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1625" yWindow="105" windowWidth="17520" windowHeight="10005"/>
  </bookViews>
  <sheets>
    <sheet name="Inputs-Results" sheetId="1" r:id="rId1"/>
    <sheet name="Lookup" sheetId="2" r:id="rId2"/>
    <sheet name="Data" sheetId="3" r:id="rId3"/>
    <sheet name="Enrollments" sheetId="4" r:id="rId4"/>
  </sheets>
  <definedNames>
    <definedName name="_xlnm._FilterDatabase" localSheetId="2" hidden="1">Data!$A$1:$DA$6553</definedName>
    <definedName name="_xlnm._FilterDatabase" localSheetId="3" hidden="1">Enrollments!$A$1:$H$1</definedName>
    <definedName name="customertype">Lookup!$U$2:$U$4</definedName>
    <definedName name="data">Data!$A$1:$CZ$1</definedName>
    <definedName name="daytypelist">Lookup!$S$2:$S$14</definedName>
    <definedName name="daytypelookup">Lookup!$S$20:$T$31</definedName>
    <definedName name="enrollcriteria">Lookup!$A$58:$C$59</definedName>
    <definedName name="lcalist">Lookup!$W$2:$W$10</definedName>
    <definedName name="month">Lookup!$B$13</definedName>
    <definedName name="portofoliolist">Lookup!$M$2:$M$3</definedName>
    <definedName name="SE">'Inputs-Results'!$Z$35</definedName>
    <definedName name="weatheryear">Lookup!$O$2:$O$3</definedName>
    <definedName name="yearlist">Lookup!$Q$2:$Q$12</definedName>
  </definedNames>
  <calcPr calcId="145621"/>
</workbook>
</file>

<file path=xl/calcChain.xml><?xml version="1.0" encoding="utf-8"?>
<calcChain xmlns="http://schemas.openxmlformats.org/spreadsheetml/2006/main">
  <c r="F9" i="1" l="1"/>
  <c r="B18" i="2"/>
  <c r="B13" i="1" s="1"/>
  <c r="B12" i="2"/>
  <c r="A5" i="2"/>
  <c r="D7" i="2" s="1"/>
  <c r="A2" i="2"/>
  <c r="B8" i="2" s="1"/>
  <c r="L32" i="1"/>
  <c r="K32" i="1"/>
  <c r="J32" i="1"/>
  <c r="I28" i="1"/>
  <c r="I29" i="1" s="1"/>
  <c r="I30" i="1" s="1"/>
  <c r="I31" i="1" s="1"/>
  <c r="I26" i="1"/>
  <c r="I27" i="1" s="1"/>
  <c r="I25" i="1"/>
  <c r="I11" i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10" i="1"/>
  <c r="E10" i="1"/>
  <c r="U6" i="1"/>
  <c r="L6" i="1"/>
  <c r="K6" i="1"/>
  <c r="J6" i="1"/>
  <c r="B9" i="2"/>
  <c r="B13" i="2" l="1"/>
  <c r="J8" i="1" a="1"/>
  <c r="L8" i="1" a="1"/>
  <c r="N8" i="1" a="1"/>
  <c r="V8" i="1" a="1"/>
  <c r="F7" i="1" l="1"/>
  <c r="F8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V25" i="1"/>
  <c r="W25" i="1" s="1"/>
  <c r="V23" i="1"/>
  <c r="W23" i="1" s="1"/>
  <c r="V21" i="1"/>
  <c r="W21" i="1" s="1"/>
  <c r="V20" i="1"/>
  <c r="W20" i="1" s="1"/>
  <c r="V24" i="1"/>
  <c r="W24" i="1" s="1"/>
  <c r="V22" i="1"/>
  <c r="W22" i="1" s="1"/>
  <c r="V19" i="1"/>
  <c r="W19" i="1" s="1"/>
  <c r="V18" i="1"/>
  <c r="W18" i="1" s="1"/>
  <c r="V15" i="1"/>
  <c r="W15" i="1" s="1"/>
  <c r="V14" i="1"/>
  <c r="W14" i="1" s="1"/>
  <c r="V13" i="1"/>
  <c r="W13" i="1" s="1"/>
  <c r="V12" i="1"/>
  <c r="W12" i="1" s="1"/>
  <c r="V11" i="1"/>
  <c r="W11" i="1" s="1"/>
  <c r="V10" i="1"/>
  <c r="W10" i="1" s="1"/>
  <c r="V9" i="1"/>
  <c r="W9" i="1" s="1"/>
  <c r="V8" i="1"/>
  <c r="W8" i="1" s="1"/>
  <c r="V31" i="1"/>
  <c r="W31" i="1" s="1"/>
  <c r="V30" i="1"/>
  <c r="W30" i="1" s="1"/>
  <c r="V29" i="1"/>
  <c r="W29" i="1" s="1"/>
  <c r="V28" i="1"/>
  <c r="W28" i="1" s="1"/>
  <c r="V27" i="1"/>
  <c r="W27" i="1" s="1"/>
  <c r="V26" i="1"/>
  <c r="W26" i="1" s="1"/>
  <c r="V17" i="1"/>
  <c r="W17" i="1" s="1"/>
  <c r="V16" i="1"/>
  <c r="W16" i="1" s="1"/>
  <c r="N31" i="1"/>
  <c r="G39" i="2" s="1"/>
  <c r="N8" i="1"/>
  <c r="G16" i="2" s="1"/>
  <c r="N29" i="1"/>
  <c r="G37" i="2" s="1"/>
  <c r="N30" i="1"/>
  <c r="G38" i="2" s="1"/>
  <c r="N28" i="1"/>
  <c r="G36" i="2" s="1"/>
  <c r="N27" i="1"/>
  <c r="G35" i="2" s="1"/>
  <c r="N26" i="1"/>
  <c r="G34" i="2" s="1"/>
  <c r="N25" i="1"/>
  <c r="G33" i="2" s="1"/>
  <c r="N24" i="1"/>
  <c r="G32" i="2" s="1"/>
  <c r="N13" i="1"/>
  <c r="G21" i="2" s="1"/>
  <c r="N12" i="1"/>
  <c r="G20" i="2" s="1"/>
  <c r="N11" i="1"/>
  <c r="G19" i="2" s="1"/>
  <c r="N10" i="1"/>
  <c r="G18" i="2" s="1"/>
  <c r="N9" i="1"/>
  <c r="G17" i="2" s="1"/>
  <c r="N23" i="1"/>
  <c r="G31" i="2" s="1"/>
  <c r="N22" i="1"/>
  <c r="G30" i="2" s="1"/>
  <c r="N21" i="1"/>
  <c r="N34" i="1" s="1"/>
  <c r="N20" i="1"/>
  <c r="G28" i="2" s="1"/>
  <c r="N19" i="1"/>
  <c r="G27" i="2" s="1"/>
  <c r="N18" i="1"/>
  <c r="G26" i="2" s="1"/>
  <c r="N17" i="1"/>
  <c r="G25" i="2" s="1"/>
  <c r="N16" i="1"/>
  <c r="G24" i="2" s="1"/>
  <c r="N15" i="1"/>
  <c r="G23" i="2" s="1"/>
  <c r="N14" i="1"/>
  <c r="G22" i="2" s="1"/>
  <c r="L9" i="1"/>
  <c r="L31" i="1"/>
  <c r="L8" i="1"/>
  <c r="L29" i="1"/>
  <c r="L30" i="1"/>
  <c r="L28" i="1"/>
  <c r="L27" i="1"/>
  <c r="L25" i="1"/>
  <c r="L26" i="1"/>
  <c r="L11" i="1"/>
  <c r="L10" i="1"/>
  <c r="L24" i="1"/>
  <c r="L23" i="1"/>
  <c r="L22" i="1"/>
  <c r="L21" i="1"/>
  <c r="L34" i="1" s="1"/>
  <c r="L20" i="1"/>
  <c r="L19" i="1"/>
  <c r="L18" i="1"/>
  <c r="L17" i="1"/>
  <c r="L16" i="1"/>
  <c r="L15" i="1"/>
  <c r="L14" i="1"/>
  <c r="L13" i="1"/>
  <c r="L12" i="1"/>
  <c r="J11" i="1"/>
  <c r="J9" i="1"/>
  <c r="J8" i="1"/>
  <c r="K8" i="1" s="1"/>
  <c r="J10" i="1"/>
  <c r="J31" i="1"/>
  <c r="J30" i="1"/>
  <c r="K30" i="1" s="1"/>
  <c r="J29" i="1"/>
  <c r="J27" i="1"/>
  <c r="J26" i="1"/>
  <c r="J25" i="1"/>
  <c r="K25" i="1" s="1"/>
  <c r="J24" i="1"/>
  <c r="J23" i="1"/>
  <c r="J21" i="1"/>
  <c r="J20" i="1"/>
  <c r="J22" i="1"/>
  <c r="K22" i="1" s="1"/>
  <c r="J28" i="1"/>
  <c r="K28" i="1" s="1"/>
  <c r="J19" i="1"/>
  <c r="J18" i="1"/>
  <c r="J17" i="1"/>
  <c r="J16" i="1"/>
  <c r="J15" i="1"/>
  <c r="J14" i="1"/>
  <c r="J13" i="1"/>
  <c r="J12" i="1"/>
  <c r="J34" i="1" l="1"/>
  <c r="K9" i="1"/>
  <c r="F10" i="1"/>
  <c r="F11" i="1" s="1"/>
  <c r="K26" i="1"/>
  <c r="K14" i="1"/>
  <c r="K15" i="1"/>
  <c r="K17" i="1"/>
  <c r="K18" i="1"/>
  <c r="K16" i="1"/>
  <c r="K29" i="1"/>
  <c r="K31" i="1"/>
  <c r="Z13" i="1"/>
  <c r="Y13" i="1"/>
  <c r="S13" i="1"/>
  <c r="M13" i="1"/>
  <c r="R13" i="1"/>
  <c r="Q13" i="1"/>
  <c r="P13" i="1"/>
  <c r="O13" i="1"/>
  <c r="P23" i="1"/>
  <c r="O23" i="1"/>
  <c r="M23" i="1"/>
  <c r="Z23" i="1"/>
  <c r="Y23" i="1"/>
  <c r="S23" i="1"/>
  <c r="R23" i="1"/>
  <c r="Q23" i="1"/>
  <c r="K23" i="1"/>
  <c r="Z34" i="1"/>
  <c r="Z35" i="1" s="1"/>
  <c r="Z26" i="1"/>
  <c r="Y26" i="1"/>
  <c r="O26" i="1"/>
  <c r="M26" i="1"/>
  <c r="S26" i="1"/>
  <c r="R26" i="1"/>
  <c r="Q26" i="1"/>
  <c r="P26" i="1"/>
  <c r="M12" i="1"/>
  <c r="Y12" i="1"/>
  <c r="S12" i="1"/>
  <c r="Z12" i="1"/>
  <c r="R12" i="1"/>
  <c r="Q12" i="1"/>
  <c r="P12" i="1"/>
  <c r="O12" i="1"/>
  <c r="Q16" i="1"/>
  <c r="M16" i="1"/>
  <c r="P16" i="1"/>
  <c r="O16" i="1"/>
  <c r="Y16" i="1"/>
  <c r="S16" i="1"/>
  <c r="R16" i="1"/>
  <c r="Z16" i="1"/>
  <c r="S19" i="1"/>
  <c r="R19" i="1"/>
  <c r="Q19" i="1"/>
  <c r="P19" i="1"/>
  <c r="O19" i="1"/>
  <c r="M19" i="1"/>
  <c r="Z19" i="1"/>
  <c r="Y19" i="1"/>
  <c r="K27" i="1"/>
  <c r="O25" i="1"/>
  <c r="M25" i="1"/>
  <c r="Z25" i="1"/>
  <c r="Y25" i="1"/>
  <c r="S25" i="1"/>
  <c r="R25" i="1"/>
  <c r="Q25" i="1"/>
  <c r="P25" i="1"/>
  <c r="Q27" i="1"/>
  <c r="M27" i="1"/>
  <c r="P27" i="1"/>
  <c r="O27" i="1"/>
  <c r="Z27" i="1"/>
  <c r="Y27" i="1"/>
  <c r="S27" i="1"/>
  <c r="R27" i="1"/>
  <c r="K13" i="1"/>
  <c r="C18" i="1"/>
  <c r="K19" i="1"/>
  <c r="Q10" i="1"/>
  <c r="P10" i="1"/>
  <c r="O10" i="1"/>
  <c r="M10" i="1"/>
  <c r="S10" i="1"/>
  <c r="R10" i="1"/>
  <c r="Z10" i="1"/>
  <c r="Y10" i="1"/>
  <c r="Z28" i="1"/>
  <c r="Y28" i="1"/>
  <c r="R28" i="1"/>
  <c r="Q28" i="1"/>
  <c r="S28" i="1"/>
  <c r="P28" i="1"/>
  <c r="O28" i="1"/>
  <c r="M28" i="1"/>
  <c r="Z17" i="1"/>
  <c r="Y17" i="1"/>
  <c r="S17" i="1"/>
  <c r="R17" i="1"/>
  <c r="Q17" i="1"/>
  <c r="P17" i="1"/>
  <c r="O17" i="1"/>
  <c r="M17" i="1"/>
  <c r="Z22" i="1"/>
  <c r="S22" i="1"/>
  <c r="Y22" i="1"/>
  <c r="R22" i="1"/>
  <c r="Q22" i="1"/>
  <c r="P22" i="1"/>
  <c r="O22" i="1"/>
  <c r="M22" i="1"/>
  <c r="K24" i="1"/>
  <c r="S30" i="1"/>
  <c r="R30" i="1"/>
  <c r="Q30" i="1"/>
  <c r="P30" i="1"/>
  <c r="O30" i="1"/>
  <c r="M30" i="1"/>
  <c r="Z30" i="1"/>
  <c r="Y30" i="1"/>
  <c r="K12" i="1"/>
  <c r="O14" i="1"/>
  <c r="M14" i="1"/>
  <c r="Z14" i="1"/>
  <c r="Y14" i="1"/>
  <c r="S14" i="1"/>
  <c r="R14" i="1"/>
  <c r="Q14" i="1"/>
  <c r="P14" i="1"/>
  <c r="Z11" i="1"/>
  <c r="Y11" i="1"/>
  <c r="S11" i="1"/>
  <c r="R11" i="1"/>
  <c r="Q11" i="1"/>
  <c r="P11" i="1"/>
  <c r="O11" i="1"/>
  <c r="M11" i="1"/>
  <c r="K10" i="1"/>
  <c r="S29" i="1"/>
  <c r="Q29" i="1"/>
  <c r="P29" i="1"/>
  <c r="R29" i="1"/>
  <c r="O29" i="1"/>
  <c r="M29" i="1"/>
  <c r="Z29" i="1"/>
  <c r="Y29" i="1"/>
  <c r="R18" i="1"/>
  <c r="P18" i="1"/>
  <c r="O18" i="1"/>
  <c r="Q18" i="1"/>
  <c r="M18" i="1"/>
  <c r="Z18" i="1"/>
  <c r="Y18" i="1"/>
  <c r="S18" i="1"/>
  <c r="K20" i="1"/>
  <c r="K21" i="1"/>
  <c r="M8" i="1"/>
  <c r="O8" i="1"/>
  <c r="Z8" i="1"/>
  <c r="Y8" i="1"/>
  <c r="S8" i="1"/>
  <c r="R8" i="1"/>
  <c r="Q8" i="1"/>
  <c r="P8" i="1"/>
  <c r="Y31" i="1"/>
  <c r="R31" i="1"/>
  <c r="S31" i="1"/>
  <c r="Q31" i="1"/>
  <c r="P31" i="1"/>
  <c r="O31" i="1"/>
  <c r="M31" i="1"/>
  <c r="Z31" i="1"/>
  <c r="Z15" i="1"/>
  <c r="Y15" i="1"/>
  <c r="S15" i="1"/>
  <c r="Q15" i="1"/>
  <c r="P15" i="1"/>
  <c r="R15" i="1"/>
  <c r="O15" i="1"/>
  <c r="M15" i="1"/>
  <c r="G29" i="2"/>
  <c r="Q20" i="1"/>
  <c r="S20" i="1"/>
  <c r="R20" i="1"/>
  <c r="P20" i="1"/>
  <c r="O20" i="1"/>
  <c r="M20" i="1"/>
  <c r="Z20" i="1"/>
  <c r="Y20" i="1"/>
  <c r="Z21" i="1"/>
  <c r="Y21" i="1"/>
  <c r="S21" i="1"/>
  <c r="R21" i="1"/>
  <c r="Q21" i="1"/>
  <c r="P21" i="1"/>
  <c r="O21" i="1"/>
  <c r="M21" i="1"/>
  <c r="Z24" i="1"/>
  <c r="Y24" i="1"/>
  <c r="S24" i="1"/>
  <c r="R24" i="1"/>
  <c r="Q24" i="1"/>
  <c r="P24" i="1"/>
  <c r="O24" i="1"/>
  <c r="M24" i="1"/>
  <c r="K11" i="1"/>
  <c r="Z9" i="1"/>
  <c r="Y9" i="1"/>
  <c r="S9" i="1"/>
  <c r="Q9" i="1"/>
  <c r="P9" i="1"/>
  <c r="R9" i="1"/>
  <c r="O9" i="1"/>
  <c r="M9" i="1"/>
  <c r="M34" i="1" l="1"/>
  <c r="K34" i="1"/>
  <c r="P34" i="1"/>
  <c r="O34" i="1"/>
  <c r="S34" i="1"/>
  <c r="R34" i="1"/>
  <c r="Q34" i="1"/>
</calcChain>
</file>

<file path=xl/sharedStrings.xml><?xml version="1.0" encoding="utf-8"?>
<sst xmlns="http://schemas.openxmlformats.org/spreadsheetml/2006/main" count="14808" uniqueCount="2765">
  <si>
    <t>Uncertainty Adjusted Impact - Percentiles</t>
  </si>
  <si>
    <t>Hour Ending</t>
  </si>
  <si>
    <t>10th</t>
  </si>
  <si>
    <t>30th</t>
  </si>
  <si>
    <t>50th</t>
  </si>
  <si>
    <t>70th</t>
  </si>
  <si>
    <t>90th</t>
  </si>
  <si>
    <t>Weighted Temp (F)</t>
  </si>
  <si>
    <t>Type of Results</t>
  </si>
  <si>
    <t>TABLE 1: Menu options</t>
  </si>
  <si>
    <t>%Load Reduction</t>
  </si>
  <si>
    <t>% Load Reduction for Event Window</t>
  </si>
  <si>
    <t>Aggregate</t>
  </si>
  <si>
    <t>Average Customer</t>
  </si>
  <si>
    <t>Types</t>
  </si>
  <si>
    <t>Cooling Degree Hours</t>
  </si>
  <si>
    <t/>
  </si>
  <si>
    <t>Note: A positive value % Daily Load Change indicates the use of less energy for the day.</t>
  </si>
  <si>
    <t>Start</t>
  </si>
  <si>
    <t>End</t>
  </si>
  <si>
    <t>Total Enrolled Acoounts</t>
  </si>
  <si>
    <t>Customer category</t>
  </si>
  <si>
    <t>Active list</t>
  </si>
  <si>
    <t>90% Confidence Band</t>
  </si>
  <si>
    <t>Cooling Degree Hours            (Base 65)</t>
  </si>
  <si>
    <t>Event Period</t>
  </si>
  <si>
    <t>Program Specific</t>
  </si>
  <si>
    <t>1-in-10</t>
  </si>
  <si>
    <t>1-in-2</t>
  </si>
  <si>
    <t>Type of Impacts</t>
  </si>
  <si>
    <t>Weather Year</t>
  </si>
  <si>
    <t>Forecast Year</t>
  </si>
  <si>
    <t>Day Type</t>
  </si>
  <si>
    <t/>
  </si>
  <si>
    <t>Customer size</t>
  </si>
  <si>
    <t>Local Capacity Area</t>
  </si>
  <si>
    <t>Size</t>
  </si>
  <si>
    <t>Aggregation</t>
  </si>
  <si>
    <t>Month</t>
  </si>
  <si>
    <t>ROW</t>
  </si>
  <si>
    <t>ADDRESS</t>
  </si>
  <si>
    <t>Summer</t>
  </si>
  <si>
    <t>VARIANCE (DAILY</t>
  </si>
  <si>
    <t>SE (DAILY)</t>
  </si>
  <si>
    <t>RA Window Start</t>
  </si>
  <si>
    <t>RA Window End</t>
  </si>
  <si>
    <t>TABLE 2: Resource Adequacy (RA) Information</t>
  </si>
  <si>
    <t>% Reduction</t>
  </si>
  <si>
    <t>concat</t>
  </si>
  <si>
    <t>weatheryear</t>
  </si>
  <si>
    <t>dmdrflg</t>
  </si>
  <si>
    <t>lca</t>
  </si>
  <si>
    <t>month</t>
  </si>
  <si>
    <t>ref_load1</t>
  </si>
  <si>
    <t>ref_load2</t>
  </si>
  <si>
    <t>ref_load3</t>
  </si>
  <si>
    <t>ref_load4</t>
  </si>
  <si>
    <t>ref_load5</t>
  </si>
  <si>
    <t>ref_load6</t>
  </si>
  <si>
    <t>ref_load7</t>
  </si>
  <si>
    <t>ref_load8</t>
  </si>
  <si>
    <t>ref_load9</t>
  </si>
  <si>
    <t>ref_load10</t>
  </si>
  <si>
    <t>ref_load11</t>
  </si>
  <si>
    <t>ref_load12</t>
  </si>
  <si>
    <t>ref_load13</t>
  </si>
  <si>
    <t>ref_load14</t>
  </si>
  <si>
    <t>ref_load15</t>
  </si>
  <si>
    <t>ref_load16</t>
  </si>
  <si>
    <t>ref_load17</t>
  </si>
  <si>
    <t>ref_load18</t>
  </si>
  <si>
    <t>ref_load19</t>
  </si>
  <si>
    <t>ref_load20</t>
  </si>
  <si>
    <t>ref_load21</t>
  </si>
  <si>
    <t>ref_load22</t>
  </si>
  <si>
    <t>ref_load23</t>
  </si>
  <si>
    <t>ref_load24</t>
  </si>
  <si>
    <t>temperature1</t>
  </si>
  <si>
    <t>temperature2</t>
  </si>
  <si>
    <t>temperature3</t>
  </si>
  <si>
    <t>temperature4</t>
  </si>
  <si>
    <t>temperature5</t>
  </si>
  <si>
    <t>temperature6</t>
  </si>
  <si>
    <t>temperature7</t>
  </si>
  <si>
    <t>temperature8</t>
  </si>
  <si>
    <t>temperature9</t>
  </si>
  <si>
    <t>temperature10</t>
  </si>
  <si>
    <t>temperature11</t>
  </si>
  <si>
    <t>temperature12</t>
  </si>
  <si>
    <t>temperature13</t>
  </si>
  <si>
    <t>temperature14</t>
  </si>
  <si>
    <t>temperature15</t>
  </si>
  <si>
    <t>temperature16</t>
  </si>
  <si>
    <t>temperature17</t>
  </si>
  <si>
    <t>temperature18</t>
  </si>
  <si>
    <t>temperature19</t>
  </si>
  <si>
    <t>temperature20</t>
  </si>
  <si>
    <t>temperature21</t>
  </si>
  <si>
    <t>temperature22</t>
  </si>
  <si>
    <t>temperature23</t>
  </si>
  <si>
    <t>temperature24</t>
  </si>
  <si>
    <t>impact1</t>
  </si>
  <si>
    <t>impact2</t>
  </si>
  <si>
    <t>impact3</t>
  </si>
  <si>
    <t>impact4</t>
  </si>
  <si>
    <t>impact5</t>
  </si>
  <si>
    <t>impact6</t>
  </si>
  <si>
    <t>impact7</t>
  </si>
  <si>
    <t>impact8</t>
  </si>
  <si>
    <t>impact9</t>
  </si>
  <si>
    <t>impact10</t>
  </si>
  <si>
    <t>impact11</t>
  </si>
  <si>
    <t>impact12</t>
  </si>
  <si>
    <t>impact13</t>
  </si>
  <si>
    <t>impact14</t>
  </si>
  <si>
    <t>impact15</t>
  </si>
  <si>
    <t>impact16</t>
  </si>
  <si>
    <t>impact17</t>
  </si>
  <si>
    <t>impact18</t>
  </si>
  <si>
    <t>impact19</t>
  </si>
  <si>
    <t>impact20</t>
  </si>
  <si>
    <t>impact21</t>
  </si>
  <si>
    <t>impact22</t>
  </si>
  <si>
    <t>impact23</t>
  </si>
  <si>
    <t>impact24</t>
  </si>
  <si>
    <t>se1</t>
  </si>
  <si>
    <t>se2</t>
  </si>
  <si>
    <t>se3</t>
  </si>
  <si>
    <t>se4</t>
  </si>
  <si>
    <t>se5</t>
  </si>
  <si>
    <t>se6</t>
  </si>
  <si>
    <t>se7</t>
  </si>
  <si>
    <t>se8</t>
  </si>
  <si>
    <t>se9</t>
  </si>
  <si>
    <t>se10</t>
  </si>
  <si>
    <t>se11</t>
  </si>
  <si>
    <t>se12</t>
  </si>
  <si>
    <t>se13</t>
  </si>
  <si>
    <t>se14</t>
  </si>
  <si>
    <t>se15</t>
  </si>
  <si>
    <t>se16</t>
  </si>
  <si>
    <t>se17</t>
  </si>
  <si>
    <t>se18</t>
  </si>
  <si>
    <t>se19</t>
  </si>
  <si>
    <t>se20</t>
  </si>
  <si>
    <t>se21</t>
  </si>
  <si>
    <t>se22</t>
  </si>
  <si>
    <t>se23</t>
  </si>
  <si>
    <t>se24</t>
  </si>
  <si>
    <t>accts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</si>
  <si>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</si>
  <si>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</si>
  <si>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</si>
  <si>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</si>
  <si>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</si>
  <si>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</si>
  <si>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</si>
  <si>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</si>
  <si>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</si>
  <si>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</si>
  <si>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</si>
  <si>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</si>
  <si>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Lookup Impacts</t>
  </si>
  <si>
    <t>Lookup enrollments</t>
  </si>
  <si>
    <t>Lookup year</t>
  </si>
  <si>
    <t>se</t>
  </si>
  <si>
    <t>var</t>
  </si>
  <si>
    <t>portfoliotype</t>
  </si>
  <si>
    <t>year</t>
  </si>
  <si>
    <t>daytype</t>
  </si>
  <si>
    <t>Portfolio Adjusted</t>
  </si>
  <si>
    <t>January Monthly Peak</t>
  </si>
  <si>
    <t>February Monthly Peak</t>
  </si>
  <si>
    <t>March Monthly Peak</t>
  </si>
  <si>
    <t>April Monthly Peak</t>
  </si>
  <si>
    <t>May Monthly Peak</t>
  </si>
  <si>
    <t>June Monthly Peak</t>
  </si>
  <si>
    <t>July Monthly Peak</t>
  </si>
  <si>
    <t>August Monthly Peak</t>
  </si>
  <si>
    <t>September Monthly Peak</t>
  </si>
  <si>
    <t>October Monthly Peak</t>
  </si>
  <si>
    <t>November Monthly Peak</t>
  </si>
  <si>
    <t>December Monthly Peak</t>
  </si>
  <si>
    <t>Typical Event Day</t>
  </si>
  <si>
    <t>All</t>
  </si>
  <si>
    <t>Avg. Event Hour</t>
  </si>
  <si>
    <t>% Load Change</t>
  </si>
  <si>
    <t>Size: 20 kW to 199.99 kW</t>
  </si>
  <si>
    <t>Size: Over 200kW</t>
  </si>
  <si>
    <t>San Diego Gas &amp; Electric</t>
  </si>
  <si>
    <t>2014 Non-Residential CPP Ex ante Impact Tables -- SDG&amp;E Weather Scenarios</t>
  </si>
  <si>
    <t>Portfolio Adjusted1-in-10Size: Over 200kWAll2015January Monthly Peak</t>
  </si>
  <si>
    <t>Portfolio Adjusted1-in-10Size: Over 200kWAll2015February Monthly Peak</t>
  </si>
  <si>
    <t>Portfolio Adjusted1-in-10Size: Over 200kWAll2015March Monthly Peak</t>
  </si>
  <si>
    <t>Portfolio Adjusted1-in-10Size: Over 200kWAll2015April Monthly Peak</t>
  </si>
  <si>
    <t>Portfolio Adjusted1-in-10Size: Over 200kWAll2015May Monthly Peak</t>
  </si>
  <si>
    <t>Portfolio Adjusted1-in-10Size: Over 200kWAll2015June Monthly Peak</t>
  </si>
  <si>
    <t>Portfolio Adjusted1-in-10Size: Over 200kWAll2015July Monthly Peak</t>
  </si>
  <si>
    <t>Portfolio Adjusted1-in-10Size: Over 200kWAll2015August Monthly Peak</t>
  </si>
  <si>
    <t>Portfolio Adjusted1-in-10Size: Over 200kWAll2015September Monthly Peak</t>
  </si>
  <si>
    <t>Portfolio Adjusted1-in-10Size: Over 200kWAll2015October Monthly Peak</t>
  </si>
  <si>
    <t>Portfolio Adjusted1-in-10Size: Over 200kWAll2015November Monthly Peak</t>
  </si>
  <si>
    <t>Portfolio Adjusted1-in-10Size: Over 200kWAll2015December Monthly Peak</t>
  </si>
  <si>
    <t>Portfolio Adjusted1-in-10Size: Over 200kWAll2015Typical Event Day</t>
  </si>
  <si>
    <t>Portfolio Adjusted1-in-10Size: Over 200kWAll2016January Monthly Peak</t>
  </si>
  <si>
    <t>Portfolio Adjusted1-in-10Size: Over 200kWAll2016February Monthly Peak</t>
  </si>
  <si>
    <t>Portfolio Adjusted1-in-10Size: Over 200kWAll2016March Monthly Peak</t>
  </si>
  <si>
    <t>Portfolio Adjusted1-in-10Size: Over 200kWAll2016April Monthly Peak</t>
  </si>
  <si>
    <t>Portfolio Adjusted1-in-10Size: Over 200kWAll2016May Monthly Peak</t>
  </si>
  <si>
    <t>Portfolio Adjusted1-in-10Size: Over 200kWAll2016June Monthly Peak</t>
  </si>
  <si>
    <t>Portfolio Adjusted1-in-10Size: Over 200kWAll2016July Monthly Peak</t>
  </si>
  <si>
    <t>Portfolio Adjusted1-in-10Size: Over 200kWAll2016August Monthly Peak</t>
  </si>
  <si>
    <t>Portfolio Adjusted1-in-10Size: Over 200kWAll2016September Monthly Peak</t>
  </si>
  <si>
    <t>Portfolio Adjusted1-in-10Size: Over 200kWAll2016October Monthly Peak</t>
  </si>
  <si>
    <t>Portfolio Adjusted1-in-10Size: Over 200kWAll2016November Monthly Peak</t>
  </si>
  <si>
    <t>Portfolio Adjusted1-in-10Size: Over 200kWAll2016December Monthly Peak</t>
  </si>
  <si>
    <t>Portfolio Adjusted1-in-10Size: Over 200kWAll2016Typical Event Day</t>
  </si>
  <si>
    <t>Portfolio Adjusted1-in-10Size: Over 200kWAll2017January Monthly Peak</t>
  </si>
  <si>
    <t>Portfolio Adjusted1-in-10Size: Over 200kWAll2017February Monthly Peak</t>
  </si>
  <si>
    <t>Portfolio Adjusted1-in-10Size: Over 200kWAll2017March Monthly Peak</t>
  </si>
  <si>
    <t>Portfolio Adjusted1-in-10Size: Over 200kWAll2017April Monthly Peak</t>
  </si>
  <si>
    <t>Portfolio Adjusted1-in-10Size: Over 200kWAll2017May Monthly Peak</t>
  </si>
  <si>
    <t>Portfolio Adjusted1-in-10Size: Over 200kWAll2017June Monthly Peak</t>
  </si>
  <si>
    <t>Portfolio Adjusted1-in-10Size: Over 200kWAll2017July Monthly Peak</t>
  </si>
  <si>
    <t>Portfolio Adjusted1-in-10Size: Over 200kWAll2017August Monthly Peak</t>
  </si>
  <si>
    <t>Portfolio Adjusted1-in-10Size: Over 200kWAll2017September Monthly Peak</t>
  </si>
  <si>
    <t>Portfolio Adjusted1-in-10Size: Over 200kWAll2017October Monthly Peak</t>
  </si>
  <si>
    <t>Portfolio Adjusted1-in-10Size: Over 200kWAll2017November Monthly Peak</t>
  </si>
  <si>
    <t>Portfolio Adjusted1-in-10Size: Over 200kWAll2017December Monthly Peak</t>
  </si>
  <si>
    <t>Portfolio Adjusted1-in-10Size: Over 200kWAll2017Typical Event Day</t>
  </si>
  <si>
    <t>Portfolio Adjusted1-in-10Size: Over 200kWAll2018January Monthly Peak</t>
  </si>
  <si>
    <t>Portfolio Adjusted1-in-10Size: Over 200kWAll2018February Monthly Peak</t>
  </si>
  <si>
    <t>Portfolio Adjusted1-in-10Size: Over 200kWAll2018March Monthly Peak</t>
  </si>
  <si>
    <t>Portfolio Adjusted1-in-10Size: Over 200kWAll2018April Monthly Peak</t>
  </si>
  <si>
    <t>Portfolio Adjusted1-in-10Size: Over 200kWAll2018May Monthly Peak</t>
  </si>
  <si>
    <t>Portfolio Adjusted1-in-10Size: Over 200kWAll2018June Monthly Peak</t>
  </si>
  <si>
    <t>Portfolio Adjusted1-in-10Size: Over 200kWAll2018July Monthly Peak</t>
  </si>
  <si>
    <t>Portfolio Adjusted1-in-10Size: Over 200kWAll2018August Monthly Peak</t>
  </si>
  <si>
    <t>Portfolio Adjusted1-in-10Size: Over 200kWAll2018September Monthly Peak</t>
  </si>
  <si>
    <t>Portfolio Adjusted1-in-10Size: Over 200kWAll2018October Monthly Peak</t>
  </si>
  <si>
    <t>Portfolio Adjusted1-in-10Size: Over 200kWAll2018November Monthly Peak</t>
  </si>
  <si>
    <t>Portfolio Adjusted1-in-10Size: Over 200kWAll2018December Monthly Peak</t>
  </si>
  <si>
    <t>Portfolio Adjusted1-in-10Size: Over 200kWAll2018Typical Event Day</t>
  </si>
  <si>
    <t>Portfolio Adjusted1-in-10Size: Over 200kWAll2019January Monthly Peak</t>
  </si>
  <si>
    <t>Portfolio Adjusted1-in-10Size: Over 200kWAll2019February Monthly Peak</t>
  </si>
  <si>
    <t>Portfolio Adjusted1-in-10Size: Over 200kWAll2019March Monthly Peak</t>
  </si>
  <si>
    <t>Portfolio Adjusted1-in-10Size: Over 200kWAll2019April Monthly Peak</t>
  </si>
  <si>
    <t>Portfolio Adjusted1-in-10Size: Over 200kWAll2019May Monthly Peak</t>
  </si>
  <si>
    <t>Portfolio Adjusted1-in-10Size: Over 200kWAll2019June Monthly Peak</t>
  </si>
  <si>
    <t>Portfolio Adjusted1-in-10Size: Over 200kWAll2019July Monthly Peak</t>
  </si>
  <si>
    <t>Portfolio Adjusted1-in-10Size: Over 200kWAll2019August Monthly Peak</t>
  </si>
  <si>
    <t>Portfolio Adjusted1-in-10Size: Over 200kWAll2019September Monthly Peak</t>
  </si>
  <si>
    <t>Portfolio Adjusted1-in-10Size: Over 200kWAll2019October Monthly Peak</t>
  </si>
  <si>
    <t>Portfolio Adjusted1-in-10Size: Over 200kWAll2019November Monthly Peak</t>
  </si>
  <si>
    <t>Portfolio Adjusted1-in-10Size: Over 200kWAll2019December Monthly Peak</t>
  </si>
  <si>
    <t>Portfolio Adjusted1-in-10Size: Over 200kWAll2019Typical Event Day</t>
  </si>
  <si>
    <t>Portfolio Adjusted1-in-10Size: Over 200kWAll2020January Monthly Peak</t>
  </si>
  <si>
    <t>Portfolio Adjusted1-in-10Size: Over 200kWAll2020February Monthly Peak</t>
  </si>
  <si>
    <t>Portfolio Adjusted1-in-10Size: Over 200kWAll2020March Monthly Peak</t>
  </si>
  <si>
    <t>Portfolio Adjusted1-in-10Size: Over 200kWAll2020April Monthly Peak</t>
  </si>
  <si>
    <t>Portfolio Adjusted1-in-10Size: Over 200kWAll2020May Monthly Peak</t>
  </si>
  <si>
    <t>Portfolio Adjusted1-in-10Size: Over 200kWAll2020June Monthly Peak</t>
  </si>
  <si>
    <t>Portfolio Adjusted1-in-10Size: Over 200kWAll2020July Monthly Peak</t>
  </si>
  <si>
    <t>Portfolio Adjusted1-in-10Size: Over 200kWAll2020August Monthly Peak</t>
  </si>
  <si>
    <t>Portfolio Adjusted1-in-10Size: Over 200kWAll2020September Monthly Peak</t>
  </si>
  <si>
    <t>Portfolio Adjusted1-in-10Size: Over 200kWAll2020October Monthly Peak</t>
  </si>
  <si>
    <t>Portfolio Adjusted1-in-10Size: Over 200kWAll2020November Monthly Peak</t>
  </si>
  <si>
    <t>Portfolio Adjusted1-in-10Size: Over 200kWAll2020December Monthly Peak</t>
  </si>
  <si>
    <t>Portfolio Adjusted1-in-10Size: Over 200kWAll2020Typical Event Day</t>
  </si>
  <si>
    <t>Portfolio Adjusted1-in-10Size: Over 200kWAll2021January Monthly Peak</t>
  </si>
  <si>
    <t>Portfolio Adjusted1-in-10Size: Over 200kWAll2021February Monthly Peak</t>
  </si>
  <si>
    <t>Portfolio Adjusted1-in-10Size: Over 200kWAll2021March Monthly Peak</t>
  </si>
  <si>
    <t>Portfolio Adjusted1-in-10Size: Over 200kWAll2021April Monthly Peak</t>
  </si>
  <si>
    <t>Portfolio Adjusted1-in-10Size: Over 200kWAll2021May Monthly Peak</t>
  </si>
  <si>
    <t>Portfolio Adjusted1-in-10Size: Over 200kWAll2021June Monthly Peak</t>
  </si>
  <si>
    <t>Portfolio Adjusted1-in-10Size: Over 200kWAll2021July Monthly Peak</t>
  </si>
  <si>
    <t>Portfolio Adjusted1-in-10Size: Over 200kWAll2021August Monthly Peak</t>
  </si>
  <si>
    <t>Portfolio Adjusted1-in-10Size: Over 200kWAll2021September Monthly Peak</t>
  </si>
  <si>
    <t>Portfolio Adjusted1-in-10Size: Over 200kWAll2021October Monthly Peak</t>
  </si>
  <si>
    <t>Portfolio Adjusted1-in-10Size: Over 200kWAll2021November Monthly Peak</t>
  </si>
  <si>
    <t>Portfolio Adjusted1-in-10Size: Over 200kWAll2021December Monthly Peak</t>
  </si>
  <si>
    <t>Portfolio Adjusted1-in-10Size: Over 200kWAll2021Typical Event Day</t>
  </si>
  <si>
    <t>Portfolio Adjusted1-in-10Size: Over 200kWAll2022January Monthly Peak</t>
  </si>
  <si>
    <t>Portfolio Adjusted1-in-10Size: Over 200kWAll2022February Monthly Peak</t>
  </si>
  <si>
    <t>Portfolio Adjusted1-in-10Size: Over 200kWAll2022March Monthly Peak</t>
  </si>
  <si>
    <t>Portfolio Adjusted1-in-10Size: Over 200kWAll2022April Monthly Peak</t>
  </si>
  <si>
    <t>Portfolio Adjusted1-in-10Size: Over 200kWAll2022May Monthly Peak</t>
  </si>
  <si>
    <t>Portfolio Adjusted1-in-10Size: Over 200kWAll2022June Monthly Peak</t>
  </si>
  <si>
    <t>Portfolio Adjusted1-in-10Size: Over 200kWAll2022July Monthly Peak</t>
  </si>
  <si>
    <t>Portfolio Adjusted1-in-10Size: Over 200kWAll2022August Monthly Peak</t>
  </si>
  <si>
    <t>Portfolio Adjusted1-in-10Size: Over 200kWAll2022September Monthly Peak</t>
  </si>
  <si>
    <t>Portfolio Adjusted1-in-10Size: Over 200kWAll2022October Monthly Peak</t>
  </si>
  <si>
    <t>Portfolio Adjusted1-in-10Size: Over 200kWAll2022November Monthly Peak</t>
  </si>
  <si>
    <t>Portfolio Adjusted1-in-10Size: Over 200kWAll2022December Monthly Peak</t>
  </si>
  <si>
    <t>Portfolio Adjusted1-in-10Size: Over 200kWAll2022Typical Event Day</t>
  </si>
  <si>
    <t>Portfolio Adjusted1-in-10Size: Over 200kWAll2023January Monthly Peak</t>
  </si>
  <si>
    <t>Portfolio Adjusted1-in-10Size: Over 200kWAll2023February Monthly Peak</t>
  </si>
  <si>
    <t>Portfolio Adjusted1-in-10Size: Over 200kWAll2023March Monthly Peak</t>
  </si>
  <si>
    <t>Portfolio Adjusted1-in-10Size: Over 200kWAll2023April Monthly Peak</t>
  </si>
  <si>
    <t>Portfolio Adjusted1-in-10Size: Over 200kWAll2023May Monthly Peak</t>
  </si>
  <si>
    <t>Portfolio Adjusted1-in-10Size: Over 200kWAll2023June Monthly Peak</t>
  </si>
  <si>
    <t>Portfolio Adjusted1-in-10Size: Over 200kWAll2023July Monthly Peak</t>
  </si>
  <si>
    <t>Portfolio Adjusted1-in-10Size: Over 200kWAll2023August Monthly Peak</t>
  </si>
  <si>
    <t>Portfolio Adjusted1-in-10Size: Over 200kWAll2023September Monthly Peak</t>
  </si>
  <si>
    <t>Portfolio Adjusted1-in-10Size: Over 200kWAll2023October Monthly Peak</t>
  </si>
  <si>
    <t>Portfolio Adjusted1-in-10Size: Over 200kWAll2023November Monthly Peak</t>
  </si>
  <si>
    <t>Portfolio Adjusted1-in-10Size: Over 200kWAll2023December Monthly Peak</t>
  </si>
  <si>
    <t>Portfolio Adjusted1-in-10Size: Over 200kWAll2023Typical Event Day</t>
  </si>
  <si>
    <t>Portfolio Adjusted1-in-10Size: Over 200kWAll2024January Monthly Peak</t>
  </si>
  <si>
    <t>Portfolio Adjusted1-in-10Size: Over 200kWAll2024February Monthly Peak</t>
  </si>
  <si>
    <t>Portfolio Adjusted1-in-10Size: Over 200kWAll2024March Monthly Peak</t>
  </si>
  <si>
    <t>Portfolio Adjusted1-in-10Size: Over 200kWAll2024April Monthly Peak</t>
  </si>
  <si>
    <t>Portfolio Adjusted1-in-10Size: Over 200kWAll2024May Monthly Peak</t>
  </si>
  <si>
    <t>Portfolio Adjusted1-in-10Size: Over 200kWAll2024June Monthly Peak</t>
  </si>
  <si>
    <t>Portfolio Adjusted1-in-10Size: Over 200kWAll2024July Monthly Peak</t>
  </si>
  <si>
    <t>Portfolio Adjusted1-in-10Size: Over 200kWAll2024August Monthly Peak</t>
  </si>
  <si>
    <t>Portfolio Adjusted1-in-10Size: Over 200kWAll2024September Monthly Peak</t>
  </si>
  <si>
    <t>Portfolio Adjusted1-in-10Size: Over 200kWAll2024October Monthly Peak</t>
  </si>
  <si>
    <t>Portfolio Adjusted1-in-10Size: Over 200kWAll2024November Monthly Peak</t>
  </si>
  <si>
    <t>Portfolio Adjusted1-in-10Size: Over 200kWAll2024December Monthly Peak</t>
  </si>
  <si>
    <t>Portfolio Adjusted1-in-10Size: Over 200kWAll2024Typical Event Day</t>
  </si>
  <si>
    <t>Portfolio Adjusted1-in-10Size: Over 200kWAll2025January Monthly Peak</t>
  </si>
  <si>
    <t>Portfolio Adjusted1-in-10Size: Over 200kWAll2025February Monthly Peak</t>
  </si>
  <si>
    <t>Portfolio Adjusted1-in-10Size: Over 200kWAll2025March Monthly Peak</t>
  </si>
  <si>
    <t>Portfolio Adjusted1-in-10Size: Over 200kWAll2025April Monthly Peak</t>
  </si>
  <si>
    <t>Portfolio Adjusted1-in-10Size: Over 200kWAll2025May Monthly Peak</t>
  </si>
  <si>
    <t>Portfolio Adjusted1-in-10Size: Over 200kWAll2025June Monthly Peak</t>
  </si>
  <si>
    <t>Portfolio Adjusted1-in-10Size: Over 200kWAll2025July Monthly Peak</t>
  </si>
  <si>
    <t>Portfolio Adjusted1-in-10Size: Over 200kWAll2025August Monthly Peak</t>
  </si>
  <si>
    <t>Portfolio Adjusted1-in-10Size: Over 200kWAll2025September Monthly Peak</t>
  </si>
  <si>
    <t>Portfolio Adjusted1-in-10Size: Over 200kWAll2025October Monthly Peak</t>
  </si>
  <si>
    <t>Portfolio Adjusted1-in-10Size: Over 200kWAll2025November Monthly Peak</t>
  </si>
  <si>
    <t>Portfolio Adjusted1-in-10Size: Over 200kWAll2025December Monthly Peak</t>
  </si>
  <si>
    <t>Portfolio Adjusted1-in-10Size: Over 200kWAll2025Typical Event Day</t>
  </si>
  <si>
    <t>Portfolio Adjusted1-in-2Size: Over 200kWAll2015January Monthly Peak</t>
  </si>
  <si>
    <t>Portfolio Adjusted1-in-2Size: Over 200kWAll2015February Monthly Peak</t>
  </si>
  <si>
    <t>Portfolio Adjusted1-in-2Size: Over 200kWAll2015March Monthly Peak</t>
  </si>
  <si>
    <t>Portfolio Adjusted1-in-2Size: Over 200kWAll2015April Monthly Peak</t>
  </si>
  <si>
    <t>Portfolio Adjusted1-in-2Size: Over 200kWAll2015May Monthly Peak</t>
  </si>
  <si>
    <t>Portfolio Adjusted1-in-2Size: Over 200kWAll2015June Monthly Peak</t>
  </si>
  <si>
    <t>Portfolio Adjusted1-in-2Size: Over 200kWAll2015July Monthly Peak</t>
  </si>
  <si>
    <t>Portfolio Adjusted1-in-2Size: Over 200kWAll2015August Monthly Peak</t>
  </si>
  <si>
    <t>Portfolio Adjusted1-in-2Size: Over 200kWAll2015September Monthly Peak</t>
  </si>
  <si>
    <t>Portfolio Adjusted1-in-2Size: Over 200kWAll2015October Monthly Peak</t>
  </si>
  <si>
    <t>Portfolio Adjusted1-in-2Size: Over 200kWAll2015November Monthly Peak</t>
  </si>
  <si>
    <t>Portfolio Adjusted1-in-2Size: Over 200kWAll2015December Monthly Peak</t>
  </si>
  <si>
    <t>Portfolio Adjusted1-in-2Size: Over 200kWAll2015Typical Event Day</t>
  </si>
  <si>
    <t>Portfolio Adjusted1-in-2Size: Over 200kWAll2016January Monthly Peak</t>
  </si>
  <si>
    <t>Portfolio Adjusted1-in-2Size: Over 200kWAll2016February Monthly Peak</t>
  </si>
  <si>
    <t>Portfolio Adjusted1-in-2Size: Over 200kWAll2016March Monthly Peak</t>
  </si>
  <si>
    <t>Portfolio Adjusted1-in-2Size: Over 200kWAll2016April Monthly Peak</t>
  </si>
  <si>
    <t>Portfolio Adjusted1-in-2Size: Over 200kWAll2016May Monthly Peak</t>
  </si>
  <si>
    <t>Portfolio Adjusted1-in-2Size: Over 200kWAll2016June Monthly Peak</t>
  </si>
  <si>
    <t>Portfolio Adjusted1-in-2Size: Over 200kWAll2016July Monthly Peak</t>
  </si>
  <si>
    <t>Portfolio Adjusted1-in-2Size: Over 200kWAll2016August Monthly Peak</t>
  </si>
  <si>
    <t>Portfolio Adjusted1-in-2Size: Over 200kWAll2016September Monthly Peak</t>
  </si>
  <si>
    <t>Portfolio Adjusted1-in-2Size: Over 200kWAll2016October Monthly Peak</t>
  </si>
  <si>
    <t>Portfolio Adjusted1-in-2Size: Over 200kWAll2016November Monthly Peak</t>
  </si>
  <si>
    <t>Portfolio Adjusted1-in-2Size: Over 200kWAll2016December Monthly Peak</t>
  </si>
  <si>
    <t>Portfolio Adjusted1-in-2Size: Over 200kWAll2016Typical Event Day</t>
  </si>
  <si>
    <t>Portfolio Adjusted1-in-2Size: Over 200kWAll2017January Monthly Peak</t>
  </si>
  <si>
    <t>Portfolio Adjusted1-in-2Size: Over 200kWAll2017February Monthly Peak</t>
  </si>
  <si>
    <t>Portfolio Adjusted1-in-2Size: Over 200kWAll2017March Monthly Peak</t>
  </si>
  <si>
    <t>Portfolio Adjusted1-in-2Size: Over 200kWAll2017April Monthly Peak</t>
  </si>
  <si>
    <t>Portfolio Adjusted1-in-2Size: Over 200kWAll2017May Monthly Peak</t>
  </si>
  <si>
    <t>Portfolio Adjusted1-in-2Size: Over 200kWAll2017June Monthly Peak</t>
  </si>
  <si>
    <t>Portfolio Adjusted1-in-2Size: Over 200kWAll2017July Monthly Peak</t>
  </si>
  <si>
    <t>Portfolio Adjusted1-in-2Size: Over 200kWAll2017August Monthly Peak</t>
  </si>
  <si>
    <t>Portfolio Adjusted1-in-2Size: Over 200kWAll2017September Monthly Peak</t>
  </si>
  <si>
    <t>Portfolio Adjusted1-in-2Size: Over 200kWAll2017October Monthly Peak</t>
  </si>
  <si>
    <t>Portfolio Adjusted1-in-2Size: Over 200kWAll2017November Monthly Peak</t>
  </si>
  <si>
    <t>Portfolio Adjusted1-in-2Size: Over 200kWAll2017December Monthly Peak</t>
  </si>
  <si>
    <t>Portfolio Adjusted1-in-2Size: Over 200kWAll2017Typical Event Day</t>
  </si>
  <si>
    <t>Portfolio Adjusted1-in-2Size: Over 200kWAll2018January Monthly Peak</t>
  </si>
  <si>
    <t>Portfolio Adjusted1-in-2Size: Over 200kWAll2018February Monthly Peak</t>
  </si>
  <si>
    <t>Portfolio Adjusted1-in-2Size: Over 200kWAll2018March Monthly Peak</t>
  </si>
  <si>
    <t>Portfolio Adjusted1-in-2Size: Over 200kWAll2018April Monthly Peak</t>
  </si>
  <si>
    <t>Portfolio Adjusted1-in-2Size: Over 200kWAll2018May Monthly Peak</t>
  </si>
  <si>
    <t>Portfolio Adjusted1-in-2Size: Over 200kWAll2018June Monthly Peak</t>
  </si>
  <si>
    <t>Portfolio Adjusted1-in-2Size: Over 200kWAll2018July Monthly Peak</t>
  </si>
  <si>
    <t>Portfolio Adjusted1-in-2Size: Over 200kWAll2018August Monthly Peak</t>
  </si>
  <si>
    <t>Portfolio Adjusted1-in-2Size: Over 200kWAll2018September Monthly Peak</t>
  </si>
  <si>
    <t>Portfolio Adjusted1-in-2Size: Over 200kWAll2018October Monthly Peak</t>
  </si>
  <si>
    <t>Portfolio Adjusted1-in-2Size: Over 200kWAll2018November Monthly Peak</t>
  </si>
  <si>
    <t>Portfolio Adjusted1-in-2Size: Over 200kWAll2018December Monthly Peak</t>
  </si>
  <si>
    <t>Portfolio Adjusted1-in-2Size: Over 200kWAll2018Typical Event Day</t>
  </si>
  <si>
    <t>Portfolio Adjusted1-in-2Size: Over 200kWAll2019January Monthly Peak</t>
  </si>
  <si>
    <t>Portfolio Adjusted1-in-2Size: Over 200kWAll2019February Monthly Peak</t>
  </si>
  <si>
    <t>Portfolio Adjusted1-in-2Size: Over 200kWAll2019March Monthly Peak</t>
  </si>
  <si>
    <t>Portfolio Adjusted1-in-2Size: Over 200kWAll2019April Monthly Peak</t>
  </si>
  <si>
    <t>Portfolio Adjusted1-in-2Size: Over 200kWAll2019May Monthly Peak</t>
  </si>
  <si>
    <t>Portfolio Adjusted1-in-2Size: Over 200kWAll2019June Monthly Peak</t>
  </si>
  <si>
    <t>Portfolio Adjusted1-in-2Size: Over 200kWAll2019July Monthly Peak</t>
  </si>
  <si>
    <t>Portfolio Adjusted1-in-2Size: Over 200kWAll2019August Monthly Peak</t>
  </si>
  <si>
    <t>Portfolio Adjusted1-in-2Size: Over 200kWAll2019September Monthly Peak</t>
  </si>
  <si>
    <t>Portfolio Adjusted1-in-2Size: Over 200kWAll2019October Monthly Peak</t>
  </si>
  <si>
    <t>Portfolio Adjusted1-in-2Size: Over 200kWAll2019November Monthly Peak</t>
  </si>
  <si>
    <t>Portfolio Adjusted1-in-2Size: Over 200kWAll2019December Monthly Peak</t>
  </si>
  <si>
    <t>Portfolio Adjusted1-in-2Size: Over 200kWAll2019Typical Event Day</t>
  </si>
  <si>
    <t>Portfolio Adjusted1-in-2Size: Over 200kWAll2020January Monthly Peak</t>
  </si>
  <si>
    <t>Portfolio Adjusted1-in-2Size: Over 200kWAll2020February Monthly Peak</t>
  </si>
  <si>
    <t>Portfolio Adjusted1-in-2Size: Over 200kWAll2020March Monthly Peak</t>
  </si>
  <si>
    <t>Portfolio Adjusted1-in-2Size: Over 200kWAll2020April Monthly Peak</t>
  </si>
  <si>
    <t>Portfolio Adjusted1-in-2Size: Over 200kWAll2020May Monthly Peak</t>
  </si>
  <si>
    <t>Portfolio Adjusted1-in-2Size: Over 200kWAll2020June Monthly Peak</t>
  </si>
  <si>
    <t>Portfolio Adjusted1-in-2Size: Over 200kWAll2020July Monthly Peak</t>
  </si>
  <si>
    <t>Portfolio Adjusted1-in-2Size: Over 200kWAll2020August Monthly Peak</t>
  </si>
  <si>
    <t>Portfolio Adjusted1-in-2Size: Over 200kWAll2020September Monthly Peak</t>
  </si>
  <si>
    <t>Portfolio Adjusted1-in-2Size: Over 200kWAll2020October Monthly Peak</t>
  </si>
  <si>
    <t>Portfolio Adjusted1-in-2Size: Over 200kWAll2020November Monthly Peak</t>
  </si>
  <si>
    <t>Portfolio Adjusted1-in-2Size: Over 200kWAll2020December Monthly Peak</t>
  </si>
  <si>
    <t>Portfolio Adjusted1-in-2Size: Over 200kWAll2020Typical Event Day</t>
  </si>
  <si>
    <t>Portfolio Adjusted1-in-2Size: Over 200kWAll2021January Monthly Peak</t>
  </si>
  <si>
    <t>Portfolio Adjusted1-in-2Size: Over 200kWAll2021February Monthly Peak</t>
  </si>
  <si>
    <t>Portfolio Adjusted1-in-2Size: Over 200kWAll2021March Monthly Peak</t>
  </si>
  <si>
    <t>Portfolio Adjusted1-in-2Size: Over 200kWAll2021April Monthly Peak</t>
  </si>
  <si>
    <t>Portfolio Adjusted1-in-2Size: Over 200kWAll2021May Monthly Peak</t>
  </si>
  <si>
    <t>Portfolio Adjusted1-in-2Size: Over 200kWAll2021June Monthly Peak</t>
  </si>
  <si>
    <t>Portfolio Adjusted1-in-2Size: Over 200kWAll2021July Monthly Peak</t>
  </si>
  <si>
    <t>Portfolio Adjusted1-in-2Size: Over 200kWAll2021August Monthly Peak</t>
  </si>
  <si>
    <t>Portfolio Adjusted1-in-2Size: Over 200kWAll2021September Monthly Peak</t>
  </si>
  <si>
    <t>Portfolio Adjusted1-in-2Size: Over 200kWAll2021October Monthly Peak</t>
  </si>
  <si>
    <t>Portfolio Adjusted1-in-2Size: Over 200kWAll2021November Monthly Peak</t>
  </si>
  <si>
    <t>Portfolio Adjusted1-in-2Size: Over 200kWAll2021December Monthly Peak</t>
  </si>
  <si>
    <t>Portfolio Adjusted1-in-2Size: Over 200kWAll2021Typical Event Day</t>
  </si>
  <si>
    <t>Portfolio Adjusted1-in-2Size: Over 200kWAll2022January Monthly Peak</t>
  </si>
  <si>
    <t>Portfolio Adjusted1-in-2Size: Over 200kWAll2022February Monthly Peak</t>
  </si>
  <si>
    <t>Portfolio Adjusted1-in-2Size: Over 200kWAll2022March Monthly Peak</t>
  </si>
  <si>
    <t>Portfolio Adjusted1-in-2Size: Over 200kWAll2022April Monthly Peak</t>
  </si>
  <si>
    <t>Portfolio Adjusted1-in-2Size: Over 200kWAll2022May Monthly Peak</t>
  </si>
  <si>
    <t>Portfolio Adjusted1-in-2Size: Over 200kWAll2022June Monthly Peak</t>
  </si>
  <si>
    <t>Portfolio Adjusted1-in-2Size: Over 200kWAll2022July Monthly Peak</t>
  </si>
  <si>
    <t>Portfolio Adjusted1-in-2Size: Over 200kWAll2022August Monthly Peak</t>
  </si>
  <si>
    <t>Portfolio Adjusted1-in-2Size: Over 200kWAll2022September Monthly Peak</t>
  </si>
  <si>
    <t>Portfolio Adjusted1-in-2Size: Over 200kWAll2022October Monthly Peak</t>
  </si>
  <si>
    <t>Portfolio Adjusted1-in-2Size: Over 200kWAll2022November Monthly Peak</t>
  </si>
  <si>
    <t>Portfolio Adjusted1-in-2Size: Over 200kWAll2022December Monthly Peak</t>
  </si>
  <si>
    <t>Portfolio Adjusted1-in-2Size: Over 200kWAll2022Typical Event Day</t>
  </si>
  <si>
    <t>Portfolio Adjusted1-in-2Size: Over 200kWAll2023January Monthly Peak</t>
  </si>
  <si>
    <t>Portfolio Adjusted1-in-2Size: Over 200kWAll2023February Monthly Peak</t>
  </si>
  <si>
    <t>Portfolio Adjusted1-in-2Size: Over 200kWAll2023March Monthly Peak</t>
  </si>
  <si>
    <t>Portfolio Adjusted1-in-2Size: Over 200kWAll2023April Monthly Peak</t>
  </si>
  <si>
    <t>Portfolio Adjusted1-in-2Size: Over 200kWAll2023May Monthly Peak</t>
  </si>
  <si>
    <t>Portfolio Adjusted1-in-2Size: Over 200kWAll2023June Monthly Peak</t>
  </si>
  <si>
    <t>Portfolio Adjusted1-in-2Size: Over 200kWAll2023July Monthly Peak</t>
  </si>
  <si>
    <t>Portfolio Adjusted1-in-2Size: Over 200kWAll2023August Monthly Peak</t>
  </si>
  <si>
    <t>Portfolio Adjusted1-in-2Size: Over 200kWAll2023September Monthly Peak</t>
  </si>
  <si>
    <t>Portfolio Adjusted1-in-2Size: Over 200kWAll2023October Monthly Peak</t>
  </si>
  <si>
    <t>Portfolio Adjusted1-in-2Size: Over 200kWAll2023November Monthly Peak</t>
  </si>
  <si>
    <t>Portfolio Adjusted1-in-2Size: Over 200kWAll2023December Monthly Peak</t>
  </si>
  <si>
    <t>Portfolio Adjusted1-in-2Size: Over 200kWAll2023Typical Event Day</t>
  </si>
  <si>
    <t>Portfolio Adjusted1-in-2Size: Over 200kWAll2024January Monthly Peak</t>
  </si>
  <si>
    <t>Portfolio Adjusted1-in-2Size: Over 200kWAll2024February Monthly Peak</t>
  </si>
  <si>
    <t>Portfolio Adjusted1-in-2Size: Over 200kWAll2024March Monthly Peak</t>
  </si>
  <si>
    <t>Portfolio Adjusted1-in-2Size: Over 200kWAll2024April Monthly Peak</t>
  </si>
  <si>
    <t>Portfolio Adjusted1-in-2Size: Over 200kWAll2024May Monthly Peak</t>
  </si>
  <si>
    <t>Portfolio Adjusted1-in-2Size: Over 200kWAll2024June Monthly Peak</t>
  </si>
  <si>
    <t>Portfolio Adjusted1-in-2Size: Over 200kWAll2024July Monthly Peak</t>
  </si>
  <si>
    <t>Portfolio Adjusted1-in-2Size: Over 200kWAll2024August Monthly Peak</t>
  </si>
  <si>
    <t>Portfolio Adjusted1-in-2Size: Over 200kWAll2024September Monthly Peak</t>
  </si>
  <si>
    <t>Portfolio Adjusted1-in-2Size: Over 200kWAll2024October Monthly Peak</t>
  </si>
  <si>
    <t>Portfolio Adjusted1-in-2Size: Over 200kWAll2024November Monthly Peak</t>
  </si>
  <si>
    <t>Portfolio Adjusted1-in-2Size: Over 200kWAll2024December Monthly Peak</t>
  </si>
  <si>
    <t>Portfolio Adjusted1-in-2Size: Over 200kWAll2024Typical Event Day</t>
  </si>
  <si>
    <t>Portfolio Adjusted1-in-2Size: Over 200kWAll2025January Monthly Peak</t>
  </si>
  <si>
    <t>Portfolio Adjusted1-in-2Size: Over 200kWAll2025February Monthly Peak</t>
  </si>
  <si>
    <t>Portfolio Adjusted1-in-2Size: Over 200kWAll2025March Monthly Peak</t>
  </si>
  <si>
    <t>Portfolio Adjusted1-in-2Size: Over 200kWAll2025April Monthly Peak</t>
  </si>
  <si>
    <t>Portfolio Adjusted1-in-2Size: Over 200kWAll2025May Monthly Peak</t>
  </si>
  <si>
    <t>Portfolio Adjusted1-in-2Size: Over 200kWAll2025June Monthly Peak</t>
  </si>
  <si>
    <t>Portfolio Adjusted1-in-2Size: Over 200kWAll2025July Monthly Peak</t>
  </si>
  <si>
    <t>Portfolio Adjusted1-in-2Size: Over 200kWAll2025August Monthly Peak</t>
  </si>
  <si>
    <t>Portfolio Adjusted1-in-2Size: Over 200kWAll2025September Monthly Peak</t>
  </si>
  <si>
    <t>Portfolio Adjusted1-in-2Size: Over 200kWAll2025October Monthly Peak</t>
  </si>
  <si>
    <t>Portfolio Adjusted1-in-2Size: Over 200kWAll2025November Monthly Peak</t>
  </si>
  <si>
    <t>Portfolio Adjusted1-in-2Size: Over 200kWAll2025December Monthly Peak</t>
  </si>
  <si>
    <t>Portfolio Adjusted1-in-2Size: Over 200kWAll2025Typical Event Day</t>
  </si>
  <si>
    <t>Portfolio Adjusted1-in-10Size: 20 kW to 199.99 kWAll2015January Monthly Peak</t>
  </si>
  <si>
    <t>Portfolio Adjusted1-in-10Size: 20 kW to 199.99 kWAll2015February Monthly Peak</t>
  </si>
  <si>
    <t>Portfolio Adjusted1-in-10Size: 20 kW to 199.99 kWAll2015March Monthly Peak</t>
  </si>
  <si>
    <t>Portfolio Adjusted1-in-10Size: 20 kW to 199.99 kWAll2015April Monthly Peak</t>
  </si>
  <si>
    <t>Portfolio Adjusted1-in-10Size: 20 kW to 199.99 kWAll2015May Monthly Peak</t>
  </si>
  <si>
    <t>Portfolio Adjusted1-in-10Size: 20 kW to 199.99 kWAll2015June Monthly Peak</t>
  </si>
  <si>
    <t>Portfolio Adjusted1-in-10Size: 20 kW to 199.99 kWAll2015July Monthly Peak</t>
  </si>
  <si>
    <t>Portfolio Adjusted1-in-10Size: 20 kW to 199.99 kWAll2015August Monthly Peak</t>
  </si>
  <si>
    <t>Portfolio Adjusted1-in-10Size: 20 kW to 199.99 kWAll2015September Monthly Peak</t>
  </si>
  <si>
    <t>Portfolio Adjusted1-in-10Size: 20 kW to 199.99 kWAll2015October Monthly Peak</t>
  </si>
  <si>
    <t>Portfolio Adjusted1-in-10Size: 20 kW to 199.99 kWAll2015November Monthly Peak</t>
  </si>
  <si>
    <t>Portfolio Adjusted1-in-10Size: 20 kW to 199.99 kWAll2015December Monthly Peak</t>
  </si>
  <si>
    <t>Portfolio Adjusted1-in-10Size: 20 kW to 199.99 kWAll2015Typical Event Day</t>
  </si>
  <si>
    <t>Portfolio Adjusted1-in-10Size: 20 kW to 199.99 kWAll2016January Monthly Peak</t>
  </si>
  <si>
    <t>Portfolio Adjusted1-in-10Size: 20 kW to 199.99 kWAll2016February Monthly Peak</t>
  </si>
  <si>
    <t>Portfolio Adjusted1-in-10Size: 20 kW to 199.99 kWAll2016March Monthly Peak</t>
  </si>
  <si>
    <t>Portfolio Adjusted1-in-10Size: 20 kW to 199.99 kWAll2016April Monthly Peak</t>
  </si>
  <si>
    <t>Portfolio Adjusted1-in-10Size: 20 kW to 199.99 kWAll2016May Monthly Peak</t>
  </si>
  <si>
    <t>Portfolio Adjusted1-in-10Size: 20 kW to 199.99 kWAll2016June Monthly Peak</t>
  </si>
  <si>
    <t>Portfolio Adjusted1-in-10Size: 20 kW to 199.99 kWAll2016July Monthly Peak</t>
  </si>
  <si>
    <t>Portfolio Adjusted1-in-10Size: 20 kW to 199.99 kWAll2016August Monthly Peak</t>
  </si>
  <si>
    <t>Portfolio Adjusted1-in-10Size: 20 kW to 199.99 kWAll2016September Monthly Peak</t>
  </si>
  <si>
    <t>Portfolio Adjusted1-in-10Size: 20 kW to 199.99 kWAll2016October Monthly Peak</t>
  </si>
  <si>
    <t>Portfolio Adjusted1-in-10Size: 20 kW to 199.99 kWAll2016November Monthly Peak</t>
  </si>
  <si>
    <t>Portfolio Adjusted1-in-10Size: 20 kW to 199.99 kWAll2016December Monthly Peak</t>
  </si>
  <si>
    <t>Portfolio Adjusted1-in-10Size: 20 kW to 199.99 kWAll2016Typical Event Day</t>
  </si>
  <si>
    <t>Portfolio Adjusted1-in-10Size: 20 kW to 199.99 kWAll2017January Monthly Peak</t>
  </si>
  <si>
    <t>Portfolio Adjusted1-in-10Size: 20 kW to 199.99 kWAll2017February Monthly Peak</t>
  </si>
  <si>
    <t>Portfolio Adjusted1-in-10Size: 20 kW to 199.99 kWAll2017March Monthly Peak</t>
  </si>
  <si>
    <t>Portfolio Adjusted1-in-10Size: 20 kW to 199.99 kWAll2017April Monthly Peak</t>
  </si>
  <si>
    <t>Portfolio Adjusted1-in-10Size: 20 kW to 199.99 kWAll2017May Monthly Peak</t>
  </si>
  <si>
    <t>Portfolio Adjusted1-in-10Size: 20 kW to 199.99 kWAll2017June Monthly Peak</t>
  </si>
  <si>
    <t>Portfolio Adjusted1-in-10Size: 20 kW to 199.99 kWAll2017July Monthly Peak</t>
  </si>
  <si>
    <t>Portfolio Adjusted1-in-10Size: 20 kW to 199.99 kWAll2017August Monthly Peak</t>
  </si>
  <si>
    <t>Portfolio Adjusted1-in-10Size: 20 kW to 199.99 kWAll2017September Monthly Peak</t>
  </si>
  <si>
    <t>Portfolio Adjusted1-in-10Size: 20 kW to 199.99 kWAll2017October Monthly Peak</t>
  </si>
  <si>
    <t>Portfolio Adjusted1-in-10Size: 20 kW to 199.99 kWAll2017November Monthly Peak</t>
  </si>
  <si>
    <t>Portfolio Adjusted1-in-10Size: 20 kW to 199.99 kWAll2017December Monthly Peak</t>
  </si>
  <si>
    <t>Portfolio Adjusted1-in-10Size: 20 kW to 199.99 kWAll2017Typical Event Day</t>
  </si>
  <si>
    <t>Portfolio Adjusted1-in-10Size: 20 kW to 199.99 kWAll2018January Monthly Peak</t>
  </si>
  <si>
    <t>Portfolio Adjusted1-in-10Size: 20 kW to 199.99 kWAll2018February Monthly Peak</t>
  </si>
  <si>
    <t>Portfolio Adjusted1-in-10Size: 20 kW to 199.99 kWAll2018March Monthly Peak</t>
  </si>
  <si>
    <t>Portfolio Adjusted1-in-10Size: 20 kW to 199.99 kWAll2018April Monthly Peak</t>
  </si>
  <si>
    <t>Portfolio Adjusted1-in-10Size: 20 kW to 199.99 kWAll2018May Monthly Peak</t>
  </si>
  <si>
    <t>Portfolio Adjusted1-in-10Size: 20 kW to 199.99 kWAll2018June Monthly Peak</t>
  </si>
  <si>
    <t>Portfolio Adjusted1-in-10Size: 20 kW to 199.99 kWAll2018July Monthly Peak</t>
  </si>
  <si>
    <t>Portfolio Adjusted1-in-10Size: 20 kW to 199.99 kWAll2018August Monthly Peak</t>
  </si>
  <si>
    <t>Portfolio Adjusted1-in-10Size: 20 kW to 199.99 kWAll2018September Monthly Peak</t>
  </si>
  <si>
    <t>Portfolio Adjusted1-in-10Size: 20 kW to 199.99 kWAll2018October Monthly Peak</t>
  </si>
  <si>
    <t>Portfolio Adjusted1-in-10Size: 20 kW to 199.99 kWAll2018November Monthly Peak</t>
  </si>
  <si>
    <t>Portfolio Adjusted1-in-10Size: 20 kW to 199.99 kWAll2018December Monthly Peak</t>
  </si>
  <si>
    <t>Portfolio Adjusted1-in-10Size: 20 kW to 199.99 kWAll2018Typical Event Day</t>
  </si>
  <si>
    <t>Portfolio Adjusted1-in-10Size: 20 kW to 199.99 kWAll2019January Monthly Peak</t>
  </si>
  <si>
    <t>Portfolio Adjusted1-in-10Size: 20 kW to 199.99 kWAll2019February Monthly Peak</t>
  </si>
  <si>
    <t>Portfolio Adjusted1-in-10Size: 20 kW to 199.99 kWAll2019March Monthly Peak</t>
  </si>
  <si>
    <t>Portfolio Adjusted1-in-10Size: 20 kW to 199.99 kWAll2019April Monthly Peak</t>
  </si>
  <si>
    <t>Portfolio Adjusted1-in-10Size: 20 kW to 199.99 kWAll2019May Monthly Peak</t>
  </si>
  <si>
    <t>Portfolio Adjusted1-in-10Size: 20 kW to 199.99 kWAll2019June Monthly Peak</t>
  </si>
  <si>
    <t>Portfolio Adjusted1-in-10Size: 20 kW to 199.99 kWAll2019July Monthly Peak</t>
  </si>
  <si>
    <t>Portfolio Adjusted1-in-10Size: 20 kW to 199.99 kWAll2019August Monthly Peak</t>
  </si>
  <si>
    <t>Portfolio Adjusted1-in-10Size: 20 kW to 199.99 kWAll2019September Monthly Peak</t>
  </si>
  <si>
    <t>Portfolio Adjusted1-in-10Size: 20 kW to 199.99 kWAll2019October Monthly Peak</t>
  </si>
  <si>
    <t>Portfolio Adjusted1-in-10Size: 20 kW to 199.99 kWAll2019November Monthly Peak</t>
  </si>
  <si>
    <t>Portfolio Adjusted1-in-10Size: 20 kW to 199.99 kWAll2019December Monthly Peak</t>
  </si>
  <si>
    <t>Portfolio Adjusted1-in-10Size: 20 kW to 199.99 kWAll2019Typical Event Day</t>
  </si>
  <si>
    <t>Portfolio Adjusted1-in-10Size: 20 kW to 199.99 kWAll2020January Monthly Peak</t>
  </si>
  <si>
    <t>Portfolio Adjusted1-in-10Size: 20 kW to 199.99 kWAll2020February Monthly Peak</t>
  </si>
  <si>
    <t>Portfolio Adjusted1-in-10Size: 20 kW to 199.99 kWAll2020March Monthly Peak</t>
  </si>
  <si>
    <t>Portfolio Adjusted1-in-10Size: 20 kW to 199.99 kWAll2020April Monthly Peak</t>
  </si>
  <si>
    <t>Portfolio Adjusted1-in-10Size: 20 kW to 199.99 kWAll2020May Monthly Peak</t>
  </si>
  <si>
    <t>Portfolio Adjusted1-in-10Size: 20 kW to 199.99 kWAll2020June Monthly Peak</t>
  </si>
  <si>
    <t>Portfolio Adjusted1-in-10Size: 20 kW to 199.99 kWAll2020July Monthly Peak</t>
  </si>
  <si>
    <t>Portfolio Adjusted1-in-10Size: 20 kW to 199.99 kWAll2020August Monthly Peak</t>
  </si>
  <si>
    <t>Portfolio Adjusted1-in-10Size: 20 kW to 199.99 kWAll2020September Monthly Peak</t>
  </si>
  <si>
    <t>Portfolio Adjusted1-in-10Size: 20 kW to 199.99 kWAll2020October Monthly Peak</t>
  </si>
  <si>
    <t>Portfolio Adjusted1-in-10Size: 20 kW to 199.99 kWAll2020November Monthly Peak</t>
  </si>
  <si>
    <t>Portfolio Adjusted1-in-10Size: 20 kW to 199.99 kWAll2020December Monthly Peak</t>
  </si>
  <si>
    <t>Portfolio Adjusted1-in-10Size: 20 kW to 199.99 kWAll2020Typical Event Day</t>
  </si>
  <si>
    <t>Portfolio Adjusted1-in-10Size: 20 kW to 199.99 kWAll2021January Monthly Peak</t>
  </si>
  <si>
    <t>Portfolio Adjusted1-in-10Size: 20 kW to 199.99 kWAll2021February Monthly Peak</t>
  </si>
  <si>
    <t>Portfolio Adjusted1-in-10Size: 20 kW to 199.99 kWAll2021March Monthly Peak</t>
  </si>
  <si>
    <t>Portfolio Adjusted1-in-10Size: 20 kW to 199.99 kWAll2021April Monthly Peak</t>
  </si>
  <si>
    <t>Portfolio Adjusted1-in-10Size: 20 kW to 199.99 kWAll2021May Monthly Peak</t>
  </si>
  <si>
    <t>Portfolio Adjusted1-in-10Size: 20 kW to 199.99 kWAll2021June Monthly Peak</t>
  </si>
  <si>
    <t>Portfolio Adjusted1-in-10Size: 20 kW to 199.99 kWAll2021July Monthly Peak</t>
  </si>
  <si>
    <t>Portfolio Adjusted1-in-10Size: 20 kW to 199.99 kWAll2021August Monthly Peak</t>
  </si>
  <si>
    <t>Portfolio Adjusted1-in-10Size: 20 kW to 199.99 kWAll2021September Monthly Peak</t>
  </si>
  <si>
    <t>Portfolio Adjusted1-in-10Size: 20 kW to 199.99 kWAll2021October Monthly Peak</t>
  </si>
  <si>
    <t>Portfolio Adjusted1-in-10Size: 20 kW to 199.99 kWAll2021November Monthly Peak</t>
  </si>
  <si>
    <t>Portfolio Adjusted1-in-10Size: 20 kW to 199.99 kWAll2021December Monthly Peak</t>
  </si>
  <si>
    <t>Portfolio Adjusted1-in-10Size: 20 kW to 199.99 kWAll2021Typical Event Day</t>
  </si>
  <si>
    <t>Portfolio Adjusted1-in-10Size: 20 kW to 199.99 kWAll2022January Monthly Peak</t>
  </si>
  <si>
    <t>Portfolio Adjusted1-in-10Size: 20 kW to 199.99 kWAll2022February Monthly Peak</t>
  </si>
  <si>
    <t>Portfolio Adjusted1-in-10Size: 20 kW to 199.99 kWAll2022March Monthly Peak</t>
  </si>
  <si>
    <t>Portfolio Adjusted1-in-10Size: 20 kW to 199.99 kWAll2022April Monthly Peak</t>
  </si>
  <si>
    <t>Portfolio Adjusted1-in-10Size: 20 kW to 199.99 kWAll2022May Monthly Peak</t>
  </si>
  <si>
    <t>Portfolio Adjusted1-in-10Size: 20 kW to 199.99 kWAll2022June Monthly Peak</t>
  </si>
  <si>
    <t>Portfolio Adjusted1-in-10Size: 20 kW to 199.99 kWAll2022July Monthly Peak</t>
  </si>
  <si>
    <t>Portfolio Adjusted1-in-10Size: 20 kW to 199.99 kWAll2022August Monthly Peak</t>
  </si>
  <si>
    <t>Portfolio Adjusted1-in-10Size: 20 kW to 199.99 kWAll2022September Monthly Peak</t>
  </si>
  <si>
    <t>Portfolio Adjusted1-in-10Size: 20 kW to 199.99 kWAll2022October Monthly Peak</t>
  </si>
  <si>
    <t>Portfolio Adjusted1-in-10Size: 20 kW to 199.99 kWAll2022November Monthly Peak</t>
  </si>
  <si>
    <t>Portfolio Adjusted1-in-10Size: 20 kW to 199.99 kWAll2022December Monthly Peak</t>
  </si>
  <si>
    <t>Portfolio Adjusted1-in-10Size: 20 kW to 199.99 kWAll2022Typical Event Day</t>
  </si>
  <si>
    <t>Portfolio Adjusted1-in-10Size: 20 kW to 199.99 kWAll2023January Monthly Peak</t>
  </si>
  <si>
    <t>Portfolio Adjusted1-in-10Size: 20 kW to 199.99 kWAll2023February Monthly Peak</t>
  </si>
  <si>
    <t>Portfolio Adjusted1-in-10Size: 20 kW to 199.99 kWAll2023March Monthly Peak</t>
  </si>
  <si>
    <t>Portfolio Adjusted1-in-10Size: 20 kW to 199.99 kWAll2023April Monthly Peak</t>
  </si>
  <si>
    <t>Portfolio Adjusted1-in-10Size: 20 kW to 199.99 kWAll2023May Monthly Peak</t>
  </si>
  <si>
    <t>Portfolio Adjusted1-in-10Size: 20 kW to 199.99 kWAll2023June Monthly Peak</t>
  </si>
  <si>
    <t>Portfolio Adjusted1-in-10Size: 20 kW to 199.99 kWAll2023July Monthly Peak</t>
  </si>
  <si>
    <t>Portfolio Adjusted1-in-10Size: 20 kW to 199.99 kWAll2023August Monthly Peak</t>
  </si>
  <si>
    <t>Portfolio Adjusted1-in-10Size: 20 kW to 199.99 kWAll2023September Monthly Peak</t>
  </si>
  <si>
    <t>Portfolio Adjusted1-in-10Size: 20 kW to 199.99 kWAll2023October Monthly Peak</t>
  </si>
  <si>
    <t>Portfolio Adjusted1-in-10Size: 20 kW to 199.99 kWAll2023November Monthly Peak</t>
  </si>
  <si>
    <t>Portfolio Adjusted1-in-10Size: 20 kW to 199.99 kWAll2023December Monthly Peak</t>
  </si>
  <si>
    <t>Portfolio Adjusted1-in-10Size: 20 kW to 199.99 kWAll2023Typical Event Day</t>
  </si>
  <si>
    <t>Portfolio Adjusted1-in-10Size: 20 kW to 199.99 kWAll2024January Monthly Peak</t>
  </si>
  <si>
    <t>Portfolio Adjusted1-in-10Size: 20 kW to 199.99 kWAll2024February Monthly Peak</t>
  </si>
  <si>
    <t>Portfolio Adjusted1-in-10Size: 20 kW to 199.99 kWAll2024March Monthly Peak</t>
  </si>
  <si>
    <t>Portfolio Adjusted1-in-10Size: 20 kW to 199.99 kWAll2024April Monthly Peak</t>
  </si>
  <si>
    <t>Portfolio Adjusted1-in-10Size: 20 kW to 199.99 kWAll2024May Monthly Peak</t>
  </si>
  <si>
    <t>Portfolio Adjusted1-in-10Size: 20 kW to 199.99 kWAll2024June Monthly Peak</t>
  </si>
  <si>
    <t>Portfolio Adjusted1-in-10Size: 20 kW to 199.99 kWAll2024July Monthly Peak</t>
  </si>
  <si>
    <t>Portfolio Adjusted1-in-10Size: 20 kW to 199.99 kWAll2024August Monthly Peak</t>
  </si>
  <si>
    <t>Portfolio Adjusted1-in-10Size: 20 kW to 199.99 kWAll2024September Monthly Peak</t>
  </si>
  <si>
    <t>Portfolio Adjusted1-in-10Size: 20 kW to 199.99 kWAll2024October Monthly Peak</t>
  </si>
  <si>
    <t>Portfolio Adjusted1-in-10Size: 20 kW to 199.99 kWAll2024November Monthly Peak</t>
  </si>
  <si>
    <t>Portfolio Adjusted1-in-10Size: 20 kW to 199.99 kWAll2024December Monthly Peak</t>
  </si>
  <si>
    <t>Portfolio Adjusted1-in-10Size: 20 kW to 199.99 kWAll2024Typical Event Day</t>
  </si>
  <si>
    <t>Portfolio Adjusted1-in-10Size: 20 kW to 199.99 kWAll2025January Monthly Peak</t>
  </si>
  <si>
    <t>Portfolio Adjusted1-in-10Size: 20 kW to 199.99 kWAll2025February Monthly Peak</t>
  </si>
  <si>
    <t>Portfolio Adjusted1-in-10Size: 20 kW to 199.99 kWAll2025March Monthly Peak</t>
  </si>
  <si>
    <t>Portfolio Adjusted1-in-10Size: 20 kW to 199.99 kWAll2025April Monthly Peak</t>
  </si>
  <si>
    <t>Portfolio Adjusted1-in-10Size: 20 kW to 199.99 kWAll2025May Monthly Peak</t>
  </si>
  <si>
    <t>Portfolio Adjusted1-in-10Size: 20 kW to 199.99 kWAll2025June Monthly Peak</t>
  </si>
  <si>
    <t>Portfolio Adjusted1-in-10Size: 20 kW to 199.99 kWAll2025July Monthly Peak</t>
  </si>
  <si>
    <t>Portfolio Adjusted1-in-10Size: 20 kW to 199.99 kWAll2025August Monthly Peak</t>
  </si>
  <si>
    <t>Portfolio Adjusted1-in-10Size: 20 kW to 199.99 kWAll2025September Monthly Peak</t>
  </si>
  <si>
    <t>Portfolio Adjusted1-in-10Size: 20 kW to 199.99 kWAll2025October Monthly Peak</t>
  </si>
  <si>
    <t>Portfolio Adjusted1-in-10Size: 20 kW to 199.99 kWAll2025November Monthly Peak</t>
  </si>
  <si>
    <t>Portfolio Adjusted1-in-10Size: 20 kW to 199.99 kWAll2025December Monthly Peak</t>
  </si>
  <si>
    <t>Portfolio Adjusted1-in-10Size: 20 kW to 199.99 kWAll2025Typical Event Day</t>
  </si>
  <si>
    <t>Portfolio Adjusted1-in-2Size: 20 kW to 199.99 kWAll2015January Monthly Peak</t>
  </si>
  <si>
    <t>Portfolio Adjusted1-in-2Size: 20 kW to 199.99 kWAll2015February Monthly Peak</t>
  </si>
  <si>
    <t>Portfolio Adjusted1-in-2Size: 20 kW to 199.99 kWAll2015March Monthly Peak</t>
  </si>
  <si>
    <t>Portfolio Adjusted1-in-2Size: 20 kW to 199.99 kWAll2015April Monthly Peak</t>
  </si>
  <si>
    <t>Portfolio Adjusted1-in-2Size: 20 kW to 199.99 kWAll2015May Monthly Peak</t>
  </si>
  <si>
    <t>Portfolio Adjusted1-in-2Size: 20 kW to 199.99 kWAll2015June Monthly Peak</t>
  </si>
  <si>
    <t>Portfolio Adjusted1-in-2Size: 20 kW to 199.99 kWAll2015July Monthly Peak</t>
  </si>
  <si>
    <t>Portfolio Adjusted1-in-2Size: 20 kW to 199.99 kWAll2015August Monthly Peak</t>
  </si>
  <si>
    <t>Portfolio Adjusted1-in-2Size: 20 kW to 199.99 kWAll2015September Monthly Peak</t>
  </si>
  <si>
    <t>Portfolio Adjusted1-in-2Size: 20 kW to 199.99 kWAll2015October Monthly Peak</t>
  </si>
  <si>
    <t>Portfolio Adjusted1-in-2Size: 20 kW to 199.99 kWAll2015November Monthly Peak</t>
  </si>
  <si>
    <t>Portfolio Adjusted1-in-2Size: 20 kW to 199.99 kWAll2015December Monthly Peak</t>
  </si>
  <si>
    <t>Portfolio Adjusted1-in-2Size: 20 kW to 199.99 kWAll2015Typical Event Day</t>
  </si>
  <si>
    <t>Portfolio Adjusted1-in-2Size: 20 kW to 199.99 kWAll2016January Monthly Peak</t>
  </si>
  <si>
    <t>Portfolio Adjusted1-in-2Size: 20 kW to 199.99 kWAll2016February Monthly Peak</t>
  </si>
  <si>
    <t>Portfolio Adjusted1-in-2Size: 20 kW to 199.99 kWAll2016March Monthly Peak</t>
  </si>
  <si>
    <t>Portfolio Adjusted1-in-2Size: 20 kW to 199.99 kWAll2016April Monthly Peak</t>
  </si>
  <si>
    <t>Portfolio Adjusted1-in-2Size: 20 kW to 199.99 kWAll2016May Monthly Peak</t>
  </si>
  <si>
    <t>Portfolio Adjusted1-in-2Size: 20 kW to 199.99 kWAll2016June Monthly Peak</t>
  </si>
  <si>
    <t>Portfolio Adjusted1-in-2Size: 20 kW to 199.99 kWAll2016July Monthly Peak</t>
  </si>
  <si>
    <t>Portfolio Adjusted1-in-2Size: 20 kW to 199.99 kWAll2016August Monthly Peak</t>
  </si>
  <si>
    <t>Portfolio Adjusted1-in-2Size: 20 kW to 199.99 kWAll2016September Monthly Peak</t>
  </si>
  <si>
    <t>Portfolio Adjusted1-in-2Size: 20 kW to 199.99 kWAll2016October Monthly Peak</t>
  </si>
  <si>
    <t>Portfolio Adjusted1-in-2Size: 20 kW to 199.99 kWAll2016November Monthly Peak</t>
  </si>
  <si>
    <t>Portfolio Adjusted1-in-2Size: 20 kW to 199.99 kWAll2016December Monthly Peak</t>
  </si>
  <si>
    <t>Portfolio Adjusted1-in-2Size: 20 kW to 199.99 kWAll2016Typical Event Day</t>
  </si>
  <si>
    <t>Portfolio Adjusted1-in-2Size: 20 kW to 199.99 kWAll2017January Monthly Peak</t>
  </si>
  <si>
    <t>Portfolio Adjusted1-in-2Size: 20 kW to 199.99 kWAll2017February Monthly Peak</t>
  </si>
  <si>
    <t>Portfolio Adjusted1-in-2Size: 20 kW to 199.99 kWAll2017March Monthly Peak</t>
  </si>
  <si>
    <t>Portfolio Adjusted1-in-2Size: 20 kW to 199.99 kWAll2017April Monthly Peak</t>
  </si>
  <si>
    <t>Portfolio Adjusted1-in-2Size: 20 kW to 199.99 kWAll2017May Monthly Peak</t>
  </si>
  <si>
    <t>Portfolio Adjusted1-in-2Size: 20 kW to 199.99 kWAll2017June Monthly Peak</t>
  </si>
  <si>
    <t>Portfolio Adjusted1-in-2Size: 20 kW to 199.99 kWAll2017July Monthly Peak</t>
  </si>
  <si>
    <t>Portfolio Adjusted1-in-2Size: 20 kW to 199.99 kWAll2017August Monthly Peak</t>
  </si>
  <si>
    <t>Portfolio Adjusted1-in-2Size: 20 kW to 199.99 kWAll2017September Monthly Peak</t>
  </si>
  <si>
    <t>Portfolio Adjusted1-in-2Size: 20 kW to 199.99 kWAll2017October Monthly Peak</t>
  </si>
  <si>
    <t>Portfolio Adjusted1-in-2Size: 20 kW to 199.99 kWAll2017November Monthly Peak</t>
  </si>
  <si>
    <t>Portfolio Adjusted1-in-2Size: 20 kW to 199.99 kWAll2017December Monthly Peak</t>
  </si>
  <si>
    <t>Portfolio Adjusted1-in-2Size: 20 kW to 199.99 kWAll2017Typical Event Day</t>
  </si>
  <si>
    <t>Portfolio Adjusted1-in-2Size: 20 kW to 199.99 kWAll2018January Monthly Peak</t>
  </si>
  <si>
    <t>Portfolio Adjusted1-in-2Size: 20 kW to 199.99 kWAll2018February Monthly Peak</t>
  </si>
  <si>
    <t>Portfolio Adjusted1-in-2Size: 20 kW to 199.99 kWAll2018March Monthly Peak</t>
  </si>
  <si>
    <t>Portfolio Adjusted1-in-2Size: 20 kW to 199.99 kWAll2018April Monthly Peak</t>
  </si>
  <si>
    <t>Portfolio Adjusted1-in-2Size: 20 kW to 199.99 kWAll2018May Monthly Peak</t>
  </si>
  <si>
    <t>Portfolio Adjusted1-in-2Size: 20 kW to 199.99 kWAll2018June Monthly Peak</t>
  </si>
  <si>
    <t>Portfolio Adjusted1-in-2Size: 20 kW to 199.99 kWAll2018July Monthly Peak</t>
  </si>
  <si>
    <t>Portfolio Adjusted1-in-2Size: 20 kW to 199.99 kWAll2018August Monthly Peak</t>
  </si>
  <si>
    <t>Portfolio Adjusted1-in-2Size: 20 kW to 199.99 kWAll2018September Monthly Peak</t>
  </si>
  <si>
    <t>Portfolio Adjusted1-in-2Size: 20 kW to 199.99 kWAll2018October Monthly Peak</t>
  </si>
  <si>
    <t>Portfolio Adjusted1-in-2Size: 20 kW to 199.99 kWAll2018November Monthly Peak</t>
  </si>
  <si>
    <t>Portfolio Adjusted1-in-2Size: 20 kW to 199.99 kWAll2018December Monthly Peak</t>
  </si>
  <si>
    <t>Portfolio Adjusted1-in-2Size: 20 kW to 199.99 kWAll2018Typical Event Day</t>
  </si>
  <si>
    <t>Portfolio Adjusted1-in-2Size: 20 kW to 199.99 kWAll2019January Monthly Peak</t>
  </si>
  <si>
    <t>Portfolio Adjusted1-in-2Size: 20 kW to 199.99 kWAll2019February Monthly Peak</t>
  </si>
  <si>
    <t>Portfolio Adjusted1-in-2Size: 20 kW to 199.99 kWAll2019March Monthly Peak</t>
  </si>
  <si>
    <t>Portfolio Adjusted1-in-2Size: 20 kW to 199.99 kWAll2019April Monthly Peak</t>
  </si>
  <si>
    <t>Portfolio Adjusted1-in-2Size: 20 kW to 199.99 kWAll2019May Monthly Peak</t>
  </si>
  <si>
    <t>Portfolio Adjusted1-in-2Size: 20 kW to 199.99 kWAll2019June Monthly Peak</t>
  </si>
  <si>
    <t>Portfolio Adjusted1-in-2Size: 20 kW to 199.99 kWAll2019July Monthly Peak</t>
  </si>
  <si>
    <t>Portfolio Adjusted1-in-2Size: 20 kW to 199.99 kWAll2019August Monthly Peak</t>
  </si>
  <si>
    <t>Portfolio Adjusted1-in-2Size: 20 kW to 199.99 kWAll2019September Monthly Peak</t>
  </si>
  <si>
    <t>Portfolio Adjusted1-in-2Size: 20 kW to 199.99 kWAll2019October Monthly Peak</t>
  </si>
  <si>
    <t>Portfolio Adjusted1-in-2Size: 20 kW to 199.99 kWAll2019November Monthly Peak</t>
  </si>
  <si>
    <t>Portfolio Adjusted1-in-2Size: 20 kW to 199.99 kWAll2019December Monthly Peak</t>
  </si>
  <si>
    <t>Portfolio Adjusted1-in-2Size: 20 kW to 199.99 kWAll2019Typical Event Day</t>
  </si>
  <si>
    <t>Portfolio Adjusted1-in-2Size: 20 kW to 199.99 kWAll2020January Monthly Peak</t>
  </si>
  <si>
    <t>Portfolio Adjusted1-in-2Size: 20 kW to 199.99 kWAll2020February Monthly Peak</t>
  </si>
  <si>
    <t>Portfolio Adjusted1-in-2Size: 20 kW to 199.99 kWAll2020March Monthly Peak</t>
  </si>
  <si>
    <t>Portfolio Adjusted1-in-2Size: 20 kW to 199.99 kWAll2020April Monthly Peak</t>
  </si>
  <si>
    <t>Portfolio Adjusted1-in-2Size: 20 kW to 199.99 kWAll2020May Monthly Peak</t>
  </si>
  <si>
    <t>Portfolio Adjusted1-in-2Size: 20 kW to 199.99 kWAll2020June Monthly Peak</t>
  </si>
  <si>
    <t>Portfolio Adjusted1-in-2Size: 20 kW to 199.99 kWAll2020July Monthly Peak</t>
  </si>
  <si>
    <t>Portfolio Adjusted1-in-2Size: 20 kW to 199.99 kWAll2020August Monthly Peak</t>
  </si>
  <si>
    <t>Portfolio Adjusted1-in-2Size: 20 kW to 199.99 kWAll2020September Monthly Peak</t>
  </si>
  <si>
    <t>Portfolio Adjusted1-in-2Size: 20 kW to 199.99 kWAll2020October Monthly Peak</t>
  </si>
  <si>
    <t>Portfolio Adjusted1-in-2Size: 20 kW to 199.99 kWAll2020November Monthly Peak</t>
  </si>
  <si>
    <t>Portfolio Adjusted1-in-2Size: 20 kW to 199.99 kWAll2020December Monthly Peak</t>
  </si>
  <si>
    <t>Portfolio Adjusted1-in-2Size: 20 kW to 199.99 kWAll2020Typical Event Day</t>
  </si>
  <si>
    <t>Portfolio Adjusted1-in-2Size: 20 kW to 199.99 kWAll2021January Monthly Peak</t>
  </si>
  <si>
    <t>Portfolio Adjusted1-in-2Size: 20 kW to 199.99 kWAll2021February Monthly Peak</t>
  </si>
  <si>
    <t>Portfolio Adjusted1-in-2Size: 20 kW to 199.99 kWAll2021March Monthly Peak</t>
  </si>
  <si>
    <t>Portfolio Adjusted1-in-2Size: 20 kW to 199.99 kWAll2021April Monthly Peak</t>
  </si>
  <si>
    <t>Portfolio Adjusted1-in-2Size: 20 kW to 199.99 kWAll2021May Monthly Peak</t>
  </si>
  <si>
    <t>Portfolio Adjusted1-in-2Size: 20 kW to 199.99 kWAll2021June Monthly Peak</t>
  </si>
  <si>
    <t>Portfolio Adjusted1-in-2Size: 20 kW to 199.99 kWAll2021July Monthly Peak</t>
  </si>
  <si>
    <t>Portfolio Adjusted1-in-2Size: 20 kW to 199.99 kWAll2021August Monthly Peak</t>
  </si>
  <si>
    <t>Portfolio Adjusted1-in-2Size: 20 kW to 199.99 kWAll2021September Monthly Peak</t>
  </si>
  <si>
    <t>Portfolio Adjusted1-in-2Size: 20 kW to 199.99 kWAll2021October Monthly Peak</t>
  </si>
  <si>
    <t>Portfolio Adjusted1-in-2Size: 20 kW to 199.99 kWAll2021November Monthly Peak</t>
  </si>
  <si>
    <t>Portfolio Adjusted1-in-2Size: 20 kW to 199.99 kWAll2021December Monthly Peak</t>
  </si>
  <si>
    <t>Portfolio Adjusted1-in-2Size: 20 kW to 199.99 kWAll2021Typical Event Day</t>
  </si>
  <si>
    <t>Portfolio Adjusted1-in-2Size: 20 kW to 199.99 kWAll2022January Monthly Peak</t>
  </si>
  <si>
    <t>Portfolio Adjusted1-in-2Size: 20 kW to 199.99 kWAll2022February Monthly Peak</t>
  </si>
  <si>
    <t>Portfolio Adjusted1-in-2Size: 20 kW to 199.99 kWAll2022March Monthly Peak</t>
  </si>
  <si>
    <t>Portfolio Adjusted1-in-2Size: 20 kW to 199.99 kWAll2022April Monthly Peak</t>
  </si>
  <si>
    <t>Portfolio Adjusted1-in-2Size: 20 kW to 199.99 kWAll2022May Monthly Peak</t>
  </si>
  <si>
    <t>Portfolio Adjusted1-in-2Size: 20 kW to 199.99 kWAll2022June Monthly Peak</t>
  </si>
  <si>
    <t>Portfolio Adjusted1-in-2Size: 20 kW to 199.99 kWAll2022July Monthly Peak</t>
  </si>
  <si>
    <t>Portfolio Adjusted1-in-2Size: 20 kW to 199.99 kWAll2022August Monthly Peak</t>
  </si>
  <si>
    <t>Portfolio Adjusted1-in-2Size: 20 kW to 199.99 kWAll2022September Monthly Peak</t>
  </si>
  <si>
    <t>Portfolio Adjusted1-in-2Size: 20 kW to 199.99 kWAll2022October Monthly Peak</t>
  </si>
  <si>
    <t>Portfolio Adjusted1-in-2Size: 20 kW to 199.99 kWAll2022November Monthly Peak</t>
  </si>
  <si>
    <t>Portfolio Adjusted1-in-2Size: 20 kW to 199.99 kWAll2022December Monthly Peak</t>
  </si>
  <si>
    <t>Portfolio Adjusted1-in-2Size: 20 kW to 199.99 kWAll2022Typical Event Day</t>
  </si>
  <si>
    <t>Portfolio Adjusted1-in-2Size: 20 kW to 199.99 kWAll2023January Monthly Peak</t>
  </si>
  <si>
    <t>Portfolio Adjusted1-in-2Size: 20 kW to 199.99 kWAll2023February Monthly Peak</t>
  </si>
  <si>
    <t>Portfolio Adjusted1-in-2Size: 20 kW to 199.99 kWAll2023March Monthly Peak</t>
  </si>
  <si>
    <t>Portfolio Adjusted1-in-2Size: 20 kW to 199.99 kWAll2023April Monthly Peak</t>
  </si>
  <si>
    <t>Portfolio Adjusted1-in-2Size: 20 kW to 199.99 kWAll2023May Monthly Peak</t>
  </si>
  <si>
    <t>Portfolio Adjusted1-in-2Size: 20 kW to 199.99 kWAll2023June Monthly Peak</t>
  </si>
  <si>
    <t>Portfolio Adjusted1-in-2Size: 20 kW to 199.99 kWAll2023July Monthly Peak</t>
  </si>
  <si>
    <t>Portfolio Adjusted1-in-2Size: 20 kW to 199.99 kWAll2023August Monthly Peak</t>
  </si>
  <si>
    <t>Portfolio Adjusted1-in-2Size: 20 kW to 199.99 kWAll2023September Monthly Peak</t>
  </si>
  <si>
    <t>Portfolio Adjusted1-in-2Size: 20 kW to 199.99 kWAll2023October Monthly Peak</t>
  </si>
  <si>
    <t>Portfolio Adjusted1-in-2Size: 20 kW to 199.99 kWAll2023November Monthly Peak</t>
  </si>
  <si>
    <t>Portfolio Adjusted1-in-2Size: 20 kW to 199.99 kWAll2023December Monthly Peak</t>
  </si>
  <si>
    <t>Portfolio Adjusted1-in-2Size: 20 kW to 199.99 kWAll2023Typical Event Day</t>
  </si>
  <si>
    <t>Portfolio Adjusted1-in-2Size: 20 kW to 199.99 kWAll2024January Monthly Peak</t>
  </si>
  <si>
    <t>Portfolio Adjusted1-in-2Size: 20 kW to 199.99 kWAll2024February Monthly Peak</t>
  </si>
  <si>
    <t>Portfolio Adjusted1-in-2Size: 20 kW to 199.99 kWAll2024March Monthly Peak</t>
  </si>
  <si>
    <t>Portfolio Adjusted1-in-2Size: 20 kW to 199.99 kWAll2024April Monthly Peak</t>
  </si>
  <si>
    <t>Portfolio Adjusted1-in-2Size: 20 kW to 199.99 kWAll2024May Monthly Peak</t>
  </si>
  <si>
    <t>Portfolio Adjusted1-in-2Size: 20 kW to 199.99 kWAll2024June Monthly Peak</t>
  </si>
  <si>
    <t>Portfolio Adjusted1-in-2Size: 20 kW to 199.99 kWAll2024July Monthly Peak</t>
  </si>
  <si>
    <t>Portfolio Adjusted1-in-2Size: 20 kW to 199.99 kWAll2024August Monthly Peak</t>
  </si>
  <si>
    <t>Portfolio Adjusted1-in-2Size: 20 kW to 199.99 kWAll2024September Monthly Peak</t>
  </si>
  <si>
    <t>Portfolio Adjusted1-in-2Size: 20 kW to 199.99 kWAll2024October Monthly Peak</t>
  </si>
  <si>
    <t>Portfolio Adjusted1-in-2Size: 20 kW to 199.99 kWAll2024November Monthly Peak</t>
  </si>
  <si>
    <t>Portfolio Adjusted1-in-2Size: 20 kW to 199.99 kWAll2024December Monthly Peak</t>
  </si>
  <si>
    <t>Portfolio Adjusted1-in-2Size: 20 kW to 199.99 kWAll2024Typical Event Day</t>
  </si>
  <si>
    <t>Portfolio Adjusted1-in-2Size: 20 kW to 199.99 kWAll2025January Monthly Peak</t>
  </si>
  <si>
    <t>Portfolio Adjusted1-in-2Size: 20 kW to 199.99 kWAll2025February Monthly Peak</t>
  </si>
  <si>
    <t>Portfolio Adjusted1-in-2Size: 20 kW to 199.99 kWAll2025March Monthly Peak</t>
  </si>
  <si>
    <t>Portfolio Adjusted1-in-2Size: 20 kW to 199.99 kWAll2025April Monthly Peak</t>
  </si>
  <si>
    <t>Portfolio Adjusted1-in-2Size: 20 kW to 199.99 kWAll2025May Monthly Peak</t>
  </si>
  <si>
    <t>Portfolio Adjusted1-in-2Size: 20 kW to 199.99 kWAll2025June Monthly Peak</t>
  </si>
  <si>
    <t>Portfolio Adjusted1-in-2Size: 20 kW to 199.99 kWAll2025July Monthly Peak</t>
  </si>
  <si>
    <t>Portfolio Adjusted1-in-2Size: 20 kW to 199.99 kWAll2025August Monthly Peak</t>
  </si>
  <si>
    <t>Portfolio Adjusted1-in-2Size: 20 kW to 199.99 kWAll2025September Monthly Peak</t>
  </si>
  <si>
    <t>Portfolio Adjusted1-in-2Size: 20 kW to 199.99 kWAll2025October Monthly Peak</t>
  </si>
  <si>
    <t>Portfolio Adjusted1-in-2Size: 20 kW to 199.99 kWAll2025November Monthly Peak</t>
  </si>
  <si>
    <t>Portfolio Adjusted1-in-2Size: 20 kW to 199.99 kWAll2025December Monthly Peak</t>
  </si>
  <si>
    <t>Portfolio Adjusted1-in-2Size: 20 kW to 199.99 kWAll2025Typical Event Day</t>
  </si>
  <si>
    <t>Portfolio Adjusted1-in-10AllAll2015January Monthly Peak</t>
  </si>
  <si>
    <t>Portfolio Adjusted1-in-10AllAll2015February Monthly Peak</t>
  </si>
  <si>
    <t>Portfolio Adjusted1-in-10AllAll2015March Monthly Peak</t>
  </si>
  <si>
    <t>Portfolio Adjusted1-in-10AllAll2015April Monthly Peak</t>
  </si>
  <si>
    <t>Portfolio Adjusted1-in-10AllAll2015May Monthly Peak</t>
  </si>
  <si>
    <t>Portfolio Adjusted1-in-10AllAll2015June Monthly Peak</t>
  </si>
  <si>
    <t>Portfolio Adjusted1-in-10AllAll2015July Monthly Peak</t>
  </si>
  <si>
    <t>Portfolio Adjusted1-in-10AllAll2015August Monthly Peak</t>
  </si>
  <si>
    <t>Portfolio Adjusted1-in-10AllAll2015September Monthly Peak</t>
  </si>
  <si>
    <t>Portfolio Adjusted1-in-10AllAll2015October Monthly Peak</t>
  </si>
  <si>
    <t>Portfolio Adjusted1-in-10AllAll2015November Monthly Peak</t>
  </si>
  <si>
    <t>Portfolio Adjusted1-in-10AllAll2015December Monthly Peak</t>
  </si>
  <si>
    <t>Portfolio Adjusted1-in-10AllAll2015Typical Event Day</t>
  </si>
  <si>
    <t>Portfolio Adjusted1-in-10AllAll2016January Monthly Peak</t>
  </si>
  <si>
    <t>Portfolio Adjusted1-in-10AllAll2016February Monthly Peak</t>
  </si>
  <si>
    <t>Portfolio Adjusted1-in-10AllAll2016March Monthly Peak</t>
  </si>
  <si>
    <t>Portfolio Adjusted1-in-10AllAll2016April Monthly Peak</t>
  </si>
  <si>
    <t>Portfolio Adjusted1-in-10AllAll2016May Monthly Peak</t>
  </si>
  <si>
    <t>Portfolio Adjusted1-in-10AllAll2016June Monthly Peak</t>
  </si>
  <si>
    <t>Portfolio Adjusted1-in-10AllAll2016July Monthly Peak</t>
  </si>
  <si>
    <t>Portfolio Adjusted1-in-10AllAll2016August Monthly Peak</t>
  </si>
  <si>
    <t>Portfolio Adjusted1-in-10AllAll2016September Monthly Peak</t>
  </si>
  <si>
    <t>Portfolio Adjusted1-in-10AllAll2016October Monthly Peak</t>
  </si>
  <si>
    <t>Portfolio Adjusted1-in-10AllAll2016November Monthly Peak</t>
  </si>
  <si>
    <t>Portfolio Adjusted1-in-10AllAll2016December Monthly Peak</t>
  </si>
  <si>
    <t>Portfolio Adjusted1-in-10AllAll2016Typical Event Day</t>
  </si>
  <si>
    <t>Portfolio Adjusted1-in-10AllAll2017January Monthly Peak</t>
  </si>
  <si>
    <t>Portfolio Adjusted1-in-10AllAll2017February Monthly Peak</t>
  </si>
  <si>
    <t>Portfolio Adjusted1-in-10AllAll2017March Monthly Peak</t>
  </si>
  <si>
    <t>Portfolio Adjusted1-in-10AllAll2017April Monthly Peak</t>
  </si>
  <si>
    <t>Portfolio Adjusted1-in-10AllAll2017May Monthly Peak</t>
  </si>
  <si>
    <t>Portfolio Adjusted1-in-10AllAll2017June Monthly Peak</t>
  </si>
  <si>
    <t>Portfolio Adjusted1-in-10AllAll2017July Monthly Peak</t>
  </si>
  <si>
    <t>Portfolio Adjusted1-in-10AllAll2017August Monthly Peak</t>
  </si>
  <si>
    <t>Portfolio Adjusted1-in-10AllAll2017September Monthly Peak</t>
  </si>
  <si>
    <t>Portfolio Adjusted1-in-10AllAll2017October Monthly Peak</t>
  </si>
  <si>
    <t>Portfolio Adjusted1-in-10AllAll2017November Monthly Peak</t>
  </si>
  <si>
    <t>Portfolio Adjusted1-in-10AllAll2017December Monthly Peak</t>
  </si>
  <si>
    <t>Portfolio Adjusted1-in-10AllAll2017Typical Event Day</t>
  </si>
  <si>
    <t>Portfolio Adjusted1-in-10AllAll2018January Monthly Peak</t>
  </si>
  <si>
    <t>Portfolio Adjusted1-in-10AllAll2018February Monthly Peak</t>
  </si>
  <si>
    <t>Portfolio Adjusted1-in-10AllAll2018March Monthly Peak</t>
  </si>
  <si>
    <t>Portfolio Adjusted1-in-10AllAll2018April Monthly Peak</t>
  </si>
  <si>
    <t>Portfolio Adjusted1-in-10AllAll2018May Monthly Peak</t>
  </si>
  <si>
    <t>Portfolio Adjusted1-in-10AllAll2018June Monthly Peak</t>
  </si>
  <si>
    <t>Portfolio Adjusted1-in-10AllAll2018July Monthly Peak</t>
  </si>
  <si>
    <t>Portfolio Adjusted1-in-10AllAll2018August Monthly Peak</t>
  </si>
  <si>
    <t>Portfolio Adjusted1-in-10AllAll2018September Monthly Peak</t>
  </si>
  <si>
    <t>Portfolio Adjusted1-in-10AllAll2018October Monthly Peak</t>
  </si>
  <si>
    <t>Portfolio Adjusted1-in-10AllAll2018November Monthly Peak</t>
  </si>
  <si>
    <t>Portfolio Adjusted1-in-10AllAll2018December Monthly Peak</t>
  </si>
  <si>
    <t>Portfolio Adjusted1-in-10AllAll2018Typical Event Day</t>
  </si>
  <si>
    <t>Portfolio Adjusted1-in-10AllAll2019January Monthly Peak</t>
  </si>
  <si>
    <t>Portfolio Adjusted1-in-10AllAll2019February Monthly Peak</t>
  </si>
  <si>
    <t>Portfolio Adjusted1-in-10AllAll2019March Monthly Peak</t>
  </si>
  <si>
    <t>Portfolio Adjusted1-in-10AllAll2019April Monthly Peak</t>
  </si>
  <si>
    <t>Portfolio Adjusted1-in-10AllAll2019May Monthly Peak</t>
  </si>
  <si>
    <t>Portfolio Adjusted1-in-10AllAll2019June Monthly Peak</t>
  </si>
  <si>
    <t>Portfolio Adjusted1-in-10AllAll2019July Monthly Peak</t>
  </si>
  <si>
    <t>Portfolio Adjusted1-in-10AllAll2019August Monthly Peak</t>
  </si>
  <si>
    <t>Portfolio Adjusted1-in-10AllAll2019September Monthly Peak</t>
  </si>
  <si>
    <t>Portfolio Adjusted1-in-10AllAll2019October Monthly Peak</t>
  </si>
  <si>
    <t>Portfolio Adjusted1-in-10AllAll2019November Monthly Peak</t>
  </si>
  <si>
    <t>Portfolio Adjusted1-in-10AllAll2019December Monthly Peak</t>
  </si>
  <si>
    <t>Portfolio Adjusted1-in-10AllAll2019Typical Event Day</t>
  </si>
  <si>
    <t>Portfolio Adjusted1-in-10AllAll2020January Monthly Peak</t>
  </si>
  <si>
    <t>Portfolio Adjusted1-in-10AllAll2020February Monthly Peak</t>
  </si>
  <si>
    <t>Portfolio Adjusted1-in-10AllAll2020March Monthly Peak</t>
  </si>
  <si>
    <t>Portfolio Adjusted1-in-10AllAll2020April Monthly Peak</t>
  </si>
  <si>
    <t>Portfolio Adjusted1-in-10AllAll2020May Monthly Peak</t>
  </si>
  <si>
    <t>Portfolio Adjusted1-in-10AllAll2020June Monthly Peak</t>
  </si>
  <si>
    <t>Portfolio Adjusted1-in-10AllAll2020July Monthly Peak</t>
  </si>
  <si>
    <t>Portfolio Adjusted1-in-10AllAll2020August Monthly Peak</t>
  </si>
  <si>
    <t>Portfolio Adjusted1-in-10AllAll2020September Monthly Peak</t>
  </si>
  <si>
    <t>Portfolio Adjusted1-in-10AllAll2020October Monthly Peak</t>
  </si>
  <si>
    <t>Portfolio Adjusted1-in-10AllAll2020November Monthly Peak</t>
  </si>
  <si>
    <t>Portfolio Adjusted1-in-10AllAll2020December Monthly Peak</t>
  </si>
  <si>
    <t>Portfolio Adjusted1-in-10AllAll2020Typical Event Day</t>
  </si>
  <si>
    <t>Portfolio Adjusted1-in-10AllAll2021January Monthly Peak</t>
  </si>
  <si>
    <t>Portfolio Adjusted1-in-10AllAll2021February Monthly Peak</t>
  </si>
  <si>
    <t>Portfolio Adjusted1-in-10AllAll2021March Monthly Peak</t>
  </si>
  <si>
    <t>Portfolio Adjusted1-in-10AllAll2021April Monthly Peak</t>
  </si>
  <si>
    <t>Portfolio Adjusted1-in-10AllAll2021May Monthly Peak</t>
  </si>
  <si>
    <t>Portfolio Adjusted1-in-10AllAll2021June Monthly Peak</t>
  </si>
  <si>
    <t>Portfolio Adjusted1-in-10AllAll2021July Monthly Peak</t>
  </si>
  <si>
    <t>Portfolio Adjusted1-in-10AllAll2021August Monthly Peak</t>
  </si>
  <si>
    <t>Portfolio Adjusted1-in-10AllAll2021September Monthly Peak</t>
  </si>
  <si>
    <t>Portfolio Adjusted1-in-10AllAll2021October Monthly Peak</t>
  </si>
  <si>
    <t>Portfolio Adjusted1-in-10AllAll2021November Monthly Peak</t>
  </si>
  <si>
    <t>Portfolio Adjusted1-in-10AllAll2021December Monthly Peak</t>
  </si>
  <si>
    <t>Portfolio Adjusted1-in-10AllAll2021Typical Event Day</t>
  </si>
  <si>
    <t>Portfolio Adjusted1-in-10AllAll2022January Monthly Peak</t>
  </si>
  <si>
    <t>Portfolio Adjusted1-in-10AllAll2022February Monthly Peak</t>
  </si>
  <si>
    <t>Portfolio Adjusted1-in-10AllAll2022March Monthly Peak</t>
  </si>
  <si>
    <t>Portfolio Adjusted1-in-10AllAll2022April Monthly Peak</t>
  </si>
  <si>
    <t>Portfolio Adjusted1-in-10AllAll2022May Monthly Peak</t>
  </si>
  <si>
    <t>Portfolio Adjusted1-in-10AllAll2022June Monthly Peak</t>
  </si>
  <si>
    <t>Portfolio Adjusted1-in-10AllAll2022July Monthly Peak</t>
  </si>
  <si>
    <t>Portfolio Adjusted1-in-10AllAll2022August Monthly Peak</t>
  </si>
  <si>
    <t>Portfolio Adjusted1-in-10AllAll2022September Monthly Peak</t>
  </si>
  <si>
    <t>Portfolio Adjusted1-in-10AllAll2022October Monthly Peak</t>
  </si>
  <si>
    <t>Portfolio Adjusted1-in-10AllAll2022November Monthly Peak</t>
  </si>
  <si>
    <t>Portfolio Adjusted1-in-10AllAll2022December Monthly Peak</t>
  </si>
  <si>
    <t>Portfolio Adjusted1-in-10AllAll2022Typical Event Day</t>
  </si>
  <si>
    <t>Portfolio Adjusted1-in-10AllAll2023January Monthly Peak</t>
  </si>
  <si>
    <t>Portfolio Adjusted1-in-10AllAll2023February Monthly Peak</t>
  </si>
  <si>
    <t>Portfolio Adjusted1-in-10AllAll2023March Monthly Peak</t>
  </si>
  <si>
    <t>Portfolio Adjusted1-in-10AllAll2023April Monthly Peak</t>
  </si>
  <si>
    <t>Portfolio Adjusted1-in-10AllAll2023May Monthly Peak</t>
  </si>
  <si>
    <t>Portfolio Adjusted1-in-10AllAll2023June Monthly Peak</t>
  </si>
  <si>
    <t>Portfolio Adjusted1-in-10AllAll2023July Monthly Peak</t>
  </si>
  <si>
    <t>Portfolio Adjusted1-in-10AllAll2023August Monthly Peak</t>
  </si>
  <si>
    <t>Portfolio Adjusted1-in-10AllAll2023September Monthly Peak</t>
  </si>
  <si>
    <t>Portfolio Adjusted1-in-10AllAll2023October Monthly Peak</t>
  </si>
  <si>
    <t>Portfolio Adjusted1-in-10AllAll2023November Monthly Peak</t>
  </si>
  <si>
    <t>Portfolio Adjusted1-in-10AllAll2023December Monthly Peak</t>
  </si>
  <si>
    <t>Portfolio Adjusted1-in-10AllAll2023Typical Event Day</t>
  </si>
  <si>
    <t>Portfolio Adjusted1-in-10AllAll2024January Monthly Peak</t>
  </si>
  <si>
    <t>Portfolio Adjusted1-in-10AllAll2024February Monthly Peak</t>
  </si>
  <si>
    <t>Portfolio Adjusted1-in-10AllAll2024March Monthly Peak</t>
  </si>
  <si>
    <t>Portfolio Adjusted1-in-10AllAll2024April Monthly Peak</t>
  </si>
  <si>
    <t>Portfolio Adjusted1-in-10AllAll2024May Monthly Peak</t>
  </si>
  <si>
    <t>Portfolio Adjusted1-in-10AllAll2024June Monthly Peak</t>
  </si>
  <si>
    <t>Portfolio Adjusted1-in-10AllAll2024July Monthly Peak</t>
  </si>
  <si>
    <t>Portfolio Adjusted1-in-10AllAll2024August Monthly Peak</t>
  </si>
  <si>
    <t>Portfolio Adjusted1-in-10AllAll2024September Monthly Peak</t>
  </si>
  <si>
    <t>Portfolio Adjusted1-in-10AllAll2024October Monthly Peak</t>
  </si>
  <si>
    <t>Portfolio Adjusted1-in-10AllAll2024November Monthly Peak</t>
  </si>
  <si>
    <t>Portfolio Adjusted1-in-10AllAll2024December Monthly Peak</t>
  </si>
  <si>
    <t>Portfolio Adjusted1-in-10AllAll2024Typical Event Day</t>
  </si>
  <si>
    <t>Portfolio Adjusted1-in-10AllAll2025January Monthly Peak</t>
  </si>
  <si>
    <t>Portfolio Adjusted1-in-10AllAll2025February Monthly Peak</t>
  </si>
  <si>
    <t>Portfolio Adjusted1-in-10AllAll2025March Monthly Peak</t>
  </si>
  <si>
    <t>Portfolio Adjusted1-in-10AllAll2025April Monthly Peak</t>
  </si>
  <si>
    <t>Portfolio Adjusted1-in-10AllAll2025May Monthly Peak</t>
  </si>
  <si>
    <t>Portfolio Adjusted1-in-10AllAll2025June Monthly Peak</t>
  </si>
  <si>
    <t>Portfolio Adjusted1-in-10AllAll2025July Monthly Peak</t>
  </si>
  <si>
    <t>Portfolio Adjusted1-in-10AllAll2025August Monthly Peak</t>
  </si>
  <si>
    <t>Portfolio Adjusted1-in-10AllAll2025September Monthly Peak</t>
  </si>
  <si>
    <t>Portfolio Adjusted1-in-10AllAll2025October Monthly Peak</t>
  </si>
  <si>
    <t>Portfolio Adjusted1-in-10AllAll2025November Monthly Peak</t>
  </si>
  <si>
    <t>Portfolio Adjusted1-in-10AllAll2025December Monthly Peak</t>
  </si>
  <si>
    <t>Portfolio Adjusted1-in-10AllAll2025Typical Event Day</t>
  </si>
  <si>
    <t>Portfolio Adjusted1-in-2AllAll2015January Monthly Peak</t>
  </si>
  <si>
    <t>Portfolio Adjusted1-in-2AllAll2015February Monthly Peak</t>
  </si>
  <si>
    <t>Portfolio Adjusted1-in-2AllAll2015March Monthly Peak</t>
  </si>
  <si>
    <t>Portfolio Adjusted1-in-2AllAll2015April Monthly Peak</t>
  </si>
  <si>
    <t>Portfolio Adjusted1-in-2AllAll2015May Monthly Peak</t>
  </si>
  <si>
    <t>Portfolio Adjusted1-in-2AllAll2015June Monthly Peak</t>
  </si>
  <si>
    <t>Portfolio Adjusted1-in-2AllAll2015July Monthly Peak</t>
  </si>
  <si>
    <t>Portfolio Adjusted1-in-2AllAll2015August Monthly Peak</t>
  </si>
  <si>
    <t>Portfolio Adjusted1-in-2AllAll2015September Monthly Peak</t>
  </si>
  <si>
    <t>Portfolio Adjusted1-in-2AllAll2015October Monthly Peak</t>
  </si>
  <si>
    <t>Portfolio Adjusted1-in-2AllAll2015November Monthly Peak</t>
  </si>
  <si>
    <t>Portfolio Adjusted1-in-2AllAll2015December Monthly Peak</t>
  </si>
  <si>
    <t>Portfolio Adjusted1-in-2AllAll2015Typical Event Day</t>
  </si>
  <si>
    <t>Portfolio Adjusted1-in-2AllAll2016January Monthly Peak</t>
  </si>
  <si>
    <t>Portfolio Adjusted1-in-2AllAll2016February Monthly Peak</t>
  </si>
  <si>
    <t>Portfolio Adjusted1-in-2AllAll2016March Monthly Peak</t>
  </si>
  <si>
    <t>Portfolio Adjusted1-in-2AllAll2016April Monthly Peak</t>
  </si>
  <si>
    <t>Portfolio Adjusted1-in-2AllAll2016May Monthly Peak</t>
  </si>
  <si>
    <t>Portfolio Adjusted1-in-2AllAll2016June Monthly Peak</t>
  </si>
  <si>
    <t>Portfolio Adjusted1-in-2AllAll2016July Monthly Peak</t>
  </si>
  <si>
    <t>Portfolio Adjusted1-in-2AllAll2016August Monthly Peak</t>
  </si>
  <si>
    <t>Portfolio Adjusted1-in-2AllAll2016September Monthly Peak</t>
  </si>
  <si>
    <t>Portfolio Adjusted1-in-2AllAll2016October Monthly Peak</t>
  </si>
  <si>
    <t>Portfolio Adjusted1-in-2AllAll2016November Monthly Peak</t>
  </si>
  <si>
    <t>Portfolio Adjusted1-in-2AllAll2016December Monthly Peak</t>
  </si>
  <si>
    <t>Portfolio Adjusted1-in-2AllAll2016Typical Event Day</t>
  </si>
  <si>
    <t>Portfolio Adjusted1-in-2AllAll2017January Monthly Peak</t>
  </si>
  <si>
    <t>Portfolio Adjusted1-in-2AllAll2017February Monthly Peak</t>
  </si>
  <si>
    <t>Portfolio Adjusted1-in-2AllAll2017March Monthly Peak</t>
  </si>
  <si>
    <t>Portfolio Adjusted1-in-2AllAll2017April Monthly Peak</t>
  </si>
  <si>
    <t>Portfolio Adjusted1-in-2AllAll2017May Monthly Peak</t>
  </si>
  <si>
    <t>Portfolio Adjusted1-in-2AllAll2017June Monthly Peak</t>
  </si>
  <si>
    <t>Portfolio Adjusted1-in-2AllAll2017July Monthly Peak</t>
  </si>
  <si>
    <t>Portfolio Adjusted1-in-2AllAll2017August Monthly Peak</t>
  </si>
  <si>
    <t>Portfolio Adjusted1-in-2AllAll2017September Monthly Peak</t>
  </si>
  <si>
    <t>Portfolio Adjusted1-in-2AllAll2017October Monthly Peak</t>
  </si>
  <si>
    <t>Portfolio Adjusted1-in-2AllAll2017November Monthly Peak</t>
  </si>
  <si>
    <t>Portfolio Adjusted1-in-2AllAll2017December Monthly Peak</t>
  </si>
  <si>
    <t>Portfolio Adjusted1-in-2AllAll2017Typical Event Day</t>
  </si>
  <si>
    <t>Portfolio Adjusted1-in-2AllAll2018January Monthly Peak</t>
  </si>
  <si>
    <t>Portfolio Adjusted1-in-2AllAll2018February Monthly Peak</t>
  </si>
  <si>
    <t>Portfolio Adjusted1-in-2AllAll2018March Monthly Peak</t>
  </si>
  <si>
    <t>Portfolio Adjusted1-in-2AllAll2018April Monthly Peak</t>
  </si>
  <si>
    <t>Portfolio Adjusted1-in-2AllAll2018May Monthly Peak</t>
  </si>
  <si>
    <t>Portfolio Adjusted1-in-2AllAll2018June Monthly Peak</t>
  </si>
  <si>
    <t>Portfolio Adjusted1-in-2AllAll2018July Monthly Peak</t>
  </si>
  <si>
    <t>Portfolio Adjusted1-in-2AllAll2018August Monthly Peak</t>
  </si>
  <si>
    <t>Portfolio Adjusted1-in-2AllAll2018September Monthly Peak</t>
  </si>
  <si>
    <t>Portfolio Adjusted1-in-2AllAll2018October Monthly Peak</t>
  </si>
  <si>
    <t>Portfolio Adjusted1-in-2AllAll2018November Monthly Peak</t>
  </si>
  <si>
    <t>Portfolio Adjusted1-in-2AllAll2018December Monthly Peak</t>
  </si>
  <si>
    <t>Portfolio Adjusted1-in-2AllAll2018Typical Event Day</t>
  </si>
  <si>
    <t>Portfolio Adjusted1-in-2AllAll2019January Monthly Peak</t>
  </si>
  <si>
    <t>Portfolio Adjusted1-in-2AllAll2019February Monthly Peak</t>
  </si>
  <si>
    <t>Portfolio Adjusted1-in-2AllAll2019March Monthly Peak</t>
  </si>
  <si>
    <t>Portfolio Adjusted1-in-2AllAll2019April Monthly Peak</t>
  </si>
  <si>
    <t>Portfolio Adjusted1-in-2AllAll2019May Monthly Peak</t>
  </si>
  <si>
    <t>Portfolio Adjusted1-in-2AllAll2019June Monthly Peak</t>
  </si>
  <si>
    <t>Portfolio Adjusted1-in-2AllAll2019July Monthly Peak</t>
  </si>
  <si>
    <t>Portfolio Adjusted1-in-2AllAll2019August Monthly Peak</t>
  </si>
  <si>
    <t>Portfolio Adjusted1-in-2AllAll2019September Monthly Peak</t>
  </si>
  <si>
    <t>Portfolio Adjusted1-in-2AllAll2019October Monthly Peak</t>
  </si>
  <si>
    <t>Portfolio Adjusted1-in-2AllAll2019November Monthly Peak</t>
  </si>
  <si>
    <t>Portfolio Adjusted1-in-2AllAll2019December Monthly Peak</t>
  </si>
  <si>
    <t>Portfolio Adjusted1-in-2AllAll2019Typical Event Day</t>
  </si>
  <si>
    <t>Portfolio Adjusted1-in-2AllAll2020January Monthly Peak</t>
  </si>
  <si>
    <t>Portfolio Adjusted1-in-2AllAll2020February Monthly Peak</t>
  </si>
  <si>
    <t>Portfolio Adjusted1-in-2AllAll2020March Monthly Peak</t>
  </si>
  <si>
    <t>Portfolio Adjusted1-in-2AllAll2020April Monthly Peak</t>
  </si>
  <si>
    <t>Portfolio Adjusted1-in-2AllAll2020May Monthly Peak</t>
  </si>
  <si>
    <t>Portfolio Adjusted1-in-2AllAll2020June Monthly Peak</t>
  </si>
  <si>
    <t>Portfolio Adjusted1-in-2AllAll2020July Monthly Peak</t>
  </si>
  <si>
    <t>Portfolio Adjusted1-in-2AllAll2020August Monthly Peak</t>
  </si>
  <si>
    <t>Portfolio Adjusted1-in-2AllAll2020September Monthly Peak</t>
  </si>
  <si>
    <t>Portfolio Adjusted1-in-2AllAll2020October Monthly Peak</t>
  </si>
  <si>
    <t>Portfolio Adjusted1-in-2AllAll2020November Monthly Peak</t>
  </si>
  <si>
    <t>Portfolio Adjusted1-in-2AllAll2020December Monthly Peak</t>
  </si>
  <si>
    <t>Portfolio Adjusted1-in-2AllAll2020Typical Event Day</t>
  </si>
  <si>
    <t>Portfolio Adjusted1-in-2AllAll2021January Monthly Peak</t>
  </si>
  <si>
    <t>Portfolio Adjusted1-in-2AllAll2021February Monthly Peak</t>
  </si>
  <si>
    <t>Portfolio Adjusted1-in-2AllAll2021March Monthly Peak</t>
  </si>
  <si>
    <t>Portfolio Adjusted1-in-2AllAll2021April Monthly Peak</t>
  </si>
  <si>
    <t>Portfolio Adjusted1-in-2AllAll2021May Monthly Peak</t>
  </si>
  <si>
    <t>Portfolio Adjusted1-in-2AllAll2021June Monthly Peak</t>
  </si>
  <si>
    <t>Portfolio Adjusted1-in-2AllAll2021July Monthly Peak</t>
  </si>
  <si>
    <t>Portfolio Adjusted1-in-2AllAll2021August Monthly Peak</t>
  </si>
  <si>
    <t>Portfolio Adjusted1-in-2AllAll2021September Monthly Peak</t>
  </si>
  <si>
    <t>Portfolio Adjusted1-in-2AllAll2021October Monthly Peak</t>
  </si>
  <si>
    <t>Portfolio Adjusted1-in-2AllAll2021November Monthly Peak</t>
  </si>
  <si>
    <t>Portfolio Adjusted1-in-2AllAll2021December Monthly Peak</t>
  </si>
  <si>
    <t>Portfolio Adjusted1-in-2AllAll2021Typical Event Day</t>
  </si>
  <si>
    <t>Portfolio Adjusted1-in-2AllAll2022January Monthly Peak</t>
  </si>
  <si>
    <t>Portfolio Adjusted1-in-2AllAll2022February Monthly Peak</t>
  </si>
  <si>
    <t>Portfolio Adjusted1-in-2AllAll2022March Monthly Peak</t>
  </si>
  <si>
    <t>Portfolio Adjusted1-in-2AllAll2022April Monthly Peak</t>
  </si>
  <si>
    <t>Portfolio Adjusted1-in-2AllAll2022May Monthly Peak</t>
  </si>
  <si>
    <t>Portfolio Adjusted1-in-2AllAll2022June Monthly Peak</t>
  </si>
  <si>
    <t>Portfolio Adjusted1-in-2AllAll2022July Monthly Peak</t>
  </si>
  <si>
    <t>Portfolio Adjusted1-in-2AllAll2022August Monthly Peak</t>
  </si>
  <si>
    <t>Portfolio Adjusted1-in-2AllAll2022September Monthly Peak</t>
  </si>
  <si>
    <t>Portfolio Adjusted1-in-2AllAll2022October Monthly Peak</t>
  </si>
  <si>
    <t>Portfolio Adjusted1-in-2AllAll2022November Monthly Peak</t>
  </si>
  <si>
    <t>Portfolio Adjusted1-in-2AllAll2022December Monthly Peak</t>
  </si>
  <si>
    <t>Portfolio Adjusted1-in-2AllAll2022Typical Event Day</t>
  </si>
  <si>
    <t>Portfolio Adjusted1-in-2AllAll2023January Monthly Peak</t>
  </si>
  <si>
    <t>Portfolio Adjusted1-in-2AllAll2023February Monthly Peak</t>
  </si>
  <si>
    <t>Portfolio Adjusted1-in-2AllAll2023March Monthly Peak</t>
  </si>
  <si>
    <t>Portfolio Adjusted1-in-2AllAll2023April Monthly Peak</t>
  </si>
  <si>
    <t>Portfolio Adjusted1-in-2AllAll2023May Monthly Peak</t>
  </si>
  <si>
    <t>Portfolio Adjusted1-in-2AllAll2023June Monthly Peak</t>
  </si>
  <si>
    <t>Portfolio Adjusted1-in-2AllAll2023July Monthly Peak</t>
  </si>
  <si>
    <t>Portfolio Adjusted1-in-2AllAll2023August Monthly Peak</t>
  </si>
  <si>
    <t>Portfolio Adjusted1-in-2AllAll2023September Monthly Peak</t>
  </si>
  <si>
    <t>Portfolio Adjusted1-in-2AllAll2023October Monthly Peak</t>
  </si>
  <si>
    <t>Portfolio Adjusted1-in-2AllAll2023November Monthly Peak</t>
  </si>
  <si>
    <t>Portfolio Adjusted1-in-2AllAll2023December Monthly Peak</t>
  </si>
  <si>
    <t>Portfolio Adjusted1-in-2AllAll2023Typical Event Day</t>
  </si>
  <si>
    <t>Portfolio Adjusted1-in-2AllAll2024January Monthly Peak</t>
  </si>
  <si>
    <t>Portfolio Adjusted1-in-2AllAll2024February Monthly Peak</t>
  </si>
  <si>
    <t>Portfolio Adjusted1-in-2AllAll2024March Monthly Peak</t>
  </si>
  <si>
    <t>Portfolio Adjusted1-in-2AllAll2024April Monthly Peak</t>
  </si>
  <si>
    <t>Portfolio Adjusted1-in-2AllAll2024May Monthly Peak</t>
  </si>
  <si>
    <t>Portfolio Adjusted1-in-2AllAll2024June Monthly Peak</t>
  </si>
  <si>
    <t>Portfolio Adjusted1-in-2AllAll2024July Monthly Peak</t>
  </si>
  <si>
    <t>Portfolio Adjusted1-in-2AllAll2024August Monthly Peak</t>
  </si>
  <si>
    <t>Portfolio Adjusted1-in-2AllAll2024September Monthly Peak</t>
  </si>
  <si>
    <t>Portfolio Adjusted1-in-2AllAll2024October Monthly Peak</t>
  </si>
  <si>
    <t>Portfolio Adjusted1-in-2AllAll2024November Monthly Peak</t>
  </si>
  <si>
    <t>Portfolio Adjusted1-in-2AllAll2024December Monthly Peak</t>
  </si>
  <si>
    <t>Portfolio Adjusted1-in-2AllAll2024Typical Event Day</t>
  </si>
  <si>
    <t>Portfolio Adjusted1-in-2AllAll2025January Monthly Peak</t>
  </si>
  <si>
    <t>Portfolio Adjusted1-in-2AllAll2025February Monthly Peak</t>
  </si>
  <si>
    <t>Portfolio Adjusted1-in-2AllAll2025March Monthly Peak</t>
  </si>
  <si>
    <t>Portfolio Adjusted1-in-2AllAll2025April Monthly Peak</t>
  </si>
  <si>
    <t>Portfolio Adjusted1-in-2AllAll2025May Monthly Peak</t>
  </si>
  <si>
    <t>Portfolio Adjusted1-in-2AllAll2025June Monthly Peak</t>
  </si>
  <si>
    <t>Portfolio Adjusted1-in-2AllAll2025July Monthly Peak</t>
  </si>
  <si>
    <t>Portfolio Adjusted1-in-2AllAll2025August Monthly Peak</t>
  </si>
  <si>
    <t>Portfolio Adjusted1-in-2AllAll2025September Monthly Peak</t>
  </si>
  <si>
    <t>Portfolio Adjusted1-in-2AllAll2025October Monthly Peak</t>
  </si>
  <si>
    <t>Portfolio Adjusted1-in-2AllAll2025November Monthly Peak</t>
  </si>
  <si>
    <t>Portfolio Adjusted1-in-2AllAll2025December Monthly Peak</t>
  </si>
  <si>
    <t>Portfolio Adjusted1-in-2AllAll2025Typical Event Day</t>
  </si>
  <si>
    <t>Program Specific1-in-10Size: Over 200kWAll2015January Monthly Peak</t>
  </si>
  <si>
    <t>Program Specific1-in-10Size: Over 200kWAll2015February Monthly Peak</t>
  </si>
  <si>
    <t>Program Specific1-in-10Size: Over 200kWAll2015March Monthly Peak</t>
  </si>
  <si>
    <t>Program Specific1-in-10Size: Over 200kWAll2015April Monthly Peak</t>
  </si>
  <si>
    <t>Program Specific1-in-10Size: Over 200kWAll2015May Monthly Peak</t>
  </si>
  <si>
    <t>Program Specific1-in-10Size: Over 200kWAll2015June Monthly Peak</t>
  </si>
  <si>
    <t>Program Specific1-in-10Size: Over 200kWAll2015July Monthly Peak</t>
  </si>
  <si>
    <t>Program Specific1-in-10Size: Over 200kWAll2015August Monthly Peak</t>
  </si>
  <si>
    <t>Program Specific1-in-10Size: Over 200kWAll2015September Monthly Peak</t>
  </si>
  <si>
    <t>Program Specific1-in-10Size: Over 200kWAll2015October Monthly Peak</t>
  </si>
  <si>
    <t>Program Specific1-in-10Size: Over 200kWAll2015November Monthly Peak</t>
  </si>
  <si>
    <t>Program Specific1-in-10Size: Over 200kWAll2015December Monthly Peak</t>
  </si>
  <si>
    <t>Program Specific1-in-10Size: Over 200kWAll2015Typical Event Day</t>
  </si>
  <si>
    <t>Program Specific1-in-10Size: Over 200kWAll2016January Monthly Peak</t>
  </si>
  <si>
    <t>Program Specific1-in-10Size: Over 200kWAll2016February Monthly Peak</t>
  </si>
  <si>
    <t>Program Specific1-in-10Size: Over 200kWAll2016March Monthly Peak</t>
  </si>
  <si>
    <t>Program Specific1-in-10Size: Over 200kWAll2016April Monthly Peak</t>
  </si>
  <si>
    <t>Program Specific1-in-10Size: Over 200kWAll2016May Monthly Peak</t>
  </si>
  <si>
    <t>Program Specific1-in-10Size: Over 200kWAll2016June Monthly Peak</t>
  </si>
  <si>
    <t>Program Specific1-in-10Size: Over 200kWAll2016July Monthly Peak</t>
  </si>
  <si>
    <t>Program Specific1-in-10Size: Over 200kWAll2016August Monthly Peak</t>
  </si>
  <si>
    <t>Program Specific1-in-10Size: Over 200kWAll2016September Monthly Peak</t>
  </si>
  <si>
    <t>Program Specific1-in-10Size: Over 200kWAll2016October Monthly Peak</t>
  </si>
  <si>
    <t>Program Specific1-in-10Size: Over 200kWAll2016November Monthly Peak</t>
  </si>
  <si>
    <t>Program Specific1-in-10Size: Over 200kWAll2016December Monthly Peak</t>
  </si>
  <si>
    <t>Program Specific1-in-10Size: Over 200kWAll2016Typical Event Day</t>
  </si>
  <si>
    <t>Program Specific1-in-10Size: Over 200kWAll2017January Monthly Peak</t>
  </si>
  <si>
    <t>Program Specific1-in-10Size: Over 200kWAll2017February Monthly Peak</t>
  </si>
  <si>
    <t>Program Specific1-in-10Size: Over 200kWAll2017March Monthly Peak</t>
  </si>
  <si>
    <t>Program Specific1-in-10Size: Over 200kWAll2017April Monthly Peak</t>
  </si>
  <si>
    <t>Program Specific1-in-10Size: Over 200kWAll2017May Monthly Peak</t>
  </si>
  <si>
    <t>Program Specific1-in-10Size: Over 200kWAll2017June Monthly Peak</t>
  </si>
  <si>
    <t>Program Specific1-in-10Size: Over 200kWAll2017July Monthly Peak</t>
  </si>
  <si>
    <t>Program Specific1-in-10Size: Over 200kWAll2017August Monthly Peak</t>
  </si>
  <si>
    <t>Program Specific1-in-10Size: Over 200kWAll2017September Monthly Peak</t>
  </si>
  <si>
    <t>Program Specific1-in-10Size: Over 200kWAll2017October Monthly Peak</t>
  </si>
  <si>
    <t>Program Specific1-in-10Size: Over 200kWAll2017November Monthly Peak</t>
  </si>
  <si>
    <t>Program Specific1-in-10Size: Over 200kWAll2017December Monthly Peak</t>
  </si>
  <si>
    <t>Program Specific1-in-10Size: Over 200kWAll2017Typical Event Day</t>
  </si>
  <si>
    <t>Program Specific1-in-10Size: Over 200kWAll2018January Monthly Peak</t>
  </si>
  <si>
    <t>Program Specific1-in-10Size: Over 200kWAll2018February Monthly Peak</t>
  </si>
  <si>
    <t>Program Specific1-in-10Size: Over 200kWAll2018March Monthly Peak</t>
  </si>
  <si>
    <t>Program Specific1-in-10Size: Over 200kWAll2018April Monthly Peak</t>
  </si>
  <si>
    <t>Program Specific1-in-10Size: Over 200kWAll2018May Monthly Peak</t>
  </si>
  <si>
    <t>Program Specific1-in-10Size: Over 200kWAll2018June Monthly Peak</t>
  </si>
  <si>
    <t>Program Specific1-in-10Size: Over 200kWAll2018July Monthly Peak</t>
  </si>
  <si>
    <t>Program Specific1-in-10Size: Over 200kWAll2018August Monthly Peak</t>
  </si>
  <si>
    <t>Program Specific1-in-10Size: Over 200kWAll2018September Monthly Peak</t>
  </si>
  <si>
    <t>Program Specific1-in-10Size: Over 200kWAll2018October Monthly Peak</t>
  </si>
  <si>
    <t>Program Specific1-in-10Size: Over 200kWAll2018November Monthly Peak</t>
  </si>
  <si>
    <t>Program Specific1-in-10Size: Over 200kWAll2018December Monthly Peak</t>
  </si>
  <si>
    <t>Program Specific1-in-10Size: Over 200kWAll2018Typical Event Day</t>
  </si>
  <si>
    <t>Program Specific1-in-10Size: Over 200kWAll2019January Monthly Peak</t>
  </si>
  <si>
    <t>Program Specific1-in-10Size: Over 200kWAll2019February Monthly Peak</t>
  </si>
  <si>
    <t>Program Specific1-in-10Size: Over 200kWAll2019March Monthly Peak</t>
  </si>
  <si>
    <t>Program Specific1-in-10Size: Over 200kWAll2019April Monthly Peak</t>
  </si>
  <si>
    <t>Program Specific1-in-10Size: Over 200kWAll2019May Monthly Peak</t>
  </si>
  <si>
    <t>Program Specific1-in-10Size: Over 200kWAll2019June Monthly Peak</t>
  </si>
  <si>
    <t>Program Specific1-in-10Size: Over 200kWAll2019July Monthly Peak</t>
  </si>
  <si>
    <t>Program Specific1-in-10Size: Over 200kWAll2019August Monthly Peak</t>
  </si>
  <si>
    <t>Program Specific1-in-10Size: Over 200kWAll2019September Monthly Peak</t>
  </si>
  <si>
    <t>Program Specific1-in-10Size: Over 200kWAll2019October Monthly Peak</t>
  </si>
  <si>
    <t>Program Specific1-in-10Size: Over 200kWAll2019November Monthly Peak</t>
  </si>
  <si>
    <t>Program Specific1-in-10Size: Over 200kWAll2019December Monthly Peak</t>
  </si>
  <si>
    <t>Program Specific1-in-10Size: Over 200kWAll2019Typical Event Day</t>
  </si>
  <si>
    <t>Program Specific1-in-10Size: Over 200kWAll2020January Monthly Peak</t>
  </si>
  <si>
    <t>Program Specific1-in-10Size: Over 200kWAll2020February Monthly Peak</t>
  </si>
  <si>
    <t>Program Specific1-in-10Size: Over 200kWAll2020March Monthly Peak</t>
  </si>
  <si>
    <t>Program Specific1-in-10Size: Over 200kWAll2020April Monthly Peak</t>
  </si>
  <si>
    <t>Program Specific1-in-10Size: Over 200kWAll2020May Monthly Peak</t>
  </si>
  <si>
    <t>Program Specific1-in-10Size: Over 200kWAll2020June Monthly Peak</t>
  </si>
  <si>
    <t>Program Specific1-in-10Size: Over 200kWAll2020July Monthly Peak</t>
  </si>
  <si>
    <t>Program Specific1-in-10Size: Over 200kWAll2020August Monthly Peak</t>
  </si>
  <si>
    <t>Program Specific1-in-10Size: Over 200kWAll2020September Monthly Peak</t>
  </si>
  <si>
    <t>Program Specific1-in-10Size: Over 200kWAll2020October Monthly Peak</t>
  </si>
  <si>
    <t>Program Specific1-in-10Size: Over 200kWAll2020November Monthly Peak</t>
  </si>
  <si>
    <t>Program Specific1-in-10Size: Over 200kWAll2020December Monthly Peak</t>
  </si>
  <si>
    <t>Program Specific1-in-10Size: Over 200kWAll2020Typical Event Day</t>
  </si>
  <si>
    <t>Program Specific1-in-10Size: Over 200kWAll2021January Monthly Peak</t>
  </si>
  <si>
    <t>Program Specific1-in-10Size: Over 200kWAll2021February Monthly Peak</t>
  </si>
  <si>
    <t>Program Specific1-in-10Size: Over 200kWAll2021March Monthly Peak</t>
  </si>
  <si>
    <t>Program Specific1-in-10Size: Over 200kWAll2021April Monthly Peak</t>
  </si>
  <si>
    <t>Program Specific1-in-10Size: Over 200kWAll2021May Monthly Peak</t>
  </si>
  <si>
    <t>Program Specific1-in-10Size: Over 200kWAll2021June Monthly Peak</t>
  </si>
  <si>
    <t>Program Specific1-in-10Size: Over 200kWAll2021July Monthly Peak</t>
  </si>
  <si>
    <t>Program Specific1-in-10Size: Over 200kWAll2021August Monthly Peak</t>
  </si>
  <si>
    <t>Program Specific1-in-10Size: Over 200kWAll2021September Monthly Peak</t>
  </si>
  <si>
    <t>Program Specific1-in-10Size: Over 200kWAll2021October Monthly Peak</t>
  </si>
  <si>
    <t>Program Specific1-in-10Size: Over 200kWAll2021November Monthly Peak</t>
  </si>
  <si>
    <t>Program Specific1-in-10Size: Over 200kWAll2021December Monthly Peak</t>
  </si>
  <si>
    <t>Program Specific1-in-10Size: Over 200kWAll2021Typical Event Day</t>
  </si>
  <si>
    <t>Program Specific1-in-10Size: Over 200kWAll2022January Monthly Peak</t>
  </si>
  <si>
    <t>Program Specific1-in-10Size: Over 200kWAll2022February Monthly Peak</t>
  </si>
  <si>
    <t>Program Specific1-in-10Size: Over 200kWAll2022March Monthly Peak</t>
  </si>
  <si>
    <t>Program Specific1-in-10Size: Over 200kWAll2022April Monthly Peak</t>
  </si>
  <si>
    <t>Program Specific1-in-10Size: Over 200kWAll2022May Monthly Peak</t>
  </si>
  <si>
    <t>Program Specific1-in-10Size: Over 200kWAll2022June Monthly Peak</t>
  </si>
  <si>
    <t>Program Specific1-in-10Size: Over 200kWAll2022July Monthly Peak</t>
  </si>
  <si>
    <t>Program Specific1-in-10Size: Over 200kWAll2022August Monthly Peak</t>
  </si>
  <si>
    <t>Program Specific1-in-10Size: Over 200kWAll2022September Monthly Peak</t>
  </si>
  <si>
    <t>Program Specific1-in-10Size: Over 200kWAll2022October Monthly Peak</t>
  </si>
  <si>
    <t>Program Specific1-in-10Size: Over 200kWAll2022November Monthly Peak</t>
  </si>
  <si>
    <t>Program Specific1-in-10Size: Over 200kWAll2022December Monthly Peak</t>
  </si>
  <si>
    <t>Program Specific1-in-10Size: Over 200kWAll2022Typical Event Day</t>
  </si>
  <si>
    <t>Program Specific1-in-10Size: Over 200kWAll2023January Monthly Peak</t>
  </si>
  <si>
    <t>Program Specific1-in-10Size: Over 200kWAll2023February Monthly Peak</t>
  </si>
  <si>
    <t>Program Specific1-in-10Size: Over 200kWAll2023March Monthly Peak</t>
  </si>
  <si>
    <t>Program Specific1-in-10Size: Over 200kWAll2023April Monthly Peak</t>
  </si>
  <si>
    <t>Program Specific1-in-10Size: Over 200kWAll2023May Monthly Peak</t>
  </si>
  <si>
    <t>Program Specific1-in-10Size: Over 200kWAll2023June Monthly Peak</t>
  </si>
  <si>
    <t>Program Specific1-in-10Size: Over 200kWAll2023July Monthly Peak</t>
  </si>
  <si>
    <t>Program Specific1-in-10Size: Over 200kWAll2023August Monthly Peak</t>
  </si>
  <si>
    <t>Program Specific1-in-10Size: Over 200kWAll2023September Monthly Peak</t>
  </si>
  <si>
    <t>Program Specific1-in-10Size: Over 200kWAll2023October Monthly Peak</t>
  </si>
  <si>
    <t>Program Specific1-in-10Size: Over 200kWAll2023November Monthly Peak</t>
  </si>
  <si>
    <t>Program Specific1-in-10Size: Over 200kWAll2023December Monthly Peak</t>
  </si>
  <si>
    <t>Program Specific1-in-10Size: Over 200kWAll2023Typical Event Day</t>
  </si>
  <si>
    <t>Program Specific1-in-10Size: Over 200kWAll2024January Monthly Peak</t>
  </si>
  <si>
    <t>Program Specific1-in-10Size: Over 200kWAll2024February Monthly Peak</t>
  </si>
  <si>
    <t>Program Specific1-in-10Size: Over 200kWAll2024March Monthly Peak</t>
  </si>
  <si>
    <t>Program Specific1-in-10Size: Over 200kWAll2024April Monthly Peak</t>
  </si>
  <si>
    <t>Program Specific1-in-10Size: Over 200kWAll2024May Monthly Peak</t>
  </si>
  <si>
    <t>Program Specific1-in-10Size: Over 200kWAll2024June Monthly Peak</t>
  </si>
  <si>
    <t>Program Specific1-in-10Size: Over 200kWAll2024July Monthly Peak</t>
  </si>
  <si>
    <t>Program Specific1-in-10Size: Over 200kWAll2024August Monthly Peak</t>
  </si>
  <si>
    <t>Program Specific1-in-10Size: Over 200kWAll2024September Monthly Peak</t>
  </si>
  <si>
    <t>Program Specific1-in-10Size: Over 200kWAll2024October Monthly Peak</t>
  </si>
  <si>
    <t>Program Specific1-in-10Size: Over 200kWAll2024November Monthly Peak</t>
  </si>
  <si>
    <t>Program Specific1-in-10Size: Over 200kWAll2024December Monthly Peak</t>
  </si>
  <si>
    <t>Program Specific1-in-10Size: Over 200kWAll2024Typical Event Day</t>
  </si>
  <si>
    <t>Program Specific1-in-10Size: Over 200kWAll2025January Monthly Peak</t>
  </si>
  <si>
    <t>Program Specific1-in-10Size: Over 200kWAll2025February Monthly Peak</t>
  </si>
  <si>
    <t>Program Specific1-in-10Size: Over 200kWAll2025March Monthly Peak</t>
  </si>
  <si>
    <t>Program Specific1-in-10Size: Over 200kWAll2025April Monthly Peak</t>
  </si>
  <si>
    <t>Program Specific1-in-10Size: Over 200kWAll2025May Monthly Peak</t>
  </si>
  <si>
    <t>Program Specific1-in-10Size: Over 200kWAll2025June Monthly Peak</t>
  </si>
  <si>
    <t>Program Specific1-in-10Size: Over 200kWAll2025July Monthly Peak</t>
  </si>
  <si>
    <t>Program Specific1-in-10Size: Over 200kWAll2025August Monthly Peak</t>
  </si>
  <si>
    <t>Program Specific1-in-10Size: Over 200kWAll2025September Monthly Peak</t>
  </si>
  <si>
    <t>Program Specific1-in-10Size: Over 200kWAll2025October Monthly Peak</t>
  </si>
  <si>
    <t>Program Specific1-in-10Size: Over 200kWAll2025November Monthly Peak</t>
  </si>
  <si>
    <t>Program Specific1-in-10Size: Over 200kWAll2025December Monthly Peak</t>
  </si>
  <si>
    <t>Program Specific1-in-10Size: Over 200kWAll2025Typical Event Day</t>
  </si>
  <si>
    <t>Program Specific1-in-2Size: Over 200kWAll2015January Monthly Peak</t>
  </si>
  <si>
    <t>Program Specific1-in-2Size: Over 200kWAll2015February Monthly Peak</t>
  </si>
  <si>
    <t>Program Specific1-in-2Size: Over 200kWAll2015March Monthly Peak</t>
  </si>
  <si>
    <t>Program Specific1-in-2Size: Over 200kWAll2015April Monthly Peak</t>
  </si>
  <si>
    <t>Program Specific1-in-2Size: Over 200kWAll2015May Monthly Peak</t>
  </si>
  <si>
    <t>Program Specific1-in-2Size: Over 200kWAll2015June Monthly Peak</t>
  </si>
  <si>
    <t>Program Specific1-in-2Size: Over 200kWAll2015July Monthly Peak</t>
  </si>
  <si>
    <t>Program Specific1-in-2Size: Over 200kWAll2015August Monthly Peak</t>
  </si>
  <si>
    <t>Program Specific1-in-2Size: Over 200kWAll2015September Monthly Peak</t>
  </si>
  <si>
    <t>Program Specific1-in-2Size: Over 200kWAll2015October Monthly Peak</t>
  </si>
  <si>
    <t>Program Specific1-in-2Size: Over 200kWAll2015November Monthly Peak</t>
  </si>
  <si>
    <t>Program Specific1-in-2Size: Over 200kWAll2015December Monthly Peak</t>
  </si>
  <si>
    <t>Program Specific1-in-2Size: Over 200kWAll2015Typical Event Day</t>
  </si>
  <si>
    <t>Program Specific1-in-2Size: Over 200kWAll2016January Monthly Peak</t>
  </si>
  <si>
    <t>Program Specific1-in-2Size: Over 200kWAll2016February Monthly Peak</t>
  </si>
  <si>
    <t>Program Specific1-in-2Size: Over 200kWAll2016March Monthly Peak</t>
  </si>
  <si>
    <t>Program Specific1-in-2Size: Over 200kWAll2016April Monthly Peak</t>
  </si>
  <si>
    <t>Program Specific1-in-2Size: Over 200kWAll2016May Monthly Peak</t>
  </si>
  <si>
    <t>Program Specific1-in-2Size: Over 200kWAll2016June Monthly Peak</t>
  </si>
  <si>
    <t>Program Specific1-in-2Size: Over 200kWAll2016July Monthly Peak</t>
  </si>
  <si>
    <t>Program Specific1-in-2Size: Over 200kWAll2016August Monthly Peak</t>
  </si>
  <si>
    <t>Program Specific1-in-2Size: Over 200kWAll2016September Monthly Peak</t>
  </si>
  <si>
    <t>Program Specific1-in-2Size: Over 200kWAll2016October Monthly Peak</t>
  </si>
  <si>
    <t>Program Specific1-in-2Size: Over 200kWAll2016November Monthly Peak</t>
  </si>
  <si>
    <t>Program Specific1-in-2Size: Over 200kWAll2016December Monthly Peak</t>
  </si>
  <si>
    <t>Program Specific1-in-2Size: Over 200kWAll2016Typical Event Day</t>
  </si>
  <si>
    <t>Program Specific1-in-2Size: Over 200kWAll2017January Monthly Peak</t>
  </si>
  <si>
    <t>Program Specific1-in-2Size: Over 200kWAll2017February Monthly Peak</t>
  </si>
  <si>
    <t>Program Specific1-in-2Size: Over 200kWAll2017March Monthly Peak</t>
  </si>
  <si>
    <t>Program Specific1-in-2Size: Over 200kWAll2017April Monthly Peak</t>
  </si>
  <si>
    <t>Program Specific1-in-2Size: Over 200kWAll2017May Monthly Peak</t>
  </si>
  <si>
    <t>Program Specific1-in-2Size: Over 200kWAll2017June Monthly Peak</t>
  </si>
  <si>
    <t>Program Specific1-in-2Size: Over 200kWAll2017July Monthly Peak</t>
  </si>
  <si>
    <t>Program Specific1-in-2Size: Over 200kWAll2017August Monthly Peak</t>
  </si>
  <si>
    <t>Program Specific1-in-2Size: Over 200kWAll2017September Monthly Peak</t>
  </si>
  <si>
    <t>Program Specific1-in-2Size: Over 200kWAll2017October Monthly Peak</t>
  </si>
  <si>
    <t>Program Specific1-in-2Size: Over 200kWAll2017November Monthly Peak</t>
  </si>
  <si>
    <t>Program Specific1-in-2Size: Over 200kWAll2017December Monthly Peak</t>
  </si>
  <si>
    <t>Program Specific1-in-2Size: Over 200kWAll2017Typical Event Day</t>
  </si>
  <si>
    <t>Program Specific1-in-2Size: Over 200kWAll2018January Monthly Peak</t>
  </si>
  <si>
    <t>Program Specific1-in-2Size: Over 200kWAll2018February Monthly Peak</t>
  </si>
  <si>
    <t>Program Specific1-in-2Size: Over 200kWAll2018March Monthly Peak</t>
  </si>
  <si>
    <t>Program Specific1-in-2Size: Over 200kWAll2018April Monthly Peak</t>
  </si>
  <si>
    <t>Program Specific1-in-2Size: Over 200kWAll2018May Monthly Peak</t>
  </si>
  <si>
    <t>Program Specific1-in-2Size: Over 200kWAll2018June Monthly Peak</t>
  </si>
  <si>
    <t>Program Specific1-in-2Size: Over 200kWAll2018July Monthly Peak</t>
  </si>
  <si>
    <t>Program Specific1-in-2Size: Over 200kWAll2018August Monthly Peak</t>
  </si>
  <si>
    <t>Program Specific1-in-2Size: Over 200kWAll2018September Monthly Peak</t>
  </si>
  <si>
    <t>Program Specific1-in-2Size: Over 200kWAll2018October Monthly Peak</t>
  </si>
  <si>
    <t>Program Specific1-in-2Size: Over 200kWAll2018November Monthly Peak</t>
  </si>
  <si>
    <t>Program Specific1-in-2Size: Over 200kWAll2018December Monthly Peak</t>
  </si>
  <si>
    <t>Program Specific1-in-2Size: Over 200kWAll2018Typical Event Day</t>
  </si>
  <si>
    <t>Program Specific1-in-2Size: Over 200kWAll2019January Monthly Peak</t>
  </si>
  <si>
    <t>Program Specific1-in-2Size: Over 200kWAll2019February Monthly Peak</t>
  </si>
  <si>
    <t>Program Specific1-in-2Size: Over 200kWAll2019March Monthly Peak</t>
  </si>
  <si>
    <t>Program Specific1-in-2Size: Over 200kWAll2019April Monthly Peak</t>
  </si>
  <si>
    <t>Program Specific1-in-2Size: Over 200kWAll2019May Monthly Peak</t>
  </si>
  <si>
    <t>Program Specific1-in-2Size: Over 200kWAll2019June Monthly Peak</t>
  </si>
  <si>
    <t>Program Specific1-in-2Size: Over 200kWAll2019July Monthly Peak</t>
  </si>
  <si>
    <t>Program Specific1-in-2Size: Over 200kWAll2019August Monthly Peak</t>
  </si>
  <si>
    <t>Program Specific1-in-2Size: Over 200kWAll2019September Monthly Peak</t>
  </si>
  <si>
    <t>Program Specific1-in-2Size: Over 200kWAll2019October Monthly Peak</t>
  </si>
  <si>
    <t>Program Specific1-in-2Size: Over 200kWAll2019November Monthly Peak</t>
  </si>
  <si>
    <t>Program Specific1-in-2Size: Over 200kWAll2019December Monthly Peak</t>
  </si>
  <si>
    <t>Program Specific1-in-2Size: Over 200kWAll2019Typical Event Day</t>
  </si>
  <si>
    <t>Program Specific1-in-2Size: Over 200kWAll2020January Monthly Peak</t>
  </si>
  <si>
    <t>Program Specific1-in-2Size: Over 200kWAll2020February Monthly Peak</t>
  </si>
  <si>
    <t>Program Specific1-in-2Size: Over 200kWAll2020March Monthly Peak</t>
  </si>
  <si>
    <t>Program Specific1-in-2Size: Over 200kWAll2020April Monthly Peak</t>
  </si>
  <si>
    <t>Program Specific1-in-2Size: Over 200kWAll2020May Monthly Peak</t>
  </si>
  <si>
    <t>Program Specific1-in-2Size: Over 200kWAll2020June Monthly Peak</t>
  </si>
  <si>
    <t>Program Specific1-in-2Size: Over 200kWAll2020July Monthly Peak</t>
  </si>
  <si>
    <t>Program Specific1-in-2Size: Over 200kWAll2020August Monthly Peak</t>
  </si>
  <si>
    <t>Program Specific1-in-2Size: Over 200kWAll2020September Monthly Peak</t>
  </si>
  <si>
    <t>Program Specific1-in-2Size: Over 200kWAll2020October Monthly Peak</t>
  </si>
  <si>
    <t>Program Specific1-in-2Size: Over 200kWAll2020November Monthly Peak</t>
  </si>
  <si>
    <t>Program Specific1-in-2Size: Over 200kWAll2020December Monthly Peak</t>
  </si>
  <si>
    <t>Program Specific1-in-2Size: Over 200kWAll2020Typical Event Day</t>
  </si>
  <si>
    <t>Program Specific1-in-2Size: Over 200kWAll2021January Monthly Peak</t>
  </si>
  <si>
    <t>Program Specific1-in-2Size: Over 200kWAll2021February Monthly Peak</t>
  </si>
  <si>
    <t>Program Specific1-in-2Size: Over 200kWAll2021March Monthly Peak</t>
  </si>
  <si>
    <t>Program Specific1-in-2Size: Over 200kWAll2021April Monthly Peak</t>
  </si>
  <si>
    <t>Program Specific1-in-2Size: Over 200kWAll2021May Monthly Peak</t>
  </si>
  <si>
    <t>Program Specific1-in-2Size: Over 200kWAll2021June Monthly Peak</t>
  </si>
  <si>
    <t>Program Specific1-in-2Size: Over 200kWAll2021July Monthly Peak</t>
  </si>
  <si>
    <t>Program Specific1-in-2Size: Over 200kWAll2021August Monthly Peak</t>
  </si>
  <si>
    <t>Program Specific1-in-2Size: Over 200kWAll2021September Monthly Peak</t>
  </si>
  <si>
    <t>Program Specific1-in-2Size: Over 200kWAll2021October Monthly Peak</t>
  </si>
  <si>
    <t>Program Specific1-in-2Size: Over 200kWAll2021November Monthly Peak</t>
  </si>
  <si>
    <t>Program Specific1-in-2Size: Over 200kWAll2021December Monthly Peak</t>
  </si>
  <si>
    <t>Program Specific1-in-2Size: Over 200kWAll2021Typical Event Day</t>
  </si>
  <si>
    <t>Program Specific1-in-2Size: Over 200kWAll2022January Monthly Peak</t>
  </si>
  <si>
    <t>Program Specific1-in-2Size: Over 200kWAll2022February Monthly Peak</t>
  </si>
  <si>
    <t>Program Specific1-in-2Size: Over 200kWAll2022March Monthly Peak</t>
  </si>
  <si>
    <t>Program Specific1-in-2Size: Over 200kWAll2022April Monthly Peak</t>
  </si>
  <si>
    <t>Program Specific1-in-2Size: Over 200kWAll2022May Monthly Peak</t>
  </si>
  <si>
    <t>Program Specific1-in-2Size: Over 200kWAll2022June Monthly Peak</t>
  </si>
  <si>
    <t>Program Specific1-in-2Size: Over 200kWAll2022July Monthly Peak</t>
  </si>
  <si>
    <t>Program Specific1-in-2Size: Over 200kWAll2022August Monthly Peak</t>
  </si>
  <si>
    <t>Program Specific1-in-2Size: Over 200kWAll2022September Monthly Peak</t>
  </si>
  <si>
    <t>Program Specific1-in-2Size: Over 200kWAll2022October Monthly Peak</t>
  </si>
  <si>
    <t>Program Specific1-in-2Size: Over 200kWAll2022November Monthly Peak</t>
  </si>
  <si>
    <t>Program Specific1-in-2Size: Over 200kWAll2022December Monthly Peak</t>
  </si>
  <si>
    <t>Program Specific1-in-2Size: Over 200kWAll2022Typical Event Day</t>
  </si>
  <si>
    <t>Program Specific1-in-2Size: Over 200kWAll2023January Monthly Peak</t>
  </si>
  <si>
    <t>Program Specific1-in-2Size: Over 200kWAll2023February Monthly Peak</t>
  </si>
  <si>
    <t>Program Specific1-in-2Size: Over 200kWAll2023March Monthly Peak</t>
  </si>
  <si>
    <t>Program Specific1-in-2Size: Over 200kWAll2023April Monthly Peak</t>
  </si>
  <si>
    <t>Program Specific1-in-2Size: Over 200kWAll2023May Monthly Peak</t>
  </si>
  <si>
    <t>Program Specific1-in-2Size: Over 200kWAll2023June Monthly Peak</t>
  </si>
  <si>
    <t>Program Specific1-in-2Size: Over 200kWAll2023July Monthly Peak</t>
  </si>
  <si>
    <t>Program Specific1-in-2Size: Over 200kWAll2023August Monthly Peak</t>
  </si>
  <si>
    <t>Program Specific1-in-2Size: Over 200kWAll2023September Monthly Peak</t>
  </si>
  <si>
    <t>Program Specific1-in-2Size: Over 200kWAll2023October Monthly Peak</t>
  </si>
  <si>
    <t>Program Specific1-in-2Size: Over 200kWAll2023November Monthly Peak</t>
  </si>
  <si>
    <t>Program Specific1-in-2Size: Over 200kWAll2023December Monthly Peak</t>
  </si>
  <si>
    <t>Program Specific1-in-2Size: Over 200kWAll2023Typical Event Day</t>
  </si>
  <si>
    <t>Program Specific1-in-2Size: Over 200kWAll2024January Monthly Peak</t>
  </si>
  <si>
    <t>Program Specific1-in-2Size: Over 200kWAll2024February Monthly Peak</t>
  </si>
  <si>
    <t>Program Specific1-in-2Size: Over 200kWAll2024March Monthly Peak</t>
  </si>
  <si>
    <t>Program Specific1-in-2Size: Over 200kWAll2024April Monthly Peak</t>
  </si>
  <si>
    <t>Program Specific1-in-2Size: Over 200kWAll2024May Monthly Peak</t>
  </si>
  <si>
    <t>Program Specific1-in-2Size: Over 200kWAll2024June Monthly Peak</t>
  </si>
  <si>
    <t>Program Specific1-in-2Size: Over 200kWAll2024July Monthly Peak</t>
  </si>
  <si>
    <t>Program Specific1-in-2Size: Over 200kWAll2024August Monthly Peak</t>
  </si>
  <si>
    <t>Program Specific1-in-2Size: Over 200kWAll2024September Monthly Peak</t>
  </si>
  <si>
    <t>Program Specific1-in-2Size: Over 200kWAll2024October Monthly Peak</t>
  </si>
  <si>
    <t>Program Specific1-in-2Size: Over 200kWAll2024November Monthly Peak</t>
  </si>
  <si>
    <t>Program Specific1-in-2Size: Over 200kWAll2024December Monthly Peak</t>
  </si>
  <si>
    <t>Program Specific1-in-2Size: Over 200kWAll2024Typical Event Day</t>
  </si>
  <si>
    <t>Program Specific1-in-2Size: Over 200kWAll2025January Monthly Peak</t>
  </si>
  <si>
    <t>Program Specific1-in-2Size: Over 200kWAll2025February Monthly Peak</t>
  </si>
  <si>
    <t>Program Specific1-in-2Size: Over 200kWAll2025March Monthly Peak</t>
  </si>
  <si>
    <t>Program Specific1-in-2Size: Over 200kWAll2025April Monthly Peak</t>
  </si>
  <si>
    <t>Program Specific1-in-2Size: Over 200kWAll2025May Monthly Peak</t>
  </si>
  <si>
    <t>Program Specific1-in-2Size: Over 200kWAll2025June Monthly Peak</t>
  </si>
  <si>
    <t>Program Specific1-in-2Size: Over 200kWAll2025July Monthly Peak</t>
  </si>
  <si>
    <t>Program Specific1-in-2Size: Over 200kWAll2025August Monthly Peak</t>
  </si>
  <si>
    <t>Program Specific1-in-2Size: Over 200kWAll2025September Monthly Peak</t>
  </si>
  <si>
    <t>Program Specific1-in-2Size: Over 200kWAll2025October Monthly Peak</t>
  </si>
  <si>
    <t>Program Specific1-in-2Size: Over 200kWAll2025November Monthly Peak</t>
  </si>
  <si>
    <t>Program Specific1-in-2Size: Over 200kWAll2025December Monthly Peak</t>
  </si>
  <si>
    <t>Program Specific1-in-2Size: Over 200kWAll2025Typical Event Day</t>
  </si>
  <si>
    <t>Program Specific1-in-10Size: 20 kW to 199.99 kWAll2015January Monthly Peak</t>
  </si>
  <si>
    <t>Program Specific1-in-10Size: 20 kW to 199.99 kWAll2015February Monthly Peak</t>
  </si>
  <si>
    <t>Program Specific1-in-10Size: 20 kW to 199.99 kWAll2015March Monthly Peak</t>
  </si>
  <si>
    <t>Program Specific1-in-10Size: 20 kW to 199.99 kWAll2015April Monthly Peak</t>
  </si>
  <si>
    <t>Program Specific1-in-10Size: 20 kW to 199.99 kWAll2015May Monthly Peak</t>
  </si>
  <si>
    <t>Program Specific1-in-10Size: 20 kW to 199.99 kWAll2015June Monthly Peak</t>
  </si>
  <si>
    <t>Program Specific1-in-10Size: 20 kW to 199.99 kWAll2015July Monthly Peak</t>
  </si>
  <si>
    <t>Program Specific1-in-10Size: 20 kW to 199.99 kWAll2015August Monthly Peak</t>
  </si>
  <si>
    <t>Program Specific1-in-10Size: 20 kW to 199.99 kWAll2015September Monthly Peak</t>
  </si>
  <si>
    <t>Program Specific1-in-10Size: 20 kW to 199.99 kWAll2015October Monthly Peak</t>
  </si>
  <si>
    <t>Program Specific1-in-10Size: 20 kW to 199.99 kWAll2015November Monthly Peak</t>
  </si>
  <si>
    <t>Program Specific1-in-10Size: 20 kW to 199.99 kWAll2015December Monthly Peak</t>
  </si>
  <si>
    <t>Program Specific1-in-10Size: 20 kW to 199.99 kWAll2015Typical Event Day</t>
  </si>
  <si>
    <t>Program Specific1-in-10Size: 20 kW to 199.99 kWAll2016January Monthly Peak</t>
  </si>
  <si>
    <t>Program Specific1-in-10Size: 20 kW to 199.99 kWAll2016February Monthly Peak</t>
  </si>
  <si>
    <t>Program Specific1-in-10Size: 20 kW to 199.99 kWAll2016March Monthly Peak</t>
  </si>
  <si>
    <t>Program Specific1-in-10Size: 20 kW to 199.99 kWAll2016April Monthly Peak</t>
  </si>
  <si>
    <t>Program Specific1-in-10Size: 20 kW to 199.99 kWAll2016May Monthly Peak</t>
  </si>
  <si>
    <t>Program Specific1-in-10Size: 20 kW to 199.99 kWAll2016June Monthly Peak</t>
  </si>
  <si>
    <t>Program Specific1-in-10Size: 20 kW to 199.99 kWAll2016July Monthly Peak</t>
  </si>
  <si>
    <t>Program Specific1-in-10Size: 20 kW to 199.99 kWAll2016August Monthly Peak</t>
  </si>
  <si>
    <t>Program Specific1-in-10Size: 20 kW to 199.99 kWAll2016September Monthly Peak</t>
  </si>
  <si>
    <t>Program Specific1-in-10Size: 20 kW to 199.99 kWAll2016October Monthly Peak</t>
  </si>
  <si>
    <t>Program Specific1-in-10Size: 20 kW to 199.99 kWAll2016November Monthly Peak</t>
  </si>
  <si>
    <t>Program Specific1-in-10Size: 20 kW to 199.99 kWAll2016December Monthly Peak</t>
  </si>
  <si>
    <t>Program Specific1-in-10Size: 20 kW to 199.99 kWAll2016Typical Event Day</t>
  </si>
  <si>
    <t>Program Specific1-in-10Size: 20 kW to 199.99 kWAll2017January Monthly Peak</t>
  </si>
  <si>
    <t>Program Specific1-in-10Size: 20 kW to 199.99 kWAll2017February Monthly Peak</t>
  </si>
  <si>
    <t>Program Specific1-in-10Size: 20 kW to 199.99 kWAll2017March Monthly Peak</t>
  </si>
  <si>
    <t>Program Specific1-in-10Size: 20 kW to 199.99 kWAll2017April Monthly Peak</t>
  </si>
  <si>
    <t>Program Specific1-in-10Size: 20 kW to 199.99 kWAll2017May Monthly Peak</t>
  </si>
  <si>
    <t>Program Specific1-in-10Size: 20 kW to 199.99 kWAll2017June Monthly Peak</t>
  </si>
  <si>
    <t>Program Specific1-in-10Size: 20 kW to 199.99 kWAll2017July Monthly Peak</t>
  </si>
  <si>
    <t>Program Specific1-in-10Size: 20 kW to 199.99 kWAll2017August Monthly Peak</t>
  </si>
  <si>
    <t>Program Specific1-in-10Size: 20 kW to 199.99 kWAll2017September Monthly Peak</t>
  </si>
  <si>
    <t>Program Specific1-in-10Size: 20 kW to 199.99 kWAll2017October Monthly Peak</t>
  </si>
  <si>
    <t>Program Specific1-in-10Size: 20 kW to 199.99 kWAll2017November Monthly Peak</t>
  </si>
  <si>
    <t>Program Specific1-in-10Size: 20 kW to 199.99 kWAll2017December Monthly Peak</t>
  </si>
  <si>
    <t>Program Specific1-in-10Size: 20 kW to 199.99 kWAll2017Typical Event Day</t>
  </si>
  <si>
    <t>Program Specific1-in-10Size: 20 kW to 199.99 kWAll2018January Monthly Peak</t>
  </si>
  <si>
    <t>Program Specific1-in-10Size: 20 kW to 199.99 kWAll2018February Monthly Peak</t>
  </si>
  <si>
    <t>Program Specific1-in-10Size: 20 kW to 199.99 kWAll2018March Monthly Peak</t>
  </si>
  <si>
    <t>Program Specific1-in-10Size: 20 kW to 199.99 kWAll2018April Monthly Peak</t>
  </si>
  <si>
    <t>Program Specific1-in-10Size: 20 kW to 199.99 kWAll2018May Monthly Peak</t>
  </si>
  <si>
    <t>Program Specific1-in-10Size: 20 kW to 199.99 kWAll2018June Monthly Peak</t>
  </si>
  <si>
    <t>Program Specific1-in-10Size: 20 kW to 199.99 kWAll2018July Monthly Peak</t>
  </si>
  <si>
    <t>Program Specific1-in-10Size: 20 kW to 199.99 kWAll2018August Monthly Peak</t>
  </si>
  <si>
    <t>Program Specific1-in-10Size: 20 kW to 199.99 kWAll2018September Monthly Peak</t>
  </si>
  <si>
    <t>Program Specific1-in-10Size: 20 kW to 199.99 kWAll2018October Monthly Peak</t>
  </si>
  <si>
    <t>Program Specific1-in-10Size: 20 kW to 199.99 kWAll2018November Monthly Peak</t>
  </si>
  <si>
    <t>Program Specific1-in-10Size: 20 kW to 199.99 kWAll2018December Monthly Peak</t>
  </si>
  <si>
    <t>Program Specific1-in-10Size: 20 kW to 199.99 kWAll2018Typical Event Day</t>
  </si>
  <si>
    <t>Program Specific1-in-10Size: 20 kW to 199.99 kWAll2019January Monthly Peak</t>
  </si>
  <si>
    <t>Program Specific1-in-10Size: 20 kW to 199.99 kWAll2019February Monthly Peak</t>
  </si>
  <si>
    <t>Program Specific1-in-10Size: 20 kW to 199.99 kWAll2019March Monthly Peak</t>
  </si>
  <si>
    <t>Program Specific1-in-10Size: 20 kW to 199.99 kWAll2019April Monthly Peak</t>
  </si>
  <si>
    <t>Program Specific1-in-10Size: 20 kW to 199.99 kWAll2019May Monthly Peak</t>
  </si>
  <si>
    <t>Program Specific1-in-10Size: 20 kW to 199.99 kWAll2019June Monthly Peak</t>
  </si>
  <si>
    <t>Program Specific1-in-10Size: 20 kW to 199.99 kWAll2019July Monthly Peak</t>
  </si>
  <si>
    <t>Program Specific1-in-10Size: 20 kW to 199.99 kWAll2019August Monthly Peak</t>
  </si>
  <si>
    <t>Program Specific1-in-10Size: 20 kW to 199.99 kWAll2019September Monthly Peak</t>
  </si>
  <si>
    <t>Program Specific1-in-10Size: 20 kW to 199.99 kWAll2019October Monthly Peak</t>
  </si>
  <si>
    <t>Program Specific1-in-10Size: 20 kW to 199.99 kWAll2019November Monthly Peak</t>
  </si>
  <si>
    <t>Program Specific1-in-10Size: 20 kW to 199.99 kWAll2019December Monthly Peak</t>
  </si>
  <si>
    <t>Program Specific1-in-10Size: 20 kW to 199.99 kWAll2019Typical Event Day</t>
  </si>
  <si>
    <t>Program Specific1-in-10Size: 20 kW to 199.99 kWAll2020January Monthly Peak</t>
  </si>
  <si>
    <t>Program Specific1-in-10Size: 20 kW to 199.99 kWAll2020February Monthly Peak</t>
  </si>
  <si>
    <t>Program Specific1-in-10Size: 20 kW to 199.99 kWAll2020March Monthly Peak</t>
  </si>
  <si>
    <t>Program Specific1-in-10Size: 20 kW to 199.99 kWAll2020April Monthly Peak</t>
  </si>
  <si>
    <t>Program Specific1-in-10Size: 20 kW to 199.99 kWAll2020May Monthly Peak</t>
  </si>
  <si>
    <t>Program Specific1-in-10Size: 20 kW to 199.99 kWAll2020June Monthly Peak</t>
  </si>
  <si>
    <t>Program Specific1-in-10Size: 20 kW to 199.99 kWAll2020July Monthly Peak</t>
  </si>
  <si>
    <t>Program Specific1-in-10Size: 20 kW to 199.99 kWAll2020August Monthly Peak</t>
  </si>
  <si>
    <t>Program Specific1-in-10Size: 20 kW to 199.99 kWAll2020September Monthly Peak</t>
  </si>
  <si>
    <t>Program Specific1-in-10Size: 20 kW to 199.99 kWAll2020October Monthly Peak</t>
  </si>
  <si>
    <t>Program Specific1-in-10Size: 20 kW to 199.99 kWAll2020November Monthly Peak</t>
  </si>
  <si>
    <t>Program Specific1-in-10Size: 20 kW to 199.99 kWAll2020December Monthly Peak</t>
  </si>
  <si>
    <t>Program Specific1-in-10Size: 20 kW to 199.99 kWAll2020Typical Event Day</t>
  </si>
  <si>
    <t>Program Specific1-in-10Size: 20 kW to 199.99 kWAll2021January Monthly Peak</t>
  </si>
  <si>
    <t>Program Specific1-in-10Size: 20 kW to 199.99 kWAll2021February Monthly Peak</t>
  </si>
  <si>
    <t>Program Specific1-in-10Size: 20 kW to 199.99 kWAll2021March Monthly Peak</t>
  </si>
  <si>
    <t>Program Specific1-in-10Size: 20 kW to 199.99 kWAll2021April Monthly Peak</t>
  </si>
  <si>
    <t>Program Specific1-in-10Size: 20 kW to 199.99 kWAll2021May Monthly Peak</t>
  </si>
  <si>
    <t>Program Specific1-in-10Size: 20 kW to 199.99 kWAll2021June Monthly Peak</t>
  </si>
  <si>
    <t>Program Specific1-in-10Size: 20 kW to 199.99 kWAll2021July Monthly Peak</t>
  </si>
  <si>
    <t>Program Specific1-in-10Size: 20 kW to 199.99 kWAll2021August Monthly Peak</t>
  </si>
  <si>
    <t>Program Specific1-in-10Size: 20 kW to 199.99 kWAll2021September Monthly Peak</t>
  </si>
  <si>
    <t>Program Specific1-in-10Size: 20 kW to 199.99 kWAll2021October Monthly Peak</t>
  </si>
  <si>
    <t>Program Specific1-in-10Size: 20 kW to 199.99 kWAll2021November Monthly Peak</t>
  </si>
  <si>
    <t>Program Specific1-in-10Size: 20 kW to 199.99 kWAll2021December Monthly Peak</t>
  </si>
  <si>
    <t>Program Specific1-in-10Size: 20 kW to 199.99 kWAll2021Typical Event Day</t>
  </si>
  <si>
    <t>Program Specific1-in-10Size: 20 kW to 199.99 kWAll2022January Monthly Peak</t>
  </si>
  <si>
    <t>Program Specific1-in-10Size: 20 kW to 199.99 kWAll2022February Monthly Peak</t>
  </si>
  <si>
    <t>Program Specific1-in-10Size: 20 kW to 199.99 kWAll2022March Monthly Peak</t>
  </si>
  <si>
    <t>Program Specific1-in-10Size: 20 kW to 199.99 kWAll2022April Monthly Peak</t>
  </si>
  <si>
    <t>Program Specific1-in-10Size: 20 kW to 199.99 kWAll2022May Monthly Peak</t>
  </si>
  <si>
    <t>Program Specific1-in-10Size: 20 kW to 199.99 kWAll2022June Monthly Peak</t>
  </si>
  <si>
    <t>Program Specific1-in-10Size: 20 kW to 199.99 kWAll2022July Monthly Peak</t>
  </si>
  <si>
    <t>Program Specific1-in-10Size: 20 kW to 199.99 kWAll2022August Monthly Peak</t>
  </si>
  <si>
    <t>Program Specific1-in-10Size: 20 kW to 199.99 kWAll2022September Monthly Peak</t>
  </si>
  <si>
    <t>Program Specific1-in-10Size: 20 kW to 199.99 kWAll2022October Monthly Peak</t>
  </si>
  <si>
    <t>Program Specific1-in-10Size: 20 kW to 199.99 kWAll2022November Monthly Peak</t>
  </si>
  <si>
    <t>Program Specific1-in-10Size: 20 kW to 199.99 kWAll2022December Monthly Peak</t>
  </si>
  <si>
    <t>Program Specific1-in-10Size: 20 kW to 199.99 kWAll2022Typical Event Day</t>
  </si>
  <si>
    <t>Program Specific1-in-10Size: 20 kW to 199.99 kWAll2023January Monthly Peak</t>
  </si>
  <si>
    <t>Program Specific1-in-10Size: 20 kW to 199.99 kWAll2023February Monthly Peak</t>
  </si>
  <si>
    <t>Program Specific1-in-10Size: 20 kW to 199.99 kWAll2023March Monthly Peak</t>
  </si>
  <si>
    <t>Program Specific1-in-10Size: 20 kW to 199.99 kWAll2023April Monthly Peak</t>
  </si>
  <si>
    <t>Program Specific1-in-10Size: 20 kW to 199.99 kWAll2023May Monthly Peak</t>
  </si>
  <si>
    <t>Program Specific1-in-10Size: 20 kW to 199.99 kWAll2023June Monthly Peak</t>
  </si>
  <si>
    <t>Program Specific1-in-10Size: 20 kW to 199.99 kWAll2023July Monthly Peak</t>
  </si>
  <si>
    <t>Program Specific1-in-10Size: 20 kW to 199.99 kWAll2023August Monthly Peak</t>
  </si>
  <si>
    <t>Program Specific1-in-10Size: 20 kW to 199.99 kWAll2023September Monthly Peak</t>
  </si>
  <si>
    <t>Program Specific1-in-10Size: 20 kW to 199.99 kWAll2023October Monthly Peak</t>
  </si>
  <si>
    <t>Program Specific1-in-10Size: 20 kW to 199.99 kWAll2023November Monthly Peak</t>
  </si>
  <si>
    <t>Program Specific1-in-10Size: 20 kW to 199.99 kWAll2023December Monthly Peak</t>
  </si>
  <si>
    <t>Program Specific1-in-10Size: 20 kW to 199.99 kWAll2023Typical Event Day</t>
  </si>
  <si>
    <t>Program Specific1-in-10Size: 20 kW to 199.99 kWAll2024January Monthly Peak</t>
  </si>
  <si>
    <t>Program Specific1-in-10Size: 20 kW to 199.99 kWAll2024February Monthly Peak</t>
  </si>
  <si>
    <t>Program Specific1-in-10Size: 20 kW to 199.99 kWAll2024March Monthly Peak</t>
  </si>
  <si>
    <t>Program Specific1-in-10Size: 20 kW to 199.99 kWAll2024April Monthly Peak</t>
  </si>
  <si>
    <t>Program Specific1-in-10Size: 20 kW to 199.99 kWAll2024May Monthly Peak</t>
  </si>
  <si>
    <t>Program Specific1-in-10Size: 20 kW to 199.99 kWAll2024June Monthly Peak</t>
  </si>
  <si>
    <t>Program Specific1-in-10Size: 20 kW to 199.99 kWAll2024July Monthly Peak</t>
  </si>
  <si>
    <t>Program Specific1-in-10Size: 20 kW to 199.99 kWAll2024August Monthly Peak</t>
  </si>
  <si>
    <t>Program Specific1-in-10Size: 20 kW to 199.99 kWAll2024September Monthly Peak</t>
  </si>
  <si>
    <t>Program Specific1-in-10Size: 20 kW to 199.99 kWAll2024October Monthly Peak</t>
  </si>
  <si>
    <t>Program Specific1-in-10Size: 20 kW to 199.99 kWAll2024November Monthly Peak</t>
  </si>
  <si>
    <t>Program Specific1-in-10Size: 20 kW to 199.99 kWAll2024December Monthly Peak</t>
  </si>
  <si>
    <t>Program Specific1-in-10Size: 20 kW to 199.99 kWAll2024Typical Event Day</t>
  </si>
  <si>
    <t>Program Specific1-in-10Size: 20 kW to 199.99 kWAll2025January Monthly Peak</t>
  </si>
  <si>
    <t>Program Specific1-in-10Size: 20 kW to 199.99 kWAll2025February Monthly Peak</t>
  </si>
  <si>
    <t>Program Specific1-in-10Size: 20 kW to 199.99 kWAll2025March Monthly Peak</t>
  </si>
  <si>
    <t>Program Specific1-in-10Size: 20 kW to 199.99 kWAll2025April Monthly Peak</t>
  </si>
  <si>
    <t>Program Specific1-in-10Size: 20 kW to 199.99 kWAll2025May Monthly Peak</t>
  </si>
  <si>
    <t>Program Specific1-in-10Size: 20 kW to 199.99 kWAll2025June Monthly Peak</t>
  </si>
  <si>
    <t>Program Specific1-in-10Size: 20 kW to 199.99 kWAll2025July Monthly Peak</t>
  </si>
  <si>
    <t>Program Specific1-in-10Size: 20 kW to 199.99 kWAll2025August Monthly Peak</t>
  </si>
  <si>
    <t>Program Specific1-in-10Size: 20 kW to 199.99 kWAll2025September Monthly Peak</t>
  </si>
  <si>
    <t>Program Specific1-in-10Size: 20 kW to 199.99 kWAll2025October Monthly Peak</t>
  </si>
  <si>
    <t>Program Specific1-in-10Size: 20 kW to 199.99 kWAll2025November Monthly Peak</t>
  </si>
  <si>
    <t>Program Specific1-in-10Size: 20 kW to 199.99 kWAll2025December Monthly Peak</t>
  </si>
  <si>
    <t>Program Specific1-in-10Size: 20 kW to 199.99 kWAll2025Typical Event Day</t>
  </si>
  <si>
    <t>Program Specific1-in-2Size: 20 kW to 199.99 kWAll2015January Monthly Peak</t>
  </si>
  <si>
    <t>Program Specific1-in-2Size: 20 kW to 199.99 kWAll2015February Monthly Peak</t>
  </si>
  <si>
    <t>Program Specific1-in-2Size: 20 kW to 199.99 kWAll2015March Monthly Peak</t>
  </si>
  <si>
    <t>Program Specific1-in-2Size: 20 kW to 199.99 kWAll2015April Monthly Peak</t>
  </si>
  <si>
    <t>Program Specific1-in-2Size: 20 kW to 199.99 kWAll2015May Monthly Peak</t>
  </si>
  <si>
    <t>Program Specific1-in-2Size: 20 kW to 199.99 kWAll2015June Monthly Peak</t>
  </si>
  <si>
    <t>Program Specific1-in-2Size: 20 kW to 199.99 kWAll2015July Monthly Peak</t>
  </si>
  <si>
    <t>Program Specific1-in-2Size: 20 kW to 199.99 kWAll2015August Monthly Peak</t>
  </si>
  <si>
    <t>Program Specific1-in-2Size: 20 kW to 199.99 kWAll2015September Monthly Peak</t>
  </si>
  <si>
    <t>Program Specific1-in-2Size: 20 kW to 199.99 kWAll2015October Monthly Peak</t>
  </si>
  <si>
    <t>Program Specific1-in-2Size: 20 kW to 199.99 kWAll2015November Monthly Peak</t>
  </si>
  <si>
    <t>Program Specific1-in-2Size: 20 kW to 199.99 kWAll2015December Monthly Peak</t>
  </si>
  <si>
    <t>Program Specific1-in-2Size: 20 kW to 199.99 kWAll2015Typical Event Day</t>
  </si>
  <si>
    <t>Program Specific1-in-2Size: 20 kW to 199.99 kWAll2016January Monthly Peak</t>
  </si>
  <si>
    <t>Program Specific1-in-2Size: 20 kW to 199.99 kWAll2016February Monthly Peak</t>
  </si>
  <si>
    <t>Program Specific1-in-2Size: 20 kW to 199.99 kWAll2016March Monthly Peak</t>
  </si>
  <si>
    <t>Program Specific1-in-2Size: 20 kW to 199.99 kWAll2016April Monthly Peak</t>
  </si>
  <si>
    <t>Program Specific1-in-2Size: 20 kW to 199.99 kWAll2016May Monthly Peak</t>
  </si>
  <si>
    <t>Program Specific1-in-2Size: 20 kW to 199.99 kWAll2016June Monthly Peak</t>
  </si>
  <si>
    <t>Program Specific1-in-2Size: 20 kW to 199.99 kWAll2016July Monthly Peak</t>
  </si>
  <si>
    <t>Program Specific1-in-2Size: 20 kW to 199.99 kWAll2016August Monthly Peak</t>
  </si>
  <si>
    <t>Program Specific1-in-2Size: 20 kW to 199.99 kWAll2016September Monthly Peak</t>
  </si>
  <si>
    <t>Program Specific1-in-2Size: 20 kW to 199.99 kWAll2016October Monthly Peak</t>
  </si>
  <si>
    <t>Program Specific1-in-2Size: 20 kW to 199.99 kWAll2016November Monthly Peak</t>
  </si>
  <si>
    <t>Program Specific1-in-2Size: 20 kW to 199.99 kWAll2016December Monthly Peak</t>
  </si>
  <si>
    <t>Program Specific1-in-2Size: 20 kW to 199.99 kWAll2016Typical Event Day</t>
  </si>
  <si>
    <t>Program Specific1-in-2Size: 20 kW to 199.99 kWAll2017January Monthly Peak</t>
  </si>
  <si>
    <t>Program Specific1-in-2Size: 20 kW to 199.99 kWAll2017February Monthly Peak</t>
  </si>
  <si>
    <t>Program Specific1-in-2Size: 20 kW to 199.99 kWAll2017March Monthly Peak</t>
  </si>
  <si>
    <t>Program Specific1-in-2Size: 20 kW to 199.99 kWAll2017April Monthly Peak</t>
  </si>
  <si>
    <t>Program Specific1-in-2Size: 20 kW to 199.99 kWAll2017May Monthly Peak</t>
  </si>
  <si>
    <t>Program Specific1-in-2Size: 20 kW to 199.99 kWAll2017June Monthly Peak</t>
  </si>
  <si>
    <t>Program Specific1-in-2Size: 20 kW to 199.99 kWAll2017July Monthly Peak</t>
  </si>
  <si>
    <t>Program Specific1-in-2Size: 20 kW to 199.99 kWAll2017August Monthly Peak</t>
  </si>
  <si>
    <t>Program Specific1-in-2Size: 20 kW to 199.99 kWAll2017September Monthly Peak</t>
  </si>
  <si>
    <t>Program Specific1-in-2Size: 20 kW to 199.99 kWAll2017October Monthly Peak</t>
  </si>
  <si>
    <t>Program Specific1-in-2Size: 20 kW to 199.99 kWAll2017November Monthly Peak</t>
  </si>
  <si>
    <t>Program Specific1-in-2Size: 20 kW to 199.99 kWAll2017December Monthly Peak</t>
  </si>
  <si>
    <t>Program Specific1-in-2Size: 20 kW to 199.99 kWAll2017Typical Event Day</t>
  </si>
  <si>
    <t>Program Specific1-in-2Size: 20 kW to 199.99 kWAll2018January Monthly Peak</t>
  </si>
  <si>
    <t>Program Specific1-in-2Size: 20 kW to 199.99 kWAll2018February Monthly Peak</t>
  </si>
  <si>
    <t>Program Specific1-in-2Size: 20 kW to 199.99 kWAll2018March Monthly Peak</t>
  </si>
  <si>
    <t>Program Specific1-in-2Size: 20 kW to 199.99 kWAll2018April Monthly Peak</t>
  </si>
  <si>
    <t>Program Specific1-in-2Size: 20 kW to 199.99 kWAll2018May Monthly Peak</t>
  </si>
  <si>
    <t>Program Specific1-in-2Size: 20 kW to 199.99 kWAll2018June Monthly Peak</t>
  </si>
  <si>
    <t>Program Specific1-in-2Size: 20 kW to 199.99 kWAll2018July Monthly Peak</t>
  </si>
  <si>
    <t>Program Specific1-in-2Size: 20 kW to 199.99 kWAll2018August Monthly Peak</t>
  </si>
  <si>
    <t>Program Specific1-in-2Size: 20 kW to 199.99 kWAll2018September Monthly Peak</t>
  </si>
  <si>
    <t>Program Specific1-in-2Size: 20 kW to 199.99 kWAll2018October Monthly Peak</t>
  </si>
  <si>
    <t>Program Specific1-in-2Size: 20 kW to 199.99 kWAll2018November Monthly Peak</t>
  </si>
  <si>
    <t>Program Specific1-in-2Size: 20 kW to 199.99 kWAll2018December Monthly Peak</t>
  </si>
  <si>
    <t>Program Specific1-in-2Size: 20 kW to 199.99 kWAll2018Typical Event Day</t>
  </si>
  <si>
    <t>Program Specific1-in-2Size: 20 kW to 199.99 kWAll2019January Monthly Peak</t>
  </si>
  <si>
    <t>Program Specific1-in-2Size: 20 kW to 199.99 kWAll2019February Monthly Peak</t>
  </si>
  <si>
    <t>Program Specific1-in-2Size: 20 kW to 199.99 kWAll2019March Monthly Peak</t>
  </si>
  <si>
    <t>Program Specific1-in-2Size: 20 kW to 199.99 kWAll2019April Monthly Peak</t>
  </si>
  <si>
    <t>Program Specific1-in-2Size: 20 kW to 199.99 kWAll2019May Monthly Peak</t>
  </si>
  <si>
    <t>Program Specific1-in-2Size: 20 kW to 199.99 kWAll2019June Monthly Peak</t>
  </si>
  <si>
    <t>Program Specific1-in-2Size: 20 kW to 199.99 kWAll2019July Monthly Peak</t>
  </si>
  <si>
    <t>Program Specific1-in-2Size: 20 kW to 199.99 kWAll2019August Monthly Peak</t>
  </si>
  <si>
    <t>Program Specific1-in-2Size: 20 kW to 199.99 kWAll2019September Monthly Peak</t>
  </si>
  <si>
    <t>Program Specific1-in-2Size: 20 kW to 199.99 kWAll2019October Monthly Peak</t>
  </si>
  <si>
    <t>Program Specific1-in-2Size: 20 kW to 199.99 kWAll2019November Monthly Peak</t>
  </si>
  <si>
    <t>Program Specific1-in-2Size: 20 kW to 199.99 kWAll2019December Monthly Peak</t>
  </si>
  <si>
    <t>Program Specific1-in-2Size: 20 kW to 199.99 kWAll2019Typical Event Day</t>
  </si>
  <si>
    <t>Program Specific1-in-2Size: 20 kW to 199.99 kWAll2020January Monthly Peak</t>
  </si>
  <si>
    <t>Program Specific1-in-2Size: 20 kW to 199.99 kWAll2020February Monthly Peak</t>
  </si>
  <si>
    <t>Program Specific1-in-2Size: 20 kW to 199.99 kWAll2020March Monthly Peak</t>
  </si>
  <si>
    <t>Program Specific1-in-2Size: 20 kW to 199.99 kWAll2020April Monthly Peak</t>
  </si>
  <si>
    <t>Program Specific1-in-2Size: 20 kW to 199.99 kWAll2020May Monthly Peak</t>
  </si>
  <si>
    <t>Program Specific1-in-2Size: 20 kW to 199.99 kWAll2020June Monthly Peak</t>
  </si>
  <si>
    <t>Program Specific1-in-2Size: 20 kW to 199.99 kWAll2020July Monthly Peak</t>
  </si>
  <si>
    <t>Program Specific1-in-2Size: 20 kW to 199.99 kWAll2020August Monthly Peak</t>
  </si>
  <si>
    <t>Program Specific1-in-2Size: 20 kW to 199.99 kWAll2020September Monthly Peak</t>
  </si>
  <si>
    <t>Program Specific1-in-2Size: 20 kW to 199.99 kWAll2020October Monthly Peak</t>
  </si>
  <si>
    <t>Program Specific1-in-2Size: 20 kW to 199.99 kWAll2020November Monthly Peak</t>
  </si>
  <si>
    <t>Program Specific1-in-2Size: 20 kW to 199.99 kWAll2020December Monthly Peak</t>
  </si>
  <si>
    <t>Program Specific1-in-2Size: 20 kW to 199.99 kWAll2020Typical Event Day</t>
  </si>
  <si>
    <t>Program Specific1-in-2Size: 20 kW to 199.99 kWAll2021January Monthly Peak</t>
  </si>
  <si>
    <t>Program Specific1-in-2Size: 20 kW to 199.99 kWAll2021February Monthly Peak</t>
  </si>
  <si>
    <t>Program Specific1-in-2Size: 20 kW to 199.99 kWAll2021March Monthly Peak</t>
  </si>
  <si>
    <t>Program Specific1-in-2Size: 20 kW to 199.99 kWAll2021April Monthly Peak</t>
  </si>
  <si>
    <t>Program Specific1-in-2Size: 20 kW to 199.99 kWAll2021May Monthly Peak</t>
  </si>
  <si>
    <t>Program Specific1-in-2Size: 20 kW to 199.99 kWAll2021June Monthly Peak</t>
  </si>
  <si>
    <t>Program Specific1-in-2Size: 20 kW to 199.99 kWAll2021July Monthly Peak</t>
  </si>
  <si>
    <t>Program Specific1-in-2Size: 20 kW to 199.99 kWAll2021August Monthly Peak</t>
  </si>
  <si>
    <t>Program Specific1-in-2Size: 20 kW to 199.99 kWAll2021September Monthly Peak</t>
  </si>
  <si>
    <t>Program Specific1-in-2Size: 20 kW to 199.99 kWAll2021October Monthly Peak</t>
  </si>
  <si>
    <t>Program Specific1-in-2Size: 20 kW to 199.99 kWAll2021November Monthly Peak</t>
  </si>
  <si>
    <t>Program Specific1-in-2Size: 20 kW to 199.99 kWAll2021December Monthly Peak</t>
  </si>
  <si>
    <t>Program Specific1-in-2Size: 20 kW to 199.99 kWAll2021Typical Event Day</t>
  </si>
  <si>
    <t>Program Specific1-in-2Size: 20 kW to 199.99 kWAll2022January Monthly Peak</t>
  </si>
  <si>
    <t>Program Specific1-in-2Size: 20 kW to 199.99 kWAll2022February Monthly Peak</t>
  </si>
  <si>
    <t>Program Specific1-in-2Size: 20 kW to 199.99 kWAll2022March Monthly Peak</t>
  </si>
  <si>
    <t>Program Specific1-in-2Size: 20 kW to 199.99 kWAll2022April Monthly Peak</t>
  </si>
  <si>
    <t>Program Specific1-in-2Size: 20 kW to 199.99 kWAll2022May Monthly Peak</t>
  </si>
  <si>
    <t>Program Specific1-in-2Size: 20 kW to 199.99 kWAll2022June Monthly Peak</t>
  </si>
  <si>
    <t>Program Specific1-in-2Size: 20 kW to 199.99 kWAll2022July Monthly Peak</t>
  </si>
  <si>
    <t>Program Specific1-in-2Size: 20 kW to 199.99 kWAll2022August Monthly Peak</t>
  </si>
  <si>
    <t>Program Specific1-in-2Size: 20 kW to 199.99 kWAll2022September Monthly Peak</t>
  </si>
  <si>
    <t>Program Specific1-in-2Size: 20 kW to 199.99 kWAll2022October Monthly Peak</t>
  </si>
  <si>
    <t>Program Specific1-in-2Size: 20 kW to 199.99 kWAll2022November Monthly Peak</t>
  </si>
  <si>
    <t>Program Specific1-in-2Size: 20 kW to 199.99 kWAll2022December Monthly Peak</t>
  </si>
  <si>
    <t>Program Specific1-in-2Size: 20 kW to 199.99 kWAll2022Typical Event Day</t>
  </si>
  <si>
    <t>Program Specific1-in-2Size: 20 kW to 199.99 kWAll2023January Monthly Peak</t>
  </si>
  <si>
    <t>Program Specific1-in-2Size: 20 kW to 199.99 kWAll2023February Monthly Peak</t>
  </si>
  <si>
    <t>Program Specific1-in-2Size: 20 kW to 199.99 kWAll2023March Monthly Peak</t>
  </si>
  <si>
    <t>Program Specific1-in-2Size: 20 kW to 199.99 kWAll2023April Monthly Peak</t>
  </si>
  <si>
    <t>Program Specific1-in-2Size: 20 kW to 199.99 kWAll2023May Monthly Peak</t>
  </si>
  <si>
    <t>Program Specific1-in-2Size: 20 kW to 199.99 kWAll2023June Monthly Peak</t>
  </si>
  <si>
    <t>Program Specific1-in-2Size: 20 kW to 199.99 kWAll2023July Monthly Peak</t>
  </si>
  <si>
    <t>Program Specific1-in-2Size: 20 kW to 199.99 kWAll2023August Monthly Peak</t>
  </si>
  <si>
    <t>Program Specific1-in-2Size: 20 kW to 199.99 kWAll2023September Monthly Peak</t>
  </si>
  <si>
    <t>Program Specific1-in-2Size: 20 kW to 199.99 kWAll2023October Monthly Peak</t>
  </si>
  <si>
    <t>Program Specific1-in-2Size: 20 kW to 199.99 kWAll2023November Monthly Peak</t>
  </si>
  <si>
    <t>Program Specific1-in-2Size: 20 kW to 199.99 kWAll2023December Monthly Peak</t>
  </si>
  <si>
    <t>Program Specific1-in-2Size: 20 kW to 199.99 kWAll2023Typical Event Day</t>
  </si>
  <si>
    <t>Program Specific1-in-2Size: 20 kW to 199.99 kWAll2024January Monthly Peak</t>
  </si>
  <si>
    <t>Program Specific1-in-2Size: 20 kW to 199.99 kWAll2024February Monthly Peak</t>
  </si>
  <si>
    <t>Program Specific1-in-2Size: 20 kW to 199.99 kWAll2024March Monthly Peak</t>
  </si>
  <si>
    <t>Program Specific1-in-2Size: 20 kW to 199.99 kWAll2024April Monthly Peak</t>
  </si>
  <si>
    <t>Program Specific1-in-2Size: 20 kW to 199.99 kWAll2024May Monthly Peak</t>
  </si>
  <si>
    <t>Program Specific1-in-2Size: 20 kW to 199.99 kWAll2024June Monthly Peak</t>
  </si>
  <si>
    <t>Program Specific1-in-2Size: 20 kW to 199.99 kWAll2024July Monthly Peak</t>
  </si>
  <si>
    <t>Program Specific1-in-2Size: 20 kW to 199.99 kWAll2024August Monthly Peak</t>
  </si>
  <si>
    <t>Program Specific1-in-2Size: 20 kW to 199.99 kWAll2024September Monthly Peak</t>
  </si>
  <si>
    <t>Program Specific1-in-2Size: 20 kW to 199.99 kWAll2024October Monthly Peak</t>
  </si>
  <si>
    <t>Program Specific1-in-2Size: 20 kW to 199.99 kWAll2024November Monthly Peak</t>
  </si>
  <si>
    <t>Program Specific1-in-2Size: 20 kW to 199.99 kWAll2024December Monthly Peak</t>
  </si>
  <si>
    <t>Program Specific1-in-2Size: 20 kW to 199.99 kWAll2024Typical Event Day</t>
  </si>
  <si>
    <t>Program Specific1-in-2Size: 20 kW to 199.99 kWAll2025January Monthly Peak</t>
  </si>
  <si>
    <t>Program Specific1-in-2Size: 20 kW to 199.99 kWAll2025February Monthly Peak</t>
  </si>
  <si>
    <t>Program Specific1-in-2Size: 20 kW to 199.99 kWAll2025March Monthly Peak</t>
  </si>
  <si>
    <t>Program Specific1-in-2Size: 20 kW to 199.99 kWAll2025April Monthly Peak</t>
  </si>
  <si>
    <t>Program Specific1-in-2Size: 20 kW to 199.99 kWAll2025May Monthly Peak</t>
  </si>
  <si>
    <t>Program Specific1-in-2Size: 20 kW to 199.99 kWAll2025June Monthly Peak</t>
  </si>
  <si>
    <t>Program Specific1-in-2Size: 20 kW to 199.99 kWAll2025July Monthly Peak</t>
  </si>
  <si>
    <t>Program Specific1-in-2Size: 20 kW to 199.99 kWAll2025August Monthly Peak</t>
  </si>
  <si>
    <t>Program Specific1-in-2Size: 20 kW to 199.99 kWAll2025September Monthly Peak</t>
  </si>
  <si>
    <t>Program Specific1-in-2Size: 20 kW to 199.99 kWAll2025October Monthly Peak</t>
  </si>
  <si>
    <t>Program Specific1-in-2Size: 20 kW to 199.99 kWAll2025November Monthly Peak</t>
  </si>
  <si>
    <t>Program Specific1-in-2Size: 20 kW to 199.99 kWAll2025December Monthly Peak</t>
  </si>
  <si>
    <t>Program Specific1-in-2Size: 20 kW to 199.99 kWAll2025Typical Event Day</t>
  </si>
  <si>
    <t>Program Specific1-in-10AllAll2015January Monthly Peak</t>
  </si>
  <si>
    <t>Program Specific1-in-10AllAll2015February Monthly Peak</t>
  </si>
  <si>
    <t>Program Specific1-in-10AllAll2015March Monthly Peak</t>
  </si>
  <si>
    <t>Program Specific1-in-10AllAll2015April Monthly Peak</t>
  </si>
  <si>
    <t>Program Specific1-in-10AllAll2015May Monthly Peak</t>
  </si>
  <si>
    <t>Program Specific1-in-10AllAll2015June Monthly Peak</t>
  </si>
  <si>
    <t>Program Specific1-in-10AllAll2015July Monthly Peak</t>
  </si>
  <si>
    <t>Program Specific1-in-10AllAll2015August Monthly Peak</t>
  </si>
  <si>
    <t>Program Specific1-in-10AllAll2015September Monthly Peak</t>
  </si>
  <si>
    <t>Program Specific1-in-10AllAll2015October Monthly Peak</t>
  </si>
  <si>
    <t>Program Specific1-in-10AllAll2015November Monthly Peak</t>
  </si>
  <si>
    <t>Program Specific1-in-10AllAll2015December Monthly Peak</t>
  </si>
  <si>
    <t>Program Specific1-in-10AllAll2015Typical Event Day</t>
  </si>
  <si>
    <t>Program Specific1-in-10AllAll2016January Monthly Peak</t>
  </si>
  <si>
    <t>Program Specific1-in-10AllAll2016February Monthly Peak</t>
  </si>
  <si>
    <t>Program Specific1-in-10AllAll2016March Monthly Peak</t>
  </si>
  <si>
    <t>Program Specific1-in-10AllAll2016April Monthly Peak</t>
  </si>
  <si>
    <t>Program Specific1-in-10AllAll2016May Monthly Peak</t>
  </si>
  <si>
    <t>Program Specific1-in-10AllAll2016June Monthly Peak</t>
  </si>
  <si>
    <t>Program Specific1-in-10AllAll2016July Monthly Peak</t>
  </si>
  <si>
    <t>Program Specific1-in-10AllAll2016August Monthly Peak</t>
  </si>
  <si>
    <t>Program Specific1-in-10AllAll2016September Monthly Peak</t>
  </si>
  <si>
    <t>Program Specific1-in-10AllAll2016October Monthly Peak</t>
  </si>
  <si>
    <t>Program Specific1-in-10AllAll2016November Monthly Peak</t>
  </si>
  <si>
    <t>Program Specific1-in-10AllAll2016December Monthly Peak</t>
  </si>
  <si>
    <t>Program Specific1-in-10AllAll2016Typical Event Day</t>
  </si>
  <si>
    <t>Program Specific1-in-10AllAll2017January Monthly Peak</t>
  </si>
  <si>
    <t>Program Specific1-in-10AllAll2017February Monthly Peak</t>
  </si>
  <si>
    <t>Program Specific1-in-10AllAll2017March Monthly Peak</t>
  </si>
  <si>
    <t>Program Specific1-in-10AllAll2017April Monthly Peak</t>
  </si>
  <si>
    <t>Program Specific1-in-10AllAll2017May Monthly Peak</t>
  </si>
  <si>
    <t>Program Specific1-in-10AllAll2017June Monthly Peak</t>
  </si>
  <si>
    <t>Program Specific1-in-10AllAll2017July Monthly Peak</t>
  </si>
  <si>
    <t>Program Specific1-in-10AllAll2017August Monthly Peak</t>
  </si>
  <si>
    <t>Program Specific1-in-10AllAll2017September Monthly Peak</t>
  </si>
  <si>
    <t>Program Specific1-in-10AllAll2017October Monthly Peak</t>
  </si>
  <si>
    <t>Program Specific1-in-10AllAll2017November Monthly Peak</t>
  </si>
  <si>
    <t>Program Specific1-in-10AllAll2017December Monthly Peak</t>
  </si>
  <si>
    <t>Program Specific1-in-10AllAll2017Typical Event Day</t>
  </si>
  <si>
    <t>Program Specific1-in-10AllAll2018January Monthly Peak</t>
  </si>
  <si>
    <t>Program Specific1-in-10AllAll2018February Monthly Peak</t>
  </si>
  <si>
    <t>Program Specific1-in-10AllAll2018March Monthly Peak</t>
  </si>
  <si>
    <t>Program Specific1-in-10AllAll2018April Monthly Peak</t>
  </si>
  <si>
    <t>Program Specific1-in-10AllAll2018May Monthly Peak</t>
  </si>
  <si>
    <t>Program Specific1-in-10AllAll2018June Monthly Peak</t>
  </si>
  <si>
    <t>Program Specific1-in-10AllAll2018July Monthly Peak</t>
  </si>
  <si>
    <t>Program Specific1-in-10AllAll2018August Monthly Peak</t>
  </si>
  <si>
    <t>Program Specific1-in-10AllAll2018September Monthly Peak</t>
  </si>
  <si>
    <t>Program Specific1-in-10AllAll2018October Monthly Peak</t>
  </si>
  <si>
    <t>Program Specific1-in-10AllAll2018November Monthly Peak</t>
  </si>
  <si>
    <t>Program Specific1-in-10AllAll2018December Monthly Peak</t>
  </si>
  <si>
    <t>Program Specific1-in-10AllAll2018Typical Event Day</t>
  </si>
  <si>
    <t>Program Specific1-in-10AllAll2019January Monthly Peak</t>
  </si>
  <si>
    <t>Program Specific1-in-10AllAll2019February Monthly Peak</t>
  </si>
  <si>
    <t>Program Specific1-in-10AllAll2019March Monthly Peak</t>
  </si>
  <si>
    <t>Program Specific1-in-10AllAll2019April Monthly Peak</t>
  </si>
  <si>
    <t>Program Specific1-in-10AllAll2019May Monthly Peak</t>
  </si>
  <si>
    <t>Program Specific1-in-10AllAll2019June Monthly Peak</t>
  </si>
  <si>
    <t>Program Specific1-in-10AllAll2019July Monthly Peak</t>
  </si>
  <si>
    <t>Program Specific1-in-10AllAll2019August Monthly Peak</t>
  </si>
  <si>
    <t>Program Specific1-in-10AllAll2019September Monthly Peak</t>
  </si>
  <si>
    <t>Program Specific1-in-10AllAll2019October Monthly Peak</t>
  </si>
  <si>
    <t>Program Specific1-in-10AllAll2019November Monthly Peak</t>
  </si>
  <si>
    <t>Program Specific1-in-10AllAll2019December Monthly Peak</t>
  </si>
  <si>
    <t>Program Specific1-in-10AllAll2019Typical Event Day</t>
  </si>
  <si>
    <t>Program Specific1-in-10AllAll2020January Monthly Peak</t>
  </si>
  <si>
    <t>Program Specific1-in-10AllAll2020February Monthly Peak</t>
  </si>
  <si>
    <t>Program Specific1-in-10AllAll2020March Monthly Peak</t>
  </si>
  <si>
    <t>Program Specific1-in-10AllAll2020April Monthly Peak</t>
  </si>
  <si>
    <t>Program Specific1-in-10AllAll2020May Monthly Peak</t>
  </si>
  <si>
    <t>Program Specific1-in-10AllAll2020June Monthly Peak</t>
  </si>
  <si>
    <t>Program Specific1-in-10AllAll2020July Monthly Peak</t>
  </si>
  <si>
    <t>Program Specific1-in-10AllAll2020August Monthly Peak</t>
  </si>
  <si>
    <t>Program Specific1-in-10AllAll2020September Monthly Peak</t>
  </si>
  <si>
    <t>Program Specific1-in-10AllAll2020October Monthly Peak</t>
  </si>
  <si>
    <t>Program Specific1-in-10AllAll2020November Monthly Peak</t>
  </si>
  <si>
    <t>Program Specific1-in-10AllAll2020December Monthly Peak</t>
  </si>
  <si>
    <t>Program Specific1-in-10AllAll2020Typical Event Day</t>
  </si>
  <si>
    <t>Program Specific1-in-10AllAll2021January Monthly Peak</t>
  </si>
  <si>
    <t>Program Specific1-in-10AllAll2021February Monthly Peak</t>
  </si>
  <si>
    <t>Program Specific1-in-10AllAll2021March Monthly Peak</t>
  </si>
  <si>
    <t>Program Specific1-in-10AllAll2021April Monthly Peak</t>
  </si>
  <si>
    <t>Program Specific1-in-10AllAll2021May Monthly Peak</t>
  </si>
  <si>
    <t>Program Specific1-in-10AllAll2021June Monthly Peak</t>
  </si>
  <si>
    <t>Program Specific1-in-10AllAll2021July Monthly Peak</t>
  </si>
  <si>
    <t>Program Specific1-in-10AllAll2021August Monthly Peak</t>
  </si>
  <si>
    <t>Program Specific1-in-10AllAll2021September Monthly Peak</t>
  </si>
  <si>
    <t>Program Specific1-in-10AllAll2021October Monthly Peak</t>
  </si>
  <si>
    <t>Program Specific1-in-10AllAll2021November Monthly Peak</t>
  </si>
  <si>
    <t>Program Specific1-in-10AllAll2021December Monthly Peak</t>
  </si>
  <si>
    <t>Program Specific1-in-10AllAll2021Typical Event Day</t>
  </si>
  <si>
    <t>Program Specific1-in-10AllAll2022January Monthly Peak</t>
  </si>
  <si>
    <t>Program Specific1-in-10AllAll2022February Monthly Peak</t>
  </si>
  <si>
    <t>Program Specific1-in-10AllAll2022March Monthly Peak</t>
  </si>
  <si>
    <t>Program Specific1-in-10AllAll2022April Monthly Peak</t>
  </si>
  <si>
    <t>Program Specific1-in-10AllAll2022May Monthly Peak</t>
  </si>
  <si>
    <t>Program Specific1-in-10AllAll2022June Monthly Peak</t>
  </si>
  <si>
    <t>Program Specific1-in-10AllAll2022July Monthly Peak</t>
  </si>
  <si>
    <t>Program Specific1-in-10AllAll2022August Monthly Peak</t>
  </si>
  <si>
    <t>Program Specific1-in-10AllAll2022September Monthly Peak</t>
  </si>
  <si>
    <t>Program Specific1-in-10AllAll2022October Monthly Peak</t>
  </si>
  <si>
    <t>Program Specific1-in-10AllAll2022November Monthly Peak</t>
  </si>
  <si>
    <t>Program Specific1-in-10AllAll2022December Monthly Peak</t>
  </si>
  <si>
    <t>Program Specific1-in-10AllAll2022Typical Event Day</t>
  </si>
  <si>
    <t>Program Specific1-in-10AllAll2023January Monthly Peak</t>
  </si>
  <si>
    <t>Program Specific1-in-10AllAll2023February Monthly Peak</t>
  </si>
  <si>
    <t>Program Specific1-in-10AllAll2023March Monthly Peak</t>
  </si>
  <si>
    <t>Program Specific1-in-10AllAll2023April Monthly Peak</t>
  </si>
  <si>
    <t>Program Specific1-in-10AllAll2023May Monthly Peak</t>
  </si>
  <si>
    <t>Program Specific1-in-10AllAll2023June Monthly Peak</t>
  </si>
  <si>
    <t>Program Specific1-in-10AllAll2023July Monthly Peak</t>
  </si>
  <si>
    <t>Program Specific1-in-10AllAll2023August Monthly Peak</t>
  </si>
  <si>
    <t>Program Specific1-in-10AllAll2023September Monthly Peak</t>
  </si>
  <si>
    <t>Program Specific1-in-10AllAll2023October Monthly Peak</t>
  </si>
  <si>
    <t>Program Specific1-in-10AllAll2023November Monthly Peak</t>
  </si>
  <si>
    <t>Program Specific1-in-10AllAll2023December Monthly Peak</t>
  </si>
  <si>
    <t>Program Specific1-in-10AllAll2023Typical Event Day</t>
  </si>
  <si>
    <t>Program Specific1-in-10AllAll2024January Monthly Peak</t>
  </si>
  <si>
    <t>Program Specific1-in-10AllAll2024February Monthly Peak</t>
  </si>
  <si>
    <t>Program Specific1-in-10AllAll2024March Monthly Peak</t>
  </si>
  <si>
    <t>Program Specific1-in-10AllAll2024April Monthly Peak</t>
  </si>
  <si>
    <t>Program Specific1-in-10AllAll2024May Monthly Peak</t>
  </si>
  <si>
    <t>Program Specific1-in-10AllAll2024June Monthly Peak</t>
  </si>
  <si>
    <t>Program Specific1-in-10AllAll2024July Monthly Peak</t>
  </si>
  <si>
    <t>Program Specific1-in-10AllAll2024August Monthly Peak</t>
  </si>
  <si>
    <t>Program Specific1-in-10AllAll2024September Monthly Peak</t>
  </si>
  <si>
    <t>Program Specific1-in-10AllAll2024October Monthly Peak</t>
  </si>
  <si>
    <t>Program Specific1-in-10AllAll2024November Monthly Peak</t>
  </si>
  <si>
    <t>Program Specific1-in-10AllAll2024December Monthly Peak</t>
  </si>
  <si>
    <t>Program Specific1-in-10AllAll2024Typical Event Day</t>
  </si>
  <si>
    <t>Program Specific1-in-10AllAll2025January Monthly Peak</t>
  </si>
  <si>
    <t>Program Specific1-in-10AllAll2025February Monthly Peak</t>
  </si>
  <si>
    <t>Program Specific1-in-10AllAll2025March Monthly Peak</t>
  </si>
  <si>
    <t>Program Specific1-in-10AllAll2025April Monthly Peak</t>
  </si>
  <si>
    <t>Program Specific1-in-10AllAll2025May Monthly Peak</t>
  </si>
  <si>
    <t>Program Specific1-in-10AllAll2025June Monthly Peak</t>
  </si>
  <si>
    <t>Program Specific1-in-10AllAll2025July Monthly Peak</t>
  </si>
  <si>
    <t>Program Specific1-in-10AllAll2025August Monthly Peak</t>
  </si>
  <si>
    <t>Program Specific1-in-10AllAll2025September Monthly Peak</t>
  </si>
  <si>
    <t>Program Specific1-in-10AllAll2025October Monthly Peak</t>
  </si>
  <si>
    <t>Program Specific1-in-10AllAll2025November Monthly Peak</t>
  </si>
  <si>
    <t>Program Specific1-in-10AllAll2025December Monthly Peak</t>
  </si>
  <si>
    <t>Program Specific1-in-10AllAll2025Typical Event Day</t>
  </si>
  <si>
    <t>Program Specific1-in-2AllAll2015January Monthly Peak</t>
  </si>
  <si>
    <t>Program Specific1-in-2AllAll2015February Monthly Peak</t>
  </si>
  <si>
    <t>Program Specific1-in-2AllAll2015March Monthly Peak</t>
  </si>
  <si>
    <t>Program Specific1-in-2AllAll2015April Monthly Peak</t>
  </si>
  <si>
    <t>Program Specific1-in-2AllAll2015May Monthly Peak</t>
  </si>
  <si>
    <t>Program Specific1-in-2AllAll2015June Monthly Peak</t>
  </si>
  <si>
    <t>Program Specific1-in-2AllAll2015July Monthly Peak</t>
  </si>
  <si>
    <t>Program Specific1-in-2AllAll2015August Monthly Peak</t>
  </si>
  <si>
    <t>Program Specific1-in-2AllAll2015September Monthly Peak</t>
  </si>
  <si>
    <t>Program Specific1-in-2AllAll2015October Monthly Peak</t>
  </si>
  <si>
    <t>Program Specific1-in-2AllAll2015November Monthly Peak</t>
  </si>
  <si>
    <t>Program Specific1-in-2AllAll2015December Monthly Peak</t>
  </si>
  <si>
    <t>Program Specific1-in-2AllAll2015Typical Event Day</t>
  </si>
  <si>
    <t>Program Specific1-in-2AllAll2016January Monthly Peak</t>
  </si>
  <si>
    <t>Program Specific1-in-2AllAll2016February Monthly Peak</t>
  </si>
  <si>
    <t>Program Specific1-in-2AllAll2016March Monthly Peak</t>
  </si>
  <si>
    <t>Program Specific1-in-2AllAll2016April Monthly Peak</t>
  </si>
  <si>
    <t>Program Specific1-in-2AllAll2016May Monthly Peak</t>
  </si>
  <si>
    <t>Program Specific1-in-2AllAll2016June Monthly Peak</t>
  </si>
  <si>
    <t>Program Specific1-in-2AllAll2016July Monthly Peak</t>
  </si>
  <si>
    <t>Program Specific1-in-2AllAll2016August Monthly Peak</t>
  </si>
  <si>
    <t>Program Specific1-in-2AllAll2016September Monthly Peak</t>
  </si>
  <si>
    <t>Program Specific1-in-2AllAll2016October Monthly Peak</t>
  </si>
  <si>
    <t>Program Specific1-in-2AllAll2016November Monthly Peak</t>
  </si>
  <si>
    <t>Program Specific1-in-2AllAll2016December Monthly Peak</t>
  </si>
  <si>
    <t>Program Specific1-in-2AllAll2016Typical Event Day</t>
  </si>
  <si>
    <t>Program Specific1-in-2AllAll2017January Monthly Peak</t>
  </si>
  <si>
    <t>Program Specific1-in-2AllAll2017February Monthly Peak</t>
  </si>
  <si>
    <t>Program Specific1-in-2AllAll2017March Monthly Peak</t>
  </si>
  <si>
    <t>Program Specific1-in-2AllAll2017April Monthly Peak</t>
  </si>
  <si>
    <t>Program Specific1-in-2AllAll2017May Monthly Peak</t>
  </si>
  <si>
    <t>Program Specific1-in-2AllAll2017June Monthly Peak</t>
  </si>
  <si>
    <t>Program Specific1-in-2AllAll2017July Monthly Peak</t>
  </si>
  <si>
    <t>Program Specific1-in-2AllAll2017August Monthly Peak</t>
  </si>
  <si>
    <t>Program Specific1-in-2AllAll2017September Monthly Peak</t>
  </si>
  <si>
    <t>Program Specific1-in-2AllAll2017October Monthly Peak</t>
  </si>
  <si>
    <t>Program Specific1-in-2AllAll2017November Monthly Peak</t>
  </si>
  <si>
    <t>Program Specific1-in-2AllAll2017December Monthly Peak</t>
  </si>
  <si>
    <t>Program Specific1-in-2AllAll2017Typical Event Day</t>
  </si>
  <si>
    <t>Program Specific1-in-2AllAll2018January Monthly Peak</t>
  </si>
  <si>
    <t>Program Specific1-in-2AllAll2018February Monthly Peak</t>
  </si>
  <si>
    <t>Program Specific1-in-2AllAll2018March Monthly Peak</t>
  </si>
  <si>
    <t>Program Specific1-in-2AllAll2018April Monthly Peak</t>
  </si>
  <si>
    <t>Program Specific1-in-2AllAll2018May Monthly Peak</t>
  </si>
  <si>
    <t>Program Specific1-in-2AllAll2018June Monthly Peak</t>
  </si>
  <si>
    <t>Program Specific1-in-2AllAll2018July Monthly Peak</t>
  </si>
  <si>
    <t>Program Specific1-in-2AllAll2018August Monthly Peak</t>
  </si>
  <si>
    <t>Program Specific1-in-2AllAll2018September Monthly Peak</t>
  </si>
  <si>
    <t>Program Specific1-in-2AllAll2018October Monthly Peak</t>
  </si>
  <si>
    <t>Program Specific1-in-2AllAll2018November Monthly Peak</t>
  </si>
  <si>
    <t>Program Specific1-in-2AllAll2018December Monthly Peak</t>
  </si>
  <si>
    <t>Program Specific1-in-2AllAll2018Typical Event Day</t>
  </si>
  <si>
    <t>Program Specific1-in-2AllAll2019January Monthly Peak</t>
  </si>
  <si>
    <t>Program Specific1-in-2AllAll2019February Monthly Peak</t>
  </si>
  <si>
    <t>Program Specific1-in-2AllAll2019March Monthly Peak</t>
  </si>
  <si>
    <t>Program Specific1-in-2AllAll2019April Monthly Peak</t>
  </si>
  <si>
    <t>Program Specific1-in-2AllAll2019May Monthly Peak</t>
  </si>
  <si>
    <t>Program Specific1-in-2AllAll2019June Monthly Peak</t>
  </si>
  <si>
    <t>Program Specific1-in-2AllAll2019July Monthly Peak</t>
  </si>
  <si>
    <t>Program Specific1-in-2AllAll2019August Monthly Peak</t>
  </si>
  <si>
    <t>Program Specific1-in-2AllAll2019September Monthly Peak</t>
  </si>
  <si>
    <t>Program Specific1-in-2AllAll2019October Monthly Peak</t>
  </si>
  <si>
    <t>Program Specific1-in-2AllAll2019November Monthly Peak</t>
  </si>
  <si>
    <t>Program Specific1-in-2AllAll2019December Monthly Peak</t>
  </si>
  <si>
    <t>Program Specific1-in-2AllAll2019Typical Event Day</t>
  </si>
  <si>
    <t>Program Specific1-in-2AllAll2020January Monthly Peak</t>
  </si>
  <si>
    <t>Program Specific1-in-2AllAll2020February Monthly Peak</t>
  </si>
  <si>
    <t>Program Specific1-in-2AllAll2020March Monthly Peak</t>
  </si>
  <si>
    <t>Program Specific1-in-2AllAll2020April Monthly Peak</t>
  </si>
  <si>
    <t>Program Specific1-in-2AllAll2020May Monthly Peak</t>
  </si>
  <si>
    <t>Program Specific1-in-2AllAll2020June Monthly Peak</t>
  </si>
  <si>
    <t>Program Specific1-in-2AllAll2020July Monthly Peak</t>
  </si>
  <si>
    <t>Program Specific1-in-2AllAll2020August Monthly Peak</t>
  </si>
  <si>
    <t>Program Specific1-in-2AllAll2020September Monthly Peak</t>
  </si>
  <si>
    <t>Program Specific1-in-2AllAll2020October Monthly Peak</t>
  </si>
  <si>
    <t>Program Specific1-in-2AllAll2020November Monthly Peak</t>
  </si>
  <si>
    <t>Program Specific1-in-2AllAll2020December Monthly Peak</t>
  </si>
  <si>
    <t>Program Specific1-in-2AllAll2020Typical Event Day</t>
  </si>
  <si>
    <t>Program Specific1-in-2AllAll2021January Monthly Peak</t>
  </si>
  <si>
    <t>Program Specific1-in-2AllAll2021February Monthly Peak</t>
  </si>
  <si>
    <t>Program Specific1-in-2AllAll2021March Monthly Peak</t>
  </si>
  <si>
    <t>Program Specific1-in-2AllAll2021April Monthly Peak</t>
  </si>
  <si>
    <t>Program Specific1-in-2AllAll2021May Monthly Peak</t>
  </si>
  <si>
    <t>Program Specific1-in-2AllAll2021June Monthly Peak</t>
  </si>
  <si>
    <t>Program Specific1-in-2AllAll2021July Monthly Peak</t>
  </si>
  <si>
    <t>Program Specific1-in-2AllAll2021August Monthly Peak</t>
  </si>
  <si>
    <t>Program Specific1-in-2AllAll2021September Monthly Peak</t>
  </si>
  <si>
    <t>Program Specific1-in-2AllAll2021October Monthly Peak</t>
  </si>
  <si>
    <t>Program Specific1-in-2AllAll2021November Monthly Peak</t>
  </si>
  <si>
    <t>Program Specific1-in-2AllAll2021December Monthly Peak</t>
  </si>
  <si>
    <t>Program Specific1-in-2AllAll2021Typical Event Day</t>
  </si>
  <si>
    <t>Program Specific1-in-2AllAll2022January Monthly Peak</t>
  </si>
  <si>
    <t>Program Specific1-in-2AllAll2022February Monthly Peak</t>
  </si>
  <si>
    <t>Program Specific1-in-2AllAll2022March Monthly Peak</t>
  </si>
  <si>
    <t>Program Specific1-in-2AllAll2022April Monthly Peak</t>
  </si>
  <si>
    <t>Program Specific1-in-2AllAll2022May Monthly Peak</t>
  </si>
  <si>
    <t>Program Specific1-in-2AllAll2022June Monthly Peak</t>
  </si>
  <si>
    <t>Program Specific1-in-2AllAll2022July Monthly Peak</t>
  </si>
  <si>
    <t>Program Specific1-in-2AllAll2022August Monthly Peak</t>
  </si>
  <si>
    <t>Program Specific1-in-2AllAll2022September Monthly Peak</t>
  </si>
  <si>
    <t>Program Specific1-in-2AllAll2022October Monthly Peak</t>
  </si>
  <si>
    <t>Program Specific1-in-2AllAll2022November Monthly Peak</t>
  </si>
  <si>
    <t>Program Specific1-in-2AllAll2022December Monthly Peak</t>
  </si>
  <si>
    <t>Program Specific1-in-2AllAll2022Typical Event Day</t>
  </si>
  <si>
    <t>Program Specific1-in-2AllAll2023January Monthly Peak</t>
  </si>
  <si>
    <t>Program Specific1-in-2AllAll2023February Monthly Peak</t>
  </si>
  <si>
    <t>Program Specific1-in-2AllAll2023March Monthly Peak</t>
  </si>
  <si>
    <t>Program Specific1-in-2AllAll2023April Monthly Peak</t>
  </si>
  <si>
    <t>Program Specific1-in-2AllAll2023May Monthly Peak</t>
  </si>
  <si>
    <t>Program Specific1-in-2AllAll2023June Monthly Peak</t>
  </si>
  <si>
    <t>Program Specific1-in-2AllAll2023July Monthly Peak</t>
  </si>
  <si>
    <t>Program Specific1-in-2AllAll2023August Monthly Peak</t>
  </si>
  <si>
    <t>Program Specific1-in-2AllAll2023September Monthly Peak</t>
  </si>
  <si>
    <t>Program Specific1-in-2AllAll2023October Monthly Peak</t>
  </si>
  <si>
    <t>Program Specific1-in-2AllAll2023November Monthly Peak</t>
  </si>
  <si>
    <t>Program Specific1-in-2AllAll2023December Monthly Peak</t>
  </si>
  <si>
    <t>Program Specific1-in-2AllAll2023Typical Event Day</t>
  </si>
  <si>
    <t>Program Specific1-in-2AllAll2024January Monthly Peak</t>
  </si>
  <si>
    <t>Program Specific1-in-2AllAll2024February Monthly Peak</t>
  </si>
  <si>
    <t>Program Specific1-in-2AllAll2024March Monthly Peak</t>
  </si>
  <si>
    <t>Program Specific1-in-2AllAll2024April Monthly Peak</t>
  </si>
  <si>
    <t>Program Specific1-in-2AllAll2024May Monthly Peak</t>
  </si>
  <si>
    <t>Program Specific1-in-2AllAll2024June Monthly Peak</t>
  </si>
  <si>
    <t>Program Specific1-in-2AllAll2024July Monthly Peak</t>
  </si>
  <si>
    <t>Program Specific1-in-2AllAll2024August Monthly Peak</t>
  </si>
  <si>
    <t>Program Specific1-in-2AllAll2024September Monthly Peak</t>
  </si>
  <si>
    <t>Program Specific1-in-2AllAll2024October Monthly Peak</t>
  </si>
  <si>
    <t>Program Specific1-in-2AllAll2024November Monthly Peak</t>
  </si>
  <si>
    <t>Program Specific1-in-2AllAll2024December Monthly Peak</t>
  </si>
  <si>
    <t>Program Specific1-in-2AllAll2024Typical Event Day</t>
  </si>
  <si>
    <t>Program Specific1-in-2AllAll2025January Monthly Peak</t>
  </si>
  <si>
    <t>Program Specific1-in-2AllAll2025February Monthly Peak</t>
  </si>
  <si>
    <t>Program Specific1-in-2AllAll2025March Monthly Peak</t>
  </si>
  <si>
    <t>Program Specific1-in-2AllAll2025April Monthly Peak</t>
  </si>
  <si>
    <t>Program Specific1-in-2AllAll2025May Monthly Peak</t>
  </si>
  <si>
    <t>Program Specific1-in-2AllAll2025June Monthly Peak</t>
  </si>
  <si>
    <t>Program Specific1-in-2AllAll2025July Monthly Peak</t>
  </si>
  <si>
    <t>Program Specific1-in-2AllAll2025August Monthly Peak</t>
  </si>
  <si>
    <t>Program Specific1-in-2AllAll2025September Monthly Peak</t>
  </si>
  <si>
    <t>Program Specific1-in-2AllAll2025October Monthly Peak</t>
  </si>
  <si>
    <t>Program Specific1-in-2AllAll2025November Monthly Peak</t>
  </si>
  <si>
    <t>Program Specific1-in-2AllAll2025December Monthly Peak</t>
  </si>
  <si>
    <t>Program Specific1-in-2AllAll2025Typical Event Day</t>
  </si>
  <si>
    <t>Portfolio AdjustedAllAll2015April Monthly Peak</t>
  </si>
  <si>
    <t>Portfolio AdjustedAllAll2015August Monthly Peak</t>
  </si>
  <si>
    <t>Portfolio AdjustedAllAll2015December Monthly Peak</t>
  </si>
  <si>
    <t>Portfolio AdjustedAllAll2015February Monthly Peak</t>
  </si>
  <si>
    <t>Portfolio AdjustedAllAll2015January Monthly Peak</t>
  </si>
  <si>
    <t>Portfolio AdjustedAllAll2015July Monthly Peak</t>
  </si>
  <si>
    <t>Portfolio AdjustedAllAll2015June Monthly Peak</t>
  </si>
  <si>
    <t>Portfolio AdjustedAllAll2015March Monthly Peak</t>
  </si>
  <si>
    <t>Portfolio AdjustedAllAll2015May Monthly Peak</t>
  </si>
  <si>
    <t>Portfolio AdjustedAllAll2015November Monthly Peak</t>
  </si>
  <si>
    <t>Portfolio AdjustedAllAll2015October Monthly Peak</t>
  </si>
  <si>
    <t>Portfolio AdjustedAllAll2015September Monthly Peak</t>
  </si>
  <si>
    <t>Portfolio AdjustedAllAll2015Typical Event Day</t>
  </si>
  <si>
    <t>Portfolio AdjustedAllAll2016April Monthly Peak</t>
  </si>
  <si>
    <t>Portfolio AdjustedAllAll2016August Monthly Peak</t>
  </si>
  <si>
    <t>Portfolio AdjustedAllAll2016December Monthly Peak</t>
  </si>
  <si>
    <t>Portfolio AdjustedAllAll2016February Monthly Peak</t>
  </si>
  <si>
    <t>Portfolio AdjustedAllAll2016January Monthly Peak</t>
  </si>
  <si>
    <t>Portfolio AdjustedAllAll2016July Monthly Peak</t>
  </si>
  <si>
    <t>Portfolio AdjustedAllAll2016June Monthly Peak</t>
  </si>
  <si>
    <t>Portfolio AdjustedAllAll2016March Monthly Peak</t>
  </si>
  <si>
    <t>Portfolio AdjustedAllAll2016May Monthly Peak</t>
  </si>
  <si>
    <t>Portfolio AdjustedAllAll2016November Monthly Peak</t>
  </si>
  <si>
    <t>Portfolio AdjustedAllAll2016October Monthly Peak</t>
  </si>
  <si>
    <t>Portfolio AdjustedAllAll2016September Monthly Peak</t>
  </si>
  <si>
    <t>Portfolio AdjustedAllAll2016Typical Event Day</t>
  </si>
  <si>
    <t>Portfolio AdjustedAllAll2017April Monthly Peak</t>
  </si>
  <si>
    <t>Portfolio AdjustedAllAll2017August Monthly Peak</t>
  </si>
  <si>
    <t>Portfolio AdjustedAllAll2017December Monthly Peak</t>
  </si>
  <si>
    <t>Portfolio AdjustedAllAll2017February Monthly Peak</t>
  </si>
  <si>
    <t>Portfolio AdjustedAllAll2017January Monthly Peak</t>
  </si>
  <si>
    <t>Portfolio AdjustedAllAll2017July Monthly Peak</t>
  </si>
  <si>
    <t>Portfolio AdjustedAllAll2017June Monthly Peak</t>
  </si>
  <si>
    <t>Portfolio AdjustedAllAll2017March Monthly Peak</t>
  </si>
  <si>
    <t>Portfolio AdjustedAllAll2017May Monthly Peak</t>
  </si>
  <si>
    <t>Portfolio AdjustedAllAll2017November Monthly Peak</t>
  </si>
  <si>
    <t>Portfolio AdjustedAllAll2017October Monthly Peak</t>
  </si>
  <si>
    <t>Portfolio AdjustedAllAll2017September Monthly Peak</t>
  </si>
  <si>
    <t>Portfolio AdjustedAllAll2017Typical Event Day</t>
  </si>
  <si>
    <t>Portfolio AdjustedAllAll2018April Monthly Peak</t>
  </si>
  <si>
    <t>Portfolio AdjustedAllAll2018August Monthly Peak</t>
  </si>
  <si>
    <t>Portfolio AdjustedAllAll2018December Monthly Peak</t>
  </si>
  <si>
    <t>Portfolio AdjustedAllAll2018February Monthly Peak</t>
  </si>
  <si>
    <t>Portfolio AdjustedAllAll2018January Monthly Peak</t>
  </si>
  <si>
    <t>Portfolio AdjustedAllAll2018July Monthly Peak</t>
  </si>
  <si>
    <t>Portfolio AdjustedAllAll2018June Monthly Peak</t>
  </si>
  <si>
    <t>Portfolio AdjustedAllAll2018March Monthly Peak</t>
  </si>
  <si>
    <t>Portfolio AdjustedAllAll2018May Monthly Peak</t>
  </si>
  <si>
    <t>Portfolio AdjustedAllAll2018November Monthly Peak</t>
  </si>
  <si>
    <t>Portfolio AdjustedAllAll2018October Monthly Peak</t>
  </si>
  <si>
    <t>Portfolio AdjustedAllAll2018September Monthly Peak</t>
  </si>
  <si>
    <t>Portfolio AdjustedAllAll2018Typical Event Day</t>
  </si>
  <si>
    <t>Portfolio AdjustedAllAll2019April Monthly Peak</t>
  </si>
  <si>
    <t>Portfolio AdjustedAllAll2019August Monthly Peak</t>
  </si>
  <si>
    <t>Portfolio AdjustedAllAll2019December Monthly Peak</t>
  </si>
  <si>
    <t>Portfolio AdjustedAllAll2019February Monthly Peak</t>
  </si>
  <si>
    <t>Portfolio AdjustedAllAll2019January Monthly Peak</t>
  </si>
  <si>
    <t>Portfolio AdjustedAllAll2019July Monthly Peak</t>
  </si>
  <si>
    <t>Portfolio AdjustedAllAll2019June Monthly Peak</t>
  </si>
  <si>
    <t>Portfolio AdjustedAllAll2019March Monthly Peak</t>
  </si>
  <si>
    <t>Portfolio AdjustedAllAll2019May Monthly Peak</t>
  </si>
  <si>
    <t>Portfolio AdjustedAllAll2019November Monthly Peak</t>
  </si>
  <si>
    <t>Portfolio AdjustedAllAll2019October Monthly Peak</t>
  </si>
  <si>
    <t>Portfolio AdjustedAllAll2019September Monthly Peak</t>
  </si>
  <si>
    <t>Portfolio AdjustedAllAll2019Typical Event Day</t>
  </si>
  <si>
    <t>Portfolio AdjustedAllAll2020April Monthly Peak</t>
  </si>
  <si>
    <t>Portfolio AdjustedAllAll2020August Monthly Peak</t>
  </si>
  <si>
    <t>Portfolio AdjustedAllAll2020December Monthly Peak</t>
  </si>
  <si>
    <t>Portfolio AdjustedAllAll2020February Monthly Peak</t>
  </si>
  <si>
    <t>Portfolio AdjustedAllAll2020January Monthly Peak</t>
  </si>
  <si>
    <t>Portfolio AdjustedAllAll2020July Monthly Peak</t>
  </si>
  <si>
    <t>Portfolio AdjustedAllAll2020June Monthly Peak</t>
  </si>
  <si>
    <t>Portfolio AdjustedAllAll2020March Monthly Peak</t>
  </si>
  <si>
    <t>Portfolio AdjustedAllAll2020May Monthly Peak</t>
  </si>
  <si>
    <t>Portfolio AdjustedAllAll2020November Monthly Peak</t>
  </si>
  <si>
    <t>Portfolio AdjustedAllAll2020October Monthly Peak</t>
  </si>
  <si>
    <t>Portfolio AdjustedAllAll2020September Monthly Peak</t>
  </si>
  <si>
    <t>Portfolio AdjustedAllAll2020Typical Event Day</t>
  </si>
  <si>
    <t>Portfolio AdjustedAllAll2021April Monthly Peak</t>
  </si>
  <si>
    <t>Portfolio AdjustedAllAll2021August Monthly Peak</t>
  </si>
  <si>
    <t>Portfolio AdjustedAllAll2021December Monthly Peak</t>
  </si>
  <si>
    <t>Portfolio AdjustedAllAll2021February Monthly Peak</t>
  </si>
  <si>
    <t>Portfolio AdjustedAllAll2021January Monthly Peak</t>
  </si>
  <si>
    <t>Portfolio AdjustedAllAll2021July Monthly Peak</t>
  </si>
  <si>
    <t>Portfolio AdjustedAllAll2021June Monthly Peak</t>
  </si>
  <si>
    <t>Portfolio AdjustedAllAll2021March Monthly Peak</t>
  </si>
  <si>
    <t>Portfolio AdjustedAllAll2021May Monthly Peak</t>
  </si>
  <si>
    <t>Portfolio AdjustedAllAll2021November Monthly Peak</t>
  </si>
  <si>
    <t>Portfolio AdjustedAllAll2021October Monthly Peak</t>
  </si>
  <si>
    <t>Portfolio AdjustedAllAll2021September Monthly Peak</t>
  </si>
  <si>
    <t>Portfolio AdjustedAllAll2021Typical Event Day</t>
  </si>
  <si>
    <t>Portfolio AdjustedAllAll2022April Monthly Peak</t>
  </si>
  <si>
    <t>Portfolio AdjustedAllAll2022August Monthly Peak</t>
  </si>
  <si>
    <t>Portfolio AdjustedAllAll2022December Monthly Peak</t>
  </si>
  <si>
    <t>Portfolio AdjustedAllAll2022February Monthly Peak</t>
  </si>
  <si>
    <t>Portfolio AdjustedAllAll2022January Monthly Peak</t>
  </si>
  <si>
    <t>Portfolio AdjustedAllAll2022July Monthly Peak</t>
  </si>
  <si>
    <t>Portfolio AdjustedAllAll2022June Monthly Peak</t>
  </si>
  <si>
    <t>Portfolio AdjustedAllAll2022March Monthly Peak</t>
  </si>
  <si>
    <t>Portfolio AdjustedAllAll2022May Monthly Peak</t>
  </si>
  <si>
    <t>Portfolio AdjustedAllAll2022November Monthly Peak</t>
  </si>
  <si>
    <t>Portfolio AdjustedAllAll2022October Monthly Peak</t>
  </si>
  <si>
    <t>Portfolio AdjustedAllAll2022September Monthly Peak</t>
  </si>
  <si>
    <t>Portfolio AdjustedAllAll2022Typical Event Day</t>
  </si>
  <si>
    <t>Portfolio AdjustedAllAll2023April Monthly Peak</t>
  </si>
  <si>
    <t>Portfolio AdjustedAllAll2023August Monthly Peak</t>
  </si>
  <si>
    <t>Portfolio AdjustedAllAll2023December Monthly Peak</t>
  </si>
  <si>
    <t>Portfolio AdjustedAllAll2023February Monthly Peak</t>
  </si>
  <si>
    <t>Portfolio AdjustedAllAll2023January Monthly Peak</t>
  </si>
  <si>
    <t>Portfolio AdjustedAllAll2023July Monthly Peak</t>
  </si>
  <si>
    <t>Portfolio AdjustedAllAll2023June Monthly Peak</t>
  </si>
  <si>
    <t>Portfolio AdjustedAllAll2023March Monthly Peak</t>
  </si>
  <si>
    <t>Portfolio AdjustedAllAll2023May Monthly Peak</t>
  </si>
  <si>
    <t>Portfolio AdjustedAllAll2023November Monthly Peak</t>
  </si>
  <si>
    <t>Portfolio AdjustedAllAll2023October Monthly Peak</t>
  </si>
  <si>
    <t>Portfolio AdjustedAllAll2023September Monthly Peak</t>
  </si>
  <si>
    <t>Portfolio AdjustedAllAll2023Typical Event Day</t>
  </si>
  <si>
    <t>Portfolio AdjustedAllAll2024April Monthly Peak</t>
  </si>
  <si>
    <t>Portfolio AdjustedAllAll2024August Monthly Peak</t>
  </si>
  <si>
    <t>Portfolio AdjustedAllAll2024December Monthly Peak</t>
  </si>
  <si>
    <t>Portfolio AdjustedAllAll2024February Monthly Peak</t>
  </si>
  <si>
    <t>Portfolio AdjustedAllAll2024January Monthly Peak</t>
  </si>
  <si>
    <t>Portfolio AdjustedAllAll2024July Monthly Peak</t>
  </si>
  <si>
    <t>Portfolio AdjustedAllAll2024June Monthly Peak</t>
  </si>
  <si>
    <t>Portfolio AdjustedAllAll2024March Monthly Peak</t>
  </si>
  <si>
    <t>Portfolio AdjustedAllAll2024May Monthly Peak</t>
  </si>
  <si>
    <t>Portfolio AdjustedAllAll2024November Monthly Peak</t>
  </si>
  <si>
    <t>Portfolio AdjustedAllAll2024October Monthly Peak</t>
  </si>
  <si>
    <t>Portfolio AdjustedAllAll2024September Monthly Peak</t>
  </si>
  <si>
    <t>Portfolio AdjustedAllAll2024Typical Event Day</t>
  </si>
  <si>
    <t>Portfolio AdjustedAllAll2025April Monthly Peak</t>
  </si>
  <si>
    <t>Portfolio AdjustedAllAll2025August Monthly Peak</t>
  </si>
  <si>
    <t>Portfolio AdjustedAllAll2025December Monthly Peak</t>
  </si>
  <si>
    <t>Portfolio AdjustedAllAll2025February Monthly Peak</t>
  </si>
  <si>
    <t>Portfolio AdjustedAllAll2025January Monthly Peak</t>
  </si>
  <si>
    <t>Portfolio AdjustedAllAll2025July Monthly Peak</t>
  </si>
  <si>
    <t>Portfolio AdjustedAllAll2025June Monthly Peak</t>
  </si>
  <si>
    <t>Portfolio AdjustedAllAll2025March Monthly Peak</t>
  </si>
  <si>
    <t>Portfolio AdjustedAllAll2025May Monthly Peak</t>
  </si>
  <si>
    <t>Portfolio AdjustedAllAll2025November Monthly Peak</t>
  </si>
  <si>
    <t>Portfolio AdjustedAllAll2025October Monthly Peak</t>
  </si>
  <si>
    <t>Portfolio AdjustedAllAll2025September Monthly Peak</t>
  </si>
  <si>
    <t>Portfolio AdjustedAllAll2025Typical Event Day</t>
  </si>
  <si>
    <t>Portfolio AdjustedSize: 20 kW to 199.99 kWAll2015April Monthly Peak</t>
  </si>
  <si>
    <t>Portfolio AdjustedSize: 20 kW to 199.99 kWAll2015August Monthly Peak</t>
  </si>
  <si>
    <t>Portfolio AdjustedSize: 20 kW to 199.99 kWAll2015December Monthly Peak</t>
  </si>
  <si>
    <t>Portfolio AdjustedSize: 20 kW to 199.99 kWAll2015February Monthly Peak</t>
  </si>
  <si>
    <t>Portfolio AdjustedSize: 20 kW to 199.99 kWAll2015January Monthly Peak</t>
  </si>
  <si>
    <t>Portfolio AdjustedSize: 20 kW to 199.99 kWAll2015July Monthly Peak</t>
  </si>
  <si>
    <t>Portfolio AdjustedSize: 20 kW to 199.99 kWAll2015June Monthly Peak</t>
  </si>
  <si>
    <t>Portfolio AdjustedSize: 20 kW to 199.99 kWAll2015March Monthly Peak</t>
  </si>
  <si>
    <t>Portfolio AdjustedSize: 20 kW to 199.99 kWAll2015May Monthly Peak</t>
  </si>
  <si>
    <t>Portfolio AdjustedSize: 20 kW to 199.99 kWAll2015November Monthly Peak</t>
  </si>
  <si>
    <t>Portfolio AdjustedSize: 20 kW to 199.99 kWAll2015October Monthly Peak</t>
  </si>
  <si>
    <t>Portfolio AdjustedSize: 20 kW to 199.99 kWAll2015September Monthly Peak</t>
  </si>
  <si>
    <t>Portfolio AdjustedSize: 20 kW to 199.99 kWAll2015Typical Event Day</t>
  </si>
  <si>
    <t>Portfolio AdjustedSize: 20 kW to 199.99 kWAll2016April Monthly Peak</t>
  </si>
  <si>
    <t>Portfolio AdjustedSize: 20 kW to 199.99 kWAll2016August Monthly Peak</t>
  </si>
  <si>
    <t>Portfolio AdjustedSize: 20 kW to 199.99 kWAll2016December Monthly Peak</t>
  </si>
  <si>
    <t>Portfolio AdjustedSize: 20 kW to 199.99 kWAll2016February Monthly Peak</t>
  </si>
  <si>
    <t>Portfolio AdjustedSize: 20 kW to 199.99 kWAll2016January Monthly Peak</t>
  </si>
  <si>
    <t>Portfolio AdjustedSize: 20 kW to 199.99 kWAll2016July Monthly Peak</t>
  </si>
  <si>
    <t>Portfolio AdjustedSize: 20 kW to 199.99 kWAll2016June Monthly Peak</t>
  </si>
  <si>
    <t>Portfolio AdjustedSize: 20 kW to 199.99 kWAll2016March Monthly Peak</t>
  </si>
  <si>
    <t>Portfolio AdjustedSize: 20 kW to 199.99 kWAll2016May Monthly Peak</t>
  </si>
  <si>
    <t>Portfolio AdjustedSize: 20 kW to 199.99 kWAll2016November Monthly Peak</t>
  </si>
  <si>
    <t>Portfolio AdjustedSize: 20 kW to 199.99 kWAll2016October Monthly Peak</t>
  </si>
  <si>
    <t>Portfolio AdjustedSize: 20 kW to 199.99 kWAll2016September Monthly Peak</t>
  </si>
  <si>
    <t>Portfolio AdjustedSize: 20 kW to 199.99 kWAll2016Typical Event Day</t>
  </si>
  <si>
    <t>Portfolio AdjustedSize: 20 kW to 199.99 kWAll2017April Monthly Peak</t>
  </si>
  <si>
    <t>Portfolio AdjustedSize: 20 kW to 199.99 kWAll2017August Monthly Peak</t>
  </si>
  <si>
    <t>Portfolio AdjustedSize: 20 kW to 199.99 kWAll2017December Monthly Peak</t>
  </si>
  <si>
    <t>Portfolio AdjustedSize: 20 kW to 199.99 kWAll2017February Monthly Peak</t>
  </si>
  <si>
    <t>Portfolio AdjustedSize: 20 kW to 199.99 kWAll2017January Monthly Peak</t>
  </si>
  <si>
    <t>Portfolio AdjustedSize: 20 kW to 199.99 kWAll2017July Monthly Peak</t>
  </si>
  <si>
    <t>Portfolio AdjustedSize: 20 kW to 199.99 kWAll2017June Monthly Peak</t>
  </si>
  <si>
    <t>Portfolio AdjustedSize: 20 kW to 199.99 kWAll2017March Monthly Peak</t>
  </si>
  <si>
    <t>Portfolio AdjustedSize: 20 kW to 199.99 kWAll2017May Monthly Peak</t>
  </si>
  <si>
    <t>Portfolio AdjustedSize: 20 kW to 199.99 kWAll2017November Monthly Peak</t>
  </si>
  <si>
    <t>Portfolio AdjustedSize: 20 kW to 199.99 kWAll2017October Monthly Peak</t>
  </si>
  <si>
    <t>Portfolio AdjustedSize: 20 kW to 199.99 kWAll2017September Monthly Peak</t>
  </si>
  <si>
    <t>Portfolio AdjustedSize: 20 kW to 199.99 kWAll2017Typical Event Day</t>
  </si>
  <si>
    <t>Portfolio AdjustedSize: 20 kW to 199.99 kWAll2018April Monthly Peak</t>
  </si>
  <si>
    <t>Portfolio AdjustedSize: 20 kW to 199.99 kWAll2018August Monthly Peak</t>
  </si>
  <si>
    <t>Portfolio AdjustedSize: 20 kW to 199.99 kWAll2018December Monthly Peak</t>
  </si>
  <si>
    <t>Portfolio AdjustedSize: 20 kW to 199.99 kWAll2018February Monthly Peak</t>
  </si>
  <si>
    <t>Portfolio AdjustedSize: 20 kW to 199.99 kWAll2018January Monthly Peak</t>
  </si>
  <si>
    <t>Portfolio AdjustedSize: 20 kW to 199.99 kWAll2018July Monthly Peak</t>
  </si>
  <si>
    <t>Portfolio AdjustedSize: 20 kW to 199.99 kWAll2018June Monthly Peak</t>
  </si>
  <si>
    <t>Portfolio AdjustedSize: 20 kW to 199.99 kWAll2018March Monthly Peak</t>
  </si>
  <si>
    <t>Portfolio AdjustedSize: 20 kW to 199.99 kWAll2018May Monthly Peak</t>
  </si>
  <si>
    <t>Portfolio AdjustedSize: 20 kW to 199.99 kWAll2018November Monthly Peak</t>
  </si>
  <si>
    <t>Portfolio AdjustedSize: 20 kW to 199.99 kWAll2018October Monthly Peak</t>
  </si>
  <si>
    <t>Portfolio AdjustedSize: 20 kW to 199.99 kWAll2018September Monthly Peak</t>
  </si>
  <si>
    <t>Portfolio AdjustedSize: 20 kW to 199.99 kWAll2018Typical Event Day</t>
  </si>
  <si>
    <t>Portfolio AdjustedSize: 20 kW to 199.99 kWAll2019April Monthly Peak</t>
  </si>
  <si>
    <t>Portfolio AdjustedSize: 20 kW to 199.99 kWAll2019August Monthly Peak</t>
  </si>
  <si>
    <t>Portfolio AdjustedSize: 20 kW to 199.99 kWAll2019December Monthly Peak</t>
  </si>
  <si>
    <t>Portfolio AdjustedSize: 20 kW to 199.99 kWAll2019February Monthly Peak</t>
  </si>
  <si>
    <t>Portfolio AdjustedSize: 20 kW to 199.99 kWAll2019January Monthly Peak</t>
  </si>
  <si>
    <t>Portfolio AdjustedSize: 20 kW to 199.99 kWAll2019July Monthly Peak</t>
  </si>
  <si>
    <t>Portfolio AdjustedSize: 20 kW to 199.99 kWAll2019June Monthly Peak</t>
  </si>
  <si>
    <t>Portfolio AdjustedSize: 20 kW to 199.99 kWAll2019March Monthly Peak</t>
  </si>
  <si>
    <t>Portfolio AdjustedSize: 20 kW to 199.99 kWAll2019May Monthly Peak</t>
  </si>
  <si>
    <t>Portfolio AdjustedSize: 20 kW to 199.99 kWAll2019November Monthly Peak</t>
  </si>
  <si>
    <t>Portfolio AdjustedSize: 20 kW to 199.99 kWAll2019October Monthly Peak</t>
  </si>
  <si>
    <t>Portfolio AdjustedSize: 20 kW to 199.99 kWAll2019September Monthly Peak</t>
  </si>
  <si>
    <t>Portfolio AdjustedSize: 20 kW to 199.99 kWAll2019Typical Event Day</t>
  </si>
  <si>
    <t>Portfolio AdjustedSize: 20 kW to 199.99 kWAll2020April Monthly Peak</t>
  </si>
  <si>
    <t>Portfolio AdjustedSize: 20 kW to 199.99 kWAll2020August Monthly Peak</t>
  </si>
  <si>
    <t>Portfolio AdjustedSize: 20 kW to 199.99 kWAll2020December Monthly Peak</t>
  </si>
  <si>
    <t>Portfolio AdjustedSize: 20 kW to 199.99 kWAll2020February Monthly Peak</t>
  </si>
  <si>
    <t>Portfolio AdjustedSize: 20 kW to 199.99 kWAll2020January Monthly Peak</t>
  </si>
  <si>
    <t>Portfolio AdjustedSize: 20 kW to 199.99 kWAll2020July Monthly Peak</t>
  </si>
  <si>
    <t>Portfolio AdjustedSize: 20 kW to 199.99 kWAll2020June Monthly Peak</t>
  </si>
  <si>
    <t>Portfolio AdjustedSize: 20 kW to 199.99 kWAll2020March Monthly Peak</t>
  </si>
  <si>
    <t>Portfolio AdjustedSize: 20 kW to 199.99 kWAll2020May Monthly Peak</t>
  </si>
  <si>
    <t>Portfolio AdjustedSize: 20 kW to 199.99 kWAll2020November Monthly Peak</t>
  </si>
  <si>
    <t>Portfolio AdjustedSize: 20 kW to 199.99 kWAll2020October Monthly Peak</t>
  </si>
  <si>
    <t>Portfolio AdjustedSize: 20 kW to 199.99 kWAll2020September Monthly Peak</t>
  </si>
  <si>
    <t>Portfolio AdjustedSize: 20 kW to 199.99 kWAll2020Typical Event Day</t>
  </si>
  <si>
    <t>Portfolio AdjustedSize: 20 kW to 199.99 kWAll2021April Monthly Peak</t>
  </si>
  <si>
    <t>Portfolio AdjustedSize: 20 kW to 199.99 kWAll2021August Monthly Peak</t>
  </si>
  <si>
    <t>Portfolio AdjustedSize: 20 kW to 199.99 kWAll2021December Monthly Peak</t>
  </si>
  <si>
    <t>Portfolio AdjustedSize: 20 kW to 199.99 kWAll2021February Monthly Peak</t>
  </si>
  <si>
    <t>Portfolio AdjustedSize: 20 kW to 199.99 kWAll2021January Monthly Peak</t>
  </si>
  <si>
    <t>Portfolio AdjustedSize: 20 kW to 199.99 kWAll2021July Monthly Peak</t>
  </si>
  <si>
    <t>Portfolio AdjustedSize: 20 kW to 199.99 kWAll2021June Monthly Peak</t>
  </si>
  <si>
    <t>Portfolio AdjustedSize: 20 kW to 199.99 kWAll2021March Monthly Peak</t>
  </si>
  <si>
    <t>Portfolio AdjustedSize: 20 kW to 199.99 kWAll2021May Monthly Peak</t>
  </si>
  <si>
    <t>Portfolio AdjustedSize: 20 kW to 199.99 kWAll2021November Monthly Peak</t>
  </si>
  <si>
    <t>Portfolio AdjustedSize: 20 kW to 199.99 kWAll2021October Monthly Peak</t>
  </si>
  <si>
    <t>Portfolio AdjustedSize: 20 kW to 199.99 kWAll2021September Monthly Peak</t>
  </si>
  <si>
    <t>Portfolio AdjustedSize: 20 kW to 199.99 kWAll2021Typical Event Day</t>
  </si>
  <si>
    <t>Portfolio AdjustedSize: 20 kW to 199.99 kWAll2022April Monthly Peak</t>
  </si>
  <si>
    <t>Portfolio AdjustedSize: 20 kW to 199.99 kWAll2022August Monthly Peak</t>
  </si>
  <si>
    <t>Portfolio AdjustedSize: 20 kW to 199.99 kWAll2022December Monthly Peak</t>
  </si>
  <si>
    <t>Portfolio AdjustedSize: 20 kW to 199.99 kWAll2022February Monthly Peak</t>
  </si>
  <si>
    <t>Portfolio AdjustedSize: 20 kW to 199.99 kWAll2022January Monthly Peak</t>
  </si>
  <si>
    <t>Portfolio AdjustedSize: 20 kW to 199.99 kWAll2022July Monthly Peak</t>
  </si>
  <si>
    <t>Portfolio AdjustedSize: 20 kW to 199.99 kWAll2022June Monthly Peak</t>
  </si>
  <si>
    <t>Portfolio AdjustedSize: 20 kW to 199.99 kWAll2022March Monthly Peak</t>
  </si>
  <si>
    <t>Portfolio AdjustedSize: 20 kW to 199.99 kWAll2022May Monthly Peak</t>
  </si>
  <si>
    <t>Portfolio AdjustedSize: 20 kW to 199.99 kWAll2022November Monthly Peak</t>
  </si>
  <si>
    <t>Portfolio AdjustedSize: 20 kW to 199.99 kWAll2022October Monthly Peak</t>
  </si>
  <si>
    <t>Portfolio AdjustedSize: 20 kW to 199.99 kWAll2022September Monthly Peak</t>
  </si>
  <si>
    <t>Portfolio AdjustedSize: 20 kW to 199.99 kWAll2022Typical Event Day</t>
  </si>
  <si>
    <t>Portfolio AdjustedSize: 20 kW to 199.99 kWAll2023April Monthly Peak</t>
  </si>
  <si>
    <t>Portfolio AdjustedSize: 20 kW to 199.99 kWAll2023August Monthly Peak</t>
  </si>
  <si>
    <t>Portfolio AdjustedSize: 20 kW to 199.99 kWAll2023December Monthly Peak</t>
  </si>
  <si>
    <t>Portfolio AdjustedSize: 20 kW to 199.99 kWAll2023February Monthly Peak</t>
  </si>
  <si>
    <t>Portfolio AdjustedSize: 20 kW to 199.99 kWAll2023January Monthly Peak</t>
  </si>
  <si>
    <t>Portfolio AdjustedSize: 20 kW to 199.99 kWAll2023July Monthly Peak</t>
  </si>
  <si>
    <t>Portfolio AdjustedSize: 20 kW to 199.99 kWAll2023June Monthly Peak</t>
  </si>
  <si>
    <t>Portfolio AdjustedSize: 20 kW to 199.99 kWAll2023March Monthly Peak</t>
  </si>
  <si>
    <t>Portfolio AdjustedSize: 20 kW to 199.99 kWAll2023May Monthly Peak</t>
  </si>
  <si>
    <t>Portfolio AdjustedSize: 20 kW to 199.99 kWAll2023November Monthly Peak</t>
  </si>
  <si>
    <t>Portfolio AdjustedSize: 20 kW to 199.99 kWAll2023October Monthly Peak</t>
  </si>
  <si>
    <t>Portfolio AdjustedSize: 20 kW to 199.99 kWAll2023September Monthly Peak</t>
  </si>
  <si>
    <t>Portfolio AdjustedSize: 20 kW to 199.99 kWAll2023Typical Event Day</t>
  </si>
  <si>
    <t>Portfolio AdjustedSize: 20 kW to 199.99 kWAll2024April Monthly Peak</t>
  </si>
  <si>
    <t>Portfolio AdjustedSize: 20 kW to 199.99 kWAll2024August Monthly Peak</t>
  </si>
  <si>
    <t>Portfolio AdjustedSize: 20 kW to 199.99 kWAll2024December Monthly Peak</t>
  </si>
  <si>
    <t>Portfolio AdjustedSize: 20 kW to 199.99 kWAll2024February Monthly Peak</t>
  </si>
  <si>
    <t>Portfolio AdjustedSize: 20 kW to 199.99 kWAll2024January Monthly Peak</t>
  </si>
  <si>
    <t>Portfolio AdjustedSize: 20 kW to 199.99 kWAll2024July Monthly Peak</t>
  </si>
  <si>
    <t>Portfolio AdjustedSize: 20 kW to 199.99 kWAll2024June Monthly Peak</t>
  </si>
  <si>
    <t>Portfolio AdjustedSize: 20 kW to 199.99 kWAll2024March Monthly Peak</t>
  </si>
  <si>
    <t>Portfolio AdjustedSize: 20 kW to 199.99 kWAll2024May Monthly Peak</t>
  </si>
  <si>
    <t>Portfolio AdjustedSize: 20 kW to 199.99 kWAll2024November Monthly Peak</t>
  </si>
  <si>
    <t>Portfolio AdjustedSize: 20 kW to 199.99 kWAll2024October Monthly Peak</t>
  </si>
  <si>
    <t>Portfolio AdjustedSize: 20 kW to 199.99 kWAll2024September Monthly Peak</t>
  </si>
  <si>
    <t>Portfolio AdjustedSize: 20 kW to 199.99 kWAll2024Typical Event Day</t>
  </si>
  <si>
    <t>Portfolio AdjustedSize: 20 kW to 199.99 kWAll2025April Monthly Peak</t>
  </si>
  <si>
    <t>Portfolio AdjustedSize: 20 kW to 199.99 kWAll2025August Monthly Peak</t>
  </si>
  <si>
    <t>Portfolio AdjustedSize: 20 kW to 199.99 kWAll2025December Monthly Peak</t>
  </si>
  <si>
    <t>Portfolio AdjustedSize: 20 kW to 199.99 kWAll2025February Monthly Peak</t>
  </si>
  <si>
    <t>Portfolio AdjustedSize: 20 kW to 199.99 kWAll2025January Monthly Peak</t>
  </si>
  <si>
    <t>Portfolio AdjustedSize: 20 kW to 199.99 kWAll2025July Monthly Peak</t>
  </si>
  <si>
    <t>Portfolio AdjustedSize: 20 kW to 199.99 kWAll2025June Monthly Peak</t>
  </si>
  <si>
    <t>Portfolio AdjustedSize: 20 kW to 199.99 kWAll2025March Monthly Peak</t>
  </si>
  <si>
    <t>Portfolio AdjustedSize: 20 kW to 199.99 kWAll2025May Monthly Peak</t>
  </si>
  <si>
    <t>Portfolio AdjustedSize: 20 kW to 199.99 kWAll2025November Monthly Peak</t>
  </si>
  <si>
    <t>Portfolio AdjustedSize: 20 kW to 199.99 kWAll2025October Monthly Peak</t>
  </si>
  <si>
    <t>Portfolio AdjustedSize: 20 kW to 199.99 kWAll2025September Monthly Peak</t>
  </si>
  <si>
    <t>Portfolio AdjustedSize: 20 kW to 199.99 kWAll2025Typical Event Day</t>
  </si>
  <si>
    <t>Portfolio AdjustedSize: Over 200kWAll2015April Monthly Peak</t>
  </si>
  <si>
    <t>Portfolio AdjustedSize: Over 200kWAll2015August Monthly Peak</t>
  </si>
  <si>
    <t>Portfolio AdjustedSize: Over 200kWAll2015December Monthly Peak</t>
  </si>
  <si>
    <t>Portfolio AdjustedSize: Over 200kWAll2015February Monthly Peak</t>
  </si>
  <si>
    <t>Portfolio AdjustedSize: Over 200kWAll2015January Monthly Peak</t>
  </si>
  <si>
    <t>Portfolio AdjustedSize: Over 200kWAll2015July Monthly Peak</t>
  </si>
  <si>
    <t>Portfolio AdjustedSize: Over 200kWAll2015June Monthly Peak</t>
  </si>
  <si>
    <t>Portfolio AdjustedSize: Over 200kWAll2015March Monthly Peak</t>
  </si>
  <si>
    <t>Portfolio AdjustedSize: Over 200kWAll2015May Monthly Peak</t>
  </si>
  <si>
    <t>Portfolio AdjustedSize: Over 200kWAll2015November Monthly Peak</t>
  </si>
  <si>
    <t>Portfolio AdjustedSize: Over 200kWAll2015October Monthly Peak</t>
  </si>
  <si>
    <t>Portfolio AdjustedSize: Over 200kWAll2015September Monthly Peak</t>
  </si>
  <si>
    <t>Portfolio AdjustedSize: Over 200kWAll2015Typical Event Day</t>
  </si>
  <si>
    <t>Portfolio AdjustedSize: Over 200kWAll2016April Monthly Peak</t>
  </si>
  <si>
    <t>Portfolio AdjustedSize: Over 200kWAll2016August Monthly Peak</t>
  </si>
  <si>
    <t>Portfolio AdjustedSize: Over 200kWAll2016December Monthly Peak</t>
  </si>
  <si>
    <t>Portfolio AdjustedSize: Over 200kWAll2016February Monthly Peak</t>
  </si>
  <si>
    <t>Portfolio AdjustedSize: Over 200kWAll2016January Monthly Peak</t>
  </si>
  <si>
    <t>Portfolio AdjustedSize: Over 200kWAll2016July Monthly Peak</t>
  </si>
  <si>
    <t>Portfolio AdjustedSize: Over 200kWAll2016June Monthly Peak</t>
  </si>
  <si>
    <t>Portfolio AdjustedSize: Over 200kWAll2016March Monthly Peak</t>
  </si>
  <si>
    <t>Portfolio AdjustedSize: Over 200kWAll2016May Monthly Peak</t>
  </si>
  <si>
    <t>Portfolio AdjustedSize: Over 200kWAll2016November Monthly Peak</t>
  </si>
  <si>
    <t>Portfolio AdjustedSize: Over 200kWAll2016October Monthly Peak</t>
  </si>
  <si>
    <t>Portfolio AdjustedSize: Over 200kWAll2016September Monthly Peak</t>
  </si>
  <si>
    <t>Portfolio AdjustedSize: Over 200kWAll2016Typical Event Day</t>
  </si>
  <si>
    <t>Portfolio AdjustedSize: Over 200kWAll2017April Monthly Peak</t>
  </si>
  <si>
    <t>Portfolio AdjustedSize: Over 200kWAll2017August Monthly Peak</t>
  </si>
  <si>
    <t>Portfolio AdjustedSize: Over 200kWAll2017December Monthly Peak</t>
  </si>
  <si>
    <t>Portfolio AdjustedSize: Over 200kWAll2017February Monthly Peak</t>
  </si>
  <si>
    <t>Portfolio AdjustedSize: Over 200kWAll2017January Monthly Peak</t>
  </si>
  <si>
    <t>Portfolio AdjustedSize: Over 200kWAll2017July Monthly Peak</t>
  </si>
  <si>
    <t>Portfolio AdjustedSize: Over 200kWAll2017June Monthly Peak</t>
  </si>
  <si>
    <t>Portfolio AdjustedSize: Over 200kWAll2017March Monthly Peak</t>
  </si>
  <si>
    <t>Portfolio AdjustedSize: Over 200kWAll2017May Monthly Peak</t>
  </si>
  <si>
    <t>Portfolio AdjustedSize: Over 200kWAll2017November Monthly Peak</t>
  </si>
  <si>
    <t>Portfolio AdjustedSize: Over 200kWAll2017October Monthly Peak</t>
  </si>
  <si>
    <t>Portfolio AdjustedSize: Over 200kWAll2017September Monthly Peak</t>
  </si>
  <si>
    <t>Portfolio AdjustedSize: Over 200kWAll2017Typical Event Day</t>
  </si>
  <si>
    <t>Portfolio AdjustedSize: Over 200kWAll2018April Monthly Peak</t>
  </si>
  <si>
    <t>Portfolio AdjustedSize: Over 200kWAll2018August Monthly Peak</t>
  </si>
  <si>
    <t>Portfolio AdjustedSize: Over 200kWAll2018December Monthly Peak</t>
  </si>
  <si>
    <t>Portfolio AdjustedSize: Over 200kWAll2018February Monthly Peak</t>
  </si>
  <si>
    <t>Portfolio AdjustedSize: Over 200kWAll2018January Monthly Peak</t>
  </si>
  <si>
    <t>Portfolio AdjustedSize: Over 200kWAll2018July Monthly Peak</t>
  </si>
  <si>
    <t>Portfolio AdjustedSize: Over 200kWAll2018June Monthly Peak</t>
  </si>
  <si>
    <t>Portfolio AdjustedSize: Over 200kWAll2018March Monthly Peak</t>
  </si>
  <si>
    <t>Portfolio AdjustedSize: Over 200kWAll2018May Monthly Peak</t>
  </si>
  <si>
    <t>Portfolio AdjustedSize: Over 200kWAll2018November Monthly Peak</t>
  </si>
  <si>
    <t>Portfolio AdjustedSize: Over 200kWAll2018October Monthly Peak</t>
  </si>
  <si>
    <t>Portfolio AdjustedSize: Over 200kWAll2018September Monthly Peak</t>
  </si>
  <si>
    <t>Portfolio AdjustedSize: Over 200kWAll2018Typical Event Day</t>
  </si>
  <si>
    <t>Portfolio AdjustedSize: Over 200kWAll2019April Monthly Peak</t>
  </si>
  <si>
    <t>Portfolio AdjustedSize: Over 200kWAll2019August Monthly Peak</t>
  </si>
  <si>
    <t>Portfolio AdjustedSize: Over 200kWAll2019December Monthly Peak</t>
  </si>
  <si>
    <t>Portfolio AdjustedSize: Over 200kWAll2019February Monthly Peak</t>
  </si>
  <si>
    <t>Portfolio AdjustedSize: Over 200kWAll2019January Monthly Peak</t>
  </si>
  <si>
    <t>Portfolio AdjustedSize: Over 200kWAll2019July Monthly Peak</t>
  </si>
  <si>
    <t>Portfolio AdjustedSize: Over 200kWAll2019June Monthly Peak</t>
  </si>
  <si>
    <t>Portfolio AdjustedSize: Over 200kWAll2019March Monthly Peak</t>
  </si>
  <si>
    <t>Portfolio AdjustedSize: Over 200kWAll2019May Monthly Peak</t>
  </si>
  <si>
    <t>Portfolio AdjustedSize: Over 200kWAll2019November Monthly Peak</t>
  </si>
  <si>
    <t>Portfolio AdjustedSize: Over 200kWAll2019October Monthly Peak</t>
  </si>
  <si>
    <t>Portfolio AdjustedSize: Over 200kWAll2019September Monthly Peak</t>
  </si>
  <si>
    <t>Portfolio AdjustedSize: Over 200kWAll2019Typical Event Day</t>
  </si>
  <si>
    <t>Portfolio AdjustedSize: Over 200kWAll2020April Monthly Peak</t>
  </si>
  <si>
    <t>Portfolio AdjustedSize: Over 200kWAll2020August Monthly Peak</t>
  </si>
  <si>
    <t>Portfolio AdjustedSize: Over 200kWAll2020December Monthly Peak</t>
  </si>
  <si>
    <t>Portfolio AdjustedSize: Over 200kWAll2020February Monthly Peak</t>
  </si>
  <si>
    <t>Portfolio AdjustedSize: Over 200kWAll2020January Monthly Peak</t>
  </si>
  <si>
    <t>Portfolio AdjustedSize: Over 200kWAll2020July Monthly Peak</t>
  </si>
  <si>
    <t>Portfolio AdjustedSize: Over 200kWAll2020June Monthly Peak</t>
  </si>
  <si>
    <t>Portfolio AdjustedSize: Over 200kWAll2020March Monthly Peak</t>
  </si>
  <si>
    <t>Portfolio AdjustedSize: Over 200kWAll2020May Monthly Peak</t>
  </si>
  <si>
    <t>Portfolio AdjustedSize: Over 200kWAll2020November Monthly Peak</t>
  </si>
  <si>
    <t>Portfolio AdjustedSize: Over 200kWAll2020October Monthly Peak</t>
  </si>
  <si>
    <t>Portfolio AdjustedSize: Over 200kWAll2020September Monthly Peak</t>
  </si>
  <si>
    <t>Portfolio AdjustedSize: Over 200kWAll2020Typical Event Day</t>
  </si>
  <si>
    <t>Portfolio AdjustedSize: Over 200kWAll2021April Monthly Peak</t>
  </si>
  <si>
    <t>Portfolio AdjustedSize: Over 200kWAll2021August Monthly Peak</t>
  </si>
  <si>
    <t>Portfolio AdjustedSize: Over 200kWAll2021December Monthly Peak</t>
  </si>
  <si>
    <t>Portfolio AdjustedSize: Over 200kWAll2021February Monthly Peak</t>
  </si>
  <si>
    <t>Portfolio AdjustedSize: Over 200kWAll2021January Monthly Peak</t>
  </si>
  <si>
    <t>Portfolio AdjustedSize: Over 200kWAll2021July Monthly Peak</t>
  </si>
  <si>
    <t>Portfolio AdjustedSize: Over 200kWAll2021June Monthly Peak</t>
  </si>
  <si>
    <t>Portfolio AdjustedSize: Over 200kWAll2021March Monthly Peak</t>
  </si>
  <si>
    <t>Portfolio AdjustedSize: Over 200kWAll2021May Monthly Peak</t>
  </si>
  <si>
    <t>Portfolio AdjustedSize: Over 200kWAll2021November Monthly Peak</t>
  </si>
  <si>
    <t>Portfolio AdjustedSize: Over 200kWAll2021October Monthly Peak</t>
  </si>
  <si>
    <t>Portfolio AdjustedSize: Over 200kWAll2021September Monthly Peak</t>
  </si>
  <si>
    <t>Portfolio AdjustedSize: Over 200kWAll2021Typical Event Day</t>
  </si>
  <si>
    <t>Portfolio AdjustedSize: Over 200kWAll2022April Monthly Peak</t>
  </si>
  <si>
    <t>Portfolio AdjustedSize: Over 200kWAll2022August Monthly Peak</t>
  </si>
  <si>
    <t>Portfolio AdjustedSize: Over 200kWAll2022December Monthly Peak</t>
  </si>
  <si>
    <t>Portfolio AdjustedSize: Over 200kWAll2022February Monthly Peak</t>
  </si>
  <si>
    <t>Portfolio AdjustedSize: Over 200kWAll2022January Monthly Peak</t>
  </si>
  <si>
    <t>Portfolio AdjustedSize: Over 200kWAll2022July Monthly Peak</t>
  </si>
  <si>
    <t>Portfolio AdjustedSize: Over 200kWAll2022June Monthly Peak</t>
  </si>
  <si>
    <t>Portfolio AdjustedSize: Over 200kWAll2022March Monthly Peak</t>
  </si>
  <si>
    <t>Portfolio AdjustedSize: Over 200kWAll2022May Monthly Peak</t>
  </si>
  <si>
    <t>Portfolio AdjustedSize: Over 200kWAll2022November Monthly Peak</t>
  </si>
  <si>
    <t>Portfolio AdjustedSize: Over 200kWAll2022October Monthly Peak</t>
  </si>
  <si>
    <t>Portfolio AdjustedSize: Over 200kWAll2022September Monthly Peak</t>
  </si>
  <si>
    <t>Portfolio AdjustedSize: Over 200kWAll2022Typical Event Day</t>
  </si>
  <si>
    <t>Portfolio AdjustedSize: Over 200kWAll2023April Monthly Peak</t>
  </si>
  <si>
    <t>Portfolio AdjustedSize: Over 200kWAll2023August Monthly Peak</t>
  </si>
  <si>
    <t>Portfolio AdjustedSize: Over 200kWAll2023December Monthly Peak</t>
  </si>
  <si>
    <t>Portfolio AdjustedSize: Over 200kWAll2023February Monthly Peak</t>
  </si>
  <si>
    <t>Portfolio AdjustedSize: Over 200kWAll2023January Monthly Peak</t>
  </si>
  <si>
    <t>Portfolio AdjustedSize: Over 200kWAll2023July Monthly Peak</t>
  </si>
  <si>
    <t>Portfolio AdjustedSize: Over 200kWAll2023June Monthly Peak</t>
  </si>
  <si>
    <t>Portfolio AdjustedSize: Over 200kWAll2023March Monthly Peak</t>
  </si>
  <si>
    <t>Portfolio AdjustedSize: Over 200kWAll2023May Monthly Peak</t>
  </si>
  <si>
    <t>Portfolio AdjustedSize: Over 200kWAll2023November Monthly Peak</t>
  </si>
  <si>
    <t>Portfolio AdjustedSize: Over 200kWAll2023October Monthly Peak</t>
  </si>
  <si>
    <t>Portfolio AdjustedSize: Over 200kWAll2023September Monthly Peak</t>
  </si>
  <si>
    <t>Portfolio AdjustedSize: Over 200kWAll2023Typical Event Day</t>
  </si>
  <si>
    <t>Portfolio AdjustedSize: Over 200kWAll2024April Monthly Peak</t>
  </si>
  <si>
    <t>Portfolio AdjustedSize: Over 200kWAll2024August Monthly Peak</t>
  </si>
  <si>
    <t>Portfolio AdjustedSize: Over 200kWAll2024December Monthly Peak</t>
  </si>
  <si>
    <t>Portfolio AdjustedSize: Over 200kWAll2024February Monthly Peak</t>
  </si>
  <si>
    <t>Portfolio AdjustedSize: Over 200kWAll2024January Monthly Peak</t>
  </si>
  <si>
    <t>Portfolio AdjustedSize: Over 200kWAll2024July Monthly Peak</t>
  </si>
  <si>
    <t>Portfolio AdjustedSize: Over 200kWAll2024June Monthly Peak</t>
  </si>
  <si>
    <t>Portfolio AdjustedSize: Over 200kWAll2024March Monthly Peak</t>
  </si>
  <si>
    <t>Portfolio AdjustedSize: Over 200kWAll2024May Monthly Peak</t>
  </si>
  <si>
    <t>Portfolio AdjustedSize: Over 200kWAll2024November Monthly Peak</t>
  </si>
  <si>
    <t>Portfolio AdjustedSize: Over 200kWAll2024October Monthly Peak</t>
  </si>
  <si>
    <t>Portfolio AdjustedSize: Over 200kWAll2024September Monthly Peak</t>
  </si>
  <si>
    <t>Portfolio AdjustedSize: Over 200kWAll2024Typical Event Day</t>
  </si>
  <si>
    <t>Portfolio AdjustedSize: Over 200kWAll2025April Monthly Peak</t>
  </si>
  <si>
    <t>Portfolio AdjustedSize: Over 200kWAll2025August Monthly Peak</t>
  </si>
  <si>
    <t>Portfolio AdjustedSize: Over 200kWAll2025December Monthly Peak</t>
  </si>
  <si>
    <t>Portfolio AdjustedSize: Over 200kWAll2025February Monthly Peak</t>
  </si>
  <si>
    <t>Portfolio AdjustedSize: Over 200kWAll2025January Monthly Peak</t>
  </si>
  <si>
    <t>Portfolio AdjustedSize: Over 200kWAll2025July Monthly Peak</t>
  </si>
  <si>
    <t>Portfolio AdjustedSize: Over 200kWAll2025June Monthly Peak</t>
  </si>
  <si>
    <t>Portfolio AdjustedSize: Over 200kWAll2025March Monthly Peak</t>
  </si>
  <si>
    <t>Portfolio AdjustedSize: Over 200kWAll2025May Monthly Peak</t>
  </si>
  <si>
    <t>Portfolio AdjustedSize: Over 200kWAll2025November Monthly Peak</t>
  </si>
  <si>
    <t>Portfolio AdjustedSize: Over 200kWAll2025October Monthly Peak</t>
  </si>
  <si>
    <t>Portfolio AdjustedSize: Over 200kWAll2025September Monthly Peak</t>
  </si>
  <si>
    <t>Portfolio AdjustedSize: Over 200kWAll2025Typical Event Day</t>
  </si>
  <si>
    <t>Program SpecificAllAll2015April Monthly Peak</t>
  </si>
  <si>
    <t>Program SpecificAllAll2015August Monthly Peak</t>
  </si>
  <si>
    <t>Program SpecificAllAll2015December Monthly Peak</t>
  </si>
  <si>
    <t>Program SpecificAllAll2015February Monthly Peak</t>
  </si>
  <si>
    <t>Program SpecificAllAll2015January Monthly Peak</t>
  </si>
  <si>
    <t>Program SpecificAllAll2015July Monthly Peak</t>
  </si>
  <si>
    <t>Program SpecificAllAll2015June Monthly Peak</t>
  </si>
  <si>
    <t>Program SpecificAllAll2015March Monthly Peak</t>
  </si>
  <si>
    <t>Program SpecificAllAll2015May Monthly Peak</t>
  </si>
  <si>
    <t>Program SpecificAllAll2015November Monthly Peak</t>
  </si>
  <si>
    <t>Program SpecificAllAll2015October Monthly Peak</t>
  </si>
  <si>
    <t>Program SpecificAllAll2015September Monthly Peak</t>
  </si>
  <si>
    <t>Program SpecificAllAll2015Typical Event Day</t>
  </si>
  <si>
    <t>Program SpecificAllAll2016April Monthly Peak</t>
  </si>
  <si>
    <t>Program SpecificAllAll2016August Monthly Peak</t>
  </si>
  <si>
    <t>Program SpecificAllAll2016December Monthly Peak</t>
  </si>
  <si>
    <t>Program SpecificAllAll2016February Monthly Peak</t>
  </si>
  <si>
    <t>Program SpecificAllAll2016January Monthly Peak</t>
  </si>
  <si>
    <t>Program SpecificAllAll2016July Monthly Peak</t>
  </si>
  <si>
    <t>Program SpecificAllAll2016June Monthly Peak</t>
  </si>
  <si>
    <t>Program SpecificAllAll2016March Monthly Peak</t>
  </si>
  <si>
    <t>Program SpecificAllAll2016May Monthly Peak</t>
  </si>
  <si>
    <t>Program SpecificAllAll2016November Monthly Peak</t>
  </si>
  <si>
    <t>Program SpecificAllAll2016October Monthly Peak</t>
  </si>
  <si>
    <t>Program SpecificAllAll2016September Monthly Peak</t>
  </si>
  <si>
    <t>Program SpecificAllAll2016Typical Event Day</t>
  </si>
  <si>
    <t>Program SpecificAllAll2017April Monthly Peak</t>
  </si>
  <si>
    <t>Program SpecificAllAll2017August Monthly Peak</t>
  </si>
  <si>
    <t>Program SpecificAllAll2017December Monthly Peak</t>
  </si>
  <si>
    <t>Program SpecificAllAll2017February Monthly Peak</t>
  </si>
  <si>
    <t>Program SpecificAllAll2017January Monthly Peak</t>
  </si>
  <si>
    <t>Program SpecificAllAll2017July Monthly Peak</t>
  </si>
  <si>
    <t>Program SpecificAllAll2017June Monthly Peak</t>
  </si>
  <si>
    <t>Program SpecificAllAll2017March Monthly Peak</t>
  </si>
  <si>
    <t>Program SpecificAllAll2017May Monthly Peak</t>
  </si>
  <si>
    <t>Program SpecificAllAll2017November Monthly Peak</t>
  </si>
  <si>
    <t>Program SpecificAllAll2017October Monthly Peak</t>
  </si>
  <si>
    <t>Program SpecificAllAll2017September Monthly Peak</t>
  </si>
  <si>
    <t>Program SpecificAllAll2017Typical Event Day</t>
  </si>
  <si>
    <t>Program SpecificAllAll2018April Monthly Peak</t>
  </si>
  <si>
    <t>Program SpecificAllAll2018August Monthly Peak</t>
  </si>
  <si>
    <t>Program SpecificAllAll2018December Monthly Peak</t>
  </si>
  <si>
    <t>Program SpecificAllAll2018February Monthly Peak</t>
  </si>
  <si>
    <t>Program SpecificAllAll2018January Monthly Peak</t>
  </si>
  <si>
    <t>Program SpecificAllAll2018July Monthly Peak</t>
  </si>
  <si>
    <t>Program SpecificAllAll2018June Monthly Peak</t>
  </si>
  <si>
    <t>Program SpecificAllAll2018March Monthly Peak</t>
  </si>
  <si>
    <t>Program SpecificAllAll2018May Monthly Peak</t>
  </si>
  <si>
    <t>Program SpecificAllAll2018November Monthly Peak</t>
  </si>
  <si>
    <t>Program SpecificAllAll2018October Monthly Peak</t>
  </si>
  <si>
    <t>Program SpecificAllAll2018September Monthly Peak</t>
  </si>
  <si>
    <t>Program SpecificAllAll2018Typical Event Day</t>
  </si>
  <si>
    <t>Program SpecificAllAll2019April Monthly Peak</t>
  </si>
  <si>
    <t>Program SpecificAllAll2019August Monthly Peak</t>
  </si>
  <si>
    <t>Program SpecificAllAll2019December Monthly Peak</t>
  </si>
  <si>
    <t>Program SpecificAllAll2019February Monthly Peak</t>
  </si>
  <si>
    <t>Program SpecificAllAll2019January Monthly Peak</t>
  </si>
  <si>
    <t>Program SpecificAllAll2019July Monthly Peak</t>
  </si>
  <si>
    <t>Program SpecificAllAll2019June Monthly Peak</t>
  </si>
  <si>
    <t>Program SpecificAllAll2019March Monthly Peak</t>
  </si>
  <si>
    <t>Program SpecificAllAll2019May Monthly Peak</t>
  </si>
  <si>
    <t>Program SpecificAllAll2019November Monthly Peak</t>
  </si>
  <si>
    <t>Program SpecificAllAll2019October Monthly Peak</t>
  </si>
  <si>
    <t>Program SpecificAllAll2019September Monthly Peak</t>
  </si>
  <si>
    <t>Program SpecificAllAll2019Typical Event Day</t>
  </si>
  <si>
    <t>Program SpecificAllAll2020April Monthly Peak</t>
  </si>
  <si>
    <t>Program SpecificAllAll2020August Monthly Peak</t>
  </si>
  <si>
    <t>Program SpecificAllAll2020December Monthly Peak</t>
  </si>
  <si>
    <t>Program SpecificAllAll2020February Monthly Peak</t>
  </si>
  <si>
    <t>Program SpecificAllAll2020January Monthly Peak</t>
  </si>
  <si>
    <t>Program SpecificAllAll2020July Monthly Peak</t>
  </si>
  <si>
    <t>Program SpecificAllAll2020June Monthly Peak</t>
  </si>
  <si>
    <t>Program SpecificAllAll2020March Monthly Peak</t>
  </si>
  <si>
    <t>Program SpecificAllAll2020May Monthly Peak</t>
  </si>
  <si>
    <t>Program SpecificAllAll2020November Monthly Peak</t>
  </si>
  <si>
    <t>Program SpecificAllAll2020October Monthly Peak</t>
  </si>
  <si>
    <t>Program SpecificAllAll2020September Monthly Peak</t>
  </si>
  <si>
    <t>Program SpecificAllAll2020Typical Event Day</t>
  </si>
  <si>
    <t>Program SpecificAllAll2021April Monthly Peak</t>
  </si>
  <si>
    <t>Program SpecificAllAll2021August Monthly Peak</t>
  </si>
  <si>
    <t>Program SpecificAllAll2021December Monthly Peak</t>
  </si>
  <si>
    <t>Program SpecificAllAll2021February Monthly Peak</t>
  </si>
  <si>
    <t>Program SpecificAllAll2021January Monthly Peak</t>
  </si>
  <si>
    <t>Program SpecificAllAll2021July Monthly Peak</t>
  </si>
  <si>
    <t>Program SpecificAllAll2021June Monthly Peak</t>
  </si>
  <si>
    <t>Program SpecificAllAll2021March Monthly Peak</t>
  </si>
  <si>
    <t>Program SpecificAllAll2021May Monthly Peak</t>
  </si>
  <si>
    <t>Program SpecificAllAll2021November Monthly Peak</t>
  </si>
  <si>
    <t>Program SpecificAllAll2021October Monthly Peak</t>
  </si>
  <si>
    <t>Program SpecificAllAll2021September Monthly Peak</t>
  </si>
  <si>
    <t>Program SpecificAllAll2021Typical Event Day</t>
  </si>
  <si>
    <t>Program SpecificAllAll2022April Monthly Peak</t>
  </si>
  <si>
    <t>Program SpecificAllAll2022August Monthly Peak</t>
  </si>
  <si>
    <t>Program SpecificAllAll2022December Monthly Peak</t>
  </si>
  <si>
    <t>Program SpecificAllAll2022February Monthly Peak</t>
  </si>
  <si>
    <t>Program SpecificAllAll2022January Monthly Peak</t>
  </si>
  <si>
    <t>Program SpecificAllAll2022July Monthly Peak</t>
  </si>
  <si>
    <t>Program SpecificAllAll2022June Monthly Peak</t>
  </si>
  <si>
    <t>Program SpecificAllAll2022March Monthly Peak</t>
  </si>
  <si>
    <t>Program SpecificAllAll2022May Monthly Peak</t>
  </si>
  <si>
    <t>Program SpecificAllAll2022November Monthly Peak</t>
  </si>
  <si>
    <t>Program SpecificAllAll2022October Monthly Peak</t>
  </si>
  <si>
    <t>Program SpecificAllAll2022September Monthly Peak</t>
  </si>
  <si>
    <t>Program SpecificAllAll2022Typical Event Day</t>
  </si>
  <si>
    <t>Program SpecificAllAll2023April Monthly Peak</t>
  </si>
  <si>
    <t>Program SpecificAllAll2023August Monthly Peak</t>
  </si>
  <si>
    <t>Program SpecificAllAll2023December Monthly Peak</t>
  </si>
  <si>
    <t>Program SpecificAllAll2023February Monthly Peak</t>
  </si>
  <si>
    <t>Program SpecificAllAll2023January Monthly Peak</t>
  </si>
  <si>
    <t>Program SpecificAllAll2023July Monthly Peak</t>
  </si>
  <si>
    <t>Program SpecificAllAll2023June Monthly Peak</t>
  </si>
  <si>
    <t>Program SpecificAllAll2023March Monthly Peak</t>
  </si>
  <si>
    <t>Program SpecificAllAll2023May Monthly Peak</t>
  </si>
  <si>
    <t>Program SpecificAllAll2023November Monthly Peak</t>
  </si>
  <si>
    <t>Program SpecificAllAll2023October Monthly Peak</t>
  </si>
  <si>
    <t>Program SpecificAllAll2023September Monthly Peak</t>
  </si>
  <si>
    <t>Program SpecificAllAll2023Typical Event Day</t>
  </si>
  <si>
    <t>Program SpecificAllAll2024April Monthly Peak</t>
  </si>
  <si>
    <t>Program SpecificAllAll2024August Monthly Peak</t>
  </si>
  <si>
    <t>Program SpecificAllAll2024December Monthly Peak</t>
  </si>
  <si>
    <t>Program SpecificAllAll2024February Monthly Peak</t>
  </si>
  <si>
    <t>Program SpecificAllAll2024January Monthly Peak</t>
  </si>
  <si>
    <t>Program SpecificAllAll2024July Monthly Peak</t>
  </si>
  <si>
    <t>Program SpecificAllAll2024June Monthly Peak</t>
  </si>
  <si>
    <t>Program SpecificAllAll2024March Monthly Peak</t>
  </si>
  <si>
    <t>Program SpecificAllAll2024May Monthly Peak</t>
  </si>
  <si>
    <t>Program SpecificAllAll2024November Monthly Peak</t>
  </si>
  <si>
    <t>Program SpecificAllAll2024October Monthly Peak</t>
  </si>
  <si>
    <t>Program SpecificAllAll2024September Monthly Peak</t>
  </si>
  <si>
    <t>Program SpecificAllAll2024Typical Event Day</t>
  </si>
  <si>
    <t>Program SpecificAllAll2025April Monthly Peak</t>
  </si>
  <si>
    <t>Program SpecificAllAll2025August Monthly Peak</t>
  </si>
  <si>
    <t>Program SpecificAllAll2025December Monthly Peak</t>
  </si>
  <si>
    <t>Program SpecificAllAll2025February Monthly Peak</t>
  </si>
  <si>
    <t>Program SpecificAllAll2025January Monthly Peak</t>
  </si>
  <si>
    <t>Program SpecificAllAll2025July Monthly Peak</t>
  </si>
  <si>
    <t>Program SpecificAllAll2025June Monthly Peak</t>
  </si>
  <si>
    <t>Program SpecificAllAll2025March Monthly Peak</t>
  </si>
  <si>
    <t>Program SpecificAllAll2025May Monthly Peak</t>
  </si>
  <si>
    <t>Program SpecificAllAll2025November Monthly Peak</t>
  </si>
  <si>
    <t>Program SpecificAllAll2025October Monthly Peak</t>
  </si>
  <si>
    <t>Program SpecificAllAll2025September Monthly Peak</t>
  </si>
  <si>
    <t>Program SpecificAllAll2025Typical Event Day</t>
  </si>
  <si>
    <t>Program SpecificSize: 20 kW to 199.99 kWAll2015April Monthly Peak</t>
  </si>
  <si>
    <t>Program SpecificSize: 20 kW to 199.99 kWAll2015August Monthly Peak</t>
  </si>
  <si>
    <t>Program SpecificSize: 20 kW to 199.99 kWAll2015December Monthly Peak</t>
  </si>
  <si>
    <t>Program SpecificSize: 20 kW to 199.99 kWAll2015February Monthly Peak</t>
  </si>
  <si>
    <t>Program SpecificSize: 20 kW to 199.99 kWAll2015January Monthly Peak</t>
  </si>
  <si>
    <t>Program SpecificSize: 20 kW to 199.99 kWAll2015July Monthly Peak</t>
  </si>
  <si>
    <t>Program SpecificSize: 20 kW to 199.99 kWAll2015June Monthly Peak</t>
  </si>
  <si>
    <t>Program SpecificSize: 20 kW to 199.99 kWAll2015March Monthly Peak</t>
  </si>
  <si>
    <t>Program SpecificSize: 20 kW to 199.99 kWAll2015May Monthly Peak</t>
  </si>
  <si>
    <t>Program SpecificSize: 20 kW to 199.99 kWAll2015November Monthly Peak</t>
  </si>
  <si>
    <t>Program SpecificSize: 20 kW to 199.99 kWAll2015October Monthly Peak</t>
  </si>
  <si>
    <t>Program SpecificSize: 20 kW to 199.99 kWAll2015September Monthly Peak</t>
  </si>
  <si>
    <t>Program SpecificSize: 20 kW to 199.99 kWAll2015Typical Event Day</t>
  </si>
  <si>
    <t>Program SpecificSize: 20 kW to 199.99 kWAll2016April Monthly Peak</t>
  </si>
  <si>
    <t>Program SpecificSize: 20 kW to 199.99 kWAll2016August Monthly Peak</t>
  </si>
  <si>
    <t>Program SpecificSize: 20 kW to 199.99 kWAll2016December Monthly Peak</t>
  </si>
  <si>
    <t>Program SpecificSize: 20 kW to 199.99 kWAll2016February Monthly Peak</t>
  </si>
  <si>
    <t>Program SpecificSize: 20 kW to 199.99 kWAll2016January Monthly Peak</t>
  </si>
  <si>
    <t>Program SpecificSize: 20 kW to 199.99 kWAll2016July Monthly Peak</t>
  </si>
  <si>
    <t>Program SpecificSize: 20 kW to 199.99 kWAll2016June Monthly Peak</t>
  </si>
  <si>
    <t>Program SpecificSize: 20 kW to 199.99 kWAll2016March Monthly Peak</t>
  </si>
  <si>
    <t>Program SpecificSize: 20 kW to 199.99 kWAll2016May Monthly Peak</t>
  </si>
  <si>
    <t>Program SpecificSize: 20 kW to 199.99 kWAll2016November Monthly Peak</t>
  </si>
  <si>
    <t>Program SpecificSize: 20 kW to 199.99 kWAll2016October Monthly Peak</t>
  </si>
  <si>
    <t>Program SpecificSize: 20 kW to 199.99 kWAll2016September Monthly Peak</t>
  </si>
  <si>
    <t>Program SpecificSize: 20 kW to 199.99 kWAll2016Typical Event Day</t>
  </si>
  <si>
    <t>Program SpecificSize: 20 kW to 199.99 kWAll2017April Monthly Peak</t>
  </si>
  <si>
    <t>Program SpecificSize: 20 kW to 199.99 kWAll2017August Monthly Peak</t>
  </si>
  <si>
    <t>Program SpecificSize: 20 kW to 199.99 kWAll2017December Monthly Peak</t>
  </si>
  <si>
    <t>Program SpecificSize: 20 kW to 199.99 kWAll2017February Monthly Peak</t>
  </si>
  <si>
    <t>Program SpecificSize: 20 kW to 199.99 kWAll2017January Monthly Peak</t>
  </si>
  <si>
    <t>Program SpecificSize: 20 kW to 199.99 kWAll2017July Monthly Peak</t>
  </si>
  <si>
    <t>Program SpecificSize: 20 kW to 199.99 kWAll2017June Monthly Peak</t>
  </si>
  <si>
    <t>Program SpecificSize: 20 kW to 199.99 kWAll2017March Monthly Peak</t>
  </si>
  <si>
    <t>Program SpecificSize: 20 kW to 199.99 kWAll2017May Monthly Peak</t>
  </si>
  <si>
    <t>Program SpecificSize: 20 kW to 199.99 kWAll2017November Monthly Peak</t>
  </si>
  <si>
    <t>Program SpecificSize: 20 kW to 199.99 kWAll2017October Monthly Peak</t>
  </si>
  <si>
    <t>Program SpecificSize: 20 kW to 199.99 kWAll2017September Monthly Peak</t>
  </si>
  <si>
    <t>Program SpecificSize: 20 kW to 199.99 kWAll2017Typical Event Day</t>
  </si>
  <si>
    <t>Program SpecificSize: 20 kW to 199.99 kWAll2018April Monthly Peak</t>
  </si>
  <si>
    <t>Program SpecificSize: 20 kW to 199.99 kWAll2018August Monthly Peak</t>
  </si>
  <si>
    <t>Program SpecificSize: 20 kW to 199.99 kWAll2018December Monthly Peak</t>
  </si>
  <si>
    <t>Program SpecificSize: 20 kW to 199.99 kWAll2018February Monthly Peak</t>
  </si>
  <si>
    <t>Program SpecificSize: 20 kW to 199.99 kWAll2018January Monthly Peak</t>
  </si>
  <si>
    <t>Program SpecificSize: 20 kW to 199.99 kWAll2018July Monthly Peak</t>
  </si>
  <si>
    <t>Program SpecificSize: 20 kW to 199.99 kWAll2018June Monthly Peak</t>
  </si>
  <si>
    <t>Program SpecificSize: 20 kW to 199.99 kWAll2018March Monthly Peak</t>
  </si>
  <si>
    <t>Program SpecificSize: 20 kW to 199.99 kWAll2018May Monthly Peak</t>
  </si>
  <si>
    <t>Program SpecificSize: 20 kW to 199.99 kWAll2018November Monthly Peak</t>
  </si>
  <si>
    <t>Program SpecificSize: 20 kW to 199.99 kWAll2018October Monthly Peak</t>
  </si>
  <si>
    <t>Program SpecificSize: 20 kW to 199.99 kWAll2018September Monthly Peak</t>
  </si>
  <si>
    <t>Program SpecificSize: 20 kW to 199.99 kWAll2018Typical Event Day</t>
  </si>
  <si>
    <t>Program SpecificSize: 20 kW to 199.99 kWAll2019April Monthly Peak</t>
  </si>
  <si>
    <t>Program SpecificSize: 20 kW to 199.99 kWAll2019August Monthly Peak</t>
  </si>
  <si>
    <t>Program SpecificSize: 20 kW to 199.99 kWAll2019December Monthly Peak</t>
  </si>
  <si>
    <t>Program SpecificSize: 20 kW to 199.99 kWAll2019February Monthly Peak</t>
  </si>
  <si>
    <t>Program SpecificSize: 20 kW to 199.99 kWAll2019January Monthly Peak</t>
  </si>
  <si>
    <t>Program SpecificSize: 20 kW to 199.99 kWAll2019July Monthly Peak</t>
  </si>
  <si>
    <t>Program SpecificSize: 20 kW to 199.99 kWAll2019June Monthly Peak</t>
  </si>
  <si>
    <t>Program SpecificSize: 20 kW to 199.99 kWAll2019March Monthly Peak</t>
  </si>
  <si>
    <t>Program SpecificSize: 20 kW to 199.99 kWAll2019May Monthly Peak</t>
  </si>
  <si>
    <t>Program SpecificSize: 20 kW to 199.99 kWAll2019November Monthly Peak</t>
  </si>
  <si>
    <t>Program SpecificSize: 20 kW to 199.99 kWAll2019October Monthly Peak</t>
  </si>
  <si>
    <t>Program SpecificSize: 20 kW to 199.99 kWAll2019September Monthly Peak</t>
  </si>
  <si>
    <t>Program SpecificSize: 20 kW to 199.99 kWAll2019Typical Event Day</t>
  </si>
  <si>
    <t>Program SpecificSize: 20 kW to 199.99 kWAll2020April Monthly Peak</t>
  </si>
  <si>
    <t>Program SpecificSize: 20 kW to 199.99 kWAll2020August Monthly Peak</t>
  </si>
  <si>
    <t>Program SpecificSize: 20 kW to 199.99 kWAll2020December Monthly Peak</t>
  </si>
  <si>
    <t>Program SpecificSize: 20 kW to 199.99 kWAll2020February Monthly Peak</t>
  </si>
  <si>
    <t>Program SpecificSize: 20 kW to 199.99 kWAll2020January Monthly Peak</t>
  </si>
  <si>
    <t>Program SpecificSize: 20 kW to 199.99 kWAll2020July Monthly Peak</t>
  </si>
  <si>
    <t>Program SpecificSize: 20 kW to 199.99 kWAll2020June Monthly Peak</t>
  </si>
  <si>
    <t>Program SpecificSize: 20 kW to 199.99 kWAll2020March Monthly Peak</t>
  </si>
  <si>
    <t>Program SpecificSize: 20 kW to 199.99 kWAll2020May Monthly Peak</t>
  </si>
  <si>
    <t>Program SpecificSize: 20 kW to 199.99 kWAll2020November Monthly Peak</t>
  </si>
  <si>
    <t>Program SpecificSize: 20 kW to 199.99 kWAll2020October Monthly Peak</t>
  </si>
  <si>
    <t>Program SpecificSize: 20 kW to 199.99 kWAll2020September Monthly Peak</t>
  </si>
  <si>
    <t>Program SpecificSize: 20 kW to 199.99 kWAll2020Typical Event Day</t>
  </si>
  <si>
    <t>Program SpecificSize: 20 kW to 199.99 kWAll2021April Monthly Peak</t>
  </si>
  <si>
    <t>Program SpecificSize: 20 kW to 199.99 kWAll2021August Monthly Peak</t>
  </si>
  <si>
    <t>Program SpecificSize: 20 kW to 199.99 kWAll2021December Monthly Peak</t>
  </si>
  <si>
    <t>Program SpecificSize: 20 kW to 199.99 kWAll2021February Monthly Peak</t>
  </si>
  <si>
    <t>Program SpecificSize: 20 kW to 199.99 kWAll2021January Monthly Peak</t>
  </si>
  <si>
    <t>Program SpecificSize: 20 kW to 199.99 kWAll2021July Monthly Peak</t>
  </si>
  <si>
    <t>Program SpecificSize: 20 kW to 199.99 kWAll2021June Monthly Peak</t>
  </si>
  <si>
    <t>Program SpecificSize: 20 kW to 199.99 kWAll2021March Monthly Peak</t>
  </si>
  <si>
    <t>Program SpecificSize: 20 kW to 199.99 kWAll2021May Monthly Peak</t>
  </si>
  <si>
    <t>Program SpecificSize: 20 kW to 199.99 kWAll2021November Monthly Peak</t>
  </si>
  <si>
    <t>Program SpecificSize: 20 kW to 199.99 kWAll2021October Monthly Peak</t>
  </si>
  <si>
    <t>Program SpecificSize: 20 kW to 199.99 kWAll2021September Monthly Peak</t>
  </si>
  <si>
    <t>Program SpecificSize: 20 kW to 199.99 kWAll2021Typical Event Day</t>
  </si>
  <si>
    <t>Program SpecificSize: 20 kW to 199.99 kWAll2022April Monthly Peak</t>
  </si>
  <si>
    <t>Program SpecificSize: 20 kW to 199.99 kWAll2022August Monthly Peak</t>
  </si>
  <si>
    <t>Program SpecificSize: 20 kW to 199.99 kWAll2022December Monthly Peak</t>
  </si>
  <si>
    <t>Program SpecificSize: 20 kW to 199.99 kWAll2022February Monthly Peak</t>
  </si>
  <si>
    <t>Program SpecificSize: 20 kW to 199.99 kWAll2022January Monthly Peak</t>
  </si>
  <si>
    <t>Program SpecificSize: 20 kW to 199.99 kWAll2022July Monthly Peak</t>
  </si>
  <si>
    <t>Program SpecificSize: 20 kW to 199.99 kWAll2022June Monthly Peak</t>
  </si>
  <si>
    <t>Program SpecificSize: 20 kW to 199.99 kWAll2022March Monthly Peak</t>
  </si>
  <si>
    <t>Program SpecificSize: 20 kW to 199.99 kWAll2022May Monthly Peak</t>
  </si>
  <si>
    <t>Program SpecificSize: 20 kW to 199.99 kWAll2022November Monthly Peak</t>
  </si>
  <si>
    <t>Program SpecificSize: 20 kW to 199.99 kWAll2022October Monthly Peak</t>
  </si>
  <si>
    <t>Program SpecificSize: 20 kW to 199.99 kWAll2022September Monthly Peak</t>
  </si>
  <si>
    <t>Program SpecificSize: 20 kW to 199.99 kWAll2022Typical Event Day</t>
  </si>
  <si>
    <t>Program SpecificSize: 20 kW to 199.99 kWAll2023April Monthly Peak</t>
  </si>
  <si>
    <t>Program SpecificSize: 20 kW to 199.99 kWAll2023August Monthly Peak</t>
  </si>
  <si>
    <t>Program SpecificSize: 20 kW to 199.99 kWAll2023December Monthly Peak</t>
  </si>
  <si>
    <t>Program SpecificSize: 20 kW to 199.99 kWAll2023February Monthly Peak</t>
  </si>
  <si>
    <t>Program SpecificSize: 20 kW to 199.99 kWAll2023January Monthly Peak</t>
  </si>
  <si>
    <t>Program SpecificSize: 20 kW to 199.99 kWAll2023July Monthly Peak</t>
  </si>
  <si>
    <t>Program SpecificSize: 20 kW to 199.99 kWAll2023June Monthly Peak</t>
  </si>
  <si>
    <t>Program SpecificSize: 20 kW to 199.99 kWAll2023March Monthly Peak</t>
  </si>
  <si>
    <t>Program SpecificSize: 20 kW to 199.99 kWAll2023May Monthly Peak</t>
  </si>
  <si>
    <t>Program SpecificSize: 20 kW to 199.99 kWAll2023November Monthly Peak</t>
  </si>
  <si>
    <t>Program SpecificSize: 20 kW to 199.99 kWAll2023October Monthly Peak</t>
  </si>
  <si>
    <t>Program SpecificSize: 20 kW to 199.99 kWAll2023September Monthly Peak</t>
  </si>
  <si>
    <t>Program SpecificSize: 20 kW to 199.99 kWAll2023Typical Event Day</t>
  </si>
  <si>
    <t>Program SpecificSize: 20 kW to 199.99 kWAll2024April Monthly Peak</t>
  </si>
  <si>
    <t>Program SpecificSize: 20 kW to 199.99 kWAll2024August Monthly Peak</t>
  </si>
  <si>
    <t>Program SpecificSize: 20 kW to 199.99 kWAll2024December Monthly Peak</t>
  </si>
  <si>
    <t>Program SpecificSize: 20 kW to 199.99 kWAll2024February Monthly Peak</t>
  </si>
  <si>
    <t>Program SpecificSize: 20 kW to 199.99 kWAll2024January Monthly Peak</t>
  </si>
  <si>
    <t>Program SpecificSize: 20 kW to 199.99 kWAll2024July Monthly Peak</t>
  </si>
  <si>
    <t>Program SpecificSize: 20 kW to 199.99 kWAll2024June Monthly Peak</t>
  </si>
  <si>
    <t>Program SpecificSize: 20 kW to 199.99 kWAll2024March Monthly Peak</t>
  </si>
  <si>
    <t>Program SpecificSize: 20 kW to 199.99 kWAll2024May Monthly Peak</t>
  </si>
  <si>
    <t>Program SpecificSize: 20 kW to 199.99 kWAll2024November Monthly Peak</t>
  </si>
  <si>
    <t>Program SpecificSize: 20 kW to 199.99 kWAll2024October Monthly Peak</t>
  </si>
  <si>
    <t>Program SpecificSize: 20 kW to 199.99 kWAll2024September Monthly Peak</t>
  </si>
  <si>
    <t>Program SpecificSize: 20 kW to 199.99 kWAll2024Typical Event Day</t>
  </si>
  <si>
    <t>Program SpecificSize: 20 kW to 199.99 kWAll2025April Monthly Peak</t>
  </si>
  <si>
    <t>Program SpecificSize: 20 kW to 199.99 kWAll2025August Monthly Peak</t>
  </si>
  <si>
    <t>Program SpecificSize: 20 kW to 199.99 kWAll2025December Monthly Peak</t>
  </si>
  <si>
    <t>Program SpecificSize: 20 kW to 199.99 kWAll2025February Monthly Peak</t>
  </si>
  <si>
    <t>Program SpecificSize: 20 kW to 199.99 kWAll2025January Monthly Peak</t>
  </si>
  <si>
    <t>Program SpecificSize: 20 kW to 199.99 kWAll2025July Monthly Peak</t>
  </si>
  <si>
    <t>Program SpecificSize: 20 kW to 199.99 kWAll2025June Monthly Peak</t>
  </si>
  <si>
    <t>Program SpecificSize: 20 kW to 199.99 kWAll2025March Monthly Peak</t>
  </si>
  <si>
    <t>Program SpecificSize: 20 kW to 199.99 kWAll2025May Monthly Peak</t>
  </si>
  <si>
    <t>Program SpecificSize: 20 kW to 199.99 kWAll2025November Monthly Peak</t>
  </si>
  <si>
    <t>Program SpecificSize: 20 kW to 199.99 kWAll2025October Monthly Peak</t>
  </si>
  <si>
    <t>Program SpecificSize: 20 kW to 199.99 kWAll2025September Monthly Peak</t>
  </si>
  <si>
    <t>Program SpecificSize: 20 kW to 199.99 kWAll2025Typical Event Day</t>
  </si>
  <si>
    <t>Program SpecificSize: Over 200kWAll2015April Monthly Peak</t>
  </si>
  <si>
    <t>Program SpecificSize: Over 200kWAll2015August Monthly Peak</t>
  </si>
  <si>
    <t>Program SpecificSize: Over 200kWAll2015December Monthly Peak</t>
  </si>
  <si>
    <t>Program SpecificSize: Over 200kWAll2015February Monthly Peak</t>
  </si>
  <si>
    <t>Program SpecificSize: Over 200kWAll2015January Monthly Peak</t>
  </si>
  <si>
    <t>Program SpecificSize: Over 200kWAll2015July Monthly Peak</t>
  </si>
  <si>
    <t>Program SpecificSize: Over 200kWAll2015June Monthly Peak</t>
  </si>
  <si>
    <t>Program SpecificSize: Over 200kWAll2015March Monthly Peak</t>
  </si>
  <si>
    <t>Program SpecificSize: Over 200kWAll2015May Monthly Peak</t>
  </si>
  <si>
    <t>Program SpecificSize: Over 200kWAll2015November Monthly Peak</t>
  </si>
  <si>
    <t>Program SpecificSize: Over 200kWAll2015October Monthly Peak</t>
  </si>
  <si>
    <t>Program SpecificSize: Over 200kWAll2015September Monthly Peak</t>
  </si>
  <si>
    <t>Program SpecificSize: Over 200kWAll2015Typical Event Day</t>
  </si>
  <si>
    <t>Program SpecificSize: Over 200kWAll2016April Monthly Peak</t>
  </si>
  <si>
    <t>Program SpecificSize: Over 200kWAll2016August Monthly Peak</t>
  </si>
  <si>
    <t>Program SpecificSize: Over 200kWAll2016December Monthly Peak</t>
  </si>
  <si>
    <t>Program SpecificSize: Over 200kWAll2016February Monthly Peak</t>
  </si>
  <si>
    <t>Program SpecificSize: Over 200kWAll2016January Monthly Peak</t>
  </si>
  <si>
    <t>Program SpecificSize: Over 200kWAll2016July Monthly Peak</t>
  </si>
  <si>
    <t>Program SpecificSize: Over 200kWAll2016June Monthly Peak</t>
  </si>
  <si>
    <t>Program SpecificSize: Over 200kWAll2016March Monthly Peak</t>
  </si>
  <si>
    <t>Program SpecificSize: Over 200kWAll2016May Monthly Peak</t>
  </si>
  <si>
    <t>Program SpecificSize: Over 200kWAll2016November Monthly Peak</t>
  </si>
  <si>
    <t>Program SpecificSize: Over 200kWAll2016October Monthly Peak</t>
  </si>
  <si>
    <t>Program SpecificSize: Over 200kWAll2016September Monthly Peak</t>
  </si>
  <si>
    <t>Program SpecificSize: Over 200kWAll2016Typical Event Day</t>
  </si>
  <si>
    <t>Program SpecificSize: Over 200kWAll2017April Monthly Peak</t>
  </si>
  <si>
    <t>Program SpecificSize: Over 200kWAll2017August Monthly Peak</t>
  </si>
  <si>
    <t>Program SpecificSize: Over 200kWAll2017December Monthly Peak</t>
  </si>
  <si>
    <t>Program SpecificSize: Over 200kWAll2017February Monthly Peak</t>
  </si>
  <si>
    <t>Program SpecificSize: Over 200kWAll2017January Monthly Peak</t>
  </si>
  <si>
    <t>Program SpecificSize: Over 200kWAll2017July Monthly Peak</t>
  </si>
  <si>
    <t>Program SpecificSize: Over 200kWAll2017June Monthly Peak</t>
  </si>
  <si>
    <t>Program SpecificSize: Over 200kWAll2017March Monthly Peak</t>
  </si>
  <si>
    <t>Program SpecificSize: Over 200kWAll2017May Monthly Peak</t>
  </si>
  <si>
    <t>Program SpecificSize: Over 200kWAll2017November Monthly Peak</t>
  </si>
  <si>
    <t>Program SpecificSize: Over 200kWAll2017October Monthly Peak</t>
  </si>
  <si>
    <t>Program SpecificSize: Over 200kWAll2017September Monthly Peak</t>
  </si>
  <si>
    <t>Program SpecificSize: Over 200kWAll2017Typical Event Day</t>
  </si>
  <si>
    <t>Program SpecificSize: Over 200kWAll2018April Monthly Peak</t>
  </si>
  <si>
    <t>Program SpecificSize: Over 200kWAll2018August Monthly Peak</t>
  </si>
  <si>
    <t>Program SpecificSize: Over 200kWAll2018December Monthly Peak</t>
  </si>
  <si>
    <t>Program SpecificSize: Over 200kWAll2018February Monthly Peak</t>
  </si>
  <si>
    <t>Program SpecificSize: Over 200kWAll2018January Monthly Peak</t>
  </si>
  <si>
    <t>Program SpecificSize: Over 200kWAll2018July Monthly Peak</t>
  </si>
  <si>
    <t>Program SpecificSize: Over 200kWAll2018June Monthly Peak</t>
  </si>
  <si>
    <t>Program SpecificSize: Over 200kWAll2018March Monthly Peak</t>
  </si>
  <si>
    <t>Program SpecificSize: Over 200kWAll2018May Monthly Peak</t>
  </si>
  <si>
    <t>Program SpecificSize: Over 200kWAll2018November Monthly Peak</t>
  </si>
  <si>
    <t>Program SpecificSize: Over 200kWAll2018October Monthly Peak</t>
  </si>
  <si>
    <t>Program SpecificSize: Over 200kWAll2018September Monthly Peak</t>
  </si>
  <si>
    <t>Program SpecificSize: Over 200kWAll2018Typical Event Day</t>
  </si>
  <si>
    <t>Program SpecificSize: Over 200kWAll2019April Monthly Peak</t>
  </si>
  <si>
    <t>Program SpecificSize: Over 200kWAll2019August Monthly Peak</t>
  </si>
  <si>
    <t>Program SpecificSize: Over 200kWAll2019December Monthly Peak</t>
  </si>
  <si>
    <t>Program SpecificSize: Over 200kWAll2019February Monthly Peak</t>
  </si>
  <si>
    <t>Program SpecificSize: Over 200kWAll2019January Monthly Peak</t>
  </si>
  <si>
    <t>Program SpecificSize: Over 200kWAll2019July Monthly Peak</t>
  </si>
  <si>
    <t>Program SpecificSize: Over 200kWAll2019June Monthly Peak</t>
  </si>
  <si>
    <t>Program SpecificSize: Over 200kWAll2019March Monthly Peak</t>
  </si>
  <si>
    <t>Program SpecificSize: Over 200kWAll2019May Monthly Peak</t>
  </si>
  <si>
    <t>Program SpecificSize: Over 200kWAll2019November Monthly Peak</t>
  </si>
  <si>
    <t>Program SpecificSize: Over 200kWAll2019October Monthly Peak</t>
  </si>
  <si>
    <t>Program SpecificSize: Over 200kWAll2019September Monthly Peak</t>
  </si>
  <si>
    <t>Program SpecificSize: Over 200kWAll2019Typical Event Day</t>
  </si>
  <si>
    <t>Program SpecificSize: Over 200kWAll2020April Monthly Peak</t>
  </si>
  <si>
    <t>Program SpecificSize: Over 200kWAll2020August Monthly Peak</t>
  </si>
  <si>
    <t>Program SpecificSize: Over 200kWAll2020December Monthly Peak</t>
  </si>
  <si>
    <t>Program SpecificSize: Over 200kWAll2020February Monthly Peak</t>
  </si>
  <si>
    <t>Program SpecificSize: Over 200kWAll2020January Monthly Peak</t>
  </si>
  <si>
    <t>Program SpecificSize: Over 200kWAll2020July Monthly Peak</t>
  </si>
  <si>
    <t>Program SpecificSize: Over 200kWAll2020June Monthly Peak</t>
  </si>
  <si>
    <t>Program SpecificSize: Over 200kWAll2020March Monthly Peak</t>
  </si>
  <si>
    <t>Program SpecificSize: Over 200kWAll2020May Monthly Peak</t>
  </si>
  <si>
    <t>Program SpecificSize: Over 200kWAll2020November Monthly Peak</t>
  </si>
  <si>
    <t>Program SpecificSize: Over 200kWAll2020October Monthly Peak</t>
  </si>
  <si>
    <t>Program SpecificSize: Over 200kWAll2020September Monthly Peak</t>
  </si>
  <si>
    <t>Program SpecificSize: Over 200kWAll2020Typical Event Day</t>
  </si>
  <si>
    <t>Program SpecificSize: Over 200kWAll2021April Monthly Peak</t>
  </si>
  <si>
    <t>Program SpecificSize: Over 200kWAll2021August Monthly Peak</t>
  </si>
  <si>
    <t>Program SpecificSize: Over 200kWAll2021December Monthly Peak</t>
  </si>
  <si>
    <t>Program SpecificSize: Over 200kWAll2021February Monthly Peak</t>
  </si>
  <si>
    <t>Program SpecificSize: Over 200kWAll2021January Monthly Peak</t>
  </si>
  <si>
    <t>Program SpecificSize: Over 200kWAll2021July Monthly Peak</t>
  </si>
  <si>
    <t>Program SpecificSize: Over 200kWAll2021June Monthly Peak</t>
  </si>
  <si>
    <t>Program SpecificSize: Over 200kWAll2021March Monthly Peak</t>
  </si>
  <si>
    <t>Program SpecificSize: Over 200kWAll2021May Monthly Peak</t>
  </si>
  <si>
    <t>Program SpecificSize: Over 200kWAll2021November Monthly Peak</t>
  </si>
  <si>
    <t>Program SpecificSize: Over 200kWAll2021October Monthly Peak</t>
  </si>
  <si>
    <t>Program SpecificSize: Over 200kWAll2021September Monthly Peak</t>
  </si>
  <si>
    <t>Program SpecificSize: Over 200kWAll2021Typical Event Day</t>
  </si>
  <si>
    <t>Program SpecificSize: Over 200kWAll2022April Monthly Peak</t>
  </si>
  <si>
    <t>Program SpecificSize: Over 200kWAll2022August Monthly Peak</t>
  </si>
  <si>
    <t>Program SpecificSize: Over 200kWAll2022December Monthly Peak</t>
  </si>
  <si>
    <t>Program SpecificSize: Over 200kWAll2022February Monthly Peak</t>
  </si>
  <si>
    <t>Program SpecificSize: Over 200kWAll2022January Monthly Peak</t>
  </si>
  <si>
    <t>Program SpecificSize: Over 200kWAll2022July Monthly Peak</t>
  </si>
  <si>
    <t>Program SpecificSize: Over 200kWAll2022June Monthly Peak</t>
  </si>
  <si>
    <t>Program SpecificSize: Over 200kWAll2022March Monthly Peak</t>
  </si>
  <si>
    <t>Program SpecificSize: Over 200kWAll2022May Monthly Peak</t>
  </si>
  <si>
    <t>Program SpecificSize: Over 200kWAll2022November Monthly Peak</t>
  </si>
  <si>
    <t>Program SpecificSize: Over 200kWAll2022October Monthly Peak</t>
  </si>
  <si>
    <t>Program SpecificSize: Over 200kWAll2022September Monthly Peak</t>
  </si>
  <si>
    <t>Program SpecificSize: Over 200kWAll2022Typical Event Day</t>
  </si>
  <si>
    <t>Program SpecificSize: Over 200kWAll2023April Monthly Peak</t>
  </si>
  <si>
    <t>Program SpecificSize: Over 200kWAll2023August Monthly Peak</t>
  </si>
  <si>
    <t>Program SpecificSize: Over 200kWAll2023December Monthly Peak</t>
  </si>
  <si>
    <t>Program SpecificSize: Over 200kWAll2023February Monthly Peak</t>
  </si>
  <si>
    <t>Program SpecificSize: Over 200kWAll2023January Monthly Peak</t>
  </si>
  <si>
    <t>Program SpecificSize: Over 200kWAll2023July Monthly Peak</t>
  </si>
  <si>
    <t>Program SpecificSize: Over 200kWAll2023June Monthly Peak</t>
  </si>
  <si>
    <t>Program SpecificSize: Over 200kWAll2023March Monthly Peak</t>
  </si>
  <si>
    <t>Program SpecificSize: Over 200kWAll2023May Monthly Peak</t>
  </si>
  <si>
    <t>Program SpecificSize: Over 200kWAll2023November Monthly Peak</t>
  </si>
  <si>
    <t>Program SpecificSize: Over 200kWAll2023October Monthly Peak</t>
  </si>
  <si>
    <t>Program SpecificSize: Over 200kWAll2023September Monthly Peak</t>
  </si>
  <si>
    <t>Program SpecificSize: Over 200kWAll2023Typical Event Day</t>
  </si>
  <si>
    <t>Program SpecificSize: Over 200kWAll2024April Monthly Peak</t>
  </si>
  <si>
    <t>Program SpecificSize: Over 200kWAll2024August Monthly Peak</t>
  </si>
  <si>
    <t>Program SpecificSize: Over 200kWAll2024December Monthly Peak</t>
  </si>
  <si>
    <t>Program SpecificSize: Over 200kWAll2024February Monthly Peak</t>
  </si>
  <si>
    <t>Program SpecificSize: Over 200kWAll2024January Monthly Peak</t>
  </si>
  <si>
    <t>Program SpecificSize: Over 200kWAll2024July Monthly Peak</t>
  </si>
  <si>
    <t>Program SpecificSize: Over 200kWAll2024June Monthly Peak</t>
  </si>
  <si>
    <t>Program SpecificSize: Over 200kWAll2024March Monthly Peak</t>
  </si>
  <si>
    <t>Program SpecificSize: Over 200kWAll2024May Monthly Peak</t>
  </si>
  <si>
    <t>Program SpecificSize: Over 200kWAll2024November Monthly Peak</t>
  </si>
  <si>
    <t>Program SpecificSize: Over 200kWAll2024October Monthly Peak</t>
  </si>
  <si>
    <t>Program SpecificSize: Over 200kWAll2024September Monthly Peak</t>
  </si>
  <si>
    <t>Program SpecificSize: Over 200kWAll2024Typical Event Day</t>
  </si>
  <si>
    <t>Program SpecificSize: Over 200kWAll2025April Monthly Peak</t>
  </si>
  <si>
    <t>Program SpecificSize: Over 200kWAll2025August Monthly Peak</t>
  </si>
  <si>
    <t>Program SpecificSize: Over 200kWAll2025December Monthly Peak</t>
  </si>
  <si>
    <t>Program SpecificSize: Over 200kWAll2025February Monthly Peak</t>
  </si>
  <si>
    <t>Program SpecificSize: Over 200kWAll2025January Monthly Peak</t>
  </si>
  <si>
    <t>Program SpecificSize: Over 200kWAll2025July Monthly Peak</t>
  </si>
  <si>
    <t>Program SpecificSize: Over 200kWAll2025June Monthly Peak</t>
  </si>
  <si>
    <t>Program SpecificSize: Over 200kWAll2025March Monthly Peak</t>
  </si>
  <si>
    <t>Program SpecificSize: Over 200kWAll2025May Monthly Peak</t>
  </si>
  <si>
    <t>Program SpecificSize: Over 200kWAll2025November Monthly Peak</t>
  </si>
  <si>
    <t>Program SpecificSize: Over 200kWAll2025October Monthly Peak</t>
  </si>
  <si>
    <t>Program SpecificSize: Over 200kWAll2025September Monthly Peak</t>
  </si>
  <si>
    <t>Program SpecificSize: Over 200kWAll2025Typical Event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</si>
</sst>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.0"/>
    <numFmt numFmtId="166" formatCode="[$-409]h:mm\ AM/PM;@"/>
    <numFmt numFmtId="167" formatCode="_(* #,##0_);_(* \(#,##0\);_(* &quot;-&quot;??_);_(@_)"/>
    <numFmt numFmtId="168" formatCode="0.0%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Franklin Gothic Demi Cond"/>
      <family val="2"/>
    </font>
    <font>
      <sz val="11"/>
      <name val="Arial"/>
      <family val="2"/>
    </font>
    <font>
      <sz val="11"/>
      <color indexed="9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Arial"/>
      <family val="2"/>
    </font>
    <font>
      <b/>
      <sz val="20"/>
      <color theme="1"/>
      <name val="Arial"/>
      <family val="2"/>
    </font>
    <font>
      <b/>
      <sz val="13"/>
      <color theme="1"/>
      <name val="Arial"/>
      <family val="2"/>
    </font>
    <font>
      <b/>
      <sz val="11"/>
      <color rgb="FFC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indexed="56"/>
      </left>
      <right/>
      <top style="thin">
        <color indexed="9"/>
      </top>
      <bottom style="thin">
        <color indexed="9"/>
      </bottom>
      <diagonal/>
    </border>
    <border>
      <left style="thin">
        <color indexed="56"/>
      </left>
      <right/>
      <top style="thin">
        <color indexed="9"/>
      </top>
      <bottom/>
      <diagonal/>
    </border>
    <border>
      <left style="thin">
        <color indexed="56"/>
      </left>
      <right/>
      <top style="thin">
        <color indexed="9"/>
      </top>
      <bottom style="thin">
        <color indexed="56"/>
      </bottom>
      <diagonal/>
    </border>
    <border>
      <left style="thin">
        <color indexed="9"/>
      </left>
      <right style="thin">
        <color indexed="9"/>
      </right>
      <top style="medium">
        <color indexed="56"/>
      </top>
      <bottom/>
      <diagonal/>
    </border>
    <border>
      <left style="thin">
        <color indexed="9"/>
      </left>
      <right style="medium">
        <color indexed="56"/>
      </right>
      <top style="medium">
        <color indexed="56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56"/>
      </bottom>
      <diagonal/>
    </border>
    <border>
      <left style="thin">
        <color indexed="9"/>
      </left>
      <right style="medium">
        <color indexed="56"/>
      </right>
      <top style="thin">
        <color indexed="9"/>
      </top>
      <bottom style="thin">
        <color indexed="56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56"/>
      </left>
      <right style="thin">
        <color indexed="9"/>
      </right>
      <top style="medium">
        <color indexed="56"/>
      </top>
      <bottom/>
      <diagonal/>
    </border>
    <border>
      <left style="medium">
        <color indexed="56"/>
      </left>
      <right style="thin">
        <color indexed="9"/>
      </right>
      <top/>
      <bottom style="thin">
        <color indexed="56"/>
      </bottom>
      <diagonal/>
    </border>
    <border>
      <left style="thin">
        <color indexed="9"/>
      </left>
      <right style="thin">
        <color indexed="9"/>
      </right>
      <top/>
      <bottom style="thin">
        <color indexed="56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indexed="56"/>
      </left>
      <right/>
      <top/>
      <bottom style="thin">
        <color indexed="56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indexed="56"/>
      </left>
      <right/>
      <top style="thin">
        <color indexed="56"/>
      </top>
      <bottom style="thin">
        <color theme="0"/>
      </bottom>
      <diagonal/>
    </border>
    <border>
      <left style="thin">
        <color indexed="56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3"/>
      </bottom>
      <diagonal/>
    </border>
    <border>
      <left/>
      <right/>
      <top style="medium">
        <color theme="4" tint="0.39982299264503923"/>
      </top>
      <bottom/>
      <diagonal/>
    </border>
    <border>
      <left/>
      <right/>
      <top/>
      <bottom style="medium">
        <color theme="4" tint="0.39982299264503923"/>
      </bottom>
      <diagonal/>
    </border>
  </borders>
  <cellStyleXfs count="5">
    <xf numFmtId="0" fontId="0" fillId="0" borderId="0"/>
    <xf numFmtId="43" fontId="9" fillId="0" borderId="0" applyFont="0" applyFill="0" applyBorder="0" applyAlignment="0" applyProtection="0"/>
    <xf numFmtId="0" fontId="5" fillId="0" borderId="0"/>
    <xf numFmtId="0" fontId="1" fillId="0" borderId="0"/>
    <xf numFmtId="9" fontId="9" fillId="0" borderId="0" applyFont="0" applyFill="0" applyBorder="0" applyAlignment="0" applyProtection="0"/>
  </cellStyleXfs>
  <cellXfs count="97">
    <xf numFmtId="0" fontId="0" fillId="0" borderId="0" xfId="0"/>
    <xf numFmtId="0" fontId="10" fillId="0" borderId="0" xfId="0" applyFont="1"/>
    <xf numFmtId="164" fontId="10" fillId="0" borderId="0" xfId="0" applyNumberFormat="1" applyFont="1"/>
    <xf numFmtId="0" fontId="10" fillId="0" borderId="0" xfId="0" applyFont="1"/>
    <xf numFmtId="14" fontId="0" fillId="0" borderId="0" xfId="0" applyNumberFormat="1"/>
    <xf numFmtId="18" fontId="0" fillId="0" borderId="0" xfId="0" applyNumberFormat="1"/>
    <xf numFmtId="3" fontId="10" fillId="0" borderId="0" xfId="0" applyNumberFormat="1" applyFont="1"/>
    <xf numFmtId="14" fontId="10" fillId="0" borderId="0" xfId="0" applyNumberFormat="1" applyFont="1"/>
    <xf numFmtId="0" fontId="10" fillId="0" borderId="22" xfId="0" applyFont="1" applyBorder="1" applyAlignment="1">
      <alignment horizontal="center"/>
    </xf>
    <xf numFmtId="168" fontId="10" fillId="0" borderId="22" xfId="4" applyNumberFormat="1" applyFont="1" applyBorder="1" applyAlignment="1">
      <alignment horizontal="center"/>
    </xf>
    <xf numFmtId="164" fontId="10" fillId="0" borderId="22" xfId="0" applyNumberFormat="1" applyFont="1" applyBorder="1" applyAlignment="1">
      <alignment horizontal="center"/>
    </xf>
    <xf numFmtId="0" fontId="6" fillId="4" borderId="4" xfId="2" applyFont="1" applyFill="1" applyBorder="1" applyAlignment="1">
      <alignment horizontal="centerContinuous"/>
    </xf>
    <xf numFmtId="0" fontId="7" fillId="4" borderId="4" xfId="2" applyFont="1" applyFill="1" applyBorder="1" applyAlignment="1">
      <alignment horizontal="centerContinuous"/>
    </xf>
    <xf numFmtId="0" fontId="7" fillId="4" borderId="5" xfId="2" applyFont="1" applyFill="1" applyBorder="1" applyAlignment="1">
      <alignment horizontal="centerContinuous"/>
    </xf>
    <xf numFmtId="0" fontId="6" fillId="4" borderId="6" xfId="2" applyFont="1" applyFill="1" applyBorder="1" applyAlignment="1">
      <alignment horizontal="right" wrapText="1" indent="1"/>
    </xf>
    <xf numFmtId="0" fontId="6" fillId="4" borderId="7" xfId="2" applyFont="1" applyFill="1" applyBorder="1" applyAlignment="1">
      <alignment horizontal="right" wrapText="1" indent="1"/>
    </xf>
    <xf numFmtId="166" fontId="10" fillId="6" borderId="22" xfId="0" applyNumberFormat="1" applyFont="1" applyFill="1" applyBorder="1" applyAlignment="1">
      <alignment horizontal="right"/>
    </xf>
    <xf numFmtId="166" fontId="10" fillId="5" borderId="22" xfId="0" applyNumberFormat="1" applyFont="1" applyFill="1" applyBorder="1" applyAlignment="1">
      <alignment horizontal="right"/>
    </xf>
    <xf numFmtId="167" fontId="10" fillId="6" borderId="22" xfId="1" applyNumberFormat="1" applyFont="1" applyFill="1" applyBorder="1" applyAlignment="1">
      <alignment horizontal="right"/>
    </xf>
    <xf numFmtId="0" fontId="8" fillId="0" borderId="0" xfId="3" applyFont="1"/>
    <xf numFmtId="0" fontId="10" fillId="0" borderId="0" xfId="0" applyFont="1"/>
    <xf numFmtId="0" fontId="10" fillId="0" borderId="23" xfId="0" applyFont="1" applyBorder="1" applyAlignment="1">
      <alignment horizontal="center"/>
    </xf>
    <xf numFmtId="0" fontId="7" fillId="4" borderId="8" xfId="2" applyFont="1" applyFill="1" applyBorder="1"/>
    <xf numFmtId="0" fontId="6" fillId="4" borderId="9" xfId="2" applyFont="1" applyFill="1" applyBorder="1" applyAlignment="1">
      <alignment horizontal="center" wrapText="1"/>
    </xf>
    <xf numFmtId="0" fontId="6" fillId="4" borderId="10" xfId="2" applyFont="1" applyFill="1" applyBorder="1" applyAlignment="1">
      <alignment horizontal="right" wrapText="1" indent="1"/>
    </xf>
    <xf numFmtId="0" fontId="6" fillId="4" borderId="11" xfId="2" applyFont="1" applyFill="1" applyBorder="1" applyAlignment="1">
      <alignment horizontal="right" wrapText="1" indent="1"/>
    </xf>
    <xf numFmtId="2" fontId="10" fillId="0" borderId="0" xfId="0" applyNumberFormat="1" applyFont="1"/>
    <xf numFmtId="168" fontId="12" fillId="6" borderId="22" xfId="4" applyNumberFormat="1" applyFont="1" applyFill="1" applyBorder="1"/>
    <xf numFmtId="164" fontId="10" fillId="5" borderId="22" xfId="0" applyNumberFormat="1" applyFont="1" applyFill="1" applyBorder="1" applyAlignment="1">
      <alignment horizontal="right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0" xfId="0" applyFont="1" applyAlignment="1">
      <alignment horizontal="center"/>
    </xf>
    <xf numFmtId="0" fontId="11" fillId="6" borderId="0" xfId="0" applyFont="1" applyFill="1" applyBorder="1"/>
    <xf numFmtId="0" fontId="14" fillId="6" borderId="0" xfId="2" applyFont="1" applyFill="1" applyBorder="1" applyAlignment="1">
      <alignment horizontal="right" wrapText="1" indent="1"/>
    </xf>
    <xf numFmtId="0" fontId="0" fillId="0" borderId="0" xfId="0" applyAlignment="1">
      <alignment horizontal="center"/>
    </xf>
    <xf numFmtId="0" fontId="11" fillId="6" borderId="0" xfId="0" applyFont="1" applyFill="1"/>
    <xf numFmtId="0" fontId="11" fillId="0" borderId="0" xfId="0" applyFont="1"/>
    <xf numFmtId="0" fontId="0" fillId="0" borderId="0" xfId="0" applyAlignment="1">
      <alignment horizontal="left"/>
    </xf>
    <xf numFmtId="0" fontId="15" fillId="0" borderId="0" xfId="0" applyFont="1" applyAlignment="1">
      <alignment wrapText="1"/>
    </xf>
    <xf numFmtId="14" fontId="16" fillId="0" borderId="0" xfId="0" applyNumberFormat="1" applyFont="1"/>
    <xf numFmtId="0" fontId="15" fillId="0" borderId="0" xfId="0" applyFont="1"/>
    <xf numFmtId="0" fontId="4" fillId="2" borderId="24" xfId="3" applyFont="1" applyFill="1" applyBorder="1" applyAlignment="1">
      <alignment horizontal="right" vertical="center" indent="2"/>
    </xf>
    <xf numFmtId="168" fontId="12" fillId="6" borderId="25" xfId="4" applyNumberFormat="1" applyFont="1" applyFill="1" applyBorder="1"/>
    <xf numFmtId="0" fontId="3" fillId="0" borderId="0" xfId="0" applyFont="1" applyFill="1" applyBorder="1"/>
    <xf numFmtId="0" fontId="3" fillId="0" borderId="0" xfId="3" applyFont="1" applyFill="1" applyBorder="1" applyAlignment="1">
      <alignment horizontal="right" vertical="center" indent="2"/>
    </xf>
    <xf numFmtId="166" fontId="3" fillId="0" borderId="0" xfId="0" applyNumberFormat="1" applyFont="1" applyFill="1" applyBorder="1" applyAlignment="1">
      <alignment horizontal="right"/>
    </xf>
    <xf numFmtId="167" fontId="3" fillId="0" borderId="0" xfId="1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0" fontId="10" fillId="5" borderId="28" xfId="0" applyFont="1" applyFill="1" applyBorder="1" applyAlignment="1">
      <alignment horizontal="center" vertical="center"/>
    </xf>
    <xf numFmtId="0" fontId="10" fillId="5" borderId="29" xfId="0" applyFont="1" applyFill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14" fontId="10" fillId="0" borderId="0" xfId="0" applyNumberFormat="1" applyFont="1" applyAlignment="1">
      <alignment horizontal="center"/>
    </xf>
    <xf numFmtId="0" fontId="10" fillId="0" borderId="22" xfId="0" applyFont="1" applyFill="1" applyBorder="1" applyAlignment="1">
      <alignment horizontal="center"/>
    </xf>
    <xf numFmtId="0" fontId="3" fillId="0" borderId="0" xfId="3" applyFont="1" applyFill="1" applyBorder="1" applyAlignment="1">
      <alignment horizontal="centerContinuous" vertical="center"/>
    </xf>
    <xf numFmtId="0" fontId="3" fillId="0" borderId="0" xfId="0" applyFont="1" applyFill="1" applyBorder="1" applyAlignment="1">
      <alignment horizontal="right"/>
    </xf>
    <xf numFmtId="0" fontId="4" fillId="4" borderId="1" xfId="3" applyFont="1" applyFill="1" applyBorder="1" applyAlignment="1">
      <alignment horizontal="right" vertical="center" indent="2"/>
    </xf>
    <xf numFmtId="0" fontId="4" fillId="4" borderId="2" xfId="3" applyFont="1" applyFill="1" applyBorder="1" applyAlignment="1">
      <alignment horizontal="right" vertical="center" indent="2"/>
    </xf>
    <xf numFmtId="0" fontId="4" fillId="4" borderId="3" xfId="3" applyFont="1" applyFill="1" applyBorder="1" applyAlignment="1">
      <alignment horizontal="right" vertical="center" indent="2"/>
    </xf>
    <xf numFmtId="0" fontId="6" fillId="4" borderId="26" xfId="3" applyFont="1" applyFill="1" applyBorder="1" applyAlignment="1">
      <alignment horizontal="center" vertical="center"/>
    </xf>
    <xf numFmtId="0" fontId="6" fillId="4" borderId="27" xfId="3" applyFont="1" applyFill="1" applyBorder="1" applyAlignment="1">
      <alignment horizontal="center" vertical="center"/>
    </xf>
    <xf numFmtId="0" fontId="6" fillId="4" borderId="1" xfId="3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4" borderId="31" xfId="3" applyFont="1" applyFill="1" applyBorder="1" applyAlignment="1">
      <alignment horizontal="center" vertical="center"/>
    </xf>
    <xf numFmtId="0" fontId="10" fillId="5" borderId="32" xfId="0" applyFont="1" applyFill="1" applyBorder="1" applyAlignment="1">
      <alignment horizontal="center" vertical="center"/>
    </xf>
    <xf numFmtId="0" fontId="12" fillId="0" borderId="0" xfId="0" applyFont="1"/>
    <xf numFmtId="2" fontId="10" fillId="0" borderId="22" xfId="0" applyNumberFormat="1" applyFont="1" applyBorder="1" applyAlignment="1">
      <alignment horizontal="center"/>
    </xf>
    <xf numFmtId="0" fontId="10" fillId="6" borderId="0" xfId="0" applyFont="1" applyFill="1"/>
    <xf numFmtId="0" fontId="10" fillId="6" borderId="0" xfId="0" applyFont="1" applyFill="1" applyBorder="1"/>
    <xf numFmtId="2" fontId="11" fillId="6" borderId="0" xfId="0" applyNumberFormat="1" applyFont="1" applyFill="1" applyBorder="1" applyAlignment="1">
      <alignment horizontal="center"/>
    </xf>
    <xf numFmtId="0" fontId="11" fillId="6" borderId="0" xfId="0" applyFont="1" applyFill="1" applyBorder="1" applyAlignment="1">
      <alignment horizontal="right"/>
    </xf>
    <xf numFmtId="3" fontId="10" fillId="0" borderId="0" xfId="0" applyNumberFormat="1" applyFont="1" applyAlignment="1">
      <alignment horizontal="center"/>
    </xf>
    <xf numFmtId="0" fontId="3" fillId="6" borderId="0" xfId="0" applyFont="1" applyFill="1" applyBorder="1"/>
    <xf numFmtId="0" fontId="3" fillId="6" borderId="0" xfId="0" applyFont="1" applyFill="1"/>
    <xf numFmtId="0" fontId="3" fillId="0" borderId="0" xfId="0" applyFont="1"/>
    <xf numFmtId="2" fontId="11" fillId="6" borderId="0" xfId="0" applyNumberFormat="1" applyFont="1" applyFill="1" applyBorder="1"/>
    <xf numFmtId="0" fontId="18" fillId="6" borderId="33" xfId="0" applyFont="1" applyFill="1" applyBorder="1" applyAlignment="1">
      <alignment horizontal="left" vertical="center"/>
    </xf>
    <xf numFmtId="0" fontId="13" fillId="6" borderId="33" xfId="0" applyFont="1" applyFill="1" applyBorder="1" applyAlignment="1">
      <alignment horizontal="center" vertical="center"/>
    </xf>
    <xf numFmtId="0" fontId="13" fillId="6" borderId="33" xfId="0" applyFont="1" applyFill="1" applyBorder="1" applyAlignment="1">
      <alignment horizontal="center" vertical="center" wrapText="1"/>
    </xf>
    <xf numFmtId="0" fontId="19" fillId="6" borderId="34" xfId="0" applyFont="1" applyFill="1" applyBorder="1" applyAlignment="1">
      <alignment horizontal="left" vertical="center"/>
    </xf>
    <xf numFmtId="0" fontId="13" fillId="6" borderId="34" xfId="0" applyFont="1" applyFill="1" applyBorder="1" applyAlignment="1">
      <alignment horizontal="center" vertical="center"/>
    </xf>
    <xf numFmtId="0" fontId="13" fillId="6" borderId="34" xfId="0" applyFont="1" applyFill="1" applyBorder="1" applyAlignment="1">
      <alignment horizontal="center" vertical="center" wrapText="1"/>
    </xf>
    <xf numFmtId="0" fontId="2" fillId="3" borderId="12" xfId="2" applyFont="1" applyFill="1" applyBorder="1" applyAlignment="1">
      <alignment horizontal="center" wrapText="1"/>
    </xf>
    <xf numFmtId="4" fontId="3" fillId="3" borderId="13" xfId="2" applyNumberFormat="1" applyFont="1" applyFill="1" applyBorder="1" applyAlignment="1">
      <alignment horizontal="center" vertical="center"/>
    </xf>
    <xf numFmtId="4" fontId="3" fillId="3" borderId="12" xfId="2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left" vertical="center" wrapText="1"/>
    </xf>
    <xf numFmtId="0" fontId="6" fillId="4" borderId="14" xfId="2" applyFont="1" applyFill="1" applyBorder="1" applyAlignment="1">
      <alignment horizontal="center"/>
    </xf>
    <xf numFmtId="0" fontId="6" fillId="4" borderId="15" xfId="2" applyFont="1" applyFill="1" applyBorder="1" applyAlignment="1">
      <alignment horizontal="center"/>
    </xf>
    <xf numFmtId="0" fontId="6" fillId="4" borderId="16" xfId="2" applyFont="1" applyFill="1" applyBorder="1" applyAlignment="1">
      <alignment horizontal="center"/>
    </xf>
    <xf numFmtId="0" fontId="6" fillId="4" borderId="20" xfId="2" applyFont="1" applyFill="1" applyBorder="1" applyAlignment="1">
      <alignment horizontal="center" vertical="center" wrapText="1"/>
    </xf>
    <xf numFmtId="0" fontId="6" fillId="4" borderId="21" xfId="2" applyFont="1" applyFill="1" applyBorder="1" applyAlignment="1">
      <alignment horizontal="center" vertical="center" wrapText="1"/>
    </xf>
    <xf numFmtId="0" fontId="6" fillId="4" borderId="17" xfId="2" applyFont="1" applyFill="1" applyBorder="1" applyAlignment="1">
      <alignment horizontal="center" wrapText="1"/>
    </xf>
    <xf numFmtId="0" fontId="6" fillId="4" borderId="18" xfId="2" applyFont="1" applyFill="1" applyBorder="1" applyAlignment="1">
      <alignment horizontal="center" wrapText="1"/>
    </xf>
    <xf numFmtId="0" fontId="6" fillId="4" borderId="4" xfId="2" applyFont="1" applyFill="1" applyBorder="1" applyAlignment="1">
      <alignment horizontal="center" wrapText="1"/>
    </xf>
    <xf numFmtId="0" fontId="6" fillId="4" borderId="19" xfId="2" applyFont="1" applyFill="1" applyBorder="1" applyAlignment="1">
      <alignment horizontal="center" wrapText="1"/>
    </xf>
    <xf numFmtId="10" fontId="6" fillId="4" borderId="20" xfId="2" applyNumberFormat="1" applyFont="1" applyFill="1" applyBorder="1" applyAlignment="1">
      <alignment horizontal="center" vertical="center" wrapText="1"/>
    </xf>
    <xf numFmtId="10" fontId="6" fillId="4" borderId="21" xfId="2" applyNumberFormat="1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Inputs-Results" xfId="2"/>
    <cellStyle name="Normal_Sheet1" xfId="3"/>
    <cellStyle name="Percent" xfId="4" builtinId="5"/>
  </cellStyles>
  <dxfs count="7">
    <dxf>
      <fill>
        <patternFill>
          <bgColor theme="6" tint="0.399914548173467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17551803018314E-2"/>
          <c:y val="0.1707030616806087"/>
          <c:w val="0.86092635352802915"/>
          <c:h val="0.7109374155741472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'Inputs-Results'!$J$6</c:f>
              <c:strCache>
                <c:ptCount val="1"/>
                <c:pt idx="0">
                  <c:v>Reference Load (kW)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xVal>
            <c:numRef>
              <c:f>'Inputs-Results'!$I$7:$I$31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'Inputs-Results'!$J$7:$J$31</c:f>
              <c:numCache>
                <c:formatCode>0.00</c:formatCode>
                <c:ptCount val="25"/>
                <c:pt idx="1">
                  <c:v>168.92465209960937</c:v>
                </c:pt>
                <c:pt idx="2">
                  <c:v>164.29310607910156</c:v>
                </c:pt>
                <c:pt idx="3">
                  <c:v>160.5540771484375</c:v>
                </c:pt>
                <c:pt idx="4">
                  <c:v>159.95529174804687</c:v>
                </c:pt>
                <c:pt idx="5">
                  <c:v>165.31886291503906</c:v>
                </c:pt>
                <c:pt idx="6">
                  <c:v>178.29779052734375</c:v>
                </c:pt>
                <c:pt idx="7">
                  <c:v>191.7510986328125</c:v>
                </c:pt>
                <c:pt idx="8">
                  <c:v>209.90255737304688</c:v>
                </c:pt>
                <c:pt idx="9">
                  <c:v>221.46418762207031</c:v>
                </c:pt>
                <c:pt idx="10">
                  <c:v>230.2835693359375</c:v>
                </c:pt>
                <c:pt idx="11">
                  <c:v>236.52783203125</c:v>
                </c:pt>
                <c:pt idx="12">
                  <c:v>237.54669189453125</c:v>
                </c:pt>
                <c:pt idx="13">
                  <c:v>237.69915771484375</c:v>
                </c:pt>
                <c:pt idx="14">
                  <c:v>237.07626342773437</c:v>
                </c:pt>
                <c:pt idx="15">
                  <c:v>236.09089660644531</c:v>
                </c:pt>
                <c:pt idx="16">
                  <c:v>234.11424255371094</c:v>
                </c:pt>
                <c:pt idx="17">
                  <c:v>229.42475891113281</c:v>
                </c:pt>
                <c:pt idx="18">
                  <c:v>218.21592712402344</c:v>
                </c:pt>
                <c:pt idx="19">
                  <c:v>206.62788391113281</c:v>
                </c:pt>
                <c:pt idx="20">
                  <c:v>198.86265563964844</c:v>
                </c:pt>
                <c:pt idx="21">
                  <c:v>196.66099548339844</c:v>
                </c:pt>
                <c:pt idx="22">
                  <c:v>187.89256286621094</c:v>
                </c:pt>
                <c:pt idx="23">
                  <c:v>183.11610412597656</c:v>
                </c:pt>
                <c:pt idx="24">
                  <c:v>178.47953796386719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'Inputs-Results'!$K$6</c:f>
              <c:strCache>
                <c:ptCount val="1"/>
                <c:pt idx="0">
                  <c:v>Estimated Load w/ DR (kW)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'Inputs-Results'!$I$7:$I$31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'Inputs-Results'!$K$7:$K$31</c:f>
              <c:numCache>
                <c:formatCode>0.00</c:formatCode>
                <c:ptCount val="25"/>
                <c:pt idx="1">
                  <c:v>172.52768754959106</c:v>
                </c:pt>
                <c:pt idx="2">
                  <c:v>166.17458784580231</c:v>
                </c:pt>
                <c:pt idx="3">
                  <c:v>161.72347056865692</c:v>
                </c:pt>
                <c:pt idx="4">
                  <c:v>161.34136128425598</c:v>
                </c:pt>
                <c:pt idx="5">
                  <c:v>166.80752277374268</c:v>
                </c:pt>
                <c:pt idx="6">
                  <c:v>179.03150171041489</c:v>
                </c:pt>
                <c:pt idx="7">
                  <c:v>193.9479877948761</c:v>
                </c:pt>
                <c:pt idx="8">
                  <c:v>210.02213488519192</c:v>
                </c:pt>
                <c:pt idx="9">
                  <c:v>220.43429601192474</c:v>
                </c:pt>
                <c:pt idx="10">
                  <c:v>228.67687976360321</c:v>
                </c:pt>
                <c:pt idx="11">
                  <c:v>230.83292198181152</c:v>
                </c:pt>
                <c:pt idx="12">
                  <c:v>217.30266189575195</c:v>
                </c:pt>
                <c:pt idx="13">
                  <c:v>216.87167358398437</c:v>
                </c:pt>
                <c:pt idx="14">
                  <c:v>217.40336799621582</c:v>
                </c:pt>
                <c:pt idx="15">
                  <c:v>217.93197441101074</c:v>
                </c:pt>
                <c:pt idx="16">
                  <c:v>216.23625183105469</c:v>
                </c:pt>
                <c:pt idx="17">
                  <c:v>212.62211990356445</c:v>
                </c:pt>
                <c:pt idx="18">
                  <c:v>204.10376071929932</c:v>
                </c:pt>
                <c:pt idx="19">
                  <c:v>202.15793657302856</c:v>
                </c:pt>
                <c:pt idx="20">
                  <c:v>196.94465887546539</c:v>
                </c:pt>
                <c:pt idx="21">
                  <c:v>195.52234649658203</c:v>
                </c:pt>
                <c:pt idx="22">
                  <c:v>186.60396564006805</c:v>
                </c:pt>
                <c:pt idx="23">
                  <c:v>182.36901646852493</c:v>
                </c:pt>
                <c:pt idx="24">
                  <c:v>179.10586500167847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'Inputs-Results'!$L$6:$L$7</c:f>
              <c:strCache>
                <c:ptCount val="1"/>
                <c:pt idx="0">
                  <c:v>Load Impact (kW)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yVal>
            <c:numRef>
              <c:f>'Inputs-Results'!$L$8:$L$31</c:f>
              <c:numCache>
                <c:formatCode>0.00</c:formatCode>
                <c:ptCount val="24"/>
                <c:pt idx="0">
                  <c:v>-3.6030354499816895</c:v>
                </c:pt>
                <c:pt idx="1">
                  <c:v>-1.8814817667007446</c:v>
                </c:pt>
                <c:pt idx="2">
                  <c:v>-1.1693934202194214</c:v>
                </c:pt>
                <c:pt idx="3">
                  <c:v>-1.3860695362091064</c:v>
                </c:pt>
                <c:pt idx="4">
                  <c:v>-1.4886598587036133</c:v>
                </c:pt>
                <c:pt idx="5">
                  <c:v>-0.73371118307113647</c:v>
                </c:pt>
                <c:pt idx="6">
                  <c:v>-2.1968891620635986</c:v>
                </c:pt>
                <c:pt idx="7">
                  <c:v>-0.11957751214504242</c:v>
                </c:pt>
                <c:pt idx="8">
                  <c:v>1.0298916101455688</c:v>
                </c:pt>
                <c:pt idx="9">
                  <c:v>1.6066895723342896</c:v>
                </c:pt>
                <c:pt idx="10">
                  <c:v>5.6949100494384766</c:v>
                </c:pt>
                <c:pt idx="11">
                  <c:v>20.244029998779297</c:v>
                </c:pt>
                <c:pt idx="12">
                  <c:v>20.827484130859375</c:v>
                </c:pt>
                <c:pt idx="13">
                  <c:v>19.672895431518555</c:v>
                </c:pt>
                <c:pt idx="14">
                  <c:v>18.15892219543457</c:v>
                </c:pt>
                <c:pt idx="15">
                  <c:v>17.87799072265625</c:v>
                </c:pt>
                <c:pt idx="16">
                  <c:v>16.802639007568359</c:v>
                </c:pt>
                <c:pt idx="17">
                  <c:v>14.112166404724121</c:v>
                </c:pt>
                <c:pt idx="18">
                  <c:v>4.469947338104248</c:v>
                </c:pt>
                <c:pt idx="19">
                  <c:v>1.9179967641830444</c:v>
                </c:pt>
                <c:pt idx="20">
                  <c:v>1.1386489868164063</c:v>
                </c:pt>
                <c:pt idx="21">
                  <c:v>1.2885972261428833</c:v>
                </c:pt>
                <c:pt idx="22">
                  <c:v>0.74708765745162964</c:v>
                </c:pt>
                <c:pt idx="23">
                  <c:v>-0.6263270378112793</c:v>
                </c:pt>
              </c:numCache>
            </c:numRef>
          </c:yVal>
          <c:smooth val="1"/>
        </c:ser>
        <c:ser>
          <c:idx val="3"/>
          <c:order val="3"/>
          <c:tx>
            <c:v>90% Confidence Band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yVal>
            <c:numRef>
              <c:f>'Inputs-Results'!$Y$8:$Y$31</c:f>
              <c:numCache>
                <c:formatCode>0.00</c:formatCode>
                <c:ptCount val="24"/>
                <c:pt idx="0">
                  <c:v>-12.740709231085207</c:v>
                </c:pt>
                <c:pt idx="1">
                  <c:v>-10.626227948417862</c:v>
                </c:pt>
                <c:pt idx="2">
                  <c:v>-9.3654720464403205</c:v>
                </c:pt>
                <c:pt idx="3">
                  <c:v>-7.5784424290700958</c:v>
                </c:pt>
                <c:pt idx="4">
                  <c:v>-6.6975690273617294</c:v>
                </c:pt>
                <c:pt idx="5">
                  <c:v>-6.4527707685826137</c:v>
                </c:pt>
                <c:pt idx="6">
                  <c:v>-8.0938032048935398</c:v>
                </c:pt>
                <c:pt idx="7">
                  <c:v>-3.7814720057063891</c:v>
                </c:pt>
                <c:pt idx="8">
                  <c:v>-4.0505886643305606</c:v>
                </c:pt>
                <c:pt idx="9">
                  <c:v>-3.4403481613184894</c:v>
                </c:pt>
                <c:pt idx="10">
                  <c:v>1.7876316920110815</c:v>
                </c:pt>
                <c:pt idx="11">
                  <c:v>15.826078470333673</c:v>
                </c:pt>
                <c:pt idx="12">
                  <c:v>14.659825784303115</c:v>
                </c:pt>
                <c:pt idx="13">
                  <c:v>15.7873896085843</c:v>
                </c:pt>
                <c:pt idx="14">
                  <c:v>13.4249518525156</c:v>
                </c:pt>
                <c:pt idx="15">
                  <c:v>10.766067370988992</c:v>
                </c:pt>
                <c:pt idx="16">
                  <c:v>8.9997773975183115</c:v>
                </c:pt>
                <c:pt idx="17">
                  <c:v>5.9977378221209001</c:v>
                </c:pt>
                <c:pt idx="18">
                  <c:v>-5.3959547599184852</c:v>
                </c:pt>
                <c:pt idx="19">
                  <c:v>-6.0711253313354785</c:v>
                </c:pt>
                <c:pt idx="20">
                  <c:v>-6.0262580289159509</c:v>
                </c:pt>
                <c:pt idx="21">
                  <c:v>-4.7354798065598187</c:v>
                </c:pt>
                <c:pt idx="22">
                  <c:v>-5.8361888781229245</c:v>
                </c:pt>
                <c:pt idx="23">
                  <c:v>-7.1493891956734323</c:v>
                </c:pt>
              </c:numCache>
            </c:numRef>
          </c:yVal>
          <c:smooth val="1"/>
        </c:ser>
        <c:ser>
          <c:idx val="4"/>
          <c:order val="4"/>
          <c:tx>
            <c:v>90% Confidence Band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yVal>
            <c:numRef>
              <c:f>'Inputs-Results'!$Z$8:$Z$31</c:f>
              <c:numCache>
                <c:formatCode>0.00</c:formatCode>
                <c:ptCount val="24"/>
                <c:pt idx="0">
                  <c:v>5.5346383311218226</c:v>
                </c:pt>
                <c:pt idx="1">
                  <c:v>6.8632644150163671</c:v>
                </c:pt>
                <c:pt idx="2">
                  <c:v>7.0266852060014724</c:v>
                </c:pt>
                <c:pt idx="3">
                  <c:v>4.8063033566518785</c:v>
                </c:pt>
                <c:pt idx="4">
                  <c:v>3.7202493099544993</c:v>
                </c:pt>
                <c:pt idx="5">
                  <c:v>4.9853484024403372</c:v>
                </c:pt>
                <c:pt idx="6">
                  <c:v>3.7000248807663381</c:v>
                </c:pt>
                <c:pt idx="7">
                  <c:v>3.5423169814163016</c:v>
                </c:pt>
                <c:pt idx="8">
                  <c:v>6.1103718846216948</c:v>
                </c:pt>
                <c:pt idx="9">
                  <c:v>6.6537273059870659</c:v>
                </c:pt>
                <c:pt idx="10">
                  <c:v>9.6021884068658689</c:v>
                </c:pt>
                <c:pt idx="11">
                  <c:v>24.661981527224917</c:v>
                </c:pt>
                <c:pt idx="12">
                  <c:v>26.99514247741563</c:v>
                </c:pt>
                <c:pt idx="13">
                  <c:v>23.558401254452807</c:v>
                </c:pt>
                <c:pt idx="14">
                  <c:v>22.892892538353536</c:v>
                </c:pt>
                <c:pt idx="15">
                  <c:v>24.989914074323501</c:v>
                </c:pt>
                <c:pt idx="16">
                  <c:v>24.605500617618404</c:v>
                </c:pt>
                <c:pt idx="17">
                  <c:v>22.226594987327339</c:v>
                </c:pt>
                <c:pt idx="18">
                  <c:v>14.335849436126976</c:v>
                </c:pt>
                <c:pt idx="19">
                  <c:v>9.907118859701562</c:v>
                </c:pt>
                <c:pt idx="20">
                  <c:v>8.303556002548758</c:v>
                </c:pt>
                <c:pt idx="21">
                  <c:v>7.3126742588455818</c:v>
                </c:pt>
                <c:pt idx="22">
                  <c:v>7.3303641930261794</c:v>
                </c:pt>
                <c:pt idx="23">
                  <c:v>5.8967351200508693</c:v>
                </c:pt>
              </c:numCache>
            </c:numRef>
          </c:yVal>
          <c:smooth val="1"/>
        </c:ser>
        <c:ser>
          <c:idx val="5"/>
          <c:order val="5"/>
          <c:tx>
            <c:v>Zero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yVal>
            <c:numRef>
              <c:f>'Inputs-Results'!$AA$8:$AA$31</c:f>
              <c:numCache>
                <c:formatCode>General</c:formatCode>
                <c:ptCount val="24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324864"/>
        <c:axId val="207325440"/>
      </c:scatterChart>
      <c:valAx>
        <c:axId val="207324864"/>
        <c:scaling>
          <c:orientation val="minMax"/>
          <c:max val="24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50000"/>
                  <a:alpha val="80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spPr>
          <a:ln>
            <a:solidFill>
              <a:sysClr val="window" lastClr="FFFFFF">
                <a:lumMod val="50000"/>
                <a:alpha val="80000"/>
              </a:sys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7325440"/>
        <c:crosses val="autoZero"/>
        <c:crossBetween val="midCat"/>
        <c:majorUnit val="3"/>
        <c:minorUnit val="3"/>
      </c:valAx>
      <c:valAx>
        <c:axId val="2073254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  <a:alpha val="80000"/>
                </a:schemeClr>
              </a:solidFill>
            </a:ln>
          </c:spPr>
        </c:majorGridlines>
        <c:title>
          <c:tx>
            <c:strRef>
              <c:f>'Inputs-Results'!$U$6</c:f>
              <c:strCache>
                <c:ptCount val="1"/>
                <c:pt idx="0">
                  <c:v>kW</c:v>
                </c:pt>
              </c:strCache>
            </c:strRef>
          </c:tx>
          <c:layout>
            <c:manualLayout>
              <c:xMode val="edge"/>
              <c:yMode val="edge"/>
              <c:x val="1.2152997298695329E-2"/>
              <c:y val="0.46902763333828684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07324864"/>
        <c:crosses val="autoZero"/>
        <c:crossBetween val="midCat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1105318039624609"/>
          <c:y val="1.6981132075471701E-2"/>
          <c:w val="0.77075690919653461"/>
          <c:h val="0.1382115718067994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139700</xdr:rowOff>
    </xdr:from>
    <xdr:to>
      <xdr:col>6</xdr:col>
      <xdr:colOff>543560</xdr:colOff>
      <xdr:row>36</xdr:row>
      <xdr:rowOff>152400</xdr:rowOff>
    </xdr:to>
    <xdr:graphicFrame macro="">
      <xdr:nvGraphicFramePr>
        <xdr:cNvPr id="15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</xdr:row>
      <xdr:rowOff>50800</xdr:rowOff>
    </xdr:from>
    <xdr:to>
      <xdr:col>17</xdr:col>
      <xdr:colOff>460936</xdr:colOff>
      <xdr:row>2</xdr:row>
      <xdr:rowOff>191406</xdr:rowOff>
    </xdr:to>
    <xdr:grpSp>
      <xdr:nvGrpSpPr>
        <xdr:cNvPr id="3" name="Group 2"/>
        <xdr:cNvGrpSpPr>
          <a:grpSpLocks noChangeAspect="1"/>
        </xdr:cNvGrpSpPr>
      </xdr:nvGrpSpPr>
      <xdr:grpSpPr>
        <a:xfrm>
          <a:off x="14859000" y="241300"/>
          <a:ext cx="2404036" cy="521606"/>
          <a:chOff x="2420938" y="2860675"/>
          <a:chExt cx="3967162" cy="735013"/>
        </a:xfrm>
      </xdr:grpSpPr>
      <xdr:sp macro="" textlink="">
        <xdr:nvSpPr>
          <xdr:cNvPr id="4" name="Freeform 3"/>
          <xdr:cNvSpPr>
            <a:spLocks/>
          </xdr:cNvSpPr>
        </xdr:nvSpPr>
        <xdr:spPr bwMode="auto">
          <a:xfrm>
            <a:off x="2420938" y="2906713"/>
            <a:ext cx="420687" cy="601662"/>
          </a:xfrm>
          <a:custGeom>
            <a:avLst/>
            <a:gdLst/>
            <a:ahLst/>
            <a:cxnLst>
              <a:cxn ang="0">
                <a:pos x="0" y="108"/>
              </a:cxn>
              <a:cxn ang="0">
                <a:pos x="41" y="150"/>
              </a:cxn>
              <a:cxn ang="0">
                <a:pos x="112" y="96"/>
              </a:cxn>
              <a:cxn ang="0">
                <a:pos x="112" y="88"/>
              </a:cxn>
              <a:cxn ang="0">
                <a:pos x="69" y="117"/>
              </a:cxn>
              <a:cxn ang="0">
                <a:pos x="57" y="0"/>
              </a:cxn>
              <a:cxn ang="0">
                <a:pos x="0" y="108"/>
              </a:cxn>
            </a:cxnLst>
            <a:rect l="0" t="0" r="r" b="b"/>
            <a:pathLst>
              <a:path w="112" h="158">
                <a:moveTo>
                  <a:pt x="0" y="108"/>
                </a:moveTo>
                <a:cubicBezTo>
                  <a:pt x="1" y="135"/>
                  <a:pt x="9" y="158"/>
                  <a:pt x="41" y="150"/>
                </a:cubicBezTo>
                <a:cubicBezTo>
                  <a:pt x="61" y="144"/>
                  <a:pt x="91" y="116"/>
                  <a:pt x="112" y="96"/>
                </a:cubicBezTo>
                <a:cubicBezTo>
                  <a:pt x="112" y="88"/>
                  <a:pt x="112" y="88"/>
                  <a:pt x="112" y="88"/>
                </a:cubicBezTo>
                <a:cubicBezTo>
                  <a:pt x="104" y="95"/>
                  <a:pt x="80" y="114"/>
                  <a:pt x="69" y="117"/>
                </a:cubicBezTo>
                <a:cubicBezTo>
                  <a:pt x="23" y="126"/>
                  <a:pt x="57" y="0"/>
                  <a:pt x="57" y="0"/>
                </a:cubicBezTo>
                <a:cubicBezTo>
                  <a:pt x="57" y="0"/>
                  <a:pt x="1" y="42"/>
                  <a:pt x="0" y="108"/>
                </a:cubicBez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5" name="Freeform 4"/>
          <xdr:cNvSpPr>
            <a:spLocks/>
          </xdr:cNvSpPr>
        </xdr:nvSpPr>
        <xdr:spPr bwMode="auto">
          <a:xfrm>
            <a:off x="2660650" y="2892425"/>
            <a:ext cx="422275" cy="600075"/>
          </a:xfrm>
          <a:custGeom>
            <a:avLst/>
            <a:gdLst/>
            <a:ahLst/>
            <a:cxnLst>
              <a:cxn ang="0">
                <a:pos x="112" y="50"/>
              </a:cxn>
              <a:cxn ang="0">
                <a:pos x="71" y="8"/>
              </a:cxn>
              <a:cxn ang="0">
                <a:pos x="0" y="62"/>
              </a:cxn>
              <a:cxn ang="0">
                <a:pos x="0" y="70"/>
              </a:cxn>
              <a:cxn ang="0">
                <a:pos x="42" y="41"/>
              </a:cxn>
              <a:cxn ang="0">
                <a:pos x="55" y="158"/>
              </a:cxn>
              <a:cxn ang="0">
                <a:pos x="112" y="50"/>
              </a:cxn>
            </a:cxnLst>
            <a:rect l="0" t="0" r="r" b="b"/>
            <a:pathLst>
              <a:path w="112" h="158">
                <a:moveTo>
                  <a:pt x="112" y="50"/>
                </a:moveTo>
                <a:cubicBezTo>
                  <a:pt x="111" y="23"/>
                  <a:pt x="103" y="0"/>
                  <a:pt x="71" y="8"/>
                </a:cubicBezTo>
                <a:cubicBezTo>
                  <a:pt x="50" y="14"/>
                  <a:pt x="20" y="42"/>
                  <a:pt x="0" y="62"/>
                </a:cubicBezTo>
                <a:cubicBezTo>
                  <a:pt x="0" y="70"/>
                  <a:pt x="0" y="70"/>
                  <a:pt x="0" y="70"/>
                </a:cubicBezTo>
                <a:cubicBezTo>
                  <a:pt x="7" y="63"/>
                  <a:pt x="32" y="44"/>
                  <a:pt x="42" y="41"/>
                </a:cubicBezTo>
                <a:cubicBezTo>
                  <a:pt x="88" y="32"/>
                  <a:pt x="55" y="158"/>
                  <a:pt x="55" y="158"/>
                </a:cubicBezTo>
                <a:cubicBezTo>
                  <a:pt x="55" y="158"/>
                  <a:pt x="111" y="116"/>
                  <a:pt x="112" y="50"/>
                </a:cubicBez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6" name="Freeform 5"/>
          <xdr:cNvSpPr>
            <a:spLocks noEditPoints="1"/>
          </xdr:cNvSpPr>
        </xdr:nvSpPr>
        <xdr:spPr bwMode="auto">
          <a:xfrm>
            <a:off x="4838700" y="2949575"/>
            <a:ext cx="546100" cy="638175"/>
          </a:xfrm>
          <a:custGeom>
            <a:avLst/>
            <a:gdLst/>
            <a:ahLst/>
            <a:cxnLst>
              <a:cxn ang="0">
                <a:pos x="90" y="80"/>
              </a:cxn>
              <a:cxn ang="0">
                <a:pos x="58" y="131"/>
              </a:cxn>
              <a:cxn ang="0">
                <a:pos x="42" y="106"/>
              </a:cxn>
              <a:cxn ang="0">
                <a:pos x="88" y="33"/>
              </a:cxn>
              <a:cxn ang="0">
                <a:pos x="98" y="34"/>
              </a:cxn>
              <a:cxn ang="0">
                <a:pos x="90" y="80"/>
              </a:cxn>
              <a:cxn ang="0">
                <a:pos x="90" y="150"/>
              </a:cxn>
              <a:cxn ang="0">
                <a:pos x="88" y="165"/>
              </a:cxn>
              <a:cxn ang="0">
                <a:pos x="122" y="165"/>
              </a:cxn>
              <a:cxn ang="0">
                <a:pos x="129" y="94"/>
              </a:cxn>
              <a:cxn ang="0">
                <a:pos x="145" y="7"/>
              </a:cxn>
              <a:cxn ang="0">
                <a:pos x="99" y="0"/>
              </a:cxn>
              <a:cxn ang="0">
                <a:pos x="0" y="115"/>
              </a:cxn>
              <a:cxn ang="0">
                <a:pos x="40" y="168"/>
              </a:cxn>
              <a:cxn ang="0">
                <a:pos x="90" y="150"/>
              </a:cxn>
            </a:cxnLst>
            <a:rect l="0" t="0" r="r" b="b"/>
            <a:pathLst>
              <a:path w="145" h="168">
                <a:moveTo>
                  <a:pt x="90" y="80"/>
                </a:moveTo>
                <a:cubicBezTo>
                  <a:pt x="83" y="114"/>
                  <a:pt x="70" y="131"/>
                  <a:pt x="58" y="131"/>
                </a:cubicBezTo>
                <a:cubicBezTo>
                  <a:pt x="47" y="131"/>
                  <a:pt x="42" y="121"/>
                  <a:pt x="42" y="106"/>
                </a:cubicBezTo>
                <a:cubicBezTo>
                  <a:pt x="42" y="79"/>
                  <a:pt x="60" y="33"/>
                  <a:pt x="88" y="33"/>
                </a:cubicBezTo>
                <a:cubicBezTo>
                  <a:pt x="91" y="33"/>
                  <a:pt x="95" y="33"/>
                  <a:pt x="98" y="34"/>
                </a:cubicBezTo>
                <a:cubicBezTo>
                  <a:pt x="90" y="80"/>
                  <a:pt x="90" y="80"/>
                  <a:pt x="90" y="80"/>
                </a:cubicBezTo>
                <a:moveTo>
                  <a:pt x="90" y="150"/>
                </a:moveTo>
                <a:cubicBezTo>
                  <a:pt x="89" y="153"/>
                  <a:pt x="88" y="163"/>
                  <a:pt x="88" y="165"/>
                </a:cubicBezTo>
                <a:cubicBezTo>
                  <a:pt x="122" y="165"/>
                  <a:pt x="122" y="165"/>
                  <a:pt x="122" y="165"/>
                </a:cubicBezTo>
                <a:cubicBezTo>
                  <a:pt x="122" y="146"/>
                  <a:pt x="125" y="114"/>
                  <a:pt x="129" y="94"/>
                </a:cubicBezTo>
                <a:cubicBezTo>
                  <a:pt x="145" y="7"/>
                  <a:pt x="145" y="7"/>
                  <a:pt x="145" y="7"/>
                </a:cubicBezTo>
                <a:cubicBezTo>
                  <a:pt x="134" y="3"/>
                  <a:pt x="116" y="0"/>
                  <a:pt x="99" y="0"/>
                </a:cubicBezTo>
                <a:cubicBezTo>
                  <a:pt x="29" y="0"/>
                  <a:pt x="0" y="64"/>
                  <a:pt x="0" y="115"/>
                </a:cubicBezTo>
                <a:cubicBezTo>
                  <a:pt x="0" y="146"/>
                  <a:pt x="15" y="168"/>
                  <a:pt x="40" y="168"/>
                </a:cubicBezTo>
                <a:cubicBezTo>
                  <a:pt x="51" y="168"/>
                  <a:pt x="74" y="163"/>
                  <a:pt x="90" y="150"/>
                </a:cubicBez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7" name="Freeform 6"/>
          <xdr:cNvSpPr>
            <a:spLocks noEditPoints="1"/>
          </xdr:cNvSpPr>
        </xdr:nvSpPr>
        <xdr:spPr bwMode="auto">
          <a:xfrm>
            <a:off x="3921125" y="2952750"/>
            <a:ext cx="1004888" cy="642938"/>
          </a:xfrm>
          <a:custGeom>
            <a:avLst/>
            <a:gdLst/>
            <a:ahLst/>
            <a:cxnLst>
              <a:cxn ang="0">
                <a:pos x="76" y="35"/>
              </a:cxn>
              <a:cxn ang="0">
                <a:pos x="90" y="49"/>
              </a:cxn>
              <a:cxn ang="0">
                <a:pos x="90" y="49"/>
              </a:cxn>
              <a:cxn ang="0">
                <a:pos x="45" y="71"/>
              </a:cxn>
              <a:cxn ang="0">
                <a:pos x="76" y="35"/>
              </a:cxn>
              <a:cxn ang="0">
                <a:pos x="174" y="116"/>
              </a:cxn>
              <a:cxn ang="0">
                <a:pos x="189" y="163"/>
              </a:cxn>
              <a:cxn ang="0">
                <a:pos x="231" y="163"/>
              </a:cxn>
              <a:cxn ang="0">
                <a:pos x="207" y="84"/>
              </a:cxn>
              <a:cxn ang="0">
                <a:pos x="267" y="3"/>
              </a:cxn>
              <a:cxn ang="0">
                <a:pos x="227" y="3"/>
              </a:cxn>
              <a:cxn ang="0">
                <a:pos x="195" y="45"/>
              </a:cxn>
              <a:cxn ang="0">
                <a:pos x="183" y="4"/>
              </a:cxn>
              <a:cxn ang="0">
                <a:pos x="140" y="4"/>
              </a:cxn>
              <a:cxn ang="0">
                <a:pos x="163" y="79"/>
              </a:cxn>
              <a:cxn ang="0">
                <a:pos x="78" y="131"/>
              </a:cxn>
              <a:cxn ang="0">
                <a:pos x="41" y="104"/>
              </a:cxn>
              <a:cxn ang="0">
                <a:pos x="129" y="47"/>
              </a:cxn>
              <a:cxn ang="0">
                <a:pos x="81" y="0"/>
              </a:cxn>
              <a:cxn ang="0">
                <a:pos x="0" y="104"/>
              </a:cxn>
              <a:cxn ang="0">
                <a:pos x="60" y="169"/>
              </a:cxn>
              <a:cxn ang="0">
                <a:pos x="174" y="116"/>
              </a:cxn>
            </a:cxnLst>
            <a:rect l="0" t="0" r="r" b="b"/>
            <a:pathLst>
              <a:path w="267" h="169">
                <a:moveTo>
                  <a:pt x="76" y="35"/>
                </a:moveTo>
                <a:cubicBezTo>
                  <a:pt x="85" y="35"/>
                  <a:pt x="90" y="40"/>
                  <a:pt x="90" y="49"/>
                </a:cubicBezTo>
                <a:cubicBezTo>
                  <a:pt x="90" y="49"/>
                  <a:pt x="90" y="49"/>
                  <a:pt x="90" y="49"/>
                </a:cubicBezTo>
                <a:cubicBezTo>
                  <a:pt x="90" y="65"/>
                  <a:pt x="72" y="71"/>
                  <a:pt x="45" y="71"/>
                </a:cubicBezTo>
                <a:cubicBezTo>
                  <a:pt x="48" y="52"/>
                  <a:pt x="60" y="35"/>
                  <a:pt x="76" y="35"/>
                </a:cubicBezTo>
                <a:close/>
                <a:moveTo>
                  <a:pt x="174" y="116"/>
                </a:moveTo>
                <a:cubicBezTo>
                  <a:pt x="189" y="163"/>
                  <a:pt x="189" y="163"/>
                  <a:pt x="189" y="163"/>
                </a:cubicBezTo>
                <a:cubicBezTo>
                  <a:pt x="231" y="163"/>
                  <a:pt x="231" y="163"/>
                  <a:pt x="231" y="163"/>
                </a:cubicBezTo>
                <a:cubicBezTo>
                  <a:pt x="207" y="84"/>
                  <a:pt x="207" y="84"/>
                  <a:pt x="207" y="84"/>
                </a:cubicBezTo>
                <a:cubicBezTo>
                  <a:pt x="230" y="58"/>
                  <a:pt x="250" y="29"/>
                  <a:pt x="267" y="3"/>
                </a:cubicBezTo>
                <a:cubicBezTo>
                  <a:pt x="227" y="3"/>
                  <a:pt x="227" y="3"/>
                  <a:pt x="227" y="3"/>
                </a:cubicBezTo>
                <a:cubicBezTo>
                  <a:pt x="217" y="17"/>
                  <a:pt x="207" y="31"/>
                  <a:pt x="195" y="45"/>
                </a:cubicBezTo>
                <a:cubicBezTo>
                  <a:pt x="183" y="4"/>
                  <a:pt x="183" y="4"/>
                  <a:pt x="183" y="4"/>
                </a:cubicBezTo>
                <a:cubicBezTo>
                  <a:pt x="140" y="4"/>
                  <a:pt x="140" y="4"/>
                  <a:pt x="140" y="4"/>
                </a:cubicBezTo>
                <a:cubicBezTo>
                  <a:pt x="163" y="79"/>
                  <a:pt x="163" y="79"/>
                  <a:pt x="163" y="79"/>
                </a:cubicBezTo>
                <a:cubicBezTo>
                  <a:pt x="163" y="79"/>
                  <a:pt x="131" y="124"/>
                  <a:pt x="78" y="131"/>
                </a:cubicBezTo>
                <a:cubicBezTo>
                  <a:pt x="44" y="135"/>
                  <a:pt x="41" y="113"/>
                  <a:pt x="41" y="104"/>
                </a:cubicBezTo>
                <a:cubicBezTo>
                  <a:pt x="93" y="105"/>
                  <a:pt x="129" y="89"/>
                  <a:pt x="129" y="47"/>
                </a:cubicBezTo>
                <a:cubicBezTo>
                  <a:pt x="128" y="21"/>
                  <a:pt x="111" y="0"/>
                  <a:pt x="81" y="0"/>
                </a:cubicBezTo>
                <a:cubicBezTo>
                  <a:pt x="29" y="0"/>
                  <a:pt x="0" y="56"/>
                  <a:pt x="0" y="104"/>
                </a:cubicBezTo>
                <a:cubicBezTo>
                  <a:pt x="0" y="142"/>
                  <a:pt x="19" y="169"/>
                  <a:pt x="60" y="169"/>
                </a:cubicBezTo>
                <a:cubicBezTo>
                  <a:pt x="131" y="169"/>
                  <a:pt x="174" y="116"/>
                  <a:pt x="174" y="116"/>
                </a:cubicBez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8" name="Freeform 7"/>
          <xdr:cNvSpPr>
            <a:spLocks/>
          </xdr:cNvSpPr>
        </xdr:nvSpPr>
        <xdr:spPr bwMode="auto">
          <a:xfrm>
            <a:off x="3225800" y="2860675"/>
            <a:ext cx="717550" cy="715963"/>
          </a:xfrm>
          <a:custGeom>
            <a:avLst/>
            <a:gdLst/>
            <a:ahLst/>
            <a:cxnLst>
              <a:cxn ang="0">
                <a:pos x="0" y="188"/>
              </a:cxn>
              <a:cxn ang="0">
                <a:pos x="35" y="0"/>
              </a:cxn>
              <a:cxn ang="0">
                <a:pos x="92" y="0"/>
              </a:cxn>
              <a:cxn ang="0">
                <a:pos x="109" y="57"/>
              </a:cxn>
              <a:cxn ang="0">
                <a:pos x="126" y="126"/>
              </a:cxn>
              <a:cxn ang="0">
                <a:pos x="127" y="126"/>
              </a:cxn>
              <a:cxn ang="0">
                <a:pos x="136" y="55"/>
              </a:cxn>
              <a:cxn ang="0">
                <a:pos x="147" y="0"/>
              </a:cxn>
              <a:cxn ang="0">
                <a:pos x="191" y="0"/>
              </a:cxn>
              <a:cxn ang="0">
                <a:pos x="155" y="188"/>
              </a:cxn>
              <a:cxn ang="0">
                <a:pos x="105" y="188"/>
              </a:cxn>
              <a:cxn ang="0">
                <a:pos x="86" y="126"/>
              </a:cxn>
              <a:cxn ang="0">
                <a:pos x="68" y="56"/>
              </a:cxn>
              <a:cxn ang="0">
                <a:pos x="67" y="56"/>
              </a:cxn>
              <a:cxn ang="0">
                <a:pos x="54" y="136"/>
              </a:cxn>
              <a:cxn ang="0">
                <a:pos x="44" y="188"/>
              </a:cxn>
              <a:cxn ang="0">
                <a:pos x="0" y="188"/>
              </a:cxn>
            </a:cxnLst>
            <a:rect l="0" t="0" r="r" b="b"/>
            <a:pathLst>
              <a:path w="191" h="188">
                <a:moveTo>
                  <a:pt x="0" y="188"/>
                </a:moveTo>
                <a:cubicBezTo>
                  <a:pt x="35" y="0"/>
                  <a:pt x="35" y="0"/>
                  <a:pt x="35" y="0"/>
                </a:cubicBezTo>
                <a:cubicBezTo>
                  <a:pt x="92" y="0"/>
                  <a:pt x="92" y="0"/>
                  <a:pt x="92" y="0"/>
                </a:cubicBezTo>
                <a:cubicBezTo>
                  <a:pt x="109" y="57"/>
                  <a:pt x="109" y="57"/>
                  <a:pt x="109" y="57"/>
                </a:cubicBezTo>
                <a:cubicBezTo>
                  <a:pt x="116" y="81"/>
                  <a:pt x="122" y="103"/>
                  <a:pt x="126" y="126"/>
                </a:cubicBezTo>
                <a:cubicBezTo>
                  <a:pt x="127" y="126"/>
                  <a:pt x="127" y="126"/>
                  <a:pt x="127" y="126"/>
                </a:cubicBezTo>
                <a:cubicBezTo>
                  <a:pt x="128" y="105"/>
                  <a:pt x="131" y="83"/>
                  <a:pt x="136" y="55"/>
                </a:cubicBezTo>
                <a:cubicBezTo>
                  <a:pt x="147" y="0"/>
                  <a:pt x="147" y="0"/>
                  <a:pt x="147" y="0"/>
                </a:cubicBezTo>
                <a:cubicBezTo>
                  <a:pt x="191" y="0"/>
                  <a:pt x="191" y="0"/>
                  <a:pt x="191" y="0"/>
                </a:cubicBezTo>
                <a:cubicBezTo>
                  <a:pt x="155" y="188"/>
                  <a:pt x="155" y="188"/>
                  <a:pt x="155" y="188"/>
                </a:cubicBezTo>
                <a:cubicBezTo>
                  <a:pt x="105" y="188"/>
                  <a:pt x="105" y="188"/>
                  <a:pt x="105" y="188"/>
                </a:cubicBezTo>
                <a:cubicBezTo>
                  <a:pt x="86" y="126"/>
                  <a:pt x="86" y="126"/>
                  <a:pt x="86" y="126"/>
                </a:cubicBezTo>
                <a:cubicBezTo>
                  <a:pt x="79" y="100"/>
                  <a:pt x="73" y="81"/>
                  <a:pt x="68" y="56"/>
                </a:cubicBezTo>
                <a:cubicBezTo>
                  <a:pt x="67" y="56"/>
                  <a:pt x="67" y="56"/>
                  <a:pt x="67" y="56"/>
                </a:cubicBezTo>
                <a:cubicBezTo>
                  <a:pt x="65" y="75"/>
                  <a:pt x="60" y="105"/>
                  <a:pt x="54" y="136"/>
                </a:cubicBezTo>
                <a:cubicBezTo>
                  <a:pt x="44" y="188"/>
                  <a:pt x="44" y="188"/>
                  <a:pt x="44" y="188"/>
                </a:cubicBezTo>
                <a:lnTo>
                  <a:pt x="0" y="188"/>
                </a:ln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9" name="Freeform 8"/>
          <xdr:cNvSpPr>
            <a:spLocks/>
          </xdr:cNvSpPr>
        </xdr:nvSpPr>
        <xdr:spPr bwMode="auto">
          <a:xfrm>
            <a:off x="5945188" y="2941638"/>
            <a:ext cx="442912" cy="635000"/>
          </a:xfrm>
          <a:custGeom>
            <a:avLst/>
            <a:gdLst/>
            <a:ahLst/>
            <a:cxnLst>
              <a:cxn ang="0">
                <a:pos x="61" y="88"/>
              </a:cxn>
              <a:cxn ang="0">
                <a:pos x="0" y="88"/>
              </a:cxn>
              <a:cxn ang="0">
                <a:pos x="16" y="0"/>
              </a:cxn>
              <a:cxn ang="0">
                <a:pos x="279" y="0"/>
              </a:cxn>
              <a:cxn ang="0">
                <a:pos x="263" y="88"/>
              </a:cxn>
              <a:cxn ang="0">
                <a:pos x="163" y="88"/>
              </a:cxn>
              <a:cxn ang="0">
                <a:pos x="104" y="400"/>
              </a:cxn>
              <a:cxn ang="0">
                <a:pos x="4" y="400"/>
              </a:cxn>
              <a:cxn ang="0">
                <a:pos x="61" y="88"/>
              </a:cxn>
            </a:cxnLst>
            <a:rect l="0" t="0" r="r" b="b"/>
            <a:pathLst>
              <a:path w="279" h="400">
                <a:moveTo>
                  <a:pt x="61" y="88"/>
                </a:moveTo>
                <a:lnTo>
                  <a:pt x="0" y="88"/>
                </a:lnTo>
                <a:lnTo>
                  <a:pt x="16" y="0"/>
                </a:lnTo>
                <a:lnTo>
                  <a:pt x="279" y="0"/>
                </a:lnTo>
                <a:lnTo>
                  <a:pt x="263" y="88"/>
                </a:lnTo>
                <a:lnTo>
                  <a:pt x="163" y="88"/>
                </a:lnTo>
                <a:lnTo>
                  <a:pt x="104" y="400"/>
                </a:lnTo>
                <a:lnTo>
                  <a:pt x="4" y="400"/>
                </a:lnTo>
                <a:lnTo>
                  <a:pt x="61" y="88"/>
                </a:ln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10" name="Freeform 9"/>
          <xdr:cNvSpPr>
            <a:spLocks/>
          </xdr:cNvSpPr>
        </xdr:nvSpPr>
        <xdr:spPr bwMode="auto">
          <a:xfrm>
            <a:off x="5357813" y="2949575"/>
            <a:ext cx="549275" cy="627063"/>
          </a:xfrm>
          <a:custGeom>
            <a:avLst/>
            <a:gdLst/>
            <a:ahLst/>
            <a:cxnLst>
              <a:cxn ang="0">
                <a:pos x="0" y="165"/>
              </a:cxn>
              <a:cxn ang="0">
                <a:pos x="20" y="55"/>
              </a:cxn>
              <a:cxn ang="0">
                <a:pos x="28" y="3"/>
              </a:cxn>
              <a:cxn ang="0">
                <a:pos x="65" y="3"/>
              </a:cxn>
              <a:cxn ang="0">
                <a:pos x="63" y="27"/>
              </a:cxn>
              <a:cxn ang="0">
                <a:pos x="64" y="27"/>
              </a:cxn>
              <a:cxn ang="0">
                <a:pos x="111" y="0"/>
              </a:cxn>
              <a:cxn ang="0">
                <a:pos x="146" y="39"/>
              </a:cxn>
              <a:cxn ang="0">
                <a:pos x="143" y="69"/>
              </a:cxn>
              <a:cxn ang="0">
                <a:pos x="125" y="165"/>
              </a:cxn>
              <a:cxn ang="0">
                <a:pos x="83" y="165"/>
              </a:cxn>
              <a:cxn ang="0">
                <a:pos x="100" y="70"/>
              </a:cxn>
              <a:cxn ang="0">
                <a:pos x="102" y="52"/>
              </a:cxn>
              <a:cxn ang="0">
                <a:pos x="90" y="36"/>
              </a:cxn>
              <a:cxn ang="0">
                <a:pos x="57" y="86"/>
              </a:cxn>
              <a:cxn ang="0">
                <a:pos x="43" y="165"/>
              </a:cxn>
              <a:cxn ang="0">
                <a:pos x="0" y="165"/>
              </a:cxn>
            </a:cxnLst>
            <a:rect l="0" t="0" r="r" b="b"/>
            <a:pathLst>
              <a:path w="146" h="165">
                <a:moveTo>
                  <a:pt x="0" y="165"/>
                </a:moveTo>
                <a:cubicBezTo>
                  <a:pt x="20" y="55"/>
                  <a:pt x="20" y="55"/>
                  <a:pt x="20" y="55"/>
                </a:cubicBezTo>
                <a:cubicBezTo>
                  <a:pt x="24" y="36"/>
                  <a:pt x="26" y="17"/>
                  <a:pt x="28" y="3"/>
                </a:cubicBezTo>
                <a:cubicBezTo>
                  <a:pt x="65" y="3"/>
                  <a:pt x="65" y="3"/>
                  <a:pt x="65" y="3"/>
                </a:cubicBezTo>
                <a:cubicBezTo>
                  <a:pt x="63" y="27"/>
                  <a:pt x="63" y="27"/>
                  <a:pt x="63" y="27"/>
                </a:cubicBezTo>
                <a:cubicBezTo>
                  <a:pt x="64" y="27"/>
                  <a:pt x="64" y="27"/>
                  <a:pt x="64" y="27"/>
                </a:cubicBezTo>
                <a:cubicBezTo>
                  <a:pt x="76" y="9"/>
                  <a:pt x="93" y="0"/>
                  <a:pt x="111" y="0"/>
                </a:cubicBezTo>
                <a:cubicBezTo>
                  <a:pt x="135" y="0"/>
                  <a:pt x="146" y="16"/>
                  <a:pt x="146" y="39"/>
                </a:cubicBezTo>
                <a:cubicBezTo>
                  <a:pt x="146" y="48"/>
                  <a:pt x="144" y="59"/>
                  <a:pt x="143" y="69"/>
                </a:cubicBezTo>
                <a:cubicBezTo>
                  <a:pt x="125" y="165"/>
                  <a:pt x="125" y="165"/>
                  <a:pt x="125" y="165"/>
                </a:cubicBezTo>
                <a:cubicBezTo>
                  <a:pt x="83" y="165"/>
                  <a:pt x="83" y="165"/>
                  <a:pt x="83" y="165"/>
                </a:cubicBezTo>
                <a:cubicBezTo>
                  <a:pt x="100" y="70"/>
                  <a:pt x="100" y="70"/>
                  <a:pt x="100" y="70"/>
                </a:cubicBezTo>
                <a:cubicBezTo>
                  <a:pt x="101" y="64"/>
                  <a:pt x="102" y="58"/>
                  <a:pt x="102" y="52"/>
                </a:cubicBezTo>
                <a:cubicBezTo>
                  <a:pt x="102" y="42"/>
                  <a:pt x="99" y="36"/>
                  <a:pt x="90" y="36"/>
                </a:cubicBezTo>
                <a:cubicBezTo>
                  <a:pt x="78" y="36"/>
                  <a:pt x="63" y="53"/>
                  <a:pt x="57" y="86"/>
                </a:cubicBezTo>
                <a:cubicBezTo>
                  <a:pt x="43" y="165"/>
                  <a:pt x="43" y="165"/>
                  <a:pt x="43" y="165"/>
                </a:cubicBezTo>
                <a:lnTo>
                  <a:pt x="0" y="165"/>
                </a:ln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AE51"/>
  <sheetViews>
    <sheetView showGridLines="0" tabSelected="1" topLeftCell="C1" zoomScale="75" zoomScaleNormal="75" workbookViewId="0">
      <selection activeCell="J34" sqref="J34"/>
    </sheetView>
  </sheetViews>
  <sheetFormatPr defaultColWidth="9.140625" defaultRowHeight="14.25" x14ac:dyDescent="0.2"/>
  <cols>
    <col min="1" max="1" width="3.28515625" style="1" customWidth="1"/>
    <col min="2" max="2" width="27.85546875" style="1" customWidth="1"/>
    <col min="3" max="3" width="39.42578125" style="1" customWidth="1"/>
    <col min="4" max="4" width="9.140625" style="1"/>
    <col min="5" max="5" width="33.5703125" style="36" customWidth="1"/>
    <col min="6" max="6" width="18" style="36" customWidth="1"/>
    <col min="7" max="8" width="9.140625" style="1"/>
    <col min="9" max="9" width="10" style="1" customWidth="1"/>
    <col min="10" max="10" width="12.7109375" style="1" customWidth="1"/>
    <col min="11" max="11" width="13.7109375" style="1" customWidth="1"/>
    <col min="12" max="12" width="11.28515625" style="1" customWidth="1"/>
    <col min="13" max="14" width="12.7109375" style="1" customWidth="1"/>
    <col min="15" max="19" width="9.7109375" style="1" customWidth="1"/>
    <col min="20" max="20" width="9.140625" style="20"/>
    <col min="21" max="21" width="9.140625" style="35"/>
    <col min="22" max="22" width="9.140625" style="32" customWidth="1"/>
    <col min="23" max="23" width="9.7109375" style="32" customWidth="1"/>
    <col min="24" max="24" width="9.140625" style="32" customWidth="1"/>
    <col min="25" max="26" width="9.140625" style="35"/>
    <col min="27" max="29" width="9.140625" style="20"/>
    <col min="30" max="16384" width="9.140625" style="1"/>
  </cols>
  <sheetData>
    <row r="1" spans="2:31" s="20" customFormat="1" ht="15" thickBot="1" x14ac:dyDescent="0.25">
      <c r="E1" s="36"/>
      <c r="F1" s="36"/>
      <c r="U1" s="35"/>
      <c r="V1" s="32"/>
      <c r="W1" s="32"/>
      <c r="X1" s="32"/>
      <c r="Y1" s="35"/>
      <c r="Z1" s="35"/>
    </row>
    <row r="2" spans="2:31" s="20" customFormat="1" ht="30" customHeight="1" x14ac:dyDescent="0.2">
      <c r="B2" s="76" t="s">
        <v>189</v>
      </c>
      <c r="C2" s="77"/>
      <c r="D2" s="77"/>
      <c r="E2" s="77"/>
      <c r="F2" s="77"/>
      <c r="G2" s="77"/>
      <c r="H2" s="77"/>
      <c r="I2" s="77"/>
      <c r="J2" s="78"/>
      <c r="K2" s="78"/>
      <c r="L2" s="78"/>
      <c r="M2" s="78"/>
      <c r="N2" s="78"/>
      <c r="O2" s="78"/>
      <c r="P2" s="78"/>
      <c r="Q2" s="78"/>
      <c r="R2" s="78"/>
      <c r="S2" s="78"/>
      <c r="U2" s="35"/>
      <c r="V2" s="32"/>
      <c r="W2" s="32"/>
      <c r="X2" s="32"/>
      <c r="Y2" s="35"/>
      <c r="Z2" s="35"/>
    </row>
    <row r="3" spans="2:31" s="20" customFormat="1" ht="30" customHeight="1" thickBot="1" x14ac:dyDescent="0.25">
      <c r="B3" s="79" t="s">
        <v>190</v>
      </c>
      <c r="C3" s="80"/>
      <c r="D3" s="80"/>
      <c r="E3" s="80"/>
      <c r="F3" s="80"/>
      <c r="G3" s="80"/>
      <c r="H3" s="80"/>
      <c r="I3" s="80"/>
      <c r="J3" s="81"/>
      <c r="K3" s="81"/>
      <c r="L3" s="81"/>
      <c r="M3" s="81"/>
      <c r="N3" s="81"/>
      <c r="O3" s="81"/>
      <c r="P3" s="81"/>
      <c r="Q3" s="81"/>
      <c r="R3" s="81"/>
      <c r="S3" s="81"/>
      <c r="U3" s="35"/>
      <c r="V3" s="32"/>
      <c r="W3" s="32"/>
      <c r="X3" s="32"/>
      <c r="Y3" s="35"/>
      <c r="Z3" s="35"/>
    </row>
    <row r="4" spans="2:31" ht="24" customHeight="1" x14ac:dyDescent="0.2"/>
    <row r="5" spans="2:31" ht="24" customHeight="1" thickBot="1" x14ac:dyDescent="0.25">
      <c r="G5" s="1" t="s">
        <v>33</v>
      </c>
      <c r="T5" s="74"/>
      <c r="U5" s="73"/>
      <c r="V5" s="72"/>
      <c r="W5" s="72"/>
      <c r="X5" s="72"/>
      <c r="Y5" s="73"/>
      <c r="Z5" s="73"/>
      <c r="AA5" s="74"/>
      <c r="AB5" s="74"/>
      <c r="AC5" s="74"/>
      <c r="AD5" s="74"/>
      <c r="AE5" s="74"/>
    </row>
    <row r="6" spans="2:31" ht="30.6" customHeight="1" x14ac:dyDescent="0.25">
      <c r="B6" s="19" t="s">
        <v>9</v>
      </c>
      <c r="E6" s="19" t="s">
        <v>46</v>
      </c>
      <c r="F6" s="20"/>
      <c r="I6" s="91" t="s">
        <v>1</v>
      </c>
      <c r="J6" s="93" t="str">
        <f>IF($C$7="Average Customer", "Reference Load (kW)", "Reference Load (MW)")</f>
        <v>Reference Load (kW)</v>
      </c>
      <c r="K6" s="93" t="str">
        <f>IF($C$7="Average Customer", "Estimated Load w/ DR (kW)", "Estimated Load w/ DR (MW)")</f>
        <v>Estimated Load w/ DR (kW)</v>
      </c>
      <c r="L6" s="93" t="str">
        <f>IF($C$7="Average Customer","Load Impact (kW)", "Load Impact (MW)")</f>
        <v>Load Impact (kW)</v>
      </c>
      <c r="M6" s="93" t="s">
        <v>10</v>
      </c>
      <c r="N6" s="93" t="s">
        <v>7</v>
      </c>
      <c r="O6" s="11" t="s">
        <v>0</v>
      </c>
      <c r="P6" s="12"/>
      <c r="Q6" s="12"/>
      <c r="R6" s="12"/>
      <c r="S6" s="13"/>
      <c r="T6" s="36"/>
      <c r="U6" s="35" t="str">
        <f>IF($C$7="Average Customer", "kW", "MW")</f>
        <v>kW</v>
      </c>
      <c r="Y6" s="32"/>
      <c r="Z6" s="32"/>
      <c r="AA6" s="32"/>
      <c r="AB6" s="35"/>
      <c r="AC6" s="35"/>
      <c r="AD6" s="36"/>
      <c r="AE6" s="74"/>
    </row>
    <row r="7" spans="2:31" ht="19.899999999999999" customHeight="1" x14ac:dyDescent="0.25">
      <c r="B7" s="58" t="s">
        <v>37</v>
      </c>
      <c r="C7" s="48" t="s">
        <v>13</v>
      </c>
      <c r="E7" s="55" t="s">
        <v>44</v>
      </c>
      <c r="F7" s="16" t="str">
        <f ca="1">IF(AND(Lookup!$B$13&gt;=4, Lookup!$B$13&lt;=10), "1:00 PM", "4:00 PM")</f>
        <v>1:00 PM</v>
      </c>
      <c r="I7" s="92"/>
      <c r="J7" s="94"/>
      <c r="K7" s="94"/>
      <c r="L7" s="94"/>
      <c r="M7" s="94"/>
      <c r="N7" s="94"/>
      <c r="O7" s="14" t="s">
        <v>2</v>
      </c>
      <c r="P7" s="14" t="s">
        <v>3</v>
      </c>
      <c r="Q7" s="14" t="s">
        <v>4</v>
      </c>
      <c r="R7" s="14" t="s">
        <v>5</v>
      </c>
      <c r="S7" s="15" t="s">
        <v>6</v>
      </c>
      <c r="T7" s="36"/>
      <c r="V7" s="32" t="s">
        <v>165</v>
      </c>
      <c r="W7" s="32" t="s">
        <v>166</v>
      </c>
      <c r="Y7" s="33" t="s">
        <v>23</v>
      </c>
      <c r="Z7" s="33" t="s">
        <v>23</v>
      </c>
      <c r="AA7" s="33"/>
      <c r="AB7" s="35"/>
      <c r="AC7" s="35" t="s">
        <v>25</v>
      </c>
      <c r="AD7" s="74"/>
      <c r="AE7" s="74"/>
    </row>
    <row r="8" spans="2:31" ht="19.899999999999999" customHeight="1" x14ac:dyDescent="0.2">
      <c r="B8" s="63" t="s">
        <v>29</v>
      </c>
      <c r="C8" s="64" t="s">
        <v>26</v>
      </c>
      <c r="E8" s="55" t="s">
        <v>45</v>
      </c>
      <c r="F8" s="17" t="str">
        <f ca="1">IF(AND(Lookup!$B$13&gt;=4, Lookup!$B$13&lt;=10), "6:00 PM", "9:00 PM")</f>
        <v>6:00 PM</v>
      </c>
      <c r="I8" s="8">
        <v>1</v>
      </c>
      <c r="J8" s="66">
        <f t="array" aca="1" ref="J8:J31" ca="1">TRANSPOSE(OFFSET(INDIRECT(Lookup!B9), 0,8, 1, 24))*IF($C$7="Aggregate",$F$9/1000,1)</f>
        <v>168.92465209960937</v>
      </c>
      <c r="K8" s="66">
        <f ca="1">J8-L8</f>
        <v>172.52768754959106</v>
      </c>
      <c r="L8" s="66">
        <f t="array" aca="1" ref="L8:L31" ca="1">TRANSPOSE(OFFSET(INDIRECT(Lookup!B9), 0, 8+24*1, 1, 24))*IF($C$7="Aggregate",$F$9/1000,1)</f>
        <v>-3.6030354499816895</v>
      </c>
      <c r="M8" s="9">
        <f t="shared" ref="M8" ca="1" si="0">L8/J8</f>
        <v>-2.1329245940119482E-2</v>
      </c>
      <c r="N8" s="10">
        <f t="array" aca="1" ref="N8:N31" ca="1">TRANSPOSE(OFFSET(INDIRECT(Lookup!B9), 0, 8+24*2, 1, 24))</f>
        <v>68.039817810058594</v>
      </c>
      <c r="O8" s="66">
        <f ca="1">$L8+NORMSINV(0.1)*$V8</f>
        <v>-10.722453219277552</v>
      </c>
      <c r="P8" s="66">
        <f ca="1">$L8+NORMSINV(0.3)*$V8</f>
        <v>-6.5162434930891493</v>
      </c>
      <c r="Q8" s="66">
        <f ca="1">$L8+NORMSINV(0.5)*$V8</f>
        <v>-3.6030354499816895</v>
      </c>
      <c r="R8" s="66">
        <f ca="1">$L8+NORMSINV(0.7)*$V8</f>
        <v>-0.6898274068742305</v>
      </c>
      <c r="S8" s="66">
        <f ca="1">$L8+NORMSINV(0.9)*$V8</f>
        <v>3.5163823193141734</v>
      </c>
      <c r="T8" s="36"/>
      <c r="V8" s="75">
        <f t="array" aca="1" ref="V8:V31" ca="1">TRANSPOSE(OFFSET(INDIRECT(Lookup!B9), 0, 8+3*24, 1, 24))*IF($C$7="Aggregate",$F$9/1000,1)</f>
        <v>5.5553112030029297</v>
      </c>
      <c r="W8" s="75">
        <f ca="1">V8^2</f>
        <v>30.861482562209858</v>
      </c>
      <c r="Y8" s="69">
        <f ca="1">$L8+NORMSINV(0.05)*$V8</f>
        <v>-12.740709231085207</v>
      </c>
      <c r="Z8" s="69">
        <f ca="1">$L8+NORMSINV(0.95)*$V8</f>
        <v>5.5346383311218226</v>
      </c>
      <c r="AA8" s="32"/>
      <c r="AB8" s="35"/>
      <c r="AC8" s="35">
        <f ca="1">IF(AND(month&gt;=4, month&lt;=10), 0, 0)</f>
        <v>0</v>
      </c>
      <c r="AD8" s="74"/>
      <c r="AE8" s="74"/>
    </row>
    <row r="9" spans="2:31" ht="19.5" customHeight="1" x14ac:dyDescent="0.2">
      <c r="B9" s="59" t="s">
        <v>34</v>
      </c>
      <c r="C9" s="49" t="s">
        <v>188</v>
      </c>
      <c r="E9" s="56" t="s">
        <v>20</v>
      </c>
      <c r="F9" s="18">
        <f>VLOOKUP(Lookup!A5,Enrollments!A:H,8)</f>
        <v>1372.1211969818839</v>
      </c>
      <c r="I9" s="8">
        <v>2</v>
      </c>
      <c r="J9" s="66">
        <f ca="1"/>
        <v>164.29310607910156</v>
      </c>
      <c r="K9" s="66">
        <f t="shared" ref="K9:K31" ca="1" si="1">J9-L9</f>
        <v>166.17458784580231</v>
      </c>
      <c r="L9" s="66">
        <f ca="1"/>
        <v>-1.8814817667007446</v>
      </c>
      <c r="M9" s="9">
        <f t="shared" ref="M9:M31" ca="1" si="2">L9/J9</f>
        <v>-1.1451982445294296E-2</v>
      </c>
      <c r="N9" s="10">
        <f ca="1"/>
        <v>67.405586242675781</v>
      </c>
      <c r="O9" s="66">
        <f t="shared" ref="O9:O31" ca="1" si="3">$L9+NORMSINV(0.1)*$V9</f>
        <v>-8.6947586296640473</v>
      </c>
      <c r="P9" s="66">
        <f t="shared" ref="P9:P31" ca="1" si="4">$L9+NORMSINV(0.3)*$V9</f>
        <v>-4.669419432432889</v>
      </c>
      <c r="Q9" s="66">
        <f t="shared" ref="Q9:Q31" ca="1" si="5">$L9+NORMSINV(0.5)*$V9</f>
        <v>-1.8814817667007446</v>
      </c>
      <c r="R9" s="66">
        <f t="shared" ref="R9:R31" ca="1" si="6">$L9+NORMSINV(0.7)*$V9</f>
        <v>0.90645589903139889</v>
      </c>
      <c r="S9" s="66">
        <f t="shared" ref="S9:S31" ca="1" si="7">$L9+NORMSINV(0.9)*$V9</f>
        <v>4.9317950962625581</v>
      </c>
      <c r="T9" s="36"/>
      <c r="V9" s="75">
        <f ca="1"/>
        <v>5.3164281845092773</v>
      </c>
      <c r="W9" s="75">
        <f t="shared" ref="W9:W31" ca="1" si="8">V9^2</f>
        <v>28.264408641044611</v>
      </c>
      <c r="Y9" s="69">
        <f t="shared" ref="Y9:Y31" ca="1" si="9">$L9+NORMSINV(0.05)*$V9</f>
        <v>-10.626227948417862</v>
      </c>
      <c r="Z9" s="69">
        <f t="shared" ref="Z9:Z31" ca="1" si="10">$L9+NORMSINV(0.95)*$V9</f>
        <v>6.8632644150163671</v>
      </c>
      <c r="AA9" s="32"/>
      <c r="AB9" s="35"/>
      <c r="AC9" s="35">
        <f ca="1">IF(AND(month&gt;=4, month&lt;=10), 0, 0)</f>
        <v>0</v>
      </c>
      <c r="AD9" s="74"/>
      <c r="AE9" s="74"/>
    </row>
    <row r="10" spans="2:31" ht="19.899999999999999" customHeight="1" x14ac:dyDescent="0.2">
      <c r="B10" s="60" t="s">
        <v>30</v>
      </c>
      <c r="C10" s="50" t="s">
        <v>28</v>
      </c>
      <c r="D10" s="20"/>
      <c r="E10" s="55" t="str">
        <f>CONCATENATE("Avg. Reduction ", IF(C7="Aggregate", "(MW)", "(kW)"))</f>
        <v>Avg. Reduction (kW)</v>
      </c>
      <c r="F10" s="28">
        <f ca="1">AVERAGEIF(AC8:AC31, "1", L8:L31)</f>
        <v>17.32492275238037</v>
      </c>
      <c r="I10" s="8">
        <f>I9+1</f>
        <v>3</v>
      </c>
      <c r="J10" s="66">
        <f ca="1"/>
        <v>160.5540771484375</v>
      </c>
      <c r="K10" s="66">
        <f t="shared" ca="1" si="1"/>
        <v>161.72347056865692</v>
      </c>
      <c r="L10" s="66">
        <f ca="1"/>
        <v>-1.1693934202194214</v>
      </c>
      <c r="M10" s="9">
        <f t="shared" ca="1" si="2"/>
        <v>-7.2834862931464451E-3</v>
      </c>
      <c r="N10" s="10">
        <f ca="1"/>
        <v>67.113182067871094</v>
      </c>
      <c r="O10" s="66">
        <f t="shared" ca="1" si="3"/>
        <v>-7.5551880116976324</v>
      </c>
      <c r="P10" s="66">
        <f t="shared" ca="1" si="4"/>
        <v>-3.7824088055163512</v>
      </c>
      <c r="Q10" s="66">
        <f t="shared" ca="1" si="5"/>
        <v>-1.1693934202194214</v>
      </c>
      <c r="R10" s="66">
        <f t="shared" ca="1" si="6"/>
        <v>1.443621965077508</v>
      </c>
      <c r="S10" s="66">
        <f t="shared" ca="1" si="7"/>
        <v>5.2164011712587897</v>
      </c>
      <c r="T10" s="36"/>
      <c r="V10" s="75">
        <f ca="1"/>
        <v>4.9828619956970215</v>
      </c>
      <c r="W10" s="75">
        <f t="shared" ca="1" si="8"/>
        <v>24.828913668161704</v>
      </c>
      <c r="Y10" s="69">
        <f t="shared" ca="1" si="9"/>
        <v>-9.3654720464403205</v>
      </c>
      <c r="Z10" s="69">
        <f t="shared" ca="1" si="10"/>
        <v>7.0266852060014724</v>
      </c>
      <c r="AA10" s="32"/>
      <c r="AB10" s="35"/>
      <c r="AC10" s="35">
        <f ca="1">IF(AND(month&gt;=4, month&lt;=10), 0, 0)</f>
        <v>0</v>
      </c>
      <c r="AD10" s="74"/>
      <c r="AE10" s="74"/>
    </row>
    <row r="11" spans="2:31" ht="19.899999999999999" customHeight="1" x14ac:dyDescent="0.25">
      <c r="B11" s="60" t="s">
        <v>31</v>
      </c>
      <c r="C11" s="50">
        <v>2023</v>
      </c>
      <c r="D11" s="1" t="s">
        <v>16</v>
      </c>
      <c r="E11" s="57" t="s">
        <v>47</v>
      </c>
      <c r="F11" s="27">
        <f ca="1">F10/AVERAGEIF(AC8:AC31,"1",J8:J31)</f>
        <v>7.5004725093776536E-2</v>
      </c>
      <c r="I11" s="8">
        <f t="shared" ref="I11:I22" si="11">I10+1</f>
        <v>4</v>
      </c>
      <c r="J11" s="66">
        <f ca="1"/>
        <v>159.95529174804687</v>
      </c>
      <c r="K11" s="66">
        <f t="shared" ca="1" si="1"/>
        <v>161.34136128425598</v>
      </c>
      <c r="L11" s="66">
        <f ca="1"/>
        <v>-1.3860695362091064</v>
      </c>
      <c r="M11" s="9">
        <f t="shared" ca="1" si="2"/>
        <v>-8.66535593203362E-3</v>
      </c>
      <c r="N11" s="10">
        <f ca="1"/>
        <v>66.960662841796875</v>
      </c>
      <c r="O11" s="66">
        <f t="shared" ca="1" si="3"/>
        <v>-6.2107208275158161</v>
      </c>
      <c r="P11" s="66">
        <f t="shared" ca="1" si="4"/>
        <v>-3.3602777372841803</v>
      </c>
      <c r="Q11" s="66">
        <f t="shared" ca="1" si="5"/>
        <v>-1.3860695362091064</v>
      </c>
      <c r="R11" s="66">
        <f t="shared" ca="1" si="6"/>
        <v>0.58813866486596678</v>
      </c>
      <c r="S11" s="66">
        <f t="shared" ca="1" si="7"/>
        <v>3.4385817550976032</v>
      </c>
      <c r="T11" s="36"/>
      <c r="V11" s="75">
        <f ca="1"/>
        <v>3.764695405960083</v>
      </c>
      <c r="W11" s="75">
        <f t="shared" ca="1" si="8"/>
        <v>14.172931499656954</v>
      </c>
      <c r="Y11" s="69">
        <f t="shared" ca="1" si="9"/>
        <v>-7.5784424290700958</v>
      </c>
      <c r="Z11" s="69">
        <f t="shared" ca="1" si="10"/>
        <v>4.8063033566518785</v>
      </c>
      <c r="AA11" s="32"/>
      <c r="AB11" s="35"/>
      <c r="AC11" s="35">
        <f ca="1">IF(AND(month&gt;=4, month&lt;=10), 0, 0)</f>
        <v>0</v>
      </c>
      <c r="AD11" s="74"/>
      <c r="AE11" s="74"/>
    </row>
    <row r="12" spans="2:31" ht="19.899999999999999" customHeight="1" x14ac:dyDescent="0.2">
      <c r="B12" s="63" t="s">
        <v>32</v>
      </c>
      <c r="C12" s="64" t="s">
        <v>177</v>
      </c>
      <c r="I12" s="8">
        <f t="shared" si="11"/>
        <v>5</v>
      </c>
      <c r="J12" s="66">
        <f ca="1"/>
        <v>165.31886291503906</v>
      </c>
      <c r="K12" s="66">
        <f t="shared" ca="1" si="1"/>
        <v>166.80752277374268</v>
      </c>
      <c r="L12" s="66">
        <f ca="1"/>
        <v>-1.4886598587036133</v>
      </c>
      <c r="M12" s="9">
        <f t="shared" ca="1" si="2"/>
        <v>-9.004779203379035E-3</v>
      </c>
      <c r="N12" s="10">
        <f ca="1"/>
        <v>66.795921325683594</v>
      </c>
      <c r="O12" s="66">
        <f t="shared" ca="1" si="3"/>
        <v>-5.5470669962709831</v>
      </c>
      <c r="P12" s="66">
        <f t="shared" ca="1" si="4"/>
        <v>-3.1493271630378725</v>
      </c>
      <c r="Q12" s="66">
        <f t="shared" ca="1" si="5"/>
        <v>-1.4886598587036133</v>
      </c>
      <c r="R12" s="66">
        <f t="shared" ca="1" si="6"/>
        <v>0.17200744563064552</v>
      </c>
      <c r="S12" s="66">
        <f t="shared" ca="1" si="7"/>
        <v>2.5697472788637565</v>
      </c>
      <c r="T12" s="36"/>
      <c r="V12" s="75">
        <f ca="1"/>
        <v>3.1667919158935547</v>
      </c>
      <c r="W12" s="75">
        <f t="shared" ca="1" si="8"/>
        <v>10.028571038568771</v>
      </c>
      <c r="Y12" s="69">
        <f t="shared" ca="1" si="9"/>
        <v>-6.6975690273617294</v>
      </c>
      <c r="Z12" s="69">
        <f t="shared" ca="1" si="10"/>
        <v>3.7202493099544993</v>
      </c>
      <c r="AA12" s="32"/>
      <c r="AB12" s="35"/>
      <c r="AC12" s="35">
        <f ca="1">IF(AND(month&gt;=4, month&lt;=10), 0, 0)</f>
        <v>0</v>
      </c>
      <c r="AD12" s="74"/>
      <c r="AE12" s="74"/>
    </row>
    <row r="13" spans="2:31" ht="19.899999999999999" customHeight="1" x14ac:dyDescent="0.2">
      <c r="B13" s="85" t="str">
        <f>IF(Lookup!B18=TRUE, "", "")</f>
        <v/>
      </c>
      <c r="C13" s="85"/>
      <c r="I13" s="8">
        <f t="shared" si="11"/>
        <v>6</v>
      </c>
      <c r="J13" s="66">
        <f ca="1"/>
        <v>178.29779052734375</v>
      </c>
      <c r="K13" s="66">
        <f t="shared" ca="1" si="1"/>
        <v>179.03150171041489</v>
      </c>
      <c r="L13" s="66">
        <f ca="1"/>
        <v>-0.73371118307113647</v>
      </c>
      <c r="M13" s="9">
        <f t="shared" ca="1" si="2"/>
        <v>-4.1150884758642849E-3</v>
      </c>
      <c r="N13" s="10">
        <f ca="1"/>
        <v>66.795921325683594</v>
      </c>
      <c r="O13" s="66">
        <f t="shared" ca="1" si="3"/>
        <v>-5.1895908097823344</v>
      </c>
      <c r="P13" s="66">
        <f t="shared" ca="1" si="4"/>
        <v>-2.5570210081578004</v>
      </c>
      <c r="Q13" s="66">
        <f t="shared" ca="1" si="5"/>
        <v>-0.73371118307113647</v>
      </c>
      <c r="R13" s="66">
        <f t="shared" ca="1" si="6"/>
        <v>1.0895986420155273</v>
      </c>
      <c r="S13" s="66">
        <f t="shared" ca="1" si="7"/>
        <v>3.7221684436400615</v>
      </c>
      <c r="T13" s="36"/>
      <c r="V13" s="75">
        <f ca="1"/>
        <v>3.4769413471221924</v>
      </c>
      <c r="W13" s="75">
        <f t="shared" ca="1" si="8"/>
        <v>12.089121131327886</v>
      </c>
      <c r="Y13" s="69">
        <f t="shared" ca="1" si="9"/>
        <v>-6.4527707685826137</v>
      </c>
      <c r="Z13" s="69">
        <f t="shared" ca="1" si="10"/>
        <v>4.9853484024403372</v>
      </c>
      <c r="AA13" s="32"/>
      <c r="AB13" s="35"/>
      <c r="AC13" s="35">
        <f ca="1">IF(AND(month&gt;=4, month&lt;=10), 0, 0)</f>
        <v>0</v>
      </c>
      <c r="AD13" s="74"/>
      <c r="AE13" s="74"/>
    </row>
    <row r="14" spans="2:31" ht="19.899999999999999" customHeight="1" x14ac:dyDescent="0.2">
      <c r="B14" s="85"/>
      <c r="C14" s="85"/>
      <c r="D14" s="85"/>
      <c r="E14" s="85"/>
      <c r="F14" s="85"/>
      <c r="I14" s="8">
        <f t="shared" si="11"/>
        <v>7</v>
      </c>
      <c r="J14" s="66">
        <f ca="1"/>
        <v>191.7510986328125</v>
      </c>
      <c r="K14" s="66">
        <f t="shared" ca="1" si="1"/>
        <v>193.9479877948761</v>
      </c>
      <c r="L14" s="66">
        <f ca="1"/>
        <v>-2.1968891620635986</v>
      </c>
      <c r="M14" s="9">
        <f t="shared" ca="1" si="2"/>
        <v>-1.1456983442219853E-2</v>
      </c>
      <c r="N14" s="10">
        <f ca="1"/>
        <v>67.283241271972656</v>
      </c>
      <c r="O14" s="66">
        <f t="shared" ca="1" si="3"/>
        <v>-6.7913401816822621</v>
      </c>
      <c r="P14" s="66">
        <f t="shared" ca="1" si="4"/>
        <v>-4.0769012779055025</v>
      </c>
      <c r="Q14" s="66">
        <f t="shared" ca="1" si="5"/>
        <v>-2.1968891620635986</v>
      </c>
      <c r="R14" s="66">
        <f t="shared" ca="1" si="6"/>
        <v>-0.31687704622169566</v>
      </c>
      <c r="S14" s="66">
        <f t="shared" ca="1" si="7"/>
        <v>2.3975618575550648</v>
      </c>
      <c r="T14" s="36"/>
      <c r="V14" s="75">
        <f ca="1"/>
        <v>3.5850691795349121</v>
      </c>
      <c r="W14" s="75">
        <f t="shared" ca="1" si="8"/>
        <v>12.852721022051128</v>
      </c>
      <c r="Y14" s="69">
        <f t="shared" ca="1" si="9"/>
        <v>-8.0938032048935398</v>
      </c>
      <c r="Z14" s="69">
        <f t="shared" ca="1" si="10"/>
        <v>3.7000248807663381</v>
      </c>
      <c r="AA14" s="32"/>
      <c r="AB14" s="35"/>
      <c r="AC14" s="35">
        <f ca="1">IF(AND(month&gt;=4, month&lt;=10), 0, 0)</f>
        <v>0</v>
      </c>
      <c r="AD14" s="74"/>
      <c r="AE14" s="74"/>
    </row>
    <row r="15" spans="2:31" ht="19.899999999999999" customHeight="1" x14ac:dyDescent="0.2">
      <c r="B15" s="44"/>
      <c r="C15" s="45"/>
      <c r="D15" s="85"/>
      <c r="E15" s="85"/>
      <c r="F15" s="85"/>
      <c r="I15" s="8">
        <f t="shared" si="11"/>
        <v>8</v>
      </c>
      <c r="J15" s="66">
        <f ca="1"/>
        <v>209.90255737304688</v>
      </c>
      <c r="K15" s="66">
        <f t="shared" ca="1" si="1"/>
        <v>210.02213488519192</v>
      </c>
      <c r="L15" s="66">
        <f ca="1"/>
        <v>-0.11957751214504242</v>
      </c>
      <c r="M15" s="9">
        <f t="shared" ca="1" si="2"/>
        <v>-5.6968106364004261E-4</v>
      </c>
      <c r="N15" s="10">
        <f ca="1"/>
        <v>68.569534301757813</v>
      </c>
      <c r="O15" s="66">
        <f t="shared" ca="1" si="3"/>
        <v>-2.972662153956243</v>
      </c>
      <c r="P15" s="66">
        <f t="shared" ca="1" si="4"/>
        <v>-1.2870366212363193</v>
      </c>
      <c r="Q15" s="66">
        <f t="shared" ca="1" si="5"/>
        <v>-0.11957751214504242</v>
      </c>
      <c r="R15" s="66">
        <f t="shared" ca="1" si="6"/>
        <v>1.0478815969462343</v>
      </c>
      <c r="S15" s="66">
        <f t="shared" ca="1" si="7"/>
        <v>2.7335071296661582</v>
      </c>
      <c r="T15" s="36"/>
      <c r="V15" s="75">
        <f ca="1"/>
        <v>2.226273775100708</v>
      </c>
      <c r="W15" s="75">
        <f t="shared" ca="1" si="8"/>
        <v>4.9562949217011578</v>
      </c>
      <c r="Y15" s="69">
        <f t="shared" ca="1" si="9"/>
        <v>-3.7814720057063891</v>
      </c>
      <c r="Z15" s="69">
        <f t="shared" ca="1" si="10"/>
        <v>3.5423169814163016</v>
      </c>
      <c r="AA15" s="32"/>
      <c r="AB15" s="35"/>
      <c r="AC15" s="35">
        <f ca="1">IF(AND(month&gt;=4, month&lt;=10), 0, 0)</f>
        <v>0</v>
      </c>
      <c r="AD15" s="74"/>
      <c r="AE15" s="74"/>
    </row>
    <row r="16" spans="2:31" ht="19.899999999999999" customHeight="1" x14ac:dyDescent="0.2">
      <c r="B16" s="44"/>
      <c r="C16" s="46"/>
      <c r="I16" s="8">
        <f t="shared" si="11"/>
        <v>9</v>
      </c>
      <c r="J16" s="66">
        <f ca="1"/>
        <v>221.46418762207031</v>
      </c>
      <c r="K16" s="66">
        <f t="shared" ca="1" si="1"/>
        <v>220.43429601192474</v>
      </c>
      <c r="L16" s="66">
        <f ca="1"/>
        <v>1.0298916101455688</v>
      </c>
      <c r="M16" s="9">
        <f t="shared" ca="1" si="2"/>
        <v>4.6503754002118107E-3</v>
      </c>
      <c r="N16" s="10">
        <f ca="1"/>
        <v>70.686614990234375</v>
      </c>
      <c r="O16" s="66">
        <f t="shared" ca="1" si="3"/>
        <v>-2.9284529761386633</v>
      </c>
      <c r="P16" s="66">
        <f t="shared" ca="1" si="4"/>
        <v>-0.58983090928379767</v>
      </c>
      <c r="Q16" s="66">
        <f t="shared" ca="1" si="5"/>
        <v>1.0298916101455688</v>
      </c>
      <c r="R16" s="66">
        <f t="shared" ca="1" si="6"/>
        <v>2.6496141295749349</v>
      </c>
      <c r="S16" s="66">
        <f t="shared" ca="1" si="7"/>
        <v>4.988236196429801</v>
      </c>
      <c r="T16" s="36"/>
      <c r="V16" s="75">
        <f ca="1"/>
        <v>3.0887126922607422</v>
      </c>
      <c r="W16" s="75">
        <f t="shared" ca="1" si="8"/>
        <v>9.5401460953326023</v>
      </c>
      <c r="Y16" s="69">
        <f t="shared" ca="1" si="9"/>
        <v>-4.0505886643305606</v>
      </c>
      <c r="Z16" s="69">
        <f t="shared" ca="1" si="10"/>
        <v>6.1103718846216948</v>
      </c>
      <c r="AA16" s="32"/>
      <c r="AB16" s="35"/>
      <c r="AC16" s="35">
        <f ca="1">IF(AND(month&gt;=4, month&lt;=10), 0, 0)</f>
        <v>0</v>
      </c>
      <c r="AD16" s="74"/>
      <c r="AE16" s="74"/>
    </row>
    <row r="17" spans="2:31" ht="19.899999999999999" customHeight="1" x14ac:dyDescent="0.2">
      <c r="B17" s="44"/>
      <c r="C17" s="47"/>
      <c r="I17" s="8">
        <f t="shared" si="11"/>
        <v>10</v>
      </c>
      <c r="J17" s="66">
        <f ca="1"/>
        <v>230.2835693359375</v>
      </c>
      <c r="K17" s="66">
        <f t="shared" ca="1" si="1"/>
        <v>228.67687976360321</v>
      </c>
      <c r="L17" s="66">
        <f ca="1"/>
        <v>1.6066895723342896</v>
      </c>
      <c r="M17" s="9">
        <f t="shared" ca="1" si="2"/>
        <v>6.9770048161380202E-3</v>
      </c>
      <c r="N17" s="10">
        <f ca="1"/>
        <v>73.628501892089844</v>
      </c>
      <c r="O17" s="66">
        <f t="shared" ca="1" si="3"/>
        <v>-2.3255989930094132</v>
      </c>
      <c r="P17" s="66">
        <f t="shared" ca="1" si="4"/>
        <v>-2.3710345293201929E-3</v>
      </c>
      <c r="Q17" s="66">
        <f t="shared" ca="1" si="5"/>
        <v>1.6066895723342896</v>
      </c>
      <c r="R17" s="66">
        <f t="shared" ca="1" si="6"/>
        <v>3.2157501791978991</v>
      </c>
      <c r="S17" s="66">
        <f t="shared" ca="1" si="7"/>
        <v>5.5389781376779919</v>
      </c>
      <c r="T17" s="36"/>
      <c r="V17" s="75">
        <f ca="1"/>
        <v>3.0683810710906982</v>
      </c>
      <c r="W17" s="75">
        <f t="shared" ca="1" si="8"/>
        <v>9.4149623974277006</v>
      </c>
      <c r="Y17" s="69">
        <f t="shared" ca="1" si="9"/>
        <v>-3.4403481613184894</v>
      </c>
      <c r="Z17" s="69">
        <f t="shared" ca="1" si="10"/>
        <v>6.6537273059870659</v>
      </c>
      <c r="AA17" s="32"/>
      <c r="AB17" s="35"/>
      <c r="AC17" s="35">
        <f ca="1">IF(AND(month&gt;=4, month&lt;=10), 0, 0)</f>
        <v>0</v>
      </c>
      <c r="AD17" s="74"/>
      <c r="AE17" s="74"/>
    </row>
    <row r="18" spans="2:31" ht="19.899999999999999" customHeight="1" x14ac:dyDescent="0.25">
      <c r="B18" s="41" t="s">
        <v>11</v>
      </c>
      <c r="C18" s="42">
        <f ca="1">C17/AVERAGE(J19:J25)</f>
        <v>0</v>
      </c>
      <c r="I18" s="8">
        <f t="shared" si="11"/>
        <v>11</v>
      </c>
      <c r="J18" s="66">
        <f ca="1"/>
        <v>236.52783203125</v>
      </c>
      <c r="K18" s="66">
        <f t="shared" ca="1" si="1"/>
        <v>230.83292198181152</v>
      </c>
      <c r="L18" s="66">
        <f ca="1"/>
        <v>5.6949100494384766</v>
      </c>
      <c r="M18" s="9">
        <f t="shared" ca="1" si="2"/>
        <v>2.4077124457328413E-2</v>
      </c>
      <c r="N18" s="10">
        <f ca="1"/>
        <v>75.241691589355469</v>
      </c>
      <c r="O18" s="66">
        <f t="shared" ca="1" si="3"/>
        <v>2.6506399612482259</v>
      </c>
      <c r="P18" s="66">
        <f t="shared" ca="1" si="4"/>
        <v>4.4492194053867742</v>
      </c>
      <c r="Q18" s="66">
        <f t="shared" ca="1" si="5"/>
        <v>5.6949100494384766</v>
      </c>
      <c r="R18" s="66">
        <f t="shared" ca="1" si="6"/>
        <v>6.9406006934901781</v>
      </c>
      <c r="S18" s="66">
        <f t="shared" ca="1" si="7"/>
        <v>8.7391801376287273</v>
      </c>
      <c r="T18" s="36"/>
      <c r="V18" s="75">
        <f ca="1"/>
        <v>2.3754565715789795</v>
      </c>
      <c r="W18" s="75">
        <f t="shared" ca="1" si="8"/>
        <v>5.6427939234577593</v>
      </c>
      <c r="Y18" s="69">
        <f t="shared" ca="1" si="9"/>
        <v>1.7876316920110815</v>
      </c>
      <c r="Z18" s="69">
        <f t="shared" ca="1" si="10"/>
        <v>9.6021884068658689</v>
      </c>
      <c r="AA18" s="32"/>
      <c r="AB18" s="35"/>
      <c r="AC18" s="35">
        <f ca="1">IF(AND(month&gt;=4, month&lt;=10), 0, 0)</f>
        <v>0</v>
      </c>
      <c r="AD18" s="74"/>
      <c r="AE18" s="74"/>
    </row>
    <row r="19" spans="2:31" ht="19.899999999999999" customHeight="1" x14ac:dyDescent="0.2">
      <c r="I19" s="52">
        <f t="shared" si="11"/>
        <v>12</v>
      </c>
      <c r="J19" s="66">
        <f ca="1"/>
        <v>237.54669189453125</v>
      </c>
      <c r="K19" s="66">
        <f t="shared" ca="1" si="1"/>
        <v>217.30266189575195</v>
      </c>
      <c r="L19" s="66">
        <f ca="1"/>
        <v>20.244029998779297</v>
      </c>
      <c r="M19" s="9">
        <f t="shared" ca="1" si="2"/>
        <v>8.5221266763704201E-2</v>
      </c>
      <c r="N19" s="10">
        <f ca="1"/>
        <v>73.88507080078125</v>
      </c>
      <c r="O19" s="66">
        <f t="shared" ca="1" si="3"/>
        <v>16.801880129022717</v>
      </c>
      <c r="P19" s="66">
        <f t="shared" ca="1" si="4"/>
        <v>18.835530173217304</v>
      </c>
      <c r="Q19" s="66">
        <f t="shared" ca="1" si="5"/>
        <v>20.244029998779297</v>
      </c>
      <c r="R19" s="66">
        <f t="shared" ca="1" si="6"/>
        <v>21.65252982434129</v>
      </c>
      <c r="S19" s="66">
        <f t="shared" ca="1" si="7"/>
        <v>23.686179868535877</v>
      </c>
      <c r="T19" s="36"/>
      <c r="V19" s="75">
        <f ca="1"/>
        <v>2.6859238147735596</v>
      </c>
      <c r="W19" s="75">
        <f t="shared" ca="1" si="8"/>
        <v>7.2141867387677507</v>
      </c>
      <c r="Y19" s="69">
        <f t="shared" ca="1" si="9"/>
        <v>15.826078470333673</v>
      </c>
      <c r="Z19" s="69">
        <f t="shared" ca="1" si="10"/>
        <v>24.661981527224917</v>
      </c>
      <c r="AA19" s="32"/>
      <c r="AB19" s="35"/>
      <c r="AC19" s="35">
        <f ca="1">IF(AND(month&gt;=4, month&lt;=10), 0, 0)</f>
        <v>0</v>
      </c>
      <c r="AD19" s="74"/>
      <c r="AE19" s="74"/>
    </row>
    <row r="20" spans="2:31" ht="19.899999999999999" customHeight="1" x14ac:dyDescent="0.2">
      <c r="I20" s="52">
        <f t="shared" si="11"/>
        <v>13</v>
      </c>
      <c r="J20" s="66">
        <f ca="1"/>
        <v>237.69915771484375</v>
      </c>
      <c r="K20" s="66">
        <f t="shared" ca="1" si="1"/>
        <v>216.87167358398437</v>
      </c>
      <c r="L20" s="66">
        <f ca="1"/>
        <v>20.827484130859375</v>
      </c>
      <c r="M20" s="9">
        <f t="shared" ca="1" si="2"/>
        <v>8.7621194501013355E-2</v>
      </c>
      <c r="N20" s="10">
        <f ca="1"/>
        <v>74.634597778320312</v>
      </c>
      <c r="O20" s="66">
        <f t="shared" ca="1" si="3"/>
        <v>16.022088635320493</v>
      </c>
      <c r="P20" s="66">
        <f t="shared" ca="1" si="4"/>
        <v>18.861155245330188</v>
      </c>
      <c r="Q20" s="66">
        <f t="shared" ca="1" si="5"/>
        <v>20.827484130859375</v>
      </c>
      <c r="R20" s="66">
        <f t="shared" ca="1" si="6"/>
        <v>22.793813016388562</v>
      </c>
      <c r="S20" s="66">
        <f t="shared" ca="1" si="7"/>
        <v>25.632879626398257</v>
      </c>
      <c r="T20" s="36"/>
      <c r="V20" s="75">
        <f ca="1"/>
        <v>3.7496700286865234</v>
      </c>
      <c r="W20" s="75">
        <f t="shared" ca="1" si="8"/>
        <v>14.060025324029993</v>
      </c>
      <c r="Y20" s="69">
        <f t="shared" ca="1" si="9"/>
        <v>14.659825784303115</v>
      </c>
      <c r="Z20" s="69">
        <f t="shared" ca="1" si="10"/>
        <v>26.99514247741563</v>
      </c>
      <c r="AA20" s="32"/>
      <c r="AB20" s="35"/>
      <c r="AC20" s="35">
        <f ca="1">IF(AND(month&gt;=4, month&lt;=10), 0, 0)</f>
        <v>0</v>
      </c>
      <c r="AD20" s="74"/>
      <c r="AE20" s="74"/>
    </row>
    <row r="21" spans="2:31" ht="19.899999999999999" customHeight="1" x14ac:dyDescent="0.2">
      <c r="I21" s="8">
        <f t="shared" si="11"/>
        <v>14</v>
      </c>
      <c r="J21" s="66">
        <f ca="1"/>
        <v>237.07626342773437</v>
      </c>
      <c r="K21" s="66">
        <f t="shared" ca="1" si="1"/>
        <v>217.40336799621582</v>
      </c>
      <c r="L21" s="66">
        <f ca="1"/>
        <v>19.672895431518555</v>
      </c>
      <c r="M21" s="9">
        <f t="shared" ca="1" si="2"/>
        <v>8.2981295331218383E-2</v>
      </c>
      <c r="N21" s="10">
        <f ca="1"/>
        <v>77.088363647460937</v>
      </c>
      <c r="O21" s="66">
        <f t="shared" ca="1" si="3"/>
        <v>16.645588935229956</v>
      </c>
      <c r="P21" s="66">
        <f t="shared" ca="1" si="4"/>
        <v>18.43414615177069</v>
      </c>
      <c r="Q21" s="66">
        <f t="shared" ca="1" si="5"/>
        <v>19.672895431518555</v>
      </c>
      <c r="R21" s="66">
        <f t="shared" ca="1" si="6"/>
        <v>20.911644711266419</v>
      </c>
      <c r="S21" s="66">
        <f t="shared" ca="1" si="7"/>
        <v>22.700201927807154</v>
      </c>
      <c r="T21" s="36"/>
      <c r="V21" s="75">
        <f ca="1"/>
        <v>2.3622198104858398</v>
      </c>
      <c r="W21" s="75">
        <f t="shared" ca="1" si="8"/>
        <v>5.5800824330517571</v>
      </c>
      <c r="Y21" s="69">
        <f t="shared" ca="1" si="9"/>
        <v>15.7873896085843</v>
      </c>
      <c r="Z21" s="69">
        <f t="shared" ca="1" si="10"/>
        <v>23.558401254452807</v>
      </c>
      <c r="AA21" s="32"/>
      <c r="AB21" s="35"/>
      <c r="AC21" s="35">
        <f ca="1">IF(AND(month&gt;=4, month&lt;=10), 1, 0)</f>
        <v>1</v>
      </c>
      <c r="AD21" s="74"/>
      <c r="AE21" s="74"/>
    </row>
    <row r="22" spans="2:31" ht="19.899999999999999" customHeight="1" x14ac:dyDescent="0.2">
      <c r="I22" s="8">
        <f t="shared" si="11"/>
        <v>15</v>
      </c>
      <c r="J22" s="66">
        <f ca="1"/>
        <v>236.09089660644531</v>
      </c>
      <c r="K22" s="66">
        <f t="shared" ca="1" si="1"/>
        <v>217.93197441101074</v>
      </c>
      <c r="L22" s="66">
        <f ca="1"/>
        <v>18.15892219543457</v>
      </c>
      <c r="M22" s="9">
        <f t="shared" ca="1" si="2"/>
        <v>7.6914961383304892E-2</v>
      </c>
      <c r="N22" s="10">
        <f ca="1"/>
        <v>78.932258605957031</v>
      </c>
      <c r="O22" s="66">
        <f t="shared" ca="1" si="3"/>
        <v>14.470553209402901</v>
      </c>
      <c r="P22" s="66">
        <f t="shared" ca="1" si="4"/>
        <v>16.649671503278842</v>
      </c>
      <c r="Q22" s="66">
        <f t="shared" ca="1" si="5"/>
        <v>18.15892219543457</v>
      </c>
      <c r="R22" s="66">
        <f t="shared" ca="1" si="6"/>
        <v>19.668172887590298</v>
      </c>
      <c r="S22" s="66">
        <f t="shared" ca="1" si="7"/>
        <v>21.84729118146624</v>
      </c>
      <c r="T22" s="36"/>
      <c r="V22" s="75">
        <f ca="1"/>
        <v>2.8780496120452881</v>
      </c>
      <c r="W22" s="75">
        <f t="shared" ca="1" si="8"/>
        <v>8.2831695693940333</v>
      </c>
      <c r="Y22" s="69">
        <f t="shared" ca="1" si="9"/>
        <v>13.4249518525156</v>
      </c>
      <c r="Z22" s="69">
        <f t="shared" ca="1" si="10"/>
        <v>22.892892538353536</v>
      </c>
      <c r="AA22" s="32"/>
      <c r="AB22" s="35"/>
      <c r="AC22" s="35">
        <f ca="1">IF(AND(month&gt;=4, month&lt;=10), 1, 0)</f>
        <v>1</v>
      </c>
      <c r="AD22" s="74"/>
      <c r="AE22" s="74"/>
    </row>
    <row r="23" spans="2:31" ht="19.899999999999999" customHeight="1" x14ac:dyDescent="0.2">
      <c r="I23" s="8">
        <v>16</v>
      </c>
      <c r="J23" s="66">
        <f ca="1"/>
        <v>234.11424255371094</v>
      </c>
      <c r="K23" s="66">
        <f t="shared" ca="1" si="1"/>
        <v>216.23625183105469</v>
      </c>
      <c r="L23" s="66">
        <f ca="1"/>
        <v>17.87799072265625</v>
      </c>
      <c r="M23" s="9">
        <f t="shared" ca="1" si="2"/>
        <v>7.636438743599569E-2</v>
      </c>
      <c r="N23" s="10">
        <f ca="1"/>
        <v>79.147743225097656</v>
      </c>
      <c r="O23" s="66">
        <f t="shared" ca="1" si="3"/>
        <v>12.336891894151632</v>
      </c>
      <c r="P23" s="66">
        <f t="shared" ca="1" si="4"/>
        <v>15.610617996691115</v>
      </c>
      <c r="Q23" s="66">
        <f t="shared" ca="1" si="5"/>
        <v>17.87799072265625</v>
      </c>
      <c r="R23" s="66">
        <f t="shared" ca="1" si="6"/>
        <v>20.145363448621382</v>
      </c>
      <c r="S23" s="66">
        <f t="shared" ca="1" si="7"/>
        <v>23.419089551160866</v>
      </c>
      <c r="T23" s="36"/>
      <c r="V23" s="75">
        <f ca="1"/>
        <v>4.3237423896789551</v>
      </c>
      <c r="W23" s="75">
        <f t="shared" ca="1" si="8"/>
        <v>18.694748252306681</v>
      </c>
      <c r="Y23" s="69">
        <f t="shared" ca="1" si="9"/>
        <v>10.766067370988992</v>
      </c>
      <c r="Z23" s="69">
        <f t="shared" ca="1" si="10"/>
        <v>24.989914074323501</v>
      </c>
      <c r="AA23" s="32"/>
      <c r="AB23" s="35"/>
      <c r="AC23" s="35">
        <f ca="1">IF(AND(month&gt;=4, month&lt;=10), 1, 0)</f>
        <v>1</v>
      </c>
      <c r="AD23" s="74"/>
      <c r="AE23" s="74"/>
    </row>
    <row r="24" spans="2:31" ht="19.899999999999999" customHeight="1" x14ac:dyDescent="0.2">
      <c r="I24" s="8">
        <v>17</v>
      </c>
      <c r="J24" s="66">
        <f ca="1"/>
        <v>229.42475891113281</v>
      </c>
      <c r="K24" s="66">
        <f t="shared" ca="1" si="1"/>
        <v>212.62211990356445</v>
      </c>
      <c r="L24" s="66">
        <f ca="1"/>
        <v>16.802639007568359</v>
      </c>
      <c r="M24" s="9">
        <f t="shared" ca="1" si="2"/>
        <v>7.3238124286650441E-2</v>
      </c>
      <c r="N24" s="10">
        <f ca="1"/>
        <v>80.165260314941406</v>
      </c>
      <c r="O24" s="66">
        <f t="shared" ca="1" si="3"/>
        <v>10.723210815151745</v>
      </c>
      <c r="P24" s="66">
        <f t="shared" ca="1" si="4"/>
        <v>14.314986269443683</v>
      </c>
      <c r="Q24" s="66">
        <f t="shared" ca="1" si="5"/>
        <v>16.802639007568359</v>
      </c>
      <c r="R24" s="66">
        <f t="shared" ca="1" si="6"/>
        <v>19.290291745693033</v>
      </c>
      <c r="S24" s="66">
        <f t="shared" ca="1" si="7"/>
        <v>22.882067199984974</v>
      </c>
      <c r="T24" s="36"/>
      <c r="V24" s="75">
        <f ca="1"/>
        <v>4.7438030242919922</v>
      </c>
      <c r="W24" s="75">
        <f t="shared" ca="1" si="8"/>
        <v>22.503667133281851</v>
      </c>
      <c r="Y24" s="69">
        <f t="shared" ca="1" si="9"/>
        <v>8.9997773975183115</v>
      </c>
      <c r="Z24" s="69">
        <f t="shared" ca="1" si="10"/>
        <v>24.605500617618404</v>
      </c>
      <c r="AA24" s="32"/>
      <c r="AB24" s="35"/>
      <c r="AC24" s="35">
        <f ca="1">IF(AND(month&gt;=4, month&lt;=10), 1, 1)</f>
        <v>1</v>
      </c>
      <c r="AD24" s="74"/>
      <c r="AE24" s="74"/>
    </row>
    <row r="25" spans="2:31" ht="19.899999999999999" customHeight="1" x14ac:dyDescent="0.2">
      <c r="I25" s="8">
        <f t="shared" ref="I25:I31" si="12">I24+1</f>
        <v>18</v>
      </c>
      <c r="J25" s="66">
        <f ca="1"/>
        <v>218.21592712402344</v>
      </c>
      <c r="K25" s="66">
        <f t="shared" ca="1" si="1"/>
        <v>204.10376071929932</v>
      </c>
      <c r="L25" s="66">
        <f ca="1"/>
        <v>14.112166404724121</v>
      </c>
      <c r="M25" s="9">
        <f t="shared" ca="1" si="2"/>
        <v>6.4670652553713209E-2</v>
      </c>
      <c r="N25" s="10">
        <f ca="1"/>
        <v>79.360191345214844</v>
      </c>
      <c r="O25" s="66">
        <f t="shared" ca="1" si="3"/>
        <v>7.7899876508563093</v>
      </c>
      <c r="P25" s="66">
        <f t="shared" ca="1" si="4"/>
        <v>11.525182104524472</v>
      </c>
      <c r="Q25" s="66">
        <f t="shared" ca="1" si="5"/>
        <v>14.112166404724121</v>
      </c>
      <c r="R25" s="66">
        <f t="shared" ca="1" si="6"/>
        <v>16.69915070492377</v>
      </c>
      <c r="S25" s="66">
        <f t="shared" ca="1" si="7"/>
        <v>20.434345158591931</v>
      </c>
      <c r="T25" s="36"/>
      <c r="V25" s="75">
        <f ca="1"/>
        <v>4.9332222938537598</v>
      </c>
      <c r="W25" s="75">
        <f t="shared" ca="1" si="8"/>
        <v>24.336682200575751</v>
      </c>
      <c r="Y25" s="69">
        <f t="shared" ca="1" si="9"/>
        <v>5.9977378221209001</v>
      </c>
      <c r="Z25" s="69">
        <f t="shared" ca="1" si="10"/>
        <v>22.226594987327339</v>
      </c>
      <c r="AA25" s="32"/>
      <c r="AB25" s="35"/>
      <c r="AC25" s="35">
        <f ca="1">IF(AND(month&gt;=4, month&lt;=10), 1, 1)</f>
        <v>1</v>
      </c>
      <c r="AD25" s="74"/>
      <c r="AE25" s="74"/>
    </row>
    <row r="26" spans="2:31" ht="19.899999999999999" customHeight="1" x14ac:dyDescent="0.2">
      <c r="I26" s="8">
        <f t="shared" si="12"/>
        <v>19</v>
      </c>
      <c r="J26" s="66">
        <f ca="1"/>
        <v>206.62788391113281</v>
      </c>
      <c r="K26" s="66">
        <f t="shared" ca="1" si="1"/>
        <v>202.15793657302856</v>
      </c>
      <c r="L26" s="66">
        <f ca="1"/>
        <v>4.469947338104248</v>
      </c>
      <c r="M26" s="9">
        <f t="shared" ca="1" si="2"/>
        <v>2.1632837028068765E-2</v>
      </c>
      <c r="N26" s="10">
        <f ca="1"/>
        <v>75.751472473144531</v>
      </c>
      <c r="O26" s="66">
        <f t="shared" ca="1" si="3"/>
        <v>-3.2168535249392418</v>
      </c>
      <c r="P26" s="66">
        <f t="shared" ca="1" si="4"/>
        <v>1.3245707320902378</v>
      </c>
      <c r="Q26" s="66">
        <f t="shared" ca="1" si="5"/>
        <v>4.469947338104248</v>
      </c>
      <c r="R26" s="66">
        <f t="shared" ca="1" si="6"/>
        <v>7.6153239441182574</v>
      </c>
      <c r="S26" s="66">
        <f t="shared" ca="1" si="7"/>
        <v>12.156748201147739</v>
      </c>
      <c r="T26" s="36"/>
      <c r="V26" s="75">
        <f ca="1"/>
        <v>5.9980425834655762</v>
      </c>
      <c r="W26" s="75">
        <f t="shared" ca="1" si="8"/>
        <v>35.976514833066403</v>
      </c>
      <c r="Y26" s="69">
        <f t="shared" ca="1" si="9"/>
        <v>-5.3959547599184852</v>
      </c>
      <c r="Z26" s="69">
        <f t="shared" ca="1" si="10"/>
        <v>14.335849436126976</v>
      </c>
      <c r="AA26" s="32"/>
      <c r="AB26" s="35"/>
      <c r="AC26" s="35">
        <f ca="1">IF(AND(month&gt;=4, month&lt;=10), 0, 1)</f>
        <v>0</v>
      </c>
      <c r="AD26" s="74"/>
      <c r="AE26" s="74"/>
    </row>
    <row r="27" spans="2:31" ht="19.899999999999999" customHeight="1" x14ac:dyDescent="0.2">
      <c r="I27" s="8">
        <f t="shared" si="12"/>
        <v>20</v>
      </c>
      <c r="J27" s="66">
        <f ca="1"/>
        <v>198.86265563964844</v>
      </c>
      <c r="K27" s="66">
        <f t="shared" ca="1" si="1"/>
        <v>196.94465887546539</v>
      </c>
      <c r="L27" s="66">
        <f ca="1"/>
        <v>1.9179967641830444</v>
      </c>
      <c r="M27" s="9">
        <f t="shared" ca="1" si="2"/>
        <v>9.6448312933051367E-3</v>
      </c>
      <c r="N27" s="10">
        <f ca="1"/>
        <v>73.417312622070312</v>
      </c>
      <c r="O27" s="66">
        <f t="shared" ca="1" si="3"/>
        <v>-4.3065521932913242</v>
      </c>
      <c r="P27" s="66">
        <f t="shared" ca="1" si="4"/>
        <v>-0.62903821469331733</v>
      </c>
      <c r="Q27" s="66">
        <f t="shared" ca="1" si="5"/>
        <v>1.9179967641830444</v>
      </c>
      <c r="R27" s="66">
        <f t="shared" ca="1" si="6"/>
        <v>4.4650317430594058</v>
      </c>
      <c r="S27" s="66">
        <f t="shared" ca="1" si="7"/>
        <v>8.1425457216574131</v>
      </c>
      <c r="T27" s="36"/>
      <c r="V27" s="75">
        <f ca="1"/>
        <v>4.8570413589477539</v>
      </c>
      <c r="W27" s="75">
        <f t="shared" ca="1" si="8"/>
        <v>23.590850762529044</v>
      </c>
      <c r="Y27" s="69">
        <f t="shared" ca="1" si="9"/>
        <v>-6.0711253313354785</v>
      </c>
      <c r="Z27" s="69">
        <f t="shared" ca="1" si="10"/>
        <v>9.907118859701562</v>
      </c>
      <c r="AA27" s="32"/>
      <c r="AB27" s="35"/>
      <c r="AC27" s="35">
        <f ca="1">IF(AND(month&gt;=4, month&lt;=10), 0, 1)</f>
        <v>0</v>
      </c>
      <c r="AD27" s="74"/>
      <c r="AE27" s="74"/>
    </row>
    <row r="28" spans="2:31" ht="19.899999999999999" customHeight="1" x14ac:dyDescent="0.2">
      <c r="I28" s="8">
        <f t="shared" si="12"/>
        <v>21</v>
      </c>
      <c r="J28" s="66">
        <f ca="1"/>
        <v>196.66099548339844</v>
      </c>
      <c r="K28" s="66">
        <f t="shared" ca="1" si="1"/>
        <v>195.52234649658203</v>
      </c>
      <c r="L28" s="66">
        <f ca="1"/>
        <v>1.1386489868164063</v>
      </c>
      <c r="M28" s="9">
        <f t="shared" ca="1" si="2"/>
        <v>5.7899075717458559E-3</v>
      </c>
      <c r="N28" s="10">
        <f ca="1"/>
        <v>71.951034545898437</v>
      </c>
      <c r="O28" s="66">
        <f t="shared" ca="1" si="3"/>
        <v>-4.4437308994786022</v>
      </c>
      <c r="P28" s="66">
        <f t="shared" ca="1" si="4"/>
        <v>-1.1456156133833879</v>
      </c>
      <c r="Q28" s="66">
        <f t="shared" ca="1" si="5"/>
        <v>1.1386489868164063</v>
      </c>
      <c r="R28" s="66">
        <f t="shared" ca="1" si="6"/>
        <v>3.4229135870162</v>
      </c>
      <c r="S28" s="66">
        <f t="shared" ca="1" si="7"/>
        <v>6.7210288731114147</v>
      </c>
      <c r="T28" s="36"/>
      <c r="V28" s="75">
        <f ca="1"/>
        <v>4.3559541702270508</v>
      </c>
      <c r="W28" s="75">
        <f t="shared" ca="1" si="8"/>
        <v>18.974336733118434</v>
      </c>
      <c r="Y28" s="69">
        <f t="shared" ca="1" si="9"/>
        <v>-6.0262580289159509</v>
      </c>
      <c r="Z28" s="69">
        <f t="shared" ca="1" si="10"/>
        <v>8.303556002548758</v>
      </c>
      <c r="AA28" s="32"/>
      <c r="AB28" s="35"/>
      <c r="AC28" s="35">
        <f ca="1">IF(AND(month&gt;=4, month&lt;=10), 0, 1)</f>
        <v>0</v>
      </c>
      <c r="AD28" s="74"/>
      <c r="AE28" s="74"/>
    </row>
    <row r="29" spans="2:31" ht="19.899999999999999" customHeight="1" x14ac:dyDescent="0.2">
      <c r="I29" s="8">
        <f t="shared" si="12"/>
        <v>22</v>
      </c>
      <c r="J29" s="66">
        <f ca="1"/>
        <v>187.89256286621094</v>
      </c>
      <c r="K29" s="66">
        <f t="shared" ca="1" si="1"/>
        <v>186.60396564006805</v>
      </c>
      <c r="L29" s="66">
        <f ca="1"/>
        <v>1.2885972261428833</v>
      </c>
      <c r="M29" s="9">
        <f t="shared" ca="1" si="2"/>
        <v>6.8581598254127286E-3</v>
      </c>
      <c r="N29" s="10">
        <f ca="1"/>
        <v>71.441879272460938</v>
      </c>
      <c r="O29" s="66">
        <f t="shared" ca="1" si="3"/>
        <v>-3.4049300432286573</v>
      </c>
      <c r="P29" s="66">
        <f t="shared" ca="1" si="4"/>
        <v>-0.63195608801242553</v>
      </c>
      <c r="Q29" s="66">
        <f t="shared" ca="1" si="5"/>
        <v>1.2885972261428833</v>
      </c>
      <c r="R29" s="66">
        <f t="shared" ca="1" si="6"/>
        <v>3.2091505402981917</v>
      </c>
      <c r="S29" s="66">
        <f t="shared" ca="1" si="7"/>
        <v>5.9821244955144239</v>
      </c>
      <c r="T29" s="36"/>
      <c r="V29" s="75">
        <f ca="1"/>
        <v>3.6623787879943848</v>
      </c>
      <c r="W29" s="75">
        <f t="shared" ca="1" si="8"/>
        <v>13.413018386751219</v>
      </c>
      <c r="Y29" s="69">
        <f t="shared" ca="1" si="9"/>
        <v>-4.7354798065598187</v>
      </c>
      <c r="Z29" s="69">
        <f t="shared" ca="1" si="10"/>
        <v>7.3126742588455818</v>
      </c>
      <c r="AA29" s="32"/>
      <c r="AB29" s="35"/>
      <c r="AC29" s="35">
        <f ca="1">IF(AND(month&gt;=4, month&lt;=10), 0, 0)</f>
        <v>0</v>
      </c>
      <c r="AD29" s="74"/>
      <c r="AE29" s="74"/>
    </row>
    <row r="30" spans="2:31" ht="19.899999999999999" customHeight="1" x14ac:dyDescent="0.2">
      <c r="I30" s="8">
        <f t="shared" si="12"/>
        <v>23</v>
      </c>
      <c r="J30" s="66">
        <f ca="1"/>
        <v>183.11610412597656</v>
      </c>
      <c r="K30" s="66">
        <f t="shared" ca="1" si="1"/>
        <v>182.36901646852493</v>
      </c>
      <c r="L30" s="66">
        <f ca="1"/>
        <v>0.74708765745162964</v>
      </c>
      <c r="M30" s="9">
        <f t="shared" ca="1" si="2"/>
        <v>4.0798577548245736E-3</v>
      </c>
      <c r="N30" s="10">
        <f ca="1"/>
        <v>70.509620666503906</v>
      </c>
      <c r="O30" s="66">
        <f t="shared" ca="1" si="3"/>
        <v>-4.3821276188128957</v>
      </c>
      <c r="P30" s="66">
        <f t="shared" ca="1" si="4"/>
        <v>-1.3517456575543156</v>
      </c>
      <c r="Q30" s="66">
        <f t="shared" ca="1" si="5"/>
        <v>0.74708765745162964</v>
      </c>
      <c r="R30" s="66">
        <f t="shared" ca="1" si="6"/>
        <v>2.8459209724575745</v>
      </c>
      <c r="S30" s="66">
        <f t="shared" ca="1" si="7"/>
        <v>5.876302933716155</v>
      </c>
      <c r="T30" s="36"/>
      <c r="V30" s="75">
        <f ca="1"/>
        <v>4.0023479461669922</v>
      </c>
      <c r="W30" s="75">
        <f t="shared" ca="1" si="8"/>
        <v>16.018789082187141</v>
      </c>
      <c r="Y30" s="69">
        <f t="shared" ca="1" si="9"/>
        <v>-5.8361888781229245</v>
      </c>
      <c r="Z30" s="69">
        <f t="shared" ca="1" si="10"/>
        <v>7.3303641930261794</v>
      </c>
      <c r="AA30" s="32"/>
      <c r="AB30" s="35"/>
      <c r="AC30" s="35">
        <f ca="1">IF(AND(month&gt;=4, month&lt;=10), 0, 0)</f>
        <v>0</v>
      </c>
      <c r="AD30" s="74"/>
      <c r="AE30" s="74"/>
    </row>
    <row r="31" spans="2:31" ht="19.899999999999999" customHeight="1" x14ac:dyDescent="0.2">
      <c r="I31" s="21">
        <f t="shared" si="12"/>
        <v>24</v>
      </c>
      <c r="J31" s="66">
        <f ca="1"/>
        <v>178.47953796386719</v>
      </c>
      <c r="K31" s="66">
        <f t="shared" ca="1" si="1"/>
        <v>179.10586500167847</v>
      </c>
      <c r="L31" s="66">
        <f ca="1"/>
        <v>-0.6263270378112793</v>
      </c>
      <c r="M31" s="9">
        <f t="shared" ca="1" si="2"/>
        <v>-3.5092372210089309E-3</v>
      </c>
      <c r="N31" s="10">
        <f ca="1"/>
        <v>70.207603454589844</v>
      </c>
      <c r="O31" s="66">
        <f t="shared" ca="1" si="3"/>
        <v>-5.7086276046079218</v>
      </c>
      <c r="P31" s="66">
        <f t="shared" ca="1" si="4"/>
        <v>-2.7059632339810018</v>
      </c>
      <c r="Q31" s="66">
        <f t="shared" ca="1" si="5"/>
        <v>-0.6263270378112793</v>
      </c>
      <c r="R31" s="66">
        <f t="shared" ca="1" si="6"/>
        <v>1.4533091583584428</v>
      </c>
      <c r="S31" s="66">
        <f t="shared" ca="1" si="7"/>
        <v>4.4559735289853633</v>
      </c>
      <c r="T31" s="36"/>
      <c r="V31" s="75">
        <f ca="1"/>
        <v>3.9657402038574219</v>
      </c>
      <c r="W31" s="75">
        <f t="shared" ca="1" si="8"/>
        <v>15.727095364491106</v>
      </c>
      <c r="Y31" s="69">
        <f t="shared" ca="1" si="9"/>
        <v>-7.1493891956734323</v>
      </c>
      <c r="Z31" s="69">
        <f t="shared" ca="1" si="10"/>
        <v>5.8967351200508693</v>
      </c>
      <c r="AA31" s="32"/>
      <c r="AB31" s="35"/>
      <c r="AC31" s="35">
        <f ca="1">IF(AND(month&gt;=4, month&lt;=10), 0, 0)</f>
        <v>0</v>
      </c>
      <c r="AD31" s="74"/>
      <c r="AE31" s="74"/>
    </row>
    <row r="32" spans="2:31" ht="42.6" customHeight="1" x14ac:dyDescent="0.25">
      <c r="I32" s="22"/>
      <c r="J32" s="89" t="str">
        <f>IF($C$7="Average Customer", "Reference Energy Use (kWh)", "Reference Energy Use (MWh)")</f>
        <v>Reference Energy Use (kWh)</v>
      </c>
      <c r="K32" s="89" t="str">
        <f>IF($C$7="Average Customer", "Estimated Energy Use w/ DR (kWh)", "Estimated Energy Use w/ DR (MWh)")</f>
        <v>Estimated Energy Use w/ DR (kWh)</v>
      </c>
      <c r="L32" s="89" t="str">
        <f>IF($C$7="Average Customer","Total Load Impact (kWh)", "Total Load Impact (MWh)")</f>
        <v>Total Load Impact (kWh)</v>
      </c>
      <c r="M32" s="95" t="s">
        <v>186</v>
      </c>
      <c r="N32" s="89" t="s">
        <v>24</v>
      </c>
      <c r="O32" s="86" t="s">
        <v>0</v>
      </c>
      <c r="P32" s="87"/>
      <c r="Q32" s="87"/>
      <c r="R32" s="87"/>
      <c r="S32" s="88"/>
      <c r="T32" s="36"/>
      <c r="Y32" s="32"/>
      <c r="Z32" s="32"/>
      <c r="AA32" s="32"/>
      <c r="AB32" s="35"/>
      <c r="AC32" s="35"/>
      <c r="AD32" s="36"/>
      <c r="AE32" s="74"/>
    </row>
    <row r="33" spans="2:31" ht="15" x14ac:dyDescent="0.25">
      <c r="I33" s="23"/>
      <c r="J33" s="90"/>
      <c r="K33" s="90"/>
      <c r="L33" s="90"/>
      <c r="M33" s="96"/>
      <c r="N33" s="90"/>
      <c r="O33" s="24" t="s">
        <v>2</v>
      </c>
      <c r="P33" s="24" t="s">
        <v>3</v>
      </c>
      <c r="Q33" s="24" t="s">
        <v>4</v>
      </c>
      <c r="R33" s="24" t="s">
        <v>5</v>
      </c>
      <c r="S33" s="25" t="s">
        <v>6</v>
      </c>
      <c r="T33" s="36"/>
      <c r="Y33" s="32"/>
      <c r="Z33" s="32"/>
      <c r="AA33" s="32"/>
      <c r="AB33" s="35"/>
      <c r="AC33" s="35"/>
      <c r="AD33" s="36"/>
      <c r="AE33" s="74"/>
    </row>
    <row r="34" spans="2:31" ht="33" x14ac:dyDescent="0.3">
      <c r="I34" s="82" t="s">
        <v>185</v>
      </c>
      <c r="J34" s="83">
        <f ca="1">IF(AND(Lookup!$B$13&gt;=4, Lookup!$B$13&lt;=10), AVERAGE(J21:J25), AVERAGE(J24:J28))</f>
        <v>230.98441772460939</v>
      </c>
      <c r="K34" s="83">
        <f ca="1">IF(AND(Lookup!$B$13&gt;=4, Lookup!$B$13&lt;=10), AVERAGE(K21:K25), AVERAGE(K24:K28))</f>
        <v>213.659494972229</v>
      </c>
      <c r="L34" s="83">
        <f ca="1">IF(AND(Lookup!$B$13&gt;=4, Lookup!$B$13&lt;=10), AVERAGE(L21:L25), AVERAGE(L24:L28))</f>
        <v>17.32492275238037</v>
      </c>
      <c r="M34" s="83">
        <f ca="1">IF(AND(Lookup!$B$13&gt;=4, Lookup!$B$13&lt;=10), AVERAGE(M21:M25), AVERAGE(M24:M28))</f>
        <v>7.483388419817652E-2</v>
      </c>
      <c r="N34" s="83">
        <f ca="1">IF(AND(Lookup!$B$13&gt;=4, Lookup!$B$13&lt;=10), AVERAGE(N21:N25), AVERAGE(N24:N28))</f>
        <v>78.938763427734372</v>
      </c>
      <c r="O34" s="84">
        <f ca="1">$L$34+(NORMSINV(0.1)*SE)</f>
        <v>15.655814754199758</v>
      </c>
      <c r="P34" s="84">
        <f ca="1">$L$34+(NORMSINV(0.3)*SE)</f>
        <v>16.641937288866032</v>
      </c>
      <c r="Q34" s="84">
        <f ca="1">$L$34+(NORMSINV(0.5)*SE)</f>
        <v>17.32492275238037</v>
      </c>
      <c r="R34" s="84">
        <f ca="1">$L$34+(NORMSINV(0.7)*SE)</f>
        <v>18.007908215894709</v>
      </c>
      <c r="S34" s="84">
        <f ca="1">$L$34+(NORMSINV(0.9)*SE)</f>
        <v>18.994030750560984</v>
      </c>
      <c r="T34" s="36"/>
      <c r="Y34" s="70" t="s">
        <v>42</v>
      </c>
      <c r="Z34" s="75">
        <f ca="1">SUM(W14:W18) * 1/25</f>
        <v>1.6962767343988139</v>
      </c>
      <c r="AA34" s="32"/>
      <c r="AB34" s="35"/>
      <c r="AC34" s="35"/>
      <c r="AD34" s="36"/>
    </row>
    <row r="35" spans="2:31" x14ac:dyDescent="0.2">
      <c r="I35" s="3" t="s">
        <v>17</v>
      </c>
      <c r="T35" s="36"/>
      <c r="Y35" s="70" t="s">
        <v>43</v>
      </c>
      <c r="Z35" s="32">
        <f ca="1">Z34^0.5</f>
        <v>1.302411891222901</v>
      </c>
      <c r="AA35" s="32"/>
      <c r="AB35" s="35"/>
      <c r="AC35" s="35"/>
      <c r="AD35" s="36"/>
    </row>
    <row r="36" spans="2:31" x14ac:dyDescent="0.2">
      <c r="I36" s="3"/>
      <c r="T36" s="36"/>
      <c r="U36" s="67"/>
      <c r="V36" s="68"/>
      <c r="W36" s="68"/>
      <c r="X36" s="68"/>
      <c r="Y36" s="67"/>
      <c r="Z36" s="67"/>
      <c r="AD36" s="36"/>
    </row>
    <row r="37" spans="2:31" x14ac:dyDescent="0.2">
      <c r="U37" s="67"/>
      <c r="V37" s="68"/>
      <c r="W37" s="68"/>
      <c r="X37" s="68"/>
      <c r="Y37" s="67"/>
      <c r="Z37" s="67"/>
    </row>
    <row r="38" spans="2:31" x14ac:dyDescent="0.2">
      <c r="J38" s="26"/>
      <c r="K38" s="26"/>
      <c r="U38" s="67"/>
      <c r="V38" s="68"/>
      <c r="W38" s="68"/>
      <c r="X38" s="68"/>
      <c r="Y38" s="67"/>
      <c r="Z38" s="67"/>
    </row>
    <row r="41" spans="2:31" x14ac:dyDescent="0.2">
      <c r="B41" s="43"/>
      <c r="C41" s="43"/>
    </row>
    <row r="42" spans="2:31" x14ac:dyDescent="0.2">
      <c r="B42" s="43"/>
      <c r="C42" s="43"/>
      <c r="D42" s="43"/>
    </row>
    <row r="43" spans="2:31" x14ac:dyDescent="0.2">
      <c r="B43" s="53"/>
      <c r="C43" s="54"/>
      <c r="D43" s="43"/>
    </row>
    <row r="44" spans="2:31" x14ac:dyDescent="0.2">
      <c r="B44" s="53"/>
      <c r="C44" s="54"/>
      <c r="D44" s="43"/>
    </row>
    <row r="45" spans="2:31" x14ac:dyDescent="0.2">
      <c r="B45" s="53"/>
      <c r="C45" s="54"/>
      <c r="D45" s="43"/>
    </row>
    <row r="46" spans="2:31" x14ac:dyDescent="0.2">
      <c r="B46" s="53"/>
      <c r="C46" s="54"/>
      <c r="D46" s="43"/>
    </row>
    <row r="47" spans="2:31" x14ac:dyDescent="0.2">
      <c r="B47" s="43"/>
      <c r="C47" s="43"/>
      <c r="D47" s="43"/>
    </row>
    <row r="48" spans="2:31" x14ac:dyDescent="0.2">
      <c r="B48" s="43"/>
      <c r="C48" s="43"/>
      <c r="D48" s="43"/>
    </row>
    <row r="49" spans="2:4" x14ac:dyDescent="0.2">
      <c r="B49" s="43"/>
      <c r="C49" s="43"/>
      <c r="D49" s="43"/>
    </row>
    <row r="50" spans="2:4" x14ac:dyDescent="0.2">
      <c r="B50" s="43"/>
      <c r="C50" s="43"/>
      <c r="D50" s="43"/>
    </row>
    <row r="51" spans="2:4" x14ac:dyDescent="0.2">
      <c r="D51" s="43"/>
    </row>
  </sheetData>
  <mergeCells count="12">
    <mergeCell ref="O32:S32"/>
    <mergeCell ref="J32:J33"/>
    <mergeCell ref="I6:I7"/>
    <mergeCell ref="J6:J7"/>
    <mergeCell ref="K6:K7"/>
    <mergeCell ref="N6:N7"/>
    <mergeCell ref="M6:M7"/>
    <mergeCell ref="L6:L7"/>
    <mergeCell ref="K32:K33"/>
    <mergeCell ref="L32:L33"/>
    <mergeCell ref="N32:N33"/>
    <mergeCell ref="M32:M33"/>
  </mergeCells>
  <phoneticPr fontId="0" type="noConversion"/>
  <conditionalFormatting sqref="O8:S31">
    <cfRule type="expression" dxfId="6" priority="11" stopIfTrue="1">
      <formula>"IF($M$8=""#VALUE!"")"</formula>
    </cfRule>
  </conditionalFormatting>
  <conditionalFormatting sqref="O8:S31">
    <cfRule type="expression" dxfId="5" priority="7" stopIfTrue="1">
      <formula>ISERROR(O8)</formula>
    </cfRule>
    <cfRule type="expression" dxfId="4" priority="8" stopIfTrue="1">
      <formula>"ISERROR(M8)"</formula>
    </cfRule>
    <cfRule type="expression" priority="10" stopIfTrue="1">
      <formula>"ISERROR"</formula>
    </cfRule>
  </conditionalFormatting>
  <conditionalFormatting sqref="Y8:Z31">
    <cfRule type="expression" dxfId="3" priority="6" stopIfTrue="1">
      <formula>"IF($M$8=""#VALUE!"")"</formula>
    </cfRule>
  </conditionalFormatting>
  <conditionalFormatting sqref="Y8:Z31">
    <cfRule type="expression" dxfId="2" priority="3" stopIfTrue="1">
      <formula>ISERROR(Y8)</formula>
    </cfRule>
    <cfRule type="expression" dxfId="1" priority="4" stopIfTrue="1">
      <formula>"ISERROR(M8)"</formula>
    </cfRule>
    <cfRule type="expression" priority="5" stopIfTrue="1">
      <formula>"ISERROR"</formula>
    </cfRule>
  </conditionalFormatting>
  <conditionalFormatting sqref="I8:S31">
    <cfRule type="expression" dxfId="0" priority="12">
      <formula>$AC8=1</formula>
    </cfRule>
  </conditionalFormatting>
  <dataValidations count="9">
    <dataValidation type="list" allowBlank="1" showInputMessage="1" showErrorMessage="1" sqref="C43 C7">
      <formula1>"Average Customer, Aggregate"</formula1>
    </dataValidation>
    <dataValidation type="list" allowBlank="1" showInputMessage="1" showErrorMessage="1" sqref="C9">
      <formula1>customertype</formula1>
    </dataValidation>
    <dataValidation type="list" allowBlank="1" showInputMessage="1" showErrorMessage="1" sqref="C44">
      <formula1>typelist</formula1>
    </dataValidation>
    <dataValidation type="list" allowBlank="1" showInputMessage="1" showErrorMessage="1" sqref="C11">
      <formula1>yearlist</formula1>
    </dataValidation>
    <dataValidation type="list" allowBlank="1" showInputMessage="1" showErrorMessage="1" sqref="C46">
      <formula1>days</formula1>
    </dataValidation>
    <dataValidation type="list" allowBlank="1" showInputMessage="1" showErrorMessage="1" sqref="C45">
      <formula1>size</formula1>
    </dataValidation>
    <dataValidation type="list" allowBlank="1" showInputMessage="1" showErrorMessage="1" sqref="C10">
      <formula1>"1-in-2, 1-in-10"</formula1>
    </dataValidation>
    <dataValidation type="list" allowBlank="1" showInputMessage="1" showErrorMessage="1" sqref="C12">
      <formula1>daytypelist</formula1>
    </dataValidation>
    <dataValidation type="list" allowBlank="1" showInputMessage="1" showErrorMessage="1" sqref="C8">
      <formula1>"Program Specific, Portfolio Adjusted"</formula1>
    </dataValidation>
  </dataValidations>
  <pageMargins left="0.7" right="0.7" top="0.75" bottom="0.75" header="0.3" footer="0.3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59"/>
  <sheetViews>
    <sheetView workbookViewId="0">
      <selection activeCell="A6" sqref="A6"/>
    </sheetView>
  </sheetViews>
  <sheetFormatPr defaultColWidth="9.140625" defaultRowHeight="15" x14ac:dyDescent="0.25"/>
  <cols>
    <col min="1" max="2" width="21.5703125" style="31" customWidth="1"/>
    <col min="3" max="3" width="21.5703125" style="61" customWidth="1"/>
    <col min="4" max="4" width="21.5703125" style="31" customWidth="1"/>
    <col min="5" max="5" width="9.140625" style="31" customWidth="1"/>
    <col min="6" max="6" width="7.140625" style="1" bestFit="1" customWidth="1"/>
    <col min="7" max="7" width="22" style="1" bestFit="1" customWidth="1"/>
    <col min="8" max="8" width="8.85546875" customWidth="1"/>
    <col min="9" max="9" width="14.5703125" style="1" bestFit="1" customWidth="1"/>
    <col min="10" max="10" width="9.140625" style="1"/>
    <col min="11" max="11" width="13.85546875" style="1" bestFit="1" customWidth="1"/>
    <col min="12" max="12" width="9.140625" style="1"/>
    <col min="13" max="13" width="23.7109375" style="1" customWidth="1"/>
    <col min="14" max="14" width="9.140625" style="1"/>
    <col min="15" max="15" width="18.42578125" style="1" customWidth="1"/>
    <col min="16" max="18" width="9.140625" style="1"/>
    <col min="19" max="19" width="42.140625" style="1" customWidth="1"/>
    <col min="20" max="20" width="9.140625" style="1"/>
    <col min="21" max="21" width="29.42578125" style="1" customWidth="1"/>
    <col min="22" max="22" width="9.140625" style="1"/>
    <col min="23" max="23" width="19.140625" style="40" customWidth="1"/>
    <col min="24" max="24" width="11" style="40" customWidth="1"/>
    <col min="25" max="16384" width="9.140625" style="1"/>
  </cols>
  <sheetData>
    <row r="1" spans="1:28" s="29" customFormat="1" ht="29.25" x14ac:dyDescent="0.25">
      <c r="A1" t="s">
        <v>162</v>
      </c>
      <c r="B1"/>
      <c r="C1" s="62"/>
      <c r="D1"/>
      <c r="E1"/>
      <c r="F1" s="30"/>
      <c r="G1" s="29" t="s">
        <v>14</v>
      </c>
      <c r="I1" s="30"/>
      <c r="J1" s="30" t="s">
        <v>18</v>
      </c>
      <c r="K1" s="30" t="s">
        <v>19</v>
      </c>
      <c r="M1" s="29" t="s">
        <v>29</v>
      </c>
      <c r="O1" s="29" t="s">
        <v>30</v>
      </c>
      <c r="Q1" s="29" t="s">
        <v>31</v>
      </c>
      <c r="S1" s="29" t="s">
        <v>38</v>
      </c>
      <c r="U1" s="29" t="s">
        <v>36</v>
      </c>
      <c r="W1" s="38" t="s">
        <v>35</v>
      </c>
      <c r="X1" s="38"/>
      <c r="AB1" s="29" t="s">
        <v>22</v>
      </c>
    </row>
    <row r="2" spans="1:28" x14ac:dyDescent="0.25">
      <c r="A2" s="37" t="str">
        <f>'Inputs-Results'!C8&amp;'Inputs-Results'!C10&amp;'Inputs-Results'!C9&amp;A18&amp;B12&amp;'Inputs-Results'!C12</f>
        <v>Program Specific1-in-2Size: Over 200kWAll2023July Monthly Peak</v>
      </c>
      <c r="B2" s="34"/>
      <c r="C2" s="62"/>
      <c r="F2"/>
      <c r="G2" s="1" t="s">
        <v>12</v>
      </c>
      <c r="H2" s="3"/>
      <c r="I2" s="4"/>
      <c r="J2" s="5">
        <v>0.54166666666666663</v>
      </c>
      <c r="K2" s="5">
        <v>0.75</v>
      </c>
      <c r="M2" s="20" t="s">
        <v>26</v>
      </c>
      <c r="O2" s="20" t="s">
        <v>28</v>
      </c>
      <c r="Q2" s="20">
        <v>2015</v>
      </c>
      <c r="R2" s="20"/>
      <c r="S2" s="40" t="s">
        <v>171</v>
      </c>
      <c r="U2" s="20" t="s">
        <v>187</v>
      </c>
      <c r="V2" s="6"/>
      <c r="W2" s="37" t="s">
        <v>184</v>
      </c>
      <c r="X2" s="39"/>
    </row>
    <row r="3" spans="1:28" x14ac:dyDescent="0.25">
      <c r="A3"/>
      <c r="D3" s="51"/>
      <c r="F3"/>
      <c r="G3" s="1" t="s">
        <v>13</v>
      </c>
      <c r="H3" s="3"/>
      <c r="I3" s="4"/>
      <c r="J3" s="5">
        <v>0.54166666666666663</v>
      </c>
      <c r="K3" s="5">
        <v>0.75</v>
      </c>
      <c r="M3" s="37" t="s">
        <v>170</v>
      </c>
      <c r="O3" s="37" t="s">
        <v>27</v>
      </c>
      <c r="Q3" s="20">
        <v>2016</v>
      </c>
      <c r="R3" s="20"/>
      <c r="S3" s="40" t="s">
        <v>172</v>
      </c>
      <c r="T3" s="6"/>
      <c r="U3" s="20" t="s">
        <v>188</v>
      </c>
      <c r="V3" s="6"/>
      <c r="W3" s="39"/>
      <c r="X3" s="1"/>
    </row>
    <row r="4" spans="1:28" x14ac:dyDescent="0.25">
      <c r="A4" s="34" t="s">
        <v>163</v>
      </c>
      <c r="B4" s="34"/>
      <c r="C4" s="62"/>
      <c r="F4"/>
      <c r="H4" s="3"/>
      <c r="I4" s="4"/>
      <c r="J4" s="5">
        <v>0.54166666666666663</v>
      </c>
      <c r="K4" s="5">
        <v>0.75</v>
      </c>
      <c r="M4" s="37"/>
      <c r="O4" s="37"/>
      <c r="Q4" s="20">
        <v>2017</v>
      </c>
      <c r="R4" s="20"/>
      <c r="S4" s="40" t="s">
        <v>173</v>
      </c>
      <c r="T4" s="6"/>
      <c r="U4" s="20" t="s">
        <v>184</v>
      </c>
      <c r="V4" s="6"/>
      <c r="W4" s="39"/>
      <c r="X4" s="1"/>
    </row>
    <row r="5" spans="1:28" x14ac:dyDescent="0.25">
      <c r="A5" t="str">
        <f>'Inputs-Results'!C8 &amp; 'Inputs-Results'!C9 &amp; A18 &amp;'Inputs-Results'!C11&amp;'Inputs-Results'!C12</f>
        <v>Program SpecificSize: Over 200kWAll2023July Monthly Peak</v>
      </c>
      <c r="D5" s="51"/>
      <c r="F5"/>
      <c r="H5" s="3"/>
      <c r="I5" s="4"/>
      <c r="J5" s="5">
        <v>0.54166666666666663</v>
      </c>
      <c r="K5" s="5">
        <v>0.75</v>
      </c>
      <c r="M5" s="37"/>
      <c r="O5" s="37"/>
      <c r="Q5" s="20">
        <v>2018</v>
      </c>
      <c r="R5" s="20"/>
      <c r="S5" s="40" t="s">
        <v>174</v>
      </c>
      <c r="T5" s="6"/>
      <c r="U5" s="37"/>
      <c r="W5" s="39"/>
      <c r="X5" s="1"/>
    </row>
    <row r="6" spans="1:28" x14ac:dyDescent="0.25">
      <c r="A6"/>
      <c r="C6" s="62"/>
      <c r="F6"/>
      <c r="H6" s="3"/>
      <c r="I6" s="4"/>
      <c r="J6" s="5">
        <v>0.54166666666666663</v>
      </c>
      <c r="K6" s="5">
        <v>0.75</v>
      </c>
      <c r="M6" s="37"/>
      <c r="O6" s="37"/>
      <c r="Q6" s="20">
        <v>2019</v>
      </c>
      <c r="R6" s="20"/>
      <c r="S6" s="40" t="s">
        <v>175</v>
      </c>
      <c r="T6" s="6"/>
      <c r="W6" s="37"/>
      <c r="X6" s="39"/>
    </row>
    <row r="7" spans="1:28" x14ac:dyDescent="0.25">
      <c r="D7" s="71" t="str">
        <f>VLOOKUP(A5,Enrollments!A1:F1,6)</f>
        <v>daytype</v>
      </c>
      <c r="F7"/>
      <c r="H7" s="3"/>
      <c r="I7" s="4"/>
      <c r="J7" s="5">
        <v>0.54166666666666663</v>
      </c>
      <c r="K7" s="5">
        <v>0.75</v>
      </c>
      <c r="M7" s="37"/>
      <c r="O7" s="37"/>
      <c r="Q7" s="20">
        <v>2020</v>
      </c>
      <c r="R7" s="20"/>
      <c r="S7" s="40" t="s">
        <v>176</v>
      </c>
      <c r="T7" s="6"/>
      <c r="W7" s="37"/>
      <c r="X7" s="39"/>
    </row>
    <row r="8" spans="1:28" x14ac:dyDescent="0.25">
      <c r="A8" s="31" t="s">
        <v>39</v>
      </c>
      <c r="B8" s="31">
        <f>MATCH(A2,Data!A:A,0)</f>
        <v>1113</v>
      </c>
      <c r="C8" s="62"/>
      <c r="F8"/>
      <c r="H8" s="1"/>
      <c r="I8" s="4"/>
      <c r="J8" s="5"/>
      <c r="K8" s="5"/>
      <c r="M8" s="37"/>
      <c r="O8" s="37"/>
      <c r="Q8" s="20">
        <v>2021</v>
      </c>
      <c r="R8" s="20"/>
      <c r="S8" s="40" t="s">
        <v>177</v>
      </c>
      <c r="T8" s="6"/>
      <c r="W8" s="37"/>
      <c r="X8" s="39"/>
    </row>
    <row r="9" spans="1:28" x14ac:dyDescent="0.25">
      <c r="A9" s="34" t="s">
        <v>40</v>
      </c>
      <c r="B9" s="34" t="str">
        <f>ADDRESS(B8,1,1,1,"Data")</f>
        <v>Data!$A$1113</v>
      </c>
      <c r="D9" s="51"/>
      <c r="F9"/>
      <c r="G9" s="3"/>
      <c r="H9" s="3"/>
      <c r="I9" s="4"/>
      <c r="M9" s="37"/>
      <c r="O9" s="37"/>
      <c r="Q9" s="20">
        <v>2022</v>
      </c>
      <c r="R9" s="20"/>
      <c r="S9" s="40" t="s">
        <v>178</v>
      </c>
      <c r="T9" s="6"/>
      <c r="W9" s="37"/>
      <c r="X9" s="39"/>
    </row>
    <row r="10" spans="1:28" x14ac:dyDescent="0.25">
      <c r="C10" s="62"/>
      <c r="F10"/>
      <c r="H10" s="1"/>
      <c r="I10" s="4"/>
      <c r="J10" s="5"/>
      <c r="K10" s="5"/>
      <c r="M10" s="37"/>
      <c r="O10" s="37"/>
      <c r="Q10" s="20">
        <v>2023</v>
      </c>
      <c r="R10" s="20"/>
      <c r="S10" s="40" t="s">
        <v>179</v>
      </c>
      <c r="T10" s="6"/>
      <c r="W10" s="37"/>
      <c r="X10" s="39"/>
    </row>
    <row r="11" spans="1:28" x14ac:dyDescent="0.25">
      <c r="A11" s="34"/>
      <c r="B11" s="34"/>
      <c r="D11" s="51"/>
      <c r="F11"/>
      <c r="H11" s="1"/>
      <c r="I11" s="4"/>
      <c r="J11" s="3"/>
      <c r="K11" s="5"/>
      <c r="M11" s="37"/>
      <c r="O11" s="37"/>
      <c r="Q11" s="20">
        <v>2024</v>
      </c>
      <c r="R11" s="20"/>
      <c r="S11" s="40" t="s">
        <v>180</v>
      </c>
      <c r="T11" s="6"/>
    </row>
    <row r="12" spans="1:28" x14ac:dyDescent="0.25">
      <c r="A12" s="31" t="s">
        <v>164</v>
      </c>
      <c r="B12" s="31">
        <f>'Inputs-Results'!C11</f>
        <v>2023</v>
      </c>
      <c r="C12" s="62"/>
      <c r="F12"/>
      <c r="I12" s="4"/>
      <c r="J12" s="7"/>
      <c r="M12" s="37"/>
      <c r="O12" s="37"/>
      <c r="Q12" s="1">
        <v>2025</v>
      </c>
      <c r="R12" s="20"/>
      <c r="S12" s="40" t="s">
        <v>181</v>
      </c>
      <c r="T12" s="6"/>
    </row>
    <row r="13" spans="1:28" x14ac:dyDescent="0.25">
      <c r="A13" s="31" t="s">
        <v>38</v>
      </c>
      <c r="B13" s="31">
        <f ca="1">OFFSET(INDIRECT(Lookup!B9), 0,7, 1, 1)</f>
        <v>7</v>
      </c>
      <c r="D13" s="51"/>
      <c r="F13"/>
      <c r="H13" s="1"/>
      <c r="I13" s="4"/>
      <c r="J13" s="7"/>
      <c r="M13" s="37"/>
      <c r="O13" s="37"/>
      <c r="R13" s="20"/>
      <c r="S13" s="40" t="s">
        <v>182</v>
      </c>
      <c r="T13" s="6"/>
    </row>
    <row r="14" spans="1:28" x14ac:dyDescent="0.25">
      <c r="A14" s="34"/>
      <c r="B14" s="34"/>
      <c r="C14" s="62"/>
      <c r="F14"/>
      <c r="H14" s="1"/>
      <c r="I14" s="4"/>
      <c r="J14" s="7"/>
      <c r="M14" s="37"/>
      <c r="O14" s="37"/>
      <c r="R14" s="20"/>
      <c r="S14" s="40" t="s">
        <v>183</v>
      </c>
      <c r="T14" s="6"/>
    </row>
    <row r="15" spans="1:28" x14ac:dyDescent="0.25">
      <c r="D15" s="51"/>
      <c r="F15"/>
      <c r="G15" s="1" t="s">
        <v>15</v>
      </c>
      <c r="H15" s="1"/>
      <c r="I15" s="4"/>
      <c r="J15" s="7"/>
      <c r="K15" s="6"/>
      <c r="M15" s="37"/>
      <c r="O15" s="37"/>
      <c r="R15" s="20"/>
      <c r="T15" s="6"/>
      <c r="V15" s="6"/>
    </row>
    <row r="16" spans="1:28" x14ac:dyDescent="0.25">
      <c r="A16" s="34"/>
      <c r="B16" s="34"/>
      <c r="C16" s="62"/>
      <c r="F16"/>
      <c r="G16" s="2">
        <f ca="1">MAX(0,'Inputs-Results'!N8-65)</f>
        <v>3.0398178100585938</v>
      </c>
      <c r="H16" s="1"/>
      <c r="I16" s="4"/>
      <c r="J16" s="7"/>
      <c r="K16" s="6"/>
      <c r="M16" s="20"/>
      <c r="O16" s="37"/>
      <c r="R16" s="20"/>
    </row>
    <row r="17" spans="1:21" x14ac:dyDescent="0.25">
      <c r="D17" s="51"/>
      <c r="F17"/>
      <c r="G17" s="2">
        <f ca="1">MAX(0,'Inputs-Results'!N9-65)</f>
        <v>2.4055862426757813</v>
      </c>
      <c r="H17" s="1"/>
      <c r="I17" s="4"/>
      <c r="J17" s="7"/>
      <c r="K17" s="6"/>
      <c r="M17" s="20"/>
      <c r="O17" s="37"/>
      <c r="R17" s="20"/>
    </row>
    <row r="18" spans="1:21" x14ac:dyDescent="0.25">
      <c r="A18" s="34" t="s">
        <v>184</v>
      </c>
      <c r="B18" s="34" t="b">
        <f>'Inputs-Results'!C9="All"</f>
        <v>0</v>
      </c>
      <c r="C18" s="62"/>
      <c r="F18"/>
      <c r="G18" s="2">
        <f ca="1">MAX(0,'Inputs-Results'!N10-65)</f>
        <v>2.1131820678710937</v>
      </c>
      <c r="H18" s="1"/>
      <c r="I18" s="4"/>
      <c r="J18" s="7"/>
      <c r="K18" s="6"/>
      <c r="M18" s="20"/>
      <c r="O18" s="20"/>
      <c r="R18" s="20"/>
    </row>
    <row r="19" spans="1:21" x14ac:dyDescent="0.25">
      <c r="D19" s="51"/>
      <c r="F19"/>
      <c r="G19" s="2">
        <f ca="1">MAX(0,'Inputs-Results'!N11-65)</f>
        <v>1.960662841796875</v>
      </c>
      <c r="H19" s="1"/>
      <c r="I19" s="4"/>
      <c r="J19" s="7"/>
      <c r="K19" s="6"/>
      <c r="M19" s="20"/>
      <c r="O19" s="20"/>
      <c r="R19" s="20"/>
      <c r="S19" s="65" t="s">
        <v>32</v>
      </c>
      <c r="T19" s="65" t="s">
        <v>38</v>
      </c>
      <c r="U19" s="1" t="s">
        <v>41</v>
      </c>
    </row>
    <row r="20" spans="1:21" x14ac:dyDescent="0.25">
      <c r="A20" s="34"/>
      <c r="B20" s="34"/>
      <c r="C20" s="62"/>
      <c r="F20"/>
      <c r="G20" s="2">
        <f ca="1">MAX(0,'Inputs-Results'!N12-65)</f>
        <v>1.7959213256835938</v>
      </c>
      <c r="H20" s="1"/>
      <c r="I20" s="4"/>
      <c r="J20" s="7"/>
      <c r="K20" s="6"/>
      <c r="M20" s="20"/>
      <c r="O20" s="20"/>
      <c r="R20" s="20"/>
      <c r="S20" s="20" t="s">
        <v>150</v>
      </c>
      <c r="T20" s="1">
        <v>1</v>
      </c>
      <c r="U20" s="1">
        <v>0</v>
      </c>
    </row>
    <row r="21" spans="1:21" x14ac:dyDescent="0.25">
      <c r="D21" s="51"/>
      <c r="F21"/>
      <c r="G21" s="2">
        <f ca="1">MAX(0,'Inputs-Results'!N13-65)</f>
        <v>1.7959213256835938</v>
      </c>
      <c r="H21" s="1"/>
      <c r="J21" s="7"/>
      <c r="K21" s="6"/>
      <c r="O21" s="20"/>
      <c r="R21" s="20"/>
      <c r="S21" s="20" t="s">
        <v>153</v>
      </c>
      <c r="T21" s="1">
        <v>4</v>
      </c>
      <c r="U21" s="1">
        <v>0</v>
      </c>
    </row>
    <row r="22" spans="1:21" x14ac:dyDescent="0.25">
      <c r="A22" s="34"/>
      <c r="B22" s="34"/>
      <c r="C22" s="62"/>
      <c r="F22"/>
      <c r="G22" s="2">
        <f ca="1">MAX(0,'Inputs-Results'!N14-65)</f>
        <v>2.2832412719726562</v>
      </c>
      <c r="H22" s="1"/>
      <c r="J22" s="7"/>
      <c r="K22" s="6"/>
      <c r="M22" s="20"/>
      <c r="O22" s="20"/>
      <c r="R22" s="20"/>
      <c r="S22" s="20" t="s">
        <v>157</v>
      </c>
      <c r="T22" s="1">
        <v>8</v>
      </c>
      <c r="U22" s="1">
        <v>1</v>
      </c>
    </row>
    <row r="23" spans="1:21" x14ac:dyDescent="0.25">
      <c r="D23" s="51"/>
      <c r="F23"/>
      <c r="G23" s="2">
        <f ca="1">MAX(0,'Inputs-Results'!N15-65)</f>
        <v>3.5695343017578125</v>
      </c>
      <c r="H23" s="1"/>
      <c r="J23" s="7"/>
      <c r="K23" s="6"/>
      <c r="M23" s="20"/>
      <c r="O23" s="20"/>
      <c r="R23" s="20"/>
      <c r="S23" s="20" t="s">
        <v>161</v>
      </c>
      <c r="T23" s="1">
        <v>12</v>
      </c>
      <c r="U23" s="1">
        <v>0</v>
      </c>
    </row>
    <row r="24" spans="1:21" x14ac:dyDescent="0.25">
      <c r="A24" s="34"/>
      <c r="B24" s="34"/>
      <c r="C24" s="62"/>
      <c r="F24"/>
      <c r="G24" s="2">
        <f ca="1">MAX(0,'Inputs-Results'!N16-65)</f>
        <v>5.686614990234375</v>
      </c>
      <c r="H24" s="1"/>
      <c r="J24" s="7"/>
      <c r="K24" s="6" t="s">
        <v>8</v>
      </c>
      <c r="M24" s="20"/>
      <c r="O24" s="20"/>
      <c r="R24" s="20"/>
      <c r="S24" s="20" t="s">
        <v>151</v>
      </c>
      <c r="T24" s="1">
        <v>2</v>
      </c>
      <c r="U24" s="1">
        <v>0</v>
      </c>
    </row>
    <row r="25" spans="1:21" x14ac:dyDescent="0.25">
      <c r="D25" s="51"/>
      <c r="F25"/>
      <c r="G25" s="2">
        <f ca="1">MAX(0,'Inputs-Results'!N17-65)</f>
        <v>8.6285018920898438</v>
      </c>
      <c r="H25" s="1"/>
      <c r="K25" s="1" t="s">
        <v>29</v>
      </c>
      <c r="O25" s="20"/>
      <c r="R25" s="20"/>
      <c r="S25" s="20" t="s">
        <v>156</v>
      </c>
      <c r="T25" s="20">
        <v>7</v>
      </c>
      <c r="U25" s="20">
        <v>1</v>
      </c>
    </row>
    <row r="26" spans="1:21" x14ac:dyDescent="0.25">
      <c r="A26" s="34"/>
      <c r="B26" s="34"/>
      <c r="C26" s="62"/>
      <c r="F26"/>
      <c r="G26" s="2">
        <f ca="1">MAX(0,'Inputs-Results'!N18-65)</f>
        <v>10.241691589355469</v>
      </c>
      <c r="H26" s="1"/>
      <c r="K26" s="1" t="s">
        <v>21</v>
      </c>
      <c r="O26" s="20"/>
      <c r="R26" s="20"/>
      <c r="S26" s="20" t="s">
        <v>155</v>
      </c>
      <c r="T26" s="20">
        <v>6</v>
      </c>
      <c r="U26" s="20">
        <v>1</v>
      </c>
    </row>
    <row r="27" spans="1:21" x14ac:dyDescent="0.25">
      <c r="D27" s="51"/>
      <c r="F27"/>
      <c r="G27" s="2">
        <f ca="1">MAX(0,'Inputs-Results'!N19-65)</f>
        <v>8.88507080078125</v>
      </c>
      <c r="H27" s="1"/>
      <c r="K27" s="1" t="s">
        <v>30</v>
      </c>
      <c r="O27" s="20"/>
      <c r="R27" s="20"/>
      <c r="S27" s="20" t="s">
        <v>152</v>
      </c>
      <c r="T27" s="20">
        <v>3</v>
      </c>
      <c r="U27" s="20">
        <v>0</v>
      </c>
    </row>
    <row r="28" spans="1:21" x14ac:dyDescent="0.25">
      <c r="A28" s="34"/>
      <c r="B28" s="34"/>
      <c r="C28" s="62"/>
      <c r="F28"/>
      <c r="G28" s="2">
        <f ca="1">MAX(0,'Inputs-Results'!N20-65)</f>
        <v>9.6345977783203125</v>
      </c>
      <c r="H28" s="1"/>
      <c r="K28" s="1" t="s">
        <v>31</v>
      </c>
      <c r="O28" s="20"/>
      <c r="R28" s="20"/>
      <c r="S28" s="20" t="s">
        <v>154</v>
      </c>
      <c r="T28" s="20">
        <v>5</v>
      </c>
      <c r="U28" s="20">
        <v>1</v>
      </c>
    </row>
    <row r="29" spans="1:21" x14ac:dyDescent="0.25">
      <c r="D29" s="51"/>
      <c r="F29"/>
      <c r="G29" s="2">
        <f ca="1">MAX(0,'Inputs-Results'!N21-65)</f>
        <v>12.088363647460938</v>
      </c>
      <c r="H29" s="3"/>
      <c r="K29" s="1" t="s">
        <v>32</v>
      </c>
      <c r="M29" s="20"/>
      <c r="R29" s="20"/>
      <c r="S29" s="20" t="s">
        <v>160</v>
      </c>
      <c r="T29" s="20">
        <v>11</v>
      </c>
      <c r="U29" s="20">
        <v>0</v>
      </c>
    </row>
    <row r="30" spans="1:21" x14ac:dyDescent="0.25">
      <c r="A30" s="34"/>
      <c r="B30" s="34"/>
      <c r="C30" s="62"/>
      <c r="F30"/>
      <c r="G30" s="2">
        <f ca="1">MAX(0,'Inputs-Results'!N22-65)</f>
        <v>13.932258605957031</v>
      </c>
      <c r="H30" s="20"/>
      <c r="M30" s="20"/>
      <c r="R30" s="20"/>
      <c r="S30" s="20" t="s">
        <v>159</v>
      </c>
      <c r="T30" s="20">
        <v>10</v>
      </c>
      <c r="U30" s="1">
        <v>1</v>
      </c>
    </row>
    <row r="31" spans="1:21" x14ac:dyDescent="0.25">
      <c r="D31" s="51"/>
      <c r="F31"/>
      <c r="G31" s="2">
        <f ca="1">MAX(0,'Inputs-Results'!N23-65)</f>
        <v>14.147743225097656</v>
      </c>
      <c r="H31" s="20"/>
      <c r="M31" s="20"/>
      <c r="R31" s="20"/>
      <c r="S31" s="20" t="s">
        <v>158</v>
      </c>
      <c r="T31" s="20">
        <v>9</v>
      </c>
      <c r="U31" s="1">
        <v>1</v>
      </c>
    </row>
    <row r="32" spans="1:21" x14ac:dyDescent="0.25">
      <c r="A32" s="34"/>
      <c r="B32" s="34"/>
      <c r="C32" s="62"/>
      <c r="F32"/>
      <c r="G32" s="2">
        <f ca="1">MAX(0,'Inputs-Results'!N24-65)</f>
        <v>15.165260314941406</v>
      </c>
      <c r="H32" s="20"/>
      <c r="R32" s="20"/>
    </row>
    <row r="33" spans="1:18" x14ac:dyDescent="0.25">
      <c r="D33" s="51"/>
      <c r="F33"/>
      <c r="G33" s="2">
        <f ca="1">MAX(0,'Inputs-Results'!N25-65)</f>
        <v>14.360191345214844</v>
      </c>
      <c r="H33" s="20"/>
      <c r="R33" s="20"/>
    </row>
    <row r="34" spans="1:18" x14ac:dyDescent="0.25">
      <c r="A34" s="34"/>
      <c r="B34" s="34"/>
      <c r="C34" s="62"/>
      <c r="F34"/>
      <c r="G34" s="2">
        <f ca="1">MAX(0,'Inputs-Results'!N26-65)</f>
        <v>10.751472473144531</v>
      </c>
      <c r="H34" s="20"/>
      <c r="R34" s="20"/>
    </row>
    <row r="35" spans="1:18" x14ac:dyDescent="0.25">
      <c r="D35" s="51"/>
      <c r="F35"/>
      <c r="G35" s="2">
        <f ca="1">MAX(0,'Inputs-Results'!N27-65)</f>
        <v>8.4173126220703125</v>
      </c>
      <c r="H35" s="20"/>
    </row>
    <row r="36" spans="1:18" x14ac:dyDescent="0.25">
      <c r="A36" s="34"/>
      <c r="B36" s="34"/>
      <c r="C36" s="62"/>
      <c r="F36"/>
      <c r="G36" s="2">
        <f ca="1">MAX(0,'Inputs-Results'!N28-65)</f>
        <v>6.9510345458984375</v>
      </c>
      <c r="H36" s="20"/>
    </row>
    <row r="37" spans="1:18" x14ac:dyDescent="0.25">
      <c r="D37" s="51"/>
      <c r="F37"/>
      <c r="G37" s="2">
        <f ca="1">MAX(0,'Inputs-Results'!N29-65)</f>
        <v>6.4418792724609375</v>
      </c>
      <c r="H37" s="20"/>
    </row>
    <row r="38" spans="1:18" x14ac:dyDescent="0.25">
      <c r="A38" s="34"/>
      <c r="B38" s="34"/>
      <c r="C38" s="62"/>
      <c r="F38"/>
      <c r="G38" s="2">
        <f ca="1">MAX(0,'Inputs-Results'!N30-65)</f>
        <v>5.5096206665039062</v>
      </c>
      <c r="H38" s="20"/>
    </row>
    <row r="39" spans="1:18" x14ac:dyDescent="0.25">
      <c r="D39" s="51"/>
      <c r="F39"/>
      <c r="G39" s="2">
        <f ca="1">MAX(0,'Inputs-Results'!N31-65)</f>
        <v>5.2076034545898437</v>
      </c>
      <c r="H39" s="20"/>
    </row>
    <row r="40" spans="1:18" x14ac:dyDescent="0.25">
      <c r="A40" s="34"/>
      <c r="B40" s="34"/>
      <c r="C40" s="62"/>
      <c r="F40"/>
      <c r="G40" s="2"/>
      <c r="H40" s="20"/>
    </row>
    <row r="41" spans="1:18" x14ac:dyDescent="0.25">
      <c r="D41" s="51"/>
      <c r="F41"/>
      <c r="G41" s="2"/>
      <c r="H41" s="20"/>
    </row>
    <row r="42" spans="1:18" x14ac:dyDescent="0.25">
      <c r="A42" s="34"/>
      <c r="B42" s="34"/>
      <c r="C42" s="62"/>
      <c r="F42"/>
      <c r="G42" s="2"/>
      <c r="H42" s="20"/>
    </row>
    <row r="43" spans="1:18" x14ac:dyDescent="0.25">
      <c r="D43" s="51"/>
      <c r="F43"/>
      <c r="H43" s="20"/>
    </row>
    <row r="44" spans="1:18" x14ac:dyDescent="0.25">
      <c r="A44" s="34"/>
      <c r="B44" s="34"/>
      <c r="C44" s="62"/>
      <c r="F44"/>
      <c r="H44" s="20"/>
    </row>
    <row r="45" spans="1:18" x14ac:dyDescent="0.25">
      <c r="D45" s="51"/>
      <c r="F45"/>
      <c r="H45" s="20"/>
    </row>
    <row r="46" spans="1:18" x14ac:dyDescent="0.25">
      <c r="A46" s="34"/>
      <c r="B46" s="34"/>
      <c r="C46" s="62"/>
      <c r="F46"/>
      <c r="H46" s="20"/>
    </row>
    <row r="47" spans="1:18" x14ac:dyDescent="0.25">
      <c r="D47" s="51"/>
      <c r="F47"/>
      <c r="H47" s="20"/>
    </row>
    <row r="48" spans="1:18" x14ac:dyDescent="0.25">
      <c r="A48" s="34"/>
      <c r="B48" s="34"/>
      <c r="C48" s="62"/>
      <c r="F48"/>
      <c r="H48" s="20"/>
    </row>
    <row r="49" spans="1:24" x14ac:dyDescent="0.25">
      <c r="D49" s="51"/>
      <c r="F49"/>
      <c r="H49" s="20"/>
    </row>
    <row r="50" spans="1:24" ht="14.25" x14ac:dyDescent="0.2">
      <c r="H50" s="20"/>
    </row>
    <row r="51" spans="1:24" ht="14.25" x14ac:dyDescent="0.2">
      <c r="H51" s="20"/>
    </row>
    <row r="52" spans="1:24" ht="14.25" x14ac:dyDescent="0.2">
      <c r="H52" s="20"/>
    </row>
    <row r="53" spans="1:24" x14ac:dyDescent="0.25">
      <c r="A53" s="34"/>
      <c r="B53" s="34"/>
      <c r="C53" s="62"/>
      <c r="H53" s="20"/>
    </row>
    <row r="54" spans="1:24" ht="14.25" x14ac:dyDescent="0.2">
      <c r="D54" s="51"/>
      <c r="E54" s="51"/>
      <c r="H54" s="20"/>
    </row>
    <row r="55" spans="1:24" ht="14.25" x14ac:dyDescent="0.2">
      <c r="H55" s="20"/>
    </row>
    <row r="56" spans="1:24" ht="14.25" x14ac:dyDescent="0.2">
      <c r="H56" s="20"/>
    </row>
    <row r="57" spans="1:24" ht="14.25" x14ac:dyDescent="0.2">
      <c r="H57" s="20"/>
    </row>
    <row r="58" spans="1:24" x14ac:dyDescent="0.25">
      <c r="A58" s="34"/>
      <c r="B58" s="62"/>
      <c r="C58" s="34"/>
      <c r="D58" s="1"/>
      <c r="E58" s="1"/>
      <c r="F58"/>
      <c r="H58" s="1"/>
      <c r="U58" s="40"/>
      <c r="V58" s="40"/>
      <c r="W58" s="1"/>
      <c r="X58" s="1"/>
    </row>
    <row r="59" spans="1:24" x14ac:dyDescent="0.25">
      <c r="B59" s="61"/>
      <c r="C59" s="31"/>
      <c r="D59" s="1"/>
      <c r="E59" s="1"/>
      <c r="F59"/>
      <c r="H59" s="1"/>
      <c r="U59" s="40"/>
      <c r="V59" s="40"/>
      <c r="W59" s="1"/>
      <c r="X59" s="1"/>
    </row>
  </sheetData>
  <sortState ref="S21:U31">
    <sortCondition ref="S20"/>
  </sortState>
  <phoneticPr fontId="0" type="noConversion"/>
  <pageMargins left="0.7" right="0.7" top="0.75" bottom="0.75" header="0.3" footer="0.3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Z22465"/>
  <sheetViews>
    <sheetView zoomScale="85" zoomScaleNormal="85" workbookViewId="0">
      <pane ySplit="1" topLeftCell="A2" activePane="bottomLeft" state="frozen"/>
      <selection pane="bottomLeft" activeCell="A2" sqref="A2:CZ9153"/>
    </sheetView>
  </sheetViews>
  <sheetFormatPr defaultRowHeight="15" x14ac:dyDescent="0.25"/>
  <cols>
    <col min="1" max="1" width="1.140625" customWidth="1"/>
    <col min="2" max="2" width="27.42578125" style="34" customWidth="1"/>
    <col min="5" max="5" width="17.42578125" customWidth="1"/>
  </cols>
  <sheetData>
    <row r="1" spans="1:104" x14ac:dyDescent="0.25">
      <c r="A1" t="s">
        <v>48</v>
      </c>
      <c r="B1" t="s">
        <v>167</v>
      </c>
      <c r="C1" t="s">
        <v>49</v>
      </c>
      <c r="D1" t="s">
        <v>50</v>
      </c>
      <c r="E1" t="s">
        <v>51</v>
      </c>
      <c r="F1" t="s">
        <v>168</v>
      </c>
      <c r="G1" t="s">
        <v>169</v>
      </c>
      <c r="H1" t="s">
        <v>52</v>
      </c>
      <c r="I1" t="s">
        <v>53</v>
      </c>
      <c r="J1" t="s">
        <v>54</v>
      </c>
      <c r="K1" t="s">
        <v>55</v>
      </c>
      <c r="L1" t="s">
        <v>56</v>
      </c>
      <c r="M1" t="s">
        <v>57</v>
      </c>
      <c r="N1" t="s">
        <v>58</v>
      </c>
      <c r="O1" t="s">
        <v>59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65</v>
      </c>
      <c r="V1" t="s">
        <v>66</v>
      </c>
      <c r="W1" t="s">
        <v>67</v>
      </c>
      <c r="X1" t="s">
        <v>68</v>
      </c>
      <c r="Y1" t="s">
        <v>69</v>
      </c>
      <c r="Z1" t="s">
        <v>70</v>
      </c>
      <c r="AA1" t="s">
        <v>71</v>
      </c>
      <c r="AB1" t="s">
        <v>72</v>
      </c>
      <c r="AC1" t="s">
        <v>73</v>
      </c>
      <c r="AD1" t="s">
        <v>74</v>
      </c>
      <c r="AE1" t="s">
        <v>75</v>
      </c>
      <c r="AF1" t="s">
        <v>76</v>
      </c>
      <c r="AG1" t="s">
        <v>101</v>
      </c>
      <c r="AH1" t="s">
        <v>102</v>
      </c>
      <c r="AI1" t="s">
        <v>103</v>
      </c>
      <c r="AJ1" t="s">
        <v>104</v>
      </c>
      <c r="AK1" t="s">
        <v>105</v>
      </c>
      <c r="AL1" t="s">
        <v>106</v>
      </c>
      <c r="AM1" t="s">
        <v>107</v>
      </c>
      <c r="AN1" t="s">
        <v>108</v>
      </c>
      <c r="AO1" t="s">
        <v>109</v>
      </c>
      <c r="AP1" t="s">
        <v>110</v>
      </c>
      <c r="AQ1" t="s">
        <v>111</v>
      </c>
      <c r="AR1" t="s">
        <v>112</v>
      </c>
      <c r="AS1" t="s">
        <v>113</v>
      </c>
      <c r="AT1" t="s">
        <v>114</v>
      </c>
      <c r="AU1" t="s">
        <v>115</v>
      </c>
      <c r="AV1" t="s">
        <v>116</v>
      </c>
      <c r="AW1" t="s">
        <v>117</v>
      </c>
      <c r="AX1" t="s">
        <v>118</v>
      </c>
      <c r="AY1" t="s">
        <v>119</v>
      </c>
      <c r="AZ1" t="s">
        <v>120</v>
      </c>
      <c r="BA1" t="s">
        <v>121</v>
      </c>
      <c r="BB1" t="s">
        <v>122</v>
      </c>
      <c r="BC1" t="s">
        <v>123</v>
      </c>
      <c r="BD1" t="s">
        <v>124</v>
      </c>
      <c r="BE1" t="s">
        <v>77</v>
      </c>
      <c r="BF1" t="s">
        <v>78</v>
      </c>
      <c r="BG1" t="s">
        <v>79</v>
      </c>
      <c r="BH1" t="s">
        <v>80</v>
      </c>
      <c r="BI1" t="s">
        <v>81</v>
      </c>
      <c r="BJ1" t="s">
        <v>82</v>
      </c>
      <c r="BK1" t="s">
        <v>83</v>
      </c>
      <c r="BL1" t="s">
        <v>84</v>
      </c>
      <c r="BM1" t="s">
        <v>85</v>
      </c>
      <c r="BN1" t="s">
        <v>86</v>
      </c>
      <c r="BO1" t="s">
        <v>87</v>
      </c>
      <c r="BP1" t="s">
        <v>88</v>
      </c>
      <c r="BQ1" t="s">
        <v>89</v>
      </c>
      <c r="BR1" t="s">
        <v>90</v>
      </c>
      <c r="BS1" t="s">
        <v>91</v>
      </c>
      <c r="BT1" t="s">
        <v>92</v>
      </c>
      <c r="BU1" t="s">
        <v>93</v>
      </c>
      <c r="BV1" t="s">
        <v>94</v>
      </c>
      <c r="BW1" t="s">
        <v>95</v>
      </c>
      <c r="BX1" t="s">
        <v>96</v>
      </c>
      <c r="BY1" t="s">
        <v>97</v>
      </c>
      <c r="BZ1" t="s">
        <v>98</v>
      </c>
      <c r="CA1" t="s">
        <v>99</v>
      </c>
      <c r="CB1" t="s">
        <v>100</v>
      </c>
      <c r="CC1" t="s">
        <v>125</v>
      </c>
      <c r="CD1" t="s">
        <v>126</v>
      </c>
      <c r="CE1" t="s">
        <v>127</v>
      </c>
      <c r="CF1" t="s">
        <v>128</v>
      </c>
      <c r="CG1" t="s">
        <v>129</v>
      </c>
      <c r="CH1" t="s">
        <v>130</v>
      </c>
      <c r="CI1" t="s">
        <v>131</v>
      </c>
      <c r="CJ1" t="s">
        <v>132</v>
      </c>
      <c r="CK1" t="s">
        <v>133</v>
      </c>
      <c r="CL1" t="s">
        <v>134</v>
      </c>
      <c r="CM1" t="s">
        <v>135</v>
      </c>
      <c r="CN1" t="s">
        <v>136</v>
      </c>
      <c r="CO1" t="s">
        <v>137</v>
      </c>
      <c r="CP1" t="s">
        <v>138</v>
      </c>
      <c r="CQ1" t="s">
        <v>139</v>
      </c>
      <c r="CR1" t="s">
        <v>140</v>
      </c>
      <c r="CS1" t="s">
        <v>141</v>
      </c>
      <c r="CT1" t="s">
        <v>142</v>
      </c>
      <c r="CU1" t="s">
        <v>143</v>
      </c>
      <c r="CV1" t="s">
        <v>144</v>
      </c>
      <c r="CW1" t="s">
        <v>145</v>
      </c>
      <c r="CX1" t="s">
        <v>146</v>
      </c>
      <c r="CY1" t="s">
        <v>147</v>
      </c>
      <c r="CZ1" t="s">
        <v>148</v>
      </c>
    </row>
    <row r="2" spans="1:104" x14ac:dyDescent="0.25">
      <c r="A2" t="s">
        <v>191</v>
      </c>
      <c r="B2" t="s">
        <v>170</v>
      </c>
      <c r="C2" t="s">
        <v>27</v>
      </c>
      <c r="D2" t="s">
        <v>188</v>
      </c>
      <c r="E2" t="s">
        <v>184</v>
      </c>
      <c r="F2">
        <v>2015</v>
      </c>
      <c r="G2" t="s">
        <v>171</v>
      </c>
      <c r="H2">
        <v>1</v>
      </c>
      <c r="I2">
        <v>136.34989929199219</v>
      </c>
      <c r="J2">
        <v>131.80679321289062</v>
      </c>
      <c r="K2">
        <v>130.83576965332031</v>
      </c>
      <c r="L2">
        <v>131.72564697265625</v>
      </c>
      <c r="M2">
        <v>139.01898193359375</v>
      </c>
      <c r="N2">
        <v>152.33987426757812</v>
      </c>
      <c r="O2">
        <v>174.2125244140625</v>
      </c>
      <c r="P2">
        <v>190.04550170898437</v>
      </c>
      <c r="Q2">
        <v>193.37237548828125</v>
      </c>
      <c r="R2">
        <v>191.24581909179687</v>
      </c>
      <c r="S2">
        <v>188.84523010253906</v>
      </c>
      <c r="T2">
        <v>184.86602783203125</v>
      </c>
      <c r="U2">
        <v>181.60397338867187</v>
      </c>
      <c r="V2">
        <v>179.54598999023437</v>
      </c>
      <c r="W2">
        <v>176.26217651367187</v>
      </c>
      <c r="X2">
        <v>172.11027526855469</v>
      </c>
      <c r="Y2">
        <v>169.29502868652344</v>
      </c>
      <c r="Z2">
        <v>171.80033874511719</v>
      </c>
      <c r="AA2">
        <v>166.50198364257812</v>
      </c>
      <c r="AB2">
        <v>162.58444213867187</v>
      </c>
      <c r="AC2">
        <v>160.37376403808594</v>
      </c>
      <c r="AD2">
        <v>157.31053161621094</v>
      </c>
      <c r="AE2">
        <v>149.05221557617187</v>
      </c>
      <c r="AF2">
        <v>143.2076416015625</v>
      </c>
      <c r="AG2">
        <v>-4.7530684471130371</v>
      </c>
      <c r="AH2">
        <v>-0.94296026229858398</v>
      </c>
      <c r="AI2">
        <v>1.2769651412963867</v>
      </c>
      <c r="AJ2">
        <v>-0.19829967617988586</v>
      </c>
      <c r="AK2">
        <v>-2.0343871116638184</v>
      </c>
      <c r="AL2">
        <v>-3.1777188777923584</v>
      </c>
      <c r="AM2">
        <v>-4.1493463516235352</v>
      </c>
      <c r="AN2">
        <v>-4.4785451889038086</v>
      </c>
      <c r="AO2">
        <v>0.9356306791305542</v>
      </c>
      <c r="AP2">
        <v>5.1211385726928711</v>
      </c>
      <c r="AQ2">
        <v>7.2205867767333984</v>
      </c>
      <c r="AR2">
        <v>14.553667068481445</v>
      </c>
      <c r="AS2">
        <v>14.325000762939453</v>
      </c>
      <c r="AT2">
        <v>13.218869209289551</v>
      </c>
      <c r="AU2">
        <v>11.318562507629395</v>
      </c>
      <c r="AV2">
        <v>6.634406566619873</v>
      </c>
      <c r="AW2">
        <v>4.3971161842346191</v>
      </c>
      <c r="AX2">
        <v>-0.30221167206764221</v>
      </c>
      <c r="AY2">
        <v>-7.3046274185180664</v>
      </c>
      <c r="AZ2">
        <v>-6.6667580604553223</v>
      </c>
      <c r="BA2">
        <v>-5.2280731201171875</v>
      </c>
      <c r="BB2">
        <v>-4.569793701171875</v>
      </c>
      <c r="BC2">
        <v>-3.4552791118621826</v>
      </c>
      <c r="BD2">
        <v>-6.1113200187683105</v>
      </c>
      <c r="BE2">
        <v>45.981174468994141</v>
      </c>
      <c r="BF2">
        <v>44.981174468994141</v>
      </c>
      <c r="BG2">
        <v>44.287418365478516</v>
      </c>
      <c r="BH2">
        <v>42.868686676025391</v>
      </c>
      <c r="BI2">
        <v>42.062442779541016</v>
      </c>
      <c r="BJ2">
        <v>41.312442779541016</v>
      </c>
      <c r="BK2">
        <v>41.006198883056641</v>
      </c>
      <c r="BL2">
        <v>41.465564727783203</v>
      </c>
      <c r="BM2">
        <v>45.596878051757813</v>
      </c>
      <c r="BN2">
        <v>50.484390258789062</v>
      </c>
      <c r="BO2">
        <v>53.718776702880859</v>
      </c>
      <c r="BP2">
        <v>55.468780517578125</v>
      </c>
      <c r="BQ2">
        <v>57.081272125244141</v>
      </c>
      <c r="BR2">
        <v>57.0250244140625</v>
      </c>
      <c r="BS2">
        <v>57.234394073486328</v>
      </c>
      <c r="BT2">
        <v>56.556240081787109</v>
      </c>
      <c r="BU2">
        <v>55.9749755859375</v>
      </c>
      <c r="BV2">
        <v>54.546833038330078</v>
      </c>
      <c r="BW2">
        <v>53.256202697753906</v>
      </c>
      <c r="BX2">
        <v>50.868686676025391</v>
      </c>
      <c r="BY2">
        <v>49.981174468994141</v>
      </c>
      <c r="BZ2">
        <v>49.384296417236328</v>
      </c>
      <c r="CA2">
        <v>49.199954986572266</v>
      </c>
      <c r="CB2">
        <v>48.853076934814453</v>
      </c>
      <c r="CC2">
        <v>7.0850954055786133</v>
      </c>
      <c r="CD2">
        <v>6.740692138671875</v>
      </c>
      <c r="CE2">
        <v>6.4200453758239746</v>
      </c>
      <c r="CF2">
        <v>4.8955698013305664</v>
      </c>
      <c r="CG2">
        <v>4.2013406753540039</v>
      </c>
      <c r="CH2">
        <v>4.691810131072998</v>
      </c>
      <c r="CI2">
        <v>5.1422038078308105</v>
      </c>
      <c r="CJ2">
        <v>3.1595630645751953</v>
      </c>
      <c r="CK2">
        <v>4.2670116424560547</v>
      </c>
      <c r="CL2">
        <v>4.0181941986083984</v>
      </c>
      <c r="CM2">
        <v>2.9924871921539307</v>
      </c>
      <c r="CN2">
        <v>3.2917838096618652</v>
      </c>
      <c r="CO2">
        <v>4.5369491577148437</v>
      </c>
      <c r="CP2">
        <v>2.784327507019043</v>
      </c>
      <c r="CQ2">
        <v>3.383126974105835</v>
      </c>
      <c r="CR2">
        <v>5.0121955871582031</v>
      </c>
      <c r="CS2">
        <v>5.5177106857299805</v>
      </c>
      <c r="CT2">
        <v>6.1236453056335449</v>
      </c>
      <c r="CU2">
        <v>7.540499210357666</v>
      </c>
      <c r="CV2">
        <v>6.3436098098754883</v>
      </c>
      <c r="CW2">
        <v>5.6739177703857422</v>
      </c>
      <c r="CX2">
        <v>4.8655977249145508</v>
      </c>
      <c r="CY2">
        <v>5.1430091857910156</v>
      </c>
      <c r="CZ2">
        <v>5.0177946090698242</v>
      </c>
    </row>
    <row r="3" spans="1:104" x14ac:dyDescent="0.25">
      <c r="A3" t="s">
        <v>192</v>
      </c>
      <c r="B3" t="s">
        <v>170</v>
      </c>
      <c r="C3" t="s">
        <v>27</v>
      </c>
      <c r="D3" t="s">
        <v>188</v>
      </c>
      <c r="E3" t="s">
        <v>184</v>
      </c>
      <c r="F3">
        <v>2015</v>
      </c>
      <c r="G3" t="s">
        <v>172</v>
      </c>
      <c r="H3">
        <v>2</v>
      </c>
      <c r="I3">
        <v>135.49070739746094</v>
      </c>
      <c r="J3">
        <v>131.24917602539062</v>
      </c>
      <c r="K3">
        <v>129.72984313964844</v>
      </c>
      <c r="L3">
        <v>130.58445739746094</v>
      </c>
      <c r="M3">
        <v>136.9317626953125</v>
      </c>
      <c r="N3">
        <v>151.61199951171875</v>
      </c>
      <c r="O3">
        <v>170.47702026367187</v>
      </c>
      <c r="P3">
        <v>185.42314147949219</v>
      </c>
      <c r="Q3">
        <v>191.70132446289062</v>
      </c>
      <c r="R3">
        <v>192.73460388183594</v>
      </c>
      <c r="S3">
        <v>192.68492126464844</v>
      </c>
      <c r="T3">
        <v>190.7275390625</v>
      </c>
      <c r="U3">
        <v>189.66752624511719</v>
      </c>
      <c r="V3">
        <v>188.4078369140625</v>
      </c>
      <c r="W3">
        <v>185.29658508300781</v>
      </c>
      <c r="X3">
        <v>179.59564208984375</v>
      </c>
      <c r="Y3">
        <v>174.79832458496094</v>
      </c>
      <c r="Z3">
        <v>173.97174072265625</v>
      </c>
      <c r="AA3">
        <v>169.77175903320312</v>
      </c>
      <c r="AB3">
        <v>164.50746154785156</v>
      </c>
      <c r="AC3">
        <v>162.16665649414062</v>
      </c>
      <c r="AD3">
        <v>156.62860107421875</v>
      </c>
      <c r="AE3">
        <v>148.64503479003906</v>
      </c>
      <c r="AF3">
        <v>143.15058898925781</v>
      </c>
      <c r="AG3">
        <v>-4.3314337730407715</v>
      </c>
      <c r="AH3">
        <v>-1.0708116292953491</v>
      </c>
      <c r="AI3">
        <v>0.77241528034210205</v>
      </c>
      <c r="AJ3">
        <v>-0.40549746155738831</v>
      </c>
      <c r="AK3">
        <v>-1.8082126379013062</v>
      </c>
      <c r="AL3">
        <v>-2.5859661102294922</v>
      </c>
      <c r="AM3">
        <v>-3.5914006233215332</v>
      </c>
      <c r="AN3">
        <v>-3.4312796592712402</v>
      </c>
      <c r="AO3">
        <v>0.94865292310714722</v>
      </c>
      <c r="AP3">
        <v>4.3417186737060547</v>
      </c>
      <c r="AQ3">
        <v>6.688530445098877</v>
      </c>
      <c r="AR3">
        <v>14.987041473388672</v>
      </c>
      <c r="AS3">
        <v>15.009713172912598</v>
      </c>
      <c r="AT3">
        <v>13.914353370666504</v>
      </c>
      <c r="AU3">
        <v>12.124686241149902</v>
      </c>
      <c r="AV3">
        <v>8.1770362854003906</v>
      </c>
      <c r="AW3">
        <v>6.125643253326416</v>
      </c>
      <c r="AX3">
        <v>2.0033242702484131</v>
      </c>
      <c r="AY3">
        <v>-5.0283894538879395</v>
      </c>
      <c r="AZ3">
        <v>-4.8362836837768555</v>
      </c>
      <c r="BA3">
        <v>-3.8299946784973145</v>
      </c>
      <c r="BB3">
        <v>-3.2435989379882813</v>
      </c>
      <c r="BC3">
        <v>-2.5181038379669189</v>
      </c>
      <c r="BD3">
        <v>-4.8597607612609863</v>
      </c>
      <c r="BE3">
        <v>54.393711090087891</v>
      </c>
      <c r="BF3">
        <v>54.199954986572266</v>
      </c>
      <c r="BG3">
        <v>53.587471008300781</v>
      </c>
      <c r="BH3">
        <v>53.199951171875</v>
      </c>
      <c r="BI3">
        <v>53.643707275390625</v>
      </c>
      <c r="BJ3">
        <v>53.353076934814453</v>
      </c>
      <c r="BK3">
        <v>53.796833038330078</v>
      </c>
      <c r="BL3">
        <v>53.684345245361328</v>
      </c>
      <c r="BM3">
        <v>53.628101348876953</v>
      </c>
      <c r="BN3">
        <v>54.056247711181641</v>
      </c>
      <c r="BO3">
        <v>54.959365844726563</v>
      </c>
      <c r="BP3">
        <v>55.459365844726563</v>
      </c>
      <c r="BQ3">
        <v>56.821853637695313</v>
      </c>
      <c r="BR3">
        <v>55.378093719482422</v>
      </c>
      <c r="BS3">
        <v>54.4749755859375</v>
      </c>
      <c r="BT3">
        <v>53.378097534179688</v>
      </c>
      <c r="BU3">
        <v>51.128097534179688</v>
      </c>
      <c r="BV3">
        <v>49.837467193603516</v>
      </c>
      <c r="BW3">
        <v>48.781219482421875</v>
      </c>
      <c r="BX3">
        <v>49.531219482421875</v>
      </c>
      <c r="BY3">
        <v>49.281219482421875</v>
      </c>
      <c r="BZ3">
        <v>49.046833038330078</v>
      </c>
      <c r="CA3">
        <v>49.281219482421875</v>
      </c>
      <c r="CB3">
        <v>48.740589141845703</v>
      </c>
      <c r="CC3">
        <v>6.3177528381347656</v>
      </c>
      <c r="CD3">
        <v>6.0231757164001465</v>
      </c>
      <c r="CE3">
        <v>5.712336540222168</v>
      </c>
      <c r="CF3">
        <v>4.3549847602844238</v>
      </c>
      <c r="CG3">
        <v>3.7134733200073242</v>
      </c>
      <c r="CH3">
        <v>4.1900835037231445</v>
      </c>
      <c r="CI3">
        <v>4.5154180526733398</v>
      </c>
      <c r="CJ3">
        <v>2.7662765979766846</v>
      </c>
      <c r="CK3">
        <v>3.7959175109863281</v>
      </c>
      <c r="CL3">
        <v>3.6337990760803223</v>
      </c>
      <c r="CM3">
        <v>2.7399098873138428</v>
      </c>
      <c r="CN3">
        <v>3.0475432872772217</v>
      </c>
      <c r="CO3">
        <v>4.2520055770874023</v>
      </c>
      <c r="CP3">
        <v>2.621837854385376</v>
      </c>
      <c r="CQ3">
        <v>3.1914560794830322</v>
      </c>
      <c r="CR3">
        <v>4.6933102607727051</v>
      </c>
      <c r="CS3">
        <v>5.1122756004333496</v>
      </c>
      <c r="CT3">
        <v>5.5645108222961426</v>
      </c>
      <c r="CU3">
        <v>6.8993535041809082</v>
      </c>
      <c r="CV3">
        <v>5.7597723007202148</v>
      </c>
      <c r="CW3">
        <v>5.1484150886535645</v>
      </c>
      <c r="CX3">
        <v>4.3472208976745605</v>
      </c>
      <c r="CY3">
        <v>4.6024761199951172</v>
      </c>
      <c r="CZ3">
        <v>4.5009279251098633</v>
      </c>
    </row>
    <row r="4" spans="1:104" x14ac:dyDescent="0.25">
      <c r="A4" t="s">
        <v>193</v>
      </c>
      <c r="B4" t="s">
        <v>170</v>
      </c>
      <c r="C4" t="s">
        <v>27</v>
      </c>
      <c r="D4" t="s">
        <v>188</v>
      </c>
      <c r="E4" t="s">
        <v>184</v>
      </c>
      <c r="F4">
        <v>2015</v>
      </c>
      <c r="G4" t="s">
        <v>173</v>
      </c>
      <c r="H4">
        <v>3</v>
      </c>
      <c r="I4">
        <v>143.09626770019531</v>
      </c>
      <c r="J4">
        <v>138.60099792480469</v>
      </c>
      <c r="K4">
        <v>135.28167724609375</v>
      </c>
      <c r="L4">
        <v>135.37174987792969</v>
      </c>
      <c r="M4">
        <v>140.01815795898437</v>
      </c>
      <c r="N4">
        <v>152.45057678222656</v>
      </c>
      <c r="O4">
        <v>170.82415771484375</v>
      </c>
      <c r="P4">
        <v>185.82696533203125</v>
      </c>
      <c r="Q4">
        <v>196.68275451660156</v>
      </c>
      <c r="R4">
        <v>202.50541687011719</v>
      </c>
      <c r="S4">
        <v>208.01220703125</v>
      </c>
      <c r="T4">
        <v>211.40359497070312</v>
      </c>
      <c r="U4">
        <v>212.71299743652344</v>
      </c>
      <c r="V4">
        <v>213.46026611328125</v>
      </c>
      <c r="W4">
        <v>210.880615234375</v>
      </c>
      <c r="X4">
        <v>203.82301330566406</v>
      </c>
      <c r="Y4">
        <v>195.65473937988281</v>
      </c>
      <c r="Z4">
        <v>185.64598083496094</v>
      </c>
      <c r="AA4">
        <v>177.86636352539062</v>
      </c>
      <c r="AB4">
        <v>175.19696044921875</v>
      </c>
      <c r="AC4">
        <v>169.85513305664062</v>
      </c>
      <c r="AD4">
        <v>163.19659423828125</v>
      </c>
      <c r="AE4">
        <v>156.26704406738281</v>
      </c>
      <c r="AF4">
        <v>151.01821899414062</v>
      </c>
      <c r="AG4">
        <v>-3.696458101272583</v>
      </c>
      <c r="AH4">
        <v>-1.4263315200805664</v>
      </c>
      <c r="AI4">
        <v>-0.28749737143516541</v>
      </c>
      <c r="AJ4">
        <v>-0.88009434938430786</v>
      </c>
      <c r="AK4">
        <v>-1.42433762550354</v>
      </c>
      <c r="AL4">
        <v>-1.3695945739746094</v>
      </c>
      <c r="AM4">
        <v>-2.6011760234832764</v>
      </c>
      <c r="AN4">
        <v>-1.4425724744796753</v>
      </c>
      <c r="AO4">
        <v>1.0192744731903076</v>
      </c>
      <c r="AP4">
        <v>2.7345297336578369</v>
      </c>
      <c r="AQ4">
        <v>5.6648855209350586</v>
      </c>
      <c r="AR4">
        <v>16.545671463012695</v>
      </c>
      <c r="AS4">
        <v>16.949295043945313</v>
      </c>
      <c r="AT4">
        <v>15.868041038513184</v>
      </c>
      <c r="AU4">
        <v>14.344688415527344</v>
      </c>
      <c r="AV4">
        <v>12.301327705383301</v>
      </c>
      <c r="AW4">
        <v>10.623923301696777</v>
      </c>
      <c r="AX4">
        <v>7.3688654899597168</v>
      </c>
      <c r="AY4">
        <v>0.11311712861061096</v>
      </c>
      <c r="AZ4">
        <v>-0.83418214321136475</v>
      </c>
      <c r="BA4">
        <v>-0.77317124605178833</v>
      </c>
      <c r="BB4">
        <v>-0.49021664261817932</v>
      </c>
      <c r="BC4">
        <v>-0.57690376043319702</v>
      </c>
      <c r="BD4">
        <v>-2.3295619487762451</v>
      </c>
      <c r="BE4">
        <v>59.062442779541016</v>
      </c>
      <c r="BF4">
        <v>57.771808624267578</v>
      </c>
      <c r="BG4">
        <v>56.118686676025391</v>
      </c>
      <c r="BH4">
        <v>56.006195068359375</v>
      </c>
      <c r="BI4">
        <v>55.893711090087891</v>
      </c>
      <c r="BJ4">
        <v>55.224971771240234</v>
      </c>
      <c r="BK4">
        <v>54.918727874755859</v>
      </c>
      <c r="BL4">
        <v>56.403125762939453</v>
      </c>
      <c r="BM4">
        <v>62.025028228759766</v>
      </c>
      <c r="BN4">
        <v>66.856292724609375</v>
      </c>
      <c r="BO4">
        <v>71.565658569335937</v>
      </c>
      <c r="BP4">
        <v>74.928146362304688</v>
      </c>
      <c r="BQ4">
        <v>77.718780517578125</v>
      </c>
      <c r="BR4">
        <v>78.38751220703125</v>
      </c>
      <c r="BS4">
        <v>73.800048828125</v>
      </c>
      <c r="BT4">
        <v>72.75</v>
      </c>
      <c r="BU4">
        <v>72.346878051757813</v>
      </c>
      <c r="BV4">
        <v>71.459365844726563</v>
      </c>
      <c r="BW4">
        <v>69.853073120117188</v>
      </c>
      <c r="BX4">
        <v>66.118690490722656</v>
      </c>
      <c r="BY4">
        <v>64.868690490722656</v>
      </c>
      <c r="BZ4">
        <v>63.328052520751953</v>
      </c>
      <c r="CA4">
        <v>62.715564727783203</v>
      </c>
      <c r="CB4">
        <v>61.328048706054687</v>
      </c>
      <c r="CC4">
        <v>5.3408112525939941</v>
      </c>
      <c r="CD4">
        <v>5.0912103652954102</v>
      </c>
      <c r="CE4">
        <v>4.7680258750915527</v>
      </c>
      <c r="CF4">
        <v>3.6136741638183594</v>
      </c>
      <c r="CG4">
        <v>3.0393881797790527</v>
      </c>
      <c r="CH4">
        <v>3.3724377155303955</v>
      </c>
      <c r="CI4">
        <v>3.6216559410095215</v>
      </c>
      <c r="CJ4">
        <v>2.2190454006195068</v>
      </c>
      <c r="CK4">
        <v>3.1173367500305176</v>
      </c>
      <c r="CL4">
        <v>3.0560722351074219</v>
      </c>
      <c r="CM4">
        <v>2.3675715923309326</v>
      </c>
      <c r="CN4">
        <v>2.7038004398345947</v>
      </c>
      <c r="CO4">
        <v>3.816986083984375</v>
      </c>
      <c r="CP4">
        <v>2.377659797668457</v>
      </c>
      <c r="CQ4">
        <v>2.9072599411010742</v>
      </c>
      <c r="CR4">
        <v>4.2634625434875488</v>
      </c>
      <c r="CS4">
        <v>4.580291748046875</v>
      </c>
      <c r="CT4">
        <v>4.7529101371765137</v>
      </c>
      <c r="CU4">
        <v>5.7857885360717773</v>
      </c>
      <c r="CV4">
        <v>4.9098935127258301</v>
      </c>
      <c r="CW4">
        <v>4.316347599029541</v>
      </c>
      <c r="CX4">
        <v>3.6255800724029541</v>
      </c>
      <c r="CY4">
        <v>3.8728823661804199</v>
      </c>
      <c r="CZ4">
        <v>3.800703763961792</v>
      </c>
    </row>
    <row r="5" spans="1:104" x14ac:dyDescent="0.25">
      <c r="A5" t="s">
        <v>194</v>
      </c>
      <c r="B5" t="s">
        <v>170</v>
      </c>
      <c r="C5" t="s">
        <v>27</v>
      </c>
      <c r="D5" t="s">
        <v>188</v>
      </c>
      <c r="E5" t="s">
        <v>184</v>
      </c>
      <c r="F5">
        <v>2015</v>
      </c>
      <c r="G5" t="s">
        <v>174</v>
      </c>
      <c r="H5">
        <v>4</v>
      </c>
      <c r="I5">
        <v>150.81449890136719</v>
      </c>
      <c r="J5">
        <v>146.04426574707031</v>
      </c>
      <c r="K5">
        <v>142.86720275878906</v>
      </c>
      <c r="L5">
        <v>142.52388000488281</v>
      </c>
      <c r="M5">
        <v>147.5133056640625</v>
      </c>
      <c r="N5">
        <v>160.07774353027344</v>
      </c>
      <c r="O5">
        <v>175.04454040527344</v>
      </c>
      <c r="P5">
        <v>192.80726623535156</v>
      </c>
      <c r="Q5">
        <v>208.11274719238281</v>
      </c>
      <c r="R5">
        <v>219.88204956054687</v>
      </c>
      <c r="S5">
        <v>229.85697937011719</v>
      </c>
      <c r="T5">
        <v>234.09455871582031</v>
      </c>
      <c r="U5">
        <v>236.92617797851562</v>
      </c>
      <c r="V5">
        <v>239.70530700683594</v>
      </c>
      <c r="W5">
        <v>237.38542175292969</v>
      </c>
      <c r="X5">
        <v>229.38192749023437</v>
      </c>
      <c r="Y5">
        <v>218.84028625488281</v>
      </c>
      <c r="Z5">
        <v>204.31524658203125</v>
      </c>
      <c r="AA5">
        <v>191.78546142578125</v>
      </c>
      <c r="AB5">
        <v>186.67587280273437</v>
      </c>
      <c r="AC5">
        <v>183.48226928710937</v>
      </c>
      <c r="AD5">
        <v>174.74147033691406</v>
      </c>
      <c r="AE5">
        <v>169.26240539550781</v>
      </c>
      <c r="AF5">
        <v>163.00308227539062</v>
      </c>
      <c r="AG5">
        <v>-3.0668449401855469</v>
      </c>
      <c r="AH5">
        <v>-1.7818735837936401</v>
      </c>
      <c r="AI5">
        <v>-1.3375335931777954</v>
      </c>
      <c r="AJ5">
        <v>-1.3601506948471069</v>
      </c>
      <c r="AK5">
        <v>-1.0998603105545044</v>
      </c>
      <c r="AL5">
        <v>-0.28059428930282593</v>
      </c>
      <c r="AM5">
        <v>-1.7498270273208618</v>
      </c>
      <c r="AN5">
        <v>0.3584715723991394</v>
      </c>
      <c r="AO5">
        <v>1.1220791339874268</v>
      </c>
      <c r="AP5">
        <v>1.191935658454895</v>
      </c>
      <c r="AQ5">
        <v>4.7199521064758301</v>
      </c>
      <c r="AR5">
        <v>18.256078720092773</v>
      </c>
      <c r="AS5">
        <v>18.994207382202148</v>
      </c>
      <c r="AT5">
        <v>17.92314338684082</v>
      </c>
      <c r="AU5">
        <v>16.698101043701172</v>
      </c>
      <c r="AV5">
        <v>16.889474868774414</v>
      </c>
      <c r="AW5">
        <v>15.657395362854004</v>
      </c>
      <c r="AX5">
        <v>13.26685619354248</v>
      </c>
      <c r="AY5">
        <v>5.3194093704223633</v>
      </c>
      <c r="AZ5">
        <v>3.230837345123291</v>
      </c>
      <c r="BA5">
        <v>2.2983067035675049</v>
      </c>
      <c r="BB5">
        <v>2.2463574409484863</v>
      </c>
      <c r="BC5">
        <v>1.3838175535202026</v>
      </c>
      <c r="BD5">
        <v>0.19007261097431183</v>
      </c>
      <c r="BE5">
        <v>65.403190612792969</v>
      </c>
      <c r="BF5">
        <v>64.040702819824219</v>
      </c>
      <c r="BG5">
        <v>62.753139495849609</v>
      </c>
      <c r="BH5">
        <v>63.252838134765625</v>
      </c>
      <c r="BI5">
        <v>62.252838134765625</v>
      </c>
      <c r="BJ5">
        <v>61.890350341796875</v>
      </c>
      <c r="BK5">
        <v>61.281219482421875</v>
      </c>
      <c r="BL5">
        <v>64.953170776367188</v>
      </c>
      <c r="BM5">
        <v>71.981178283691406</v>
      </c>
      <c r="BN5">
        <v>78.068870544433594</v>
      </c>
      <c r="BO5">
        <v>83.243728637695313</v>
      </c>
      <c r="BP5">
        <v>86.946968078613281</v>
      </c>
      <c r="BQ5">
        <v>88.187782287597656</v>
      </c>
      <c r="BR5">
        <v>88.274948120117188</v>
      </c>
      <c r="BS5">
        <v>88.025245666503906</v>
      </c>
      <c r="BT5">
        <v>87.649986267089844</v>
      </c>
      <c r="BU5">
        <v>87.1658935546875</v>
      </c>
      <c r="BV5">
        <v>85.3841552734375</v>
      </c>
      <c r="BW5">
        <v>83.081268310546875</v>
      </c>
      <c r="BX5">
        <v>78.349937438964844</v>
      </c>
      <c r="BY5">
        <v>74.943527221679688</v>
      </c>
      <c r="BZ5">
        <v>72.824691772460938</v>
      </c>
      <c r="CA5">
        <v>69.903266906738281</v>
      </c>
      <c r="CB5">
        <v>67.959213256835938</v>
      </c>
      <c r="CC5">
        <v>4.9563899040222168</v>
      </c>
      <c r="CD5">
        <v>4.7237033843994141</v>
      </c>
      <c r="CE5">
        <v>4.4337949752807617</v>
      </c>
      <c r="CF5">
        <v>3.3500556945800781</v>
      </c>
      <c r="CG5">
        <v>2.8195281028747559</v>
      </c>
      <c r="CH5">
        <v>3.1180942058563232</v>
      </c>
      <c r="CI5">
        <v>3.2677578926086426</v>
      </c>
      <c r="CJ5">
        <v>2.0273292064666748</v>
      </c>
      <c r="CK5">
        <v>2.9044208526611328</v>
      </c>
      <c r="CL5">
        <v>2.9218652248382568</v>
      </c>
      <c r="CM5">
        <v>2.3036441802978516</v>
      </c>
      <c r="CN5">
        <v>2.6363131999969482</v>
      </c>
      <c r="CO5">
        <v>3.7435452938079834</v>
      </c>
      <c r="CP5">
        <v>2.3510062694549561</v>
      </c>
      <c r="CQ5">
        <v>2.8816726207733154</v>
      </c>
      <c r="CR5">
        <v>4.2248554229736328</v>
      </c>
      <c r="CS5">
        <v>4.5110063552856445</v>
      </c>
      <c r="CT5">
        <v>4.6059398651123047</v>
      </c>
      <c r="CU5">
        <v>5.4932303428649902</v>
      </c>
      <c r="CV5">
        <v>4.6065640449523926</v>
      </c>
      <c r="CW5">
        <v>4.1055870056152344</v>
      </c>
      <c r="CX5">
        <v>3.4182658195495605</v>
      </c>
      <c r="CY5">
        <v>3.6937787532806396</v>
      </c>
      <c r="CZ5">
        <v>3.6122176647186279</v>
      </c>
    </row>
    <row r="6" spans="1:104" x14ac:dyDescent="0.25">
      <c r="A6" t="s">
        <v>195</v>
      </c>
      <c r="B6" t="s">
        <v>170</v>
      </c>
      <c r="C6" t="s">
        <v>27</v>
      </c>
      <c r="D6" t="s">
        <v>188</v>
      </c>
      <c r="E6" t="s">
        <v>184</v>
      </c>
      <c r="F6">
        <v>2015</v>
      </c>
      <c r="G6" t="s">
        <v>175</v>
      </c>
      <c r="H6">
        <v>5</v>
      </c>
      <c r="I6">
        <v>158.93087768554687</v>
      </c>
      <c r="J6">
        <v>154.25860595703125</v>
      </c>
      <c r="K6">
        <v>151.02166748046875</v>
      </c>
      <c r="L6">
        <v>150.07931518554687</v>
      </c>
      <c r="M6">
        <v>154.24244689941406</v>
      </c>
      <c r="N6">
        <v>166.28611755371094</v>
      </c>
      <c r="O6">
        <v>181.23348999023437</v>
      </c>
      <c r="P6">
        <v>202.85398864746094</v>
      </c>
      <c r="Q6">
        <v>220.44560241699219</v>
      </c>
      <c r="R6">
        <v>233.243896484375</v>
      </c>
      <c r="S6">
        <v>242.47267150878906</v>
      </c>
      <c r="T6">
        <v>243.77825927734375</v>
      </c>
      <c r="U6">
        <v>244.12136840820312</v>
      </c>
      <c r="V6">
        <v>244.52857971191406</v>
      </c>
      <c r="W6">
        <v>241.92372131347656</v>
      </c>
      <c r="X6">
        <v>234.99388122558594</v>
      </c>
      <c r="Y6">
        <v>225.03564453125</v>
      </c>
      <c r="Z6">
        <v>211.95223999023437</v>
      </c>
      <c r="AA6">
        <v>199.86798095703125</v>
      </c>
      <c r="AB6">
        <v>194.365234375</v>
      </c>
      <c r="AC6">
        <v>191.54928588867187</v>
      </c>
      <c r="AD6">
        <v>181.82124328613281</v>
      </c>
      <c r="AE6">
        <v>176.74746704101562</v>
      </c>
      <c r="AF6">
        <v>170.89712524414062</v>
      </c>
      <c r="AG6">
        <v>-3.1022942066192627</v>
      </c>
      <c r="AH6">
        <v>-1.9258048534393311</v>
      </c>
      <c r="AI6">
        <v>-1.576012134552002</v>
      </c>
      <c r="AJ6">
        <v>-1.4999825954437256</v>
      </c>
      <c r="AK6">
        <v>-1.0878740549087524</v>
      </c>
      <c r="AL6">
        <v>-0.11309868097305298</v>
      </c>
      <c r="AM6">
        <v>-1.6710609197616577</v>
      </c>
      <c r="AN6">
        <v>0.66671532392501831</v>
      </c>
      <c r="AO6">
        <v>1.1954208612442017</v>
      </c>
      <c r="AP6">
        <v>0.98469257354736328</v>
      </c>
      <c r="AQ6">
        <v>4.7380337715148926</v>
      </c>
      <c r="AR6">
        <v>19.001148223876953</v>
      </c>
      <c r="AS6">
        <v>19.588705062866211</v>
      </c>
      <c r="AT6">
        <v>18.299543380737305</v>
      </c>
      <c r="AU6">
        <v>17.100561141967773</v>
      </c>
      <c r="AV6">
        <v>17.76555061340332</v>
      </c>
      <c r="AW6">
        <v>16.676454544067383</v>
      </c>
      <c r="AX6">
        <v>14.556379318237305</v>
      </c>
      <c r="AY6">
        <v>6.3471221923828125</v>
      </c>
      <c r="AZ6">
        <v>4.0002460479736328</v>
      </c>
      <c r="BA6">
        <v>2.8846478462219238</v>
      </c>
      <c r="BB6">
        <v>2.7651419639587402</v>
      </c>
      <c r="BC6">
        <v>1.7561798095703125</v>
      </c>
      <c r="BD6">
        <v>0.61992150545120239</v>
      </c>
      <c r="BE6">
        <v>68.659317016601562</v>
      </c>
      <c r="BF6">
        <v>68.006195068359375</v>
      </c>
      <c r="BG6">
        <v>67.434341430664063</v>
      </c>
      <c r="BH6">
        <v>66.878097534179688</v>
      </c>
      <c r="BI6">
        <v>66.031219482421875</v>
      </c>
      <c r="BJ6">
        <v>65.434341430664063</v>
      </c>
      <c r="BK6">
        <v>64.83746337890625</v>
      </c>
      <c r="BL6">
        <v>67.928146362304688</v>
      </c>
      <c r="BM6">
        <v>75.100090026855469</v>
      </c>
      <c r="BN6">
        <v>80.140724182128906</v>
      </c>
      <c r="BO6">
        <v>84.962577819824219</v>
      </c>
      <c r="BP6">
        <v>87.543846130371094</v>
      </c>
      <c r="BQ6">
        <v>87.084480285644531</v>
      </c>
      <c r="BR6">
        <v>86.100090026855469</v>
      </c>
      <c r="BS6">
        <v>85.946968078613281</v>
      </c>
      <c r="BT6">
        <v>84.865699768066406</v>
      </c>
      <c r="BU6">
        <v>82.68756103515625</v>
      </c>
      <c r="BV6">
        <v>81.090682983398438</v>
      </c>
      <c r="BW6">
        <v>80.7750244140625</v>
      </c>
      <c r="BX6">
        <v>78.718780517578125</v>
      </c>
      <c r="BY6">
        <v>74.096878051757812</v>
      </c>
      <c r="BZ6">
        <v>70.9749755859375</v>
      </c>
      <c r="CA6">
        <v>69.668731689453125</v>
      </c>
      <c r="CB6">
        <v>68.684341430664063</v>
      </c>
      <c r="CC6">
        <v>5.1860146522521973</v>
      </c>
      <c r="CD6">
        <v>4.9539389610290527</v>
      </c>
      <c r="CE6">
        <v>4.6535611152648926</v>
      </c>
      <c r="CF6">
        <v>3.5025818347930908</v>
      </c>
      <c r="CG6">
        <v>2.9271993637084961</v>
      </c>
      <c r="CH6">
        <v>3.2160103321075439</v>
      </c>
      <c r="CI6">
        <v>3.3592548370361328</v>
      </c>
      <c r="CJ6">
        <v>2.1178126335144043</v>
      </c>
      <c r="CK6">
        <v>3.0546779632568359</v>
      </c>
      <c r="CL6">
        <v>3.0773990154266357</v>
      </c>
      <c r="CM6">
        <v>2.4128129482269287</v>
      </c>
      <c r="CN6">
        <v>2.7258615493774414</v>
      </c>
      <c r="CO6">
        <v>3.8298254013061523</v>
      </c>
      <c r="CP6">
        <v>2.3812711238861084</v>
      </c>
      <c r="CQ6">
        <v>2.9158973693847656</v>
      </c>
      <c r="CR6">
        <v>4.2974648475646973</v>
      </c>
      <c r="CS6">
        <v>4.6057524681091309</v>
      </c>
      <c r="CT6">
        <v>4.7441515922546387</v>
      </c>
      <c r="CU6">
        <v>5.6840577125549316</v>
      </c>
      <c r="CV6">
        <v>4.7622332572937012</v>
      </c>
      <c r="CW6">
        <v>4.2556395530700684</v>
      </c>
      <c r="CX6">
        <v>3.5314867496490479</v>
      </c>
      <c r="CY6">
        <v>3.829716682434082</v>
      </c>
      <c r="CZ6">
        <v>3.7602438926696777</v>
      </c>
    </row>
    <row r="7" spans="1:104" x14ac:dyDescent="0.25">
      <c r="A7" t="s">
        <v>196</v>
      </c>
      <c r="B7" t="s">
        <v>170</v>
      </c>
      <c r="C7" t="s">
        <v>27</v>
      </c>
      <c r="D7" t="s">
        <v>188</v>
      </c>
      <c r="E7" t="s">
        <v>184</v>
      </c>
      <c r="F7">
        <v>2015</v>
      </c>
      <c r="G7" t="s">
        <v>176</v>
      </c>
      <c r="H7">
        <v>6</v>
      </c>
      <c r="I7">
        <v>165.37376403808594</v>
      </c>
      <c r="J7">
        <v>160.36427307128906</v>
      </c>
      <c r="K7">
        <v>156.92962646484375</v>
      </c>
      <c r="L7">
        <v>155.97801208496094</v>
      </c>
      <c r="M7">
        <v>159.74113464355469</v>
      </c>
      <c r="N7">
        <v>171.83450317382812</v>
      </c>
      <c r="O7">
        <v>186.14938354492187</v>
      </c>
      <c r="P7">
        <v>205.46986389160156</v>
      </c>
      <c r="Q7">
        <v>219.03509521484375</v>
      </c>
      <c r="R7">
        <v>229.96101379394531</v>
      </c>
      <c r="S7">
        <v>239.15794372558594</v>
      </c>
      <c r="T7">
        <v>240.68490600585937</v>
      </c>
      <c r="U7">
        <v>240.81202697753906</v>
      </c>
      <c r="V7">
        <v>239.79212951660156</v>
      </c>
      <c r="W7">
        <v>237.95405578613281</v>
      </c>
      <c r="X7">
        <v>233.92416381835937</v>
      </c>
      <c r="Y7">
        <v>226.78767395019531</v>
      </c>
      <c r="Z7">
        <v>214.46516418457031</v>
      </c>
      <c r="AA7">
        <v>202.46722412109375</v>
      </c>
      <c r="AB7">
        <v>193.98393249511719</v>
      </c>
      <c r="AC7">
        <v>191.81520080566406</v>
      </c>
      <c r="AD7">
        <v>183.89096069335938</v>
      </c>
      <c r="AE7">
        <v>180.54391479492187</v>
      </c>
      <c r="AF7">
        <v>175.19522094726562</v>
      </c>
      <c r="AG7">
        <v>-3.4828028678894043</v>
      </c>
      <c r="AH7">
        <v>-1.916192889213562</v>
      </c>
      <c r="AI7">
        <v>-1.3193997144699097</v>
      </c>
      <c r="AJ7">
        <v>-1.4259669780731201</v>
      </c>
      <c r="AK7">
        <v>-1.2482641935348511</v>
      </c>
      <c r="AL7">
        <v>-0.46508249640464783</v>
      </c>
      <c r="AM7">
        <v>-1.9892592430114746</v>
      </c>
      <c r="AN7">
        <v>0.12125419825315475</v>
      </c>
      <c r="AO7">
        <v>1.1749207973480225</v>
      </c>
      <c r="AP7">
        <v>1.4917196035385132</v>
      </c>
      <c r="AQ7">
        <v>5.1222515106201172</v>
      </c>
      <c r="AR7">
        <v>18.77891731262207</v>
      </c>
      <c r="AS7">
        <v>19.290239334106445</v>
      </c>
      <c r="AT7">
        <v>17.915895462036133</v>
      </c>
      <c r="AU7">
        <v>16.665323257446289</v>
      </c>
      <c r="AV7">
        <v>16.814279556274414</v>
      </c>
      <c r="AW7">
        <v>15.710103988647461</v>
      </c>
      <c r="AX7">
        <v>13.21197509765625</v>
      </c>
      <c r="AY7">
        <v>4.8920016288757324</v>
      </c>
      <c r="AZ7">
        <v>2.792696475982666</v>
      </c>
      <c r="BA7">
        <v>1.9706317186355591</v>
      </c>
      <c r="BB7">
        <v>1.9793335199356079</v>
      </c>
      <c r="BC7">
        <v>1.1934616565704346</v>
      </c>
      <c r="BD7">
        <v>-0.17909352481365204</v>
      </c>
      <c r="BE7">
        <v>66.768966674804687</v>
      </c>
      <c r="BF7">
        <v>64.799896240234375</v>
      </c>
      <c r="BG7">
        <v>64.412384033203125</v>
      </c>
      <c r="BH7">
        <v>64.24700927734375</v>
      </c>
      <c r="BI7">
        <v>64.303253173828125</v>
      </c>
      <c r="BJ7">
        <v>64.165740966796875</v>
      </c>
      <c r="BK7">
        <v>64.609199523925781</v>
      </c>
      <c r="BL7">
        <v>69.056472778320313</v>
      </c>
      <c r="BM7">
        <v>72.256568908691406</v>
      </c>
      <c r="BN7">
        <v>75.556396484375</v>
      </c>
      <c r="BO7">
        <v>79.03436279296875</v>
      </c>
      <c r="BP7">
        <v>81.168807983398438</v>
      </c>
      <c r="BQ7">
        <v>82.768753051757812</v>
      </c>
      <c r="BR7">
        <v>83.418807983398438</v>
      </c>
      <c r="BS7">
        <v>81.978416442871094</v>
      </c>
      <c r="BT7">
        <v>82.756271362304688</v>
      </c>
      <c r="BU7">
        <v>82.494026184082031</v>
      </c>
      <c r="BV7">
        <v>80.303329467773438</v>
      </c>
      <c r="BW7">
        <v>78.834259033203125</v>
      </c>
      <c r="BX7">
        <v>77.296981811523438</v>
      </c>
      <c r="BY7">
        <v>75.24664306640625</v>
      </c>
      <c r="BZ7">
        <v>72.556243896484375</v>
      </c>
      <c r="CA7">
        <v>70.959365844726563</v>
      </c>
      <c r="CB7">
        <v>69.518966674804687</v>
      </c>
      <c r="CC7">
        <v>5.485835075378418</v>
      </c>
      <c r="CD7">
        <v>5.2355175018310547</v>
      </c>
      <c r="CE7">
        <v>4.915886402130127</v>
      </c>
      <c r="CF7">
        <v>3.7006802558898926</v>
      </c>
      <c r="CG7">
        <v>3.081881046295166</v>
      </c>
      <c r="CH7">
        <v>3.3784890174865723</v>
      </c>
      <c r="CI7">
        <v>3.5076539516448975</v>
      </c>
      <c r="CJ7">
        <v>2.1807346343994141</v>
      </c>
      <c r="CK7">
        <v>3.0855200290679932</v>
      </c>
      <c r="CL7">
        <v>3.0844550132751465</v>
      </c>
      <c r="CM7">
        <v>2.419337272644043</v>
      </c>
      <c r="CN7">
        <v>2.7359514236450195</v>
      </c>
      <c r="CO7">
        <v>3.8406264781951904</v>
      </c>
      <c r="CP7">
        <v>2.373913049697876</v>
      </c>
      <c r="CQ7">
        <v>2.9156649112701416</v>
      </c>
      <c r="CR7">
        <v>4.3489217758178711</v>
      </c>
      <c r="CS7">
        <v>4.7186684608459473</v>
      </c>
      <c r="CT7">
        <v>4.8800926208496094</v>
      </c>
      <c r="CU7">
        <v>5.8535685539245605</v>
      </c>
      <c r="CV7">
        <v>4.8317952156066895</v>
      </c>
      <c r="CW7">
        <v>4.3322949409484863</v>
      </c>
      <c r="CX7">
        <v>3.6309816837310791</v>
      </c>
      <c r="CY7">
        <v>3.976921558380127</v>
      </c>
      <c r="CZ7">
        <v>3.9188098907470703</v>
      </c>
    </row>
    <row r="8" spans="1:104" x14ac:dyDescent="0.25">
      <c r="A8" t="s">
        <v>197</v>
      </c>
      <c r="B8" t="s">
        <v>170</v>
      </c>
      <c r="C8" t="s">
        <v>27</v>
      </c>
      <c r="D8" t="s">
        <v>188</v>
      </c>
      <c r="E8" t="s">
        <v>184</v>
      </c>
      <c r="F8">
        <v>2015</v>
      </c>
      <c r="G8" t="s">
        <v>177</v>
      </c>
      <c r="H8">
        <v>7</v>
      </c>
      <c r="I8">
        <v>173.91700744628906</v>
      </c>
      <c r="J8">
        <v>169.00434875488281</v>
      </c>
      <c r="K8">
        <v>165.09455871582031</v>
      </c>
      <c r="L8">
        <v>164.47415161132812</v>
      </c>
      <c r="M8">
        <v>169.88087463378906</v>
      </c>
      <c r="N8">
        <v>183.08328247070312</v>
      </c>
      <c r="O8">
        <v>197.32432556152344</v>
      </c>
      <c r="P8">
        <v>218.01300048828125</v>
      </c>
      <c r="Q8">
        <v>232.18429565429687</v>
      </c>
      <c r="R8">
        <v>243.43870544433594</v>
      </c>
      <c r="S8">
        <v>251.23600769042969</v>
      </c>
      <c r="T8">
        <v>252.52787780761719</v>
      </c>
      <c r="U8">
        <v>253.17619323730469</v>
      </c>
      <c r="V8">
        <v>252.73933410644531</v>
      </c>
      <c r="W8">
        <v>251.40084838867188</v>
      </c>
      <c r="X8">
        <v>249.08114624023437</v>
      </c>
      <c r="Y8">
        <v>243.06877136230469</v>
      </c>
      <c r="Z8">
        <v>231.16789245605469</v>
      </c>
      <c r="AA8">
        <v>217.35578918457031</v>
      </c>
      <c r="AB8">
        <v>207.90672302246094</v>
      </c>
      <c r="AC8">
        <v>204.55195617675781</v>
      </c>
      <c r="AD8">
        <v>195.43740844726562</v>
      </c>
      <c r="AE8">
        <v>190.72761535644531</v>
      </c>
      <c r="AF8">
        <v>185.46670532226562</v>
      </c>
      <c r="AG8">
        <v>-3.1935257911682129</v>
      </c>
      <c r="AH8">
        <v>-2.1778640747070312</v>
      </c>
      <c r="AI8">
        <v>-1.9744478464126587</v>
      </c>
      <c r="AJ8">
        <v>-1.7492047548294067</v>
      </c>
      <c r="AK8">
        <v>-1.1010004281997681</v>
      </c>
      <c r="AL8">
        <v>0.15423664450645447</v>
      </c>
      <c r="AM8">
        <v>-1.6020920276641846</v>
      </c>
      <c r="AN8">
        <v>1.1582515239715576</v>
      </c>
      <c r="AO8">
        <v>1.2693123817443848</v>
      </c>
      <c r="AP8">
        <v>0.61341887712478638</v>
      </c>
      <c r="AQ8">
        <v>4.5548820495605469</v>
      </c>
      <c r="AR8">
        <v>19.668245315551758</v>
      </c>
      <c r="AS8">
        <v>20.341281890869141</v>
      </c>
      <c r="AT8">
        <v>18.937116622924805</v>
      </c>
      <c r="AU8">
        <v>17.893211364746094</v>
      </c>
      <c r="AV8">
        <v>19.526912689208984</v>
      </c>
      <c r="AW8">
        <v>18.895584106445313</v>
      </c>
      <c r="AX8">
        <v>17.104644775390625</v>
      </c>
      <c r="AY8">
        <v>8.1427793502807617</v>
      </c>
      <c r="AZ8">
        <v>5.2450542449951172</v>
      </c>
      <c r="BA8">
        <v>3.8160319328308105</v>
      </c>
      <c r="BB8">
        <v>3.6248533725738525</v>
      </c>
      <c r="BC8">
        <v>2.3716845512390137</v>
      </c>
      <c r="BD8">
        <v>1.3207226991653442</v>
      </c>
      <c r="BE8">
        <v>72.071853637695312</v>
      </c>
      <c r="BF8">
        <v>71.806243896484375</v>
      </c>
      <c r="BG8">
        <v>71.459365844726563</v>
      </c>
      <c r="BH8">
        <v>71.36248779296875</v>
      </c>
      <c r="BI8">
        <v>71.378097534179688</v>
      </c>
      <c r="BJ8">
        <v>71.2249755859375</v>
      </c>
      <c r="BK8">
        <v>71.031219482421875</v>
      </c>
      <c r="BL8">
        <v>72.75</v>
      </c>
      <c r="BM8">
        <v>74.91253662109375</v>
      </c>
      <c r="BN8">
        <v>78.800048828125</v>
      </c>
      <c r="BO8">
        <v>82.212577819824219</v>
      </c>
      <c r="BP8">
        <v>85.165748596191406</v>
      </c>
      <c r="BQ8">
        <v>86.028236389160156</v>
      </c>
      <c r="BR8">
        <v>87.350090026855469</v>
      </c>
      <c r="BS8">
        <v>87.600090026855469</v>
      </c>
      <c r="BT8">
        <v>85.778236389160156</v>
      </c>
      <c r="BU8">
        <v>83.156333923339844</v>
      </c>
      <c r="BV8">
        <v>81.478187561035156</v>
      </c>
      <c r="BW8">
        <v>81.300048828125</v>
      </c>
      <c r="BX8">
        <v>79.968780517578125</v>
      </c>
      <c r="BY8">
        <v>76.41253662109375</v>
      </c>
      <c r="BZ8">
        <v>74.38751220703125</v>
      </c>
      <c r="CA8">
        <v>73.290634155273438</v>
      </c>
      <c r="CB8">
        <v>73.056243896484375</v>
      </c>
      <c r="CC8">
        <v>5.6539402008056641</v>
      </c>
      <c r="CD8">
        <v>5.4073305130004883</v>
      </c>
      <c r="CE8">
        <v>5.0683045387268066</v>
      </c>
      <c r="CF8">
        <v>3.8242728710174561</v>
      </c>
      <c r="CG8">
        <v>3.2120082378387451</v>
      </c>
      <c r="CH8">
        <v>3.5277180671691895</v>
      </c>
      <c r="CI8">
        <v>3.6439199447631836</v>
      </c>
      <c r="CJ8">
        <v>2.2676193714141846</v>
      </c>
      <c r="CK8">
        <v>3.2053875923156738</v>
      </c>
      <c r="CL8">
        <v>3.1999776363372803</v>
      </c>
      <c r="CM8">
        <v>2.4907293319702148</v>
      </c>
      <c r="CN8">
        <v>2.8132081031799316</v>
      </c>
      <c r="CO8">
        <v>3.9571249485015869</v>
      </c>
      <c r="CP8">
        <v>2.4520866870880127</v>
      </c>
      <c r="CQ8">
        <v>3.0188686847686768</v>
      </c>
      <c r="CR8">
        <v>4.5381660461425781</v>
      </c>
      <c r="CS8">
        <v>4.956352710723877</v>
      </c>
      <c r="CT8">
        <v>5.1550378799438477</v>
      </c>
      <c r="CU8">
        <v>6.1584329605102539</v>
      </c>
      <c r="CV8">
        <v>5.075096607208252</v>
      </c>
      <c r="CW8">
        <v>4.5276374816894531</v>
      </c>
      <c r="CX8">
        <v>3.781851053237915</v>
      </c>
      <c r="CY8">
        <v>4.117283821105957</v>
      </c>
      <c r="CZ8">
        <v>4.0656585693359375</v>
      </c>
    </row>
    <row r="9" spans="1:104" x14ac:dyDescent="0.25">
      <c r="A9" t="s">
        <v>198</v>
      </c>
      <c r="B9" t="s">
        <v>170</v>
      </c>
      <c r="C9" t="s">
        <v>27</v>
      </c>
      <c r="D9" t="s">
        <v>188</v>
      </c>
      <c r="E9" t="s">
        <v>184</v>
      </c>
      <c r="F9">
        <v>2015</v>
      </c>
      <c r="G9" t="s">
        <v>178</v>
      </c>
      <c r="H9">
        <v>8</v>
      </c>
      <c r="I9">
        <v>174.86537170410156</v>
      </c>
      <c r="J9">
        <v>170.13423156738281</v>
      </c>
      <c r="K9">
        <v>165.92266845703125</v>
      </c>
      <c r="L9">
        <v>165.33021545410156</v>
      </c>
      <c r="M9">
        <v>170.35598754882813</v>
      </c>
      <c r="N9">
        <v>185.20014953613281</v>
      </c>
      <c r="O9">
        <v>201.59147644042969</v>
      </c>
      <c r="P9">
        <v>221.29435729980469</v>
      </c>
      <c r="Q9">
        <v>235.67825317382812</v>
      </c>
      <c r="R9">
        <v>247.7093505859375</v>
      </c>
      <c r="S9">
        <v>258.68389892578125</v>
      </c>
      <c r="T9">
        <v>261.146484375</v>
      </c>
      <c r="U9">
        <v>262.17681884765625</v>
      </c>
      <c r="V9">
        <v>261.71945190429687</v>
      </c>
      <c r="W9">
        <v>259.52569580078125</v>
      </c>
      <c r="X9">
        <v>255.71907043457031</v>
      </c>
      <c r="Y9">
        <v>246.82730102539062</v>
      </c>
      <c r="Z9">
        <v>234.09719848632812</v>
      </c>
      <c r="AA9">
        <v>219.53955078125</v>
      </c>
      <c r="AB9">
        <v>212.10151672363281</v>
      </c>
      <c r="AC9">
        <v>207.05886840820313</v>
      </c>
      <c r="AD9">
        <v>197.24209594726562</v>
      </c>
      <c r="AE9">
        <v>191.10382080078125</v>
      </c>
      <c r="AF9">
        <v>184.61531066894531</v>
      </c>
      <c r="AG9">
        <v>-3.1388134956359863</v>
      </c>
      <c r="AH9">
        <v>-2.2168083190917969</v>
      </c>
      <c r="AI9">
        <v>-2.0744550228118896</v>
      </c>
      <c r="AJ9">
        <v>-1.7960484027862549</v>
      </c>
      <c r="AK9">
        <v>-1.0693538188934326</v>
      </c>
      <c r="AL9">
        <v>0.256509929895401</v>
      </c>
      <c r="AM9">
        <v>-1.5576114654541016</v>
      </c>
      <c r="AN9">
        <v>1.335466742515564</v>
      </c>
      <c r="AO9">
        <v>1.2921158075332642</v>
      </c>
      <c r="AP9">
        <v>0.47394150495529175</v>
      </c>
      <c r="AQ9">
        <v>4.5598726272583008</v>
      </c>
      <c r="AR9">
        <v>20.334028244018555</v>
      </c>
      <c r="AS9">
        <v>21.074028015136719</v>
      </c>
      <c r="AT9">
        <v>19.618505477905273</v>
      </c>
      <c r="AU9">
        <v>18.51664924621582</v>
      </c>
      <c r="AV9">
        <v>20.302074432373047</v>
      </c>
      <c r="AW9">
        <v>19.507219314575195</v>
      </c>
      <c r="AX9">
        <v>17.764764785766602</v>
      </c>
      <c r="AY9">
        <v>8.6710367202758789</v>
      </c>
      <c r="AZ9">
        <v>5.7021188735961914</v>
      </c>
      <c r="BA9">
        <v>4.1281461715698242</v>
      </c>
      <c r="BB9">
        <v>3.893052339553833</v>
      </c>
      <c r="BC9">
        <v>2.546541690826416</v>
      </c>
      <c r="BD9">
        <v>1.5445091724395752</v>
      </c>
      <c r="BE9">
        <v>73.852584838867188</v>
      </c>
      <c r="BF9">
        <v>72.942337036132813</v>
      </c>
      <c r="BG9">
        <v>72.342330932617188</v>
      </c>
      <c r="BH9">
        <v>71.999824523925781</v>
      </c>
      <c r="BI9">
        <v>71.010040283203125</v>
      </c>
      <c r="BJ9">
        <v>70.810035705566406</v>
      </c>
      <c r="BK9">
        <v>70.745025634765625</v>
      </c>
      <c r="BL9">
        <v>72.008010864257813</v>
      </c>
      <c r="BM9">
        <v>76.210159301757813</v>
      </c>
      <c r="BN9">
        <v>80.070274353027344</v>
      </c>
      <c r="BO9">
        <v>84.207649230957031</v>
      </c>
      <c r="BP9">
        <v>85.817451477050781</v>
      </c>
      <c r="BQ9">
        <v>87.737495422363281</v>
      </c>
      <c r="BR9">
        <v>86.382492065429687</v>
      </c>
      <c r="BS9">
        <v>86.645301818847656</v>
      </c>
      <c r="BT9">
        <v>87.067581176757813</v>
      </c>
      <c r="BU9">
        <v>86.515266418457031</v>
      </c>
      <c r="BV9">
        <v>85.992774963378906</v>
      </c>
      <c r="BW9">
        <v>83.507736206054687</v>
      </c>
      <c r="BX9">
        <v>80.925125122070313</v>
      </c>
      <c r="BY9">
        <v>77.962348937988281</v>
      </c>
      <c r="BZ9">
        <v>75.90020751953125</v>
      </c>
      <c r="CA9">
        <v>75.312698364257813</v>
      </c>
      <c r="CB9">
        <v>74.837409973144531</v>
      </c>
      <c r="CC9">
        <v>5.687736988067627</v>
      </c>
      <c r="CD9">
        <v>5.4463205337524414</v>
      </c>
      <c r="CE9">
        <v>5.0963840484619141</v>
      </c>
      <c r="CF9">
        <v>3.8461833000183105</v>
      </c>
      <c r="CG9">
        <v>3.2226715087890625</v>
      </c>
      <c r="CH9">
        <v>3.5703685283660889</v>
      </c>
      <c r="CI9">
        <v>3.7246623039245605</v>
      </c>
      <c r="CJ9">
        <v>2.3029506206512451</v>
      </c>
      <c r="CK9">
        <v>3.2553203105926514</v>
      </c>
      <c r="CL9">
        <v>3.2578132152557373</v>
      </c>
      <c r="CM9">
        <v>2.5659046173095703</v>
      </c>
      <c r="CN9">
        <v>2.9107389450073242</v>
      </c>
      <c r="CO9">
        <v>4.0999417304992676</v>
      </c>
      <c r="CP9">
        <v>2.540536642074585</v>
      </c>
      <c r="CQ9">
        <v>3.1180593967437744</v>
      </c>
      <c r="CR9">
        <v>4.6615371704101562</v>
      </c>
      <c r="CS9">
        <v>5.0356183052062988</v>
      </c>
      <c r="CT9">
        <v>5.2230849266052246</v>
      </c>
      <c r="CU9">
        <v>6.2235512733459473</v>
      </c>
      <c r="CV9">
        <v>5.1801943778991699</v>
      </c>
      <c r="CW9">
        <v>4.5855178833007812</v>
      </c>
      <c r="CX9">
        <v>3.8187642097473145</v>
      </c>
      <c r="CY9">
        <v>4.1275572776794434</v>
      </c>
      <c r="CZ9">
        <v>4.0491065979003906</v>
      </c>
    </row>
    <row r="10" spans="1:104" x14ac:dyDescent="0.25">
      <c r="A10" t="s">
        <v>199</v>
      </c>
      <c r="B10" t="s">
        <v>170</v>
      </c>
      <c r="C10" t="s">
        <v>27</v>
      </c>
      <c r="D10" t="s">
        <v>188</v>
      </c>
      <c r="E10" t="s">
        <v>184</v>
      </c>
      <c r="F10">
        <v>2015</v>
      </c>
      <c r="G10" t="s">
        <v>179</v>
      </c>
      <c r="H10">
        <v>9</v>
      </c>
      <c r="I10">
        <v>174.36248779296875</v>
      </c>
      <c r="J10">
        <v>170.2073974609375</v>
      </c>
      <c r="K10">
        <v>166.7935791015625</v>
      </c>
      <c r="L10">
        <v>166.470947265625</v>
      </c>
      <c r="M10">
        <v>172.32159423828125</v>
      </c>
      <c r="N10">
        <v>187.72483825683594</v>
      </c>
      <c r="O10">
        <v>206.67141723632812</v>
      </c>
      <c r="P10">
        <v>228.75341796875</v>
      </c>
      <c r="Q10">
        <v>246.63499450683594</v>
      </c>
      <c r="R10">
        <v>259.8463134765625</v>
      </c>
      <c r="S10">
        <v>270.64190673828125</v>
      </c>
      <c r="T10">
        <v>273.03598022460937</v>
      </c>
      <c r="U10">
        <v>273.81826782226562</v>
      </c>
      <c r="V10">
        <v>274.37939453125</v>
      </c>
      <c r="W10">
        <v>271.22067260742187</v>
      </c>
      <c r="X10">
        <v>264.15225219726562</v>
      </c>
      <c r="Y10">
        <v>253.59086608886719</v>
      </c>
      <c r="Z10">
        <v>240.36799621582031</v>
      </c>
      <c r="AA10">
        <v>225.92845153808594</v>
      </c>
      <c r="AB10">
        <v>219.46577453613281</v>
      </c>
      <c r="AC10">
        <v>211.96449279785156</v>
      </c>
      <c r="AD10">
        <v>200.11123657226562</v>
      </c>
      <c r="AE10">
        <v>193.033447265625</v>
      </c>
      <c r="AF10">
        <v>186.08445739746094</v>
      </c>
      <c r="AG10">
        <v>-2.9770255088806152</v>
      </c>
      <c r="AH10">
        <v>-2.2695777416229248</v>
      </c>
      <c r="AI10">
        <v>-2.2777352333068848</v>
      </c>
      <c r="AJ10">
        <v>-1.889155387878418</v>
      </c>
      <c r="AK10">
        <v>-1.0070807933807373</v>
      </c>
      <c r="AL10">
        <v>0.47636526823043823</v>
      </c>
      <c r="AM10">
        <v>-1.4245568513870239</v>
      </c>
      <c r="AN10">
        <v>1.7313106060028076</v>
      </c>
      <c r="AO10">
        <v>1.3604165315628052</v>
      </c>
      <c r="AP10">
        <v>0.16240833699703217</v>
      </c>
      <c r="AQ10">
        <v>4.4816794395446777</v>
      </c>
      <c r="AR10">
        <v>21.247615814208984</v>
      </c>
      <c r="AS10">
        <v>22.031068801879883</v>
      </c>
      <c r="AT10">
        <v>20.586490631103516</v>
      </c>
      <c r="AU10">
        <v>19.451311111450195</v>
      </c>
      <c r="AV10">
        <v>21.530612945556641</v>
      </c>
      <c r="AW10">
        <v>20.738897323608398</v>
      </c>
      <c r="AX10">
        <v>19.20762825012207</v>
      </c>
      <c r="AY10">
        <v>9.8992605209350586</v>
      </c>
      <c r="AZ10">
        <v>6.672060489654541</v>
      </c>
      <c r="BA10">
        <v>4.8029208183288574</v>
      </c>
      <c r="BB10">
        <v>4.4555134773254395</v>
      </c>
      <c r="BC10">
        <v>2.9373791217803955</v>
      </c>
      <c r="BD10">
        <v>2.0489044189453125</v>
      </c>
      <c r="BE10">
        <v>72.031219482421875</v>
      </c>
      <c r="BF10">
        <v>71.83746337890625</v>
      </c>
      <c r="BG10">
        <v>71.378097534179688</v>
      </c>
      <c r="BH10">
        <v>70.9749755859375</v>
      </c>
      <c r="BI10">
        <v>70.918731689453125</v>
      </c>
      <c r="BJ10">
        <v>70.434341430664063</v>
      </c>
      <c r="BK10">
        <v>71.959365844726563</v>
      </c>
      <c r="BL10">
        <v>72.540634155273438</v>
      </c>
      <c r="BM10">
        <v>77.228187561035156</v>
      </c>
      <c r="BN10">
        <v>83.059455871582031</v>
      </c>
      <c r="BO10">
        <v>87.409553527832031</v>
      </c>
      <c r="BP10">
        <v>90.200180053710938</v>
      </c>
      <c r="BQ10">
        <v>90.168960571289062</v>
      </c>
      <c r="BR10">
        <v>90.740814208984375</v>
      </c>
      <c r="BS10">
        <v>90.409553527832031</v>
      </c>
      <c r="BT10">
        <v>90.328285217285156</v>
      </c>
      <c r="BU10">
        <v>90.818870544433594</v>
      </c>
      <c r="BV10">
        <v>89.221992492675781</v>
      </c>
      <c r="BW10">
        <v>87.390724182128906</v>
      </c>
      <c r="BX10">
        <v>82.468780517578125</v>
      </c>
      <c r="BY10">
        <v>79.959365844726563</v>
      </c>
      <c r="BZ10">
        <v>78.321853637695312</v>
      </c>
      <c r="CA10">
        <v>76.709365844726563</v>
      </c>
      <c r="CB10">
        <v>75.321853637695313</v>
      </c>
      <c r="CC10">
        <v>5.6959104537963867</v>
      </c>
      <c r="CD10">
        <v>5.4722299575805664</v>
      </c>
      <c r="CE10">
        <v>5.1452932357788086</v>
      </c>
      <c r="CF10">
        <v>3.8894715309143066</v>
      </c>
      <c r="CG10">
        <v>3.2739551067352295</v>
      </c>
      <c r="CH10">
        <v>3.6346933841705322</v>
      </c>
      <c r="CI10">
        <v>3.8350365161895752</v>
      </c>
      <c r="CJ10">
        <v>2.390871524810791</v>
      </c>
      <c r="CK10">
        <v>3.4213953018188477</v>
      </c>
      <c r="CL10">
        <v>3.4322171211242676</v>
      </c>
      <c r="CM10">
        <v>2.6961281299591064</v>
      </c>
      <c r="CN10">
        <v>3.0564219951629639</v>
      </c>
      <c r="CO10">
        <v>4.3005123138427734</v>
      </c>
      <c r="CP10">
        <v>2.67494797706604</v>
      </c>
      <c r="CQ10">
        <v>3.2726619243621826</v>
      </c>
      <c r="CR10">
        <v>4.8360943794250488</v>
      </c>
      <c r="CS10">
        <v>5.1959810256958008</v>
      </c>
      <c r="CT10">
        <v>5.3861932754516602</v>
      </c>
      <c r="CU10">
        <v>6.4323668479919434</v>
      </c>
      <c r="CV10">
        <v>5.383237361907959</v>
      </c>
      <c r="CW10">
        <v>4.7144608497619629</v>
      </c>
      <c r="CX10">
        <v>3.8910703659057617</v>
      </c>
      <c r="CY10">
        <v>4.1872673034667969</v>
      </c>
      <c r="CZ10">
        <v>4.0989818572998047</v>
      </c>
    </row>
    <row r="11" spans="1:104" x14ac:dyDescent="0.25">
      <c r="A11" t="s">
        <v>200</v>
      </c>
      <c r="B11" t="s">
        <v>170</v>
      </c>
      <c r="C11" t="s">
        <v>27</v>
      </c>
      <c r="D11" t="s">
        <v>188</v>
      </c>
      <c r="E11" t="s">
        <v>184</v>
      </c>
      <c r="F11">
        <v>2015</v>
      </c>
      <c r="G11" t="s">
        <v>180</v>
      </c>
      <c r="H11">
        <v>10</v>
      </c>
      <c r="I11">
        <v>153.67555236816406</v>
      </c>
      <c r="J11">
        <v>149.58012390136719</v>
      </c>
      <c r="K11">
        <v>146.32882690429688</v>
      </c>
      <c r="L11">
        <v>146.33773803710937</v>
      </c>
      <c r="M11">
        <v>150.56480407714844</v>
      </c>
      <c r="N11">
        <v>163.02774047851562</v>
      </c>
      <c r="O11">
        <v>183.74505615234375</v>
      </c>
      <c r="P11">
        <v>203.13949584960937</v>
      </c>
      <c r="Q11">
        <v>223.97286987304687</v>
      </c>
      <c r="R11">
        <v>243.11103820800781</v>
      </c>
      <c r="S11">
        <v>258.251708984375</v>
      </c>
      <c r="T11">
        <v>262.9078369140625</v>
      </c>
      <c r="U11">
        <v>265.2733154296875</v>
      </c>
      <c r="V11">
        <v>268.03955078125</v>
      </c>
      <c r="W11">
        <v>265.47433471679687</v>
      </c>
      <c r="X11">
        <v>256.38265991210937</v>
      </c>
      <c r="Y11">
        <v>243.99424743652344</v>
      </c>
      <c r="Z11">
        <v>230.45619201660156</v>
      </c>
      <c r="AA11">
        <v>221.40541076660156</v>
      </c>
      <c r="AB11">
        <v>212.95407104492187</v>
      </c>
      <c r="AC11">
        <v>205.24620056152344</v>
      </c>
      <c r="AD11">
        <v>185.37696838378906</v>
      </c>
      <c r="AE11">
        <v>172.60325622558594</v>
      </c>
      <c r="AF11">
        <v>165.72196960449219</v>
      </c>
      <c r="AG11">
        <v>-2.9877841472625732</v>
      </c>
      <c r="AH11">
        <v>-1.8714314699172974</v>
      </c>
      <c r="AI11">
        <v>-1.5419918298721313</v>
      </c>
      <c r="AJ11">
        <v>-1.4688727855682373</v>
      </c>
      <c r="AK11">
        <v>-1.0561603307723999</v>
      </c>
      <c r="AL11">
        <v>-9.4237081706523895E-2</v>
      </c>
      <c r="AM11">
        <v>-1.6806474924087524</v>
      </c>
      <c r="AN11">
        <v>0.69525343179702759</v>
      </c>
      <c r="AO11">
        <v>1.2152104377746582</v>
      </c>
      <c r="AP11">
        <v>0.99860340356826782</v>
      </c>
      <c r="AQ11">
        <v>5.021934986114502</v>
      </c>
      <c r="AR11">
        <v>20.491151809692383</v>
      </c>
      <c r="AS11">
        <v>21.287797927856445</v>
      </c>
      <c r="AT11">
        <v>20.060653686523438</v>
      </c>
      <c r="AU11">
        <v>18.773944854736328</v>
      </c>
      <c r="AV11">
        <v>19.430610656738281</v>
      </c>
      <c r="AW11">
        <v>18.140823364257812</v>
      </c>
      <c r="AX11">
        <v>15.909319877624512</v>
      </c>
      <c r="AY11">
        <v>7.1157999038696289</v>
      </c>
      <c r="AZ11">
        <v>4.4491825103759766</v>
      </c>
      <c r="BA11">
        <v>3.1404109001159668</v>
      </c>
      <c r="BB11">
        <v>2.8607292175292969</v>
      </c>
      <c r="BC11">
        <v>1.7439250946044922</v>
      </c>
      <c r="BD11">
        <v>0.63997358083724976</v>
      </c>
      <c r="BE11">
        <v>69.887283325195313</v>
      </c>
      <c r="BF11">
        <v>68.487525939941406</v>
      </c>
      <c r="BG11">
        <v>67.8341064453125</v>
      </c>
      <c r="BH11">
        <v>67.571853637695312</v>
      </c>
      <c r="BI11">
        <v>66.228034973144531</v>
      </c>
      <c r="BJ11">
        <v>65.674858093261719</v>
      </c>
      <c r="BK11">
        <v>65.368911743164063</v>
      </c>
      <c r="BL11">
        <v>66.740516662597656</v>
      </c>
      <c r="BM11">
        <v>71.500152587890625</v>
      </c>
      <c r="BN11">
        <v>77.765983581542969</v>
      </c>
      <c r="BO11">
        <v>83.522109985351563</v>
      </c>
      <c r="BP11">
        <v>85.471992492675781</v>
      </c>
      <c r="BQ11">
        <v>87.553329467773438</v>
      </c>
      <c r="BR11">
        <v>88.456451416015625</v>
      </c>
      <c r="BS11">
        <v>87.831192016601563</v>
      </c>
      <c r="BT11">
        <v>86.103446960449219</v>
      </c>
      <c r="BU11">
        <v>85.953392028808594</v>
      </c>
      <c r="BV11">
        <v>84.996864318847656</v>
      </c>
      <c r="BW11">
        <v>82.069015502929688</v>
      </c>
      <c r="BX11">
        <v>79.496940612792969</v>
      </c>
      <c r="BY11">
        <v>76.277862548828125</v>
      </c>
      <c r="BZ11">
        <v>73.465789794921875</v>
      </c>
      <c r="CA11">
        <v>72.203018188476562</v>
      </c>
      <c r="CB11">
        <v>71.096649169921875</v>
      </c>
      <c r="CC11">
        <v>5.0120887756347656</v>
      </c>
      <c r="CD11">
        <v>4.8013534545898437</v>
      </c>
      <c r="CE11">
        <v>4.5067620277404785</v>
      </c>
      <c r="CF11">
        <v>3.413597583770752</v>
      </c>
      <c r="CG11">
        <v>2.8560142517089844</v>
      </c>
      <c r="CH11">
        <v>3.1514575481414795</v>
      </c>
      <c r="CI11">
        <v>3.4041500091552734</v>
      </c>
      <c r="CJ11">
        <v>2.1197609901428223</v>
      </c>
      <c r="CK11">
        <v>3.102043628692627</v>
      </c>
      <c r="CL11">
        <v>3.2060239315032959</v>
      </c>
      <c r="CM11">
        <v>2.5685770511627197</v>
      </c>
      <c r="CN11">
        <v>2.9383320808410645</v>
      </c>
      <c r="CO11">
        <v>4.1596355438232422</v>
      </c>
      <c r="CP11">
        <v>2.6089551448822021</v>
      </c>
      <c r="CQ11">
        <v>3.1981940269470215</v>
      </c>
      <c r="CR11">
        <v>4.6863312721252441</v>
      </c>
      <c r="CS11">
        <v>4.9913430213928223</v>
      </c>
      <c r="CT11">
        <v>5.1558165550231934</v>
      </c>
      <c r="CU11">
        <v>6.2934966087341309</v>
      </c>
      <c r="CV11">
        <v>5.2151460647583008</v>
      </c>
      <c r="CW11">
        <v>4.5577235221862793</v>
      </c>
      <c r="CX11">
        <v>3.5987961292266846</v>
      </c>
      <c r="CY11">
        <v>3.738100528717041</v>
      </c>
      <c r="CZ11">
        <v>3.6445999145507813</v>
      </c>
    </row>
    <row r="12" spans="1:104" x14ac:dyDescent="0.25">
      <c r="A12" t="s">
        <v>201</v>
      </c>
      <c r="B12" t="s">
        <v>170</v>
      </c>
      <c r="C12" t="s">
        <v>27</v>
      </c>
      <c r="D12" t="s">
        <v>188</v>
      </c>
      <c r="E12" t="s">
        <v>184</v>
      </c>
      <c r="F12">
        <v>2015</v>
      </c>
      <c r="G12" t="s">
        <v>181</v>
      </c>
      <c r="H12">
        <v>11</v>
      </c>
      <c r="I12">
        <v>145.68608093261719</v>
      </c>
      <c r="J12">
        <v>141.48782348632812</v>
      </c>
      <c r="K12">
        <v>138.60157775878906</v>
      </c>
      <c r="L12">
        <v>139.25839233398437</v>
      </c>
      <c r="M12">
        <v>144.97102355957031</v>
      </c>
      <c r="N12">
        <v>157.54510498046875</v>
      </c>
      <c r="O12">
        <v>173.51406860351562</v>
      </c>
      <c r="P12">
        <v>188.2620849609375</v>
      </c>
      <c r="Q12">
        <v>202.17044067382812</v>
      </c>
      <c r="R12">
        <v>213.75270080566406</v>
      </c>
      <c r="S12">
        <v>223.258056640625</v>
      </c>
      <c r="T12">
        <v>227.08561706542969</v>
      </c>
      <c r="U12">
        <v>228.99362182617187</v>
      </c>
      <c r="V12">
        <v>230.32583618164062</v>
      </c>
      <c r="W12">
        <v>227.46699523925781</v>
      </c>
      <c r="X12">
        <v>218.98422241210937</v>
      </c>
      <c r="Y12">
        <v>209.2843017578125</v>
      </c>
      <c r="Z12">
        <v>202.10853576660156</v>
      </c>
      <c r="AA12">
        <v>189.89389038085937</v>
      </c>
      <c r="AB12">
        <v>180.83705139160156</v>
      </c>
      <c r="AC12">
        <v>175.97146606445312</v>
      </c>
      <c r="AD12">
        <v>167.24581909179687</v>
      </c>
      <c r="AE12">
        <v>161.86381530761719</v>
      </c>
      <c r="AF12">
        <v>155.63653564453125</v>
      </c>
      <c r="AG12">
        <v>-3.1183876991271973</v>
      </c>
      <c r="AH12">
        <v>-1.6736936569213867</v>
      </c>
      <c r="AI12">
        <v>-1.1024125814437866</v>
      </c>
      <c r="AJ12">
        <v>-1.2465527057647705</v>
      </c>
      <c r="AK12">
        <v>-1.157538890838623</v>
      </c>
      <c r="AL12">
        <v>-0.49783703684806824</v>
      </c>
      <c r="AM12">
        <v>-1.911142110824585</v>
      </c>
      <c r="AN12">
        <v>-2.483938354998827E-3</v>
      </c>
      <c r="AO12">
        <v>1.081803560256958</v>
      </c>
      <c r="AP12">
        <v>1.4949078559875488</v>
      </c>
      <c r="AQ12">
        <v>4.8754878044128418</v>
      </c>
      <c r="AR12">
        <v>17.721847534179687</v>
      </c>
      <c r="AS12">
        <v>18.336523056030273</v>
      </c>
      <c r="AT12">
        <v>17.202356338500977</v>
      </c>
      <c r="AU12">
        <v>15.89777946472168</v>
      </c>
      <c r="AV12">
        <v>15.558099746704102</v>
      </c>
      <c r="AW12">
        <v>14.271271705627441</v>
      </c>
      <c r="AX12">
        <v>12.130898475646973</v>
      </c>
      <c r="AY12">
        <v>4.265533447265625</v>
      </c>
      <c r="AZ12">
        <v>2.3531973361968994</v>
      </c>
      <c r="BA12">
        <v>1.6194272041320801</v>
      </c>
      <c r="BB12">
        <v>1.6338636875152588</v>
      </c>
      <c r="BC12">
        <v>0.94953668117523193</v>
      </c>
      <c r="BD12">
        <v>-0.32101234793663025</v>
      </c>
      <c r="BE12">
        <v>65.08245849609375</v>
      </c>
      <c r="BF12">
        <v>64.527458190917969</v>
      </c>
      <c r="BG12">
        <v>62.642364501953125</v>
      </c>
      <c r="BH12">
        <v>62.200241088867188</v>
      </c>
      <c r="BI12">
        <v>61.934986114501953</v>
      </c>
      <c r="BJ12">
        <v>61.20513916015625</v>
      </c>
      <c r="BK12">
        <v>60.672187805175781</v>
      </c>
      <c r="BL12">
        <v>62.309768676757813</v>
      </c>
      <c r="BM12">
        <v>68.535110473632813</v>
      </c>
      <c r="BN12">
        <v>75.042427062988281</v>
      </c>
      <c r="BO12">
        <v>80.542694091796875</v>
      </c>
      <c r="BP12">
        <v>84.587692260742187</v>
      </c>
      <c r="BQ12">
        <v>85.900390625</v>
      </c>
      <c r="BR12">
        <v>85.639793395996094</v>
      </c>
      <c r="BS12">
        <v>85.42755126953125</v>
      </c>
      <c r="BT12">
        <v>84.262504577636719</v>
      </c>
      <c r="BU12">
        <v>83.024917602539062</v>
      </c>
      <c r="BV12">
        <v>77.924949645996094</v>
      </c>
      <c r="BW12">
        <v>74.527458190917969</v>
      </c>
      <c r="BX12">
        <v>70.9971923828125</v>
      </c>
      <c r="BY12">
        <v>69.192291259765625</v>
      </c>
      <c r="BZ12">
        <v>66.722373962402344</v>
      </c>
      <c r="CA12">
        <v>65.434837341308594</v>
      </c>
      <c r="CB12">
        <v>64.249534606933594</v>
      </c>
      <c r="CC12">
        <v>4.8588213920593262</v>
      </c>
      <c r="CD12">
        <v>4.6441664695739746</v>
      </c>
      <c r="CE12">
        <v>4.3651762008666992</v>
      </c>
      <c r="CF12">
        <v>3.3218216896057129</v>
      </c>
      <c r="CG12">
        <v>2.8120112419128418</v>
      </c>
      <c r="CH12">
        <v>3.1142523288726807</v>
      </c>
      <c r="CI12">
        <v>3.2872035503387451</v>
      </c>
      <c r="CJ12">
        <v>2.0088815689086914</v>
      </c>
      <c r="CK12">
        <v>2.8633146286010742</v>
      </c>
      <c r="CL12">
        <v>2.8825218677520752</v>
      </c>
      <c r="CM12">
        <v>2.2706773281097412</v>
      </c>
      <c r="CN12">
        <v>2.595289945602417</v>
      </c>
      <c r="CO12">
        <v>3.6718418598175049</v>
      </c>
      <c r="CP12">
        <v>2.2924997806549072</v>
      </c>
      <c r="CQ12">
        <v>2.8022031784057617</v>
      </c>
      <c r="CR12">
        <v>4.093134880065918</v>
      </c>
      <c r="CS12">
        <v>4.3779764175415039</v>
      </c>
      <c r="CT12">
        <v>4.6237325668334961</v>
      </c>
      <c r="CU12">
        <v>5.5196776390075684</v>
      </c>
      <c r="CV12">
        <v>4.5286307334899902</v>
      </c>
      <c r="CW12">
        <v>3.9958944320678711</v>
      </c>
      <c r="CX12">
        <v>3.3201346397399902</v>
      </c>
      <c r="CY12">
        <v>3.5846824645996094</v>
      </c>
      <c r="CZ12">
        <v>3.5000982284545898</v>
      </c>
    </row>
    <row r="13" spans="1:104" x14ac:dyDescent="0.25">
      <c r="A13" t="s">
        <v>202</v>
      </c>
      <c r="B13" t="s">
        <v>170</v>
      </c>
      <c r="C13" t="s">
        <v>27</v>
      </c>
      <c r="D13" t="s">
        <v>188</v>
      </c>
      <c r="E13" t="s">
        <v>184</v>
      </c>
      <c r="F13">
        <v>2015</v>
      </c>
      <c r="G13" t="s">
        <v>182</v>
      </c>
      <c r="H13">
        <v>12</v>
      </c>
      <c r="I13">
        <v>135.03630065917969</v>
      </c>
      <c r="J13">
        <v>131.67141723632812</v>
      </c>
      <c r="K13">
        <v>130.18341064453125</v>
      </c>
      <c r="L13">
        <v>130.96176147460937</v>
      </c>
      <c r="M13">
        <v>137.1573486328125</v>
      </c>
      <c r="N13">
        <v>149.63430786132812</v>
      </c>
      <c r="O13">
        <v>168.00640869140625</v>
      </c>
      <c r="P13">
        <v>181.10125732421875</v>
      </c>
      <c r="Q13">
        <v>184.40019226074219</v>
      </c>
      <c r="R13">
        <v>183.44483947753906</v>
      </c>
      <c r="S13">
        <v>181.80825805664062</v>
      </c>
      <c r="T13">
        <v>178.49810791015625</v>
      </c>
      <c r="U13">
        <v>176.23269653320312</v>
      </c>
      <c r="V13">
        <v>175.07435607910156</v>
      </c>
      <c r="W13">
        <v>172.22383117675781</v>
      </c>
      <c r="X13">
        <v>168.28680419921875</v>
      </c>
      <c r="Y13">
        <v>167.281982421875</v>
      </c>
      <c r="Z13">
        <v>168.71237182617187</v>
      </c>
      <c r="AA13">
        <v>162.99722290039062</v>
      </c>
      <c r="AB13">
        <v>159.37803649902344</v>
      </c>
      <c r="AC13">
        <v>157.08572387695312</v>
      </c>
      <c r="AD13">
        <v>154.40914916992187</v>
      </c>
      <c r="AE13">
        <v>146.69851684570312</v>
      </c>
      <c r="AF13">
        <v>141.14199829101562</v>
      </c>
      <c r="AG13">
        <v>-4.5528702735900879</v>
      </c>
      <c r="AH13">
        <v>-0.99430763721466064</v>
      </c>
      <c r="AI13">
        <v>1.0746153593063354</v>
      </c>
      <c r="AJ13">
        <v>-0.28002291917800903</v>
      </c>
      <c r="AK13">
        <v>-1.9296371936798096</v>
      </c>
      <c r="AL13">
        <v>-2.8962011337280273</v>
      </c>
      <c r="AM13">
        <v>-3.8187210559844971</v>
      </c>
      <c r="AN13">
        <v>-3.9052696228027344</v>
      </c>
      <c r="AO13">
        <v>0.90024977922439575</v>
      </c>
      <c r="AP13">
        <v>4.6038055419921875</v>
      </c>
      <c r="AQ13">
        <v>6.6981630325317383</v>
      </c>
      <c r="AR13">
        <v>14.041955947875977</v>
      </c>
      <c r="AS13">
        <v>13.919195175170898</v>
      </c>
      <c r="AT13">
        <v>12.90546989440918</v>
      </c>
      <c r="AU13">
        <v>11.142322540283203</v>
      </c>
      <c r="AV13">
        <v>6.9518284797668457</v>
      </c>
      <c r="AW13">
        <v>4.9450263977050781</v>
      </c>
      <c r="AX13">
        <v>0.58904731273651123</v>
      </c>
      <c r="AY13">
        <v>-6.2319793701171875</v>
      </c>
      <c r="AZ13">
        <v>-5.8036127090454102</v>
      </c>
      <c r="BA13">
        <v>-4.5628228187561035</v>
      </c>
      <c r="BB13">
        <v>-3.9761049747467041</v>
      </c>
      <c r="BC13">
        <v>-3.0385653972625732</v>
      </c>
      <c r="BD13">
        <v>-5.5360236167907715</v>
      </c>
      <c r="BE13">
        <v>49.546833038330078</v>
      </c>
      <c r="BF13">
        <v>49.046833038330078</v>
      </c>
      <c r="BG13">
        <v>48.159320831298828</v>
      </c>
      <c r="BH13">
        <v>47.603076934814453</v>
      </c>
      <c r="BI13">
        <v>47.546833038330078</v>
      </c>
      <c r="BJ13">
        <v>46.934345245361328</v>
      </c>
      <c r="BK13">
        <v>46.546833038330078</v>
      </c>
      <c r="BL13">
        <v>47.240589141845703</v>
      </c>
      <c r="BM13">
        <v>49.128097534179688</v>
      </c>
      <c r="BN13">
        <v>51.668731689453125</v>
      </c>
      <c r="BO13">
        <v>53.153121948242188</v>
      </c>
      <c r="BP13">
        <v>53.709365844726563</v>
      </c>
      <c r="BQ13">
        <v>54.612483978271484</v>
      </c>
      <c r="BR13">
        <v>55.612491607666016</v>
      </c>
      <c r="BS13">
        <v>55.693756103515625</v>
      </c>
      <c r="BT13">
        <v>55.765609741210938</v>
      </c>
      <c r="BU13">
        <v>55.168727874755859</v>
      </c>
      <c r="BV13">
        <v>53.199954986572266</v>
      </c>
      <c r="BW13">
        <v>51.699954986572266</v>
      </c>
      <c r="BX13">
        <v>51.409320831298828</v>
      </c>
      <c r="BY13">
        <v>50.328052520751953</v>
      </c>
      <c r="BZ13">
        <v>50.353076934814453</v>
      </c>
      <c r="CA13">
        <v>49.062442779541016</v>
      </c>
      <c r="CB13">
        <v>48.618686676025391</v>
      </c>
      <c r="CC13">
        <v>6.7247810363769531</v>
      </c>
      <c r="CD13">
        <v>6.4534945487976074</v>
      </c>
      <c r="CE13">
        <v>6.1221504211425781</v>
      </c>
      <c r="CF13">
        <v>4.6645970344543457</v>
      </c>
      <c r="CG13">
        <v>3.9725522994995117</v>
      </c>
      <c r="CH13">
        <v>4.4166679382324219</v>
      </c>
      <c r="CI13">
        <v>4.7526135444641113</v>
      </c>
      <c r="CJ13">
        <v>2.8855435848236084</v>
      </c>
      <c r="CK13">
        <v>3.8996667861938477</v>
      </c>
      <c r="CL13">
        <v>3.693866491317749</v>
      </c>
      <c r="CM13">
        <v>2.7610650062561035</v>
      </c>
      <c r="CN13">
        <v>3.0461030006408691</v>
      </c>
      <c r="CO13">
        <v>4.2195076942443848</v>
      </c>
      <c r="CP13">
        <v>2.6019797325134277</v>
      </c>
      <c r="CQ13">
        <v>3.1680290699005127</v>
      </c>
      <c r="CR13">
        <v>4.696864128112793</v>
      </c>
      <c r="CS13">
        <v>5.2251725196838379</v>
      </c>
      <c r="CT13">
        <v>5.763279914855957</v>
      </c>
      <c r="CU13">
        <v>7.0745301246643066</v>
      </c>
      <c r="CV13">
        <v>5.9596762657165527</v>
      </c>
      <c r="CW13">
        <v>5.3262701034545898</v>
      </c>
      <c r="CX13">
        <v>4.5770764350891113</v>
      </c>
      <c r="CY13">
        <v>4.8511123657226563</v>
      </c>
      <c r="CZ13">
        <v>4.7395777702331543</v>
      </c>
    </row>
    <row r="14" spans="1:104" x14ac:dyDescent="0.25">
      <c r="A14" t="s">
        <v>203</v>
      </c>
      <c r="B14" t="s">
        <v>170</v>
      </c>
      <c r="C14" t="s">
        <v>27</v>
      </c>
      <c r="D14" t="s">
        <v>188</v>
      </c>
      <c r="E14" t="s">
        <v>184</v>
      </c>
      <c r="F14">
        <v>2015</v>
      </c>
      <c r="G14" t="s">
        <v>183</v>
      </c>
      <c r="H14">
        <v>8</v>
      </c>
      <c r="I14">
        <v>173.62638854980469</v>
      </c>
      <c r="J14">
        <v>168.94903564453125</v>
      </c>
      <c r="K14">
        <v>164.75282287597656</v>
      </c>
      <c r="L14">
        <v>164.17008972167969</v>
      </c>
      <c r="M14">
        <v>169.17926025390625</v>
      </c>
      <c r="N14">
        <v>183.94390869140625</v>
      </c>
      <c r="O14">
        <v>200.08575439453125</v>
      </c>
      <c r="P14">
        <v>219.13960266113281</v>
      </c>
      <c r="Q14">
        <v>232.9287109375</v>
      </c>
      <c r="R14">
        <v>244.46052551269531</v>
      </c>
      <c r="S14">
        <v>255.0418701171875</v>
      </c>
      <c r="T14">
        <v>257.48583984375</v>
      </c>
      <c r="U14">
        <v>258.418701171875</v>
      </c>
      <c r="V14">
        <v>257.92990112304687</v>
      </c>
      <c r="W14">
        <v>255.81411743164063</v>
      </c>
      <c r="X14">
        <v>252.03263854980469</v>
      </c>
      <c r="Y14">
        <v>243.34925842285156</v>
      </c>
      <c r="Z14">
        <v>230.66217041015625</v>
      </c>
      <c r="AA14">
        <v>216.54139709472656</v>
      </c>
      <c r="AB14">
        <v>209.44792175292969</v>
      </c>
      <c r="AC14">
        <v>204.67233276367187</v>
      </c>
      <c r="AD14">
        <v>195.17115783691406</v>
      </c>
      <c r="AE14">
        <v>189.25074768066406</v>
      </c>
      <c r="AF14">
        <v>182.97097778320312</v>
      </c>
      <c r="AG14">
        <v>-3.2314565181732178</v>
      </c>
      <c r="AH14">
        <v>-2.1625218391418457</v>
      </c>
      <c r="AI14">
        <v>-1.9163075685501099</v>
      </c>
      <c r="AJ14">
        <v>-1.7233301401138306</v>
      </c>
      <c r="AK14">
        <v>-1.1172884702682495</v>
      </c>
      <c r="AL14">
        <v>9.466099739074707E-2</v>
      </c>
      <c r="AM14">
        <v>-1.6719605922698975</v>
      </c>
      <c r="AN14">
        <v>1.068642258644104</v>
      </c>
      <c r="AO14">
        <v>1.2711710929870605</v>
      </c>
      <c r="AP14">
        <v>0.70557206869125366</v>
      </c>
      <c r="AQ14">
        <v>4.7013401985168457</v>
      </c>
      <c r="AR14">
        <v>20.057668685913086</v>
      </c>
      <c r="AS14">
        <v>20.756772994995117</v>
      </c>
      <c r="AT14">
        <v>19.320953369140625</v>
      </c>
      <c r="AU14">
        <v>18.180429458618164</v>
      </c>
      <c r="AV14">
        <v>19.606590270996094</v>
      </c>
      <c r="AW14">
        <v>18.727104187011719</v>
      </c>
      <c r="AX14">
        <v>16.80328369140625</v>
      </c>
      <c r="AY14">
        <v>7.8462257385253906</v>
      </c>
      <c r="AZ14">
        <v>5.0743851661682129</v>
      </c>
      <c r="BA14">
        <v>3.6598119735717773</v>
      </c>
      <c r="BB14">
        <v>3.4795899391174316</v>
      </c>
      <c r="BC14">
        <v>2.2515003681182861</v>
      </c>
      <c r="BD14">
        <v>1.1653202772140503</v>
      </c>
      <c r="BE14">
        <v>71.181159973144531</v>
      </c>
      <c r="BF14">
        <v>70.346481323242188</v>
      </c>
      <c r="BG14">
        <v>69.898048400878906</v>
      </c>
      <c r="BH14">
        <v>69.646072387695313</v>
      </c>
      <c r="BI14">
        <v>69.402534484863281</v>
      </c>
      <c r="BJ14">
        <v>69.158775329589844</v>
      </c>
      <c r="BK14">
        <v>69.586204528808594</v>
      </c>
      <c r="BL14">
        <v>71.588775634765625</v>
      </c>
      <c r="BM14">
        <v>75.151863098144531</v>
      </c>
      <c r="BN14">
        <v>79.371543884277344</v>
      </c>
      <c r="BO14">
        <v>83.216033935546875</v>
      </c>
      <c r="BP14">
        <v>85.588050842285156</v>
      </c>
      <c r="BQ14">
        <v>86.675865173339844</v>
      </c>
      <c r="BR14">
        <v>86.973052978515625</v>
      </c>
      <c r="BS14">
        <v>86.658340454101563</v>
      </c>
      <c r="BT14">
        <v>86.482597351074219</v>
      </c>
      <c r="BU14">
        <v>85.746124267578125</v>
      </c>
      <c r="BV14">
        <v>84.249069213867188</v>
      </c>
      <c r="BW14">
        <v>82.758193969726563</v>
      </c>
      <c r="BX14">
        <v>80.1649169921875</v>
      </c>
      <c r="BY14">
        <v>77.395225524902344</v>
      </c>
      <c r="BZ14">
        <v>75.291450500488281</v>
      </c>
      <c r="CA14">
        <v>74.068016052246094</v>
      </c>
      <c r="CB14">
        <v>73.183624267578125</v>
      </c>
      <c r="CC14">
        <v>5.6453766822814941</v>
      </c>
      <c r="CD14">
        <v>5.4064064025878906</v>
      </c>
      <c r="CE14">
        <v>5.0586051940917969</v>
      </c>
      <c r="CF14">
        <v>3.8178005218505859</v>
      </c>
      <c r="CG14">
        <v>3.1992430686950684</v>
      </c>
      <c r="CH14">
        <v>3.5448558330535889</v>
      </c>
      <c r="CI14">
        <v>3.695493221282959</v>
      </c>
      <c r="CJ14">
        <v>2.2796945571899414</v>
      </c>
      <c r="CK14">
        <v>3.216167688369751</v>
      </c>
      <c r="CL14">
        <v>3.2139120101928711</v>
      </c>
      <c r="CM14">
        <v>2.5288560390472412</v>
      </c>
      <c r="CN14">
        <v>2.8688898086547852</v>
      </c>
      <c r="CO14">
        <v>4.0396971702575684</v>
      </c>
      <c r="CP14">
        <v>2.5028374195098877</v>
      </c>
      <c r="CQ14">
        <v>3.0723450183868408</v>
      </c>
      <c r="CR14">
        <v>4.5926604270935059</v>
      </c>
      <c r="CS14">
        <v>4.9628491401672363</v>
      </c>
      <c r="CT14">
        <v>5.1445655822753906</v>
      </c>
      <c r="CU14">
        <v>6.1363186836242676</v>
      </c>
      <c r="CV14">
        <v>5.113518238067627</v>
      </c>
      <c r="CW14">
        <v>4.5310115814208984</v>
      </c>
      <c r="CX14">
        <v>3.7772901058197021</v>
      </c>
      <c r="CY14">
        <v>4.0860419273376465</v>
      </c>
      <c r="CZ14">
        <v>4.0115776062011719</v>
      </c>
    </row>
    <row r="15" spans="1:104" x14ac:dyDescent="0.25">
      <c r="A15" t="s">
        <v>204</v>
      </c>
      <c r="B15" t="s">
        <v>170</v>
      </c>
      <c r="C15" t="s">
        <v>27</v>
      </c>
      <c r="D15" t="s">
        <v>188</v>
      </c>
      <c r="E15" t="s">
        <v>184</v>
      </c>
      <c r="F15">
        <v>2016</v>
      </c>
      <c r="G15" t="s">
        <v>171</v>
      </c>
      <c r="H15">
        <v>1</v>
      </c>
      <c r="I15">
        <v>136.34989929199219</v>
      </c>
      <c r="J15">
        <v>131.80679321289062</v>
      </c>
      <c r="K15">
        <v>130.83576965332031</v>
      </c>
      <c r="L15">
        <v>131.72564697265625</v>
      </c>
      <c r="M15">
        <v>139.01898193359375</v>
      </c>
      <c r="N15">
        <v>152.33987426757812</v>
      </c>
      <c r="O15">
        <v>174.2125244140625</v>
      </c>
      <c r="P15">
        <v>190.04550170898437</v>
      </c>
      <c r="Q15">
        <v>193.37237548828125</v>
      </c>
      <c r="R15">
        <v>191.24581909179687</v>
      </c>
      <c r="S15">
        <v>188.84523010253906</v>
      </c>
      <c r="T15">
        <v>184.86602783203125</v>
      </c>
      <c r="U15">
        <v>181.60397338867187</v>
      </c>
      <c r="V15">
        <v>179.54598999023437</v>
      </c>
      <c r="W15">
        <v>176.26217651367187</v>
      </c>
      <c r="X15">
        <v>172.11027526855469</v>
      </c>
      <c r="Y15">
        <v>169.29502868652344</v>
      </c>
      <c r="Z15">
        <v>171.80033874511719</v>
      </c>
      <c r="AA15">
        <v>166.50198364257812</v>
      </c>
      <c r="AB15">
        <v>162.58444213867187</v>
      </c>
      <c r="AC15">
        <v>160.37376403808594</v>
      </c>
      <c r="AD15">
        <v>157.31053161621094</v>
      </c>
      <c r="AE15">
        <v>149.05221557617187</v>
      </c>
      <c r="AF15">
        <v>143.2076416015625</v>
      </c>
      <c r="AG15">
        <v>-4.7530684471130371</v>
      </c>
      <c r="AH15">
        <v>-0.94296020269393921</v>
      </c>
      <c r="AI15">
        <v>1.2769651412963867</v>
      </c>
      <c r="AJ15">
        <v>-0.19829967617988586</v>
      </c>
      <c r="AK15">
        <v>-2.0343871116638184</v>
      </c>
      <c r="AL15">
        <v>-3.1777188777923584</v>
      </c>
      <c r="AM15">
        <v>-4.1493463516235352</v>
      </c>
      <c r="AN15">
        <v>-4.4785451889038086</v>
      </c>
      <c r="AO15">
        <v>0.9356306791305542</v>
      </c>
      <c r="AP15">
        <v>5.1211385726928711</v>
      </c>
      <c r="AQ15">
        <v>7.2205872535705566</v>
      </c>
      <c r="AR15">
        <v>14.553667068481445</v>
      </c>
      <c r="AS15">
        <v>14.32500171661377</v>
      </c>
      <c r="AT15">
        <v>13.218871116638184</v>
      </c>
      <c r="AU15">
        <v>11.318562507629395</v>
      </c>
      <c r="AV15">
        <v>6.6344070434570313</v>
      </c>
      <c r="AW15">
        <v>4.3971161842346191</v>
      </c>
      <c r="AX15">
        <v>-0.30221167206764221</v>
      </c>
      <c r="AY15">
        <v>-7.3046283721923828</v>
      </c>
      <c r="AZ15">
        <v>-6.6667575836181641</v>
      </c>
      <c r="BA15">
        <v>-5.2280731201171875</v>
      </c>
      <c r="BB15">
        <v>-4.569793701171875</v>
      </c>
      <c r="BC15">
        <v>-3.4552791118621826</v>
      </c>
      <c r="BD15">
        <v>-6.1113200187683105</v>
      </c>
      <c r="BE15">
        <v>45.981174468994141</v>
      </c>
      <c r="BF15">
        <v>44.981174468994141</v>
      </c>
      <c r="BG15">
        <v>44.287418365478516</v>
      </c>
      <c r="BH15">
        <v>42.868686676025391</v>
      </c>
      <c r="BI15">
        <v>42.062442779541016</v>
      </c>
      <c r="BJ15">
        <v>41.312442779541016</v>
      </c>
      <c r="BK15">
        <v>41.006198883056641</v>
      </c>
      <c r="BL15">
        <v>41.465564727783203</v>
      </c>
      <c r="BM15">
        <v>45.596878051757813</v>
      </c>
      <c r="BN15">
        <v>50.484390258789062</v>
      </c>
      <c r="BO15">
        <v>53.718784332275391</v>
      </c>
      <c r="BP15">
        <v>55.468776702880859</v>
      </c>
      <c r="BQ15">
        <v>57.081268310546875</v>
      </c>
      <c r="BR15">
        <v>57.0250244140625</v>
      </c>
      <c r="BS15">
        <v>57.234390258789062</v>
      </c>
      <c r="BT15">
        <v>56.556247711181641</v>
      </c>
      <c r="BU15">
        <v>55.9749755859375</v>
      </c>
      <c r="BV15">
        <v>54.546833038330078</v>
      </c>
      <c r="BW15">
        <v>53.256198883056641</v>
      </c>
      <c r="BX15">
        <v>50.868686676025391</v>
      </c>
      <c r="BY15">
        <v>49.981174468994141</v>
      </c>
      <c r="BZ15">
        <v>49.384296417236328</v>
      </c>
      <c r="CA15">
        <v>49.199954986572266</v>
      </c>
      <c r="CB15">
        <v>48.853076934814453</v>
      </c>
      <c r="CC15">
        <v>7.0850949287414551</v>
      </c>
      <c r="CD15">
        <v>6.740692138671875</v>
      </c>
      <c r="CE15">
        <v>6.4200453758239746</v>
      </c>
      <c r="CF15">
        <v>4.8955698013305664</v>
      </c>
      <c r="CG15">
        <v>4.2013406753540039</v>
      </c>
      <c r="CH15">
        <v>4.691810131072998</v>
      </c>
      <c r="CI15">
        <v>5.1422038078308105</v>
      </c>
      <c r="CJ15">
        <v>3.1595630645751953</v>
      </c>
      <c r="CK15">
        <v>4.2670116424560547</v>
      </c>
      <c r="CL15">
        <v>4.0181941986083984</v>
      </c>
      <c r="CM15">
        <v>2.9924871921539307</v>
      </c>
      <c r="CN15">
        <v>3.2917835712432861</v>
      </c>
      <c r="CO15">
        <v>4.5369491577148437</v>
      </c>
      <c r="CP15">
        <v>2.784327507019043</v>
      </c>
      <c r="CQ15">
        <v>3.3831272125244141</v>
      </c>
      <c r="CR15">
        <v>5.0121955871582031</v>
      </c>
      <c r="CS15">
        <v>5.5177106857299805</v>
      </c>
      <c r="CT15">
        <v>6.1236453056335449</v>
      </c>
      <c r="CU15">
        <v>7.540499210357666</v>
      </c>
      <c r="CV15">
        <v>6.3436098098754883</v>
      </c>
      <c r="CW15">
        <v>5.6739177703857422</v>
      </c>
      <c r="CX15">
        <v>4.8655977249145508</v>
      </c>
      <c r="CY15">
        <v>5.1430091857910156</v>
      </c>
      <c r="CZ15">
        <v>5.0177946090698242</v>
      </c>
    </row>
    <row r="16" spans="1:104" x14ac:dyDescent="0.25">
      <c r="A16" t="s">
        <v>205</v>
      </c>
      <c r="B16" t="s">
        <v>170</v>
      </c>
      <c r="C16" t="s">
        <v>27</v>
      </c>
      <c r="D16" t="s">
        <v>188</v>
      </c>
      <c r="E16" t="s">
        <v>184</v>
      </c>
      <c r="F16">
        <v>2016</v>
      </c>
      <c r="G16" t="s">
        <v>172</v>
      </c>
      <c r="H16">
        <v>2</v>
      </c>
      <c r="I16">
        <v>135.49070739746094</v>
      </c>
      <c r="J16">
        <v>131.24917602539062</v>
      </c>
      <c r="K16">
        <v>129.72984313964844</v>
      </c>
      <c r="L16">
        <v>130.58445739746094</v>
      </c>
      <c r="M16">
        <v>136.9317626953125</v>
      </c>
      <c r="N16">
        <v>151.61199951171875</v>
      </c>
      <c r="O16">
        <v>170.47702026367187</v>
      </c>
      <c r="P16">
        <v>185.42314147949219</v>
      </c>
      <c r="Q16">
        <v>191.70132446289062</v>
      </c>
      <c r="R16">
        <v>192.73460388183594</v>
      </c>
      <c r="S16">
        <v>192.68492126464844</v>
      </c>
      <c r="T16">
        <v>190.7275390625</v>
      </c>
      <c r="U16">
        <v>189.66752624511719</v>
      </c>
      <c r="V16">
        <v>188.4078369140625</v>
      </c>
      <c r="W16">
        <v>185.29658508300781</v>
      </c>
      <c r="X16">
        <v>179.59564208984375</v>
      </c>
      <c r="Y16">
        <v>174.79832458496094</v>
      </c>
      <c r="Z16">
        <v>173.97174072265625</v>
      </c>
      <c r="AA16">
        <v>169.77175903320312</v>
      </c>
      <c r="AB16">
        <v>164.50746154785156</v>
      </c>
      <c r="AC16">
        <v>162.16665649414062</v>
      </c>
      <c r="AD16">
        <v>156.62860107421875</v>
      </c>
      <c r="AE16">
        <v>148.64503479003906</v>
      </c>
      <c r="AF16">
        <v>143.15058898925781</v>
      </c>
      <c r="AG16">
        <v>-4.3314337730407715</v>
      </c>
      <c r="AH16">
        <v>-1.0708116292953491</v>
      </c>
      <c r="AI16">
        <v>0.77241528034210205</v>
      </c>
      <c r="AJ16">
        <v>-0.40549746155738831</v>
      </c>
      <c r="AK16">
        <v>-1.8082126379013062</v>
      </c>
      <c r="AL16">
        <v>-2.5859661102294922</v>
      </c>
      <c r="AM16">
        <v>-3.5914006233215332</v>
      </c>
      <c r="AN16">
        <v>-3.4312794208526611</v>
      </c>
      <c r="AO16">
        <v>0.94865292310714722</v>
      </c>
      <c r="AP16">
        <v>4.3417186737060547</v>
      </c>
      <c r="AQ16">
        <v>6.6885309219360352</v>
      </c>
      <c r="AR16">
        <v>14.987041473388672</v>
      </c>
      <c r="AS16">
        <v>15.009714126586914</v>
      </c>
      <c r="AT16">
        <v>13.914353370666504</v>
      </c>
      <c r="AU16">
        <v>12.124686241149902</v>
      </c>
      <c r="AV16">
        <v>8.1770362854003906</v>
      </c>
      <c r="AW16">
        <v>6.125643253326416</v>
      </c>
      <c r="AX16">
        <v>2.0033242702484131</v>
      </c>
      <c r="AY16">
        <v>-5.0283894538879395</v>
      </c>
      <c r="AZ16">
        <v>-4.8362836837768555</v>
      </c>
      <c r="BA16">
        <v>-3.8299944400787354</v>
      </c>
      <c r="BB16">
        <v>-3.2435991764068604</v>
      </c>
      <c r="BC16">
        <v>-2.5181038379669189</v>
      </c>
      <c r="BD16">
        <v>-4.8597607612609863</v>
      </c>
      <c r="BE16">
        <v>54.393714904785156</v>
      </c>
      <c r="BF16">
        <v>54.199951171875</v>
      </c>
      <c r="BG16">
        <v>53.587467193603516</v>
      </c>
      <c r="BH16">
        <v>53.199954986572266</v>
      </c>
      <c r="BI16">
        <v>53.643711090087891</v>
      </c>
      <c r="BJ16">
        <v>53.353080749511719</v>
      </c>
      <c r="BK16">
        <v>53.796829223632813</v>
      </c>
      <c r="BL16">
        <v>53.684345245361328</v>
      </c>
      <c r="BM16">
        <v>53.628097534179688</v>
      </c>
      <c r="BN16">
        <v>54.056243896484375</v>
      </c>
      <c r="BO16">
        <v>54.959365844726563</v>
      </c>
      <c r="BP16">
        <v>55.459365844726563</v>
      </c>
      <c r="BQ16">
        <v>56.821853637695313</v>
      </c>
      <c r="BR16">
        <v>55.378097534179688</v>
      </c>
      <c r="BS16">
        <v>54.4749755859375</v>
      </c>
      <c r="BT16">
        <v>53.378097534179688</v>
      </c>
      <c r="BU16">
        <v>51.128097534179688</v>
      </c>
      <c r="BV16">
        <v>49.837467193603516</v>
      </c>
      <c r="BW16">
        <v>48.781219482421875</v>
      </c>
      <c r="BX16">
        <v>49.531219482421875</v>
      </c>
      <c r="BY16">
        <v>49.281219482421875</v>
      </c>
      <c r="BZ16">
        <v>49.046833038330078</v>
      </c>
      <c r="CA16">
        <v>49.281219482421875</v>
      </c>
      <c r="CB16">
        <v>48.740589141845703</v>
      </c>
      <c r="CC16">
        <v>6.3177528381347656</v>
      </c>
      <c r="CD16">
        <v>6.0231757164001465</v>
      </c>
      <c r="CE16">
        <v>5.712336540222168</v>
      </c>
      <c r="CF16">
        <v>4.3549847602844238</v>
      </c>
      <c r="CG16">
        <v>3.7134730815887451</v>
      </c>
      <c r="CH16">
        <v>4.1900835037231445</v>
      </c>
      <c r="CI16">
        <v>4.5154180526733398</v>
      </c>
      <c r="CJ16">
        <v>2.7662765979766846</v>
      </c>
      <c r="CK16">
        <v>3.795917272567749</v>
      </c>
      <c r="CL16">
        <v>3.6337988376617432</v>
      </c>
      <c r="CM16">
        <v>2.7399098873138428</v>
      </c>
      <c r="CN16">
        <v>3.0475432872772217</v>
      </c>
      <c r="CO16">
        <v>4.2520055770874023</v>
      </c>
      <c r="CP16">
        <v>2.621837854385376</v>
      </c>
      <c r="CQ16">
        <v>3.1914560794830322</v>
      </c>
      <c r="CR16">
        <v>4.6933102607727051</v>
      </c>
      <c r="CS16">
        <v>5.1122756004333496</v>
      </c>
      <c r="CT16">
        <v>5.5645108222961426</v>
      </c>
      <c r="CU16">
        <v>6.89935302734375</v>
      </c>
      <c r="CV16">
        <v>5.7597723007202148</v>
      </c>
      <c r="CW16">
        <v>5.1484150886535645</v>
      </c>
      <c r="CX16">
        <v>4.3472208976745605</v>
      </c>
      <c r="CY16">
        <v>4.6024761199951172</v>
      </c>
      <c r="CZ16">
        <v>4.5009279251098633</v>
      </c>
    </row>
    <row r="17" spans="1:104" x14ac:dyDescent="0.25">
      <c r="A17" t="s">
        <v>206</v>
      </c>
      <c r="B17" t="s">
        <v>170</v>
      </c>
      <c r="C17" t="s">
        <v>27</v>
      </c>
      <c r="D17" t="s">
        <v>188</v>
      </c>
      <c r="E17" t="s">
        <v>184</v>
      </c>
      <c r="F17">
        <v>2016</v>
      </c>
      <c r="G17" t="s">
        <v>173</v>
      </c>
      <c r="H17">
        <v>3</v>
      </c>
      <c r="I17">
        <v>143.09626770019531</v>
      </c>
      <c r="J17">
        <v>138.60099792480469</v>
      </c>
      <c r="K17">
        <v>135.28167724609375</v>
      </c>
      <c r="L17">
        <v>135.37174987792969</v>
      </c>
      <c r="M17">
        <v>140.01815795898437</v>
      </c>
      <c r="N17">
        <v>152.45057678222656</v>
      </c>
      <c r="O17">
        <v>170.82415771484375</v>
      </c>
      <c r="P17">
        <v>185.82696533203125</v>
      </c>
      <c r="Q17">
        <v>196.68275451660156</v>
      </c>
      <c r="R17">
        <v>202.50541687011719</v>
      </c>
      <c r="S17">
        <v>208.01219177246094</v>
      </c>
      <c r="T17">
        <v>211.40359497070312</v>
      </c>
      <c r="U17">
        <v>212.71299743652344</v>
      </c>
      <c r="V17">
        <v>213.46028137207031</v>
      </c>
      <c r="W17">
        <v>210.88063049316406</v>
      </c>
      <c r="X17">
        <v>203.82301330566406</v>
      </c>
      <c r="Y17">
        <v>195.65473937988281</v>
      </c>
      <c r="Z17">
        <v>185.64598083496094</v>
      </c>
      <c r="AA17">
        <v>177.86636352539062</v>
      </c>
      <c r="AB17">
        <v>175.19696044921875</v>
      </c>
      <c r="AC17">
        <v>169.85513305664062</v>
      </c>
      <c r="AD17">
        <v>163.19659423828125</v>
      </c>
      <c r="AE17">
        <v>156.26704406738281</v>
      </c>
      <c r="AF17">
        <v>151.01821899414062</v>
      </c>
      <c r="AG17">
        <v>-3.6964583396911621</v>
      </c>
      <c r="AH17">
        <v>-1.4263315200805664</v>
      </c>
      <c r="AI17">
        <v>-0.28749737143516541</v>
      </c>
      <c r="AJ17">
        <v>-0.88009434938430786</v>
      </c>
      <c r="AK17">
        <v>-1.42433762550354</v>
      </c>
      <c r="AL17">
        <v>-1.3695945739746094</v>
      </c>
      <c r="AM17">
        <v>-2.6011760234832764</v>
      </c>
      <c r="AN17">
        <v>-1.4425724744796753</v>
      </c>
      <c r="AO17">
        <v>1.0192744731903076</v>
      </c>
      <c r="AP17">
        <v>2.7345297336578369</v>
      </c>
      <c r="AQ17">
        <v>5.6648855209350586</v>
      </c>
      <c r="AR17">
        <v>16.545671463012695</v>
      </c>
      <c r="AS17">
        <v>16.949295043945313</v>
      </c>
      <c r="AT17">
        <v>15.8680419921875</v>
      </c>
      <c r="AU17">
        <v>14.344686508178711</v>
      </c>
      <c r="AV17">
        <v>12.301327705383301</v>
      </c>
      <c r="AW17">
        <v>10.623923301696777</v>
      </c>
      <c r="AX17">
        <v>7.3688650131225586</v>
      </c>
      <c r="AY17">
        <v>0.11311712861061096</v>
      </c>
      <c r="AZ17">
        <v>-0.83418214321136475</v>
      </c>
      <c r="BA17">
        <v>-0.77317124605178833</v>
      </c>
      <c r="BB17">
        <v>-0.4902167022228241</v>
      </c>
      <c r="BC17">
        <v>-0.57690376043319702</v>
      </c>
      <c r="BD17">
        <v>-2.3295619487762451</v>
      </c>
      <c r="BE17">
        <v>59.062442779541016</v>
      </c>
      <c r="BF17">
        <v>57.771808624267578</v>
      </c>
      <c r="BG17">
        <v>56.118686676025391</v>
      </c>
      <c r="BH17">
        <v>56.006195068359375</v>
      </c>
      <c r="BI17">
        <v>55.893714904785156</v>
      </c>
      <c r="BJ17">
        <v>55.224971771240234</v>
      </c>
      <c r="BK17">
        <v>54.918731689453125</v>
      </c>
      <c r="BL17">
        <v>56.403125762939453</v>
      </c>
      <c r="BM17">
        <v>62.025020599365234</v>
      </c>
      <c r="BN17">
        <v>66.856292724609375</v>
      </c>
      <c r="BO17">
        <v>71.565658569335937</v>
      </c>
      <c r="BP17">
        <v>74.928146362304688</v>
      </c>
      <c r="BQ17">
        <v>77.718780517578125</v>
      </c>
      <c r="BR17">
        <v>78.38751220703125</v>
      </c>
      <c r="BS17">
        <v>73.800048828125</v>
      </c>
      <c r="BT17">
        <v>72.75</v>
      </c>
      <c r="BU17">
        <v>72.346878051757813</v>
      </c>
      <c r="BV17">
        <v>71.459365844726563</v>
      </c>
      <c r="BW17">
        <v>69.853073120117188</v>
      </c>
      <c r="BX17">
        <v>66.118690490722656</v>
      </c>
      <c r="BY17">
        <v>64.868690490722656</v>
      </c>
      <c r="BZ17">
        <v>63.328052520751953</v>
      </c>
      <c r="CA17">
        <v>62.715564727783203</v>
      </c>
      <c r="CB17">
        <v>61.328056335449219</v>
      </c>
      <c r="CC17">
        <v>5.3408112525939941</v>
      </c>
      <c r="CD17">
        <v>5.0912103652954102</v>
      </c>
      <c r="CE17">
        <v>4.7680258750915527</v>
      </c>
      <c r="CF17">
        <v>3.6136739253997803</v>
      </c>
      <c r="CG17">
        <v>3.0393881797790527</v>
      </c>
      <c r="CH17">
        <v>3.3724377155303955</v>
      </c>
      <c r="CI17">
        <v>3.6216557025909424</v>
      </c>
      <c r="CJ17">
        <v>2.2190454006195068</v>
      </c>
      <c r="CK17">
        <v>3.1173367500305176</v>
      </c>
      <c r="CL17">
        <v>3.0560722351074219</v>
      </c>
      <c r="CM17">
        <v>2.3675715923309326</v>
      </c>
      <c r="CN17">
        <v>2.7038004398345947</v>
      </c>
      <c r="CO17">
        <v>3.816986083984375</v>
      </c>
      <c r="CP17">
        <v>2.377659797668457</v>
      </c>
      <c r="CQ17">
        <v>2.9072599411010742</v>
      </c>
      <c r="CR17">
        <v>4.2634625434875488</v>
      </c>
      <c r="CS17">
        <v>4.580291748046875</v>
      </c>
      <c r="CT17">
        <v>4.7529101371765137</v>
      </c>
      <c r="CU17">
        <v>5.7857885360717773</v>
      </c>
      <c r="CV17">
        <v>4.9098935127258301</v>
      </c>
      <c r="CW17">
        <v>4.316347599029541</v>
      </c>
      <c r="CX17">
        <v>3.6255800724029541</v>
      </c>
      <c r="CY17">
        <v>3.8728823661804199</v>
      </c>
      <c r="CZ17">
        <v>3.800703763961792</v>
      </c>
    </row>
    <row r="18" spans="1:104" x14ac:dyDescent="0.25">
      <c r="A18" t="s">
        <v>207</v>
      </c>
      <c r="B18" t="s">
        <v>170</v>
      </c>
      <c r="C18" t="s">
        <v>27</v>
      </c>
      <c r="D18" t="s">
        <v>188</v>
      </c>
      <c r="E18" t="s">
        <v>184</v>
      </c>
      <c r="F18">
        <v>2016</v>
      </c>
      <c r="G18" t="s">
        <v>174</v>
      </c>
      <c r="H18">
        <v>4</v>
      </c>
      <c r="I18">
        <v>150.81449890136719</v>
      </c>
      <c r="J18">
        <v>146.04426574707031</v>
      </c>
      <c r="K18">
        <v>142.86720275878906</v>
      </c>
      <c r="L18">
        <v>142.52388000488281</v>
      </c>
      <c r="M18">
        <v>147.5133056640625</v>
      </c>
      <c r="N18">
        <v>160.07774353027344</v>
      </c>
      <c r="O18">
        <v>175.04454040527344</v>
      </c>
      <c r="P18">
        <v>192.80726623535156</v>
      </c>
      <c r="Q18">
        <v>208.11274719238281</v>
      </c>
      <c r="R18">
        <v>219.88204956054687</v>
      </c>
      <c r="S18">
        <v>229.85697937011719</v>
      </c>
      <c r="T18">
        <v>234.09457397460937</v>
      </c>
      <c r="U18">
        <v>236.92617797851562</v>
      </c>
      <c r="V18">
        <v>239.705322265625</v>
      </c>
      <c r="W18">
        <v>237.38540649414062</v>
      </c>
      <c r="X18">
        <v>229.38192749023437</v>
      </c>
      <c r="Y18">
        <v>218.84027099609375</v>
      </c>
      <c r="Z18">
        <v>204.31524658203125</v>
      </c>
      <c r="AA18">
        <v>191.78546142578125</v>
      </c>
      <c r="AB18">
        <v>186.67587280273437</v>
      </c>
      <c r="AC18">
        <v>183.48226928710937</v>
      </c>
      <c r="AD18">
        <v>174.74147033691406</v>
      </c>
      <c r="AE18">
        <v>169.26240539550781</v>
      </c>
      <c r="AF18">
        <v>163.00308227539062</v>
      </c>
      <c r="AG18">
        <v>-3.0668449401855469</v>
      </c>
      <c r="AH18">
        <v>-1.7818735837936401</v>
      </c>
      <c r="AI18">
        <v>-1.3375335931777954</v>
      </c>
      <c r="AJ18">
        <v>-1.3601506948471069</v>
      </c>
      <c r="AK18">
        <v>-1.0998603105545044</v>
      </c>
      <c r="AL18">
        <v>-0.28059428930282593</v>
      </c>
      <c r="AM18">
        <v>-1.7498269081115723</v>
      </c>
      <c r="AN18">
        <v>0.3584715723991394</v>
      </c>
      <c r="AO18">
        <v>1.1220791339874268</v>
      </c>
      <c r="AP18">
        <v>1.191935658454895</v>
      </c>
      <c r="AQ18">
        <v>4.7199521064758301</v>
      </c>
      <c r="AR18">
        <v>18.256078720092773</v>
      </c>
      <c r="AS18">
        <v>18.994207382202148</v>
      </c>
      <c r="AT18">
        <v>17.92314338684082</v>
      </c>
      <c r="AU18">
        <v>16.698101043701172</v>
      </c>
      <c r="AV18">
        <v>16.889474868774414</v>
      </c>
      <c r="AW18">
        <v>15.657395362854004</v>
      </c>
      <c r="AX18">
        <v>13.266858100891113</v>
      </c>
      <c r="AY18">
        <v>5.3194093704223633</v>
      </c>
      <c r="AZ18">
        <v>3.230837345123291</v>
      </c>
      <c r="BA18">
        <v>2.2983067035675049</v>
      </c>
      <c r="BB18">
        <v>2.2463574409484863</v>
      </c>
      <c r="BC18">
        <v>1.3838175535202026</v>
      </c>
      <c r="BD18">
        <v>0.19007261097431183</v>
      </c>
      <c r="BE18">
        <v>65.403190612792969</v>
      </c>
      <c r="BF18">
        <v>64.040702819824219</v>
      </c>
      <c r="BG18">
        <v>62.753135681152344</v>
      </c>
      <c r="BH18">
        <v>63.252845764160156</v>
      </c>
      <c r="BI18">
        <v>62.252838134765625</v>
      </c>
      <c r="BJ18">
        <v>61.890354156494141</v>
      </c>
      <c r="BK18">
        <v>61.281223297119141</v>
      </c>
      <c r="BL18">
        <v>64.953170776367188</v>
      </c>
      <c r="BM18">
        <v>71.981178283691406</v>
      </c>
      <c r="BN18">
        <v>78.068870544433594</v>
      </c>
      <c r="BO18">
        <v>83.243728637695313</v>
      </c>
      <c r="BP18">
        <v>86.946968078613281</v>
      </c>
      <c r="BQ18">
        <v>88.187782287597656</v>
      </c>
      <c r="BR18">
        <v>88.274948120117188</v>
      </c>
      <c r="BS18">
        <v>88.025245666503906</v>
      </c>
      <c r="BT18">
        <v>87.649986267089844</v>
      </c>
      <c r="BU18">
        <v>87.1658935546875</v>
      </c>
      <c r="BV18">
        <v>85.3841552734375</v>
      </c>
      <c r="BW18">
        <v>83.081268310546875</v>
      </c>
      <c r="BX18">
        <v>78.349937438964844</v>
      </c>
      <c r="BY18">
        <v>74.943527221679688</v>
      </c>
      <c r="BZ18">
        <v>72.824691772460938</v>
      </c>
      <c r="CA18">
        <v>69.903266906738281</v>
      </c>
      <c r="CB18">
        <v>67.959213256835938</v>
      </c>
      <c r="CC18">
        <v>4.9563899040222168</v>
      </c>
      <c r="CD18">
        <v>4.7237033843994141</v>
      </c>
      <c r="CE18">
        <v>4.4337949752807617</v>
      </c>
      <c r="CF18">
        <v>3.3500556945800781</v>
      </c>
      <c r="CG18">
        <v>2.8195281028747559</v>
      </c>
      <c r="CH18">
        <v>3.1180942058563232</v>
      </c>
      <c r="CI18">
        <v>3.2677583694458008</v>
      </c>
      <c r="CJ18">
        <v>2.0273292064666748</v>
      </c>
      <c r="CK18">
        <v>2.9044208526611328</v>
      </c>
      <c r="CL18">
        <v>2.9218652248382568</v>
      </c>
      <c r="CM18">
        <v>2.3036441802978516</v>
      </c>
      <c r="CN18">
        <v>2.6363131999969482</v>
      </c>
      <c r="CO18">
        <v>3.7435452938079834</v>
      </c>
      <c r="CP18">
        <v>2.3510062694549561</v>
      </c>
      <c r="CQ18">
        <v>2.8816726207733154</v>
      </c>
      <c r="CR18">
        <v>4.2248554229736328</v>
      </c>
      <c r="CS18">
        <v>4.5110063552856445</v>
      </c>
      <c r="CT18">
        <v>4.6059398651123047</v>
      </c>
      <c r="CU18">
        <v>5.4932303428649902</v>
      </c>
      <c r="CV18">
        <v>4.6065640449523926</v>
      </c>
      <c r="CW18">
        <v>4.1055870056152344</v>
      </c>
      <c r="CX18">
        <v>3.4182655811309814</v>
      </c>
      <c r="CY18">
        <v>3.6937785148620605</v>
      </c>
      <c r="CZ18">
        <v>3.6122174263000488</v>
      </c>
    </row>
    <row r="19" spans="1:104" x14ac:dyDescent="0.25">
      <c r="A19" t="s">
        <v>208</v>
      </c>
      <c r="B19" t="s">
        <v>170</v>
      </c>
      <c r="C19" t="s">
        <v>27</v>
      </c>
      <c r="D19" t="s">
        <v>188</v>
      </c>
      <c r="E19" t="s">
        <v>184</v>
      </c>
      <c r="F19">
        <v>2016</v>
      </c>
      <c r="G19" t="s">
        <v>175</v>
      </c>
      <c r="H19">
        <v>5</v>
      </c>
      <c r="I19">
        <v>158.93087768554687</v>
      </c>
      <c r="J19">
        <v>154.25860595703125</v>
      </c>
      <c r="K19">
        <v>151.02166748046875</v>
      </c>
      <c r="L19">
        <v>150.07931518554687</v>
      </c>
      <c r="M19">
        <v>154.24244689941406</v>
      </c>
      <c r="N19">
        <v>166.28611755371094</v>
      </c>
      <c r="O19">
        <v>181.23348999023437</v>
      </c>
      <c r="P19">
        <v>202.85398864746094</v>
      </c>
      <c r="Q19">
        <v>220.44563293457031</v>
      </c>
      <c r="R19">
        <v>233.24388122558594</v>
      </c>
      <c r="S19">
        <v>242.47265625</v>
      </c>
      <c r="T19">
        <v>243.77825927734375</v>
      </c>
      <c r="U19">
        <v>244.12138366699219</v>
      </c>
      <c r="V19">
        <v>244.52857971191406</v>
      </c>
      <c r="W19">
        <v>241.92372131347656</v>
      </c>
      <c r="X19">
        <v>234.99388122558594</v>
      </c>
      <c r="Y19">
        <v>225.03561401367187</v>
      </c>
      <c r="Z19">
        <v>211.95223999023437</v>
      </c>
      <c r="AA19">
        <v>199.86798095703125</v>
      </c>
      <c r="AB19">
        <v>194.365234375</v>
      </c>
      <c r="AC19">
        <v>191.54928588867187</v>
      </c>
      <c r="AD19">
        <v>181.82124328613281</v>
      </c>
      <c r="AE19">
        <v>176.74746704101562</v>
      </c>
      <c r="AF19">
        <v>170.89712524414062</v>
      </c>
      <c r="AG19">
        <v>-3.1022942066192627</v>
      </c>
      <c r="AH19">
        <v>-1.9258048534393311</v>
      </c>
      <c r="AI19">
        <v>-1.576012134552002</v>
      </c>
      <c r="AJ19">
        <v>-1.4999825954437256</v>
      </c>
      <c r="AK19">
        <v>-1.0878740549087524</v>
      </c>
      <c r="AL19">
        <v>-0.11309868842363358</v>
      </c>
      <c r="AM19">
        <v>-1.6710608005523682</v>
      </c>
      <c r="AN19">
        <v>0.66671532392501831</v>
      </c>
      <c r="AO19">
        <v>1.1954208612442017</v>
      </c>
      <c r="AP19">
        <v>0.98469251394271851</v>
      </c>
      <c r="AQ19">
        <v>4.7380337715148926</v>
      </c>
      <c r="AR19">
        <v>19.001148223876953</v>
      </c>
      <c r="AS19">
        <v>19.588705062866211</v>
      </c>
      <c r="AT19">
        <v>18.299543380737305</v>
      </c>
      <c r="AU19">
        <v>17.100561141967773</v>
      </c>
      <c r="AV19">
        <v>17.76555061340332</v>
      </c>
      <c r="AW19">
        <v>16.676454544067383</v>
      </c>
      <c r="AX19">
        <v>14.556380271911621</v>
      </c>
      <c r="AY19">
        <v>6.3471221923828125</v>
      </c>
      <c r="AZ19">
        <v>4.0002460479736328</v>
      </c>
      <c r="BA19">
        <v>2.8846478462219238</v>
      </c>
      <c r="BB19">
        <v>2.7651419639587402</v>
      </c>
      <c r="BC19">
        <v>1.7561799287796021</v>
      </c>
      <c r="BD19">
        <v>0.61992150545120239</v>
      </c>
      <c r="BE19">
        <v>68.659317016601562</v>
      </c>
      <c r="BF19">
        <v>68.006195068359375</v>
      </c>
      <c r="BG19">
        <v>67.434341430664063</v>
      </c>
      <c r="BH19">
        <v>66.878097534179688</v>
      </c>
      <c r="BI19">
        <v>66.031219482421875</v>
      </c>
      <c r="BJ19">
        <v>65.434341430664063</v>
      </c>
      <c r="BK19">
        <v>64.83746337890625</v>
      </c>
      <c r="BL19">
        <v>67.928146362304688</v>
      </c>
      <c r="BM19">
        <v>75.100090026855469</v>
      </c>
      <c r="BN19">
        <v>80.140724182128906</v>
      </c>
      <c r="BO19">
        <v>84.962577819824219</v>
      </c>
      <c r="BP19">
        <v>87.543846130371094</v>
      </c>
      <c r="BQ19">
        <v>87.084480285644531</v>
      </c>
      <c r="BR19">
        <v>86.100090026855469</v>
      </c>
      <c r="BS19">
        <v>85.946968078613281</v>
      </c>
      <c r="BT19">
        <v>84.865699768066406</v>
      </c>
      <c r="BU19">
        <v>82.68756103515625</v>
      </c>
      <c r="BV19">
        <v>81.090682983398438</v>
      </c>
      <c r="BW19">
        <v>80.7750244140625</v>
      </c>
      <c r="BX19">
        <v>78.718780517578125</v>
      </c>
      <c r="BY19">
        <v>74.096878051757812</v>
      </c>
      <c r="BZ19">
        <v>70.9749755859375</v>
      </c>
      <c r="CA19">
        <v>69.668731689453125</v>
      </c>
      <c r="CB19">
        <v>68.684341430664063</v>
      </c>
      <c r="CC19">
        <v>5.1860146522521973</v>
      </c>
      <c r="CD19">
        <v>4.9539389610290527</v>
      </c>
      <c r="CE19">
        <v>4.6535611152648926</v>
      </c>
      <c r="CF19">
        <v>3.5025820732116699</v>
      </c>
      <c r="CG19">
        <v>2.9271993637084961</v>
      </c>
      <c r="CH19">
        <v>3.2160103321075439</v>
      </c>
      <c r="CI19">
        <v>3.3592548370361328</v>
      </c>
      <c r="CJ19">
        <v>2.1178126335144043</v>
      </c>
      <c r="CK19">
        <v>3.0546779632568359</v>
      </c>
      <c r="CL19">
        <v>3.0773990154266357</v>
      </c>
      <c r="CM19">
        <v>2.4128129482269287</v>
      </c>
      <c r="CN19">
        <v>2.7258615493774414</v>
      </c>
      <c r="CO19">
        <v>3.8298251628875732</v>
      </c>
      <c r="CP19">
        <v>2.3812711238861084</v>
      </c>
      <c r="CQ19">
        <v>2.9158973693847656</v>
      </c>
      <c r="CR19">
        <v>4.2974648475646973</v>
      </c>
      <c r="CS19">
        <v>4.6057524681091309</v>
      </c>
      <c r="CT19">
        <v>4.7441515922546387</v>
      </c>
      <c r="CU19">
        <v>5.6840577125549316</v>
      </c>
      <c r="CV19">
        <v>4.7622332572937012</v>
      </c>
      <c r="CW19">
        <v>4.2556395530700684</v>
      </c>
      <c r="CX19">
        <v>3.531486988067627</v>
      </c>
      <c r="CY19">
        <v>3.829716682434082</v>
      </c>
      <c r="CZ19">
        <v>3.7602441310882568</v>
      </c>
    </row>
    <row r="20" spans="1:104" x14ac:dyDescent="0.25">
      <c r="A20" t="s">
        <v>209</v>
      </c>
      <c r="B20" t="s">
        <v>170</v>
      </c>
      <c r="C20" t="s">
        <v>27</v>
      </c>
      <c r="D20" t="s">
        <v>188</v>
      </c>
      <c r="E20" t="s">
        <v>184</v>
      </c>
      <c r="F20">
        <v>2016</v>
      </c>
      <c r="G20" t="s">
        <v>176</v>
      </c>
      <c r="H20">
        <v>6</v>
      </c>
      <c r="I20">
        <v>165.37376403808594</v>
      </c>
      <c r="J20">
        <v>160.36427307128906</v>
      </c>
      <c r="K20">
        <v>156.92962646484375</v>
      </c>
      <c r="L20">
        <v>155.97801208496094</v>
      </c>
      <c r="M20">
        <v>159.74113464355469</v>
      </c>
      <c r="N20">
        <v>171.83450317382812</v>
      </c>
      <c r="O20">
        <v>186.14938354492187</v>
      </c>
      <c r="P20">
        <v>205.46986389160156</v>
      </c>
      <c r="Q20">
        <v>219.03509521484375</v>
      </c>
      <c r="R20">
        <v>229.96099853515625</v>
      </c>
      <c r="S20">
        <v>239.157958984375</v>
      </c>
      <c r="T20">
        <v>240.68492126464844</v>
      </c>
      <c r="U20">
        <v>240.81204223632812</v>
      </c>
      <c r="V20">
        <v>239.79212951660156</v>
      </c>
      <c r="W20">
        <v>237.95405578613281</v>
      </c>
      <c r="X20">
        <v>233.92417907714844</v>
      </c>
      <c r="Y20">
        <v>226.78767395019531</v>
      </c>
      <c r="Z20">
        <v>214.46516418457031</v>
      </c>
      <c r="AA20">
        <v>202.46722412109375</v>
      </c>
      <c r="AB20">
        <v>193.98393249511719</v>
      </c>
      <c r="AC20">
        <v>191.81520080566406</v>
      </c>
      <c r="AD20">
        <v>183.89096069335938</v>
      </c>
      <c r="AE20">
        <v>180.54391479492187</v>
      </c>
      <c r="AF20">
        <v>175.19522094726562</v>
      </c>
      <c r="AG20">
        <v>-3.4828031063079834</v>
      </c>
      <c r="AH20">
        <v>-1.9161930084228516</v>
      </c>
      <c r="AI20">
        <v>-1.3193997144699097</v>
      </c>
      <c r="AJ20">
        <v>-1.4259669780731201</v>
      </c>
      <c r="AK20">
        <v>-1.2482641935348511</v>
      </c>
      <c r="AL20">
        <v>-0.46508252620697021</v>
      </c>
      <c r="AM20">
        <v>-1.9892592430114746</v>
      </c>
      <c r="AN20">
        <v>0.12125420570373535</v>
      </c>
      <c r="AO20">
        <v>1.1749207973480225</v>
      </c>
      <c r="AP20">
        <v>1.4917196035385132</v>
      </c>
      <c r="AQ20">
        <v>5.1222515106201172</v>
      </c>
      <c r="AR20">
        <v>18.77891731262207</v>
      </c>
      <c r="AS20">
        <v>19.290239334106445</v>
      </c>
      <c r="AT20">
        <v>17.915895462036133</v>
      </c>
      <c r="AU20">
        <v>16.665323257446289</v>
      </c>
      <c r="AV20">
        <v>16.814279556274414</v>
      </c>
      <c r="AW20">
        <v>15.710102081298828</v>
      </c>
      <c r="AX20">
        <v>13.211974143981934</v>
      </c>
      <c r="AY20">
        <v>4.8920016288757324</v>
      </c>
      <c r="AZ20">
        <v>2.792696475982666</v>
      </c>
      <c r="BA20">
        <v>1.9706317186355591</v>
      </c>
      <c r="BB20">
        <v>1.9793334007263184</v>
      </c>
      <c r="BC20">
        <v>1.1934616565704346</v>
      </c>
      <c r="BD20">
        <v>-0.17909352481365204</v>
      </c>
      <c r="BE20">
        <v>66.768966674804687</v>
      </c>
      <c r="BF20">
        <v>64.799896240234375</v>
      </c>
      <c r="BG20">
        <v>64.412384033203125</v>
      </c>
      <c r="BH20">
        <v>64.24700927734375</v>
      </c>
      <c r="BI20">
        <v>64.303253173828125</v>
      </c>
      <c r="BJ20">
        <v>64.165740966796875</v>
      </c>
      <c r="BK20">
        <v>64.609199523925781</v>
      </c>
      <c r="BL20">
        <v>69.056472778320313</v>
      </c>
      <c r="BM20">
        <v>72.256568908691406</v>
      </c>
      <c r="BN20">
        <v>75.556396484375</v>
      </c>
      <c r="BO20">
        <v>79.03436279296875</v>
      </c>
      <c r="BP20">
        <v>81.168807983398438</v>
      </c>
      <c r="BQ20">
        <v>82.768753051757812</v>
      </c>
      <c r="BR20">
        <v>83.418807983398438</v>
      </c>
      <c r="BS20">
        <v>81.978416442871094</v>
      </c>
      <c r="BT20">
        <v>82.756271362304688</v>
      </c>
      <c r="BU20">
        <v>82.494026184082031</v>
      </c>
      <c r="BV20">
        <v>80.303329467773438</v>
      </c>
      <c r="BW20">
        <v>78.834259033203125</v>
      </c>
      <c r="BX20">
        <v>77.296981811523438</v>
      </c>
      <c r="BY20">
        <v>75.24664306640625</v>
      </c>
      <c r="BZ20">
        <v>72.556243896484375</v>
      </c>
      <c r="CA20">
        <v>70.959365844726563</v>
      </c>
      <c r="CB20">
        <v>69.518966674804687</v>
      </c>
      <c r="CC20">
        <v>5.485835075378418</v>
      </c>
      <c r="CD20">
        <v>5.2355175018310547</v>
      </c>
      <c r="CE20">
        <v>4.915886402130127</v>
      </c>
      <c r="CF20">
        <v>3.7006802558898926</v>
      </c>
      <c r="CG20">
        <v>3.081881046295166</v>
      </c>
      <c r="CH20">
        <v>3.3784890174865723</v>
      </c>
      <c r="CI20">
        <v>3.5076541900634766</v>
      </c>
      <c r="CJ20">
        <v>2.1807346343994141</v>
      </c>
      <c r="CK20">
        <v>3.0855200290679932</v>
      </c>
      <c r="CL20">
        <v>3.0844550132751465</v>
      </c>
      <c r="CM20">
        <v>2.419337272644043</v>
      </c>
      <c r="CN20">
        <v>2.7359514236450195</v>
      </c>
      <c r="CO20">
        <v>3.8406260013580322</v>
      </c>
      <c r="CP20">
        <v>2.373913049697876</v>
      </c>
      <c r="CQ20">
        <v>2.9156649112701416</v>
      </c>
      <c r="CR20">
        <v>4.3489217758178711</v>
      </c>
      <c r="CS20">
        <v>4.7186684608459473</v>
      </c>
      <c r="CT20">
        <v>4.8800926208496094</v>
      </c>
      <c r="CU20">
        <v>5.8535685539245605</v>
      </c>
      <c r="CV20">
        <v>4.8317952156066895</v>
      </c>
      <c r="CW20">
        <v>4.3322949409484863</v>
      </c>
      <c r="CX20">
        <v>3.6309814453125</v>
      </c>
      <c r="CY20">
        <v>3.976921558380127</v>
      </c>
      <c r="CZ20">
        <v>3.9188098907470703</v>
      </c>
    </row>
    <row r="21" spans="1:104" x14ac:dyDescent="0.25">
      <c r="A21" t="s">
        <v>210</v>
      </c>
      <c r="B21" t="s">
        <v>170</v>
      </c>
      <c r="C21" t="s">
        <v>27</v>
      </c>
      <c r="D21" t="s">
        <v>188</v>
      </c>
      <c r="E21" t="s">
        <v>184</v>
      </c>
      <c r="F21">
        <v>2016</v>
      </c>
      <c r="G21" t="s">
        <v>177</v>
      </c>
      <c r="H21">
        <v>7</v>
      </c>
      <c r="I21">
        <v>173.91700744628906</v>
      </c>
      <c r="J21">
        <v>169.00434875488281</v>
      </c>
      <c r="K21">
        <v>165.09455871582031</v>
      </c>
      <c r="L21">
        <v>164.47415161132812</v>
      </c>
      <c r="M21">
        <v>169.88087463378906</v>
      </c>
      <c r="N21">
        <v>183.08328247070312</v>
      </c>
      <c r="O21">
        <v>197.32432556152344</v>
      </c>
      <c r="P21">
        <v>218.01298522949219</v>
      </c>
      <c r="Q21">
        <v>232.18429565429687</v>
      </c>
      <c r="R21">
        <v>243.43873596191406</v>
      </c>
      <c r="S21">
        <v>251.23602294921875</v>
      </c>
      <c r="T21">
        <v>252.52787780761719</v>
      </c>
      <c r="U21">
        <v>253.17619323730469</v>
      </c>
      <c r="V21">
        <v>252.73934936523437</v>
      </c>
      <c r="W21">
        <v>251.40084838867188</v>
      </c>
      <c r="X21">
        <v>249.08114624023437</v>
      </c>
      <c r="Y21">
        <v>243.06877136230469</v>
      </c>
      <c r="Z21">
        <v>231.16790771484375</v>
      </c>
      <c r="AA21">
        <v>217.35578918457031</v>
      </c>
      <c r="AB21">
        <v>207.90672302246094</v>
      </c>
      <c r="AC21">
        <v>204.55195617675781</v>
      </c>
      <c r="AD21">
        <v>195.43740844726562</v>
      </c>
      <c r="AE21">
        <v>190.72761535644531</v>
      </c>
      <c r="AF21">
        <v>185.46670532226562</v>
      </c>
      <c r="AG21">
        <v>-3.1935257911682129</v>
      </c>
      <c r="AH21">
        <v>-2.1778640747070312</v>
      </c>
      <c r="AI21">
        <v>-1.9744477272033691</v>
      </c>
      <c r="AJ21">
        <v>-1.7492047548294067</v>
      </c>
      <c r="AK21">
        <v>-1.1010004281997681</v>
      </c>
      <c r="AL21">
        <v>0.15423664450645447</v>
      </c>
      <c r="AM21">
        <v>-1.6020920276641846</v>
      </c>
      <c r="AN21">
        <v>1.1582515239715576</v>
      </c>
      <c r="AO21">
        <v>1.2693123817443848</v>
      </c>
      <c r="AP21">
        <v>0.61341887712478638</v>
      </c>
      <c r="AQ21">
        <v>4.5548820495605469</v>
      </c>
      <c r="AR21">
        <v>19.668245315551758</v>
      </c>
      <c r="AS21">
        <v>20.341281890869141</v>
      </c>
      <c r="AT21">
        <v>18.937116622924805</v>
      </c>
      <c r="AU21">
        <v>17.893211364746094</v>
      </c>
      <c r="AV21">
        <v>19.526912689208984</v>
      </c>
      <c r="AW21">
        <v>18.895584106445313</v>
      </c>
      <c r="AX21">
        <v>17.104644775390625</v>
      </c>
      <c r="AY21">
        <v>8.1427793502807617</v>
      </c>
      <c r="AZ21">
        <v>5.2450542449951172</v>
      </c>
      <c r="BA21">
        <v>3.8160319328308105</v>
      </c>
      <c r="BB21">
        <v>3.6248533725738525</v>
      </c>
      <c r="BC21">
        <v>2.3716845512390137</v>
      </c>
      <c r="BD21">
        <v>1.3207226991653442</v>
      </c>
      <c r="BE21">
        <v>72.071853637695312</v>
      </c>
      <c r="BF21">
        <v>71.806243896484375</v>
      </c>
      <c r="BG21">
        <v>71.459365844726563</v>
      </c>
      <c r="BH21">
        <v>71.36248779296875</v>
      </c>
      <c r="BI21">
        <v>71.378097534179688</v>
      </c>
      <c r="BJ21">
        <v>71.2249755859375</v>
      </c>
      <c r="BK21">
        <v>71.031219482421875</v>
      </c>
      <c r="BL21">
        <v>72.75</v>
      </c>
      <c r="BM21">
        <v>74.91253662109375</v>
      </c>
      <c r="BN21">
        <v>78.800048828125</v>
      </c>
      <c r="BO21">
        <v>82.212577819824219</v>
      </c>
      <c r="BP21">
        <v>85.165748596191406</v>
      </c>
      <c r="BQ21">
        <v>86.028236389160156</v>
      </c>
      <c r="BR21">
        <v>87.350090026855469</v>
      </c>
      <c r="BS21">
        <v>87.600090026855469</v>
      </c>
      <c r="BT21">
        <v>85.778236389160156</v>
      </c>
      <c r="BU21">
        <v>83.156333923339844</v>
      </c>
      <c r="BV21">
        <v>81.478187561035156</v>
      </c>
      <c r="BW21">
        <v>81.300048828125</v>
      </c>
      <c r="BX21">
        <v>79.968780517578125</v>
      </c>
      <c r="BY21">
        <v>76.41253662109375</v>
      </c>
      <c r="BZ21">
        <v>74.38751220703125</v>
      </c>
      <c r="CA21">
        <v>73.290634155273438</v>
      </c>
      <c r="CB21">
        <v>73.056243896484375</v>
      </c>
      <c r="CC21">
        <v>5.6539402008056641</v>
      </c>
      <c r="CD21">
        <v>5.4073305130004883</v>
      </c>
      <c r="CE21">
        <v>5.0683045387268066</v>
      </c>
      <c r="CF21">
        <v>3.8242728710174561</v>
      </c>
      <c r="CG21">
        <v>3.2120082378387451</v>
      </c>
      <c r="CH21">
        <v>3.5277178287506104</v>
      </c>
      <c r="CI21">
        <v>3.6439201831817627</v>
      </c>
      <c r="CJ21">
        <v>2.2676193714141846</v>
      </c>
      <c r="CK21">
        <v>3.2053875923156738</v>
      </c>
      <c r="CL21">
        <v>3.1999776363372803</v>
      </c>
      <c r="CM21">
        <v>2.4907293319702148</v>
      </c>
      <c r="CN21">
        <v>2.8132081031799316</v>
      </c>
      <c r="CO21">
        <v>3.9571249485015869</v>
      </c>
      <c r="CP21">
        <v>2.4520866870880127</v>
      </c>
      <c r="CQ21">
        <v>3.0188686847686768</v>
      </c>
      <c r="CR21">
        <v>4.5381660461425781</v>
      </c>
      <c r="CS21">
        <v>4.956352710723877</v>
      </c>
      <c r="CT21">
        <v>5.1550378799438477</v>
      </c>
      <c r="CU21">
        <v>6.1584329605102539</v>
      </c>
      <c r="CV21">
        <v>5.075096607208252</v>
      </c>
      <c r="CW21">
        <v>4.5276374816894531</v>
      </c>
      <c r="CX21">
        <v>3.781851053237915</v>
      </c>
      <c r="CY21">
        <v>4.117283821105957</v>
      </c>
      <c r="CZ21">
        <v>4.0656585693359375</v>
      </c>
    </row>
    <row r="22" spans="1:104" x14ac:dyDescent="0.25">
      <c r="A22" t="s">
        <v>211</v>
      </c>
      <c r="B22" t="s">
        <v>170</v>
      </c>
      <c r="C22" t="s">
        <v>27</v>
      </c>
      <c r="D22" t="s">
        <v>188</v>
      </c>
      <c r="E22" t="s">
        <v>184</v>
      </c>
      <c r="F22">
        <v>2016</v>
      </c>
      <c r="G22" t="s">
        <v>178</v>
      </c>
      <c r="H22">
        <v>8</v>
      </c>
      <c r="I22">
        <v>174.86537170410156</v>
      </c>
      <c r="J22">
        <v>170.13423156738281</v>
      </c>
      <c r="K22">
        <v>165.92266845703125</v>
      </c>
      <c r="L22">
        <v>165.33021545410156</v>
      </c>
      <c r="M22">
        <v>170.35598754882813</v>
      </c>
      <c r="N22">
        <v>185.20014953613281</v>
      </c>
      <c r="O22">
        <v>201.59147644042969</v>
      </c>
      <c r="P22">
        <v>221.29435729980469</v>
      </c>
      <c r="Q22">
        <v>235.67825317382812</v>
      </c>
      <c r="R22">
        <v>247.7093505859375</v>
      </c>
      <c r="S22">
        <v>258.68389892578125</v>
      </c>
      <c r="T22">
        <v>261.146484375</v>
      </c>
      <c r="U22">
        <v>262.17681884765625</v>
      </c>
      <c r="V22">
        <v>261.71945190429687</v>
      </c>
      <c r="W22">
        <v>259.52569580078125</v>
      </c>
      <c r="X22">
        <v>255.71907043457031</v>
      </c>
      <c r="Y22">
        <v>246.82731628417969</v>
      </c>
      <c r="Z22">
        <v>234.09719848632812</v>
      </c>
      <c r="AA22">
        <v>219.53955078125</v>
      </c>
      <c r="AB22">
        <v>212.10151672363281</v>
      </c>
      <c r="AC22">
        <v>207.05888366699219</v>
      </c>
      <c r="AD22">
        <v>197.24209594726562</v>
      </c>
      <c r="AE22">
        <v>191.10382080078125</v>
      </c>
      <c r="AF22">
        <v>184.61531066894531</v>
      </c>
      <c r="AG22">
        <v>-3.1388134956359863</v>
      </c>
      <c r="AH22">
        <v>-2.2168083190917969</v>
      </c>
      <c r="AI22">
        <v>-2.0744550228118896</v>
      </c>
      <c r="AJ22">
        <v>-1.7960484027862549</v>
      </c>
      <c r="AK22">
        <v>-1.0693538188934326</v>
      </c>
      <c r="AL22">
        <v>0.256509929895401</v>
      </c>
      <c r="AM22">
        <v>-1.5576114654541016</v>
      </c>
      <c r="AN22">
        <v>1.335466742515564</v>
      </c>
      <c r="AO22">
        <v>1.2921158075332642</v>
      </c>
      <c r="AP22">
        <v>0.47394144535064697</v>
      </c>
      <c r="AQ22">
        <v>4.5598726272583008</v>
      </c>
      <c r="AR22">
        <v>20.334028244018555</v>
      </c>
      <c r="AS22">
        <v>21.074028015136719</v>
      </c>
      <c r="AT22">
        <v>19.618505477905273</v>
      </c>
      <c r="AU22">
        <v>18.51664924621582</v>
      </c>
      <c r="AV22">
        <v>20.302074432373047</v>
      </c>
      <c r="AW22">
        <v>19.507219314575195</v>
      </c>
      <c r="AX22">
        <v>17.764764785766602</v>
      </c>
      <c r="AY22">
        <v>8.6710367202758789</v>
      </c>
      <c r="AZ22">
        <v>5.7021188735961914</v>
      </c>
      <c r="BA22">
        <v>4.1281461715698242</v>
      </c>
      <c r="BB22">
        <v>3.893052339553833</v>
      </c>
      <c r="BC22">
        <v>2.546541690826416</v>
      </c>
      <c r="BD22">
        <v>1.5445091724395752</v>
      </c>
      <c r="BE22">
        <v>73.852584838867188</v>
      </c>
      <c r="BF22">
        <v>72.942337036132813</v>
      </c>
      <c r="BG22">
        <v>72.342330932617188</v>
      </c>
      <c r="BH22">
        <v>71.999824523925781</v>
      </c>
      <c r="BI22">
        <v>71.010040283203125</v>
      </c>
      <c r="BJ22">
        <v>70.810035705566406</v>
      </c>
      <c r="BK22">
        <v>70.745025634765625</v>
      </c>
      <c r="BL22">
        <v>72.008010864257813</v>
      </c>
      <c r="BM22">
        <v>76.210159301757813</v>
      </c>
      <c r="BN22">
        <v>80.070274353027344</v>
      </c>
      <c r="BO22">
        <v>84.207649230957031</v>
      </c>
      <c r="BP22">
        <v>85.817451477050781</v>
      </c>
      <c r="BQ22">
        <v>87.737495422363281</v>
      </c>
      <c r="BR22">
        <v>86.382492065429687</v>
      </c>
      <c r="BS22">
        <v>86.645301818847656</v>
      </c>
      <c r="BT22">
        <v>87.067581176757813</v>
      </c>
      <c r="BU22">
        <v>86.515266418457031</v>
      </c>
      <c r="BV22">
        <v>85.992774963378906</v>
      </c>
      <c r="BW22">
        <v>83.507736206054687</v>
      </c>
      <c r="BX22">
        <v>80.925125122070313</v>
      </c>
      <c r="BY22">
        <v>77.962348937988281</v>
      </c>
      <c r="BZ22">
        <v>75.90020751953125</v>
      </c>
      <c r="CA22">
        <v>75.312698364257813</v>
      </c>
      <c r="CB22">
        <v>74.837409973144531</v>
      </c>
      <c r="CC22">
        <v>5.687736988067627</v>
      </c>
      <c r="CD22">
        <v>5.4463205337524414</v>
      </c>
      <c r="CE22">
        <v>5.0963840484619141</v>
      </c>
      <c r="CF22">
        <v>3.8461830615997314</v>
      </c>
      <c r="CG22">
        <v>3.2226715087890625</v>
      </c>
      <c r="CH22">
        <v>3.5703682899475098</v>
      </c>
      <c r="CI22">
        <v>3.7246623039245605</v>
      </c>
      <c r="CJ22">
        <v>2.3029506206512451</v>
      </c>
      <c r="CK22">
        <v>3.2553200721740723</v>
      </c>
      <c r="CL22">
        <v>3.2578132152557373</v>
      </c>
      <c r="CM22">
        <v>2.5659046173095703</v>
      </c>
      <c r="CN22">
        <v>2.9107389450073242</v>
      </c>
      <c r="CO22">
        <v>4.0999417304992676</v>
      </c>
      <c r="CP22">
        <v>2.540536642074585</v>
      </c>
      <c r="CQ22">
        <v>3.1180593967437744</v>
      </c>
      <c r="CR22">
        <v>4.6615371704101562</v>
      </c>
      <c r="CS22">
        <v>5.0356183052062988</v>
      </c>
      <c r="CT22">
        <v>5.2230849266052246</v>
      </c>
      <c r="CU22">
        <v>6.2235512733459473</v>
      </c>
      <c r="CV22">
        <v>5.1801943778991699</v>
      </c>
      <c r="CW22">
        <v>4.5855178833007812</v>
      </c>
      <c r="CX22">
        <v>3.8187642097473145</v>
      </c>
      <c r="CY22">
        <v>4.1275572776794434</v>
      </c>
      <c r="CZ22">
        <v>4.0491065979003906</v>
      </c>
    </row>
    <row r="23" spans="1:104" x14ac:dyDescent="0.25">
      <c r="A23" t="s">
        <v>212</v>
      </c>
      <c r="B23" t="s">
        <v>170</v>
      </c>
      <c r="C23" t="s">
        <v>27</v>
      </c>
      <c r="D23" t="s">
        <v>188</v>
      </c>
      <c r="E23" t="s">
        <v>184</v>
      </c>
      <c r="F23">
        <v>2016</v>
      </c>
      <c r="G23" t="s">
        <v>179</v>
      </c>
      <c r="H23">
        <v>9</v>
      </c>
      <c r="I23">
        <v>174.36248779296875</v>
      </c>
      <c r="J23">
        <v>170.2073974609375</v>
      </c>
      <c r="K23">
        <v>166.7935791015625</v>
      </c>
      <c r="L23">
        <v>166.470947265625</v>
      </c>
      <c r="M23">
        <v>172.32159423828125</v>
      </c>
      <c r="N23">
        <v>187.72483825683594</v>
      </c>
      <c r="O23">
        <v>206.67141723632812</v>
      </c>
      <c r="P23">
        <v>228.75341796875</v>
      </c>
      <c r="Q23">
        <v>246.63497924804687</v>
      </c>
      <c r="R23">
        <v>259.8463134765625</v>
      </c>
      <c r="S23">
        <v>270.64190673828125</v>
      </c>
      <c r="T23">
        <v>273.03598022460937</v>
      </c>
      <c r="U23">
        <v>273.81826782226562</v>
      </c>
      <c r="V23">
        <v>274.37939453125</v>
      </c>
      <c r="W23">
        <v>271.22067260742187</v>
      </c>
      <c r="X23">
        <v>264.15225219726562</v>
      </c>
      <c r="Y23">
        <v>253.59088134765625</v>
      </c>
      <c r="Z23">
        <v>240.36802673339844</v>
      </c>
      <c r="AA23">
        <v>225.92845153808594</v>
      </c>
      <c r="AB23">
        <v>219.46580505371094</v>
      </c>
      <c r="AC23">
        <v>211.96446228027344</v>
      </c>
      <c r="AD23">
        <v>200.11123657226562</v>
      </c>
      <c r="AE23">
        <v>193.033447265625</v>
      </c>
      <c r="AF23">
        <v>186.08445739746094</v>
      </c>
      <c r="AG23">
        <v>-2.9770255088806152</v>
      </c>
      <c r="AH23">
        <v>-2.2695777416229248</v>
      </c>
      <c r="AI23">
        <v>-2.2777352333068848</v>
      </c>
      <c r="AJ23">
        <v>-1.889155387878418</v>
      </c>
      <c r="AK23">
        <v>-1.0070807933807373</v>
      </c>
      <c r="AL23">
        <v>0.47636526823043823</v>
      </c>
      <c r="AM23">
        <v>-1.4245568513870239</v>
      </c>
      <c r="AN23">
        <v>1.7313106060028076</v>
      </c>
      <c r="AO23">
        <v>1.3604165315628052</v>
      </c>
      <c r="AP23">
        <v>0.16240833699703217</v>
      </c>
      <c r="AQ23">
        <v>4.4816794395446777</v>
      </c>
      <c r="AR23">
        <v>21.247615814208984</v>
      </c>
      <c r="AS23">
        <v>22.031068801879883</v>
      </c>
      <c r="AT23">
        <v>20.586490631103516</v>
      </c>
      <c r="AU23">
        <v>19.451311111450195</v>
      </c>
      <c r="AV23">
        <v>21.530612945556641</v>
      </c>
      <c r="AW23">
        <v>20.738897323608398</v>
      </c>
      <c r="AX23">
        <v>19.20762825012207</v>
      </c>
      <c r="AY23">
        <v>9.8992605209350586</v>
      </c>
      <c r="AZ23">
        <v>6.672060489654541</v>
      </c>
      <c r="BA23">
        <v>4.8029208183288574</v>
      </c>
      <c r="BB23">
        <v>4.4555134773254395</v>
      </c>
      <c r="BC23">
        <v>2.9373791217803955</v>
      </c>
      <c r="BD23">
        <v>2.0489044189453125</v>
      </c>
      <c r="BE23">
        <v>72.031219482421875</v>
      </c>
      <c r="BF23">
        <v>71.83746337890625</v>
      </c>
      <c r="BG23">
        <v>71.378097534179688</v>
      </c>
      <c r="BH23">
        <v>70.9749755859375</v>
      </c>
      <c r="BI23">
        <v>70.918731689453125</v>
      </c>
      <c r="BJ23">
        <v>70.434341430664063</v>
      </c>
      <c r="BK23">
        <v>71.959365844726563</v>
      </c>
      <c r="BL23">
        <v>72.540634155273438</v>
      </c>
      <c r="BM23">
        <v>77.228187561035156</v>
      </c>
      <c r="BN23">
        <v>83.059455871582031</v>
      </c>
      <c r="BO23">
        <v>87.409553527832031</v>
      </c>
      <c r="BP23">
        <v>90.200180053710938</v>
      </c>
      <c r="BQ23">
        <v>90.168960571289062</v>
      </c>
      <c r="BR23">
        <v>90.740814208984375</v>
      </c>
      <c r="BS23">
        <v>90.409553527832031</v>
      </c>
      <c r="BT23">
        <v>90.328285217285156</v>
      </c>
      <c r="BU23">
        <v>90.818870544433594</v>
      </c>
      <c r="BV23">
        <v>89.221992492675781</v>
      </c>
      <c r="BW23">
        <v>87.390724182128906</v>
      </c>
      <c r="BX23">
        <v>82.468780517578125</v>
      </c>
      <c r="BY23">
        <v>79.959365844726563</v>
      </c>
      <c r="BZ23">
        <v>78.321853637695312</v>
      </c>
      <c r="CA23">
        <v>76.709365844726563</v>
      </c>
      <c r="CB23">
        <v>75.321853637695313</v>
      </c>
      <c r="CC23">
        <v>5.6959104537963867</v>
      </c>
      <c r="CD23">
        <v>5.4722299575805664</v>
      </c>
      <c r="CE23">
        <v>5.1452932357788086</v>
      </c>
      <c r="CF23">
        <v>3.8894710540771484</v>
      </c>
      <c r="CG23">
        <v>3.2739551067352295</v>
      </c>
      <c r="CH23">
        <v>3.6346933841705322</v>
      </c>
      <c r="CI23">
        <v>3.8350365161895752</v>
      </c>
      <c r="CJ23">
        <v>2.390871524810791</v>
      </c>
      <c r="CK23">
        <v>3.4213953018188477</v>
      </c>
      <c r="CL23">
        <v>3.4322168827056885</v>
      </c>
      <c r="CM23">
        <v>2.6961281299591064</v>
      </c>
      <c r="CN23">
        <v>3.0564219951629639</v>
      </c>
      <c r="CO23">
        <v>4.3005123138427734</v>
      </c>
      <c r="CP23">
        <v>2.67494797706604</v>
      </c>
      <c r="CQ23">
        <v>3.2726624011993408</v>
      </c>
      <c r="CR23">
        <v>4.8360943794250488</v>
      </c>
      <c r="CS23">
        <v>5.1959810256958008</v>
      </c>
      <c r="CT23">
        <v>5.3861932754516602</v>
      </c>
      <c r="CU23">
        <v>6.4323668479919434</v>
      </c>
      <c r="CV23">
        <v>5.383237361907959</v>
      </c>
      <c r="CW23">
        <v>4.7144608497619629</v>
      </c>
      <c r="CX23">
        <v>3.8910701274871826</v>
      </c>
      <c r="CY23">
        <v>4.1872673034667969</v>
      </c>
      <c r="CZ23">
        <v>4.0989818572998047</v>
      </c>
    </row>
    <row r="24" spans="1:104" x14ac:dyDescent="0.25">
      <c r="A24" t="s">
        <v>213</v>
      </c>
      <c r="B24" t="s">
        <v>170</v>
      </c>
      <c r="C24" t="s">
        <v>27</v>
      </c>
      <c r="D24" t="s">
        <v>188</v>
      </c>
      <c r="E24" t="s">
        <v>184</v>
      </c>
      <c r="F24">
        <v>2016</v>
      </c>
      <c r="G24" t="s">
        <v>180</v>
      </c>
      <c r="H24">
        <v>10</v>
      </c>
      <c r="I24">
        <v>153.67555236816406</v>
      </c>
      <c r="J24">
        <v>149.58012390136719</v>
      </c>
      <c r="K24">
        <v>146.32882690429688</v>
      </c>
      <c r="L24">
        <v>146.33773803710937</v>
      </c>
      <c r="M24">
        <v>150.56480407714844</v>
      </c>
      <c r="N24">
        <v>163.02774047851562</v>
      </c>
      <c r="O24">
        <v>183.74505615234375</v>
      </c>
      <c r="P24">
        <v>203.13949584960937</v>
      </c>
      <c r="Q24">
        <v>223.97286987304687</v>
      </c>
      <c r="R24">
        <v>243.11105346679687</v>
      </c>
      <c r="S24">
        <v>258.251708984375</v>
      </c>
      <c r="T24">
        <v>262.9078369140625</v>
      </c>
      <c r="U24">
        <v>265.2733154296875</v>
      </c>
      <c r="V24">
        <v>268.03955078125</v>
      </c>
      <c r="W24">
        <v>265.47433471679687</v>
      </c>
      <c r="X24">
        <v>256.38265991210937</v>
      </c>
      <c r="Y24">
        <v>243.9942626953125</v>
      </c>
      <c r="Z24">
        <v>230.4561767578125</v>
      </c>
      <c r="AA24">
        <v>221.40542602539062</v>
      </c>
      <c r="AB24">
        <v>212.95405578613281</v>
      </c>
      <c r="AC24">
        <v>205.24620056152344</v>
      </c>
      <c r="AD24">
        <v>185.37696838378906</v>
      </c>
      <c r="AE24">
        <v>172.60325622558594</v>
      </c>
      <c r="AF24">
        <v>165.72196960449219</v>
      </c>
      <c r="AG24">
        <v>-2.9877841472625732</v>
      </c>
      <c r="AH24">
        <v>-1.8714314699172974</v>
      </c>
      <c r="AI24">
        <v>-1.5419918298721313</v>
      </c>
      <c r="AJ24">
        <v>-1.4688727855682373</v>
      </c>
      <c r="AK24">
        <v>-1.0561603307723999</v>
      </c>
      <c r="AL24">
        <v>-9.4237081706523895E-2</v>
      </c>
      <c r="AM24">
        <v>-1.6806474924087524</v>
      </c>
      <c r="AN24">
        <v>0.69525343179702759</v>
      </c>
      <c r="AO24">
        <v>1.2152104377746582</v>
      </c>
      <c r="AP24">
        <v>0.99860340356826782</v>
      </c>
      <c r="AQ24">
        <v>5.021934986114502</v>
      </c>
      <c r="AR24">
        <v>20.491151809692383</v>
      </c>
      <c r="AS24">
        <v>21.287797927856445</v>
      </c>
      <c r="AT24">
        <v>20.060653686523438</v>
      </c>
      <c r="AU24">
        <v>18.773944854736328</v>
      </c>
      <c r="AV24">
        <v>19.430610656738281</v>
      </c>
      <c r="AW24">
        <v>18.140823364257812</v>
      </c>
      <c r="AX24">
        <v>15.909319877624512</v>
      </c>
      <c r="AY24">
        <v>7.1157994270324707</v>
      </c>
      <c r="AZ24">
        <v>4.4491825103759766</v>
      </c>
      <c r="BA24">
        <v>3.1404109001159668</v>
      </c>
      <c r="BB24">
        <v>2.8607292175292969</v>
      </c>
      <c r="BC24">
        <v>1.7439253330230713</v>
      </c>
      <c r="BD24">
        <v>0.63997358083724976</v>
      </c>
      <c r="BE24">
        <v>69.887283325195313</v>
      </c>
      <c r="BF24">
        <v>68.487525939941406</v>
      </c>
      <c r="BG24">
        <v>67.8341064453125</v>
      </c>
      <c r="BH24">
        <v>67.571853637695312</v>
      </c>
      <c r="BI24">
        <v>66.228034973144531</v>
      </c>
      <c r="BJ24">
        <v>65.674858093261719</v>
      </c>
      <c r="BK24">
        <v>65.368911743164063</v>
      </c>
      <c r="BL24">
        <v>66.740516662597656</v>
      </c>
      <c r="BM24">
        <v>71.500152587890625</v>
      </c>
      <c r="BN24">
        <v>77.765983581542969</v>
      </c>
      <c r="BO24">
        <v>83.522109985351563</v>
      </c>
      <c r="BP24">
        <v>85.471992492675781</v>
      </c>
      <c r="BQ24">
        <v>87.553329467773438</v>
      </c>
      <c r="BR24">
        <v>88.456451416015625</v>
      </c>
      <c r="BS24">
        <v>87.831192016601563</v>
      </c>
      <c r="BT24">
        <v>86.103446960449219</v>
      </c>
      <c r="BU24">
        <v>85.953392028808594</v>
      </c>
      <c r="BV24">
        <v>84.996864318847656</v>
      </c>
      <c r="BW24">
        <v>82.069015502929688</v>
      </c>
      <c r="BX24">
        <v>79.496940612792969</v>
      </c>
      <c r="BY24">
        <v>76.277862548828125</v>
      </c>
      <c r="BZ24">
        <v>73.465789794921875</v>
      </c>
      <c r="CA24">
        <v>72.203018188476562</v>
      </c>
      <c r="CB24">
        <v>71.096649169921875</v>
      </c>
      <c r="CC24">
        <v>5.0120887756347656</v>
      </c>
      <c r="CD24">
        <v>4.8013534545898437</v>
      </c>
      <c r="CE24">
        <v>4.5067620277404785</v>
      </c>
      <c r="CF24">
        <v>3.4135980606079102</v>
      </c>
      <c r="CG24">
        <v>2.8560142517089844</v>
      </c>
      <c r="CH24">
        <v>3.1514575481414795</v>
      </c>
      <c r="CI24">
        <v>3.4041500091552734</v>
      </c>
      <c r="CJ24">
        <v>2.1197609901428223</v>
      </c>
      <c r="CK24">
        <v>3.102043628692627</v>
      </c>
      <c r="CL24">
        <v>3.2060239315032959</v>
      </c>
      <c r="CM24">
        <v>2.5685770511627197</v>
      </c>
      <c r="CN24">
        <v>2.9383320808410645</v>
      </c>
      <c r="CO24">
        <v>4.1596355438232422</v>
      </c>
      <c r="CP24">
        <v>2.6089551448822021</v>
      </c>
      <c r="CQ24">
        <v>3.1981940269470215</v>
      </c>
      <c r="CR24">
        <v>4.6863312721252441</v>
      </c>
      <c r="CS24">
        <v>4.9913430213928223</v>
      </c>
      <c r="CT24">
        <v>5.1558165550231934</v>
      </c>
      <c r="CU24">
        <v>6.2934966087341309</v>
      </c>
      <c r="CV24">
        <v>5.2151460647583008</v>
      </c>
      <c r="CW24">
        <v>4.5577235221862793</v>
      </c>
      <c r="CX24">
        <v>3.5987963676452637</v>
      </c>
      <c r="CY24">
        <v>3.7381007671356201</v>
      </c>
      <c r="CZ24">
        <v>3.6445999145507813</v>
      </c>
    </row>
    <row r="25" spans="1:104" x14ac:dyDescent="0.25">
      <c r="A25" t="s">
        <v>214</v>
      </c>
      <c r="B25" t="s">
        <v>170</v>
      </c>
      <c r="C25" t="s">
        <v>27</v>
      </c>
      <c r="D25" t="s">
        <v>188</v>
      </c>
      <c r="E25" t="s">
        <v>184</v>
      </c>
      <c r="F25">
        <v>2016</v>
      </c>
      <c r="G25" t="s">
        <v>181</v>
      </c>
      <c r="H25">
        <v>11</v>
      </c>
      <c r="I25">
        <v>145.68608093261719</v>
      </c>
      <c r="J25">
        <v>141.48782348632812</v>
      </c>
      <c r="K25">
        <v>138.60157775878906</v>
      </c>
      <c r="L25">
        <v>139.25839233398437</v>
      </c>
      <c r="M25">
        <v>144.97102355957031</v>
      </c>
      <c r="N25">
        <v>157.54510498046875</v>
      </c>
      <c r="O25">
        <v>173.51406860351562</v>
      </c>
      <c r="P25">
        <v>188.2620849609375</v>
      </c>
      <c r="Q25">
        <v>202.17044067382812</v>
      </c>
      <c r="R25">
        <v>213.752685546875</v>
      </c>
      <c r="S25">
        <v>223.258056640625</v>
      </c>
      <c r="T25">
        <v>227.08563232421875</v>
      </c>
      <c r="U25">
        <v>228.99360656738281</v>
      </c>
      <c r="V25">
        <v>230.32583618164062</v>
      </c>
      <c r="W25">
        <v>227.46699523925781</v>
      </c>
      <c r="X25">
        <v>218.98422241210937</v>
      </c>
      <c r="Y25">
        <v>209.28431701660156</v>
      </c>
      <c r="Z25">
        <v>202.10853576660156</v>
      </c>
      <c r="AA25">
        <v>189.89389038085937</v>
      </c>
      <c r="AB25">
        <v>180.83705139160156</v>
      </c>
      <c r="AC25">
        <v>175.97146606445312</v>
      </c>
      <c r="AD25">
        <v>167.24581909179687</v>
      </c>
      <c r="AE25">
        <v>161.86381530761719</v>
      </c>
      <c r="AF25">
        <v>155.63653564453125</v>
      </c>
      <c r="AG25">
        <v>-3.1183876991271973</v>
      </c>
      <c r="AH25">
        <v>-1.6736938953399658</v>
      </c>
      <c r="AI25">
        <v>-1.1024125814437866</v>
      </c>
      <c r="AJ25">
        <v>-1.2465527057647705</v>
      </c>
      <c r="AK25">
        <v>-1.157538890838623</v>
      </c>
      <c r="AL25">
        <v>-0.49783703684806824</v>
      </c>
      <c r="AM25">
        <v>-1.9111422300338745</v>
      </c>
      <c r="AN25">
        <v>-2.483938354998827E-3</v>
      </c>
      <c r="AO25">
        <v>1.081803560256958</v>
      </c>
      <c r="AP25">
        <v>1.4949078559875488</v>
      </c>
      <c r="AQ25">
        <v>4.8754878044128418</v>
      </c>
      <c r="AR25">
        <v>17.721847534179687</v>
      </c>
      <c r="AS25">
        <v>18.336523056030273</v>
      </c>
      <c r="AT25">
        <v>17.202356338500977</v>
      </c>
      <c r="AU25">
        <v>15.897777557373047</v>
      </c>
      <c r="AV25">
        <v>15.558100700378418</v>
      </c>
      <c r="AW25">
        <v>14.271271705627441</v>
      </c>
      <c r="AX25">
        <v>12.130898475646973</v>
      </c>
      <c r="AY25">
        <v>4.265533447265625</v>
      </c>
      <c r="AZ25">
        <v>2.3531973361968994</v>
      </c>
      <c r="BA25">
        <v>1.6194270849227905</v>
      </c>
      <c r="BB25">
        <v>1.6338639259338379</v>
      </c>
      <c r="BC25">
        <v>0.94953662157058716</v>
      </c>
      <c r="BD25">
        <v>-0.32101234793663025</v>
      </c>
      <c r="BE25">
        <v>65.08245849609375</v>
      </c>
      <c r="BF25">
        <v>64.527458190917969</v>
      </c>
      <c r="BG25">
        <v>62.642364501953125</v>
      </c>
      <c r="BH25">
        <v>62.200241088867188</v>
      </c>
      <c r="BI25">
        <v>61.934982299804688</v>
      </c>
      <c r="BJ25">
        <v>61.20513916015625</v>
      </c>
      <c r="BK25">
        <v>60.672183990478516</v>
      </c>
      <c r="BL25">
        <v>62.309768676757813</v>
      </c>
      <c r="BM25">
        <v>68.535110473632813</v>
      </c>
      <c r="BN25">
        <v>75.042427062988281</v>
      </c>
      <c r="BO25">
        <v>80.542694091796875</v>
      </c>
      <c r="BP25">
        <v>84.587692260742187</v>
      </c>
      <c r="BQ25">
        <v>85.900390625</v>
      </c>
      <c r="BR25">
        <v>85.639793395996094</v>
      </c>
      <c r="BS25">
        <v>85.42755126953125</v>
      </c>
      <c r="BT25">
        <v>84.262504577636719</v>
      </c>
      <c r="BU25">
        <v>83.024917602539062</v>
      </c>
      <c r="BV25">
        <v>77.924949645996094</v>
      </c>
      <c r="BW25">
        <v>74.527458190917969</v>
      </c>
      <c r="BX25">
        <v>70.9971923828125</v>
      </c>
      <c r="BY25">
        <v>69.192291259765625</v>
      </c>
      <c r="BZ25">
        <v>66.722373962402344</v>
      </c>
      <c r="CA25">
        <v>65.434837341308594</v>
      </c>
      <c r="CB25">
        <v>64.249534606933594</v>
      </c>
      <c r="CC25">
        <v>4.8588213920593262</v>
      </c>
      <c r="CD25">
        <v>4.6441664695739746</v>
      </c>
      <c r="CE25">
        <v>4.3651762008666992</v>
      </c>
      <c r="CF25">
        <v>3.3218214511871338</v>
      </c>
      <c r="CG25">
        <v>2.8120112419128418</v>
      </c>
      <c r="CH25">
        <v>3.1142523288726807</v>
      </c>
      <c r="CI25">
        <v>3.2872035503387451</v>
      </c>
      <c r="CJ25">
        <v>2.0088815689086914</v>
      </c>
      <c r="CK25">
        <v>2.8633146286010742</v>
      </c>
      <c r="CL25">
        <v>2.8825218677520752</v>
      </c>
      <c r="CM25">
        <v>2.2706773281097412</v>
      </c>
      <c r="CN25">
        <v>2.595289945602417</v>
      </c>
      <c r="CO25">
        <v>3.6718418598175049</v>
      </c>
      <c r="CP25">
        <v>2.2924997806549072</v>
      </c>
      <c r="CQ25">
        <v>2.8022031784057617</v>
      </c>
      <c r="CR25">
        <v>4.093134880065918</v>
      </c>
      <c r="CS25">
        <v>4.3779764175415039</v>
      </c>
      <c r="CT25">
        <v>4.6237325668334961</v>
      </c>
      <c r="CU25">
        <v>5.5196776390075684</v>
      </c>
      <c r="CV25">
        <v>4.5286307334899902</v>
      </c>
      <c r="CW25">
        <v>3.995894193649292</v>
      </c>
      <c r="CX25">
        <v>3.3201348781585693</v>
      </c>
      <c r="CY25">
        <v>3.5846824645996094</v>
      </c>
      <c r="CZ25">
        <v>3.5000982284545898</v>
      </c>
    </row>
    <row r="26" spans="1:104" x14ac:dyDescent="0.25">
      <c r="A26" t="s">
        <v>215</v>
      </c>
      <c r="B26" t="s">
        <v>170</v>
      </c>
      <c r="C26" t="s">
        <v>27</v>
      </c>
      <c r="D26" t="s">
        <v>188</v>
      </c>
      <c r="E26" t="s">
        <v>184</v>
      </c>
      <c r="F26">
        <v>2016</v>
      </c>
      <c r="G26" t="s">
        <v>182</v>
      </c>
      <c r="H26">
        <v>12</v>
      </c>
      <c r="I26">
        <v>135.03630065917969</v>
      </c>
      <c r="J26">
        <v>131.67141723632812</v>
      </c>
      <c r="K26">
        <v>130.18341064453125</v>
      </c>
      <c r="L26">
        <v>130.96176147460937</v>
      </c>
      <c r="M26">
        <v>137.1573486328125</v>
      </c>
      <c r="N26">
        <v>149.63430786132812</v>
      </c>
      <c r="O26">
        <v>168.00640869140625</v>
      </c>
      <c r="P26">
        <v>181.10125732421875</v>
      </c>
      <c r="Q26">
        <v>184.40019226074219</v>
      </c>
      <c r="R26">
        <v>183.44483947753906</v>
      </c>
      <c r="S26">
        <v>181.80825805664062</v>
      </c>
      <c r="T26">
        <v>178.49810791015625</v>
      </c>
      <c r="U26">
        <v>176.23269653320312</v>
      </c>
      <c r="V26">
        <v>175.07435607910156</v>
      </c>
      <c r="W26">
        <v>172.22383117675781</v>
      </c>
      <c r="X26">
        <v>168.28680419921875</v>
      </c>
      <c r="Y26">
        <v>167.281982421875</v>
      </c>
      <c r="Z26">
        <v>168.71237182617187</v>
      </c>
      <c r="AA26">
        <v>162.99722290039062</v>
      </c>
      <c r="AB26">
        <v>159.37803649902344</v>
      </c>
      <c r="AC26">
        <v>157.08572387695312</v>
      </c>
      <c r="AD26">
        <v>154.40914916992187</v>
      </c>
      <c r="AE26">
        <v>146.69851684570312</v>
      </c>
      <c r="AF26">
        <v>141.14199829101562</v>
      </c>
      <c r="AG26">
        <v>-4.5528702735900879</v>
      </c>
      <c r="AH26">
        <v>-0.99430769681930542</v>
      </c>
      <c r="AI26">
        <v>1.0746153593063354</v>
      </c>
      <c r="AJ26">
        <v>-0.28002291917800903</v>
      </c>
      <c r="AK26">
        <v>-1.9296371936798096</v>
      </c>
      <c r="AL26">
        <v>-2.8962011337280273</v>
      </c>
      <c r="AM26">
        <v>-3.8187212944030762</v>
      </c>
      <c r="AN26">
        <v>-3.9052698612213135</v>
      </c>
      <c r="AO26">
        <v>0.90024983882904053</v>
      </c>
      <c r="AP26">
        <v>4.6038055419921875</v>
      </c>
      <c r="AQ26">
        <v>6.6981630325317383</v>
      </c>
      <c r="AR26">
        <v>14.041955947875977</v>
      </c>
      <c r="AS26">
        <v>13.919196128845215</v>
      </c>
      <c r="AT26">
        <v>12.905468940734863</v>
      </c>
      <c r="AU26">
        <v>11.142322540283203</v>
      </c>
      <c r="AV26">
        <v>6.9518284797668457</v>
      </c>
      <c r="AW26">
        <v>4.9450263977050781</v>
      </c>
      <c r="AX26">
        <v>0.58904731273651123</v>
      </c>
      <c r="AY26">
        <v>-6.2319793701171875</v>
      </c>
      <c r="AZ26">
        <v>-5.8036127090454102</v>
      </c>
      <c r="BA26">
        <v>-4.5628228187561035</v>
      </c>
      <c r="BB26">
        <v>-3.9761052131652832</v>
      </c>
      <c r="BC26">
        <v>-3.0385653972625732</v>
      </c>
      <c r="BD26">
        <v>-5.5360236167907715</v>
      </c>
      <c r="BE26">
        <v>49.546833038330078</v>
      </c>
      <c r="BF26">
        <v>49.046833038330078</v>
      </c>
      <c r="BG26">
        <v>48.159320831298828</v>
      </c>
      <c r="BH26">
        <v>47.603076934814453</v>
      </c>
      <c r="BI26">
        <v>47.546833038330078</v>
      </c>
      <c r="BJ26">
        <v>46.934345245361328</v>
      </c>
      <c r="BK26">
        <v>46.546833038330078</v>
      </c>
      <c r="BL26">
        <v>47.240589141845703</v>
      </c>
      <c r="BM26">
        <v>49.128097534179688</v>
      </c>
      <c r="BN26">
        <v>51.668731689453125</v>
      </c>
      <c r="BO26">
        <v>53.153121948242188</v>
      </c>
      <c r="BP26">
        <v>53.709365844726563</v>
      </c>
      <c r="BQ26">
        <v>54.612483978271484</v>
      </c>
      <c r="BR26">
        <v>55.612491607666016</v>
      </c>
      <c r="BS26">
        <v>55.693756103515625</v>
      </c>
      <c r="BT26">
        <v>55.765609741210938</v>
      </c>
      <c r="BU26">
        <v>55.168731689453125</v>
      </c>
      <c r="BV26">
        <v>53.199954986572266</v>
      </c>
      <c r="BW26">
        <v>51.699954986572266</v>
      </c>
      <c r="BX26">
        <v>51.409320831298828</v>
      </c>
      <c r="BY26">
        <v>50.328052520751953</v>
      </c>
      <c r="BZ26">
        <v>50.353076934814453</v>
      </c>
      <c r="CA26">
        <v>49.062442779541016</v>
      </c>
      <c r="CB26">
        <v>48.618686676025391</v>
      </c>
      <c r="CC26">
        <v>6.7247810363769531</v>
      </c>
      <c r="CD26">
        <v>6.4534945487976074</v>
      </c>
      <c r="CE26">
        <v>6.1221504211425781</v>
      </c>
      <c r="CF26">
        <v>4.6645970344543457</v>
      </c>
      <c r="CG26">
        <v>3.9725522994995117</v>
      </c>
      <c r="CH26">
        <v>4.4166679382324219</v>
      </c>
      <c r="CI26">
        <v>4.7526135444641113</v>
      </c>
      <c r="CJ26">
        <v>2.8855435848236084</v>
      </c>
      <c r="CK26">
        <v>3.8996670246124268</v>
      </c>
      <c r="CL26">
        <v>3.693866491317749</v>
      </c>
      <c r="CM26">
        <v>2.7610650062561035</v>
      </c>
      <c r="CN26">
        <v>3.0461030006408691</v>
      </c>
      <c r="CO26">
        <v>4.2195076942443848</v>
      </c>
      <c r="CP26">
        <v>2.6019797325134277</v>
      </c>
      <c r="CQ26">
        <v>3.1680290699005127</v>
      </c>
      <c r="CR26">
        <v>4.696864128112793</v>
      </c>
      <c r="CS26">
        <v>5.2251725196838379</v>
      </c>
      <c r="CT26">
        <v>5.763279914855957</v>
      </c>
      <c r="CU26">
        <v>7.0745301246643066</v>
      </c>
      <c r="CV26">
        <v>5.9596762657165527</v>
      </c>
      <c r="CW26">
        <v>5.3262701034545898</v>
      </c>
      <c r="CX26">
        <v>4.5770764350891113</v>
      </c>
      <c r="CY26">
        <v>4.8511123657226563</v>
      </c>
      <c r="CZ26">
        <v>4.7395777702331543</v>
      </c>
    </row>
    <row r="27" spans="1:104" x14ac:dyDescent="0.25">
      <c r="A27" t="s">
        <v>216</v>
      </c>
      <c r="B27" t="s">
        <v>170</v>
      </c>
      <c r="C27" t="s">
        <v>27</v>
      </c>
      <c r="D27" t="s">
        <v>188</v>
      </c>
      <c r="E27" t="s">
        <v>184</v>
      </c>
      <c r="F27">
        <v>2016</v>
      </c>
      <c r="G27" t="s">
        <v>183</v>
      </c>
      <c r="H27">
        <v>8</v>
      </c>
      <c r="I27">
        <v>173.62638854980469</v>
      </c>
      <c r="J27">
        <v>168.94903564453125</v>
      </c>
      <c r="K27">
        <v>164.75282287597656</v>
      </c>
      <c r="L27">
        <v>164.17008972167969</v>
      </c>
      <c r="M27">
        <v>169.17926025390625</v>
      </c>
      <c r="N27">
        <v>183.94390869140625</v>
      </c>
      <c r="O27">
        <v>200.08575439453125</v>
      </c>
      <c r="P27">
        <v>219.13963317871094</v>
      </c>
      <c r="Q27">
        <v>232.92868041992187</v>
      </c>
      <c r="R27">
        <v>244.46052551269531</v>
      </c>
      <c r="S27">
        <v>255.04188537597656</v>
      </c>
      <c r="T27">
        <v>257.48583984375</v>
      </c>
      <c r="U27">
        <v>258.418701171875</v>
      </c>
      <c r="V27">
        <v>257.92990112304687</v>
      </c>
      <c r="W27">
        <v>255.81411743164063</v>
      </c>
      <c r="X27">
        <v>252.03265380859375</v>
      </c>
      <c r="Y27">
        <v>243.34925842285156</v>
      </c>
      <c r="Z27">
        <v>230.66218566894531</v>
      </c>
      <c r="AA27">
        <v>216.5413818359375</v>
      </c>
      <c r="AB27">
        <v>209.44792175292969</v>
      </c>
      <c r="AC27">
        <v>204.67233276367187</v>
      </c>
      <c r="AD27">
        <v>195.17115783691406</v>
      </c>
      <c r="AE27">
        <v>189.25074768066406</v>
      </c>
      <c r="AF27">
        <v>182.97097778320312</v>
      </c>
      <c r="AG27">
        <v>-3.2314565181732178</v>
      </c>
      <c r="AH27">
        <v>-2.1625218391418457</v>
      </c>
      <c r="AI27">
        <v>-1.9163074493408203</v>
      </c>
      <c r="AJ27">
        <v>-1.7233302593231201</v>
      </c>
      <c r="AK27">
        <v>-1.1172884702682495</v>
      </c>
      <c r="AL27">
        <v>9.466099739074707E-2</v>
      </c>
      <c r="AM27">
        <v>-1.6719604730606079</v>
      </c>
      <c r="AN27">
        <v>1.068642258644104</v>
      </c>
      <c r="AO27">
        <v>1.2711710929870605</v>
      </c>
      <c r="AP27">
        <v>0.70557206869125366</v>
      </c>
      <c r="AQ27">
        <v>4.7013401985168457</v>
      </c>
      <c r="AR27">
        <v>20.057668685913086</v>
      </c>
      <c r="AS27">
        <v>20.756772994995117</v>
      </c>
      <c r="AT27">
        <v>19.320953369140625</v>
      </c>
      <c r="AU27">
        <v>18.180429458618164</v>
      </c>
      <c r="AV27">
        <v>19.606590270996094</v>
      </c>
      <c r="AW27">
        <v>18.727104187011719</v>
      </c>
      <c r="AX27">
        <v>16.80328369140625</v>
      </c>
      <c r="AY27">
        <v>7.8462252616882324</v>
      </c>
      <c r="AZ27">
        <v>5.0743851661682129</v>
      </c>
      <c r="BA27">
        <v>3.6598122119903564</v>
      </c>
      <c r="BB27">
        <v>3.4795899391174316</v>
      </c>
      <c r="BC27">
        <v>2.2515003681182861</v>
      </c>
      <c r="BD27">
        <v>1.1653202772140503</v>
      </c>
      <c r="BE27">
        <v>71.181159973144531</v>
      </c>
      <c r="BF27">
        <v>70.346481323242188</v>
      </c>
      <c r="BG27">
        <v>69.898048400878906</v>
      </c>
      <c r="BH27">
        <v>69.646072387695313</v>
      </c>
      <c r="BI27">
        <v>69.402534484863281</v>
      </c>
      <c r="BJ27">
        <v>69.158775329589844</v>
      </c>
      <c r="BK27">
        <v>69.586204528808594</v>
      </c>
      <c r="BL27">
        <v>71.588775634765625</v>
      </c>
      <c r="BM27">
        <v>75.151863098144531</v>
      </c>
      <c r="BN27">
        <v>79.371543884277344</v>
      </c>
      <c r="BO27">
        <v>83.216033935546875</v>
      </c>
      <c r="BP27">
        <v>85.588050842285156</v>
      </c>
      <c r="BQ27">
        <v>86.675865173339844</v>
      </c>
      <c r="BR27">
        <v>86.973052978515625</v>
      </c>
      <c r="BS27">
        <v>86.658340454101563</v>
      </c>
      <c r="BT27">
        <v>86.482597351074219</v>
      </c>
      <c r="BU27">
        <v>85.746124267578125</v>
      </c>
      <c r="BV27">
        <v>84.249069213867188</v>
      </c>
      <c r="BW27">
        <v>82.758193969726563</v>
      </c>
      <c r="BX27">
        <v>80.1649169921875</v>
      </c>
      <c r="BY27">
        <v>77.395225524902344</v>
      </c>
      <c r="BZ27">
        <v>75.291450500488281</v>
      </c>
      <c r="CA27">
        <v>74.068016052246094</v>
      </c>
      <c r="CB27">
        <v>73.183624267578125</v>
      </c>
      <c r="CC27">
        <v>5.6453766822814941</v>
      </c>
      <c r="CD27">
        <v>5.4064064025878906</v>
      </c>
      <c r="CE27">
        <v>5.0586051940917969</v>
      </c>
      <c r="CF27">
        <v>3.8178002834320068</v>
      </c>
      <c r="CG27">
        <v>3.1992430686950684</v>
      </c>
      <c r="CH27">
        <v>3.5448555946350098</v>
      </c>
      <c r="CI27">
        <v>3.6954929828643799</v>
      </c>
      <c r="CJ27">
        <v>2.2796945571899414</v>
      </c>
      <c r="CK27">
        <v>3.216167688369751</v>
      </c>
      <c r="CL27">
        <v>3.2139120101928711</v>
      </c>
      <c r="CM27">
        <v>2.5288560390472412</v>
      </c>
      <c r="CN27">
        <v>2.8688898086547852</v>
      </c>
      <c r="CO27">
        <v>4.0396971702575684</v>
      </c>
      <c r="CP27">
        <v>2.5028374195098877</v>
      </c>
      <c r="CQ27">
        <v>3.0723450183868408</v>
      </c>
      <c r="CR27">
        <v>4.5926604270935059</v>
      </c>
      <c r="CS27">
        <v>4.9628491401672363</v>
      </c>
      <c r="CT27">
        <v>5.1445655822753906</v>
      </c>
      <c r="CU27">
        <v>6.1363186836242676</v>
      </c>
      <c r="CV27">
        <v>5.113518238067627</v>
      </c>
      <c r="CW27">
        <v>4.5310115814208984</v>
      </c>
      <c r="CX27">
        <v>3.777289867401123</v>
      </c>
      <c r="CY27">
        <v>4.0860419273376465</v>
      </c>
      <c r="CZ27">
        <v>4.0115776062011719</v>
      </c>
    </row>
    <row r="28" spans="1:104" x14ac:dyDescent="0.25">
      <c r="A28" t="s">
        <v>217</v>
      </c>
      <c r="B28" t="s">
        <v>170</v>
      </c>
      <c r="C28" t="s">
        <v>27</v>
      </c>
      <c r="D28" t="s">
        <v>188</v>
      </c>
      <c r="E28" t="s">
        <v>184</v>
      </c>
      <c r="F28">
        <v>2017</v>
      </c>
      <c r="G28" t="s">
        <v>171</v>
      </c>
      <c r="H28">
        <v>1</v>
      </c>
      <c r="I28">
        <v>136.34989929199219</v>
      </c>
      <c r="J28">
        <v>131.80679321289062</v>
      </c>
      <c r="K28">
        <v>130.83576965332031</v>
      </c>
      <c r="L28">
        <v>131.72564697265625</v>
      </c>
      <c r="M28">
        <v>139.01898193359375</v>
      </c>
      <c r="N28">
        <v>152.33987426757812</v>
      </c>
      <c r="O28">
        <v>174.2125244140625</v>
      </c>
      <c r="P28">
        <v>190.04550170898437</v>
      </c>
      <c r="Q28">
        <v>193.37237548828125</v>
      </c>
      <c r="R28">
        <v>191.24581909179687</v>
      </c>
      <c r="S28">
        <v>188.84523010253906</v>
      </c>
      <c r="T28">
        <v>184.86602783203125</v>
      </c>
      <c r="U28">
        <v>181.60397338867187</v>
      </c>
      <c r="V28">
        <v>179.54598999023437</v>
      </c>
      <c r="W28">
        <v>176.26217651367187</v>
      </c>
      <c r="X28">
        <v>172.11027526855469</v>
      </c>
      <c r="Y28">
        <v>169.29502868652344</v>
      </c>
      <c r="Z28">
        <v>171.80033874511719</v>
      </c>
      <c r="AA28">
        <v>166.50198364257812</v>
      </c>
      <c r="AB28">
        <v>162.58444213867187</v>
      </c>
      <c r="AC28">
        <v>160.37376403808594</v>
      </c>
      <c r="AD28">
        <v>157.31053161621094</v>
      </c>
      <c r="AE28">
        <v>149.05221557617187</v>
      </c>
      <c r="AF28">
        <v>143.2076416015625</v>
      </c>
      <c r="AG28">
        <v>-4.7530684471130371</v>
      </c>
      <c r="AH28">
        <v>-0.94296026229858398</v>
      </c>
      <c r="AI28">
        <v>1.2769651412963867</v>
      </c>
      <c r="AJ28">
        <v>-0.19829967617988586</v>
      </c>
      <c r="AK28">
        <v>-2.0343871116638184</v>
      </c>
      <c r="AL28">
        <v>-3.1777188777923584</v>
      </c>
      <c r="AM28">
        <v>-4.1493463516235352</v>
      </c>
      <c r="AN28">
        <v>-4.4785451889038086</v>
      </c>
      <c r="AO28">
        <v>0.93563073873519897</v>
      </c>
      <c r="AP28">
        <v>5.1211385726928711</v>
      </c>
      <c r="AQ28">
        <v>7.2205872535705566</v>
      </c>
      <c r="AR28">
        <v>14.553666114807129</v>
      </c>
      <c r="AS28">
        <v>14.325000762939453</v>
      </c>
      <c r="AT28">
        <v>13.218870162963867</v>
      </c>
      <c r="AU28">
        <v>11.318562507629395</v>
      </c>
      <c r="AV28">
        <v>6.6344070434570313</v>
      </c>
      <c r="AW28">
        <v>4.3971161842346191</v>
      </c>
      <c r="AX28">
        <v>-0.30221167206764221</v>
      </c>
      <c r="AY28">
        <v>-7.3046283721923828</v>
      </c>
      <c r="AZ28">
        <v>-6.6667575836181641</v>
      </c>
      <c r="BA28">
        <v>-5.2280731201171875</v>
      </c>
      <c r="BB28">
        <v>-4.569793701171875</v>
      </c>
      <c r="BC28">
        <v>-3.4552791118621826</v>
      </c>
      <c r="BD28">
        <v>-6.1113200187683105</v>
      </c>
      <c r="BE28">
        <v>45.981174468994141</v>
      </c>
      <c r="BF28">
        <v>44.981174468994141</v>
      </c>
      <c r="BG28">
        <v>44.287418365478516</v>
      </c>
      <c r="BH28">
        <v>42.868686676025391</v>
      </c>
      <c r="BI28">
        <v>42.062442779541016</v>
      </c>
      <c r="BJ28">
        <v>41.312442779541016</v>
      </c>
      <c r="BK28">
        <v>41.006198883056641</v>
      </c>
      <c r="BL28">
        <v>41.465564727783203</v>
      </c>
      <c r="BM28">
        <v>45.596878051757813</v>
      </c>
      <c r="BN28">
        <v>50.484390258789062</v>
      </c>
      <c r="BO28">
        <v>53.718776702880859</v>
      </c>
      <c r="BP28">
        <v>55.468776702880859</v>
      </c>
      <c r="BQ28">
        <v>57.081268310546875</v>
      </c>
      <c r="BR28">
        <v>57.0250244140625</v>
      </c>
      <c r="BS28">
        <v>57.234390258789062</v>
      </c>
      <c r="BT28">
        <v>56.556243896484375</v>
      </c>
      <c r="BU28">
        <v>55.974979400634766</v>
      </c>
      <c r="BV28">
        <v>54.546833038330078</v>
      </c>
      <c r="BW28">
        <v>53.256195068359375</v>
      </c>
      <c r="BX28">
        <v>50.868686676025391</v>
      </c>
      <c r="BY28">
        <v>49.981174468994141</v>
      </c>
      <c r="BZ28">
        <v>49.384296417236328</v>
      </c>
      <c r="CA28">
        <v>49.199954986572266</v>
      </c>
      <c r="CB28">
        <v>48.853076934814453</v>
      </c>
      <c r="CC28">
        <v>7.0850949287414551</v>
      </c>
      <c r="CD28">
        <v>6.7406916618347168</v>
      </c>
      <c r="CE28">
        <v>6.4200453758239746</v>
      </c>
      <c r="CF28">
        <v>4.8955698013305664</v>
      </c>
      <c r="CG28">
        <v>4.2013406753540039</v>
      </c>
      <c r="CH28">
        <v>4.691810131072998</v>
      </c>
      <c r="CI28">
        <v>5.1422038078308105</v>
      </c>
      <c r="CJ28">
        <v>3.1595630645751953</v>
      </c>
      <c r="CK28">
        <v>4.2670116424560547</v>
      </c>
      <c r="CL28">
        <v>4.0181941986083984</v>
      </c>
      <c r="CM28">
        <v>2.9924871921539307</v>
      </c>
      <c r="CN28">
        <v>3.2917838096618652</v>
      </c>
      <c r="CO28">
        <v>4.5369491577148437</v>
      </c>
      <c r="CP28">
        <v>2.784327507019043</v>
      </c>
      <c r="CQ28">
        <v>3.3831272125244141</v>
      </c>
      <c r="CR28">
        <v>5.0121955871582031</v>
      </c>
      <c r="CS28">
        <v>5.5177106857299805</v>
      </c>
      <c r="CT28">
        <v>6.1236453056335449</v>
      </c>
      <c r="CU28">
        <v>7.540499210357666</v>
      </c>
      <c r="CV28">
        <v>6.3436098098754883</v>
      </c>
      <c r="CW28">
        <v>5.6739177703857422</v>
      </c>
      <c r="CX28">
        <v>4.8655977249145508</v>
      </c>
      <c r="CY28">
        <v>5.1430091857910156</v>
      </c>
      <c r="CZ28">
        <v>5.0177946090698242</v>
      </c>
    </row>
    <row r="29" spans="1:104" x14ac:dyDescent="0.25">
      <c r="A29" t="s">
        <v>218</v>
      </c>
      <c r="B29" t="s">
        <v>170</v>
      </c>
      <c r="C29" t="s">
        <v>27</v>
      </c>
      <c r="D29" t="s">
        <v>188</v>
      </c>
      <c r="E29" t="s">
        <v>184</v>
      </c>
      <c r="F29">
        <v>2017</v>
      </c>
      <c r="G29" t="s">
        <v>172</v>
      </c>
      <c r="H29">
        <v>2</v>
      </c>
      <c r="I29">
        <v>135.49070739746094</v>
      </c>
      <c r="J29">
        <v>131.24917602539062</v>
      </c>
      <c r="K29">
        <v>129.72984313964844</v>
      </c>
      <c r="L29">
        <v>130.58445739746094</v>
      </c>
      <c r="M29">
        <v>136.9317626953125</v>
      </c>
      <c r="N29">
        <v>151.61199951171875</v>
      </c>
      <c r="O29">
        <v>170.47702026367187</v>
      </c>
      <c r="P29">
        <v>185.42314147949219</v>
      </c>
      <c r="Q29">
        <v>191.70132446289062</v>
      </c>
      <c r="R29">
        <v>192.73460388183594</v>
      </c>
      <c r="S29">
        <v>192.68492126464844</v>
      </c>
      <c r="T29">
        <v>190.7275390625</v>
      </c>
      <c r="U29">
        <v>189.66752624511719</v>
      </c>
      <c r="V29">
        <v>188.4078369140625</v>
      </c>
      <c r="W29">
        <v>185.29658508300781</v>
      </c>
      <c r="X29">
        <v>179.59564208984375</v>
      </c>
      <c r="Y29">
        <v>174.79832458496094</v>
      </c>
      <c r="Z29">
        <v>173.97174072265625</v>
      </c>
      <c r="AA29">
        <v>169.77175903320312</v>
      </c>
      <c r="AB29">
        <v>164.50746154785156</v>
      </c>
      <c r="AC29">
        <v>162.16665649414062</v>
      </c>
      <c r="AD29">
        <v>156.62860107421875</v>
      </c>
      <c r="AE29">
        <v>148.64503479003906</v>
      </c>
      <c r="AF29">
        <v>143.15058898925781</v>
      </c>
      <c r="AG29">
        <v>-4.3314337730407715</v>
      </c>
      <c r="AH29">
        <v>-1.0708116292953491</v>
      </c>
      <c r="AI29">
        <v>0.77241528034210205</v>
      </c>
      <c r="AJ29">
        <v>-0.40549746155738831</v>
      </c>
      <c r="AK29">
        <v>-1.8082127571105957</v>
      </c>
      <c r="AL29">
        <v>-2.5859661102294922</v>
      </c>
      <c r="AM29">
        <v>-3.5914006233215332</v>
      </c>
      <c r="AN29">
        <v>-3.4312796592712402</v>
      </c>
      <c r="AO29">
        <v>0.94865292310714722</v>
      </c>
      <c r="AP29">
        <v>4.3417186737060547</v>
      </c>
      <c r="AQ29">
        <v>6.6885299682617187</v>
      </c>
      <c r="AR29">
        <v>14.987042427062988</v>
      </c>
      <c r="AS29">
        <v>15.009714126586914</v>
      </c>
      <c r="AT29">
        <v>13.914353370666504</v>
      </c>
      <c r="AU29">
        <v>12.124686241149902</v>
      </c>
      <c r="AV29">
        <v>8.1770362854003906</v>
      </c>
      <c r="AW29">
        <v>6.125643253326416</v>
      </c>
      <c r="AX29">
        <v>2.0033242702484131</v>
      </c>
      <c r="AY29">
        <v>-5.0283894538879395</v>
      </c>
      <c r="AZ29">
        <v>-4.8362836837768555</v>
      </c>
      <c r="BA29">
        <v>-3.8299946784973145</v>
      </c>
      <c r="BB29">
        <v>-3.2435986995697021</v>
      </c>
      <c r="BC29">
        <v>-2.5181038379669189</v>
      </c>
      <c r="BD29">
        <v>-4.8597607612609863</v>
      </c>
      <c r="BE29">
        <v>54.393711090087891</v>
      </c>
      <c r="BF29">
        <v>54.199954986572266</v>
      </c>
      <c r="BG29">
        <v>53.587467193603516</v>
      </c>
      <c r="BH29">
        <v>53.199954986572266</v>
      </c>
      <c r="BI29">
        <v>53.643711090087891</v>
      </c>
      <c r="BJ29">
        <v>53.353073120117188</v>
      </c>
      <c r="BK29">
        <v>53.796829223632813</v>
      </c>
      <c r="BL29">
        <v>53.684341430664062</v>
      </c>
      <c r="BM29">
        <v>53.628097534179688</v>
      </c>
      <c r="BN29">
        <v>54.056243896484375</v>
      </c>
      <c r="BO29">
        <v>54.959365844726563</v>
      </c>
      <c r="BP29">
        <v>55.459365844726563</v>
      </c>
      <c r="BQ29">
        <v>56.821853637695313</v>
      </c>
      <c r="BR29">
        <v>55.378093719482422</v>
      </c>
      <c r="BS29">
        <v>54.474979400634766</v>
      </c>
      <c r="BT29">
        <v>53.378101348876953</v>
      </c>
      <c r="BU29">
        <v>51.128097534179688</v>
      </c>
      <c r="BV29">
        <v>49.837467193603516</v>
      </c>
      <c r="BW29">
        <v>48.781219482421875</v>
      </c>
      <c r="BX29">
        <v>49.531219482421875</v>
      </c>
      <c r="BY29">
        <v>49.281219482421875</v>
      </c>
      <c r="BZ29">
        <v>49.046833038330078</v>
      </c>
      <c r="CA29">
        <v>49.281219482421875</v>
      </c>
      <c r="CB29">
        <v>48.740589141845703</v>
      </c>
      <c r="CC29">
        <v>6.3177528381347656</v>
      </c>
      <c r="CD29">
        <v>6.0231757164001465</v>
      </c>
      <c r="CE29">
        <v>5.712336540222168</v>
      </c>
      <c r="CF29">
        <v>4.3549847602844238</v>
      </c>
      <c r="CG29">
        <v>3.713472843170166</v>
      </c>
      <c r="CH29">
        <v>4.1900835037231445</v>
      </c>
      <c r="CI29">
        <v>4.5154180526733398</v>
      </c>
      <c r="CJ29">
        <v>2.7662765979766846</v>
      </c>
      <c r="CK29">
        <v>3.7959177494049072</v>
      </c>
      <c r="CL29">
        <v>3.6337988376617432</v>
      </c>
      <c r="CM29">
        <v>2.7399098873138428</v>
      </c>
      <c r="CN29">
        <v>3.0475432872772217</v>
      </c>
      <c r="CO29">
        <v>4.2520055770874023</v>
      </c>
      <c r="CP29">
        <v>2.621837854385376</v>
      </c>
      <c r="CQ29">
        <v>3.1914560794830322</v>
      </c>
      <c r="CR29">
        <v>4.6933102607727051</v>
      </c>
      <c r="CS29">
        <v>5.1122756004333496</v>
      </c>
      <c r="CT29">
        <v>5.5645108222961426</v>
      </c>
      <c r="CU29">
        <v>6.89935302734375</v>
      </c>
      <c r="CV29">
        <v>5.7597723007202148</v>
      </c>
      <c r="CW29">
        <v>5.1484150886535645</v>
      </c>
      <c r="CX29">
        <v>4.3472208976745605</v>
      </c>
      <c r="CY29">
        <v>4.6024761199951172</v>
      </c>
      <c r="CZ29">
        <v>4.5009279251098633</v>
      </c>
    </row>
    <row r="30" spans="1:104" x14ac:dyDescent="0.25">
      <c r="A30" t="s">
        <v>219</v>
      </c>
      <c r="B30" t="s">
        <v>170</v>
      </c>
      <c r="C30" t="s">
        <v>27</v>
      </c>
      <c r="D30" t="s">
        <v>188</v>
      </c>
      <c r="E30" t="s">
        <v>184</v>
      </c>
      <c r="F30">
        <v>2017</v>
      </c>
      <c r="G30" t="s">
        <v>173</v>
      </c>
      <c r="H30">
        <v>3</v>
      </c>
      <c r="I30">
        <v>143.09626770019531</v>
      </c>
      <c r="J30">
        <v>138.60099792480469</v>
      </c>
      <c r="K30">
        <v>135.28167724609375</v>
      </c>
      <c r="L30">
        <v>135.37174987792969</v>
      </c>
      <c r="M30">
        <v>140.01815795898437</v>
      </c>
      <c r="N30">
        <v>152.45057678222656</v>
      </c>
      <c r="O30">
        <v>170.82415771484375</v>
      </c>
      <c r="P30">
        <v>185.82696533203125</v>
      </c>
      <c r="Q30">
        <v>196.68275451660156</v>
      </c>
      <c r="R30">
        <v>202.50541687011719</v>
      </c>
      <c r="S30">
        <v>208.01222229003906</v>
      </c>
      <c r="T30">
        <v>211.40361022949219</v>
      </c>
      <c r="U30">
        <v>212.71298217773437</v>
      </c>
      <c r="V30">
        <v>213.46026611328125</v>
      </c>
      <c r="W30">
        <v>210.880615234375</v>
      </c>
      <c r="X30">
        <v>203.82301330566406</v>
      </c>
      <c r="Y30">
        <v>195.65473937988281</v>
      </c>
      <c r="Z30">
        <v>185.64598083496094</v>
      </c>
      <c r="AA30">
        <v>177.86636352539062</v>
      </c>
      <c r="AB30">
        <v>175.19696044921875</v>
      </c>
      <c r="AC30">
        <v>169.85513305664062</v>
      </c>
      <c r="AD30">
        <v>163.19659423828125</v>
      </c>
      <c r="AE30">
        <v>156.26704406738281</v>
      </c>
      <c r="AF30">
        <v>151.01821899414062</v>
      </c>
      <c r="AG30">
        <v>-3.696458101272583</v>
      </c>
      <c r="AH30">
        <v>-1.4263315200805664</v>
      </c>
      <c r="AI30">
        <v>-0.28749737143516541</v>
      </c>
      <c r="AJ30">
        <v>-0.88009434938430786</v>
      </c>
      <c r="AK30">
        <v>-1.42433762550354</v>
      </c>
      <c r="AL30">
        <v>-1.3695945739746094</v>
      </c>
      <c r="AM30">
        <v>-2.6011760234832764</v>
      </c>
      <c r="AN30">
        <v>-1.4425724744796753</v>
      </c>
      <c r="AO30">
        <v>1.0192744731903076</v>
      </c>
      <c r="AP30">
        <v>2.7345297336578369</v>
      </c>
      <c r="AQ30">
        <v>5.6648855209350586</v>
      </c>
      <c r="AR30">
        <v>16.545671463012695</v>
      </c>
      <c r="AS30">
        <v>16.949295043945313</v>
      </c>
      <c r="AT30">
        <v>15.8680419921875</v>
      </c>
      <c r="AU30">
        <v>14.344686508178711</v>
      </c>
      <c r="AV30">
        <v>12.301327705383301</v>
      </c>
      <c r="AW30">
        <v>10.623923301696777</v>
      </c>
      <c r="AX30">
        <v>7.3688645362854004</v>
      </c>
      <c r="AY30">
        <v>0.11311712861061096</v>
      </c>
      <c r="AZ30">
        <v>-0.83418208360671997</v>
      </c>
      <c r="BA30">
        <v>-0.77317124605178833</v>
      </c>
      <c r="BB30">
        <v>-0.49021667242050171</v>
      </c>
      <c r="BC30">
        <v>-0.57690376043319702</v>
      </c>
      <c r="BD30">
        <v>-2.3295619487762451</v>
      </c>
      <c r="BE30">
        <v>59.062442779541016</v>
      </c>
      <c r="BF30">
        <v>57.771812438964844</v>
      </c>
      <c r="BG30">
        <v>56.118686676025391</v>
      </c>
      <c r="BH30">
        <v>56.006198883056641</v>
      </c>
      <c r="BI30">
        <v>55.893711090087891</v>
      </c>
      <c r="BJ30">
        <v>55.2249755859375</v>
      </c>
      <c r="BK30">
        <v>54.918735504150391</v>
      </c>
      <c r="BL30">
        <v>56.403125762939453</v>
      </c>
      <c r="BM30">
        <v>62.0250244140625</v>
      </c>
      <c r="BN30">
        <v>66.856292724609375</v>
      </c>
      <c r="BO30">
        <v>71.565658569335937</v>
      </c>
      <c r="BP30">
        <v>74.928146362304688</v>
      </c>
      <c r="BQ30">
        <v>77.718780517578125</v>
      </c>
      <c r="BR30">
        <v>78.38751220703125</v>
      </c>
      <c r="BS30">
        <v>73.800048828125</v>
      </c>
      <c r="BT30">
        <v>72.75</v>
      </c>
      <c r="BU30">
        <v>72.346878051757813</v>
      </c>
      <c r="BV30">
        <v>71.459365844726563</v>
      </c>
      <c r="BW30">
        <v>69.853073120117188</v>
      </c>
      <c r="BX30">
        <v>66.118690490722656</v>
      </c>
      <c r="BY30">
        <v>64.868690490722656</v>
      </c>
      <c r="BZ30">
        <v>63.328052520751953</v>
      </c>
      <c r="CA30">
        <v>62.715564727783203</v>
      </c>
      <c r="CB30">
        <v>61.328052520751953</v>
      </c>
      <c r="CC30">
        <v>5.3408112525939941</v>
      </c>
      <c r="CD30">
        <v>5.0912103652954102</v>
      </c>
      <c r="CE30">
        <v>4.7680258750915527</v>
      </c>
      <c r="CF30">
        <v>3.6136736869812012</v>
      </c>
      <c r="CG30">
        <v>3.0393881797790527</v>
      </c>
      <c r="CH30">
        <v>3.3724374771118164</v>
      </c>
      <c r="CI30">
        <v>3.6216559410095215</v>
      </c>
      <c r="CJ30">
        <v>2.2190454006195068</v>
      </c>
      <c r="CK30">
        <v>3.1173367500305176</v>
      </c>
      <c r="CL30">
        <v>3.0560722351074219</v>
      </c>
      <c r="CM30">
        <v>2.3675715923309326</v>
      </c>
      <c r="CN30">
        <v>2.7038004398345947</v>
      </c>
      <c r="CO30">
        <v>3.816986083984375</v>
      </c>
      <c r="CP30">
        <v>2.377659797668457</v>
      </c>
      <c r="CQ30">
        <v>2.9072599411010742</v>
      </c>
      <c r="CR30">
        <v>4.2634625434875488</v>
      </c>
      <c r="CS30">
        <v>4.580291748046875</v>
      </c>
      <c r="CT30">
        <v>4.7529101371765137</v>
      </c>
      <c r="CU30">
        <v>5.7857885360717773</v>
      </c>
      <c r="CV30">
        <v>4.9098935127258301</v>
      </c>
      <c r="CW30">
        <v>4.316347599029541</v>
      </c>
      <c r="CX30">
        <v>3.6255800724029541</v>
      </c>
      <c r="CY30">
        <v>3.8728823661804199</v>
      </c>
      <c r="CZ30">
        <v>3.800703763961792</v>
      </c>
    </row>
    <row r="31" spans="1:104" x14ac:dyDescent="0.25">
      <c r="A31" t="s">
        <v>220</v>
      </c>
      <c r="B31" t="s">
        <v>170</v>
      </c>
      <c r="C31" t="s">
        <v>27</v>
      </c>
      <c r="D31" t="s">
        <v>188</v>
      </c>
      <c r="E31" t="s">
        <v>184</v>
      </c>
      <c r="F31">
        <v>2017</v>
      </c>
      <c r="G31" t="s">
        <v>174</v>
      </c>
      <c r="H31">
        <v>4</v>
      </c>
      <c r="I31">
        <v>150.81449890136719</v>
      </c>
      <c r="J31">
        <v>146.04426574707031</v>
      </c>
      <c r="K31">
        <v>142.86720275878906</v>
      </c>
      <c r="L31">
        <v>142.52388000488281</v>
      </c>
      <c r="M31">
        <v>147.5133056640625</v>
      </c>
      <c r="N31">
        <v>160.07774353027344</v>
      </c>
      <c r="O31">
        <v>175.04454040527344</v>
      </c>
      <c r="P31">
        <v>192.80726623535156</v>
      </c>
      <c r="Q31">
        <v>208.11274719238281</v>
      </c>
      <c r="R31">
        <v>219.88206481933594</v>
      </c>
      <c r="S31">
        <v>229.85697937011719</v>
      </c>
      <c r="T31">
        <v>234.09455871582031</v>
      </c>
      <c r="U31">
        <v>236.92619323730469</v>
      </c>
      <c r="V31">
        <v>239.705322265625</v>
      </c>
      <c r="W31">
        <v>237.38539123535156</v>
      </c>
      <c r="X31">
        <v>229.38194274902344</v>
      </c>
      <c r="Y31">
        <v>218.84027099609375</v>
      </c>
      <c r="Z31">
        <v>204.31526184082031</v>
      </c>
      <c r="AA31">
        <v>191.78546142578125</v>
      </c>
      <c r="AB31">
        <v>186.67587280273437</v>
      </c>
      <c r="AC31">
        <v>183.48226928710937</v>
      </c>
      <c r="AD31">
        <v>174.74147033691406</v>
      </c>
      <c r="AE31">
        <v>169.26240539550781</v>
      </c>
      <c r="AF31">
        <v>163.00308227539062</v>
      </c>
      <c r="AG31">
        <v>-3.0668449401855469</v>
      </c>
      <c r="AH31">
        <v>-1.7818735837936401</v>
      </c>
      <c r="AI31">
        <v>-1.3375335931777954</v>
      </c>
      <c r="AJ31">
        <v>-1.3601506948471069</v>
      </c>
      <c r="AK31">
        <v>-1.0998603105545044</v>
      </c>
      <c r="AL31">
        <v>-0.28059428930282593</v>
      </c>
      <c r="AM31">
        <v>-1.7498269081115723</v>
      </c>
      <c r="AN31">
        <v>0.3584715723991394</v>
      </c>
      <c r="AO31">
        <v>1.1220791339874268</v>
      </c>
      <c r="AP31">
        <v>1.191935658454895</v>
      </c>
      <c r="AQ31">
        <v>4.7199521064758301</v>
      </c>
      <c r="AR31">
        <v>18.256078720092773</v>
      </c>
      <c r="AS31">
        <v>18.994207382202148</v>
      </c>
      <c r="AT31">
        <v>17.92314338684082</v>
      </c>
      <c r="AU31">
        <v>16.698101043701172</v>
      </c>
      <c r="AV31">
        <v>16.889474868774414</v>
      </c>
      <c r="AW31">
        <v>15.657394409179688</v>
      </c>
      <c r="AX31">
        <v>13.266857147216797</v>
      </c>
      <c r="AY31">
        <v>5.3194093704223633</v>
      </c>
      <c r="AZ31">
        <v>3.2308375835418701</v>
      </c>
      <c r="BA31">
        <v>2.2983067035675049</v>
      </c>
      <c r="BB31">
        <v>2.2463574409484863</v>
      </c>
      <c r="BC31">
        <v>1.3838175535202026</v>
      </c>
      <c r="BD31">
        <v>0.19007261097431183</v>
      </c>
      <c r="BE31">
        <v>65.403190612792969</v>
      </c>
      <c r="BF31">
        <v>64.040702819824219</v>
      </c>
      <c r="BG31">
        <v>62.753135681152344</v>
      </c>
      <c r="BH31">
        <v>63.252841949462891</v>
      </c>
      <c r="BI31">
        <v>62.252841949462891</v>
      </c>
      <c r="BJ31">
        <v>61.890354156494141</v>
      </c>
      <c r="BK31">
        <v>61.281219482421875</v>
      </c>
      <c r="BL31">
        <v>64.953170776367188</v>
      </c>
      <c r="BM31">
        <v>71.981178283691406</v>
      </c>
      <c r="BN31">
        <v>78.068870544433594</v>
      </c>
      <c r="BO31">
        <v>83.243728637695313</v>
      </c>
      <c r="BP31">
        <v>86.946968078613281</v>
      </c>
      <c r="BQ31">
        <v>88.187782287597656</v>
      </c>
      <c r="BR31">
        <v>88.274948120117188</v>
      </c>
      <c r="BS31">
        <v>88.025245666503906</v>
      </c>
      <c r="BT31">
        <v>87.649986267089844</v>
      </c>
      <c r="BU31">
        <v>87.1658935546875</v>
      </c>
      <c r="BV31">
        <v>85.3841552734375</v>
      </c>
      <c r="BW31">
        <v>83.081268310546875</v>
      </c>
      <c r="BX31">
        <v>78.349937438964844</v>
      </c>
      <c r="BY31">
        <v>74.943527221679688</v>
      </c>
      <c r="BZ31">
        <v>72.824691772460938</v>
      </c>
      <c r="CA31">
        <v>69.903266906738281</v>
      </c>
      <c r="CB31">
        <v>67.959213256835938</v>
      </c>
      <c r="CC31">
        <v>4.9563899040222168</v>
      </c>
      <c r="CD31">
        <v>4.7237033843994141</v>
      </c>
      <c r="CE31">
        <v>4.4337949752807617</v>
      </c>
      <c r="CF31">
        <v>3.3500552177429199</v>
      </c>
      <c r="CG31">
        <v>2.8195281028747559</v>
      </c>
      <c r="CH31">
        <v>3.1180942058563232</v>
      </c>
      <c r="CI31">
        <v>3.2677578926086426</v>
      </c>
      <c r="CJ31">
        <v>2.0273292064666748</v>
      </c>
      <c r="CK31">
        <v>2.9044208526611328</v>
      </c>
      <c r="CL31">
        <v>2.9218652248382568</v>
      </c>
      <c r="CM31">
        <v>2.3036441802978516</v>
      </c>
      <c r="CN31">
        <v>2.6363131999969482</v>
      </c>
      <c r="CO31">
        <v>3.7435452938079834</v>
      </c>
      <c r="CP31">
        <v>2.3510062694549561</v>
      </c>
      <c r="CQ31">
        <v>2.8816726207733154</v>
      </c>
      <c r="CR31">
        <v>4.2248554229736328</v>
      </c>
      <c r="CS31">
        <v>4.5110063552856445</v>
      </c>
      <c r="CT31">
        <v>4.6059398651123047</v>
      </c>
      <c r="CU31">
        <v>5.4932303428649902</v>
      </c>
      <c r="CV31">
        <v>4.6065640449523926</v>
      </c>
      <c r="CW31">
        <v>4.1055870056152344</v>
      </c>
      <c r="CX31">
        <v>3.4182655811309814</v>
      </c>
      <c r="CY31">
        <v>3.6937785148620605</v>
      </c>
      <c r="CZ31">
        <v>3.6122176647186279</v>
      </c>
    </row>
    <row r="32" spans="1:104" x14ac:dyDescent="0.25">
      <c r="A32" t="s">
        <v>221</v>
      </c>
      <c r="B32" t="s">
        <v>170</v>
      </c>
      <c r="C32" t="s">
        <v>27</v>
      </c>
      <c r="D32" t="s">
        <v>188</v>
      </c>
      <c r="E32" t="s">
        <v>184</v>
      </c>
      <c r="F32">
        <v>2017</v>
      </c>
      <c r="G32" t="s">
        <v>175</v>
      </c>
      <c r="H32">
        <v>5</v>
      </c>
      <c r="I32">
        <v>158.93087768554687</v>
      </c>
      <c r="J32">
        <v>154.25860595703125</v>
      </c>
      <c r="K32">
        <v>151.02166748046875</v>
      </c>
      <c r="L32">
        <v>150.07931518554687</v>
      </c>
      <c r="M32">
        <v>154.24244689941406</v>
      </c>
      <c r="N32">
        <v>166.28611755371094</v>
      </c>
      <c r="O32">
        <v>181.23348999023437</v>
      </c>
      <c r="P32">
        <v>202.85398864746094</v>
      </c>
      <c r="Q32">
        <v>220.44563293457031</v>
      </c>
      <c r="R32">
        <v>233.24388122558594</v>
      </c>
      <c r="S32">
        <v>242.47267150878906</v>
      </c>
      <c r="T32">
        <v>243.77825927734375</v>
      </c>
      <c r="U32">
        <v>244.12135314941406</v>
      </c>
      <c r="V32">
        <v>244.52857971191406</v>
      </c>
      <c r="W32">
        <v>241.92373657226562</v>
      </c>
      <c r="X32">
        <v>234.993896484375</v>
      </c>
      <c r="Y32">
        <v>225.03561401367187</v>
      </c>
      <c r="Z32">
        <v>211.95222473144531</v>
      </c>
      <c r="AA32">
        <v>199.86798095703125</v>
      </c>
      <c r="AB32">
        <v>194.365234375</v>
      </c>
      <c r="AC32">
        <v>191.54928588867187</v>
      </c>
      <c r="AD32">
        <v>181.82124328613281</v>
      </c>
      <c r="AE32">
        <v>176.74746704101562</v>
      </c>
      <c r="AF32">
        <v>170.89712524414062</v>
      </c>
      <c r="AG32">
        <v>-3.1022942066192627</v>
      </c>
      <c r="AH32">
        <v>-1.9258048534393311</v>
      </c>
      <c r="AI32">
        <v>-1.576012134552002</v>
      </c>
      <c r="AJ32">
        <v>-1.4999825954437256</v>
      </c>
      <c r="AK32">
        <v>-1.0878740549087524</v>
      </c>
      <c r="AL32">
        <v>-0.11309868097305298</v>
      </c>
      <c r="AM32">
        <v>-1.6710606813430786</v>
      </c>
      <c r="AN32">
        <v>0.66671532392501831</v>
      </c>
      <c r="AO32">
        <v>1.1954208612442017</v>
      </c>
      <c r="AP32">
        <v>0.98469257354736328</v>
      </c>
      <c r="AQ32">
        <v>4.7380337715148926</v>
      </c>
      <c r="AR32">
        <v>19.001148223876953</v>
      </c>
      <c r="AS32">
        <v>19.588705062866211</v>
      </c>
      <c r="AT32">
        <v>18.299543380737305</v>
      </c>
      <c r="AU32">
        <v>17.100561141967773</v>
      </c>
      <c r="AV32">
        <v>17.76555061340332</v>
      </c>
      <c r="AW32">
        <v>16.676454544067383</v>
      </c>
      <c r="AX32">
        <v>14.556379318237305</v>
      </c>
      <c r="AY32">
        <v>6.3471221923828125</v>
      </c>
      <c r="AZ32">
        <v>4.0002460479736328</v>
      </c>
      <c r="BA32">
        <v>2.8846478462219238</v>
      </c>
      <c r="BB32">
        <v>2.7651419639587402</v>
      </c>
      <c r="BC32">
        <v>1.7561798095703125</v>
      </c>
      <c r="BD32">
        <v>0.61992150545120239</v>
      </c>
      <c r="BE32">
        <v>68.659317016601562</v>
      </c>
      <c r="BF32">
        <v>68.006195068359375</v>
      </c>
      <c r="BG32">
        <v>67.434341430664063</v>
      </c>
      <c r="BH32">
        <v>66.878097534179688</v>
      </c>
      <c r="BI32">
        <v>66.031219482421875</v>
      </c>
      <c r="BJ32">
        <v>65.434341430664063</v>
      </c>
      <c r="BK32">
        <v>64.83746337890625</v>
      </c>
      <c r="BL32">
        <v>67.928146362304688</v>
      </c>
      <c r="BM32">
        <v>75.100090026855469</v>
      </c>
      <c r="BN32">
        <v>80.140724182128906</v>
      </c>
      <c r="BO32">
        <v>84.962577819824219</v>
      </c>
      <c r="BP32">
        <v>87.543846130371094</v>
      </c>
      <c r="BQ32">
        <v>87.084480285644531</v>
      </c>
      <c r="BR32">
        <v>86.100090026855469</v>
      </c>
      <c r="BS32">
        <v>85.946968078613281</v>
      </c>
      <c r="BT32">
        <v>84.865699768066406</v>
      </c>
      <c r="BU32">
        <v>82.68756103515625</v>
      </c>
      <c r="BV32">
        <v>81.090682983398438</v>
      </c>
      <c r="BW32">
        <v>80.7750244140625</v>
      </c>
      <c r="BX32">
        <v>78.718780517578125</v>
      </c>
      <c r="BY32">
        <v>74.096878051757812</v>
      </c>
      <c r="BZ32">
        <v>70.9749755859375</v>
      </c>
      <c r="CA32">
        <v>69.668731689453125</v>
      </c>
      <c r="CB32">
        <v>68.684341430664063</v>
      </c>
      <c r="CC32">
        <v>5.1860146522521973</v>
      </c>
      <c r="CD32">
        <v>4.9539389610290527</v>
      </c>
      <c r="CE32">
        <v>4.6535611152648926</v>
      </c>
      <c r="CF32">
        <v>3.502582311630249</v>
      </c>
      <c r="CG32">
        <v>2.9271993637084961</v>
      </c>
      <c r="CH32">
        <v>3.2160103321075439</v>
      </c>
      <c r="CI32">
        <v>3.3592545986175537</v>
      </c>
      <c r="CJ32">
        <v>2.1178126335144043</v>
      </c>
      <c r="CK32">
        <v>3.0546779632568359</v>
      </c>
      <c r="CL32">
        <v>3.0773990154266357</v>
      </c>
      <c r="CM32">
        <v>2.4128129482269287</v>
      </c>
      <c r="CN32">
        <v>2.7258615493774414</v>
      </c>
      <c r="CO32">
        <v>3.8298251628875732</v>
      </c>
      <c r="CP32">
        <v>2.3812711238861084</v>
      </c>
      <c r="CQ32">
        <v>2.9158973693847656</v>
      </c>
      <c r="CR32">
        <v>4.2974648475646973</v>
      </c>
      <c r="CS32">
        <v>4.6057524681091309</v>
      </c>
      <c r="CT32">
        <v>4.7441515922546387</v>
      </c>
      <c r="CU32">
        <v>5.6840577125549316</v>
      </c>
      <c r="CV32">
        <v>4.7622332572937012</v>
      </c>
      <c r="CW32">
        <v>4.2556395530700684</v>
      </c>
      <c r="CX32">
        <v>3.531486988067627</v>
      </c>
      <c r="CY32">
        <v>3.829716682434082</v>
      </c>
      <c r="CZ32">
        <v>3.7602438926696777</v>
      </c>
    </row>
    <row r="33" spans="1:104" x14ac:dyDescent="0.25">
      <c r="A33" t="s">
        <v>222</v>
      </c>
      <c r="B33" t="s">
        <v>170</v>
      </c>
      <c r="C33" t="s">
        <v>27</v>
      </c>
      <c r="D33" t="s">
        <v>188</v>
      </c>
      <c r="E33" t="s">
        <v>184</v>
      </c>
      <c r="F33">
        <v>2017</v>
      </c>
      <c r="G33" t="s">
        <v>176</v>
      </c>
      <c r="H33">
        <v>6</v>
      </c>
      <c r="I33">
        <v>165.37376403808594</v>
      </c>
      <c r="J33">
        <v>160.36427307128906</v>
      </c>
      <c r="K33">
        <v>156.92962646484375</v>
      </c>
      <c r="L33">
        <v>155.97801208496094</v>
      </c>
      <c r="M33">
        <v>159.74113464355469</v>
      </c>
      <c r="N33">
        <v>171.83450317382812</v>
      </c>
      <c r="O33">
        <v>186.14938354492187</v>
      </c>
      <c r="P33">
        <v>205.46986389160156</v>
      </c>
      <c r="Q33">
        <v>219.03507995605469</v>
      </c>
      <c r="R33">
        <v>229.96102905273438</v>
      </c>
      <c r="S33">
        <v>239.157958984375</v>
      </c>
      <c r="T33">
        <v>240.68490600585937</v>
      </c>
      <c r="U33">
        <v>240.81202697753906</v>
      </c>
      <c r="V33">
        <v>239.7921142578125</v>
      </c>
      <c r="W33">
        <v>237.95407104492188</v>
      </c>
      <c r="X33">
        <v>233.92417907714844</v>
      </c>
      <c r="Y33">
        <v>226.78767395019531</v>
      </c>
      <c r="Z33">
        <v>214.46516418457031</v>
      </c>
      <c r="AA33">
        <v>202.46722412109375</v>
      </c>
      <c r="AB33">
        <v>193.98393249511719</v>
      </c>
      <c r="AC33">
        <v>191.81520080566406</v>
      </c>
      <c r="AD33">
        <v>183.89096069335938</v>
      </c>
      <c r="AE33">
        <v>180.54391479492187</v>
      </c>
      <c r="AF33">
        <v>175.19522094726562</v>
      </c>
      <c r="AG33">
        <v>-3.4828033447265625</v>
      </c>
      <c r="AH33">
        <v>-1.9161931276321411</v>
      </c>
      <c r="AI33">
        <v>-1.3193997144699097</v>
      </c>
      <c r="AJ33">
        <v>-1.4259669780731201</v>
      </c>
      <c r="AK33">
        <v>-1.2482641935348511</v>
      </c>
      <c r="AL33">
        <v>-0.46508249640464783</v>
      </c>
      <c r="AM33">
        <v>-1.9892592430114746</v>
      </c>
      <c r="AN33">
        <v>0.12125420570373535</v>
      </c>
      <c r="AO33">
        <v>1.1749207973480225</v>
      </c>
      <c r="AP33">
        <v>1.4917196035385132</v>
      </c>
      <c r="AQ33">
        <v>5.1222515106201172</v>
      </c>
      <c r="AR33">
        <v>18.77891731262207</v>
      </c>
      <c r="AS33">
        <v>19.290239334106445</v>
      </c>
      <c r="AT33">
        <v>17.915895462036133</v>
      </c>
      <c r="AU33">
        <v>16.665323257446289</v>
      </c>
      <c r="AV33">
        <v>16.814279556274414</v>
      </c>
      <c r="AW33">
        <v>15.710103034973145</v>
      </c>
      <c r="AX33">
        <v>13.21197509765625</v>
      </c>
      <c r="AY33">
        <v>4.8920016288757324</v>
      </c>
      <c r="AZ33">
        <v>2.792696475982666</v>
      </c>
      <c r="BA33">
        <v>1.9706317186355591</v>
      </c>
      <c r="BB33">
        <v>1.9793334007263184</v>
      </c>
      <c r="BC33">
        <v>1.1934616565704346</v>
      </c>
      <c r="BD33">
        <v>-0.17909352481365204</v>
      </c>
      <c r="BE33">
        <v>66.768966674804687</v>
      </c>
      <c r="BF33">
        <v>64.799896240234375</v>
      </c>
      <c r="BG33">
        <v>64.412384033203125</v>
      </c>
      <c r="BH33">
        <v>64.24700927734375</v>
      </c>
      <c r="BI33">
        <v>64.303253173828125</v>
      </c>
      <c r="BJ33">
        <v>64.165740966796875</v>
      </c>
      <c r="BK33">
        <v>64.609199523925781</v>
      </c>
      <c r="BL33">
        <v>69.056472778320313</v>
      </c>
      <c r="BM33">
        <v>72.256568908691406</v>
      </c>
      <c r="BN33">
        <v>75.556396484375</v>
      </c>
      <c r="BO33">
        <v>79.03436279296875</v>
      </c>
      <c r="BP33">
        <v>81.168807983398438</v>
      </c>
      <c r="BQ33">
        <v>82.768753051757812</v>
      </c>
      <c r="BR33">
        <v>83.418807983398438</v>
      </c>
      <c r="BS33">
        <v>81.978416442871094</v>
      </c>
      <c r="BT33">
        <v>82.756271362304688</v>
      </c>
      <c r="BU33">
        <v>82.494026184082031</v>
      </c>
      <c r="BV33">
        <v>80.303329467773438</v>
      </c>
      <c r="BW33">
        <v>78.834259033203125</v>
      </c>
      <c r="BX33">
        <v>77.296981811523438</v>
      </c>
      <c r="BY33">
        <v>75.24664306640625</v>
      </c>
      <c r="BZ33">
        <v>72.556243896484375</v>
      </c>
      <c r="CA33">
        <v>70.959365844726563</v>
      </c>
      <c r="CB33">
        <v>69.518966674804687</v>
      </c>
      <c r="CC33">
        <v>5.485835075378418</v>
      </c>
      <c r="CD33">
        <v>5.2355175018310547</v>
      </c>
      <c r="CE33">
        <v>4.915886402130127</v>
      </c>
      <c r="CF33">
        <v>3.7006802558898926</v>
      </c>
      <c r="CG33">
        <v>3.081881046295166</v>
      </c>
      <c r="CH33">
        <v>3.3784887790679932</v>
      </c>
      <c r="CI33">
        <v>3.5076544284820557</v>
      </c>
      <c r="CJ33">
        <v>2.1807346343994141</v>
      </c>
      <c r="CK33">
        <v>3.0855200290679932</v>
      </c>
      <c r="CL33">
        <v>3.0844550132751465</v>
      </c>
      <c r="CM33">
        <v>2.419337272644043</v>
      </c>
      <c r="CN33">
        <v>2.7359514236450195</v>
      </c>
      <c r="CO33">
        <v>3.8406260013580322</v>
      </c>
      <c r="CP33">
        <v>2.373913049697876</v>
      </c>
      <c r="CQ33">
        <v>2.9156649112701416</v>
      </c>
      <c r="CR33">
        <v>4.3489217758178711</v>
      </c>
      <c r="CS33">
        <v>4.7186684608459473</v>
      </c>
      <c r="CT33">
        <v>4.8800926208496094</v>
      </c>
      <c r="CU33">
        <v>5.8535685539245605</v>
      </c>
      <c r="CV33">
        <v>4.8317952156066895</v>
      </c>
      <c r="CW33">
        <v>4.3322949409484863</v>
      </c>
      <c r="CX33">
        <v>3.6309816837310791</v>
      </c>
      <c r="CY33">
        <v>3.9769217967987061</v>
      </c>
      <c r="CZ33">
        <v>3.9188098907470703</v>
      </c>
    </row>
    <row r="34" spans="1:104" x14ac:dyDescent="0.25">
      <c r="A34" t="s">
        <v>223</v>
      </c>
      <c r="B34" t="s">
        <v>170</v>
      </c>
      <c r="C34" t="s">
        <v>27</v>
      </c>
      <c r="D34" t="s">
        <v>188</v>
      </c>
      <c r="E34" t="s">
        <v>184</v>
      </c>
      <c r="F34">
        <v>2017</v>
      </c>
      <c r="G34" t="s">
        <v>177</v>
      </c>
      <c r="H34">
        <v>7</v>
      </c>
      <c r="I34">
        <v>173.91700744628906</v>
      </c>
      <c r="J34">
        <v>169.00434875488281</v>
      </c>
      <c r="K34">
        <v>165.09455871582031</v>
      </c>
      <c r="L34">
        <v>164.47415161132812</v>
      </c>
      <c r="M34">
        <v>169.88087463378906</v>
      </c>
      <c r="N34">
        <v>183.08328247070312</v>
      </c>
      <c r="O34">
        <v>197.32432556152344</v>
      </c>
      <c r="P34">
        <v>218.01300048828125</v>
      </c>
      <c r="Q34">
        <v>232.18429565429687</v>
      </c>
      <c r="R34">
        <v>243.438720703125</v>
      </c>
      <c r="S34">
        <v>251.23602294921875</v>
      </c>
      <c r="T34">
        <v>252.52784729003906</v>
      </c>
      <c r="U34">
        <v>253.17617797851563</v>
      </c>
      <c r="V34">
        <v>252.73934936523437</v>
      </c>
      <c r="W34">
        <v>251.40084838867188</v>
      </c>
      <c r="X34">
        <v>249.08113098144531</v>
      </c>
      <c r="Y34">
        <v>243.06877136230469</v>
      </c>
      <c r="Z34">
        <v>231.16787719726562</v>
      </c>
      <c r="AA34">
        <v>217.35578918457031</v>
      </c>
      <c r="AB34">
        <v>207.90672302246094</v>
      </c>
      <c r="AC34">
        <v>204.55195617675781</v>
      </c>
      <c r="AD34">
        <v>195.43740844726562</v>
      </c>
      <c r="AE34">
        <v>190.72761535644531</v>
      </c>
      <c r="AF34">
        <v>185.46670532226562</v>
      </c>
      <c r="AG34">
        <v>-3.1935257911682129</v>
      </c>
      <c r="AH34">
        <v>-2.1778640747070312</v>
      </c>
      <c r="AI34">
        <v>-1.9744478464126587</v>
      </c>
      <c r="AJ34">
        <v>-1.7492047548294067</v>
      </c>
      <c r="AK34">
        <v>-1.1010004281997681</v>
      </c>
      <c r="AL34">
        <v>0.15423664450645447</v>
      </c>
      <c r="AM34">
        <v>-1.6020921468734741</v>
      </c>
      <c r="AN34">
        <v>1.1582515239715576</v>
      </c>
      <c r="AO34">
        <v>1.2693123817443848</v>
      </c>
      <c r="AP34">
        <v>0.61341887712478638</v>
      </c>
      <c r="AQ34">
        <v>4.5548820495605469</v>
      </c>
      <c r="AR34">
        <v>19.668245315551758</v>
      </c>
      <c r="AS34">
        <v>20.341281890869141</v>
      </c>
      <c r="AT34">
        <v>18.937116622924805</v>
      </c>
      <c r="AU34">
        <v>17.893211364746094</v>
      </c>
      <c r="AV34">
        <v>19.526912689208984</v>
      </c>
      <c r="AW34">
        <v>18.895584106445313</v>
      </c>
      <c r="AX34">
        <v>17.104644775390625</v>
      </c>
      <c r="AY34">
        <v>8.1427793502807617</v>
      </c>
      <c r="AZ34">
        <v>5.2450542449951172</v>
      </c>
      <c r="BA34">
        <v>3.8160316944122314</v>
      </c>
      <c r="BB34">
        <v>3.6248533725738525</v>
      </c>
      <c r="BC34">
        <v>2.3716845512390137</v>
      </c>
      <c r="BD34">
        <v>1.3207226991653442</v>
      </c>
      <c r="BE34">
        <v>72.071853637695312</v>
      </c>
      <c r="BF34">
        <v>71.806243896484375</v>
      </c>
      <c r="BG34">
        <v>71.459365844726563</v>
      </c>
      <c r="BH34">
        <v>71.36248779296875</v>
      </c>
      <c r="BI34">
        <v>71.378097534179688</v>
      </c>
      <c r="BJ34">
        <v>71.2249755859375</v>
      </c>
      <c r="BK34">
        <v>71.031219482421875</v>
      </c>
      <c r="BL34">
        <v>72.75</v>
      </c>
      <c r="BM34">
        <v>74.91253662109375</v>
      </c>
      <c r="BN34">
        <v>78.800048828125</v>
      </c>
      <c r="BO34">
        <v>82.212577819824219</v>
      </c>
      <c r="BP34">
        <v>85.165748596191406</v>
      </c>
      <c r="BQ34">
        <v>86.028236389160156</v>
      </c>
      <c r="BR34">
        <v>87.350090026855469</v>
      </c>
      <c r="BS34">
        <v>87.600090026855469</v>
      </c>
      <c r="BT34">
        <v>85.778236389160156</v>
      </c>
      <c r="BU34">
        <v>83.156333923339844</v>
      </c>
      <c r="BV34">
        <v>81.478187561035156</v>
      </c>
      <c r="BW34">
        <v>81.300048828125</v>
      </c>
      <c r="BX34">
        <v>79.968780517578125</v>
      </c>
      <c r="BY34">
        <v>76.41253662109375</v>
      </c>
      <c r="BZ34">
        <v>74.38751220703125</v>
      </c>
      <c r="CA34">
        <v>73.290634155273438</v>
      </c>
      <c r="CB34">
        <v>73.056243896484375</v>
      </c>
      <c r="CC34">
        <v>5.6539402008056641</v>
      </c>
      <c r="CD34">
        <v>5.4073305130004883</v>
      </c>
      <c r="CE34">
        <v>5.0683045387268066</v>
      </c>
      <c r="CF34">
        <v>3.8242728710174561</v>
      </c>
      <c r="CG34">
        <v>3.2120082378387451</v>
      </c>
      <c r="CH34">
        <v>3.5277183055877686</v>
      </c>
      <c r="CI34">
        <v>3.6439197063446045</v>
      </c>
      <c r="CJ34">
        <v>2.2676193714141846</v>
      </c>
      <c r="CK34">
        <v>3.2053878307342529</v>
      </c>
      <c r="CL34">
        <v>3.1999776363372803</v>
      </c>
      <c r="CM34">
        <v>2.4907293319702148</v>
      </c>
      <c r="CN34">
        <v>2.8132081031799316</v>
      </c>
      <c r="CO34">
        <v>3.9571249485015869</v>
      </c>
      <c r="CP34">
        <v>2.4520866870880127</v>
      </c>
      <c r="CQ34">
        <v>3.0188686847686768</v>
      </c>
      <c r="CR34">
        <v>4.5381660461425781</v>
      </c>
      <c r="CS34">
        <v>4.956352710723877</v>
      </c>
      <c r="CT34">
        <v>5.1550378799438477</v>
      </c>
      <c r="CU34">
        <v>6.1584329605102539</v>
      </c>
      <c r="CV34">
        <v>5.075096607208252</v>
      </c>
      <c r="CW34">
        <v>4.5276374816894531</v>
      </c>
      <c r="CX34">
        <v>3.781851053237915</v>
      </c>
      <c r="CY34">
        <v>4.117283821105957</v>
      </c>
      <c r="CZ34">
        <v>4.0656585693359375</v>
      </c>
    </row>
    <row r="35" spans="1:104" x14ac:dyDescent="0.25">
      <c r="A35" t="s">
        <v>224</v>
      </c>
      <c r="B35" t="s">
        <v>170</v>
      </c>
      <c r="C35" t="s">
        <v>27</v>
      </c>
      <c r="D35" t="s">
        <v>188</v>
      </c>
      <c r="E35" t="s">
        <v>184</v>
      </c>
      <c r="F35">
        <v>2017</v>
      </c>
      <c r="G35" t="s">
        <v>178</v>
      </c>
      <c r="H35">
        <v>8</v>
      </c>
      <c r="I35">
        <v>174.86537170410156</v>
      </c>
      <c r="J35">
        <v>170.13423156738281</v>
      </c>
      <c r="K35">
        <v>165.92266845703125</v>
      </c>
      <c r="L35">
        <v>165.33021545410156</v>
      </c>
      <c r="M35">
        <v>170.35598754882813</v>
      </c>
      <c r="N35">
        <v>185.20014953613281</v>
      </c>
      <c r="O35">
        <v>201.59147644042969</v>
      </c>
      <c r="P35">
        <v>221.29435729980469</v>
      </c>
      <c r="Q35">
        <v>235.67826843261719</v>
      </c>
      <c r="R35">
        <v>247.7093505859375</v>
      </c>
      <c r="S35">
        <v>258.68389892578125</v>
      </c>
      <c r="T35">
        <v>261.146484375</v>
      </c>
      <c r="U35">
        <v>262.17681884765625</v>
      </c>
      <c r="V35">
        <v>261.71945190429687</v>
      </c>
      <c r="W35">
        <v>259.52569580078125</v>
      </c>
      <c r="X35">
        <v>255.71907043457031</v>
      </c>
      <c r="Y35">
        <v>246.82733154296875</v>
      </c>
      <c r="Z35">
        <v>234.09721374511719</v>
      </c>
      <c r="AA35">
        <v>219.53955078125</v>
      </c>
      <c r="AB35">
        <v>212.10153198242187</v>
      </c>
      <c r="AC35">
        <v>207.05886840820313</v>
      </c>
      <c r="AD35">
        <v>197.24209594726562</v>
      </c>
      <c r="AE35">
        <v>191.10382080078125</v>
      </c>
      <c r="AF35">
        <v>184.61531066894531</v>
      </c>
      <c r="AG35">
        <v>-3.1388134956359863</v>
      </c>
      <c r="AH35">
        <v>-2.2168083190917969</v>
      </c>
      <c r="AI35">
        <v>-2.0744550228118896</v>
      </c>
      <c r="AJ35">
        <v>-1.7960484027862549</v>
      </c>
      <c r="AK35">
        <v>-1.0693538188934326</v>
      </c>
      <c r="AL35">
        <v>0.256509929895401</v>
      </c>
      <c r="AM35">
        <v>-1.5576114654541016</v>
      </c>
      <c r="AN35">
        <v>1.335466742515564</v>
      </c>
      <c r="AO35">
        <v>1.2921158075332642</v>
      </c>
      <c r="AP35">
        <v>0.47394150495529175</v>
      </c>
      <c r="AQ35">
        <v>4.5598726272583008</v>
      </c>
      <c r="AR35">
        <v>20.334028244018555</v>
      </c>
      <c r="AS35">
        <v>21.074028015136719</v>
      </c>
      <c r="AT35">
        <v>19.618505477905273</v>
      </c>
      <c r="AU35">
        <v>18.51664924621582</v>
      </c>
      <c r="AV35">
        <v>20.302074432373047</v>
      </c>
      <c r="AW35">
        <v>19.507219314575195</v>
      </c>
      <c r="AX35">
        <v>17.764764785766602</v>
      </c>
      <c r="AY35">
        <v>8.6710367202758789</v>
      </c>
      <c r="AZ35">
        <v>5.7021188735961914</v>
      </c>
      <c r="BA35">
        <v>4.1281461715698242</v>
      </c>
      <c r="BB35">
        <v>3.893052339553833</v>
      </c>
      <c r="BC35">
        <v>2.546541690826416</v>
      </c>
      <c r="BD35">
        <v>1.5445091724395752</v>
      </c>
      <c r="BE35">
        <v>73.852584838867188</v>
      </c>
      <c r="BF35">
        <v>72.942337036132813</v>
      </c>
      <c r="BG35">
        <v>72.342330932617188</v>
      </c>
      <c r="BH35">
        <v>71.999824523925781</v>
      </c>
      <c r="BI35">
        <v>71.010040283203125</v>
      </c>
      <c r="BJ35">
        <v>70.810035705566406</v>
      </c>
      <c r="BK35">
        <v>70.745025634765625</v>
      </c>
      <c r="BL35">
        <v>72.008010864257813</v>
      </c>
      <c r="BM35">
        <v>76.210159301757813</v>
      </c>
      <c r="BN35">
        <v>80.070274353027344</v>
      </c>
      <c r="BO35">
        <v>84.207649230957031</v>
      </c>
      <c r="BP35">
        <v>85.817451477050781</v>
      </c>
      <c r="BQ35">
        <v>87.737495422363281</v>
      </c>
      <c r="BR35">
        <v>86.382492065429687</v>
      </c>
      <c r="BS35">
        <v>86.645301818847656</v>
      </c>
      <c r="BT35">
        <v>87.067581176757813</v>
      </c>
      <c r="BU35">
        <v>86.515266418457031</v>
      </c>
      <c r="BV35">
        <v>85.992774963378906</v>
      </c>
      <c r="BW35">
        <v>83.507736206054687</v>
      </c>
      <c r="BX35">
        <v>80.925125122070313</v>
      </c>
      <c r="BY35">
        <v>77.962348937988281</v>
      </c>
      <c r="BZ35">
        <v>75.90020751953125</v>
      </c>
      <c r="CA35">
        <v>75.312698364257813</v>
      </c>
      <c r="CB35">
        <v>74.837409973144531</v>
      </c>
      <c r="CC35">
        <v>5.687736988067627</v>
      </c>
      <c r="CD35">
        <v>5.4463205337524414</v>
      </c>
      <c r="CE35">
        <v>5.0963840484619141</v>
      </c>
      <c r="CF35">
        <v>3.8461830615997314</v>
      </c>
      <c r="CG35">
        <v>3.2226717472076416</v>
      </c>
      <c r="CH35">
        <v>3.5703680515289307</v>
      </c>
      <c r="CI35">
        <v>3.7246620655059814</v>
      </c>
      <c r="CJ35">
        <v>2.3029506206512451</v>
      </c>
      <c r="CK35">
        <v>3.2553200721740723</v>
      </c>
      <c r="CL35">
        <v>3.2578132152557373</v>
      </c>
      <c r="CM35">
        <v>2.5659046173095703</v>
      </c>
      <c r="CN35">
        <v>2.9107389450073242</v>
      </c>
      <c r="CO35">
        <v>4.0999417304992676</v>
      </c>
      <c r="CP35">
        <v>2.540536642074585</v>
      </c>
      <c r="CQ35">
        <v>3.1180593967437744</v>
      </c>
      <c r="CR35">
        <v>4.6615371704101562</v>
      </c>
      <c r="CS35">
        <v>5.0356183052062988</v>
      </c>
      <c r="CT35">
        <v>5.2230849266052246</v>
      </c>
      <c r="CU35">
        <v>6.2235512733459473</v>
      </c>
      <c r="CV35">
        <v>5.1801943778991699</v>
      </c>
      <c r="CW35">
        <v>4.5855178833007812</v>
      </c>
      <c r="CX35">
        <v>3.8187642097473145</v>
      </c>
      <c r="CY35">
        <v>4.1275572776794434</v>
      </c>
      <c r="CZ35">
        <v>4.0491065979003906</v>
      </c>
    </row>
    <row r="36" spans="1:104" x14ac:dyDescent="0.25">
      <c r="A36" t="s">
        <v>225</v>
      </c>
      <c r="B36" t="s">
        <v>170</v>
      </c>
      <c r="C36" t="s">
        <v>27</v>
      </c>
      <c r="D36" t="s">
        <v>188</v>
      </c>
      <c r="E36" t="s">
        <v>184</v>
      </c>
      <c r="F36">
        <v>2017</v>
      </c>
      <c r="G36" t="s">
        <v>179</v>
      </c>
      <c r="H36">
        <v>9</v>
      </c>
      <c r="I36">
        <v>174.36248779296875</v>
      </c>
      <c r="J36">
        <v>170.2073974609375</v>
      </c>
      <c r="K36">
        <v>166.7935791015625</v>
      </c>
      <c r="L36">
        <v>166.470947265625</v>
      </c>
      <c r="M36">
        <v>172.32159423828125</v>
      </c>
      <c r="N36">
        <v>187.72483825683594</v>
      </c>
      <c r="O36">
        <v>206.67141723632812</v>
      </c>
      <c r="P36">
        <v>228.75341796875</v>
      </c>
      <c r="Q36">
        <v>246.63497924804687</v>
      </c>
      <c r="R36">
        <v>259.8463134765625</v>
      </c>
      <c r="S36">
        <v>270.64190673828125</v>
      </c>
      <c r="T36">
        <v>273.03598022460937</v>
      </c>
      <c r="U36">
        <v>273.81826782226562</v>
      </c>
      <c r="V36">
        <v>274.37939453125</v>
      </c>
      <c r="W36">
        <v>271.22067260742187</v>
      </c>
      <c r="X36">
        <v>264.15225219726562</v>
      </c>
      <c r="Y36">
        <v>253.59086608886719</v>
      </c>
      <c r="Z36">
        <v>240.36801147460937</v>
      </c>
      <c r="AA36">
        <v>225.92843627929687</v>
      </c>
      <c r="AB36">
        <v>219.46578979492187</v>
      </c>
      <c r="AC36">
        <v>211.96449279785156</v>
      </c>
      <c r="AD36">
        <v>200.11123657226562</v>
      </c>
      <c r="AE36">
        <v>193.033447265625</v>
      </c>
      <c r="AF36">
        <v>186.08445739746094</v>
      </c>
      <c r="AG36">
        <v>-2.9770255088806152</v>
      </c>
      <c r="AH36">
        <v>-2.2695777416229248</v>
      </c>
      <c r="AI36">
        <v>-2.2777352333068848</v>
      </c>
      <c r="AJ36">
        <v>-1.889155387878418</v>
      </c>
      <c r="AK36">
        <v>-1.0070807933807373</v>
      </c>
      <c r="AL36">
        <v>0.47636523842811584</v>
      </c>
      <c r="AM36">
        <v>-1.4245568513870239</v>
      </c>
      <c r="AN36">
        <v>1.7313106060028076</v>
      </c>
      <c r="AO36">
        <v>1.3604165315628052</v>
      </c>
      <c r="AP36">
        <v>0.16240833699703217</v>
      </c>
      <c r="AQ36">
        <v>4.4816794395446777</v>
      </c>
      <c r="AR36">
        <v>21.247615814208984</v>
      </c>
      <c r="AS36">
        <v>22.031068801879883</v>
      </c>
      <c r="AT36">
        <v>20.586490631103516</v>
      </c>
      <c r="AU36">
        <v>19.451311111450195</v>
      </c>
      <c r="AV36">
        <v>21.530612945556641</v>
      </c>
      <c r="AW36">
        <v>20.738897323608398</v>
      </c>
      <c r="AX36">
        <v>19.20762825012207</v>
      </c>
      <c r="AY36">
        <v>9.8992605209350586</v>
      </c>
      <c r="AZ36">
        <v>6.6720609664916992</v>
      </c>
      <c r="BA36">
        <v>4.8029208183288574</v>
      </c>
      <c r="BB36">
        <v>4.4555134773254395</v>
      </c>
      <c r="BC36">
        <v>2.9373791217803955</v>
      </c>
      <c r="BD36">
        <v>2.0489044189453125</v>
      </c>
      <c r="BE36">
        <v>72.031219482421875</v>
      </c>
      <c r="BF36">
        <v>71.83746337890625</v>
      </c>
      <c r="BG36">
        <v>71.378097534179688</v>
      </c>
      <c r="BH36">
        <v>70.9749755859375</v>
      </c>
      <c r="BI36">
        <v>70.918731689453125</v>
      </c>
      <c r="BJ36">
        <v>70.434341430664063</v>
      </c>
      <c r="BK36">
        <v>71.959365844726563</v>
      </c>
      <c r="BL36">
        <v>72.540634155273438</v>
      </c>
      <c r="BM36">
        <v>77.228187561035156</v>
      </c>
      <c r="BN36">
        <v>83.059455871582031</v>
      </c>
      <c r="BO36">
        <v>87.409553527832031</v>
      </c>
      <c r="BP36">
        <v>90.200180053710938</v>
      </c>
      <c r="BQ36">
        <v>90.168960571289062</v>
      </c>
      <c r="BR36">
        <v>90.740814208984375</v>
      </c>
      <c r="BS36">
        <v>90.409553527832031</v>
      </c>
      <c r="BT36">
        <v>90.328285217285156</v>
      </c>
      <c r="BU36">
        <v>90.818870544433594</v>
      </c>
      <c r="BV36">
        <v>89.221992492675781</v>
      </c>
      <c r="BW36">
        <v>87.390724182128906</v>
      </c>
      <c r="BX36">
        <v>82.468780517578125</v>
      </c>
      <c r="BY36">
        <v>79.959365844726563</v>
      </c>
      <c r="BZ36">
        <v>78.321853637695312</v>
      </c>
      <c r="CA36">
        <v>76.709365844726563</v>
      </c>
      <c r="CB36">
        <v>75.321853637695313</v>
      </c>
      <c r="CC36">
        <v>5.6959104537963867</v>
      </c>
      <c r="CD36">
        <v>5.4722299575805664</v>
      </c>
      <c r="CE36">
        <v>5.1452932357788086</v>
      </c>
      <c r="CF36">
        <v>3.8894712924957275</v>
      </c>
      <c r="CG36">
        <v>3.2739548683166504</v>
      </c>
      <c r="CH36">
        <v>3.6346936225891113</v>
      </c>
      <c r="CI36">
        <v>3.8350362777709961</v>
      </c>
      <c r="CJ36">
        <v>2.390871524810791</v>
      </c>
      <c r="CK36">
        <v>3.4213953018188477</v>
      </c>
      <c r="CL36">
        <v>3.4322168827056885</v>
      </c>
      <c r="CM36">
        <v>2.6961281299591064</v>
      </c>
      <c r="CN36">
        <v>3.0564219951629639</v>
      </c>
      <c r="CO36">
        <v>4.3005123138427734</v>
      </c>
      <c r="CP36">
        <v>2.67494797706604</v>
      </c>
      <c r="CQ36">
        <v>3.2726621627807617</v>
      </c>
      <c r="CR36">
        <v>4.8360943794250488</v>
      </c>
      <c r="CS36">
        <v>5.1959810256958008</v>
      </c>
      <c r="CT36">
        <v>5.3861932754516602</v>
      </c>
      <c r="CU36">
        <v>6.4323673248291016</v>
      </c>
      <c r="CV36">
        <v>5.383237361907959</v>
      </c>
      <c r="CW36">
        <v>4.7144608497619629</v>
      </c>
      <c r="CX36">
        <v>3.8910703659057617</v>
      </c>
      <c r="CY36">
        <v>4.1872673034667969</v>
      </c>
      <c r="CZ36">
        <v>4.0989818572998047</v>
      </c>
    </row>
    <row r="37" spans="1:104" x14ac:dyDescent="0.25">
      <c r="A37" t="s">
        <v>226</v>
      </c>
      <c r="B37" t="s">
        <v>170</v>
      </c>
      <c r="C37" t="s">
        <v>27</v>
      </c>
      <c r="D37" t="s">
        <v>188</v>
      </c>
      <c r="E37" t="s">
        <v>184</v>
      </c>
      <c r="F37">
        <v>2017</v>
      </c>
      <c r="G37" t="s">
        <v>180</v>
      </c>
      <c r="H37">
        <v>10</v>
      </c>
      <c r="I37">
        <v>153.67555236816406</v>
      </c>
      <c r="J37">
        <v>149.58012390136719</v>
      </c>
      <c r="K37">
        <v>146.32882690429688</v>
      </c>
      <c r="L37">
        <v>146.33773803710937</v>
      </c>
      <c r="M37">
        <v>150.56480407714844</v>
      </c>
      <c r="N37">
        <v>163.02774047851562</v>
      </c>
      <c r="O37">
        <v>183.74505615234375</v>
      </c>
      <c r="P37">
        <v>203.13949584960937</v>
      </c>
      <c r="Q37">
        <v>223.97286987304687</v>
      </c>
      <c r="R37">
        <v>243.11105346679687</v>
      </c>
      <c r="S37">
        <v>258.251708984375</v>
      </c>
      <c r="T37">
        <v>262.9078369140625</v>
      </c>
      <c r="U37">
        <v>265.2733154296875</v>
      </c>
      <c r="V37">
        <v>268.03955078125</v>
      </c>
      <c r="W37">
        <v>265.47433471679687</v>
      </c>
      <c r="X37">
        <v>256.38265991210937</v>
      </c>
      <c r="Y37">
        <v>243.9942626953125</v>
      </c>
      <c r="Z37">
        <v>230.4561767578125</v>
      </c>
      <c r="AA37">
        <v>221.40541076660156</v>
      </c>
      <c r="AB37">
        <v>212.95404052734375</v>
      </c>
      <c r="AC37">
        <v>205.24620056152344</v>
      </c>
      <c r="AD37">
        <v>185.37696838378906</v>
      </c>
      <c r="AE37">
        <v>172.60325622558594</v>
      </c>
      <c r="AF37">
        <v>165.72196960449219</v>
      </c>
      <c r="AG37">
        <v>-2.9877841472625732</v>
      </c>
      <c r="AH37">
        <v>-1.8714317083358765</v>
      </c>
      <c r="AI37">
        <v>-1.5419918298721313</v>
      </c>
      <c r="AJ37">
        <v>-1.4688727855682373</v>
      </c>
      <c r="AK37">
        <v>-1.0561603307723999</v>
      </c>
      <c r="AL37">
        <v>-9.4237081706523895E-2</v>
      </c>
      <c r="AM37">
        <v>-1.6806474924087524</v>
      </c>
      <c r="AN37">
        <v>0.69525343179702759</v>
      </c>
      <c r="AO37">
        <v>1.2152104377746582</v>
      </c>
      <c r="AP37">
        <v>0.99860340356826782</v>
      </c>
      <c r="AQ37">
        <v>5.021934986114502</v>
      </c>
      <c r="AR37">
        <v>20.491151809692383</v>
      </c>
      <c r="AS37">
        <v>21.287797927856445</v>
      </c>
      <c r="AT37">
        <v>20.060653686523438</v>
      </c>
      <c r="AU37">
        <v>18.773944854736328</v>
      </c>
      <c r="AV37">
        <v>19.430610656738281</v>
      </c>
      <c r="AW37">
        <v>18.140823364257812</v>
      </c>
      <c r="AX37">
        <v>15.909318923950195</v>
      </c>
      <c r="AY37">
        <v>7.1157994270324707</v>
      </c>
      <c r="AZ37">
        <v>4.4491825103759766</v>
      </c>
      <c r="BA37">
        <v>3.1404109001159668</v>
      </c>
      <c r="BB37">
        <v>2.8607292175292969</v>
      </c>
      <c r="BC37">
        <v>1.7439250946044922</v>
      </c>
      <c r="BD37">
        <v>0.63997358083724976</v>
      </c>
      <c r="BE37">
        <v>69.887283325195313</v>
      </c>
      <c r="BF37">
        <v>68.487525939941406</v>
      </c>
      <c r="BG37">
        <v>67.8341064453125</v>
      </c>
      <c r="BH37">
        <v>67.571853637695312</v>
      </c>
      <c r="BI37">
        <v>66.228034973144531</v>
      </c>
      <c r="BJ37">
        <v>65.674858093261719</v>
      </c>
      <c r="BK37">
        <v>65.368911743164063</v>
      </c>
      <c r="BL37">
        <v>66.740516662597656</v>
      </c>
      <c r="BM37">
        <v>71.500152587890625</v>
      </c>
      <c r="BN37">
        <v>77.765983581542969</v>
      </c>
      <c r="BO37">
        <v>83.522109985351563</v>
      </c>
      <c r="BP37">
        <v>85.471992492675781</v>
      </c>
      <c r="BQ37">
        <v>87.553329467773438</v>
      </c>
      <c r="BR37">
        <v>88.456451416015625</v>
      </c>
      <c r="BS37">
        <v>87.831192016601563</v>
      </c>
      <c r="BT37">
        <v>86.103446960449219</v>
      </c>
      <c r="BU37">
        <v>85.953392028808594</v>
      </c>
      <c r="BV37">
        <v>84.996864318847656</v>
      </c>
      <c r="BW37">
        <v>82.069015502929688</v>
      </c>
      <c r="BX37">
        <v>79.496940612792969</v>
      </c>
      <c r="BY37">
        <v>76.277862548828125</v>
      </c>
      <c r="BZ37">
        <v>73.465789794921875</v>
      </c>
      <c r="CA37">
        <v>72.203018188476562</v>
      </c>
      <c r="CB37">
        <v>71.096649169921875</v>
      </c>
      <c r="CC37">
        <v>5.0120887756347656</v>
      </c>
      <c r="CD37">
        <v>4.8013534545898437</v>
      </c>
      <c r="CE37">
        <v>4.5067620277404785</v>
      </c>
      <c r="CF37">
        <v>3.413597583770752</v>
      </c>
      <c r="CG37">
        <v>2.8560142517089844</v>
      </c>
      <c r="CH37">
        <v>3.1514575481414795</v>
      </c>
      <c r="CI37">
        <v>3.4041497707366943</v>
      </c>
      <c r="CJ37">
        <v>2.1197609901428223</v>
      </c>
      <c r="CK37">
        <v>3.102043628692627</v>
      </c>
      <c r="CL37">
        <v>3.2060239315032959</v>
      </c>
      <c r="CM37">
        <v>2.5685770511627197</v>
      </c>
      <c r="CN37">
        <v>2.9383320808410645</v>
      </c>
      <c r="CO37">
        <v>4.1596355438232422</v>
      </c>
      <c r="CP37">
        <v>2.6089551448822021</v>
      </c>
      <c r="CQ37">
        <v>3.1981942653656006</v>
      </c>
      <c r="CR37">
        <v>4.6863312721252441</v>
      </c>
      <c r="CS37">
        <v>4.9913430213928223</v>
      </c>
      <c r="CT37">
        <v>5.1558165550231934</v>
      </c>
      <c r="CU37">
        <v>6.2934966087341309</v>
      </c>
      <c r="CV37">
        <v>5.2151460647583008</v>
      </c>
      <c r="CW37">
        <v>4.5577235221862793</v>
      </c>
      <c r="CX37">
        <v>3.5987963676452637</v>
      </c>
      <c r="CY37">
        <v>3.738100528717041</v>
      </c>
      <c r="CZ37">
        <v>3.6446001529693604</v>
      </c>
    </row>
    <row r="38" spans="1:104" x14ac:dyDescent="0.25">
      <c r="A38" t="s">
        <v>227</v>
      </c>
      <c r="B38" t="s">
        <v>170</v>
      </c>
      <c r="C38" t="s">
        <v>27</v>
      </c>
      <c r="D38" t="s">
        <v>188</v>
      </c>
      <c r="E38" t="s">
        <v>184</v>
      </c>
      <c r="F38">
        <v>2017</v>
      </c>
      <c r="G38" t="s">
        <v>181</v>
      </c>
      <c r="H38">
        <v>11</v>
      </c>
      <c r="I38">
        <v>145.68608093261719</v>
      </c>
      <c r="J38">
        <v>141.48782348632812</v>
      </c>
      <c r="K38">
        <v>138.60157775878906</v>
      </c>
      <c r="L38">
        <v>139.25839233398437</v>
      </c>
      <c r="M38">
        <v>144.97102355957031</v>
      </c>
      <c r="N38">
        <v>157.54510498046875</v>
      </c>
      <c r="O38">
        <v>173.51406860351562</v>
      </c>
      <c r="P38">
        <v>188.2620849609375</v>
      </c>
      <c r="Q38">
        <v>202.17044067382812</v>
      </c>
      <c r="R38">
        <v>213.752685546875</v>
      </c>
      <c r="S38">
        <v>223.25807189941406</v>
      </c>
      <c r="T38">
        <v>227.08561706542969</v>
      </c>
      <c r="U38">
        <v>228.99362182617187</v>
      </c>
      <c r="V38">
        <v>230.32583618164062</v>
      </c>
      <c r="W38">
        <v>227.46697998046875</v>
      </c>
      <c r="X38">
        <v>218.98422241210937</v>
      </c>
      <c r="Y38">
        <v>209.28428649902344</v>
      </c>
      <c r="Z38">
        <v>202.10853576660156</v>
      </c>
      <c r="AA38">
        <v>189.89389038085937</v>
      </c>
      <c r="AB38">
        <v>180.83705139160156</v>
      </c>
      <c r="AC38">
        <v>175.97146606445312</v>
      </c>
      <c r="AD38">
        <v>167.24581909179687</v>
      </c>
      <c r="AE38">
        <v>161.86381530761719</v>
      </c>
      <c r="AF38">
        <v>155.63653564453125</v>
      </c>
      <c r="AG38">
        <v>-3.1183876991271973</v>
      </c>
      <c r="AH38">
        <v>-1.6736938953399658</v>
      </c>
      <c r="AI38">
        <v>-1.1024125814437866</v>
      </c>
      <c r="AJ38">
        <v>-1.2465527057647705</v>
      </c>
      <c r="AK38">
        <v>-1.157538890838623</v>
      </c>
      <c r="AL38">
        <v>-0.49783703684806824</v>
      </c>
      <c r="AM38">
        <v>-1.911142110824585</v>
      </c>
      <c r="AN38">
        <v>-2.483938354998827E-3</v>
      </c>
      <c r="AO38">
        <v>1.081803560256958</v>
      </c>
      <c r="AP38">
        <v>1.4949078559875488</v>
      </c>
      <c r="AQ38">
        <v>4.8754878044128418</v>
      </c>
      <c r="AR38">
        <v>17.721847534179687</v>
      </c>
      <c r="AS38">
        <v>18.336523056030273</v>
      </c>
      <c r="AT38">
        <v>17.202356338500977</v>
      </c>
      <c r="AU38">
        <v>15.897778511047363</v>
      </c>
      <c r="AV38">
        <v>15.558100700378418</v>
      </c>
      <c r="AW38">
        <v>14.271271705627441</v>
      </c>
      <c r="AX38">
        <v>12.130898475646973</v>
      </c>
      <c r="AY38">
        <v>4.265533447265625</v>
      </c>
      <c r="AZ38">
        <v>2.3531973361968994</v>
      </c>
      <c r="BA38">
        <v>1.6194270849227905</v>
      </c>
      <c r="BB38">
        <v>1.6338636875152588</v>
      </c>
      <c r="BC38">
        <v>0.94953662157058716</v>
      </c>
      <c r="BD38">
        <v>-0.32101234793663025</v>
      </c>
      <c r="BE38">
        <v>65.08245849609375</v>
      </c>
      <c r="BF38">
        <v>64.527458190917969</v>
      </c>
      <c r="BG38">
        <v>62.642364501953125</v>
      </c>
      <c r="BH38">
        <v>62.200237274169922</v>
      </c>
      <c r="BI38">
        <v>61.934989929199219</v>
      </c>
      <c r="BJ38">
        <v>61.20513916015625</v>
      </c>
      <c r="BK38">
        <v>60.672187805175781</v>
      </c>
      <c r="BL38">
        <v>62.309772491455078</v>
      </c>
      <c r="BM38">
        <v>68.535110473632813</v>
      </c>
      <c r="BN38">
        <v>75.042427062988281</v>
      </c>
      <c r="BO38">
        <v>80.542694091796875</v>
      </c>
      <c r="BP38">
        <v>84.587692260742187</v>
      </c>
      <c r="BQ38">
        <v>85.900390625</v>
      </c>
      <c r="BR38">
        <v>85.639793395996094</v>
      </c>
      <c r="BS38">
        <v>85.42755126953125</v>
      </c>
      <c r="BT38">
        <v>84.262504577636719</v>
      </c>
      <c r="BU38">
        <v>83.024917602539062</v>
      </c>
      <c r="BV38">
        <v>77.924949645996094</v>
      </c>
      <c r="BW38">
        <v>74.527458190917969</v>
      </c>
      <c r="BX38">
        <v>70.9971923828125</v>
      </c>
      <c r="BY38">
        <v>69.192291259765625</v>
      </c>
      <c r="BZ38">
        <v>66.722373962402344</v>
      </c>
      <c r="CA38">
        <v>65.434837341308594</v>
      </c>
      <c r="CB38">
        <v>64.249534606933594</v>
      </c>
      <c r="CC38">
        <v>4.8588213920593262</v>
      </c>
      <c r="CD38">
        <v>4.6441664695739746</v>
      </c>
      <c r="CE38">
        <v>4.3651762008666992</v>
      </c>
      <c r="CF38">
        <v>3.3218214511871338</v>
      </c>
      <c r="CG38">
        <v>2.8120112419128418</v>
      </c>
      <c r="CH38">
        <v>3.1142523288726807</v>
      </c>
      <c r="CI38">
        <v>3.2872035503387451</v>
      </c>
      <c r="CJ38">
        <v>2.0088815689086914</v>
      </c>
      <c r="CK38">
        <v>2.8633146286010742</v>
      </c>
      <c r="CL38">
        <v>2.8825218677520752</v>
      </c>
      <c r="CM38">
        <v>2.2706773281097412</v>
      </c>
      <c r="CN38">
        <v>2.595289945602417</v>
      </c>
      <c r="CO38">
        <v>3.6718418598175049</v>
      </c>
      <c r="CP38">
        <v>2.2924997806549072</v>
      </c>
      <c r="CQ38">
        <v>2.8022031784057617</v>
      </c>
      <c r="CR38">
        <v>4.093134880065918</v>
      </c>
      <c r="CS38">
        <v>4.3779764175415039</v>
      </c>
      <c r="CT38">
        <v>4.6237325668334961</v>
      </c>
      <c r="CU38">
        <v>5.5196776390075684</v>
      </c>
      <c r="CV38">
        <v>4.5286307334899902</v>
      </c>
      <c r="CW38">
        <v>3.995894193649292</v>
      </c>
      <c r="CX38">
        <v>3.3201344013214111</v>
      </c>
      <c r="CY38">
        <v>3.5846822261810303</v>
      </c>
      <c r="CZ38">
        <v>3.5000979900360107</v>
      </c>
    </row>
    <row r="39" spans="1:104" x14ac:dyDescent="0.25">
      <c r="A39" t="s">
        <v>228</v>
      </c>
      <c r="B39" t="s">
        <v>170</v>
      </c>
      <c r="C39" t="s">
        <v>27</v>
      </c>
      <c r="D39" t="s">
        <v>188</v>
      </c>
      <c r="E39" t="s">
        <v>184</v>
      </c>
      <c r="F39">
        <v>2017</v>
      </c>
      <c r="G39" t="s">
        <v>182</v>
      </c>
      <c r="H39">
        <v>12</v>
      </c>
      <c r="I39">
        <v>135.03630065917969</v>
      </c>
      <c r="J39">
        <v>131.67141723632812</v>
      </c>
      <c r="K39">
        <v>130.18341064453125</v>
      </c>
      <c r="L39">
        <v>130.96176147460937</v>
      </c>
      <c r="M39">
        <v>137.1573486328125</v>
      </c>
      <c r="N39">
        <v>149.63430786132812</v>
      </c>
      <c r="O39">
        <v>168.00640869140625</v>
      </c>
      <c r="P39">
        <v>181.10125732421875</v>
      </c>
      <c r="Q39">
        <v>184.40019226074219</v>
      </c>
      <c r="R39">
        <v>183.44483947753906</v>
      </c>
      <c r="S39">
        <v>181.80825805664062</v>
      </c>
      <c r="T39">
        <v>178.49810791015625</v>
      </c>
      <c r="U39">
        <v>176.23269653320312</v>
      </c>
      <c r="V39">
        <v>175.07435607910156</v>
      </c>
      <c r="W39">
        <v>172.22383117675781</v>
      </c>
      <c r="X39">
        <v>168.28680419921875</v>
      </c>
      <c r="Y39">
        <v>167.281982421875</v>
      </c>
      <c r="Z39">
        <v>168.71237182617187</v>
      </c>
      <c r="AA39">
        <v>162.99722290039062</v>
      </c>
      <c r="AB39">
        <v>159.37803649902344</v>
      </c>
      <c r="AC39">
        <v>157.08572387695312</v>
      </c>
      <c r="AD39">
        <v>154.40914916992187</v>
      </c>
      <c r="AE39">
        <v>146.69851684570312</v>
      </c>
      <c r="AF39">
        <v>141.14199829101562</v>
      </c>
      <c r="AG39">
        <v>-4.5528702735900879</v>
      </c>
      <c r="AH39">
        <v>-0.99430769681930542</v>
      </c>
      <c r="AI39">
        <v>1.0746153593063354</v>
      </c>
      <c r="AJ39">
        <v>-0.28002291917800903</v>
      </c>
      <c r="AK39">
        <v>-1.9296373128890991</v>
      </c>
      <c r="AL39">
        <v>-2.8962011337280273</v>
      </c>
      <c r="AM39">
        <v>-3.8187212944030762</v>
      </c>
      <c r="AN39">
        <v>-3.9052698612213135</v>
      </c>
      <c r="AO39">
        <v>0.90024977922439575</v>
      </c>
      <c r="AP39">
        <v>4.6038055419921875</v>
      </c>
      <c r="AQ39">
        <v>6.6981630325317383</v>
      </c>
      <c r="AR39">
        <v>14.041956901550293</v>
      </c>
      <c r="AS39">
        <v>13.919195175170898</v>
      </c>
      <c r="AT39">
        <v>12.905470848083496</v>
      </c>
      <c r="AU39">
        <v>11.142322540283203</v>
      </c>
      <c r="AV39">
        <v>6.9518284797668457</v>
      </c>
      <c r="AW39">
        <v>4.9450263977050781</v>
      </c>
      <c r="AX39">
        <v>0.58904731273651123</v>
      </c>
      <c r="AY39">
        <v>-6.2319793701171875</v>
      </c>
      <c r="AZ39">
        <v>-5.8036127090454102</v>
      </c>
      <c r="BA39">
        <v>-4.5628228187561035</v>
      </c>
      <c r="BB39">
        <v>-3.9761052131652832</v>
      </c>
      <c r="BC39">
        <v>-3.0385653972625732</v>
      </c>
      <c r="BD39">
        <v>-5.5360236167907715</v>
      </c>
      <c r="BE39">
        <v>49.546833038330078</v>
      </c>
      <c r="BF39">
        <v>49.046833038330078</v>
      </c>
      <c r="BG39">
        <v>48.159320831298828</v>
      </c>
      <c r="BH39">
        <v>47.603076934814453</v>
      </c>
      <c r="BI39">
        <v>47.546833038330078</v>
      </c>
      <c r="BJ39">
        <v>46.934345245361328</v>
      </c>
      <c r="BK39">
        <v>46.546833038330078</v>
      </c>
      <c r="BL39">
        <v>47.240589141845703</v>
      </c>
      <c r="BM39">
        <v>49.128097534179688</v>
      </c>
      <c r="BN39">
        <v>51.668735504150391</v>
      </c>
      <c r="BO39">
        <v>53.153121948242188</v>
      </c>
      <c r="BP39">
        <v>53.709365844726563</v>
      </c>
      <c r="BQ39">
        <v>54.61248779296875</v>
      </c>
      <c r="BR39">
        <v>55.61248779296875</v>
      </c>
      <c r="BS39">
        <v>55.693752288818359</v>
      </c>
      <c r="BT39">
        <v>55.765605926513672</v>
      </c>
      <c r="BU39">
        <v>55.168727874755859</v>
      </c>
      <c r="BV39">
        <v>53.199954986572266</v>
      </c>
      <c r="BW39">
        <v>51.699954986572266</v>
      </c>
      <c r="BX39">
        <v>51.409320831298828</v>
      </c>
      <c r="BY39">
        <v>50.328052520751953</v>
      </c>
      <c r="BZ39">
        <v>50.353076934814453</v>
      </c>
      <c r="CA39">
        <v>49.062442779541016</v>
      </c>
      <c r="CB39">
        <v>48.618686676025391</v>
      </c>
      <c r="CC39">
        <v>6.7247810363769531</v>
      </c>
      <c r="CD39">
        <v>6.4534945487976074</v>
      </c>
      <c r="CE39">
        <v>6.1221504211425781</v>
      </c>
      <c r="CF39">
        <v>4.6645970344543457</v>
      </c>
      <c r="CG39">
        <v>3.9725522994995117</v>
      </c>
      <c r="CH39">
        <v>4.4166679382324219</v>
      </c>
      <c r="CI39">
        <v>4.7526135444641113</v>
      </c>
      <c r="CJ39">
        <v>2.8855435848236084</v>
      </c>
      <c r="CK39">
        <v>3.8996665477752686</v>
      </c>
      <c r="CL39">
        <v>3.6938667297363281</v>
      </c>
      <c r="CM39">
        <v>2.7610650062561035</v>
      </c>
      <c r="CN39">
        <v>3.0461030006408691</v>
      </c>
      <c r="CO39">
        <v>4.2195076942443848</v>
      </c>
      <c r="CP39">
        <v>2.6019797325134277</v>
      </c>
      <c r="CQ39">
        <v>3.1680288314819336</v>
      </c>
      <c r="CR39">
        <v>4.696864128112793</v>
      </c>
      <c r="CS39">
        <v>5.2251725196838379</v>
      </c>
      <c r="CT39">
        <v>5.763279914855957</v>
      </c>
      <c r="CU39">
        <v>7.074531078338623</v>
      </c>
      <c r="CV39">
        <v>5.9596762657165527</v>
      </c>
      <c r="CW39">
        <v>5.3262701034545898</v>
      </c>
      <c r="CX39">
        <v>4.5770764350891113</v>
      </c>
      <c r="CY39">
        <v>4.8511123657226563</v>
      </c>
      <c r="CZ39">
        <v>4.7395777702331543</v>
      </c>
    </row>
    <row r="40" spans="1:104" x14ac:dyDescent="0.25">
      <c r="A40" t="s">
        <v>229</v>
      </c>
      <c r="B40" t="s">
        <v>170</v>
      </c>
      <c r="C40" t="s">
        <v>27</v>
      </c>
      <c r="D40" t="s">
        <v>188</v>
      </c>
      <c r="E40" t="s">
        <v>184</v>
      </c>
      <c r="F40">
        <v>2017</v>
      </c>
      <c r="G40" t="s">
        <v>183</v>
      </c>
      <c r="H40">
        <v>8</v>
      </c>
      <c r="I40">
        <v>173.62638854980469</v>
      </c>
      <c r="J40">
        <v>168.94903564453125</v>
      </c>
      <c r="K40">
        <v>164.75282287597656</v>
      </c>
      <c r="L40">
        <v>164.17008972167969</v>
      </c>
      <c r="M40">
        <v>169.17926025390625</v>
      </c>
      <c r="N40">
        <v>183.94390869140625</v>
      </c>
      <c r="O40">
        <v>200.08575439453125</v>
      </c>
      <c r="P40">
        <v>219.13961791992187</v>
      </c>
      <c r="Q40">
        <v>232.92869567871094</v>
      </c>
      <c r="R40">
        <v>244.46052551269531</v>
      </c>
      <c r="S40">
        <v>255.04188537597656</v>
      </c>
      <c r="T40">
        <v>257.48583984375</v>
      </c>
      <c r="U40">
        <v>258.418701171875</v>
      </c>
      <c r="V40">
        <v>257.92990112304687</v>
      </c>
      <c r="W40">
        <v>255.81410217285156</v>
      </c>
      <c r="X40">
        <v>252.03265380859375</v>
      </c>
      <c r="Y40">
        <v>243.34927368164062</v>
      </c>
      <c r="Z40">
        <v>230.66218566894531</v>
      </c>
      <c r="AA40">
        <v>216.54136657714844</v>
      </c>
      <c r="AB40">
        <v>209.44790649414062</v>
      </c>
      <c r="AC40">
        <v>204.67233276367187</v>
      </c>
      <c r="AD40">
        <v>195.17115783691406</v>
      </c>
      <c r="AE40">
        <v>189.25074768066406</v>
      </c>
      <c r="AF40">
        <v>182.97097778320312</v>
      </c>
      <c r="AG40">
        <v>-3.2314562797546387</v>
      </c>
      <c r="AH40">
        <v>-2.1625218391418457</v>
      </c>
      <c r="AI40">
        <v>-1.9163073301315308</v>
      </c>
      <c r="AJ40">
        <v>-1.7233301401138306</v>
      </c>
      <c r="AK40">
        <v>-1.1172884702682495</v>
      </c>
      <c r="AL40">
        <v>9.466099739074707E-2</v>
      </c>
      <c r="AM40">
        <v>-1.6719604730606079</v>
      </c>
      <c r="AN40">
        <v>1.068642258644104</v>
      </c>
      <c r="AO40">
        <v>1.2711710929870605</v>
      </c>
      <c r="AP40">
        <v>0.70557206869125366</v>
      </c>
      <c r="AQ40">
        <v>4.7013401985168457</v>
      </c>
      <c r="AR40">
        <v>20.057668685913086</v>
      </c>
      <c r="AS40">
        <v>20.756772994995117</v>
      </c>
      <c r="AT40">
        <v>19.320953369140625</v>
      </c>
      <c r="AU40">
        <v>18.180429458618164</v>
      </c>
      <c r="AV40">
        <v>19.606590270996094</v>
      </c>
      <c r="AW40">
        <v>18.727104187011719</v>
      </c>
      <c r="AX40">
        <v>16.80328369140625</v>
      </c>
      <c r="AY40">
        <v>7.8462262153625488</v>
      </c>
      <c r="AZ40">
        <v>5.0743851661682129</v>
      </c>
      <c r="BA40">
        <v>3.6598117351531982</v>
      </c>
      <c r="BB40">
        <v>3.4795901775360107</v>
      </c>
      <c r="BC40">
        <v>2.2515003681182861</v>
      </c>
      <c r="BD40">
        <v>1.1653202772140503</v>
      </c>
      <c r="BE40">
        <v>71.181159973144531</v>
      </c>
      <c r="BF40">
        <v>70.346481323242188</v>
      </c>
      <c r="BG40">
        <v>69.898048400878906</v>
      </c>
      <c r="BH40">
        <v>69.646072387695313</v>
      </c>
      <c r="BI40">
        <v>69.402534484863281</v>
      </c>
      <c r="BJ40">
        <v>69.158775329589844</v>
      </c>
      <c r="BK40">
        <v>69.586204528808594</v>
      </c>
      <c r="BL40">
        <v>71.588775634765625</v>
      </c>
      <c r="BM40">
        <v>75.151863098144531</v>
      </c>
      <c r="BN40">
        <v>79.371543884277344</v>
      </c>
      <c r="BO40">
        <v>83.216033935546875</v>
      </c>
      <c r="BP40">
        <v>85.588050842285156</v>
      </c>
      <c r="BQ40">
        <v>86.675865173339844</v>
      </c>
      <c r="BR40">
        <v>86.973052978515625</v>
      </c>
      <c r="BS40">
        <v>86.658340454101563</v>
      </c>
      <c r="BT40">
        <v>86.482597351074219</v>
      </c>
      <c r="BU40">
        <v>85.746124267578125</v>
      </c>
      <c r="BV40">
        <v>84.249069213867188</v>
      </c>
      <c r="BW40">
        <v>82.758193969726563</v>
      </c>
      <c r="BX40">
        <v>80.1649169921875</v>
      </c>
      <c r="BY40">
        <v>77.395225524902344</v>
      </c>
      <c r="BZ40">
        <v>75.291450500488281</v>
      </c>
      <c r="CA40">
        <v>74.068016052246094</v>
      </c>
      <c r="CB40">
        <v>73.183624267578125</v>
      </c>
      <c r="CC40">
        <v>5.6453766822814941</v>
      </c>
      <c r="CD40">
        <v>5.4064064025878906</v>
      </c>
      <c r="CE40">
        <v>5.0586051940917969</v>
      </c>
      <c r="CF40">
        <v>3.8178005218505859</v>
      </c>
      <c r="CG40">
        <v>3.1992430686950684</v>
      </c>
      <c r="CH40">
        <v>3.5448558330535889</v>
      </c>
      <c r="CI40">
        <v>3.6954929828643799</v>
      </c>
      <c r="CJ40">
        <v>2.2796945571899414</v>
      </c>
      <c r="CK40">
        <v>3.216167688369751</v>
      </c>
      <c r="CL40">
        <v>3.2139120101928711</v>
      </c>
      <c r="CM40">
        <v>2.5288560390472412</v>
      </c>
      <c r="CN40">
        <v>2.8688898086547852</v>
      </c>
      <c r="CO40">
        <v>4.0396971702575684</v>
      </c>
      <c r="CP40">
        <v>2.5028374195098877</v>
      </c>
      <c r="CQ40">
        <v>3.0723450183868408</v>
      </c>
      <c r="CR40">
        <v>4.5926604270935059</v>
      </c>
      <c r="CS40">
        <v>4.9628491401672363</v>
      </c>
      <c r="CT40">
        <v>5.1445655822753906</v>
      </c>
      <c r="CU40">
        <v>6.1363186836242676</v>
      </c>
      <c r="CV40">
        <v>5.113518238067627</v>
      </c>
      <c r="CW40">
        <v>4.5310115814208984</v>
      </c>
      <c r="CX40">
        <v>3.7772901058197021</v>
      </c>
      <c r="CY40">
        <v>4.0860419273376465</v>
      </c>
      <c r="CZ40">
        <v>4.0115776062011719</v>
      </c>
    </row>
    <row r="41" spans="1:104" x14ac:dyDescent="0.25">
      <c r="A41" t="s">
        <v>230</v>
      </c>
      <c r="B41" t="s">
        <v>170</v>
      </c>
      <c r="C41" t="s">
        <v>27</v>
      </c>
      <c r="D41" t="s">
        <v>188</v>
      </c>
      <c r="E41" t="s">
        <v>184</v>
      </c>
      <c r="F41">
        <v>2018</v>
      </c>
      <c r="G41" t="s">
        <v>171</v>
      </c>
      <c r="H41">
        <v>1</v>
      </c>
      <c r="I41">
        <v>136.34989929199219</v>
      </c>
      <c r="J41">
        <v>131.80679321289062</v>
      </c>
      <c r="K41">
        <v>130.83576965332031</v>
      </c>
      <c r="L41">
        <v>131.72564697265625</v>
      </c>
      <c r="M41">
        <v>139.01898193359375</v>
      </c>
      <c r="N41">
        <v>152.33987426757812</v>
      </c>
      <c r="O41">
        <v>174.2125244140625</v>
      </c>
      <c r="P41">
        <v>190.04550170898437</v>
      </c>
      <c r="Q41">
        <v>193.37237548828125</v>
      </c>
      <c r="R41">
        <v>191.24581909179687</v>
      </c>
      <c r="S41">
        <v>188.84523010253906</v>
      </c>
      <c r="T41">
        <v>184.86602783203125</v>
      </c>
      <c r="U41">
        <v>181.60397338867187</v>
      </c>
      <c r="V41">
        <v>179.54598999023437</v>
      </c>
      <c r="W41">
        <v>176.26217651367187</v>
      </c>
      <c r="X41">
        <v>172.11027526855469</v>
      </c>
      <c r="Y41">
        <v>169.29502868652344</v>
      </c>
      <c r="Z41">
        <v>171.80033874511719</v>
      </c>
      <c r="AA41">
        <v>166.50198364257812</v>
      </c>
      <c r="AB41">
        <v>162.58444213867187</v>
      </c>
      <c r="AC41">
        <v>160.37376403808594</v>
      </c>
      <c r="AD41">
        <v>157.31053161621094</v>
      </c>
      <c r="AE41">
        <v>149.05221557617187</v>
      </c>
      <c r="AF41">
        <v>143.2076416015625</v>
      </c>
      <c r="AG41">
        <v>-4.7530684471130371</v>
      </c>
      <c r="AH41">
        <v>-0.94296026229858398</v>
      </c>
      <c r="AI41">
        <v>1.2769651412963867</v>
      </c>
      <c r="AJ41">
        <v>-0.19829967617988586</v>
      </c>
      <c r="AK41">
        <v>-2.0343871116638184</v>
      </c>
      <c r="AL41">
        <v>-3.1777186393737793</v>
      </c>
      <c r="AM41">
        <v>-4.1493463516235352</v>
      </c>
      <c r="AN41">
        <v>-4.4785451889038086</v>
      </c>
      <c r="AO41">
        <v>0.93563061952590942</v>
      </c>
      <c r="AP41">
        <v>5.1211385726928711</v>
      </c>
      <c r="AQ41">
        <v>7.2205867767333984</v>
      </c>
      <c r="AR41">
        <v>14.553667068481445</v>
      </c>
      <c r="AS41">
        <v>14.32500171661377</v>
      </c>
      <c r="AT41">
        <v>13.218870162963867</v>
      </c>
      <c r="AU41">
        <v>11.318562507629395</v>
      </c>
      <c r="AV41">
        <v>6.6344070434570313</v>
      </c>
      <c r="AW41">
        <v>4.3971161842346191</v>
      </c>
      <c r="AX41">
        <v>-0.30221167206764221</v>
      </c>
      <c r="AY41">
        <v>-7.3046278953552246</v>
      </c>
      <c r="AZ41">
        <v>-6.6667575836181641</v>
      </c>
      <c r="BA41">
        <v>-5.2280731201171875</v>
      </c>
      <c r="BB41">
        <v>-4.569793701171875</v>
      </c>
      <c r="BC41">
        <v>-3.4552788734436035</v>
      </c>
      <c r="BD41">
        <v>-6.1113200187683105</v>
      </c>
      <c r="BE41">
        <v>45.981174468994141</v>
      </c>
      <c r="BF41">
        <v>44.981174468994141</v>
      </c>
      <c r="BG41">
        <v>44.287418365478516</v>
      </c>
      <c r="BH41">
        <v>42.868686676025391</v>
      </c>
      <c r="BI41">
        <v>42.062442779541016</v>
      </c>
      <c r="BJ41">
        <v>41.312442779541016</v>
      </c>
      <c r="BK41">
        <v>41.006198883056641</v>
      </c>
      <c r="BL41">
        <v>41.465564727783203</v>
      </c>
      <c r="BM41">
        <v>45.596878051757813</v>
      </c>
      <c r="BN41">
        <v>50.484390258789062</v>
      </c>
      <c r="BO41">
        <v>53.718784332275391</v>
      </c>
      <c r="BP41">
        <v>55.468780517578125</v>
      </c>
      <c r="BQ41">
        <v>57.081264495849609</v>
      </c>
      <c r="BR41">
        <v>57.0250244140625</v>
      </c>
      <c r="BS41">
        <v>57.234390258789062</v>
      </c>
      <c r="BT41">
        <v>56.556240081787109</v>
      </c>
      <c r="BU41">
        <v>55.9749755859375</v>
      </c>
      <c r="BV41">
        <v>54.546829223632813</v>
      </c>
      <c r="BW41">
        <v>53.256198883056641</v>
      </c>
      <c r="BX41">
        <v>50.868690490722656</v>
      </c>
      <c r="BY41">
        <v>49.981174468994141</v>
      </c>
      <c r="BZ41">
        <v>49.384296417236328</v>
      </c>
      <c r="CA41">
        <v>49.199954986572266</v>
      </c>
      <c r="CB41">
        <v>48.853076934814453</v>
      </c>
      <c r="CC41">
        <v>7.0850944519042969</v>
      </c>
      <c r="CD41">
        <v>6.740692138671875</v>
      </c>
      <c r="CE41">
        <v>6.4200453758239746</v>
      </c>
      <c r="CF41">
        <v>4.8955698013305664</v>
      </c>
      <c r="CG41">
        <v>4.2013406753540039</v>
      </c>
      <c r="CH41">
        <v>4.691810131072998</v>
      </c>
      <c r="CI41">
        <v>5.1422038078308105</v>
      </c>
      <c r="CJ41">
        <v>3.1595630645751953</v>
      </c>
      <c r="CK41">
        <v>4.2670116424560547</v>
      </c>
      <c r="CL41">
        <v>4.0181941986083984</v>
      </c>
      <c r="CM41">
        <v>2.9924871921539307</v>
      </c>
      <c r="CN41">
        <v>3.2917838096618652</v>
      </c>
      <c r="CO41">
        <v>4.5369491577148437</v>
      </c>
      <c r="CP41">
        <v>2.784327507019043</v>
      </c>
      <c r="CQ41">
        <v>3.3831267356872559</v>
      </c>
      <c r="CR41">
        <v>5.0121955871582031</v>
      </c>
      <c r="CS41">
        <v>5.5177106857299805</v>
      </c>
      <c r="CT41">
        <v>6.1236453056335449</v>
      </c>
      <c r="CU41">
        <v>7.540499210357666</v>
      </c>
      <c r="CV41">
        <v>6.3436098098754883</v>
      </c>
      <c r="CW41">
        <v>5.6739177703857422</v>
      </c>
      <c r="CX41">
        <v>4.8655977249145508</v>
      </c>
      <c r="CY41">
        <v>5.1430091857910156</v>
      </c>
      <c r="CZ41">
        <v>5.0177946090698242</v>
      </c>
    </row>
    <row r="42" spans="1:104" x14ac:dyDescent="0.25">
      <c r="A42" t="s">
        <v>231</v>
      </c>
      <c r="B42" t="s">
        <v>170</v>
      </c>
      <c r="C42" t="s">
        <v>27</v>
      </c>
      <c r="D42" t="s">
        <v>188</v>
      </c>
      <c r="E42" t="s">
        <v>184</v>
      </c>
      <c r="F42">
        <v>2018</v>
      </c>
      <c r="G42" t="s">
        <v>172</v>
      </c>
      <c r="H42">
        <v>2</v>
      </c>
      <c r="I42">
        <v>135.49070739746094</v>
      </c>
      <c r="J42">
        <v>131.24917602539062</v>
      </c>
      <c r="K42">
        <v>129.72984313964844</v>
      </c>
      <c r="L42">
        <v>130.58445739746094</v>
      </c>
      <c r="M42">
        <v>136.9317626953125</v>
      </c>
      <c r="N42">
        <v>151.61199951171875</v>
      </c>
      <c r="O42">
        <v>170.47702026367187</v>
      </c>
      <c r="P42">
        <v>185.42314147949219</v>
      </c>
      <c r="Q42">
        <v>191.70132446289062</v>
      </c>
      <c r="R42">
        <v>192.73460388183594</v>
      </c>
      <c r="S42">
        <v>192.68492126464844</v>
      </c>
      <c r="T42">
        <v>190.7275390625</v>
      </c>
      <c r="U42">
        <v>189.66752624511719</v>
      </c>
      <c r="V42">
        <v>188.4078369140625</v>
      </c>
      <c r="W42">
        <v>185.29658508300781</v>
      </c>
      <c r="X42">
        <v>179.59564208984375</v>
      </c>
      <c r="Y42">
        <v>174.79832458496094</v>
      </c>
      <c r="Z42">
        <v>173.97174072265625</v>
      </c>
      <c r="AA42">
        <v>169.77175903320312</v>
      </c>
      <c r="AB42">
        <v>164.50746154785156</v>
      </c>
      <c r="AC42">
        <v>162.16665649414062</v>
      </c>
      <c r="AD42">
        <v>156.62860107421875</v>
      </c>
      <c r="AE42">
        <v>148.64503479003906</v>
      </c>
      <c r="AF42">
        <v>143.15058898925781</v>
      </c>
      <c r="AG42">
        <v>-4.3314337730407715</v>
      </c>
      <c r="AH42">
        <v>-1.0708116292953491</v>
      </c>
      <c r="AI42">
        <v>0.77241528034210205</v>
      </c>
      <c r="AJ42">
        <v>-0.40549746155738831</v>
      </c>
      <c r="AK42">
        <v>-1.8082126379013062</v>
      </c>
      <c r="AL42">
        <v>-2.5859661102294922</v>
      </c>
      <c r="AM42">
        <v>-3.5914003849029541</v>
      </c>
      <c r="AN42">
        <v>-3.4312798976898193</v>
      </c>
      <c r="AO42">
        <v>0.94865286350250244</v>
      </c>
      <c r="AP42">
        <v>4.3417186737060547</v>
      </c>
      <c r="AQ42">
        <v>6.688530445098877</v>
      </c>
      <c r="AR42">
        <v>14.987041473388672</v>
      </c>
      <c r="AS42">
        <v>15.009714126586914</v>
      </c>
      <c r="AT42">
        <v>13.914352416992188</v>
      </c>
      <c r="AU42">
        <v>12.124686241149902</v>
      </c>
      <c r="AV42">
        <v>8.1770362854003906</v>
      </c>
      <c r="AW42">
        <v>6.125643253326416</v>
      </c>
      <c r="AX42">
        <v>2.0033242702484131</v>
      </c>
      <c r="AY42">
        <v>-5.0283894538879395</v>
      </c>
      <c r="AZ42">
        <v>-4.8362836837768555</v>
      </c>
      <c r="BA42">
        <v>-3.8299944400787354</v>
      </c>
      <c r="BB42">
        <v>-3.2435989379882813</v>
      </c>
      <c r="BC42">
        <v>-2.5181038379669189</v>
      </c>
      <c r="BD42">
        <v>-4.8597607612609863</v>
      </c>
      <c r="BE42">
        <v>54.393711090087891</v>
      </c>
      <c r="BF42">
        <v>54.199954986572266</v>
      </c>
      <c r="BG42">
        <v>53.587471008300781</v>
      </c>
      <c r="BH42">
        <v>53.199954986572266</v>
      </c>
      <c r="BI42">
        <v>53.643711090087891</v>
      </c>
      <c r="BJ42">
        <v>53.353073120117188</v>
      </c>
      <c r="BK42">
        <v>53.796833038330078</v>
      </c>
      <c r="BL42">
        <v>53.684345245361328</v>
      </c>
      <c r="BM42">
        <v>53.628097534179688</v>
      </c>
      <c r="BN42">
        <v>54.056240081787109</v>
      </c>
      <c r="BO42">
        <v>54.959362030029297</v>
      </c>
      <c r="BP42">
        <v>55.459369659423828</v>
      </c>
      <c r="BQ42">
        <v>56.821853637695313</v>
      </c>
      <c r="BR42">
        <v>55.378093719482422</v>
      </c>
      <c r="BS42">
        <v>54.474971771240234</v>
      </c>
      <c r="BT42">
        <v>53.378093719482422</v>
      </c>
      <c r="BU42">
        <v>51.128097534179688</v>
      </c>
      <c r="BV42">
        <v>49.837467193603516</v>
      </c>
      <c r="BW42">
        <v>48.781219482421875</v>
      </c>
      <c r="BX42">
        <v>49.531219482421875</v>
      </c>
      <c r="BY42">
        <v>49.281219482421875</v>
      </c>
      <c r="BZ42">
        <v>49.046833038330078</v>
      </c>
      <c r="CA42">
        <v>49.281219482421875</v>
      </c>
      <c r="CB42">
        <v>48.740589141845703</v>
      </c>
      <c r="CC42">
        <v>6.3177528381347656</v>
      </c>
      <c r="CD42">
        <v>6.0231757164001465</v>
      </c>
      <c r="CE42">
        <v>5.712336540222168</v>
      </c>
      <c r="CF42">
        <v>4.3549847602844238</v>
      </c>
      <c r="CG42">
        <v>3.7134730815887451</v>
      </c>
      <c r="CH42">
        <v>4.1900835037231445</v>
      </c>
      <c r="CI42">
        <v>4.5154180526733398</v>
      </c>
      <c r="CJ42">
        <v>2.7662765979766846</v>
      </c>
      <c r="CK42">
        <v>3.7959177494049072</v>
      </c>
      <c r="CL42">
        <v>3.6337990760803223</v>
      </c>
      <c r="CM42">
        <v>2.7399098873138428</v>
      </c>
      <c r="CN42">
        <v>3.0475432872772217</v>
      </c>
      <c r="CO42">
        <v>4.2520055770874023</v>
      </c>
      <c r="CP42">
        <v>2.621837854385376</v>
      </c>
      <c r="CQ42">
        <v>3.1914558410644531</v>
      </c>
      <c r="CR42">
        <v>4.6933102607727051</v>
      </c>
      <c r="CS42">
        <v>5.1122756004333496</v>
      </c>
      <c r="CT42">
        <v>5.5645108222961426</v>
      </c>
      <c r="CU42">
        <v>6.89935302734375</v>
      </c>
      <c r="CV42">
        <v>5.7597723007202148</v>
      </c>
      <c r="CW42">
        <v>5.1484150886535645</v>
      </c>
      <c r="CX42">
        <v>4.3472208976745605</v>
      </c>
      <c r="CY42">
        <v>4.6024761199951172</v>
      </c>
      <c r="CZ42">
        <v>4.5009279251098633</v>
      </c>
    </row>
    <row r="43" spans="1:104" x14ac:dyDescent="0.25">
      <c r="A43" t="s">
        <v>232</v>
      </c>
      <c r="B43" t="s">
        <v>170</v>
      </c>
      <c r="C43" t="s">
        <v>27</v>
      </c>
      <c r="D43" t="s">
        <v>188</v>
      </c>
      <c r="E43" t="s">
        <v>184</v>
      </c>
      <c r="F43">
        <v>2018</v>
      </c>
      <c r="G43" t="s">
        <v>173</v>
      </c>
      <c r="H43">
        <v>3</v>
      </c>
      <c r="I43">
        <v>143.09626770019531</v>
      </c>
      <c r="J43">
        <v>138.60099792480469</v>
      </c>
      <c r="K43">
        <v>135.28167724609375</v>
      </c>
      <c r="L43">
        <v>135.37174987792969</v>
      </c>
      <c r="M43">
        <v>140.01815795898437</v>
      </c>
      <c r="N43">
        <v>152.45057678222656</v>
      </c>
      <c r="O43">
        <v>170.82415771484375</v>
      </c>
      <c r="P43">
        <v>185.82696533203125</v>
      </c>
      <c r="Q43">
        <v>196.68275451660156</v>
      </c>
      <c r="R43">
        <v>202.50540161132812</v>
      </c>
      <c r="S43">
        <v>208.01220703125</v>
      </c>
      <c r="T43">
        <v>211.40359497070312</v>
      </c>
      <c r="U43">
        <v>212.71298217773437</v>
      </c>
      <c r="V43">
        <v>213.46026611328125</v>
      </c>
      <c r="W43">
        <v>210.88063049316406</v>
      </c>
      <c r="X43">
        <v>203.82301330566406</v>
      </c>
      <c r="Y43">
        <v>195.65473937988281</v>
      </c>
      <c r="Z43">
        <v>185.64598083496094</v>
      </c>
      <c r="AA43">
        <v>177.86636352539062</v>
      </c>
      <c r="AB43">
        <v>175.19696044921875</v>
      </c>
      <c r="AC43">
        <v>169.85513305664062</v>
      </c>
      <c r="AD43">
        <v>163.19659423828125</v>
      </c>
      <c r="AE43">
        <v>156.26704406738281</v>
      </c>
      <c r="AF43">
        <v>151.01821899414062</v>
      </c>
      <c r="AG43">
        <v>-3.696458101272583</v>
      </c>
      <c r="AH43">
        <v>-1.4263315200805664</v>
      </c>
      <c r="AI43">
        <v>-0.28749737143516541</v>
      </c>
      <c r="AJ43">
        <v>-0.88009434938430786</v>
      </c>
      <c r="AK43">
        <v>-1.42433762550354</v>
      </c>
      <c r="AL43">
        <v>-1.3695945739746094</v>
      </c>
      <c r="AM43">
        <v>-2.6011760234832764</v>
      </c>
      <c r="AN43">
        <v>-1.4425724744796753</v>
      </c>
      <c r="AO43">
        <v>1.0192744731903076</v>
      </c>
      <c r="AP43">
        <v>2.7345297336578369</v>
      </c>
      <c r="AQ43">
        <v>5.6648855209350586</v>
      </c>
      <c r="AR43">
        <v>16.545671463012695</v>
      </c>
      <c r="AS43">
        <v>16.949295043945313</v>
      </c>
      <c r="AT43">
        <v>15.868041038513184</v>
      </c>
      <c r="AU43">
        <v>14.344687461853027</v>
      </c>
      <c r="AV43">
        <v>12.301327705383301</v>
      </c>
      <c r="AW43">
        <v>10.623923301696777</v>
      </c>
      <c r="AX43">
        <v>7.3688650131225586</v>
      </c>
      <c r="AY43">
        <v>0.11311713606119156</v>
      </c>
      <c r="AZ43">
        <v>-0.83418208360671997</v>
      </c>
      <c r="BA43">
        <v>-0.77317124605178833</v>
      </c>
      <c r="BB43">
        <v>-0.49021667242050171</v>
      </c>
      <c r="BC43">
        <v>-0.57690376043319702</v>
      </c>
      <c r="BD43">
        <v>-2.3295619487762451</v>
      </c>
      <c r="BE43">
        <v>59.06243896484375</v>
      </c>
      <c r="BF43">
        <v>57.771804809570313</v>
      </c>
      <c r="BG43">
        <v>56.118686676025391</v>
      </c>
      <c r="BH43">
        <v>56.006198883056641</v>
      </c>
      <c r="BI43">
        <v>55.893711090087891</v>
      </c>
      <c r="BJ43">
        <v>55.224971771240234</v>
      </c>
      <c r="BK43">
        <v>54.918731689453125</v>
      </c>
      <c r="BL43">
        <v>56.403118133544922</v>
      </c>
      <c r="BM43">
        <v>62.0250244140625</v>
      </c>
      <c r="BN43">
        <v>66.856292724609375</v>
      </c>
      <c r="BO43">
        <v>71.565658569335937</v>
      </c>
      <c r="BP43">
        <v>74.928146362304688</v>
      </c>
      <c r="BQ43">
        <v>77.718780517578125</v>
      </c>
      <c r="BR43">
        <v>78.38751220703125</v>
      </c>
      <c r="BS43">
        <v>73.800048828125</v>
      </c>
      <c r="BT43">
        <v>72.75</v>
      </c>
      <c r="BU43">
        <v>72.346878051757813</v>
      </c>
      <c r="BV43">
        <v>71.459365844726563</v>
      </c>
      <c r="BW43">
        <v>69.853073120117188</v>
      </c>
      <c r="BX43">
        <v>66.118690490722656</v>
      </c>
      <c r="BY43">
        <v>64.868690490722656</v>
      </c>
      <c r="BZ43">
        <v>63.328052520751953</v>
      </c>
      <c r="CA43">
        <v>62.715560913085937</v>
      </c>
      <c r="CB43">
        <v>61.328048706054687</v>
      </c>
      <c r="CC43">
        <v>5.3408112525939941</v>
      </c>
      <c r="CD43">
        <v>5.0912103652954102</v>
      </c>
      <c r="CE43">
        <v>4.7680258750915527</v>
      </c>
      <c r="CF43">
        <v>3.6136739253997803</v>
      </c>
      <c r="CG43">
        <v>3.0393881797790527</v>
      </c>
      <c r="CH43">
        <v>3.3724377155303955</v>
      </c>
      <c r="CI43">
        <v>3.6216559410095215</v>
      </c>
      <c r="CJ43">
        <v>2.2190454006195068</v>
      </c>
      <c r="CK43">
        <v>3.1173367500305176</v>
      </c>
      <c r="CL43">
        <v>3.0560722351074219</v>
      </c>
      <c r="CM43">
        <v>2.3675715923309326</v>
      </c>
      <c r="CN43">
        <v>2.7038004398345947</v>
      </c>
      <c r="CO43">
        <v>3.8169858455657959</v>
      </c>
      <c r="CP43">
        <v>2.377659797668457</v>
      </c>
      <c r="CQ43">
        <v>2.9072599411010742</v>
      </c>
      <c r="CR43">
        <v>4.2634625434875488</v>
      </c>
      <c r="CS43">
        <v>4.580291748046875</v>
      </c>
      <c r="CT43">
        <v>4.7529101371765137</v>
      </c>
      <c r="CU43">
        <v>5.7857885360717773</v>
      </c>
      <c r="CV43">
        <v>4.9098935127258301</v>
      </c>
      <c r="CW43">
        <v>4.316347599029541</v>
      </c>
      <c r="CX43">
        <v>3.6255800724029541</v>
      </c>
      <c r="CY43">
        <v>3.8728821277618408</v>
      </c>
      <c r="CZ43">
        <v>3.800703763961792</v>
      </c>
    </row>
    <row r="44" spans="1:104" x14ac:dyDescent="0.25">
      <c r="A44" t="s">
        <v>233</v>
      </c>
      <c r="B44" t="s">
        <v>170</v>
      </c>
      <c r="C44" t="s">
        <v>27</v>
      </c>
      <c r="D44" t="s">
        <v>188</v>
      </c>
      <c r="E44" t="s">
        <v>184</v>
      </c>
      <c r="F44">
        <v>2018</v>
      </c>
      <c r="G44" t="s">
        <v>174</v>
      </c>
      <c r="H44">
        <v>4</v>
      </c>
      <c r="I44">
        <v>150.81449890136719</v>
      </c>
      <c r="J44">
        <v>146.04426574707031</v>
      </c>
      <c r="K44">
        <v>142.86720275878906</v>
      </c>
      <c r="L44">
        <v>142.52388000488281</v>
      </c>
      <c r="M44">
        <v>147.5133056640625</v>
      </c>
      <c r="N44">
        <v>160.07774353027344</v>
      </c>
      <c r="O44">
        <v>175.04454040527344</v>
      </c>
      <c r="P44">
        <v>192.80726623535156</v>
      </c>
      <c r="Q44">
        <v>208.11273193359375</v>
      </c>
      <c r="R44">
        <v>219.88204956054687</v>
      </c>
      <c r="S44">
        <v>229.85697937011719</v>
      </c>
      <c r="T44">
        <v>234.09454345703125</v>
      </c>
      <c r="U44">
        <v>236.92617797851562</v>
      </c>
      <c r="V44">
        <v>239.705322265625</v>
      </c>
      <c r="W44">
        <v>237.38539123535156</v>
      </c>
      <c r="X44">
        <v>229.38194274902344</v>
      </c>
      <c r="Y44">
        <v>218.84030151367188</v>
      </c>
      <c r="Z44">
        <v>204.31526184082031</v>
      </c>
      <c r="AA44">
        <v>191.78546142578125</v>
      </c>
      <c r="AB44">
        <v>186.67587280273437</v>
      </c>
      <c r="AC44">
        <v>183.48226928710937</v>
      </c>
      <c r="AD44">
        <v>174.74147033691406</v>
      </c>
      <c r="AE44">
        <v>169.26240539550781</v>
      </c>
      <c r="AF44">
        <v>163.00308227539062</v>
      </c>
      <c r="AG44">
        <v>-3.0668449401855469</v>
      </c>
      <c r="AH44">
        <v>-1.7818735837936401</v>
      </c>
      <c r="AI44">
        <v>-1.3375335931777954</v>
      </c>
      <c r="AJ44">
        <v>-1.3601506948471069</v>
      </c>
      <c r="AK44">
        <v>-1.0998603105545044</v>
      </c>
      <c r="AL44">
        <v>-0.28059428930282593</v>
      </c>
      <c r="AM44">
        <v>-1.7498269081115723</v>
      </c>
      <c r="AN44">
        <v>0.3584715723991394</v>
      </c>
      <c r="AO44">
        <v>1.1220791339874268</v>
      </c>
      <c r="AP44">
        <v>1.191935658454895</v>
      </c>
      <c r="AQ44">
        <v>4.7199521064758301</v>
      </c>
      <c r="AR44">
        <v>18.256078720092773</v>
      </c>
      <c r="AS44">
        <v>18.994207382202148</v>
      </c>
      <c r="AT44">
        <v>17.92314338684082</v>
      </c>
      <c r="AU44">
        <v>16.698101043701172</v>
      </c>
      <c r="AV44">
        <v>16.889474868774414</v>
      </c>
      <c r="AW44">
        <v>15.657394409179688</v>
      </c>
      <c r="AX44">
        <v>13.266857147216797</v>
      </c>
      <c r="AY44">
        <v>5.3194093704223633</v>
      </c>
      <c r="AZ44">
        <v>3.230837345123291</v>
      </c>
      <c r="BA44">
        <v>2.2983067035675049</v>
      </c>
      <c r="BB44">
        <v>2.2463574409484863</v>
      </c>
      <c r="BC44">
        <v>1.3838175535202026</v>
      </c>
      <c r="BD44">
        <v>0.19007261097431183</v>
      </c>
      <c r="BE44">
        <v>65.403190612792969</v>
      </c>
      <c r="BF44">
        <v>64.040702819824219</v>
      </c>
      <c r="BG44">
        <v>62.753131866455078</v>
      </c>
      <c r="BH44">
        <v>63.252841949462891</v>
      </c>
      <c r="BI44">
        <v>62.252834320068359</v>
      </c>
      <c r="BJ44">
        <v>61.890354156494141</v>
      </c>
      <c r="BK44">
        <v>61.281219482421875</v>
      </c>
      <c r="BL44">
        <v>64.953170776367188</v>
      </c>
      <c r="BM44">
        <v>71.981178283691406</v>
      </c>
      <c r="BN44">
        <v>78.068870544433594</v>
      </c>
      <c r="BO44">
        <v>83.243728637695313</v>
      </c>
      <c r="BP44">
        <v>86.946968078613281</v>
      </c>
      <c r="BQ44">
        <v>88.187782287597656</v>
      </c>
      <c r="BR44">
        <v>88.274948120117188</v>
      </c>
      <c r="BS44">
        <v>88.025245666503906</v>
      </c>
      <c r="BT44">
        <v>87.649986267089844</v>
      </c>
      <c r="BU44">
        <v>87.1658935546875</v>
      </c>
      <c r="BV44">
        <v>85.3841552734375</v>
      </c>
      <c r="BW44">
        <v>83.081268310546875</v>
      </c>
      <c r="BX44">
        <v>78.349937438964844</v>
      </c>
      <c r="BY44">
        <v>74.943527221679688</v>
      </c>
      <c r="BZ44">
        <v>72.824691772460938</v>
      </c>
      <c r="CA44">
        <v>69.903266906738281</v>
      </c>
      <c r="CB44">
        <v>67.959213256835938</v>
      </c>
      <c r="CC44">
        <v>4.9563899040222168</v>
      </c>
      <c r="CD44">
        <v>4.7237033843994141</v>
      </c>
      <c r="CE44">
        <v>4.4337949752807617</v>
      </c>
      <c r="CF44">
        <v>3.350055456161499</v>
      </c>
      <c r="CG44">
        <v>2.8195281028747559</v>
      </c>
      <c r="CH44">
        <v>3.1180942058563232</v>
      </c>
      <c r="CI44">
        <v>3.2677581310272217</v>
      </c>
      <c r="CJ44">
        <v>2.0273292064666748</v>
      </c>
      <c r="CK44">
        <v>2.9044208526611328</v>
      </c>
      <c r="CL44">
        <v>2.9218652248382568</v>
      </c>
      <c r="CM44">
        <v>2.3036441802978516</v>
      </c>
      <c r="CN44">
        <v>2.6363131999969482</v>
      </c>
      <c r="CO44">
        <v>3.7435452938079834</v>
      </c>
      <c r="CP44">
        <v>2.3510062694549561</v>
      </c>
      <c r="CQ44">
        <v>2.8816726207733154</v>
      </c>
      <c r="CR44">
        <v>4.2248554229736328</v>
      </c>
      <c r="CS44">
        <v>4.5110063552856445</v>
      </c>
      <c r="CT44">
        <v>4.6059398651123047</v>
      </c>
      <c r="CU44">
        <v>5.4932303428649902</v>
      </c>
      <c r="CV44">
        <v>4.6065640449523926</v>
      </c>
      <c r="CW44">
        <v>4.1055870056152344</v>
      </c>
      <c r="CX44">
        <v>3.4182655811309814</v>
      </c>
      <c r="CY44">
        <v>3.6937785148620605</v>
      </c>
      <c r="CZ44">
        <v>3.6122176647186279</v>
      </c>
    </row>
    <row r="45" spans="1:104" x14ac:dyDescent="0.25">
      <c r="A45" t="s">
        <v>234</v>
      </c>
      <c r="B45" t="s">
        <v>170</v>
      </c>
      <c r="C45" t="s">
        <v>27</v>
      </c>
      <c r="D45" t="s">
        <v>188</v>
      </c>
      <c r="E45" t="s">
        <v>184</v>
      </c>
      <c r="F45">
        <v>2018</v>
      </c>
      <c r="G45" t="s">
        <v>175</v>
      </c>
      <c r="H45">
        <v>5</v>
      </c>
      <c r="I45">
        <v>158.93087768554687</v>
      </c>
      <c r="J45">
        <v>154.25860595703125</v>
      </c>
      <c r="K45">
        <v>151.02166748046875</v>
      </c>
      <c r="L45">
        <v>150.07931518554687</v>
      </c>
      <c r="M45">
        <v>154.24244689941406</v>
      </c>
      <c r="N45">
        <v>166.28611755371094</v>
      </c>
      <c r="O45">
        <v>181.23348999023437</v>
      </c>
      <c r="P45">
        <v>202.85398864746094</v>
      </c>
      <c r="Q45">
        <v>220.44560241699219</v>
      </c>
      <c r="R45">
        <v>233.243896484375</v>
      </c>
      <c r="S45">
        <v>242.47267150878906</v>
      </c>
      <c r="T45">
        <v>243.77824401855469</v>
      </c>
      <c r="U45">
        <v>244.12136840820312</v>
      </c>
      <c r="V45">
        <v>244.52857971191406</v>
      </c>
      <c r="W45">
        <v>241.92375183105469</v>
      </c>
      <c r="X45">
        <v>234.993896484375</v>
      </c>
      <c r="Y45">
        <v>225.03564453125</v>
      </c>
      <c r="Z45">
        <v>211.95223999023437</v>
      </c>
      <c r="AA45">
        <v>199.86798095703125</v>
      </c>
      <c r="AB45">
        <v>194.365234375</v>
      </c>
      <c r="AC45">
        <v>191.54928588867187</v>
      </c>
      <c r="AD45">
        <v>181.82124328613281</v>
      </c>
      <c r="AE45">
        <v>176.74746704101562</v>
      </c>
      <c r="AF45">
        <v>170.89712524414062</v>
      </c>
      <c r="AG45">
        <v>-3.1022942066192627</v>
      </c>
      <c r="AH45">
        <v>-1.9258049726486206</v>
      </c>
      <c r="AI45">
        <v>-1.576012134552002</v>
      </c>
      <c r="AJ45">
        <v>-1.4999825954437256</v>
      </c>
      <c r="AK45">
        <v>-1.0878740549087524</v>
      </c>
      <c r="AL45">
        <v>-0.11309868842363358</v>
      </c>
      <c r="AM45">
        <v>-1.6710608005523682</v>
      </c>
      <c r="AN45">
        <v>0.66671532392501831</v>
      </c>
      <c r="AO45">
        <v>1.1954208612442017</v>
      </c>
      <c r="AP45">
        <v>0.98469257354736328</v>
      </c>
      <c r="AQ45">
        <v>4.7380337715148926</v>
      </c>
      <c r="AR45">
        <v>19.001148223876953</v>
      </c>
      <c r="AS45">
        <v>19.588705062866211</v>
      </c>
      <c r="AT45">
        <v>18.299543380737305</v>
      </c>
      <c r="AU45">
        <v>17.100561141967773</v>
      </c>
      <c r="AV45">
        <v>17.76555061340332</v>
      </c>
      <c r="AW45">
        <v>16.676454544067383</v>
      </c>
      <c r="AX45">
        <v>14.556379318237305</v>
      </c>
      <c r="AY45">
        <v>6.3471221923828125</v>
      </c>
      <c r="AZ45">
        <v>4.0002460479736328</v>
      </c>
      <c r="BA45">
        <v>2.8846478462219238</v>
      </c>
      <c r="BB45">
        <v>2.7651419639587402</v>
      </c>
      <c r="BC45">
        <v>1.7561798095703125</v>
      </c>
      <c r="BD45">
        <v>0.61992150545120239</v>
      </c>
      <c r="BE45">
        <v>68.659317016601562</v>
      </c>
      <c r="BF45">
        <v>68.006195068359375</v>
      </c>
      <c r="BG45">
        <v>67.434341430664063</v>
      </c>
      <c r="BH45">
        <v>66.878097534179688</v>
      </c>
      <c r="BI45">
        <v>66.031219482421875</v>
      </c>
      <c r="BJ45">
        <v>65.434341430664063</v>
      </c>
      <c r="BK45">
        <v>64.83746337890625</v>
      </c>
      <c r="BL45">
        <v>67.928146362304688</v>
      </c>
      <c r="BM45">
        <v>75.100090026855469</v>
      </c>
      <c r="BN45">
        <v>80.140724182128906</v>
      </c>
      <c r="BO45">
        <v>84.962577819824219</v>
      </c>
      <c r="BP45">
        <v>87.543846130371094</v>
      </c>
      <c r="BQ45">
        <v>87.084480285644531</v>
      </c>
      <c r="BR45">
        <v>86.100090026855469</v>
      </c>
      <c r="BS45">
        <v>85.946968078613281</v>
      </c>
      <c r="BT45">
        <v>84.865699768066406</v>
      </c>
      <c r="BU45">
        <v>82.68756103515625</v>
      </c>
      <c r="BV45">
        <v>81.090682983398438</v>
      </c>
      <c r="BW45">
        <v>80.7750244140625</v>
      </c>
      <c r="BX45">
        <v>78.718780517578125</v>
      </c>
      <c r="BY45">
        <v>74.096878051757812</v>
      </c>
      <c r="BZ45">
        <v>70.9749755859375</v>
      </c>
      <c r="CA45">
        <v>69.668731689453125</v>
      </c>
      <c r="CB45">
        <v>68.684341430664063</v>
      </c>
      <c r="CC45">
        <v>5.1860146522521973</v>
      </c>
      <c r="CD45">
        <v>4.9539389610290527</v>
      </c>
      <c r="CE45">
        <v>4.6535611152648926</v>
      </c>
      <c r="CF45">
        <v>3.5025820732116699</v>
      </c>
      <c r="CG45">
        <v>2.9271993637084961</v>
      </c>
      <c r="CH45">
        <v>3.216010570526123</v>
      </c>
      <c r="CI45">
        <v>3.3592548370361328</v>
      </c>
      <c r="CJ45">
        <v>2.1178126335144043</v>
      </c>
      <c r="CK45">
        <v>3.0546779632568359</v>
      </c>
      <c r="CL45">
        <v>3.0773990154266357</v>
      </c>
      <c r="CM45">
        <v>2.4128129482269287</v>
      </c>
      <c r="CN45">
        <v>2.7258615493774414</v>
      </c>
      <c r="CO45">
        <v>3.8298254013061523</v>
      </c>
      <c r="CP45">
        <v>2.3812711238861084</v>
      </c>
      <c r="CQ45">
        <v>2.9158973693847656</v>
      </c>
      <c r="CR45">
        <v>4.2974648475646973</v>
      </c>
      <c r="CS45">
        <v>4.6057524681091309</v>
      </c>
      <c r="CT45">
        <v>4.7441515922546387</v>
      </c>
      <c r="CU45">
        <v>5.6840577125549316</v>
      </c>
      <c r="CV45">
        <v>4.7622332572937012</v>
      </c>
      <c r="CW45">
        <v>4.2556395530700684</v>
      </c>
      <c r="CX45">
        <v>3.531486988067627</v>
      </c>
      <c r="CY45">
        <v>3.829716682434082</v>
      </c>
      <c r="CZ45">
        <v>3.7602441310882568</v>
      </c>
    </row>
    <row r="46" spans="1:104" x14ac:dyDescent="0.25">
      <c r="A46" t="s">
        <v>235</v>
      </c>
      <c r="B46" t="s">
        <v>170</v>
      </c>
      <c r="C46" t="s">
        <v>27</v>
      </c>
      <c r="D46" t="s">
        <v>188</v>
      </c>
      <c r="E46" t="s">
        <v>184</v>
      </c>
      <c r="F46">
        <v>2018</v>
      </c>
      <c r="G46" t="s">
        <v>176</v>
      </c>
      <c r="H46">
        <v>6</v>
      </c>
      <c r="I46">
        <v>165.37376403808594</v>
      </c>
      <c r="J46">
        <v>160.36427307128906</v>
      </c>
      <c r="K46">
        <v>156.92962646484375</v>
      </c>
      <c r="L46">
        <v>155.97801208496094</v>
      </c>
      <c r="M46">
        <v>159.74113464355469</v>
      </c>
      <c r="N46">
        <v>171.83450317382812</v>
      </c>
      <c r="O46">
        <v>186.14938354492187</v>
      </c>
      <c r="P46">
        <v>205.46986389160156</v>
      </c>
      <c r="Q46">
        <v>219.03511047363281</v>
      </c>
      <c r="R46">
        <v>229.96101379394531</v>
      </c>
      <c r="S46">
        <v>239.157958984375</v>
      </c>
      <c r="T46">
        <v>240.6849365234375</v>
      </c>
      <c r="U46">
        <v>240.81202697753906</v>
      </c>
      <c r="V46">
        <v>239.7921142578125</v>
      </c>
      <c r="W46">
        <v>237.95407104492188</v>
      </c>
      <c r="X46">
        <v>233.92416381835937</v>
      </c>
      <c r="Y46">
        <v>226.78767395019531</v>
      </c>
      <c r="Z46">
        <v>214.46516418457031</v>
      </c>
      <c r="AA46">
        <v>202.46722412109375</v>
      </c>
      <c r="AB46">
        <v>193.98393249511719</v>
      </c>
      <c r="AC46">
        <v>191.81520080566406</v>
      </c>
      <c r="AD46">
        <v>183.89096069335938</v>
      </c>
      <c r="AE46">
        <v>180.54391479492187</v>
      </c>
      <c r="AF46">
        <v>175.19522094726562</v>
      </c>
      <c r="AG46">
        <v>-3.4828033447265625</v>
      </c>
      <c r="AH46">
        <v>-1.916192889213562</v>
      </c>
      <c r="AI46">
        <v>-1.3193997144699097</v>
      </c>
      <c r="AJ46">
        <v>-1.4259669780731201</v>
      </c>
      <c r="AK46">
        <v>-1.2482641935348511</v>
      </c>
      <c r="AL46">
        <v>-0.46508246660232544</v>
      </c>
      <c r="AM46">
        <v>-1.9892592430114746</v>
      </c>
      <c r="AN46">
        <v>0.12125420570373535</v>
      </c>
      <c r="AO46">
        <v>1.1749207973480225</v>
      </c>
      <c r="AP46">
        <v>1.4917196035385132</v>
      </c>
      <c r="AQ46">
        <v>5.1222515106201172</v>
      </c>
      <c r="AR46">
        <v>18.77891731262207</v>
      </c>
      <c r="AS46">
        <v>19.290239334106445</v>
      </c>
      <c r="AT46">
        <v>17.915895462036133</v>
      </c>
      <c r="AU46">
        <v>16.665323257446289</v>
      </c>
      <c r="AV46">
        <v>16.814279556274414</v>
      </c>
      <c r="AW46">
        <v>15.710103034973145</v>
      </c>
      <c r="AX46">
        <v>13.211974143981934</v>
      </c>
      <c r="AY46">
        <v>4.8920016288757324</v>
      </c>
      <c r="AZ46">
        <v>2.792696475982666</v>
      </c>
      <c r="BA46">
        <v>1.9706317186355591</v>
      </c>
      <c r="BB46">
        <v>1.9793334007263184</v>
      </c>
      <c r="BC46">
        <v>1.1934616565704346</v>
      </c>
      <c r="BD46">
        <v>-0.17909352481365204</v>
      </c>
      <c r="BE46">
        <v>66.768966674804687</v>
      </c>
      <c r="BF46">
        <v>64.799896240234375</v>
      </c>
      <c r="BG46">
        <v>64.412384033203125</v>
      </c>
      <c r="BH46">
        <v>64.24700927734375</v>
      </c>
      <c r="BI46">
        <v>64.303253173828125</v>
      </c>
      <c r="BJ46">
        <v>64.165740966796875</v>
      </c>
      <c r="BK46">
        <v>64.609199523925781</v>
      </c>
      <c r="BL46">
        <v>69.056472778320313</v>
      </c>
      <c r="BM46">
        <v>72.256568908691406</v>
      </c>
      <c r="BN46">
        <v>75.556396484375</v>
      </c>
      <c r="BO46">
        <v>79.03436279296875</v>
      </c>
      <c r="BP46">
        <v>81.168807983398438</v>
      </c>
      <c r="BQ46">
        <v>82.768753051757812</v>
      </c>
      <c r="BR46">
        <v>83.418807983398438</v>
      </c>
      <c r="BS46">
        <v>81.978416442871094</v>
      </c>
      <c r="BT46">
        <v>82.756271362304688</v>
      </c>
      <c r="BU46">
        <v>82.494026184082031</v>
      </c>
      <c r="BV46">
        <v>80.303329467773438</v>
      </c>
      <c r="BW46">
        <v>78.834259033203125</v>
      </c>
      <c r="BX46">
        <v>77.296981811523438</v>
      </c>
      <c r="BY46">
        <v>75.24664306640625</v>
      </c>
      <c r="BZ46">
        <v>72.556243896484375</v>
      </c>
      <c r="CA46">
        <v>70.959365844726563</v>
      </c>
      <c r="CB46">
        <v>69.518966674804687</v>
      </c>
      <c r="CC46">
        <v>5.485835075378418</v>
      </c>
      <c r="CD46">
        <v>5.2355175018310547</v>
      </c>
      <c r="CE46">
        <v>4.915886402130127</v>
      </c>
      <c r="CF46">
        <v>3.7006802558898926</v>
      </c>
      <c r="CG46">
        <v>3.081881046295166</v>
      </c>
      <c r="CH46">
        <v>3.3784887790679932</v>
      </c>
      <c r="CI46">
        <v>3.5076541900634766</v>
      </c>
      <c r="CJ46">
        <v>2.1807346343994141</v>
      </c>
      <c r="CK46">
        <v>3.0855200290679932</v>
      </c>
      <c r="CL46">
        <v>3.0844550132751465</v>
      </c>
      <c r="CM46">
        <v>2.419337272644043</v>
      </c>
      <c r="CN46">
        <v>2.7359514236450195</v>
      </c>
      <c r="CO46">
        <v>3.8406262397766113</v>
      </c>
      <c r="CP46">
        <v>2.373913049697876</v>
      </c>
      <c r="CQ46">
        <v>2.9156649112701416</v>
      </c>
      <c r="CR46">
        <v>4.3489217758178711</v>
      </c>
      <c r="CS46">
        <v>4.7186684608459473</v>
      </c>
      <c r="CT46">
        <v>4.8800926208496094</v>
      </c>
      <c r="CU46">
        <v>5.8535685539245605</v>
      </c>
      <c r="CV46">
        <v>4.8317952156066895</v>
      </c>
      <c r="CW46">
        <v>4.3322949409484863</v>
      </c>
      <c r="CX46">
        <v>3.6309819221496582</v>
      </c>
      <c r="CY46">
        <v>3.9769213199615479</v>
      </c>
      <c r="CZ46">
        <v>3.9188098907470703</v>
      </c>
    </row>
    <row r="47" spans="1:104" x14ac:dyDescent="0.25">
      <c r="A47" t="s">
        <v>236</v>
      </c>
      <c r="B47" t="s">
        <v>170</v>
      </c>
      <c r="C47" t="s">
        <v>27</v>
      </c>
      <c r="D47" t="s">
        <v>188</v>
      </c>
      <c r="E47" t="s">
        <v>184</v>
      </c>
      <c r="F47">
        <v>2018</v>
      </c>
      <c r="G47" t="s">
        <v>177</v>
      </c>
      <c r="H47">
        <v>7</v>
      </c>
      <c r="I47">
        <v>173.91700744628906</v>
      </c>
      <c r="J47">
        <v>169.00434875488281</v>
      </c>
      <c r="K47">
        <v>165.09455871582031</v>
      </c>
      <c r="L47">
        <v>164.47415161132812</v>
      </c>
      <c r="M47">
        <v>169.88087463378906</v>
      </c>
      <c r="N47">
        <v>183.08328247070312</v>
      </c>
      <c r="O47">
        <v>197.32432556152344</v>
      </c>
      <c r="P47">
        <v>218.01301574707031</v>
      </c>
      <c r="Q47">
        <v>232.18431091308594</v>
      </c>
      <c r="R47">
        <v>243.438720703125</v>
      </c>
      <c r="S47">
        <v>251.23603820800781</v>
      </c>
      <c r="T47">
        <v>252.52786254882812</v>
      </c>
      <c r="U47">
        <v>253.17619323730469</v>
      </c>
      <c r="V47">
        <v>252.73934936523437</v>
      </c>
      <c r="W47">
        <v>251.40084838867188</v>
      </c>
      <c r="X47">
        <v>249.08116149902344</v>
      </c>
      <c r="Y47">
        <v>243.06877136230469</v>
      </c>
      <c r="Z47">
        <v>231.16787719726562</v>
      </c>
      <c r="AA47">
        <v>217.35578918457031</v>
      </c>
      <c r="AB47">
        <v>207.90672302246094</v>
      </c>
      <c r="AC47">
        <v>204.55195617675781</v>
      </c>
      <c r="AD47">
        <v>195.43740844726562</v>
      </c>
      <c r="AE47">
        <v>190.72761535644531</v>
      </c>
      <c r="AF47">
        <v>185.46670532226562</v>
      </c>
      <c r="AG47">
        <v>-3.1935257911682129</v>
      </c>
      <c r="AH47">
        <v>-2.1778640747070312</v>
      </c>
      <c r="AI47">
        <v>-1.9744478464126587</v>
      </c>
      <c r="AJ47">
        <v>-1.7492047548294067</v>
      </c>
      <c r="AK47">
        <v>-1.1010004281997681</v>
      </c>
      <c r="AL47">
        <v>0.15423664450645447</v>
      </c>
      <c r="AM47">
        <v>-1.602091908454895</v>
      </c>
      <c r="AN47">
        <v>1.1582515239715576</v>
      </c>
      <c r="AO47">
        <v>1.2693123817443848</v>
      </c>
      <c r="AP47">
        <v>0.61341887712478638</v>
      </c>
      <c r="AQ47">
        <v>4.5548820495605469</v>
      </c>
      <c r="AR47">
        <v>19.668245315551758</v>
      </c>
      <c r="AS47">
        <v>20.341281890869141</v>
      </c>
      <c r="AT47">
        <v>18.937116622924805</v>
      </c>
      <c r="AU47">
        <v>17.893211364746094</v>
      </c>
      <c r="AV47">
        <v>19.526912689208984</v>
      </c>
      <c r="AW47">
        <v>18.895584106445313</v>
      </c>
      <c r="AX47">
        <v>17.104644775390625</v>
      </c>
      <c r="AY47">
        <v>8.1427793502807617</v>
      </c>
      <c r="AZ47">
        <v>5.2450542449951172</v>
      </c>
      <c r="BA47">
        <v>3.8160321712493896</v>
      </c>
      <c r="BB47">
        <v>3.6248536109924316</v>
      </c>
      <c r="BC47">
        <v>2.3716845512390137</v>
      </c>
      <c r="BD47">
        <v>1.3207226991653442</v>
      </c>
      <c r="BE47">
        <v>72.071853637695312</v>
      </c>
      <c r="BF47">
        <v>71.806243896484375</v>
      </c>
      <c r="BG47">
        <v>71.459365844726563</v>
      </c>
      <c r="BH47">
        <v>71.36248779296875</v>
      </c>
      <c r="BI47">
        <v>71.378097534179688</v>
      </c>
      <c r="BJ47">
        <v>71.2249755859375</v>
      </c>
      <c r="BK47">
        <v>71.031219482421875</v>
      </c>
      <c r="BL47">
        <v>72.75</v>
      </c>
      <c r="BM47">
        <v>74.91253662109375</v>
      </c>
      <c r="BN47">
        <v>78.800048828125</v>
      </c>
      <c r="BO47">
        <v>82.212577819824219</v>
      </c>
      <c r="BP47">
        <v>85.165748596191406</v>
      </c>
      <c r="BQ47">
        <v>86.028236389160156</v>
      </c>
      <c r="BR47">
        <v>87.350090026855469</v>
      </c>
      <c r="BS47">
        <v>87.600090026855469</v>
      </c>
      <c r="BT47">
        <v>85.778236389160156</v>
      </c>
      <c r="BU47">
        <v>83.156333923339844</v>
      </c>
      <c r="BV47">
        <v>81.478187561035156</v>
      </c>
      <c r="BW47">
        <v>81.300048828125</v>
      </c>
      <c r="BX47">
        <v>79.968780517578125</v>
      </c>
      <c r="BY47">
        <v>76.41253662109375</v>
      </c>
      <c r="BZ47">
        <v>74.38751220703125</v>
      </c>
      <c r="CA47">
        <v>73.290634155273438</v>
      </c>
      <c r="CB47">
        <v>73.056243896484375</v>
      </c>
      <c r="CC47">
        <v>5.6539402008056641</v>
      </c>
      <c r="CD47">
        <v>5.4073305130004883</v>
      </c>
      <c r="CE47">
        <v>5.0683045387268066</v>
      </c>
      <c r="CF47">
        <v>3.8242728710174561</v>
      </c>
      <c r="CG47">
        <v>3.2120082378387451</v>
      </c>
      <c r="CH47">
        <v>3.5277180671691895</v>
      </c>
      <c r="CI47">
        <v>3.6439199447631836</v>
      </c>
      <c r="CJ47">
        <v>2.2676193714141846</v>
      </c>
      <c r="CK47">
        <v>3.2053873538970947</v>
      </c>
      <c r="CL47">
        <v>3.1999778747558594</v>
      </c>
      <c r="CM47">
        <v>2.4907293319702148</v>
      </c>
      <c r="CN47">
        <v>2.8132081031799316</v>
      </c>
      <c r="CO47">
        <v>3.9571249485015869</v>
      </c>
      <c r="CP47">
        <v>2.4520866870880127</v>
      </c>
      <c r="CQ47">
        <v>3.0188686847686768</v>
      </c>
      <c r="CR47">
        <v>4.5381660461425781</v>
      </c>
      <c r="CS47">
        <v>4.956352710723877</v>
      </c>
      <c r="CT47">
        <v>5.1550378799438477</v>
      </c>
      <c r="CU47">
        <v>6.1584329605102539</v>
      </c>
      <c r="CV47">
        <v>5.075096607208252</v>
      </c>
      <c r="CW47">
        <v>4.5276374816894531</v>
      </c>
      <c r="CX47">
        <v>3.7818508148193359</v>
      </c>
      <c r="CY47">
        <v>4.117283821105957</v>
      </c>
      <c r="CZ47">
        <v>4.0656585693359375</v>
      </c>
    </row>
    <row r="48" spans="1:104" x14ac:dyDescent="0.25">
      <c r="A48" t="s">
        <v>237</v>
      </c>
      <c r="B48" t="s">
        <v>170</v>
      </c>
      <c r="C48" t="s">
        <v>27</v>
      </c>
      <c r="D48" t="s">
        <v>188</v>
      </c>
      <c r="E48" t="s">
        <v>184</v>
      </c>
      <c r="F48">
        <v>2018</v>
      </c>
      <c r="G48" t="s">
        <v>178</v>
      </c>
      <c r="H48">
        <v>8</v>
      </c>
      <c r="I48">
        <v>174.86537170410156</v>
      </c>
      <c r="J48">
        <v>170.13423156738281</v>
      </c>
      <c r="K48">
        <v>165.92266845703125</v>
      </c>
      <c r="L48">
        <v>165.33021545410156</v>
      </c>
      <c r="M48">
        <v>170.35598754882813</v>
      </c>
      <c r="N48">
        <v>185.20014953613281</v>
      </c>
      <c r="O48">
        <v>201.59147644042969</v>
      </c>
      <c r="P48">
        <v>221.29437255859375</v>
      </c>
      <c r="Q48">
        <v>235.67823791503906</v>
      </c>
      <c r="R48">
        <v>247.70936584472656</v>
      </c>
      <c r="S48">
        <v>258.68389892578125</v>
      </c>
      <c r="T48">
        <v>261.146484375</v>
      </c>
      <c r="U48">
        <v>262.17681884765625</v>
      </c>
      <c r="V48">
        <v>261.71945190429687</v>
      </c>
      <c r="W48">
        <v>259.52569580078125</v>
      </c>
      <c r="X48">
        <v>255.71908569335938</v>
      </c>
      <c r="Y48">
        <v>246.82733154296875</v>
      </c>
      <c r="Z48">
        <v>234.09719848632812</v>
      </c>
      <c r="AA48">
        <v>219.53955078125</v>
      </c>
      <c r="AB48">
        <v>212.10151672363281</v>
      </c>
      <c r="AC48">
        <v>207.05888366699219</v>
      </c>
      <c r="AD48">
        <v>197.24209594726562</v>
      </c>
      <c r="AE48">
        <v>191.10382080078125</v>
      </c>
      <c r="AF48">
        <v>184.61531066894531</v>
      </c>
      <c r="AG48">
        <v>-3.1388134956359863</v>
      </c>
      <c r="AH48">
        <v>-2.2168083190917969</v>
      </c>
      <c r="AI48">
        <v>-2.0744550228118896</v>
      </c>
      <c r="AJ48">
        <v>-1.796048641204834</v>
      </c>
      <c r="AK48">
        <v>-1.0693538188934326</v>
      </c>
      <c r="AL48">
        <v>0.256509929895401</v>
      </c>
      <c r="AM48">
        <v>-1.5576114654541016</v>
      </c>
      <c r="AN48">
        <v>1.335466742515564</v>
      </c>
      <c r="AO48">
        <v>1.2921158075332642</v>
      </c>
      <c r="AP48">
        <v>0.47394150495529175</v>
      </c>
      <c r="AQ48">
        <v>4.5598726272583008</v>
      </c>
      <c r="AR48">
        <v>20.334028244018555</v>
      </c>
      <c r="AS48">
        <v>21.074028015136719</v>
      </c>
      <c r="AT48">
        <v>19.618505477905273</v>
      </c>
      <c r="AU48">
        <v>18.51664924621582</v>
      </c>
      <c r="AV48">
        <v>20.302074432373047</v>
      </c>
      <c r="AW48">
        <v>19.507219314575195</v>
      </c>
      <c r="AX48">
        <v>17.764764785766602</v>
      </c>
      <c r="AY48">
        <v>8.6710367202758789</v>
      </c>
      <c r="AZ48">
        <v>5.7021188735961914</v>
      </c>
      <c r="BA48">
        <v>4.1281461715698242</v>
      </c>
      <c r="BB48">
        <v>3.8930525779724121</v>
      </c>
      <c r="BC48">
        <v>2.546541690826416</v>
      </c>
      <c r="BD48">
        <v>1.5445091724395752</v>
      </c>
      <c r="BE48">
        <v>73.852584838867188</v>
      </c>
      <c r="BF48">
        <v>72.942337036132813</v>
      </c>
      <c r="BG48">
        <v>72.342330932617188</v>
      </c>
      <c r="BH48">
        <v>71.999824523925781</v>
      </c>
      <c r="BI48">
        <v>71.010040283203125</v>
      </c>
      <c r="BJ48">
        <v>70.810035705566406</v>
      </c>
      <c r="BK48">
        <v>70.745025634765625</v>
      </c>
      <c r="BL48">
        <v>72.008010864257813</v>
      </c>
      <c r="BM48">
        <v>76.210159301757813</v>
      </c>
      <c r="BN48">
        <v>80.070274353027344</v>
      </c>
      <c r="BO48">
        <v>84.207649230957031</v>
      </c>
      <c r="BP48">
        <v>85.817451477050781</v>
      </c>
      <c r="BQ48">
        <v>87.737495422363281</v>
      </c>
      <c r="BR48">
        <v>86.382492065429687</v>
      </c>
      <c r="BS48">
        <v>86.645301818847656</v>
      </c>
      <c r="BT48">
        <v>87.067581176757813</v>
      </c>
      <c r="BU48">
        <v>86.515266418457031</v>
      </c>
      <c r="BV48">
        <v>85.992774963378906</v>
      </c>
      <c r="BW48">
        <v>83.507736206054687</v>
      </c>
      <c r="BX48">
        <v>80.925125122070313</v>
      </c>
      <c r="BY48">
        <v>77.962348937988281</v>
      </c>
      <c r="BZ48">
        <v>75.90020751953125</v>
      </c>
      <c r="CA48">
        <v>75.312698364257813</v>
      </c>
      <c r="CB48">
        <v>74.837409973144531</v>
      </c>
      <c r="CC48">
        <v>5.687736988067627</v>
      </c>
      <c r="CD48">
        <v>5.4463205337524414</v>
      </c>
      <c r="CE48">
        <v>5.0963840484619141</v>
      </c>
      <c r="CF48">
        <v>3.8461830615997314</v>
      </c>
      <c r="CG48">
        <v>3.2226715087890625</v>
      </c>
      <c r="CH48">
        <v>3.5703680515289307</v>
      </c>
      <c r="CI48">
        <v>3.7246620655059814</v>
      </c>
      <c r="CJ48">
        <v>2.3029506206512451</v>
      </c>
      <c r="CK48">
        <v>3.2553203105926514</v>
      </c>
      <c r="CL48">
        <v>3.2578129768371582</v>
      </c>
      <c r="CM48">
        <v>2.5659046173095703</v>
      </c>
      <c r="CN48">
        <v>2.9107389450073242</v>
      </c>
      <c r="CO48">
        <v>4.0999417304992676</v>
      </c>
      <c r="CP48">
        <v>2.540536642074585</v>
      </c>
      <c r="CQ48">
        <v>3.1180593967437744</v>
      </c>
      <c r="CR48">
        <v>4.6615371704101562</v>
      </c>
      <c r="CS48">
        <v>5.0356183052062988</v>
      </c>
      <c r="CT48">
        <v>5.2230849266052246</v>
      </c>
      <c r="CU48">
        <v>6.2235512733459473</v>
      </c>
      <c r="CV48">
        <v>5.1801943778991699</v>
      </c>
      <c r="CW48">
        <v>4.5855178833007812</v>
      </c>
      <c r="CX48">
        <v>3.8187644481658936</v>
      </c>
      <c r="CY48">
        <v>4.1275572776794434</v>
      </c>
      <c r="CZ48">
        <v>4.0491065979003906</v>
      </c>
    </row>
    <row r="49" spans="1:104" x14ac:dyDescent="0.25">
      <c r="A49" t="s">
        <v>238</v>
      </c>
      <c r="B49" t="s">
        <v>170</v>
      </c>
      <c r="C49" t="s">
        <v>27</v>
      </c>
      <c r="D49" t="s">
        <v>188</v>
      </c>
      <c r="E49" t="s">
        <v>184</v>
      </c>
      <c r="F49">
        <v>2018</v>
      </c>
      <c r="G49" t="s">
        <v>179</v>
      </c>
      <c r="H49">
        <v>9</v>
      </c>
      <c r="I49">
        <v>174.36248779296875</v>
      </c>
      <c r="J49">
        <v>170.2073974609375</v>
      </c>
      <c r="K49">
        <v>166.7935791015625</v>
      </c>
      <c r="L49">
        <v>166.470947265625</v>
      </c>
      <c r="M49">
        <v>172.32159423828125</v>
      </c>
      <c r="N49">
        <v>187.72483825683594</v>
      </c>
      <c r="O49">
        <v>206.67141723632812</v>
      </c>
      <c r="P49">
        <v>228.75343322753906</v>
      </c>
      <c r="Q49">
        <v>246.63497924804687</v>
      </c>
      <c r="R49">
        <v>259.8463134765625</v>
      </c>
      <c r="S49">
        <v>270.64190673828125</v>
      </c>
      <c r="T49">
        <v>273.03598022460937</v>
      </c>
      <c r="U49">
        <v>273.81826782226562</v>
      </c>
      <c r="V49">
        <v>274.37939453125</v>
      </c>
      <c r="W49">
        <v>271.22067260742187</v>
      </c>
      <c r="X49">
        <v>264.15225219726562</v>
      </c>
      <c r="Y49">
        <v>253.59085083007812</v>
      </c>
      <c r="Z49">
        <v>240.36801147460937</v>
      </c>
      <c r="AA49">
        <v>225.92845153808594</v>
      </c>
      <c r="AB49">
        <v>219.46577453613281</v>
      </c>
      <c r="AC49">
        <v>211.9644775390625</v>
      </c>
      <c r="AD49">
        <v>200.11123657226562</v>
      </c>
      <c r="AE49">
        <v>193.033447265625</v>
      </c>
      <c r="AF49">
        <v>186.08445739746094</v>
      </c>
      <c r="AG49">
        <v>-2.9770255088806152</v>
      </c>
      <c r="AH49">
        <v>-2.2695777416229248</v>
      </c>
      <c r="AI49">
        <v>-2.2777352333068848</v>
      </c>
      <c r="AJ49">
        <v>-1.889155387878418</v>
      </c>
      <c r="AK49">
        <v>-1.0070807933807373</v>
      </c>
      <c r="AL49">
        <v>0.47636526823043823</v>
      </c>
      <c r="AM49">
        <v>-1.4245568513870239</v>
      </c>
      <c r="AN49">
        <v>1.7313106060028076</v>
      </c>
      <c r="AO49">
        <v>1.3604165315628052</v>
      </c>
      <c r="AP49">
        <v>0.16240833699703217</v>
      </c>
      <c r="AQ49">
        <v>4.4816794395446777</v>
      </c>
      <c r="AR49">
        <v>21.247615814208984</v>
      </c>
      <c r="AS49">
        <v>22.031068801879883</v>
      </c>
      <c r="AT49">
        <v>20.586490631103516</v>
      </c>
      <c r="AU49">
        <v>19.451311111450195</v>
      </c>
      <c r="AV49">
        <v>21.530612945556641</v>
      </c>
      <c r="AW49">
        <v>20.738897323608398</v>
      </c>
      <c r="AX49">
        <v>19.20762825012207</v>
      </c>
      <c r="AY49">
        <v>9.8992605209350586</v>
      </c>
      <c r="AZ49">
        <v>6.672060489654541</v>
      </c>
      <c r="BA49">
        <v>4.8029208183288574</v>
      </c>
      <c r="BB49">
        <v>4.4555134773254395</v>
      </c>
      <c r="BC49">
        <v>2.9373791217803955</v>
      </c>
      <c r="BD49">
        <v>2.0489044189453125</v>
      </c>
      <c r="BE49">
        <v>72.031219482421875</v>
      </c>
      <c r="BF49">
        <v>71.83746337890625</v>
      </c>
      <c r="BG49">
        <v>71.378097534179688</v>
      </c>
      <c r="BH49">
        <v>70.9749755859375</v>
      </c>
      <c r="BI49">
        <v>70.918731689453125</v>
      </c>
      <c r="BJ49">
        <v>70.434341430664063</v>
      </c>
      <c r="BK49">
        <v>71.959365844726563</v>
      </c>
      <c r="BL49">
        <v>72.540634155273438</v>
      </c>
      <c r="BM49">
        <v>77.228187561035156</v>
      </c>
      <c r="BN49">
        <v>83.059455871582031</v>
      </c>
      <c r="BO49">
        <v>87.409553527832031</v>
      </c>
      <c r="BP49">
        <v>90.200180053710938</v>
      </c>
      <c r="BQ49">
        <v>90.168960571289062</v>
      </c>
      <c r="BR49">
        <v>90.740814208984375</v>
      </c>
      <c r="BS49">
        <v>90.409553527832031</v>
      </c>
      <c r="BT49">
        <v>90.328285217285156</v>
      </c>
      <c r="BU49">
        <v>90.818870544433594</v>
      </c>
      <c r="BV49">
        <v>89.221992492675781</v>
      </c>
      <c r="BW49">
        <v>87.390724182128906</v>
      </c>
      <c r="BX49">
        <v>82.468780517578125</v>
      </c>
      <c r="BY49">
        <v>79.959365844726563</v>
      </c>
      <c r="BZ49">
        <v>78.321853637695312</v>
      </c>
      <c r="CA49">
        <v>76.709365844726563</v>
      </c>
      <c r="CB49">
        <v>75.321853637695313</v>
      </c>
      <c r="CC49">
        <v>5.6959104537963867</v>
      </c>
      <c r="CD49">
        <v>5.4722299575805664</v>
      </c>
      <c r="CE49">
        <v>5.1452932357788086</v>
      </c>
      <c r="CF49">
        <v>3.8894712924957275</v>
      </c>
      <c r="CG49">
        <v>3.2739548683166504</v>
      </c>
      <c r="CH49">
        <v>3.6346933841705322</v>
      </c>
      <c r="CI49">
        <v>3.8350365161895752</v>
      </c>
      <c r="CJ49">
        <v>2.390871524810791</v>
      </c>
      <c r="CK49">
        <v>3.4213953018188477</v>
      </c>
      <c r="CL49">
        <v>3.4322168827056885</v>
      </c>
      <c r="CM49">
        <v>2.6961281299591064</v>
      </c>
      <c r="CN49">
        <v>3.0564219951629639</v>
      </c>
      <c r="CO49">
        <v>4.3005123138427734</v>
      </c>
      <c r="CP49">
        <v>2.67494797706604</v>
      </c>
      <c r="CQ49">
        <v>3.2726621627807617</v>
      </c>
      <c r="CR49">
        <v>4.8360943794250488</v>
      </c>
      <c r="CS49">
        <v>5.1959810256958008</v>
      </c>
      <c r="CT49">
        <v>5.3861932754516602</v>
      </c>
      <c r="CU49">
        <v>6.4323673248291016</v>
      </c>
      <c r="CV49">
        <v>5.383237361907959</v>
      </c>
      <c r="CW49">
        <v>4.7144608497619629</v>
      </c>
      <c r="CX49">
        <v>3.8910703659057617</v>
      </c>
      <c r="CY49">
        <v>4.1872673034667969</v>
      </c>
      <c r="CZ49">
        <v>4.0989818572998047</v>
      </c>
    </row>
    <row r="50" spans="1:104" x14ac:dyDescent="0.25">
      <c r="A50" t="s">
        <v>239</v>
      </c>
      <c r="B50" t="s">
        <v>170</v>
      </c>
      <c r="C50" t="s">
        <v>27</v>
      </c>
      <c r="D50" t="s">
        <v>188</v>
      </c>
      <c r="E50" t="s">
        <v>184</v>
      </c>
      <c r="F50">
        <v>2018</v>
      </c>
      <c r="G50" t="s">
        <v>180</v>
      </c>
      <c r="H50">
        <v>10</v>
      </c>
      <c r="I50">
        <v>153.67555236816406</v>
      </c>
      <c r="J50">
        <v>149.58012390136719</v>
      </c>
      <c r="K50">
        <v>146.32882690429688</v>
      </c>
      <c r="L50">
        <v>146.33773803710937</v>
      </c>
      <c r="M50">
        <v>150.56480407714844</v>
      </c>
      <c r="N50">
        <v>163.02774047851562</v>
      </c>
      <c r="O50">
        <v>183.74505615234375</v>
      </c>
      <c r="P50">
        <v>203.13949584960937</v>
      </c>
      <c r="Q50">
        <v>223.97285461425781</v>
      </c>
      <c r="R50">
        <v>243.11105346679687</v>
      </c>
      <c r="S50">
        <v>258.251708984375</v>
      </c>
      <c r="T50">
        <v>262.9078369140625</v>
      </c>
      <c r="U50">
        <v>265.2733154296875</v>
      </c>
      <c r="V50">
        <v>268.03955078125</v>
      </c>
      <c r="W50">
        <v>265.47433471679687</v>
      </c>
      <c r="X50">
        <v>256.38265991210937</v>
      </c>
      <c r="Y50">
        <v>243.99427795410156</v>
      </c>
      <c r="Z50">
        <v>230.4561767578125</v>
      </c>
      <c r="AA50">
        <v>221.40541076660156</v>
      </c>
      <c r="AB50">
        <v>212.95405578613281</v>
      </c>
      <c r="AC50">
        <v>205.24618530273437</v>
      </c>
      <c r="AD50">
        <v>185.37696838378906</v>
      </c>
      <c r="AE50">
        <v>172.60325622558594</v>
      </c>
      <c r="AF50">
        <v>165.72196960449219</v>
      </c>
      <c r="AG50">
        <v>-2.9877841472625732</v>
      </c>
      <c r="AH50">
        <v>-1.8714314699172974</v>
      </c>
      <c r="AI50">
        <v>-1.5419918298721313</v>
      </c>
      <c r="AJ50">
        <v>-1.4688727855682373</v>
      </c>
      <c r="AK50">
        <v>-1.0561603307723999</v>
      </c>
      <c r="AL50">
        <v>-9.4237081706523895E-2</v>
      </c>
      <c r="AM50">
        <v>-1.6806473731994629</v>
      </c>
      <c r="AN50">
        <v>0.69525343179702759</v>
      </c>
      <c r="AO50">
        <v>1.2152104377746582</v>
      </c>
      <c r="AP50">
        <v>0.99860334396362305</v>
      </c>
      <c r="AQ50">
        <v>5.021934986114502</v>
      </c>
      <c r="AR50">
        <v>20.491151809692383</v>
      </c>
      <c r="AS50">
        <v>21.287797927856445</v>
      </c>
      <c r="AT50">
        <v>20.060653686523438</v>
      </c>
      <c r="AU50">
        <v>18.773944854736328</v>
      </c>
      <c r="AV50">
        <v>19.430610656738281</v>
      </c>
      <c r="AW50">
        <v>18.140823364257812</v>
      </c>
      <c r="AX50">
        <v>15.909318923950195</v>
      </c>
      <c r="AY50">
        <v>7.1157989501953125</v>
      </c>
      <c r="AZ50">
        <v>4.4491825103759766</v>
      </c>
      <c r="BA50">
        <v>3.1404109001159668</v>
      </c>
      <c r="BB50">
        <v>2.8607292175292969</v>
      </c>
      <c r="BC50">
        <v>1.7439252138137817</v>
      </c>
      <c r="BD50">
        <v>0.63997358083724976</v>
      </c>
      <c r="BE50">
        <v>69.887283325195313</v>
      </c>
      <c r="BF50">
        <v>68.487525939941406</v>
      </c>
      <c r="BG50">
        <v>67.8341064453125</v>
      </c>
      <c r="BH50">
        <v>67.571853637695312</v>
      </c>
      <c r="BI50">
        <v>66.228034973144531</v>
      </c>
      <c r="BJ50">
        <v>65.674858093261719</v>
      </c>
      <c r="BK50">
        <v>65.368911743164063</v>
      </c>
      <c r="BL50">
        <v>66.740516662597656</v>
      </c>
      <c r="BM50">
        <v>71.500152587890625</v>
      </c>
      <c r="BN50">
        <v>77.765983581542969</v>
      </c>
      <c r="BO50">
        <v>83.522109985351563</v>
      </c>
      <c r="BP50">
        <v>85.471992492675781</v>
      </c>
      <c r="BQ50">
        <v>87.553329467773438</v>
      </c>
      <c r="BR50">
        <v>88.456451416015625</v>
      </c>
      <c r="BS50">
        <v>87.831192016601563</v>
      </c>
      <c r="BT50">
        <v>86.103446960449219</v>
      </c>
      <c r="BU50">
        <v>85.953392028808594</v>
      </c>
      <c r="BV50">
        <v>84.996864318847656</v>
      </c>
      <c r="BW50">
        <v>82.069015502929688</v>
      </c>
      <c r="BX50">
        <v>79.496940612792969</v>
      </c>
      <c r="BY50">
        <v>76.277862548828125</v>
      </c>
      <c r="BZ50">
        <v>73.465789794921875</v>
      </c>
      <c r="CA50">
        <v>72.203018188476562</v>
      </c>
      <c r="CB50">
        <v>71.096649169921875</v>
      </c>
      <c r="CC50">
        <v>5.0120887756347656</v>
      </c>
      <c r="CD50">
        <v>4.8013534545898437</v>
      </c>
      <c r="CE50">
        <v>4.5067620277404785</v>
      </c>
      <c r="CF50">
        <v>3.413597583770752</v>
      </c>
      <c r="CG50">
        <v>2.8560142517089844</v>
      </c>
      <c r="CH50">
        <v>3.1514573097229004</v>
      </c>
      <c r="CI50">
        <v>3.4041497707366943</v>
      </c>
      <c r="CJ50">
        <v>2.1197609901428223</v>
      </c>
      <c r="CK50">
        <v>3.102043628692627</v>
      </c>
      <c r="CL50">
        <v>3.2060239315032959</v>
      </c>
      <c r="CM50">
        <v>2.5685770511627197</v>
      </c>
      <c r="CN50">
        <v>2.9383320808410645</v>
      </c>
      <c r="CO50">
        <v>4.1596355438232422</v>
      </c>
      <c r="CP50">
        <v>2.6089551448822021</v>
      </c>
      <c r="CQ50">
        <v>3.1981937885284424</v>
      </c>
      <c r="CR50">
        <v>4.6863312721252441</v>
      </c>
      <c r="CS50">
        <v>4.9913430213928223</v>
      </c>
      <c r="CT50">
        <v>5.1558165550231934</v>
      </c>
      <c r="CU50">
        <v>6.2934966087341309</v>
      </c>
      <c r="CV50">
        <v>5.2151460647583008</v>
      </c>
      <c r="CW50">
        <v>4.5577235221862793</v>
      </c>
      <c r="CX50">
        <v>3.5987966060638428</v>
      </c>
      <c r="CY50">
        <v>3.738100528717041</v>
      </c>
      <c r="CZ50">
        <v>3.6445999145507813</v>
      </c>
    </row>
    <row r="51" spans="1:104" x14ac:dyDescent="0.25">
      <c r="A51" t="s">
        <v>240</v>
      </c>
      <c r="B51" t="s">
        <v>170</v>
      </c>
      <c r="C51" t="s">
        <v>27</v>
      </c>
      <c r="D51" t="s">
        <v>188</v>
      </c>
      <c r="E51" t="s">
        <v>184</v>
      </c>
      <c r="F51">
        <v>2018</v>
      </c>
      <c r="G51" t="s">
        <v>181</v>
      </c>
      <c r="H51">
        <v>11</v>
      </c>
      <c r="I51">
        <v>145.68608093261719</v>
      </c>
      <c r="J51">
        <v>141.48782348632812</v>
      </c>
      <c r="K51">
        <v>138.60157775878906</v>
      </c>
      <c r="L51">
        <v>139.25839233398437</v>
      </c>
      <c r="M51">
        <v>144.97102355957031</v>
      </c>
      <c r="N51">
        <v>157.54510498046875</v>
      </c>
      <c r="O51">
        <v>173.51406860351562</v>
      </c>
      <c r="P51">
        <v>188.2620849609375</v>
      </c>
      <c r="Q51">
        <v>202.17042541503906</v>
      </c>
      <c r="R51">
        <v>213.75270080566406</v>
      </c>
      <c r="S51">
        <v>223.25807189941406</v>
      </c>
      <c r="T51">
        <v>227.08563232421875</v>
      </c>
      <c r="U51">
        <v>228.99362182617187</v>
      </c>
      <c r="V51">
        <v>230.32583618164062</v>
      </c>
      <c r="W51">
        <v>227.46701049804687</v>
      </c>
      <c r="X51">
        <v>218.98422241210937</v>
      </c>
      <c r="Y51">
        <v>209.2843017578125</v>
      </c>
      <c r="Z51">
        <v>202.10853576660156</v>
      </c>
      <c r="AA51">
        <v>189.89389038085937</v>
      </c>
      <c r="AB51">
        <v>180.83705139160156</v>
      </c>
      <c r="AC51">
        <v>175.97146606445312</v>
      </c>
      <c r="AD51">
        <v>167.24581909179687</v>
      </c>
      <c r="AE51">
        <v>161.86381530761719</v>
      </c>
      <c r="AF51">
        <v>155.63653564453125</v>
      </c>
      <c r="AG51">
        <v>-3.1183876991271973</v>
      </c>
      <c r="AH51">
        <v>-1.6736937761306763</v>
      </c>
      <c r="AI51">
        <v>-1.1024125814437866</v>
      </c>
      <c r="AJ51">
        <v>-1.2465527057647705</v>
      </c>
      <c r="AK51">
        <v>-1.157538890838623</v>
      </c>
      <c r="AL51">
        <v>-0.49783703684806824</v>
      </c>
      <c r="AM51">
        <v>-1.911142110824585</v>
      </c>
      <c r="AN51">
        <v>-2.483938354998827E-3</v>
      </c>
      <c r="AO51">
        <v>1.081803560256958</v>
      </c>
      <c r="AP51">
        <v>1.4949078559875488</v>
      </c>
      <c r="AQ51">
        <v>4.8754878044128418</v>
      </c>
      <c r="AR51">
        <v>17.721847534179687</v>
      </c>
      <c r="AS51">
        <v>18.336523056030273</v>
      </c>
      <c r="AT51">
        <v>17.202356338500977</v>
      </c>
      <c r="AU51">
        <v>15.89777946472168</v>
      </c>
      <c r="AV51">
        <v>15.558100700378418</v>
      </c>
      <c r="AW51">
        <v>14.271271705627441</v>
      </c>
      <c r="AX51">
        <v>12.130898475646973</v>
      </c>
      <c r="AY51">
        <v>4.265533447265625</v>
      </c>
      <c r="AZ51">
        <v>2.3531973361968994</v>
      </c>
      <c r="BA51">
        <v>1.6194273233413696</v>
      </c>
      <c r="BB51">
        <v>1.6338638067245483</v>
      </c>
      <c r="BC51">
        <v>0.94953662157058716</v>
      </c>
      <c r="BD51">
        <v>-0.32101234793663025</v>
      </c>
      <c r="BE51">
        <v>65.08245849609375</v>
      </c>
      <c r="BF51">
        <v>64.527458190917969</v>
      </c>
      <c r="BG51">
        <v>62.642360687255859</v>
      </c>
      <c r="BH51">
        <v>62.200237274169922</v>
      </c>
      <c r="BI51">
        <v>61.934982299804688</v>
      </c>
      <c r="BJ51">
        <v>61.20513916015625</v>
      </c>
      <c r="BK51">
        <v>60.672187805175781</v>
      </c>
      <c r="BL51">
        <v>62.309768676757813</v>
      </c>
      <c r="BM51">
        <v>68.535110473632813</v>
      </c>
      <c r="BN51">
        <v>75.042427062988281</v>
      </c>
      <c r="BO51">
        <v>80.542694091796875</v>
      </c>
      <c r="BP51">
        <v>84.587692260742187</v>
      </c>
      <c r="BQ51">
        <v>85.900390625</v>
      </c>
      <c r="BR51">
        <v>85.639793395996094</v>
      </c>
      <c r="BS51">
        <v>85.42755126953125</v>
      </c>
      <c r="BT51">
        <v>84.262504577636719</v>
      </c>
      <c r="BU51">
        <v>83.024917602539062</v>
      </c>
      <c r="BV51">
        <v>77.924949645996094</v>
      </c>
      <c r="BW51">
        <v>74.527458190917969</v>
      </c>
      <c r="BX51">
        <v>70.9971923828125</v>
      </c>
      <c r="BY51">
        <v>69.192291259765625</v>
      </c>
      <c r="BZ51">
        <v>66.722373962402344</v>
      </c>
      <c r="CA51">
        <v>65.434837341308594</v>
      </c>
      <c r="CB51">
        <v>64.249534606933594</v>
      </c>
      <c r="CC51">
        <v>4.8588213920593262</v>
      </c>
      <c r="CD51">
        <v>4.6441664695739746</v>
      </c>
      <c r="CE51">
        <v>4.3651762008666992</v>
      </c>
      <c r="CF51">
        <v>3.3218214511871338</v>
      </c>
      <c r="CG51">
        <v>2.8120112419128418</v>
      </c>
      <c r="CH51">
        <v>3.1142523288726807</v>
      </c>
      <c r="CI51">
        <v>3.2872037887573242</v>
      </c>
      <c r="CJ51">
        <v>2.0088815689086914</v>
      </c>
      <c r="CK51">
        <v>2.8633146286010742</v>
      </c>
      <c r="CL51">
        <v>2.8825218677520752</v>
      </c>
      <c r="CM51">
        <v>2.2706773281097412</v>
      </c>
      <c r="CN51">
        <v>2.595289945602417</v>
      </c>
      <c r="CO51">
        <v>3.6718418598175049</v>
      </c>
      <c r="CP51">
        <v>2.2924997806549072</v>
      </c>
      <c r="CQ51">
        <v>2.8022031784057617</v>
      </c>
      <c r="CR51">
        <v>4.093134880065918</v>
      </c>
      <c r="CS51">
        <v>4.3779764175415039</v>
      </c>
      <c r="CT51">
        <v>4.6237325668334961</v>
      </c>
      <c r="CU51">
        <v>5.5196776390075684</v>
      </c>
      <c r="CV51">
        <v>4.5286307334899902</v>
      </c>
      <c r="CW51">
        <v>3.995894193649292</v>
      </c>
      <c r="CX51">
        <v>3.3201346397399902</v>
      </c>
      <c r="CY51">
        <v>3.5846827030181885</v>
      </c>
      <c r="CZ51">
        <v>3.5000982284545898</v>
      </c>
    </row>
    <row r="52" spans="1:104" x14ac:dyDescent="0.25">
      <c r="A52" t="s">
        <v>241</v>
      </c>
      <c r="B52" t="s">
        <v>170</v>
      </c>
      <c r="C52" t="s">
        <v>27</v>
      </c>
      <c r="D52" t="s">
        <v>188</v>
      </c>
      <c r="E52" t="s">
        <v>184</v>
      </c>
      <c r="F52">
        <v>2018</v>
      </c>
      <c r="G52" t="s">
        <v>182</v>
      </c>
      <c r="H52">
        <v>12</v>
      </c>
      <c r="I52">
        <v>135.03630065917969</v>
      </c>
      <c r="J52">
        <v>131.67141723632812</v>
      </c>
      <c r="K52">
        <v>130.18341064453125</v>
      </c>
      <c r="L52">
        <v>130.96176147460937</v>
      </c>
      <c r="M52">
        <v>137.1573486328125</v>
      </c>
      <c r="N52">
        <v>149.63430786132812</v>
      </c>
      <c r="O52">
        <v>168.00640869140625</v>
      </c>
      <c r="P52">
        <v>181.10125732421875</v>
      </c>
      <c r="Q52">
        <v>184.40019226074219</v>
      </c>
      <c r="R52">
        <v>183.44483947753906</v>
      </c>
      <c r="S52">
        <v>181.80825805664062</v>
      </c>
      <c r="T52">
        <v>178.49810791015625</v>
      </c>
      <c r="U52">
        <v>176.23269653320312</v>
      </c>
      <c r="V52">
        <v>175.07435607910156</v>
      </c>
      <c r="W52">
        <v>172.22383117675781</v>
      </c>
      <c r="X52">
        <v>168.28680419921875</v>
      </c>
      <c r="Y52">
        <v>167.281982421875</v>
      </c>
      <c r="Z52">
        <v>168.71237182617187</v>
      </c>
      <c r="AA52">
        <v>162.99722290039062</v>
      </c>
      <c r="AB52">
        <v>159.37803649902344</v>
      </c>
      <c r="AC52">
        <v>157.08572387695312</v>
      </c>
      <c r="AD52">
        <v>154.40914916992187</v>
      </c>
      <c r="AE52">
        <v>146.69851684570312</v>
      </c>
      <c r="AF52">
        <v>141.14199829101562</v>
      </c>
      <c r="AG52">
        <v>-4.5528702735900879</v>
      </c>
      <c r="AH52">
        <v>-0.99430763721466064</v>
      </c>
      <c r="AI52">
        <v>1.0746153593063354</v>
      </c>
      <c r="AJ52">
        <v>-0.28002291917800903</v>
      </c>
      <c r="AK52">
        <v>-1.9296371936798096</v>
      </c>
      <c r="AL52">
        <v>-2.8962011337280273</v>
      </c>
      <c r="AM52">
        <v>-3.8187212944030762</v>
      </c>
      <c r="AN52">
        <v>-3.9052698612213135</v>
      </c>
      <c r="AO52">
        <v>0.90024977922439575</v>
      </c>
      <c r="AP52">
        <v>4.6038055419921875</v>
      </c>
      <c r="AQ52">
        <v>6.6981635093688965</v>
      </c>
      <c r="AR52">
        <v>14.041955947875977</v>
      </c>
      <c r="AS52">
        <v>13.919195175170898</v>
      </c>
      <c r="AT52">
        <v>12.90546989440918</v>
      </c>
      <c r="AU52">
        <v>11.142322540283203</v>
      </c>
      <c r="AV52">
        <v>6.9518284797668457</v>
      </c>
      <c r="AW52">
        <v>4.9450263977050781</v>
      </c>
      <c r="AX52">
        <v>0.58904731273651123</v>
      </c>
      <c r="AY52">
        <v>-6.2319793701171875</v>
      </c>
      <c r="AZ52">
        <v>-5.8036127090454102</v>
      </c>
      <c r="BA52">
        <v>-4.5628228187561035</v>
      </c>
      <c r="BB52">
        <v>-3.9761052131652832</v>
      </c>
      <c r="BC52">
        <v>-3.0385653972625732</v>
      </c>
      <c r="BD52">
        <v>-5.5360236167907715</v>
      </c>
      <c r="BE52">
        <v>49.546833038330078</v>
      </c>
      <c r="BF52">
        <v>49.046833038330078</v>
      </c>
      <c r="BG52">
        <v>48.159320831298828</v>
      </c>
      <c r="BH52">
        <v>47.603076934814453</v>
      </c>
      <c r="BI52">
        <v>47.546833038330078</v>
      </c>
      <c r="BJ52">
        <v>46.934345245361328</v>
      </c>
      <c r="BK52">
        <v>46.546833038330078</v>
      </c>
      <c r="BL52">
        <v>47.240589141845703</v>
      </c>
      <c r="BM52">
        <v>49.128097534179688</v>
      </c>
      <c r="BN52">
        <v>51.668735504150391</v>
      </c>
      <c r="BO52">
        <v>53.153121948242188</v>
      </c>
      <c r="BP52">
        <v>53.709365844726563</v>
      </c>
      <c r="BQ52">
        <v>54.61248779296875</v>
      </c>
      <c r="BR52">
        <v>55.61248779296875</v>
      </c>
      <c r="BS52">
        <v>55.693756103515625</v>
      </c>
      <c r="BT52">
        <v>55.765613555908203</v>
      </c>
      <c r="BU52">
        <v>55.168731689453125</v>
      </c>
      <c r="BV52">
        <v>53.199954986572266</v>
      </c>
      <c r="BW52">
        <v>51.699954986572266</v>
      </c>
      <c r="BX52">
        <v>51.409320831298828</v>
      </c>
      <c r="BY52">
        <v>50.328052520751953</v>
      </c>
      <c r="BZ52">
        <v>50.353076934814453</v>
      </c>
      <c r="CA52">
        <v>49.062442779541016</v>
      </c>
      <c r="CB52">
        <v>48.618686676025391</v>
      </c>
      <c r="CC52">
        <v>6.7247815132141113</v>
      </c>
      <c r="CD52">
        <v>6.4534940719604492</v>
      </c>
      <c r="CE52">
        <v>6.1221504211425781</v>
      </c>
      <c r="CF52">
        <v>4.6645970344543457</v>
      </c>
      <c r="CG52">
        <v>3.9725522994995117</v>
      </c>
      <c r="CH52">
        <v>4.4166679382324219</v>
      </c>
      <c r="CI52">
        <v>4.7526135444641113</v>
      </c>
      <c r="CJ52">
        <v>2.8855435848236084</v>
      </c>
      <c r="CK52">
        <v>3.8996670246124268</v>
      </c>
      <c r="CL52">
        <v>3.693866491317749</v>
      </c>
      <c r="CM52">
        <v>2.7610650062561035</v>
      </c>
      <c r="CN52">
        <v>3.0461030006408691</v>
      </c>
      <c r="CO52">
        <v>4.2195076942443848</v>
      </c>
      <c r="CP52">
        <v>2.6019797325134277</v>
      </c>
      <c r="CQ52">
        <v>3.1680290699005127</v>
      </c>
      <c r="CR52">
        <v>4.696864128112793</v>
      </c>
      <c r="CS52">
        <v>5.2251725196838379</v>
      </c>
      <c r="CT52">
        <v>5.763279914855957</v>
      </c>
      <c r="CU52">
        <v>7.0745301246643066</v>
      </c>
      <c r="CV52">
        <v>5.9596762657165527</v>
      </c>
      <c r="CW52">
        <v>5.3262701034545898</v>
      </c>
      <c r="CX52">
        <v>4.5770764350891113</v>
      </c>
      <c r="CY52">
        <v>4.8511123657226563</v>
      </c>
      <c r="CZ52">
        <v>4.7395777702331543</v>
      </c>
    </row>
    <row r="53" spans="1:104" x14ac:dyDescent="0.25">
      <c r="A53" t="s">
        <v>242</v>
      </c>
      <c r="B53" t="s">
        <v>170</v>
      </c>
      <c r="C53" t="s">
        <v>27</v>
      </c>
      <c r="D53" t="s">
        <v>188</v>
      </c>
      <c r="E53" t="s">
        <v>184</v>
      </c>
      <c r="F53">
        <v>2018</v>
      </c>
      <c r="G53" t="s">
        <v>183</v>
      </c>
      <c r="H53">
        <v>8</v>
      </c>
      <c r="I53">
        <v>173.62638854980469</v>
      </c>
      <c r="J53">
        <v>168.94903564453125</v>
      </c>
      <c r="K53">
        <v>164.75282287597656</v>
      </c>
      <c r="L53">
        <v>164.17008972167969</v>
      </c>
      <c r="M53">
        <v>169.17926025390625</v>
      </c>
      <c r="N53">
        <v>183.94390869140625</v>
      </c>
      <c r="O53">
        <v>200.08575439453125</v>
      </c>
      <c r="P53">
        <v>219.13963317871094</v>
      </c>
      <c r="Q53">
        <v>232.92869567871094</v>
      </c>
      <c r="R53">
        <v>244.46052551269531</v>
      </c>
      <c r="S53">
        <v>255.0418701171875</v>
      </c>
      <c r="T53">
        <v>257.48583984375</v>
      </c>
      <c r="U53">
        <v>258.418701171875</v>
      </c>
      <c r="V53">
        <v>257.92990112304687</v>
      </c>
      <c r="W53">
        <v>255.81411743164063</v>
      </c>
      <c r="X53">
        <v>252.03266906738281</v>
      </c>
      <c r="Y53">
        <v>243.34925842285156</v>
      </c>
      <c r="Z53">
        <v>230.66218566894531</v>
      </c>
      <c r="AA53">
        <v>216.54139709472656</v>
      </c>
      <c r="AB53">
        <v>209.44792175292969</v>
      </c>
      <c r="AC53">
        <v>204.67233276367187</v>
      </c>
      <c r="AD53">
        <v>195.17115783691406</v>
      </c>
      <c r="AE53">
        <v>189.25074768066406</v>
      </c>
      <c r="AF53">
        <v>182.97097778320312</v>
      </c>
      <c r="AG53">
        <v>-3.2314565181732178</v>
      </c>
      <c r="AH53">
        <v>-2.1625218391418457</v>
      </c>
      <c r="AI53">
        <v>-1.9163075685501099</v>
      </c>
      <c r="AJ53">
        <v>-1.723330020904541</v>
      </c>
      <c r="AK53">
        <v>-1.1172884702682495</v>
      </c>
      <c r="AL53">
        <v>9.466099739074707E-2</v>
      </c>
      <c r="AM53">
        <v>-1.6719605922698975</v>
      </c>
      <c r="AN53">
        <v>1.068642258644104</v>
      </c>
      <c r="AO53">
        <v>1.2711710929870605</v>
      </c>
      <c r="AP53">
        <v>0.70557206869125366</v>
      </c>
      <c r="AQ53">
        <v>4.7013401985168457</v>
      </c>
      <c r="AR53">
        <v>20.057668685913086</v>
      </c>
      <c r="AS53">
        <v>20.756772994995117</v>
      </c>
      <c r="AT53">
        <v>19.320953369140625</v>
      </c>
      <c r="AU53">
        <v>18.180429458618164</v>
      </c>
      <c r="AV53">
        <v>19.606590270996094</v>
      </c>
      <c r="AW53">
        <v>18.727104187011719</v>
      </c>
      <c r="AX53">
        <v>16.80328369140625</v>
      </c>
      <c r="AY53">
        <v>7.8462257385253906</v>
      </c>
      <c r="AZ53">
        <v>5.0743851661682129</v>
      </c>
      <c r="BA53">
        <v>3.6598122119903564</v>
      </c>
      <c r="BB53">
        <v>3.4795901775360107</v>
      </c>
      <c r="BC53">
        <v>2.2515003681182861</v>
      </c>
      <c r="BD53">
        <v>1.1653202772140503</v>
      </c>
      <c r="BE53">
        <v>71.181159973144531</v>
      </c>
      <c r="BF53">
        <v>70.346481323242188</v>
      </c>
      <c r="BG53">
        <v>69.898048400878906</v>
      </c>
      <c r="BH53">
        <v>69.646072387695313</v>
      </c>
      <c r="BI53">
        <v>69.402534484863281</v>
      </c>
      <c r="BJ53">
        <v>69.158775329589844</v>
      </c>
      <c r="BK53">
        <v>69.586204528808594</v>
      </c>
      <c r="BL53">
        <v>71.588775634765625</v>
      </c>
      <c r="BM53">
        <v>75.151863098144531</v>
      </c>
      <c r="BN53">
        <v>79.371543884277344</v>
      </c>
      <c r="BO53">
        <v>83.216033935546875</v>
      </c>
      <c r="BP53">
        <v>85.588050842285156</v>
      </c>
      <c r="BQ53">
        <v>86.675865173339844</v>
      </c>
      <c r="BR53">
        <v>86.973052978515625</v>
      </c>
      <c r="BS53">
        <v>86.658340454101563</v>
      </c>
      <c r="BT53">
        <v>86.482597351074219</v>
      </c>
      <c r="BU53">
        <v>85.746124267578125</v>
      </c>
      <c r="BV53">
        <v>84.249069213867188</v>
      </c>
      <c r="BW53">
        <v>82.758193969726563</v>
      </c>
      <c r="BX53">
        <v>80.1649169921875</v>
      </c>
      <c r="BY53">
        <v>77.395225524902344</v>
      </c>
      <c r="BZ53">
        <v>75.291450500488281</v>
      </c>
      <c r="CA53">
        <v>74.068016052246094</v>
      </c>
      <c r="CB53">
        <v>73.183624267578125</v>
      </c>
      <c r="CC53">
        <v>5.6453766822814941</v>
      </c>
      <c r="CD53">
        <v>5.4064064025878906</v>
      </c>
      <c r="CE53">
        <v>5.0586051940917969</v>
      </c>
      <c r="CF53">
        <v>3.8178005218505859</v>
      </c>
      <c r="CG53">
        <v>3.1992430686950684</v>
      </c>
      <c r="CH53">
        <v>3.5448558330535889</v>
      </c>
      <c r="CI53">
        <v>3.6954929828643799</v>
      </c>
      <c r="CJ53">
        <v>2.2796945571899414</v>
      </c>
      <c r="CK53">
        <v>3.2161674499511719</v>
      </c>
      <c r="CL53">
        <v>3.213911771774292</v>
      </c>
      <c r="CM53">
        <v>2.5288560390472412</v>
      </c>
      <c r="CN53">
        <v>2.8688898086547852</v>
      </c>
      <c r="CO53">
        <v>4.0396971702575684</v>
      </c>
      <c r="CP53">
        <v>2.5028374195098877</v>
      </c>
      <c r="CQ53">
        <v>3.0723450183868408</v>
      </c>
      <c r="CR53">
        <v>4.5926604270935059</v>
      </c>
      <c r="CS53">
        <v>4.9628491401672363</v>
      </c>
      <c r="CT53">
        <v>5.1445655822753906</v>
      </c>
      <c r="CU53">
        <v>6.1363186836242676</v>
      </c>
      <c r="CV53">
        <v>5.113518238067627</v>
      </c>
      <c r="CW53">
        <v>4.5310115814208984</v>
      </c>
      <c r="CX53">
        <v>3.7772901058197021</v>
      </c>
      <c r="CY53">
        <v>4.0860419273376465</v>
      </c>
      <c r="CZ53">
        <v>4.0115776062011719</v>
      </c>
    </row>
    <row r="54" spans="1:104" x14ac:dyDescent="0.25">
      <c r="A54" t="s">
        <v>243</v>
      </c>
      <c r="B54" t="s">
        <v>170</v>
      </c>
      <c r="C54" t="s">
        <v>27</v>
      </c>
      <c r="D54" t="s">
        <v>188</v>
      </c>
      <c r="E54" t="s">
        <v>184</v>
      </c>
      <c r="F54">
        <v>2019</v>
      </c>
      <c r="G54" t="s">
        <v>171</v>
      </c>
      <c r="H54">
        <v>1</v>
      </c>
      <c r="I54">
        <v>136.34989929199219</v>
      </c>
      <c r="J54">
        <v>131.80679321289062</v>
      </c>
      <c r="K54">
        <v>130.83576965332031</v>
      </c>
      <c r="L54">
        <v>131.72564697265625</v>
      </c>
      <c r="M54">
        <v>139.01898193359375</v>
      </c>
      <c r="N54">
        <v>152.33987426757812</v>
      </c>
      <c r="O54">
        <v>174.2125244140625</v>
      </c>
      <c r="P54">
        <v>190.04550170898437</v>
      </c>
      <c r="Q54">
        <v>193.37237548828125</v>
      </c>
      <c r="R54">
        <v>191.24581909179687</v>
      </c>
      <c r="S54">
        <v>188.84523010253906</v>
      </c>
      <c r="T54">
        <v>184.86602783203125</v>
      </c>
      <c r="U54">
        <v>181.60397338867187</v>
      </c>
      <c r="V54">
        <v>179.54598999023437</v>
      </c>
      <c r="W54">
        <v>176.26217651367187</v>
      </c>
      <c r="X54">
        <v>172.11027526855469</v>
      </c>
      <c r="Y54">
        <v>169.29502868652344</v>
      </c>
      <c r="Z54">
        <v>171.80033874511719</v>
      </c>
      <c r="AA54">
        <v>166.50198364257812</v>
      </c>
      <c r="AB54">
        <v>162.58444213867187</v>
      </c>
      <c r="AC54">
        <v>160.37376403808594</v>
      </c>
      <c r="AD54">
        <v>157.31053161621094</v>
      </c>
      <c r="AE54">
        <v>149.05221557617187</v>
      </c>
      <c r="AF54">
        <v>143.2076416015625</v>
      </c>
      <c r="AG54">
        <v>-4.7530684471130371</v>
      </c>
      <c r="AH54">
        <v>-0.94296020269393921</v>
      </c>
      <c r="AI54">
        <v>1.2769651412963867</v>
      </c>
      <c r="AJ54">
        <v>-0.19829969108104706</v>
      </c>
      <c r="AK54">
        <v>-2.0343871116638184</v>
      </c>
      <c r="AL54">
        <v>-3.1777188777923584</v>
      </c>
      <c r="AM54">
        <v>-4.1493463516235352</v>
      </c>
      <c r="AN54">
        <v>-4.4785451889038086</v>
      </c>
      <c r="AO54">
        <v>0.9356306791305542</v>
      </c>
      <c r="AP54">
        <v>5.1211385726928711</v>
      </c>
      <c r="AQ54">
        <v>7.2205867767333984</v>
      </c>
      <c r="AR54">
        <v>14.553666114807129</v>
      </c>
      <c r="AS54">
        <v>14.325002670288086</v>
      </c>
      <c r="AT54">
        <v>13.218870162963867</v>
      </c>
      <c r="AU54">
        <v>11.318562507629395</v>
      </c>
      <c r="AV54">
        <v>6.6344070434570313</v>
      </c>
      <c r="AW54">
        <v>4.3971161842346191</v>
      </c>
      <c r="AX54">
        <v>-0.30221167206764221</v>
      </c>
      <c r="AY54">
        <v>-7.3046274185180664</v>
      </c>
      <c r="AZ54">
        <v>-6.6667575836181641</v>
      </c>
      <c r="BA54">
        <v>-5.2280731201171875</v>
      </c>
      <c r="BB54">
        <v>-4.569793701171875</v>
      </c>
      <c r="BC54">
        <v>-3.4552788734436035</v>
      </c>
      <c r="BD54">
        <v>-6.1113200187683105</v>
      </c>
      <c r="BE54">
        <v>45.981174468994141</v>
      </c>
      <c r="BF54">
        <v>44.981174468994141</v>
      </c>
      <c r="BG54">
        <v>44.287418365478516</v>
      </c>
      <c r="BH54">
        <v>42.868686676025391</v>
      </c>
      <c r="BI54">
        <v>42.062442779541016</v>
      </c>
      <c r="BJ54">
        <v>41.312442779541016</v>
      </c>
      <c r="BK54">
        <v>41.006198883056641</v>
      </c>
      <c r="BL54">
        <v>41.465564727783203</v>
      </c>
      <c r="BM54">
        <v>45.596878051757813</v>
      </c>
      <c r="BN54">
        <v>50.484390258789062</v>
      </c>
      <c r="BO54">
        <v>53.718776702880859</v>
      </c>
      <c r="BP54">
        <v>55.468776702880859</v>
      </c>
      <c r="BQ54">
        <v>57.081268310546875</v>
      </c>
      <c r="BR54">
        <v>57.0250244140625</v>
      </c>
      <c r="BS54">
        <v>57.234386444091797</v>
      </c>
      <c r="BT54">
        <v>56.556240081787109</v>
      </c>
      <c r="BU54">
        <v>55.974971771240234</v>
      </c>
      <c r="BV54">
        <v>54.546836853027344</v>
      </c>
      <c r="BW54">
        <v>53.256198883056641</v>
      </c>
      <c r="BX54">
        <v>50.868686676025391</v>
      </c>
      <c r="BY54">
        <v>49.981174468994141</v>
      </c>
      <c r="BZ54">
        <v>49.384296417236328</v>
      </c>
      <c r="CA54">
        <v>49.199954986572266</v>
      </c>
      <c r="CB54">
        <v>48.853076934814453</v>
      </c>
      <c r="CC54">
        <v>7.0850949287414551</v>
      </c>
      <c r="CD54">
        <v>6.740692138671875</v>
      </c>
      <c r="CE54">
        <v>6.4200453758239746</v>
      </c>
      <c r="CF54">
        <v>4.8955698013305664</v>
      </c>
      <c r="CG54">
        <v>4.2013406753540039</v>
      </c>
      <c r="CH54">
        <v>4.691810131072998</v>
      </c>
      <c r="CI54">
        <v>5.1422038078308105</v>
      </c>
      <c r="CJ54">
        <v>3.1595628261566162</v>
      </c>
      <c r="CK54">
        <v>4.2670116424560547</v>
      </c>
      <c r="CL54">
        <v>4.0181941986083984</v>
      </c>
      <c r="CM54">
        <v>2.9924871921539307</v>
      </c>
      <c r="CN54">
        <v>3.2917840480804443</v>
      </c>
      <c r="CO54">
        <v>4.5369491577148437</v>
      </c>
      <c r="CP54">
        <v>2.784327507019043</v>
      </c>
      <c r="CQ54">
        <v>3.3831272125244141</v>
      </c>
      <c r="CR54">
        <v>5.0121955871582031</v>
      </c>
      <c r="CS54">
        <v>5.5177106857299805</v>
      </c>
      <c r="CT54">
        <v>6.1236453056335449</v>
      </c>
      <c r="CU54">
        <v>7.540499210357666</v>
      </c>
      <c r="CV54">
        <v>6.3436098098754883</v>
      </c>
      <c r="CW54">
        <v>5.6739177703857422</v>
      </c>
      <c r="CX54">
        <v>4.8655977249145508</v>
      </c>
      <c r="CY54">
        <v>5.1430091857910156</v>
      </c>
      <c r="CZ54">
        <v>5.0177946090698242</v>
      </c>
    </row>
    <row r="55" spans="1:104" x14ac:dyDescent="0.25">
      <c r="A55" t="s">
        <v>244</v>
      </c>
      <c r="B55" t="s">
        <v>170</v>
      </c>
      <c r="C55" t="s">
        <v>27</v>
      </c>
      <c r="D55" t="s">
        <v>188</v>
      </c>
      <c r="E55" t="s">
        <v>184</v>
      </c>
      <c r="F55">
        <v>2019</v>
      </c>
      <c r="G55" t="s">
        <v>172</v>
      </c>
      <c r="H55">
        <v>2</v>
      </c>
      <c r="I55">
        <v>135.49070739746094</v>
      </c>
      <c r="J55">
        <v>131.24917602539062</v>
      </c>
      <c r="K55">
        <v>129.72984313964844</v>
      </c>
      <c r="L55">
        <v>130.58445739746094</v>
      </c>
      <c r="M55">
        <v>136.9317626953125</v>
      </c>
      <c r="N55">
        <v>151.61199951171875</v>
      </c>
      <c r="O55">
        <v>170.47702026367187</v>
      </c>
      <c r="P55">
        <v>185.42314147949219</v>
      </c>
      <c r="Q55">
        <v>191.70132446289062</v>
      </c>
      <c r="R55">
        <v>192.73460388183594</v>
      </c>
      <c r="S55">
        <v>192.68492126464844</v>
      </c>
      <c r="T55">
        <v>190.7275390625</v>
      </c>
      <c r="U55">
        <v>189.66752624511719</v>
      </c>
      <c r="V55">
        <v>188.4078369140625</v>
      </c>
      <c r="W55">
        <v>185.29658508300781</v>
      </c>
      <c r="X55">
        <v>179.59564208984375</v>
      </c>
      <c r="Y55">
        <v>174.79832458496094</v>
      </c>
      <c r="Z55">
        <v>173.97174072265625</v>
      </c>
      <c r="AA55">
        <v>169.77175903320312</v>
      </c>
      <c r="AB55">
        <v>164.50746154785156</v>
      </c>
      <c r="AC55">
        <v>162.16665649414062</v>
      </c>
      <c r="AD55">
        <v>156.62860107421875</v>
      </c>
      <c r="AE55">
        <v>148.64503479003906</v>
      </c>
      <c r="AF55">
        <v>143.15058898925781</v>
      </c>
      <c r="AG55">
        <v>-4.3314337730407715</v>
      </c>
      <c r="AH55">
        <v>-1.0708116292953491</v>
      </c>
      <c r="AI55">
        <v>0.77241528034210205</v>
      </c>
      <c r="AJ55">
        <v>-0.40549746155738831</v>
      </c>
      <c r="AK55">
        <v>-1.8082126379013062</v>
      </c>
      <c r="AL55">
        <v>-2.5859661102294922</v>
      </c>
      <c r="AM55">
        <v>-3.5914003849029541</v>
      </c>
      <c r="AN55">
        <v>-3.4312796592712402</v>
      </c>
      <c r="AO55">
        <v>0.94865292310714722</v>
      </c>
      <c r="AP55">
        <v>4.3417186737060547</v>
      </c>
      <c r="AQ55">
        <v>6.6885299682617187</v>
      </c>
      <c r="AR55">
        <v>14.987042427062988</v>
      </c>
      <c r="AS55">
        <v>15.009714126586914</v>
      </c>
      <c r="AT55">
        <v>13.914352416992188</v>
      </c>
      <c r="AU55">
        <v>12.124686241149902</v>
      </c>
      <c r="AV55">
        <v>8.1770362854003906</v>
      </c>
      <c r="AW55">
        <v>6.125643253326416</v>
      </c>
      <c r="AX55">
        <v>2.0033242702484131</v>
      </c>
      <c r="AY55">
        <v>-5.0283894538879395</v>
      </c>
      <c r="AZ55">
        <v>-4.8362836837768555</v>
      </c>
      <c r="BA55">
        <v>-3.8299946784973145</v>
      </c>
      <c r="BB55">
        <v>-3.2435989379882813</v>
      </c>
      <c r="BC55">
        <v>-2.5181038379669189</v>
      </c>
      <c r="BD55">
        <v>-4.8597607612609863</v>
      </c>
      <c r="BE55">
        <v>54.393707275390625</v>
      </c>
      <c r="BF55">
        <v>54.199958801269531</v>
      </c>
      <c r="BG55">
        <v>53.58746337890625</v>
      </c>
      <c r="BH55">
        <v>53.199954986572266</v>
      </c>
      <c r="BI55">
        <v>53.643714904785156</v>
      </c>
      <c r="BJ55">
        <v>53.353076934814453</v>
      </c>
      <c r="BK55">
        <v>53.796836853027344</v>
      </c>
      <c r="BL55">
        <v>53.684345245361328</v>
      </c>
      <c r="BM55">
        <v>53.628093719482422</v>
      </c>
      <c r="BN55">
        <v>54.056240081787109</v>
      </c>
      <c r="BO55">
        <v>54.959362030029297</v>
      </c>
      <c r="BP55">
        <v>55.459365844726563</v>
      </c>
      <c r="BQ55">
        <v>56.821853637695313</v>
      </c>
      <c r="BR55">
        <v>55.378097534179688</v>
      </c>
      <c r="BS55">
        <v>54.4749755859375</v>
      </c>
      <c r="BT55">
        <v>53.378093719482422</v>
      </c>
      <c r="BU55">
        <v>51.128097534179688</v>
      </c>
      <c r="BV55">
        <v>49.837467193603516</v>
      </c>
      <c r="BW55">
        <v>48.781219482421875</v>
      </c>
      <c r="BX55">
        <v>49.531219482421875</v>
      </c>
      <c r="BY55">
        <v>49.281219482421875</v>
      </c>
      <c r="BZ55">
        <v>49.046833038330078</v>
      </c>
      <c r="CA55">
        <v>49.281219482421875</v>
      </c>
      <c r="CB55">
        <v>48.740589141845703</v>
      </c>
      <c r="CC55">
        <v>6.3177528381347656</v>
      </c>
      <c r="CD55">
        <v>6.0231757164001465</v>
      </c>
      <c r="CE55">
        <v>5.712336540222168</v>
      </c>
      <c r="CF55">
        <v>4.3549847602844238</v>
      </c>
      <c r="CG55">
        <v>3.713472843170166</v>
      </c>
      <c r="CH55">
        <v>4.1900835037231445</v>
      </c>
      <c r="CI55">
        <v>4.5154180526733398</v>
      </c>
      <c r="CJ55">
        <v>2.7662765979766846</v>
      </c>
      <c r="CK55">
        <v>3.795917272567749</v>
      </c>
      <c r="CL55">
        <v>3.6337990760803223</v>
      </c>
      <c r="CM55">
        <v>2.7399098873138428</v>
      </c>
      <c r="CN55">
        <v>3.0475432872772217</v>
      </c>
      <c r="CO55">
        <v>4.2520055770874023</v>
      </c>
      <c r="CP55">
        <v>2.621837854385376</v>
      </c>
      <c r="CQ55">
        <v>3.1914558410644531</v>
      </c>
      <c r="CR55">
        <v>4.6933102607727051</v>
      </c>
      <c r="CS55">
        <v>5.1122756004333496</v>
      </c>
      <c r="CT55">
        <v>5.5645108222961426</v>
      </c>
      <c r="CU55">
        <v>6.8993539810180664</v>
      </c>
      <c r="CV55">
        <v>5.7597723007202148</v>
      </c>
      <c r="CW55">
        <v>5.1484150886535645</v>
      </c>
      <c r="CX55">
        <v>4.3472208976745605</v>
      </c>
      <c r="CY55">
        <v>4.6024761199951172</v>
      </c>
      <c r="CZ55">
        <v>4.5009279251098633</v>
      </c>
    </row>
    <row r="56" spans="1:104" x14ac:dyDescent="0.25">
      <c r="A56" t="s">
        <v>245</v>
      </c>
      <c r="B56" t="s">
        <v>170</v>
      </c>
      <c r="C56" t="s">
        <v>27</v>
      </c>
      <c r="D56" t="s">
        <v>188</v>
      </c>
      <c r="E56" t="s">
        <v>184</v>
      </c>
      <c r="F56">
        <v>2019</v>
      </c>
      <c r="G56" t="s">
        <v>173</v>
      </c>
      <c r="H56">
        <v>3</v>
      </c>
      <c r="I56">
        <v>143.09626770019531</v>
      </c>
      <c r="J56">
        <v>138.60099792480469</v>
      </c>
      <c r="K56">
        <v>135.28167724609375</v>
      </c>
      <c r="L56">
        <v>135.37174987792969</v>
      </c>
      <c r="M56">
        <v>140.01815795898437</v>
      </c>
      <c r="N56">
        <v>152.45057678222656</v>
      </c>
      <c r="O56">
        <v>170.82415771484375</v>
      </c>
      <c r="P56">
        <v>185.82696533203125</v>
      </c>
      <c r="Q56">
        <v>196.68275451660156</v>
      </c>
      <c r="R56">
        <v>202.50543212890625</v>
      </c>
      <c r="S56">
        <v>208.01219177246094</v>
      </c>
      <c r="T56">
        <v>211.40359497070312</v>
      </c>
      <c r="U56">
        <v>212.71298217773437</v>
      </c>
      <c r="V56">
        <v>213.46026611328125</v>
      </c>
      <c r="W56">
        <v>210.88063049316406</v>
      </c>
      <c r="X56">
        <v>203.82302856445312</v>
      </c>
      <c r="Y56">
        <v>195.65473937988281</v>
      </c>
      <c r="Z56">
        <v>185.64598083496094</v>
      </c>
      <c r="AA56">
        <v>177.86636352539062</v>
      </c>
      <c r="AB56">
        <v>175.19696044921875</v>
      </c>
      <c r="AC56">
        <v>169.85513305664062</v>
      </c>
      <c r="AD56">
        <v>163.19659423828125</v>
      </c>
      <c r="AE56">
        <v>156.26704406738281</v>
      </c>
      <c r="AF56">
        <v>151.01821899414062</v>
      </c>
      <c r="AG56">
        <v>-3.696458101272583</v>
      </c>
      <c r="AH56">
        <v>-1.4263315200805664</v>
      </c>
      <c r="AI56">
        <v>-0.28749737143516541</v>
      </c>
      <c r="AJ56">
        <v>-0.88009434938430786</v>
      </c>
      <c r="AK56">
        <v>-1.42433762550354</v>
      </c>
      <c r="AL56">
        <v>-1.3695945739746094</v>
      </c>
      <c r="AM56">
        <v>-2.6011760234832764</v>
      </c>
      <c r="AN56">
        <v>-1.4425724744796753</v>
      </c>
      <c r="AO56">
        <v>1.0192744731903076</v>
      </c>
      <c r="AP56">
        <v>2.7345297336578369</v>
      </c>
      <c r="AQ56">
        <v>5.6648855209350586</v>
      </c>
      <c r="AR56">
        <v>16.545671463012695</v>
      </c>
      <c r="AS56">
        <v>16.949295043945313</v>
      </c>
      <c r="AT56">
        <v>15.8680419921875</v>
      </c>
      <c r="AU56">
        <v>14.344687461853027</v>
      </c>
      <c r="AV56">
        <v>12.301327705383301</v>
      </c>
      <c r="AW56">
        <v>10.623923301696777</v>
      </c>
      <c r="AX56">
        <v>7.3688650131225586</v>
      </c>
      <c r="AY56">
        <v>0.11311712861061096</v>
      </c>
      <c r="AZ56">
        <v>-0.83418214321136475</v>
      </c>
      <c r="BA56">
        <v>-0.77317124605178833</v>
      </c>
      <c r="BB56">
        <v>-0.49021667242050171</v>
      </c>
      <c r="BC56">
        <v>-0.57690376043319702</v>
      </c>
      <c r="BD56">
        <v>-2.3295619487762451</v>
      </c>
      <c r="BE56">
        <v>59.062446594238281</v>
      </c>
      <c r="BF56">
        <v>57.771808624267578</v>
      </c>
      <c r="BG56">
        <v>56.118682861328125</v>
      </c>
      <c r="BH56">
        <v>56.006198883056641</v>
      </c>
      <c r="BI56">
        <v>55.893711090087891</v>
      </c>
      <c r="BJ56">
        <v>55.224979400634766</v>
      </c>
      <c r="BK56">
        <v>54.918731689453125</v>
      </c>
      <c r="BL56">
        <v>56.403118133544922</v>
      </c>
      <c r="BM56">
        <v>62.025020599365234</v>
      </c>
      <c r="BN56">
        <v>66.856292724609375</v>
      </c>
      <c r="BO56">
        <v>71.565658569335937</v>
      </c>
      <c r="BP56">
        <v>74.928146362304688</v>
      </c>
      <c r="BQ56">
        <v>77.718780517578125</v>
      </c>
      <c r="BR56">
        <v>78.38751220703125</v>
      </c>
      <c r="BS56">
        <v>73.800048828125</v>
      </c>
      <c r="BT56">
        <v>72.75</v>
      </c>
      <c r="BU56">
        <v>72.346878051757813</v>
      </c>
      <c r="BV56">
        <v>71.459365844726563</v>
      </c>
      <c r="BW56">
        <v>69.853073120117188</v>
      </c>
      <c r="BX56">
        <v>66.118690490722656</v>
      </c>
      <c r="BY56">
        <v>64.868690490722656</v>
      </c>
      <c r="BZ56">
        <v>63.328056335449219</v>
      </c>
      <c r="CA56">
        <v>62.715564727783203</v>
      </c>
      <c r="CB56">
        <v>61.328052520751953</v>
      </c>
      <c r="CC56">
        <v>5.3408112525939941</v>
      </c>
      <c r="CD56">
        <v>5.0912103652954102</v>
      </c>
      <c r="CE56">
        <v>4.7680258750915527</v>
      </c>
      <c r="CF56">
        <v>3.6136739253997803</v>
      </c>
      <c r="CG56">
        <v>3.0393881797790527</v>
      </c>
      <c r="CH56">
        <v>3.3724377155303955</v>
      </c>
      <c r="CI56">
        <v>3.6216559410095215</v>
      </c>
      <c r="CJ56">
        <v>2.2190454006195068</v>
      </c>
      <c r="CK56">
        <v>3.1173367500305176</v>
      </c>
      <c r="CL56">
        <v>3.0560722351074219</v>
      </c>
      <c r="CM56">
        <v>2.3675715923309326</v>
      </c>
      <c r="CN56">
        <v>2.7038004398345947</v>
      </c>
      <c r="CO56">
        <v>3.816986083984375</v>
      </c>
      <c r="CP56">
        <v>2.377659797668457</v>
      </c>
      <c r="CQ56">
        <v>2.9072599411010742</v>
      </c>
      <c r="CR56">
        <v>4.2634625434875488</v>
      </c>
      <c r="CS56">
        <v>4.580291748046875</v>
      </c>
      <c r="CT56">
        <v>4.7529101371765137</v>
      </c>
      <c r="CU56">
        <v>5.7857885360717773</v>
      </c>
      <c r="CV56">
        <v>4.9098935127258301</v>
      </c>
      <c r="CW56">
        <v>4.316347599029541</v>
      </c>
      <c r="CX56">
        <v>3.625579833984375</v>
      </c>
      <c r="CY56">
        <v>3.872882604598999</v>
      </c>
      <c r="CZ56">
        <v>3.800703763961792</v>
      </c>
    </row>
    <row r="57" spans="1:104" x14ac:dyDescent="0.25">
      <c r="A57" t="s">
        <v>246</v>
      </c>
      <c r="B57" t="s">
        <v>170</v>
      </c>
      <c r="C57" t="s">
        <v>27</v>
      </c>
      <c r="D57" t="s">
        <v>188</v>
      </c>
      <c r="E57" t="s">
        <v>184</v>
      </c>
      <c r="F57">
        <v>2019</v>
      </c>
      <c r="G57" t="s">
        <v>174</v>
      </c>
      <c r="H57">
        <v>4</v>
      </c>
      <c r="I57">
        <v>150.81449890136719</v>
      </c>
      <c r="J57">
        <v>146.04426574707031</v>
      </c>
      <c r="K57">
        <v>142.86720275878906</v>
      </c>
      <c r="L57">
        <v>142.52388000488281</v>
      </c>
      <c r="M57">
        <v>147.5133056640625</v>
      </c>
      <c r="N57">
        <v>160.07774353027344</v>
      </c>
      <c r="O57">
        <v>175.04454040527344</v>
      </c>
      <c r="P57">
        <v>192.80726623535156</v>
      </c>
      <c r="Q57">
        <v>208.11274719238281</v>
      </c>
      <c r="R57">
        <v>219.88203430175781</v>
      </c>
      <c r="S57">
        <v>229.85699462890625</v>
      </c>
      <c r="T57">
        <v>234.09455871582031</v>
      </c>
      <c r="U57">
        <v>236.92617797851562</v>
      </c>
      <c r="V57">
        <v>239.705322265625</v>
      </c>
      <c r="W57">
        <v>237.38540649414062</v>
      </c>
      <c r="X57">
        <v>229.38194274902344</v>
      </c>
      <c r="Y57">
        <v>218.84028625488281</v>
      </c>
      <c r="Z57">
        <v>204.31524658203125</v>
      </c>
      <c r="AA57">
        <v>191.78546142578125</v>
      </c>
      <c r="AB57">
        <v>186.67587280273437</v>
      </c>
      <c r="AC57">
        <v>183.48226928710937</v>
      </c>
      <c r="AD57">
        <v>174.74147033691406</v>
      </c>
      <c r="AE57">
        <v>169.26240539550781</v>
      </c>
      <c r="AF57">
        <v>163.00308227539062</v>
      </c>
      <c r="AG57">
        <v>-3.0668449401855469</v>
      </c>
      <c r="AH57">
        <v>-1.7818735837936401</v>
      </c>
      <c r="AI57">
        <v>-1.3375335931777954</v>
      </c>
      <c r="AJ57">
        <v>-1.3601506948471069</v>
      </c>
      <c r="AK57">
        <v>-1.0998603105545044</v>
      </c>
      <c r="AL57">
        <v>-0.28059428930282593</v>
      </c>
      <c r="AM57">
        <v>-1.7498269081115723</v>
      </c>
      <c r="AN57">
        <v>0.3584715723991394</v>
      </c>
      <c r="AO57">
        <v>1.1220791339874268</v>
      </c>
      <c r="AP57">
        <v>1.191935658454895</v>
      </c>
      <c r="AQ57">
        <v>4.7199521064758301</v>
      </c>
      <c r="AR57">
        <v>18.256078720092773</v>
      </c>
      <c r="AS57">
        <v>18.994207382202148</v>
      </c>
      <c r="AT57">
        <v>17.92314338684082</v>
      </c>
      <c r="AU57">
        <v>16.698101043701172</v>
      </c>
      <c r="AV57">
        <v>16.889474868774414</v>
      </c>
      <c r="AW57">
        <v>15.657395362854004</v>
      </c>
      <c r="AX57">
        <v>13.266857147216797</v>
      </c>
      <c r="AY57">
        <v>5.3194093704223633</v>
      </c>
      <c r="AZ57">
        <v>3.230837345123291</v>
      </c>
      <c r="BA57">
        <v>2.2983067035675049</v>
      </c>
      <c r="BB57">
        <v>2.2463574409484863</v>
      </c>
      <c r="BC57">
        <v>1.3838175535202026</v>
      </c>
      <c r="BD57">
        <v>0.19007261097431183</v>
      </c>
      <c r="BE57">
        <v>65.403190612792969</v>
      </c>
      <c r="BF57">
        <v>64.040702819824219</v>
      </c>
      <c r="BG57">
        <v>62.753135681152344</v>
      </c>
      <c r="BH57">
        <v>63.252841949462891</v>
      </c>
      <c r="BI57">
        <v>62.252838134765625</v>
      </c>
      <c r="BJ57">
        <v>61.890350341796875</v>
      </c>
      <c r="BK57">
        <v>61.281219482421875</v>
      </c>
      <c r="BL57">
        <v>64.953170776367188</v>
      </c>
      <c r="BM57">
        <v>71.981178283691406</v>
      </c>
      <c r="BN57">
        <v>78.068870544433594</v>
      </c>
      <c r="BO57">
        <v>83.243728637695313</v>
      </c>
      <c r="BP57">
        <v>86.946968078613281</v>
      </c>
      <c r="BQ57">
        <v>88.187782287597656</v>
      </c>
      <c r="BR57">
        <v>88.274948120117188</v>
      </c>
      <c r="BS57">
        <v>88.025245666503906</v>
      </c>
      <c r="BT57">
        <v>87.649986267089844</v>
      </c>
      <c r="BU57">
        <v>87.1658935546875</v>
      </c>
      <c r="BV57">
        <v>85.3841552734375</v>
      </c>
      <c r="BW57">
        <v>83.081268310546875</v>
      </c>
      <c r="BX57">
        <v>78.349937438964844</v>
      </c>
      <c r="BY57">
        <v>74.943527221679688</v>
      </c>
      <c r="BZ57">
        <v>72.824691772460938</v>
      </c>
      <c r="CA57">
        <v>69.903266906738281</v>
      </c>
      <c r="CB57">
        <v>67.959213256835938</v>
      </c>
      <c r="CC57">
        <v>4.9563899040222168</v>
      </c>
      <c r="CD57">
        <v>4.7237033843994141</v>
      </c>
      <c r="CE57">
        <v>4.4337949752807617</v>
      </c>
      <c r="CF57">
        <v>3.350055456161499</v>
      </c>
      <c r="CG57">
        <v>2.8195281028747559</v>
      </c>
      <c r="CH57">
        <v>3.1180942058563232</v>
      </c>
      <c r="CI57">
        <v>3.2677581310272217</v>
      </c>
      <c r="CJ57">
        <v>2.0273292064666748</v>
      </c>
      <c r="CK57">
        <v>2.9044208526611328</v>
      </c>
      <c r="CL57">
        <v>2.9218652248382568</v>
      </c>
      <c r="CM57">
        <v>2.3036441802978516</v>
      </c>
      <c r="CN57">
        <v>2.6363131999969482</v>
      </c>
      <c r="CO57">
        <v>3.7435452938079834</v>
      </c>
      <c r="CP57">
        <v>2.3510062694549561</v>
      </c>
      <c r="CQ57">
        <v>2.8816726207733154</v>
      </c>
      <c r="CR57">
        <v>4.2248554229736328</v>
      </c>
      <c r="CS57">
        <v>4.5110063552856445</v>
      </c>
      <c r="CT57">
        <v>4.6059398651123047</v>
      </c>
      <c r="CU57">
        <v>5.4932303428649902</v>
      </c>
      <c r="CV57">
        <v>4.6065640449523926</v>
      </c>
      <c r="CW57">
        <v>4.1055870056152344</v>
      </c>
      <c r="CX57">
        <v>3.4182653427124023</v>
      </c>
      <c r="CY57">
        <v>3.6937785148620605</v>
      </c>
      <c r="CZ57">
        <v>3.6122176647186279</v>
      </c>
    </row>
    <row r="58" spans="1:104" x14ac:dyDescent="0.25">
      <c r="A58" t="s">
        <v>247</v>
      </c>
      <c r="B58" t="s">
        <v>170</v>
      </c>
      <c r="C58" t="s">
        <v>27</v>
      </c>
      <c r="D58" t="s">
        <v>188</v>
      </c>
      <c r="E58" t="s">
        <v>184</v>
      </c>
      <c r="F58">
        <v>2019</v>
      </c>
      <c r="G58" t="s">
        <v>175</v>
      </c>
      <c r="H58">
        <v>5</v>
      </c>
      <c r="I58">
        <v>158.93087768554687</v>
      </c>
      <c r="J58">
        <v>154.25860595703125</v>
      </c>
      <c r="K58">
        <v>151.02166748046875</v>
      </c>
      <c r="L58">
        <v>150.07931518554687</v>
      </c>
      <c r="M58">
        <v>154.24244689941406</v>
      </c>
      <c r="N58">
        <v>166.28611755371094</v>
      </c>
      <c r="O58">
        <v>181.23348999023437</v>
      </c>
      <c r="P58">
        <v>202.85397338867187</v>
      </c>
      <c r="Q58">
        <v>220.44561767578125</v>
      </c>
      <c r="R58">
        <v>233.24386596679687</v>
      </c>
      <c r="S58">
        <v>242.47268676757812</v>
      </c>
      <c r="T58">
        <v>243.77825927734375</v>
      </c>
      <c r="U58">
        <v>244.12136840820312</v>
      </c>
      <c r="V58">
        <v>244.52857971191406</v>
      </c>
      <c r="W58">
        <v>241.92373657226562</v>
      </c>
      <c r="X58">
        <v>234.99388122558594</v>
      </c>
      <c r="Y58">
        <v>225.03561401367187</v>
      </c>
      <c r="Z58">
        <v>211.95222473144531</v>
      </c>
      <c r="AA58">
        <v>199.86796569824219</v>
      </c>
      <c r="AB58">
        <v>194.365234375</v>
      </c>
      <c r="AC58">
        <v>191.54928588867187</v>
      </c>
      <c r="AD58">
        <v>181.82124328613281</v>
      </c>
      <c r="AE58">
        <v>176.74746704101562</v>
      </c>
      <c r="AF58">
        <v>170.89712524414062</v>
      </c>
      <c r="AG58">
        <v>-3.1022942066192627</v>
      </c>
      <c r="AH58">
        <v>-1.9258049726486206</v>
      </c>
      <c r="AI58">
        <v>-1.576012134552002</v>
      </c>
      <c r="AJ58">
        <v>-1.4999825954437256</v>
      </c>
      <c r="AK58">
        <v>-1.0878740549087524</v>
      </c>
      <c r="AL58">
        <v>-0.11309868842363358</v>
      </c>
      <c r="AM58">
        <v>-1.6710608005523682</v>
      </c>
      <c r="AN58">
        <v>0.66671532392501831</v>
      </c>
      <c r="AO58">
        <v>1.1954208612442017</v>
      </c>
      <c r="AP58">
        <v>0.98469263315200806</v>
      </c>
      <c r="AQ58">
        <v>4.7380337715148926</v>
      </c>
      <c r="AR58">
        <v>19.001148223876953</v>
      </c>
      <c r="AS58">
        <v>19.588705062866211</v>
      </c>
      <c r="AT58">
        <v>18.299543380737305</v>
      </c>
      <c r="AU58">
        <v>17.100561141967773</v>
      </c>
      <c r="AV58">
        <v>17.76555061340332</v>
      </c>
      <c r="AW58">
        <v>16.676454544067383</v>
      </c>
      <c r="AX58">
        <v>14.556379318237305</v>
      </c>
      <c r="AY58">
        <v>6.3471217155456543</v>
      </c>
      <c r="AZ58">
        <v>4.0002460479736328</v>
      </c>
      <c r="BA58">
        <v>2.8846478462219238</v>
      </c>
      <c r="BB58">
        <v>2.7651419639587402</v>
      </c>
      <c r="BC58">
        <v>1.7561798095703125</v>
      </c>
      <c r="BD58">
        <v>0.61992150545120239</v>
      </c>
      <c r="BE58">
        <v>68.659317016601562</v>
      </c>
      <c r="BF58">
        <v>68.006195068359375</v>
      </c>
      <c r="BG58">
        <v>67.434341430664063</v>
      </c>
      <c r="BH58">
        <v>66.878097534179688</v>
      </c>
      <c r="BI58">
        <v>66.031219482421875</v>
      </c>
      <c r="BJ58">
        <v>65.434341430664063</v>
      </c>
      <c r="BK58">
        <v>64.83746337890625</v>
      </c>
      <c r="BL58">
        <v>67.928146362304688</v>
      </c>
      <c r="BM58">
        <v>75.100090026855469</v>
      </c>
      <c r="BN58">
        <v>80.140724182128906</v>
      </c>
      <c r="BO58">
        <v>84.962577819824219</v>
      </c>
      <c r="BP58">
        <v>87.543846130371094</v>
      </c>
      <c r="BQ58">
        <v>87.084480285644531</v>
      </c>
      <c r="BR58">
        <v>86.100090026855469</v>
      </c>
      <c r="BS58">
        <v>85.946968078613281</v>
      </c>
      <c r="BT58">
        <v>84.865699768066406</v>
      </c>
      <c r="BU58">
        <v>82.68756103515625</v>
      </c>
      <c r="BV58">
        <v>81.090682983398438</v>
      </c>
      <c r="BW58">
        <v>80.7750244140625</v>
      </c>
      <c r="BX58">
        <v>78.718780517578125</v>
      </c>
      <c r="BY58">
        <v>74.096878051757812</v>
      </c>
      <c r="BZ58">
        <v>70.9749755859375</v>
      </c>
      <c r="CA58">
        <v>69.668731689453125</v>
      </c>
      <c r="CB58">
        <v>68.684341430664063</v>
      </c>
      <c r="CC58">
        <v>5.1860146522521973</v>
      </c>
      <c r="CD58">
        <v>4.9539389610290527</v>
      </c>
      <c r="CE58">
        <v>4.6535611152648926</v>
      </c>
      <c r="CF58">
        <v>3.5025820732116699</v>
      </c>
      <c r="CG58">
        <v>2.9271993637084961</v>
      </c>
      <c r="CH58">
        <v>3.2160103321075439</v>
      </c>
      <c r="CI58">
        <v>3.3592545986175537</v>
      </c>
      <c r="CJ58">
        <v>2.1178126335144043</v>
      </c>
      <c r="CK58">
        <v>3.0546779632568359</v>
      </c>
      <c r="CL58">
        <v>3.0773990154266357</v>
      </c>
      <c r="CM58">
        <v>2.4128129482269287</v>
      </c>
      <c r="CN58">
        <v>2.7258615493774414</v>
      </c>
      <c r="CO58">
        <v>3.8298251628875732</v>
      </c>
      <c r="CP58">
        <v>2.3812711238861084</v>
      </c>
      <c r="CQ58">
        <v>2.9158973693847656</v>
      </c>
      <c r="CR58">
        <v>4.2974648475646973</v>
      </c>
      <c r="CS58">
        <v>4.6057524681091309</v>
      </c>
      <c r="CT58">
        <v>4.7441515922546387</v>
      </c>
      <c r="CU58">
        <v>5.6840577125549316</v>
      </c>
      <c r="CV58">
        <v>4.7622332572937012</v>
      </c>
      <c r="CW58">
        <v>4.2556395530700684</v>
      </c>
      <c r="CX58">
        <v>3.531486988067627</v>
      </c>
      <c r="CY58">
        <v>3.829716682434082</v>
      </c>
      <c r="CZ58">
        <v>3.7602436542510986</v>
      </c>
    </row>
    <row r="59" spans="1:104" x14ac:dyDescent="0.25">
      <c r="A59" t="s">
        <v>248</v>
      </c>
      <c r="B59" t="s">
        <v>170</v>
      </c>
      <c r="C59" t="s">
        <v>27</v>
      </c>
      <c r="D59" t="s">
        <v>188</v>
      </c>
      <c r="E59" t="s">
        <v>184</v>
      </c>
      <c r="F59">
        <v>2019</v>
      </c>
      <c r="G59" t="s">
        <v>176</v>
      </c>
      <c r="H59">
        <v>6</v>
      </c>
      <c r="I59">
        <v>165.37376403808594</v>
      </c>
      <c r="J59">
        <v>160.36427307128906</v>
      </c>
      <c r="K59">
        <v>156.92962646484375</v>
      </c>
      <c r="L59">
        <v>155.97801208496094</v>
      </c>
      <c r="M59">
        <v>159.74113464355469</v>
      </c>
      <c r="N59">
        <v>171.83450317382812</v>
      </c>
      <c r="O59">
        <v>186.14938354492187</v>
      </c>
      <c r="P59">
        <v>205.46986389160156</v>
      </c>
      <c r="Q59">
        <v>219.03509521484375</v>
      </c>
      <c r="R59">
        <v>229.96101379394531</v>
      </c>
      <c r="S59">
        <v>239.157958984375</v>
      </c>
      <c r="T59">
        <v>240.68492126464844</v>
      </c>
      <c r="U59">
        <v>240.81201171875</v>
      </c>
      <c r="V59">
        <v>239.7921142578125</v>
      </c>
      <c r="W59">
        <v>237.95407104492188</v>
      </c>
      <c r="X59">
        <v>233.92416381835937</v>
      </c>
      <c r="Y59">
        <v>226.78767395019531</v>
      </c>
      <c r="Z59">
        <v>214.46516418457031</v>
      </c>
      <c r="AA59">
        <v>202.46722412109375</v>
      </c>
      <c r="AB59">
        <v>193.98393249511719</v>
      </c>
      <c r="AC59">
        <v>191.81520080566406</v>
      </c>
      <c r="AD59">
        <v>183.89096069335938</v>
      </c>
      <c r="AE59">
        <v>180.54391479492187</v>
      </c>
      <c r="AF59">
        <v>175.19522094726562</v>
      </c>
      <c r="AG59">
        <v>-3.4828031063079834</v>
      </c>
      <c r="AH59">
        <v>-1.9161930084228516</v>
      </c>
      <c r="AI59">
        <v>-1.3193997144699097</v>
      </c>
      <c r="AJ59">
        <v>-1.4259669780731201</v>
      </c>
      <c r="AK59">
        <v>-1.2482641935348511</v>
      </c>
      <c r="AL59">
        <v>-0.46508246660232544</v>
      </c>
      <c r="AM59">
        <v>-1.9892592430114746</v>
      </c>
      <c r="AN59">
        <v>0.12125420570373535</v>
      </c>
      <c r="AO59">
        <v>1.1749207973480225</v>
      </c>
      <c r="AP59">
        <v>1.4917196035385132</v>
      </c>
      <c r="AQ59">
        <v>5.1222515106201172</v>
      </c>
      <c r="AR59">
        <v>18.77891731262207</v>
      </c>
      <c r="AS59">
        <v>19.290239334106445</v>
      </c>
      <c r="AT59">
        <v>17.915895462036133</v>
      </c>
      <c r="AU59">
        <v>16.665323257446289</v>
      </c>
      <c r="AV59">
        <v>16.814279556274414</v>
      </c>
      <c r="AW59">
        <v>15.710103988647461</v>
      </c>
      <c r="AX59">
        <v>13.21197509765625</v>
      </c>
      <c r="AY59">
        <v>4.8920016288757324</v>
      </c>
      <c r="AZ59">
        <v>2.792696475982666</v>
      </c>
      <c r="BA59">
        <v>1.9706317186355591</v>
      </c>
      <c r="BB59">
        <v>1.9793332815170288</v>
      </c>
      <c r="BC59">
        <v>1.1934616565704346</v>
      </c>
      <c r="BD59">
        <v>-0.17909352481365204</v>
      </c>
      <c r="BE59">
        <v>66.768966674804687</v>
      </c>
      <c r="BF59">
        <v>64.799896240234375</v>
      </c>
      <c r="BG59">
        <v>64.412384033203125</v>
      </c>
      <c r="BH59">
        <v>64.24700927734375</v>
      </c>
      <c r="BI59">
        <v>64.303253173828125</v>
      </c>
      <c r="BJ59">
        <v>64.165740966796875</v>
      </c>
      <c r="BK59">
        <v>64.609199523925781</v>
      </c>
      <c r="BL59">
        <v>69.056472778320313</v>
      </c>
      <c r="BM59">
        <v>72.256568908691406</v>
      </c>
      <c r="BN59">
        <v>75.556396484375</v>
      </c>
      <c r="BO59">
        <v>79.03436279296875</v>
      </c>
      <c r="BP59">
        <v>81.168807983398438</v>
      </c>
      <c r="BQ59">
        <v>82.768753051757812</v>
      </c>
      <c r="BR59">
        <v>83.418807983398438</v>
      </c>
      <c r="BS59">
        <v>81.978416442871094</v>
      </c>
      <c r="BT59">
        <v>82.756271362304688</v>
      </c>
      <c r="BU59">
        <v>82.494026184082031</v>
      </c>
      <c r="BV59">
        <v>80.303329467773438</v>
      </c>
      <c r="BW59">
        <v>78.834259033203125</v>
      </c>
      <c r="BX59">
        <v>77.296981811523438</v>
      </c>
      <c r="BY59">
        <v>75.24664306640625</v>
      </c>
      <c r="BZ59">
        <v>72.556243896484375</v>
      </c>
      <c r="CA59">
        <v>70.959365844726563</v>
      </c>
      <c r="CB59">
        <v>69.518966674804687</v>
      </c>
      <c r="CC59">
        <v>5.485835075378418</v>
      </c>
      <c r="CD59">
        <v>5.2355175018310547</v>
      </c>
      <c r="CE59">
        <v>4.915886402130127</v>
      </c>
      <c r="CF59">
        <v>3.7006802558898926</v>
      </c>
      <c r="CG59">
        <v>3.081881046295166</v>
      </c>
      <c r="CH59">
        <v>3.3784890174865723</v>
      </c>
      <c r="CI59">
        <v>3.5076541900634766</v>
      </c>
      <c r="CJ59">
        <v>2.1807346343994141</v>
      </c>
      <c r="CK59">
        <v>3.0855200290679932</v>
      </c>
      <c r="CL59">
        <v>3.0844550132751465</v>
      </c>
      <c r="CM59">
        <v>2.419337272644043</v>
      </c>
      <c r="CN59">
        <v>2.7359514236450195</v>
      </c>
      <c r="CO59">
        <v>3.8406262397766113</v>
      </c>
      <c r="CP59">
        <v>2.373913049697876</v>
      </c>
      <c r="CQ59">
        <v>2.9156649112701416</v>
      </c>
      <c r="CR59">
        <v>4.3489217758178711</v>
      </c>
      <c r="CS59">
        <v>4.7186684608459473</v>
      </c>
      <c r="CT59">
        <v>4.8800926208496094</v>
      </c>
      <c r="CU59">
        <v>5.8535685539245605</v>
      </c>
      <c r="CV59">
        <v>4.8317952156066895</v>
      </c>
      <c r="CW59">
        <v>4.3322949409484863</v>
      </c>
      <c r="CX59">
        <v>3.6309816837310791</v>
      </c>
      <c r="CY59">
        <v>3.976921558380127</v>
      </c>
      <c r="CZ59">
        <v>3.9188096523284912</v>
      </c>
    </row>
    <row r="60" spans="1:104" x14ac:dyDescent="0.25">
      <c r="A60" t="s">
        <v>249</v>
      </c>
      <c r="B60" t="s">
        <v>170</v>
      </c>
      <c r="C60" t="s">
        <v>27</v>
      </c>
      <c r="D60" t="s">
        <v>188</v>
      </c>
      <c r="E60" t="s">
        <v>184</v>
      </c>
      <c r="F60">
        <v>2019</v>
      </c>
      <c r="G60" t="s">
        <v>177</v>
      </c>
      <c r="H60">
        <v>7</v>
      </c>
      <c r="I60">
        <v>173.91700744628906</v>
      </c>
      <c r="J60">
        <v>169.00434875488281</v>
      </c>
      <c r="K60">
        <v>165.09455871582031</v>
      </c>
      <c r="L60">
        <v>164.47415161132812</v>
      </c>
      <c r="M60">
        <v>169.88087463378906</v>
      </c>
      <c r="N60">
        <v>183.08328247070312</v>
      </c>
      <c r="O60">
        <v>197.32432556152344</v>
      </c>
      <c r="P60">
        <v>218.01300048828125</v>
      </c>
      <c r="Q60">
        <v>232.18429565429687</v>
      </c>
      <c r="R60">
        <v>243.438720703125</v>
      </c>
      <c r="S60">
        <v>251.23602294921875</v>
      </c>
      <c r="T60">
        <v>252.52786254882812</v>
      </c>
      <c r="U60">
        <v>253.17619323730469</v>
      </c>
      <c r="V60">
        <v>252.73933410644531</v>
      </c>
      <c r="W60">
        <v>251.40084838867188</v>
      </c>
      <c r="X60">
        <v>249.08114624023437</v>
      </c>
      <c r="Y60">
        <v>243.06877136230469</v>
      </c>
      <c r="Z60">
        <v>231.16789245605469</v>
      </c>
      <c r="AA60">
        <v>217.35578918457031</v>
      </c>
      <c r="AB60">
        <v>207.90670776367187</v>
      </c>
      <c r="AC60">
        <v>204.55195617675781</v>
      </c>
      <c r="AD60">
        <v>195.43740844726562</v>
      </c>
      <c r="AE60">
        <v>190.72761535644531</v>
      </c>
      <c r="AF60">
        <v>185.46670532226562</v>
      </c>
      <c r="AG60">
        <v>-3.1935257911682129</v>
      </c>
      <c r="AH60">
        <v>-2.1778640747070312</v>
      </c>
      <c r="AI60">
        <v>-1.9744478464126587</v>
      </c>
      <c r="AJ60">
        <v>-1.7492047548294067</v>
      </c>
      <c r="AK60">
        <v>-1.1010004281997681</v>
      </c>
      <c r="AL60">
        <v>0.15423664450645447</v>
      </c>
      <c r="AM60">
        <v>-1.6020921468734741</v>
      </c>
      <c r="AN60">
        <v>1.1582515239715576</v>
      </c>
      <c r="AO60">
        <v>1.2693123817443848</v>
      </c>
      <c r="AP60">
        <v>0.61341887712478638</v>
      </c>
      <c r="AQ60">
        <v>4.5548820495605469</v>
      </c>
      <c r="AR60">
        <v>19.668245315551758</v>
      </c>
      <c r="AS60">
        <v>20.341281890869141</v>
      </c>
      <c r="AT60">
        <v>18.937116622924805</v>
      </c>
      <c r="AU60">
        <v>17.893211364746094</v>
      </c>
      <c r="AV60">
        <v>19.526912689208984</v>
      </c>
      <c r="AW60">
        <v>18.895584106445313</v>
      </c>
      <c r="AX60">
        <v>17.104644775390625</v>
      </c>
      <c r="AY60">
        <v>8.1427793502807617</v>
      </c>
      <c r="AZ60">
        <v>5.2450542449951172</v>
      </c>
      <c r="BA60">
        <v>3.8160319328308105</v>
      </c>
      <c r="BB60">
        <v>3.6248533725738525</v>
      </c>
      <c r="BC60">
        <v>2.3716845512390137</v>
      </c>
      <c r="BD60">
        <v>1.3207226991653442</v>
      </c>
      <c r="BE60">
        <v>72.071853637695312</v>
      </c>
      <c r="BF60">
        <v>71.806243896484375</v>
      </c>
      <c r="BG60">
        <v>71.459365844726563</v>
      </c>
      <c r="BH60">
        <v>71.36248779296875</v>
      </c>
      <c r="BI60">
        <v>71.378097534179688</v>
      </c>
      <c r="BJ60">
        <v>71.2249755859375</v>
      </c>
      <c r="BK60">
        <v>71.031219482421875</v>
      </c>
      <c r="BL60">
        <v>72.75</v>
      </c>
      <c r="BM60">
        <v>74.91253662109375</v>
      </c>
      <c r="BN60">
        <v>78.800048828125</v>
      </c>
      <c r="BO60">
        <v>82.212577819824219</v>
      </c>
      <c r="BP60">
        <v>85.165748596191406</v>
      </c>
      <c r="BQ60">
        <v>86.028236389160156</v>
      </c>
      <c r="BR60">
        <v>87.350090026855469</v>
      </c>
      <c r="BS60">
        <v>87.600090026855469</v>
      </c>
      <c r="BT60">
        <v>85.778236389160156</v>
      </c>
      <c r="BU60">
        <v>83.156333923339844</v>
      </c>
      <c r="BV60">
        <v>81.478187561035156</v>
      </c>
      <c r="BW60">
        <v>81.300048828125</v>
      </c>
      <c r="BX60">
        <v>79.968780517578125</v>
      </c>
      <c r="BY60">
        <v>76.41253662109375</v>
      </c>
      <c r="BZ60">
        <v>74.38751220703125</v>
      </c>
      <c r="CA60">
        <v>73.290634155273438</v>
      </c>
      <c r="CB60">
        <v>73.056243896484375</v>
      </c>
      <c r="CC60">
        <v>5.6539402008056641</v>
      </c>
      <c r="CD60">
        <v>5.4073305130004883</v>
      </c>
      <c r="CE60">
        <v>5.0683045387268066</v>
      </c>
      <c r="CF60">
        <v>3.8242728710174561</v>
      </c>
      <c r="CG60">
        <v>3.2120082378387451</v>
      </c>
      <c r="CH60">
        <v>3.5277183055877686</v>
      </c>
      <c r="CI60">
        <v>3.6439199447631836</v>
      </c>
      <c r="CJ60">
        <v>2.2676193714141846</v>
      </c>
      <c r="CK60">
        <v>3.2053875923156738</v>
      </c>
      <c r="CL60">
        <v>3.1999776363372803</v>
      </c>
      <c r="CM60">
        <v>2.4907293319702148</v>
      </c>
      <c r="CN60">
        <v>2.8132081031799316</v>
      </c>
      <c r="CO60">
        <v>3.9571249485015869</v>
      </c>
      <c r="CP60">
        <v>2.4520866870880127</v>
      </c>
      <c r="CQ60">
        <v>3.0188686847686768</v>
      </c>
      <c r="CR60">
        <v>4.5381660461425781</v>
      </c>
      <c r="CS60">
        <v>4.956352710723877</v>
      </c>
      <c r="CT60">
        <v>5.1550378799438477</v>
      </c>
      <c r="CU60">
        <v>6.1584329605102539</v>
      </c>
      <c r="CV60">
        <v>5.075096607208252</v>
      </c>
      <c r="CW60">
        <v>4.5276374816894531</v>
      </c>
      <c r="CX60">
        <v>3.781851053237915</v>
      </c>
      <c r="CY60">
        <v>4.117283821105957</v>
      </c>
      <c r="CZ60">
        <v>4.0656585693359375</v>
      </c>
    </row>
    <row r="61" spans="1:104" x14ac:dyDescent="0.25">
      <c r="A61" t="s">
        <v>250</v>
      </c>
      <c r="B61" t="s">
        <v>170</v>
      </c>
      <c r="C61" t="s">
        <v>27</v>
      </c>
      <c r="D61" t="s">
        <v>188</v>
      </c>
      <c r="E61" t="s">
        <v>184</v>
      </c>
      <c r="F61">
        <v>2019</v>
      </c>
      <c r="G61" t="s">
        <v>178</v>
      </c>
      <c r="H61">
        <v>8</v>
      </c>
      <c r="I61">
        <v>174.86537170410156</v>
      </c>
      <c r="J61">
        <v>170.13423156738281</v>
      </c>
      <c r="K61">
        <v>165.92266845703125</v>
      </c>
      <c r="L61">
        <v>165.33021545410156</v>
      </c>
      <c r="M61">
        <v>170.35598754882813</v>
      </c>
      <c r="N61">
        <v>185.20014953613281</v>
      </c>
      <c r="O61">
        <v>201.59146118164062</v>
      </c>
      <c r="P61">
        <v>221.29435729980469</v>
      </c>
      <c r="Q61">
        <v>235.67823791503906</v>
      </c>
      <c r="R61">
        <v>247.7093505859375</v>
      </c>
      <c r="S61">
        <v>258.68389892578125</v>
      </c>
      <c r="T61">
        <v>261.146484375</v>
      </c>
      <c r="U61">
        <v>262.17681884765625</v>
      </c>
      <c r="V61">
        <v>261.71945190429687</v>
      </c>
      <c r="W61">
        <v>259.52569580078125</v>
      </c>
      <c r="X61">
        <v>255.71907043457031</v>
      </c>
      <c r="Y61">
        <v>246.82731628417969</v>
      </c>
      <c r="Z61">
        <v>234.09719848632812</v>
      </c>
      <c r="AA61">
        <v>219.53955078125</v>
      </c>
      <c r="AB61">
        <v>212.10151672363281</v>
      </c>
      <c r="AC61">
        <v>207.05888366699219</v>
      </c>
      <c r="AD61">
        <v>197.24209594726562</v>
      </c>
      <c r="AE61">
        <v>191.10382080078125</v>
      </c>
      <c r="AF61">
        <v>184.61531066894531</v>
      </c>
      <c r="AG61">
        <v>-3.1388134956359863</v>
      </c>
      <c r="AH61">
        <v>-2.2168083190917969</v>
      </c>
      <c r="AI61">
        <v>-2.0744550228118896</v>
      </c>
      <c r="AJ61">
        <v>-1.7960485219955444</v>
      </c>
      <c r="AK61">
        <v>-1.0693538188934326</v>
      </c>
      <c r="AL61">
        <v>0.256509929895401</v>
      </c>
      <c r="AM61">
        <v>-1.5576115846633911</v>
      </c>
      <c r="AN61">
        <v>1.335466742515564</v>
      </c>
      <c r="AO61">
        <v>1.2921158075332642</v>
      </c>
      <c r="AP61">
        <v>0.47394147515296936</v>
      </c>
      <c r="AQ61">
        <v>4.5598726272583008</v>
      </c>
      <c r="AR61">
        <v>20.334028244018555</v>
      </c>
      <c r="AS61">
        <v>21.074028015136719</v>
      </c>
      <c r="AT61">
        <v>19.618505477905273</v>
      </c>
      <c r="AU61">
        <v>18.51664924621582</v>
      </c>
      <c r="AV61">
        <v>20.302074432373047</v>
      </c>
      <c r="AW61">
        <v>19.507219314575195</v>
      </c>
      <c r="AX61">
        <v>17.764764785766602</v>
      </c>
      <c r="AY61">
        <v>8.6710367202758789</v>
      </c>
      <c r="AZ61">
        <v>5.7021188735961914</v>
      </c>
      <c r="BA61">
        <v>4.1281461715698242</v>
      </c>
      <c r="BB61">
        <v>3.8930521011352539</v>
      </c>
      <c r="BC61">
        <v>2.546541690826416</v>
      </c>
      <c r="BD61">
        <v>1.5445091724395752</v>
      </c>
      <c r="BE61">
        <v>73.852584838867188</v>
      </c>
      <c r="BF61">
        <v>72.942337036132813</v>
      </c>
      <c r="BG61">
        <v>72.342330932617188</v>
      </c>
      <c r="BH61">
        <v>71.999824523925781</v>
      </c>
      <c r="BI61">
        <v>71.010040283203125</v>
      </c>
      <c r="BJ61">
        <v>70.810035705566406</v>
      </c>
      <c r="BK61">
        <v>70.745025634765625</v>
      </c>
      <c r="BL61">
        <v>72.008010864257813</v>
      </c>
      <c r="BM61">
        <v>76.210159301757813</v>
      </c>
      <c r="BN61">
        <v>80.070274353027344</v>
      </c>
      <c r="BO61">
        <v>84.207649230957031</v>
      </c>
      <c r="BP61">
        <v>85.817451477050781</v>
      </c>
      <c r="BQ61">
        <v>87.737495422363281</v>
      </c>
      <c r="BR61">
        <v>86.382492065429687</v>
      </c>
      <c r="BS61">
        <v>86.645301818847656</v>
      </c>
      <c r="BT61">
        <v>87.067581176757813</v>
      </c>
      <c r="BU61">
        <v>86.515266418457031</v>
      </c>
      <c r="BV61">
        <v>85.992774963378906</v>
      </c>
      <c r="BW61">
        <v>83.507736206054687</v>
      </c>
      <c r="BX61">
        <v>80.925125122070313</v>
      </c>
      <c r="BY61">
        <v>77.962348937988281</v>
      </c>
      <c r="BZ61">
        <v>75.90020751953125</v>
      </c>
      <c r="CA61">
        <v>75.312698364257813</v>
      </c>
      <c r="CB61">
        <v>74.837409973144531</v>
      </c>
      <c r="CC61">
        <v>5.687736988067627</v>
      </c>
      <c r="CD61">
        <v>5.4463205337524414</v>
      </c>
      <c r="CE61">
        <v>5.0963840484619141</v>
      </c>
      <c r="CF61">
        <v>3.8461833000183105</v>
      </c>
      <c r="CG61">
        <v>3.2226712703704834</v>
      </c>
      <c r="CH61">
        <v>3.5703682899475098</v>
      </c>
      <c r="CI61">
        <v>3.7246623039245605</v>
      </c>
      <c r="CJ61">
        <v>2.3029506206512451</v>
      </c>
      <c r="CK61">
        <v>3.2553203105926514</v>
      </c>
      <c r="CL61">
        <v>3.2578132152557373</v>
      </c>
      <c r="CM61">
        <v>2.5659046173095703</v>
      </c>
      <c r="CN61">
        <v>2.9107389450073242</v>
      </c>
      <c r="CO61">
        <v>4.0999417304992676</v>
      </c>
      <c r="CP61">
        <v>2.540536642074585</v>
      </c>
      <c r="CQ61">
        <v>3.1180593967437744</v>
      </c>
      <c r="CR61">
        <v>4.6615371704101562</v>
      </c>
      <c r="CS61">
        <v>5.0356183052062988</v>
      </c>
      <c r="CT61">
        <v>5.2230849266052246</v>
      </c>
      <c r="CU61">
        <v>6.2235512733459473</v>
      </c>
      <c r="CV61">
        <v>5.1801943778991699</v>
      </c>
      <c r="CW61">
        <v>4.5855178833007812</v>
      </c>
      <c r="CX61">
        <v>3.8187644481658936</v>
      </c>
      <c r="CY61">
        <v>4.1275572776794434</v>
      </c>
      <c r="CZ61">
        <v>4.0491065979003906</v>
      </c>
    </row>
    <row r="62" spans="1:104" x14ac:dyDescent="0.25">
      <c r="A62" t="s">
        <v>251</v>
      </c>
      <c r="B62" t="s">
        <v>170</v>
      </c>
      <c r="C62" t="s">
        <v>27</v>
      </c>
      <c r="D62" t="s">
        <v>188</v>
      </c>
      <c r="E62" t="s">
        <v>184</v>
      </c>
      <c r="F62">
        <v>2019</v>
      </c>
      <c r="G62" t="s">
        <v>179</v>
      </c>
      <c r="H62">
        <v>9</v>
      </c>
      <c r="I62">
        <v>174.36248779296875</v>
      </c>
      <c r="J62">
        <v>170.2073974609375</v>
      </c>
      <c r="K62">
        <v>166.7935791015625</v>
      </c>
      <c r="L62">
        <v>166.470947265625</v>
      </c>
      <c r="M62">
        <v>172.32159423828125</v>
      </c>
      <c r="N62">
        <v>187.72483825683594</v>
      </c>
      <c r="O62">
        <v>206.67141723632812</v>
      </c>
      <c r="P62">
        <v>228.75341796875</v>
      </c>
      <c r="Q62">
        <v>246.63497924804687</v>
      </c>
      <c r="R62">
        <v>259.8463134765625</v>
      </c>
      <c r="S62">
        <v>270.64190673828125</v>
      </c>
      <c r="T62">
        <v>273.03598022460937</v>
      </c>
      <c r="U62">
        <v>273.81826782226562</v>
      </c>
      <c r="V62">
        <v>274.37939453125</v>
      </c>
      <c r="W62">
        <v>271.22067260742187</v>
      </c>
      <c r="X62">
        <v>264.15225219726562</v>
      </c>
      <c r="Y62">
        <v>253.59086608886719</v>
      </c>
      <c r="Z62">
        <v>240.36801147460937</v>
      </c>
      <c r="AA62">
        <v>225.92845153808594</v>
      </c>
      <c r="AB62">
        <v>219.46577453613281</v>
      </c>
      <c r="AC62">
        <v>211.9644775390625</v>
      </c>
      <c r="AD62">
        <v>200.11123657226562</v>
      </c>
      <c r="AE62">
        <v>193.033447265625</v>
      </c>
      <c r="AF62">
        <v>186.08445739746094</v>
      </c>
      <c r="AG62">
        <v>-2.9770255088806152</v>
      </c>
      <c r="AH62">
        <v>-2.2695777416229248</v>
      </c>
      <c r="AI62">
        <v>-2.2777352333068848</v>
      </c>
      <c r="AJ62">
        <v>-1.889155387878418</v>
      </c>
      <c r="AK62">
        <v>-1.0070807933807373</v>
      </c>
      <c r="AL62">
        <v>0.47636523842811584</v>
      </c>
      <c r="AM62">
        <v>-1.4245568513870239</v>
      </c>
      <c r="AN62">
        <v>1.7313104867935181</v>
      </c>
      <c r="AO62">
        <v>1.3604165315628052</v>
      </c>
      <c r="AP62">
        <v>0.16240833699703217</v>
      </c>
      <c r="AQ62">
        <v>4.4816794395446777</v>
      </c>
      <c r="AR62">
        <v>21.247615814208984</v>
      </c>
      <c r="AS62">
        <v>22.031068801879883</v>
      </c>
      <c r="AT62">
        <v>20.586490631103516</v>
      </c>
      <c r="AU62">
        <v>19.451311111450195</v>
      </c>
      <c r="AV62">
        <v>21.530612945556641</v>
      </c>
      <c r="AW62">
        <v>20.738897323608398</v>
      </c>
      <c r="AX62">
        <v>19.20762825012207</v>
      </c>
      <c r="AY62">
        <v>9.8992605209350586</v>
      </c>
      <c r="AZ62">
        <v>6.6720609664916992</v>
      </c>
      <c r="BA62">
        <v>4.8029208183288574</v>
      </c>
      <c r="BB62">
        <v>4.4555134773254395</v>
      </c>
      <c r="BC62">
        <v>2.9373791217803955</v>
      </c>
      <c r="BD62">
        <v>2.0489044189453125</v>
      </c>
      <c r="BE62">
        <v>72.031219482421875</v>
      </c>
      <c r="BF62">
        <v>71.83746337890625</v>
      </c>
      <c r="BG62">
        <v>71.378097534179688</v>
      </c>
      <c r="BH62">
        <v>70.9749755859375</v>
      </c>
      <c r="BI62">
        <v>70.918731689453125</v>
      </c>
      <c r="BJ62">
        <v>70.434341430664063</v>
      </c>
      <c r="BK62">
        <v>71.959365844726563</v>
      </c>
      <c r="BL62">
        <v>72.540634155273438</v>
      </c>
      <c r="BM62">
        <v>77.228187561035156</v>
      </c>
      <c r="BN62">
        <v>83.059455871582031</v>
      </c>
      <c r="BO62">
        <v>87.409553527832031</v>
      </c>
      <c r="BP62">
        <v>90.200180053710938</v>
      </c>
      <c r="BQ62">
        <v>90.168960571289062</v>
      </c>
      <c r="BR62">
        <v>90.740814208984375</v>
      </c>
      <c r="BS62">
        <v>90.409553527832031</v>
      </c>
      <c r="BT62">
        <v>90.328285217285156</v>
      </c>
      <c r="BU62">
        <v>90.818870544433594</v>
      </c>
      <c r="BV62">
        <v>89.221992492675781</v>
      </c>
      <c r="BW62">
        <v>87.390724182128906</v>
      </c>
      <c r="BX62">
        <v>82.468780517578125</v>
      </c>
      <c r="BY62">
        <v>79.959365844726563</v>
      </c>
      <c r="BZ62">
        <v>78.321853637695312</v>
      </c>
      <c r="CA62">
        <v>76.709365844726563</v>
      </c>
      <c r="CB62">
        <v>75.321853637695313</v>
      </c>
      <c r="CC62">
        <v>5.6959104537963867</v>
      </c>
      <c r="CD62">
        <v>5.4722299575805664</v>
      </c>
      <c r="CE62">
        <v>5.1452932357788086</v>
      </c>
      <c r="CF62">
        <v>3.8894712924957275</v>
      </c>
      <c r="CG62">
        <v>3.2739548683166504</v>
      </c>
      <c r="CH62">
        <v>3.6346936225891113</v>
      </c>
      <c r="CI62">
        <v>3.8350367546081543</v>
      </c>
      <c r="CJ62">
        <v>2.390871524810791</v>
      </c>
      <c r="CK62">
        <v>3.4213955402374268</v>
      </c>
      <c r="CL62">
        <v>3.4322168827056885</v>
      </c>
      <c r="CM62">
        <v>2.6961281299591064</v>
      </c>
      <c r="CN62">
        <v>3.0564219951629639</v>
      </c>
      <c r="CO62">
        <v>4.3005123138427734</v>
      </c>
      <c r="CP62">
        <v>2.67494797706604</v>
      </c>
      <c r="CQ62">
        <v>3.2726621627807617</v>
      </c>
      <c r="CR62">
        <v>4.8360943794250488</v>
      </c>
      <c r="CS62">
        <v>5.1959810256958008</v>
      </c>
      <c r="CT62">
        <v>5.3861932754516602</v>
      </c>
      <c r="CU62">
        <v>6.4323668479919434</v>
      </c>
      <c r="CV62">
        <v>5.383237361907959</v>
      </c>
      <c r="CW62">
        <v>4.7144608497619629</v>
      </c>
      <c r="CX62">
        <v>3.8910701274871826</v>
      </c>
      <c r="CY62">
        <v>4.1872673034667969</v>
      </c>
      <c r="CZ62">
        <v>4.0989818572998047</v>
      </c>
    </row>
    <row r="63" spans="1:104" x14ac:dyDescent="0.25">
      <c r="A63" t="s">
        <v>252</v>
      </c>
      <c r="B63" t="s">
        <v>170</v>
      </c>
      <c r="C63" t="s">
        <v>27</v>
      </c>
      <c r="D63" t="s">
        <v>188</v>
      </c>
      <c r="E63" t="s">
        <v>184</v>
      </c>
      <c r="F63">
        <v>2019</v>
      </c>
      <c r="G63" t="s">
        <v>180</v>
      </c>
      <c r="H63">
        <v>10</v>
      </c>
      <c r="I63">
        <v>153.67555236816406</v>
      </c>
      <c r="J63">
        <v>149.58012390136719</v>
      </c>
      <c r="K63">
        <v>146.32882690429688</v>
      </c>
      <c r="L63">
        <v>146.33773803710937</v>
      </c>
      <c r="M63">
        <v>150.56480407714844</v>
      </c>
      <c r="N63">
        <v>163.02774047851562</v>
      </c>
      <c r="O63">
        <v>183.74505615234375</v>
      </c>
      <c r="P63">
        <v>203.13949584960937</v>
      </c>
      <c r="Q63">
        <v>223.97286987304687</v>
      </c>
      <c r="R63">
        <v>243.11106872558594</v>
      </c>
      <c r="S63">
        <v>258.251708984375</v>
      </c>
      <c r="T63">
        <v>262.9078369140625</v>
      </c>
      <c r="U63">
        <v>265.2733154296875</v>
      </c>
      <c r="V63">
        <v>268.03955078125</v>
      </c>
      <c r="W63">
        <v>265.47433471679687</v>
      </c>
      <c r="X63">
        <v>256.38265991210937</v>
      </c>
      <c r="Y63">
        <v>243.9942626953125</v>
      </c>
      <c r="Z63">
        <v>230.4561767578125</v>
      </c>
      <c r="AA63">
        <v>221.40542602539062</v>
      </c>
      <c r="AB63">
        <v>212.95404052734375</v>
      </c>
      <c r="AC63">
        <v>205.24620056152344</v>
      </c>
      <c r="AD63">
        <v>185.37696838378906</v>
      </c>
      <c r="AE63">
        <v>172.60325622558594</v>
      </c>
      <c r="AF63">
        <v>165.72196960449219</v>
      </c>
      <c r="AG63">
        <v>-2.9877841472625732</v>
      </c>
      <c r="AH63">
        <v>-1.8714315891265869</v>
      </c>
      <c r="AI63">
        <v>-1.5419918298721313</v>
      </c>
      <c r="AJ63">
        <v>-1.4688727855682373</v>
      </c>
      <c r="AK63">
        <v>-1.0561603307723999</v>
      </c>
      <c r="AL63">
        <v>-9.4237081706523895E-2</v>
      </c>
      <c r="AM63">
        <v>-1.680647611618042</v>
      </c>
      <c r="AN63">
        <v>0.69525343179702759</v>
      </c>
      <c r="AO63">
        <v>1.2152104377746582</v>
      </c>
      <c r="AP63">
        <v>0.99860334396362305</v>
      </c>
      <c r="AQ63">
        <v>5.021934986114502</v>
      </c>
      <c r="AR63">
        <v>20.491151809692383</v>
      </c>
      <c r="AS63">
        <v>21.287797927856445</v>
      </c>
      <c r="AT63">
        <v>20.060653686523438</v>
      </c>
      <c r="AU63">
        <v>18.773944854736328</v>
      </c>
      <c r="AV63">
        <v>19.430610656738281</v>
      </c>
      <c r="AW63">
        <v>18.140823364257812</v>
      </c>
      <c r="AX63">
        <v>15.909318923950195</v>
      </c>
      <c r="AY63">
        <v>7.1157999038696289</v>
      </c>
      <c r="AZ63">
        <v>4.4491825103759766</v>
      </c>
      <c r="BA63">
        <v>3.1404111385345459</v>
      </c>
      <c r="BB63">
        <v>2.8607292175292969</v>
      </c>
      <c r="BC63">
        <v>1.7439252138137817</v>
      </c>
      <c r="BD63">
        <v>0.63997358083724976</v>
      </c>
      <c r="BE63">
        <v>69.887283325195313</v>
      </c>
      <c r="BF63">
        <v>68.487525939941406</v>
      </c>
      <c r="BG63">
        <v>67.8341064453125</v>
      </c>
      <c r="BH63">
        <v>67.571853637695312</v>
      </c>
      <c r="BI63">
        <v>66.228034973144531</v>
      </c>
      <c r="BJ63">
        <v>65.674858093261719</v>
      </c>
      <c r="BK63">
        <v>65.368911743164063</v>
      </c>
      <c r="BL63">
        <v>66.740516662597656</v>
      </c>
      <c r="BM63">
        <v>71.500152587890625</v>
      </c>
      <c r="BN63">
        <v>77.765983581542969</v>
      </c>
      <c r="BO63">
        <v>83.522109985351563</v>
      </c>
      <c r="BP63">
        <v>85.471992492675781</v>
      </c>
      <c r="BQ63">
        <v>87.553329467773438</v>
      </c>
      <c r="BR63">
        <v>88.456451416015625</v>
      </c>
      <c r="BS63">
        <v>87.831192016601563</v>
      </c>
      <c r="BT63">
        <v>86.103446960449219</v>
      </c>
      <c r="BU63">
        <v>85.953392028808594</v>
      </c>
      <c r="BV63">
        <v>84.996864318847656</v>
      </c>
      <c r="BW63">
        <v>82.069015502929688</v>
      </c>
      <c r="BX63">
        <v>79.496940612792969</v>
      </c>
      <c r="BY63">
        <v>76.277862548828125</v>
      </c>
      <c r="BZ63">
        <v>73.465789794921875</v>
      </c>
      <c r="CA63">
        <v>72.203018188476562</v>
      </c>
      <c r="CB63">
        <v>71.096649169921875</v>
      </c>
      <c r="CC63">
        <v>5.0120887756347656</v>
      </c>
      <c r="CD63">
        <v>4.8013534545898437</v>
      </c>
      <c r="CE63">
        <v>4.5067620277404785</v>
      </c>
      <c r="CF63">
        <v>3.4135978221893311</v>
      </c>
      <c r="CG63">
        <v>2.8560142517089844</v>
      </c>
      <c r="CH63">
        <v>3.1514575481414795</v>
      </c>
      <c r="CI63">
        <v>3.4041497707366943</v>
      </c>
      <c r="CJ63">
        <v>2.1197609901428223</v>
      </c>
      <c r="CK63">
        <v>3.102043628692627</v>
      </c>
      <c r="CL63">
        <v>3.2060239315032959</v>
      </c>
      <c r="CM63">
        <v>2.5685770511627197</v>
      </c>
      <c r="CN63">
        <v>2.9383320808410645</v>
      </c>
      <c r="CO63">
        <v>4.1596355438232422</v>
      </c>
      <c r="CP63">
        <v>2.6089551448822021</v>
      </c>
      <c r="CQ63">
        <v>3.1981940269470215</v>
      </c>
      <c r="CR63">
        <v>4.6863312721252441</v>
      </c>
      <c r="CS63">
        <v>4.9913430213928223</v>
      </c>
      <c r="CT63">
        <v>5.1558165550231934</v>
      </c>
      <c r="CU63">
        <v>6.2934961318969727</v>
      </c>
      <c r="CV63">
        <v>5.2151460647583008</v>
      </c>
      <c r="CW63">
        <v>4.5577235221862793</v>
      </c>
      <c r="CX63">
        <v>3.5987963676452637</v>
      </c>
      <c r="CY63">
        <v>3.738100528717041</v>
      </c>
      <c r="CZ63">
        <v>3.6446001529693604</v>
      </c>
    </row>
    <row r="64" spans="1:104" x14ac:dyDescent="0.25">
      <c r="A64" t="s">
        <v>253</v>
      </c>
      <c r="B64" t="s">
        <v>170</v>
      </c>
      <c r="C64" t="s">
        <v>27</v>
      </c>
      <c r="D64" t="s">
        <v>188</v>
      </c>
      <c r="E64" t="s">
        <v>184</v>
      </c>
      <c r="F64">
        <v>2019</v>
      </c>
      <c r="G64" t="s">
        <v>181</v>
      </c>
      <c r="H64">
        <v>11</v>
      </c>
      <c r="I64">
        <v>145.68608093261719</v>
      </c>
      <c r="J64">
        <v>141.48782348632812</v>
      </c>
      <c r="K64">
        <v>138.60157775878906</v>
      </c>
      <c r="L64">
        <v>139.25839233398437</v>
      </c>
      <c r="M64">
        <v>144.97102355957031</v>
      </c>
      <c r="N64">
        <v>157.54510498046875</v>
      </c>
      <c r="O64">
        <v>173.51406860351562</v>
      </c>
      <c r="P64">
        <v>188.2620849609375</v>
      </c>
      <c r="Q64">
        <v>202.17044067382812</v>
      </c>
      <c r="R64">
        <v>213.75270080566406</v>
      </c>
      <c r="S64">
        <v>223.258056640625</v>
      </c>
      <c r="T64">
        <v>227.08561706542969</v>
      </c>
      <c r="U64">
        <v>228.99362182617187</v>
      </c>
      <c r="V64">
        <v>230.32583618164062</v>
      </c>
      <c r="W64">
        <v>227.46697998046875</v>
      </c>
      <c r="X64">
        <v>218.98422241210937</v>
      </c>
      <c r="Y64">
        <v>209.2843017578125</v>
      </c>
      <c r="Z64">
        <v>202.10853576660156</v>
      </c>
      <c r="AA64">
        <v>189.89389038085937</v>
      </c>
      <c r="AB64">
        <v>180.83705139160156</v>
      </c>
      <c r="AC64">
        <v>175.97146606445312</v>
      </c>
      <c r="AD64">
        <v>167.24581909179687</v>
      </c>
      <c r="AE64">
        <v>161.86381530761719</v>
      </c>
      <c r="AF64">
        <v>155.63653564453125</v>
      </c>
      <c r="AG64">
        <v>-3.1183876991271973</v>
      </c>
      <c r="AH64">
        <v>-1.6736938953399658</v>
      </c>
      <c r="AI64">
        <v>-1.1024125814437866</v>
      </c>
      <c r="AJ64">
        <v>-1.2465527057647705</v>
      </c>
      <c r="AK64">
        <v>-1.157538890838623</v>
      </c>
      <c r="AL64">
        <v>-0.49783700704574585</v>
      </c>
      <c r="AM64">
        <v>-1.911142110824585</v>
      </c>
      <c r="AN64">
        <v>-2.483938354998827E-3</v>
      </c>
      <c r="AO64">
        <v>1.081803560256958</v>
      </c>
      <c r="AP64">
        <v>1.4949078559875488</v>
      </c>
      <c r="AQ64">
        <v>4.8754878044128418</v>
      </c>
      <c r="AR64">
        <v>17.721847534179687</v>
      </c>
      <c r="AS64">
        <v>18.336523056030273</v>
      </c>
      <c r="AT64">
        <v>17.202356338500977</v>
      </c>
      <c r="AU64">
        <v>15.897777557373047</v>
      </c>
      <c r="AV64">
        <v>15.558101654052734</v>
      </c>
      <c r="AW64">
        <v>14.271271705627441</v>
      </c>
      <c r="AX64">
        <v>12.130898475646973</v>
      </c>
      <c r="AY64">
        <v>4.265533447265625</v>
      </c>
      <c r="AZ64">
        <v>2.3531973361968994</v>
      </c>
      <c r="BA64">
        <v>1.6194272041320801</v>
      </c>
      <c r="BB64">
        <v>1.6338639259338379</v>
      </c>
      <c r="BC64">
        <v>0.94953656196594238</v>
      </c>
      <c r="BD64">
        <v>-0.32101234793663025</v>
      </c>
      <c r="BE64">
        <v>65.08245849609375</v>
      </c>
      <c r="BF64">
        <v>64.527458190917969</v>
      </c>
      <c r="BG64">
        <v>62.642368316650391</v>
      </c>
      <c r="BH64">
        <v>62.200241088867188</v>
      </c>
      <c r="BI64">
        <v>61.934989929199219</v>
      </c>
      <c r="BJ64">
        <v>61.20513916015625</v>
      </c>
      <c r="BK64">
        <v>60.67218017578125</v>
      </c>
      <c r="BL64">
        <v>62.309768676757813</v>
      </c>
      <c r="BM64">
        <v>68.535110473632813</v>
      </c>
      <c r="BN64">
        <v>75.042427062988281</v>
      </c>
      <c r="BO64">
        <v>80.542694091796875</v>
      </c>
      <c r="BP64">
        <v>84.587692260742187</v>
      </c>
      <c r="BQ64">
        <v>85.900390625</v>
      </c>
      <c r="BR64">
        <v>85.639793395996094</v>
      </c>
      <c r="BS64">
        <v>85.42755126953125</v>
      </c>
      <c r="BT64">
        <v>84.262504577636719</v>
      </c>
      <c r="BU64">
        <v>83.024917602539062</v>
      </c>
      <c r="BV64">
        <v>77.924949645996094</v>
      </c>
      <c r="BW64">
        <v>74.527458190917969</v>
      </c>
      <c r="BX64">
        <v>70.9971923828125</v>
      </c>
      <c r="BY64">
        <v>69.192291259765625</v>
      </c>
      <c r="BZ64">
        <v>66.722373962402344</v>
      </c>
      <c r="CA64">
        <v>65.434837341308594</v>
      </c>
      <c r="CB64">
        <v>64.249534606933594</v>
      </c>
      <c r="CC64">
        <v>4.8588213920593262</v>
      </c>
      <c r="CD64">
        <v>4.6441664695739746</v>
      </c>
      <c r="CE64">
        <v>4.3651762008666992</v>
      </c>
      <c r="CF64">
        <v>3.3218214511871338</v>
      </c>
      <c r="CG64">
        <v>2.8120112419128418</v>
      </c>
      <c r="CH64">
        <v>3.1142520904541016</v>
      </c>
      <c r="CI64">
        <v>3.2872035503387451</v>
      </c>
      <c r="CJ64">
        <v>2.0088815689086914</v>
      </c>
      <c r="CK64">
        <v>2.8633146286010742</v>
      </c>
      <c r="CL64">
        <v>2.8825218677520752</v>
      </c>
      <c r="CM64">
        <v>2.2706773281097412</v>
      </c>
      <c r="CN64">
        <v>2.595289945602417</v>
      </c>
      <c r="CO64">
        <v>3.671842098236084</v>
      </c>
      <c r="CP64">
        <v>2.2924997806549072</v>
      </c>
      <c r="CQ64">
        <v>2.8022031784057617</v>
      </c>
      <c r="CR64">
        <v>4.093134880065918</v>
      </c>
      <c r="CS64">
        <v>4.3779764175415039</v>
      </c>
      <c r="CT64">
        <v>4.6237325668334961</v>
      </c>
      <c r="CU64">
        <v>5.5196776390075684</v>
      </c>
      <c r="CV64">
        <v>4.5286307334899902</v>
      </c>
      <c r="CW64">
        <v>3.9958939552307129</v>
      </c>
      <c r="CX64">
        <v>3.3201344013214111</v>
      </c>
      <c r="CY64">
        <v>3.5846827030181885</v>
      </c>
      <c r="CZ64">
        <v>3.5000982284545898</v>
      </c>
    </row>
    <row r="65" spans="1:104" x14ac:dyDescent="0.25">
      <c r="A65" t="s">
        <v>254</v>
      </c>
      <c r="B65" t="s">
        <v>170</v>
      </c>
      <c r="C65" t="s">
        <v>27</v>
      </c>
      <c r="D65" t="s">
        <v>188</v>
      </c>
      <c r="E65" t="s">
        <v>184</v>
      </c>
      <c r="F65">
        <v>2019</v>
      </c>
      <c r="G65" t="s">
        <v>182</v>
      </c>
      <c r="H65">
        <v>12</v>
      </c>
      <c r="I65">
        <v>135.03630065917969</v>
      </c>
      <c r="J65">
        <v>131.67141723632812</v>
      </c>
      <c r="K65">
        <v>130.18341064453125</v>
      </c>
      <c r="L65">
        <v>130.96176147460937</v>
      </c>
      <c r="M65">
        <v>137.1573486328125</v>
      </c>
      <c r="N65">
        <v>149.63430786132812</v>
      </c>
      <c r="O65">
        <v>168.00640869140625</v>
      </c>
      <c r="P65">
        <v>181.10125732421875</v>
      </c>
      <c r="Q65">
        <v>184.40019226074219</v>
      </c>
      <c r="R65">
        <v>183.44483947753906</v>
      </c>
      <c r="S65">
        <v>181.80825805664062</v>
      </c>
      <c r="T65">
        <v>178.49810791015625</v>
      </c>
      <c r="U65">
        <v>176.23269653320312</v>
      </c>
      <c r="V65">
        <v>175.07435607910156</v>
      </c>
      <c r="W65">
        <v>172.22383117675781</v>
      </c>
      <c r="X65">
        <v>168.28680419921875</v>
      </c>
      <c r="Y65">
        <v>167.281982421875</v>
      </c>
      <c r="Z65">
        <v>168.71237182617187</v>
      </c>
      <c r="AA65">
        <v>162.99722290039062</v>
      </c>
      <c r="AB65">
        <v>159.37803649902344</v>
      </c>
      <c r="AC65">
        <v>157.08572387695312</v>
      </c>
      <c r="AD65">
        <v>154.40914916992187</v>
      </c>
      <c r="AE65">
        <v>146.69851684570312</v>
      </c>
      <c r="AF65">
        <v>141.14199829101562</v>
      </c>
      <c r="AG65">
        <v>-4.5528702735900879</v>
      </c>
      <c r="AH65">
        <v>-0.99430769681930542</v>
      </c>
      <c r="AI65">
        <v>1.0746153593063354</v>
      </c>
      <c r="AJ65">
        <v>-0.28002291917800903</v>
      </c>
      <c r="AK65">
        <v>-1.92963707447052</v>
      </c>
      <c r="AL65">
        <v>-2.8962011337280273</v>
      </c>
      <c r="AM65">
        <v>-3.8187212944030762</v>
      </c>
      <c r="AN65">
        <v>-3.9052696228027344</v>
      </c>
      <c r="AO65">
        <v>0.90024977922439575</v>
      </c>
      <c r="AP65">
        <v>4.6038055419921875</v>
      </c>
      <c r="AQ65">
        <v>6.6981630325317383</v>
      </c>
      <c r="AR65">
        <v>14.041955947875977</v>
      </c>
      <c r="AS65">
        <v>13.919195175170898</v>
      </c>
      <c r="AT65">
        <v>12.905470848083496</v>
      </c>
      <c r="AU65">
        <v>11.142322540283203</v>
      </c>
      <c r="AV65">
        <v>6.9518280029296875</v>
      </c>
      <c r="AW65">
        <v>4.9450263977050781</v>
      </c>
      <c r="AX65">
        <v>0.58904731273651123</v>
      </c>
      <c r="AY65">
        <v>-6.2319793701171875</v>
      </c>
      <c r="AZ65">
        <v>-5.8036127090454102</v>
      </c>
      <c r="BA65">
        <v>-4.5628228187561035</v>
      </c>
      <c r="BB65">
        <v>-3.9761054515838623</v>
      </c>
      <c r="BC65">
        <v>-3.0385653972625732</v>
      </c>
      <c r="BD65">
        <v>-5.5360236167907715</v>
      </c>
      <c r="BE65">
        <v>49.546836853027344</v>
      </c>
      <c r="BF65">
        <v>49.046833038330078</v>
      </c>
      <c r="BG65">
        <v>48.159320831298828</v>
      </c>
      <c r="BH65">
        <v>47.603076934814453</v>
      </c>
      <c r="BI65">
        <v>47.546833038330078</v>
      </c>
      <c r="BJ65">
        <v>46.934345245361328</v>
      </c>
      <c r="BK65">
        <v>46.546833038330078</v>
      </c>
      <c r="BL65">
        <v>47.240589141845703</v>
      </c>
      <c r="BM65">
        <v>49.128097534179688</v>
      </c>
      <c r="BN65">
        <v>51.668727874755859</v>
      </c>
      <c r="BO65">
        <v>53.153121948242188</v>
      </c>
      <c r="BP65">
        <v>53.709362030029297</v>
      </c>
      <c r="BQ65">
        <v>54.61248779296875</v>
      </c>
      <c r="BR65">
        <v>55.61248779296875</v>
      </c>
      <c r="BS65">
        <v>55.693752288818359</v>
      </c>
      <c r="BT65">
        <v>55.765609741210938</v>
      </c>
      <c r="BU65">
        <v>55.168731689453125</v>
      </c>
      <c r="BV65">
        <v>53.199954986572266</v>
      </c>
      <c r="BW65">
        <v>51.699954986572266</v>
      </c>
      <c r="BX65">
        <v>51.409320831298828</v>
      </c>
      <c r="BY65">
        <v>50.328052520751953</v>
      </c>
      <c r="BZ65">
        <v>50.353076934814453</v>
      </c>
      <c r="CA65">
        <v>49.062442779541016</v>
      </c>
      <c r="CB65">
        <v>48.618686676025391</v>
      </c>
      <c r="CC65">
        <v>6.7247815132141113</v>
      </c>
      <c r="CD65">
        <v>6.4534945487976074</v>
      </c>
      <c r="CE65">
        <v>6.1221504211425781</v>
      </c>
      <c r="CF65">
        <v>4.6645970344543457</v>
      </c>
      <c r="CG65">
        <v>3.9725525379180908</v>
      </c>
      <c r="CH65">
        <v>4.4166679382324219</v>
      </c>
      <c r="CI65">
        <v>4.7526135444641113</v>
      </c>
      <c r="CJ65">
        <v>2.8855435848236084</v>
      </c>
      <c r="CK65">
        <v>3.8996667861938477</v>
      </c>
      <c r="CL65">
        <v>3.693866491317749</v>
      </c>
      <c r="CM65">
        <v>2.7610650062561035</v>
      </c>
      <c r="CN65">
        <v>3.0461030006408691</v>
      </c>
      <c r="CO65">
        <v>4.2195076942443848</v>
      </c>
      <c r="CP65">
        <v>2.6019797325134277</v>
      </c>
      <c r="CQ65">
        <v>3.1680290699005127</v>
      </c>
      <c r="CR65">
        <v>4.696864128112793</v>
      </c>
      <c r="CS65">
        <v>5.2251725196838379</v>
      </c>
      <c r="CT65">
        <v>5.763279914855957</v>
      </c>
      <c r="CU65">
        <v>7.0745306015014648</v>
      </c>
      <c r="CV65">
        <v>5.9596762657165527</v>
      </c>
      <c r="CW65">
        <v>5.3262701034545898</v>
      </c>
      <c r="CX65">
        <v>4.5770764350891113</v>
      </c>
      <c r="CY65">
        <v>4.8511123657226563</v>
      </c>
      <c r="CZ65">
        <v>4.7395777702331543</v>
      </c>
    </row>
    <row r="66" spans="1:104" x14ac:dyDescent="0.25">
      <c r="A66" t="s">
        <v>255</v>
      </c>
      <c r="B66" t="s">
        <v>170</v>
      </c>
      <c r="C66" t="s">
        <v>27</v>
      </c>
      <c r="D66" t="s">
        <v>188</v>
      </c>
      <c r="E66" t="s">
        <v>184</v>
      </c>
      <c r="F66">
        <v>2019</v>
      </c>
      <c r="G66" t="s">
        <v>183</v>
      </c>
      <c r="H66">
        <v>8</v>
      </c>
      <c r="I66">
        <v>173.62638854980469</v>
      </c>
      <c r="J66">
        <v>168.94903564453125</v>
      </c>
      <c r="K66">
        <v>164.75282287597656</v>
      </c>
      <c r="L66">
        <v>164.17008972167969</v>
      </c>
      <c r="M66">
        <v>169.17926025390625</v>
      </c>
      <c r="N66">
        <v>183.94390869140625</v>
      </c>
      <c r="O66">
        <v>200.08575439453125</v>
      </c>
      <c r="P66">
        <v>219.13960266113281</v>
      </c>
      <c r="Q66">
        <v>232.92869567871094</v>
      </c>
      <c r="R66">
        <v>244.46052551269531</v>
      </c>
      <c r="S66">
        <v>255.04188537597656</v>
      </c>
      <c r="T66">
        <v>257.48583984375</v>
      </c>
      <c r="U66">
        <v>258.418701171875</v>
      </c>
      <c r="V66">
        <v>257.92990112304687</v>
      </c>
      <c r="W66">
        <v>255.81411743164063</v>
      </c>
      <c r="X66">
        <v>252.03265380859375</v>
      </c>
      <c r="Y66">
        <v>243.3492431640625</v>
      </c>
      <c r="Z66">
        <v>230.66217041015625</v>
      </c>
      <c r="AA66">
        <v>216.5413818359375</v>
      </c>
      <c r="AB66">
        <v>209.44790649414062</v>
      </c>
      <c r="AC66">
        <v>204.67233276367187</v>
      </c>
      <c r="AD66">
        <v>195.17115783691406</v>
      </c>
      <c r="AE66">
        <v>189.25074768066406</v>
      </c>
      <c r="AF66">
        <v>182.97097778320312</v>
      </c>
      <c r="AG66">
        <v>-3.2314565181732178</v>
      </c>
      <c r="AH66">
        <v>-2.1625218391418457</v>
      </c>
      <c r="AI66">
        <v>-1.9163074493408203</v>
      </c>
      <c r="AJ66">
        <v>-1.7233302593231201</v>
      </c>
      <c r="AK66">
        <v>-1.1172884702682495</v>
      </c>
      <c r="AL66">
        <v>9.466099739074707E-2</v>
      </c>
      <c r="AM66">
        <v>-1.6719605922698975</v>
      </c>
      <c r="AN66">
        <v>1.068642258644104</v>
      </c>
      <c r="AO66">
        <v>1.2711710929870605</v>
      </c>
      <c r="AP66">
        <v>0.70557206869125366</v>
      </c>
      <c r="AQ66">
        <v>4.7013401985168457</v>
      </c>
      <c r="AR66">
        <v>20.057668685913086</v>
      </c>
      <c r="AS66">
        <v>20.756772994995117</v>
      </c>
      <c r="AT66">
        <v>19.320953369140625</v>
      </c>
      <c r="AU66">
        <v>18.180429458618164</v>
      </c>
      <c r="AV66">
        <v>19.606590270996094</v>
      </c>
      <c r="AW66">
        <v>18.727104187011719</v>
      </c>
      <c r="AX66">
        <v>16.80328369140625</v>
      </c>
      <c r="AY66">
        <v>7.8462257385253906</v>
      </c>
      <c r="AZ66">
        <v>5.0743851661682129</v>
      </c>
      <c r="BA66">
        <v>3.6598117351531982</v>
      </c>
      <c r="BB66">
        <v>3.4795904159545898</v>
      </c>
      <c r="BC66">
        <v>2.2515003681182861</v>
      </c>
      <c r="BD66">
        <v>1.1653202772140503</v>
      </c>
      <c r="BE66">
        <v>71.181159973144531</v>
      </c>
      <c r="BF66">
        <v>70.346481323242188</v>
      </c>
      <c r="BG66">
        <v>69.898048400878906</v>
      </c>
      <c r="BH66">
        <v>69.646072387695313</v>
      </c>
      <c r="BI66">
        <v>69.402534484863281</v>
      </c>
      <c r="BJ66">
        <v>69.158775329589844</v>
      </c>
      <c r="BK66">
        <v>69.586204528808594</v>
      </c>
      <c r="BL66">
        <v>71.588775634765625</v>
      </c>
      <c r="BM66">
        <v>75.151863098144531</v>
      </c>
      <c r="BN66">
        <v>79.371543884277344</v>
      </c>
      <c r="BO66">
        <v>83.216033935546875</v>
      </c>
      <c r="BP66">
        <v>85.588050842285156</v>
      </c>
      <c r="BQ66">
        <v>86.675865173339844</v>
      </c>
      <c r="BR66">
        <v>86.973052978515625</v>
      </c>
      <c r="BS66">
        <v>86.658340454101563</v>
      </c>
      <c r="BT66">
        <v>86.482597351074219</v>
      </c>
      <c r="BU66">
        <v>85.746124267578125</v>
      </c>
      <c r="BV66">
        <v>84.249069213867188</v>
      </c>
      <c r="BW66">
        <v>82.758193969726563</v>
      </c>
      <c r="BX66">
        <v>80.1649169921875</v>
      </c>
      <c r="BY66">
        <v>77.395225524902344</v>
      </c>
      <c r="BZ66">
        <v>75.291450500488281</v>
      </c>
      <c r="CA66">
        <v>74.068016052246094</v>
      </c>
      <c r="CB66">
        <v>73.183624267578125</v>
      </c>
      <c r="CC66">
        <v>5.6453766822814941</v>
      </c>
      <c r="CD66">
        <v>5.4064064025878906</v>
      </c>
      <c r="CE66">
        <v>5.0586051940917969</v>
      </c>
      <c r="CF66">
        <v>3.8178005218505859</v>
      </c>
      <c r="CG66">
        <v>3.1992430686950684</v>
      </c>
      <c r="CH66">
        <v>3.544856071472168</v>
      </c>
      <c r="CI66">
        <v>3.6954929828643799</v>
      </c>
      <c r="CJ66">
        <v>2.2796945571899414</v>
      </c>
      <c r="CK66">
        <v>3.216167688369751</v>
      </c>
      <c r="CL66">
        <v>3.2139120101928711</v>
      </c>
      <c r="CM66">
        <v>2.5288560390472412</v>
      </c>
      <c r="CN66">
        <v>2.8688898086547852</v>
      </c>
      <c r="CO66">
        <v>4.0396971702575684</v>
      </c>
      <c r="CP66">
        <v>2.5028374195098877</v>
      </c>
      <c r="CQ66">
        <v>3.0723450183868408</v>
      </c>
      <c r="CR66">
        <v>4.5926604270935059</v>
      </c>
      <c r="CS66">
        <v>4.9628491401672363</v>
      </c>
      <c r="CT66">
        <v>5.1445655822753906</v>
      </c>
      <c r="CU66">
        <v>6.1363186836242676</v>
      </c>
      <c r="CV66">
        <v>5.113518238067627</v>
      </c>
      <c r="CW66">
        <v>4.5310115814208984</v>
      </c>
      <c r="CX66">
        <v>3.7772901058197021</v>
      </c>
      <c r="CY66">
        <v>4.0860419273376465</v>
      </c>
      <c r="CZ66">
        <v>4.0115776062011719</v>
      </c>
    </row>
    <row r="67" spans="1:104" x14ac:dyDescent="0.25">
      <c r="A67" t="s">
        <v>256</v>
      </c>
      <c r="B67" t="s">
        <v>170</v>
      </c>
      <c r="C67" t="s">
        <v>27</v>
      </c>
      <c r="D67" t="s">
        <v>188</v>
      </c>
      <c r="E67" t="s">
        <v>184</v>
      </c>
      <c r="F67">
        <v>2020</v>
      </c>
      <c r="G67" t="s">
        <v>171</v>
      </c>
      <c r="H67">
        <v>1</v>
      </c>
      <c r="I67">
        <v>136.34989929199219</v>
      </c>
      <c r="J67">
        <v>131.80679321289062</v>
      </c>
      <c r="K67">
        <v>130.83576965332031</v>
      </c>
      <c r="L67">
        <v>131.72564697265625</v>
      </c>
      <c r="M67">
        <v>139.01898193359375</v>
      </c>
      <c r="N67">
        <v>152.33987426757812</v>
      </c>
      <c r="O67">
        <v>174.2125244140625</v>
      </c>
      <c r="P67">
        <v>190.04550170898437</v>
      </c>
      <c r="Q67">
        <v>193.37237548828125</v>
      </c>
      <c r="R67">
        <v>191.24581909179687</v>
      </c>
      <c r="S67">
        <v>188.84523010253906</v>
      </c>
      <c r="T67">
        <v>184.86602783203125</v>
      </c>
      <c r="U67">
        <v>181.60397338867187</v>
      </c>
      <c r="V67">
        <v>179.54598999023437</v>
      </c>
      <c r="W67">
        <v>176.26217651367187</v>
      </c>
      <c r="X67">
        <v>172.11027526855469</v>
      </c>
      <c r="Y67">
        <v>169.29502868652344</v>
      </c>
      <c r="Z67">
        <v>171.80033874511719</v>
      </c>
      <c r="AA67">
        <v>166.50198364257812</v>
      </c>
      <c r="AB67">
        <v>162.58444213867187</v>
      </c>
      <c r="AC67">
        <v>160.37376403808594</v>
      </c>
      <c r="AD67">
        <v>157.31053161621094</v>
      </c>
      <c r="AE67">
        <v>149.05221557617187</v>
      </c>
      <c r="AF67">
        <v>143.2076416015625</v>
      </c>
      <c r="AG67">
        <v>-4.7530684471130371</v>
      </c>
      <c r="AH67">
        <v>-0.94296026229858398</v>
      </c>
      <c r="AI67">
        <v>1.2769651412963867</v>
      </c>
      <c r="AJ67">
        <v>-0.19829966127872467</v>
      </c>
      <c r="AK67">
        <v>-2.0343871116638184</v>
      </c>
      <c r="AL67">
        <v>-3.1777188777923584</v>
      </c>
      <c r="AM67">
        <v>-4.1493463516235352</v>
      </c>
      <c r="AN67">
        <v>-4.4785451889038086</v>
      </c>
      <c r="AO67">
        <v>0.9356306791305542</v>
      </c>
      <c r="AP67">
        <v>5.1211385726928711</v>
      </c>
      <c r="AQ67">
        <v>7.2205867767333984</v>
      </c>
      <c r="AR67">
        <v>14.553667068481445</v>
      </c>
      <c r="AS67">
        <v>14.32500171661377</v>
      </c>
      <c r="AT67">
        <v>13.218871116638184</v>
      </c>
      <c r="AU67">
        <v>11.318562507629395</v>
      </c>
      <c r="AV67">
        <v>6.6344070434570313</v>
      </c>
      <c r="AW67">
        <v>4.3971161842346191</v>
      </c>
      <c r="AX67">
        <v>-0.30221167206764221</v>
      </c>
      <c r="AY67">
        <v>-7.3046278953552246</v>
      </c>
      <c r="AZ67">
        <v>-6.6667575836181641</v>
      </c>
      <c r="BA67">
        <v>-5.2280731201171875</v>
      </c>
      <c r="BB67">
        <v>-4.569793701171875</v>
      </c>
      <c r="BC67">
        <v>-3.4552788734436035</v>
      </c>
      <c r="BD67">
        <v>-6.1113200187683105</v>
      </c>
      <c r="BE67">
        <v>45.981174468994141</v>
      </c>
      <c r="BF67">
        <v>44.981174468994141</v>
      </c>
      <c r="BG67">
        <v>44.287418365478516</v>
      </c>
      <c r="BH67">
        <v>42.868686676025391</v>
      </c>
      <c r="BI67">
        <v>42.062442779541016</v>
      </c>
      <c r="BJ67">
        <v>41.312442779541016</v>
      </c>
      <c r="BK67">
        <v>41.006198883056641</v>
      </c>
      <c r="BL67">
        <v>41.465564727783203</v>
      </c>
      <c r="BM67">
        <v>45.596878051757813</v>
      </c>
      <c r="BN67">
        <v>50.484390258789062</v>
      </c>
      <c r="BO67">
        <v>53.718780517578125</v>
      </c>
      <c r="BP67">
        <v>55.468780517578125</v>
      </c>
      <c r="BQ67">
        <v>57.081268310546875</v>
      </c>
      <c r="BR67">
        <v>57.0250244140625</v>
      </c>
      <c r="BS67">
        <v>57.234390258789062</v>
      </c>
      <c r="BT67">
        <v>56.556243896484375</v>
      </c>
      <c r="BU67">
        <v>55.9749755859375</v>
      </c>
      <c r="BV67">
        <v>54.546833038330078</v>
      </c>
      <c r="BW67">
        <v>53.256198883056641</v>
      </c>
      <c r="BX67">
        <v>50.868686676025391</v>
      </c>
      <c r="BY67">
        <v>49.981174468994141</v>
      </c>
      <c r="BZ67">
        <v>49.384296417236328</v>
      </c>
      <c r="CA67">
        <v>49.199954986572266</v>
      </c>
      <c r="CB67">
        <v>48.853076934814453</v>
      </c>
      <c r="CC67">
        <v>7.0850949287414551</v>
      </c>
      <c r="CD67">
        <v>6.740692138671875</v>
      </c>
      <c r="CE67">
        <v>6.4200453758239746</v>
      </c>
      <c r="CF67">
        <v>4.8955698013305664</v>
      </c>
      <c r="CG67">
        <v>4.2013406753540039</v>
      </c>
      <c r="CH67">
        <v>4.691810131072998</v>
      </c>
      <c r="CI67">
        <v>5.1422038078308105</v>
      </c>
      <c r="CJ67">
        <v>3.1595628261566162</v>
      </c>
      <c r="CK67">
        <v>4.2670116424560547</v>
      </c>
      <c r="CL67">
        <v>4.0181941986083984</v>
      </c>
      <c r="CM67">
        <v>2.9924871921539307</v>
      </c>
      <c r="CN67">
        <v>3.2917840480804443</v>
      </c>
      <c r="CO67">
        <v>4.5369491577148437</v>
      </c>
      <c r="CP67">
        <v>2.784327507019043</v>
      </c>
      <c r="CQ67">
        <v>3.383126974105835</v>
      </c>
      <c r="CR67">
        <v>5.0121955871582031</v>
      </c>
      <c r="CS67">
        <v>5.5177106857299805</v>
      </c>
      <c r="CT67">
        <v>6.1236453056335449</v>
      </c>
      <c r="CU67">
        <v>7.540499210357666</v>
      </c>
      <c r="CV67">
        <v>6.3436098098754883</v>
      </c>
      <c r="CW67">
        <v>5.6739177703857422</v>
      </c>
      <c r="CX67">
        <v>4.8655977249145508</v>
      </c>
      <c r="CY67">
        <v>5.1430091857910156</v>
      </c>
      <c r="CZ67">
        <v>5.0177946090698242</v>
      </c>
    </row>
    <row r="68" spans="1:104" x14ac:dyDescent="0.25">
      <c r="A68" t="s">
        <v>257</v>
      </c>
      <c r="B68" t="s">
        <v>170</v>
      </c>
      <c r="C68" t="s">
        <v>27</v>
      </c>
      <c r="D68" t="s">
        <v>188</v>
      </c>
      <c r="E68" t="s">
        <v>184</v>
      </c>
      <c r="F68">
        <v>2020</v>
      </c>
      <c r="G68" t="s">
        <v>172</v>
      </c>
      <c r="H68">
        <v>2</v>
      </c>
      <c r="I68">
        <v>135.49070739746094</v>
      </c>
      <c r="J68">
        <v>131.24917602539062</v>
      </c>
      <c r="K68">
        <v>129.72984313964844</v>
      </c>
      <c r="L68">
        <v>130.58445739746094</v>
      </c>
      <c r="M68">
        <v>136.9317626953125</v>
      </c>
      <c r="N68">
        <v>151.61199951171875</v>
      </c>
      <c r="O68">
        <v>170.47702026367187</v>
      </c>
      <c r="P68">
        <v>185.42314147949219</v>
      </c>
      <c r="Q68">
        <v>191.70132446289062</v>
      </c>
      <c r="R68">
        <v>192.73460388183594</v>
      </c>
      <c r="S68">
        <v>192.68492126464844</v>
      </c>
      <c r="T68">
        <v>190.7275390625</v>
      </c>
      <c r="U68">
        <v>189.66752624511719</v>
      </c>
      <c r="V68">
        <v>188.4078369140625</v>
      </c>
      <c r="W68">
        <v>185.29658508300781</v>
      </c>
      <c r="X68">
        <v>179.59564208984375</v>
      </c>
      <c r="Y68">
        <v>174.79832458496094</v>
      </c>
      <c r="Z68">
        <v>173.97174072265625</v>
      </c>
      <c r="AA68">
        <v>169.77175903320312</v>
      </c>
      <c r="AB68">
        <v>164.50746154785156</v>
      </c>
      <c r="AC68">
        <v>162.16665649414062</v>
      </c>
      <c r="AD68">
        <v>156.62860107421875</v>
      </c>
      <c r="AE68">
        <v>148.64503479003906</v>
      </c>
      <c r="AF68">
        <v>143.15058898925781</v>
      </c>
      <c r="AG68">
        <v>-4.3314337730407715</v>
      </c>
      <c r="AH68">
        <v>-1.0708116292953491</v>
      </c>
      <c r="AI68">
        <v>0.77241528034210205</v>
      </c>
      <c r="AJ68">
        <v>-0.40549746155738831</v>
      </c>
      <c r="AK68">
        <v>-1.8082125186920166</v>
      </c>
      <c r="AL68">
        <v>-2.5859661102294922</v>
      </c>
      <c r="AM68">
        <v>-3.5914003849029541</v>
      </c>
      <c r="AN68">
        <v>-3.4312794208526611</v>
      </c>
      <c r="AO68">
        <v>0.94865298271179199</v>
      </c>
      <c r="AP68">
        <v>4.3417186737060547</v>
      </c>
      <c r="AQ68">
        <v>6.688530445098877</v>
      </c>
      <c r="AR68">
        <v>14.987040519714355</v>
      </c>
      <c r="AS68">
        <v>15.009714126586914</v>
      </c>
      <c r="AT68">
        <v>13.914351463317871</v>
      </c>
      <c r="AU68">
        <v>12.124686241149902</v>
      </c>
      <c r="AV68">
        <v>8.1770362854003906</v>
      </c>
      <c r="AW68">
        <v>6.125643253326416</v>
      </c>
      <c r="AX68">
        <v>2.0033242702484131</v>
      </c>
      <c r="AY68">
        <v>-5.0283894538879395</v>
      </c>
      <c r="AZ68">
        <v>-4.8362836837768555</v>
      </c>
      <c r="BA68">
        <v>-3.8299949169158936</v>
      </c>
      <c r="BB68">
        <v>-3.2435991764068604</v>
      </c>
      <c r="BC68">
        <v>-2.5181038379669189</v>
      </c>
      <c r="BD68">
        <v>-4.8597607612609863</v>
      </c>
      <c r="BE68">
        <v>54.393714904785156</v>
      </c>
      <c r="BF68">
        <v>54.199954986572266</v>
      </c>
      <c r="BG68">
        <v>53.587467193603516</v>
      </c>
      <c r="BH68">
        <v>53.199958801269531</v>
      </c>
      <c r="BI68">
        <v>53.643707275390625</v>
      </c>
      <c r="BJ68">
        <v>53.353076934814453</v>
      </c>
      <c r="BK68">
        <v>53.796833038330078</v>
      </c>
      <c r="BL68">
        <v>53.684349060058594</v>
      </c>
      <c r="BM68">
        <v>53.628097534179688</v>
      </c>
      <c r="BN68">
        <v>54.056240081787109</v>
      </c>
      <c r="BO68">
        <v>54.959362030029297</v>
      </c>
      <c r="BP68">
        <v>55.459362030029297</v>
      </c>
      <c r="BQ68">
        <v>56.821853637695313</v>
      </c>
      <c r="BR68">
        <v>55.378097534179688</v>
      </c>
      <c r="BS68">
        <v>54.4749755859375</v>
      </c>
      <c r="BT68">
        <v>53.378101348876953</v>
      </c>
      <c r="BU68">
        <v>51.128097534179688</v>
      </c>
      <c r="BV68">
        <v>49.837467193603516</v>
      </c>
      <c r="BW68">
        <v>48.781219482421875</v>
      </c>
      <c r="BX68">
        <v>49.531215667724609</v>
      </c>
      <c r="BY68">
        <v>49.281219482421875</v>
      </c>
      <c r="BZ68">
        <v>49.046833038330078</v>
      </c>
      <c r="CA68">
        <v>49.281219482421875</v>
      </c>
      <c r="CB68">
        <v>48.740589141845703</v>
      </c>
      <c r="CC68">
        <v>6.3177523612976074</v>
      </c>
      <c r="CD68">
        <v>6.0231757164001465</v>
      </c>
      <c r="CE68">
        <v>5.712336540222168</v>
      </c>
      <c r="CF68">
        <v>4.3549847602844238</v>
      </c>
      <c r="CG68">
        <v>3.7134730815887451</v>
      </c>
      <c r="CH68">
        <v>4.1900835037231445</v>
      </c>
      <c r="CI68">
        <v>4.5154180526733398</v>
      </c>
      <c r="CJ68">
        <v>2.7662765979766846</v>
      </c>
      <c r="CK68">
        <v>3.7959175109863281</v>
      </c>
      <c r="CL68">
        <v>3.6337993144989014</v>
      </c>
      <c r="CM68">
        <v>2.7399098873138428</v>
      </c>
      <c r="CN68">
        <v>3.0475432872772217</v>
      </c>
      <c r="CO68">
        <v>4.2520055770874023</v>
      </c>
      <c r="CP68">
        <v>2.621837854385376</v>
      </c>
      <c r="CQ68">
        <v>3.1914563179016113</v>
      </c>
      <c r="CR68">
        <v>4.6933102607727051</v>
      </c>
      <c r="CS68">
        <v>5.1122756004333496</v>
      </c>
      <c r="CT68">
        <v>5.5645108222961426</v>
      </c>
      <c r="CU68">
        <v>6.89935302734375</v>
      </c>
      <c r="CV68">
        <v>5.7597723007202148</v>
      </c>
      <c r="CW68">
        <v>5.1484150886535645</v>
      </c>
      <c r="CX68">
        <v>4.3472208976745605</v>
      </c>
      <c r="CY68">
        <v>4.6024761199951172</v>
      </c>
      <c r="CZ68">
        <v>4.5009279251098633</v>
      </c>
    </row>
    <row r="69" spans="1:104" x14ac:dyDescent="0.25">
      <c r="A69" t="s">
        <v>258</v>
      </c>
      <c r="B69" t="s">
        <v>170</v>
      </c>
      <c r="C69" t="s">
        <v>27</v>
      </c>
      <c r="D69" t="s">
        <v>188</v>
      </c>
      <c r="E69" t="s">
        <v>184</v>
      </c>
      <c r="F69">
        <v>2020</v>
      </c>
      <c r="G69" t="s">
        <v>173</v>
      </c>
      <c r="H69">
        <v>3</v>
      </c>
      <c r="I69">
        <v>143.09626770019531</v>
      </c>
      <c r="J69">
        <v>138.60099792480469</v>
      </c>
      <c r="K69">
        <v>135.28167724609375</v>
      </c>
      <c r="L69">
        <v>135.37174987792969</v>
      </c>
      <c r="M69">
        <v>140.01815795898437</v>
      </c>
      <c r="N69">
        <v>152.45057678222656</v>
      </c>
      <c r="O69">
        <v>170.82415771484375</v>
      </c>
      <c r="P69">
        <v>185.82696533203125</v>
      </c>
      <c r="Q69">
        <v>196.68275451660156</v>
      </c>
      <c r="R69">
        <v>202.50541687011719</v>
      </c>
      <c r="S69">
        <v>208.01220703125</v>
      </c>
      <c r="T69">
        <v>211.40357971191406</v>
      </c>
      <c r="U69">
        <v>212.71296691894531</v>
      </c>
      <c r="V69">
        <v>213.46026611328125</v>
      </c>
      <c r="W69">
        <v>210.880615234375</v>
      </c>
      <c r="X69">
        <v>203.82301330566406</v>
      </c>
      <c r="Y69">
        <v>195.65473937988281</v>
      </c>
      <c r="Z69">
        <v>185.64598083496094</v>
      </c>
      <c r="AA69">
        <v>177.86636352539062</v>
      </c>
      <c r="AB69">
        <v>175.19696044921875</v>
      </c>
      <c r="AC69">
        <v>169.85513305664062</v>
      </c>
      <c r="AD69">
        <v>163.19659423828125</v>
      </c>
      <c r="AE69">
        <v>156.26704406738281</v>
      </c>
      <c r="AF69">
        <v>151.01821899414062</v>
      </c>
      <c r="AG69">
        <v>-3.696458101272583</v>
      </c>
      <c r="AH69">
        <v>-1.4263315200805664</v>
      </c>
      <c r="AI69">
        <v>-0.28749737143516541</v>
      </c>
      <c r="AJ69">
        <v>-0.88009434938430786</v>
      </c>
      <c r="AK69">
        <v>-1.42433762550354</v>
      </c>
      <c r="AL69">
        <v>-1.3695945739746094</v>
      </c>
      <c r="AM69">
        <v>-2.6011760234832764</v>
      </c>
      <c r="AN69">
        <v>-1.4425724744796753</v>
      </c>
      <c r="AO69">
        <v>1.0192744731903076</v>
      </c>
      <c r="AP69">
        <v>2.7345297336578369</v>
      </c>
      <c r="AQ69">
        <v>5.6648855209350586</v>
      </c>
      <c r="AR69">
        <v>16.545671463012695</v>
      </c>
      <c r="AS69">
        <v>16.949295043945313</v>
      </c>
      <c r="AT69">
        <v>15.8680419921875</v>
      </c>
      <c r="AU69">
        <v>14.344688415527344</v>
      </c>
      <c r="AV69">
        <v>12.301327705383301</v>
      </c>
      <c r="AW69">
        <v>10.623923301696777</v>
      </c>
      <c r="AX69">
        <v>7.3688650131225586</v>
      </c>
      <c r="AY69">
        <v>0.11311712861061096</v>
      </c>
      <c r="AZ69">
        <v>-0.83418208360671997</v>
      </c>
      <c r="BA69">
        <v>-0.77317130565643311</v>
      </c>
      <c r="BB69">
        <v>-0.49021667242050171</v>
      </c>
      <c r="BC69">
        <v>-0.57690376043319702</v>
      </c>
      <c r="BD69">
        <v>-2.3295619487762451</v>
      </c>
      <c r="BE69">
        <v>59.062442779541016</v>
      </c>
      <c r="BF69">
        <v>57.771808624267578</v>
      </c>
      <c r="BG69">
        <v>56.118682861328125</v>
      </c>
      <c r="BH69">
        <v>56.006195068359375</v>
      </c>
      <c r="BI69">
        <v>55.893714904785156</v>
      </c>
      <c r="BJ69">
        <v>55.2249755859375</v>
      </c>
      <c r="BK69">
        <v>54.918731689453125</v>
      </c>
      <c r="BL69">
        <v>56.403125762939453</v>
      </c>
      <c r="BM69">
        <v>62.0250244140625</v>
      </c>
      <c r="BN69">
        <v>66.856292724609375</v>
      </c>
      <c r="BO69">
        <v>71.565658569335937</v>
      </c>
      <c r="BP69">
        <v>74.928146362304688</v>
      </c>
      <c r="BQ69">
        <v>77.718780517578125</v>
      </c>
      <c r="BR69">
        <v>78.38751220703125</v>
      </c>
      <c r="BS69">
        <v>73.800048828125</v>
      </c>
      <c r="BT69">
        <v>72.75</v>
      </c>
      <c r="BU69">
        <v>72.346878051757813</v>
      </c>
      <c r="BV69">
        <v>71.459365844726563</v>
      </c>
      <c r="BW69">
        <v>69.853073120117188</v>
      </c>
      <c r="BX69">
        <v>66.118690490722656</v>
      </c>
      <c r="BY69">
        <v>64.868690490722656</v>
      </c>
      <c r="BZ69">
        <v>63.328052520751953</v>
      </c>
      <c r="CA69">
        <v>62.715564727783203</v>
      </c>
      <c r="CB69">
        <v>61.328048706054687</v>
      </c>
      <c r="CC69">
        <v>5.3408112525939941</v>
      </c>
      <c r="CD69">
        <v>5.0912103652954102</v>
      </c>
      <c r="CE69">
        <v>4.7680258750915527</v>
      </c>
      <c r="CF69">
        <v>3.6136736869812012</v>
      </c>
      <c r="CG69">
        <v>3.0393881797790527</v>
      </c>
      <c r="CH69">
        <v>3.3724379539489746</v>
      </c>
      <c r="CI69">
        <v>3.6216561794281006</v>
      </c>
      <c r="CJ69">
        <v>2.2190454006195068</v>
      </c>
      <c r="CK69">
        <v>3.1173365116119385</v>
      </c>
      <c r="CL69">
        <v>3.0560722351074219</v>
      </c>
      <c r="CM69">
        <v>2.3675715923309326</v>
      </c>
      <c r="CN69">
        <v>2.7038004398345947</v>
      </c>
      <c r="CO69">
        <v>3.8169863224029541</v>
      </c>
      <c r="CP69">
        <v>2.377659797668457</v>
      </c>
      <c r="CQ69">
        <v>2.9072599411010742</v>
      </c>
      <c r="CR69">
        <v>4.2634625434875488</v>
      </c>
      <c r="CS69">
        <v>4.580291748046875</v>
      </c>
      <c r="CT69">
        <v>4.7529101371765137</v>
      </c>
      <c r="CU69">
        <v>5.7857885360717773</v>
      </c>
      <c r="CV69">
        <v>4.9098935127258301</v>
      </c>
      <c r="CW69">
        <v>4.316347599029541</v>
      </c>
      <c r="CX69">
        <v>3.6255800724029541</v>
      </c>
      <c r="CY69">
        <v>3.8728823661804199</v>
      </c>
      <c r="CZ69">
        <v>3.8007040023803711</v>
      </c>
    </row>
    <row r="70" spans="1:104" x14ac:dyDescent="0.25">
      <c r="A70" t="s">
        <v>259</v>
      </c>
      <c r="B70" t="s">
        <v>170</v>
      </c>
      <c r="C70" t="s">
        <v>27</v>
      </c>
      <c r="D70" t="s">
        <v>188</v>
      </c>
      <c r="E70" t="s">
        <v>184</v>
      </c>
      <c r="F70">
        <v>2020</v>
      </c>
      <c r="G70" t="s">
        <v>174</v>
      </c>
      <c r="H70">
        <v>4</v>
      </c>
      <c r="I70">
        <v>150.81449890136719</v>
      </c>
      <c r="J70">
        <v>146.04426574707031</v>
      </c>
      <c r="K70">
        <v>142.86720275878906</v>
      </c>
      <c r="L70">
        <v>142.52388000488281</v>
      </c>
      <c r="M70">
        <v>147.5133056640625</v>
      </c>
      <c r="N70">
        <v>160.07774353027344</v>
      </c>
      <c r="O70">
        <v>175.04454040527344</v>
      </c>
      <c r="P70">
        <v>192.80726623535156</v>
      </c>
      <c r="Q70">
        <v>208.11274719238281</v>
      </c>
      <c r="R70">
        <v>219.88203430175781</v>
      </c>
      <c r="S70">
        <v>229.85699462890625</v>
      </c>
      <c r="T70">
        <v>234.09455871582031</v>
      </c>
      <c r="U70">
        <v>236.92619323730469</v>
      </c>
      <c r="V70">
        <v>239.70530700683594</v>
      </c>
      <c r="W70">
        <v>237.38539123535156</v>
      </c>
      <c r="X70">
        <v>229.38194274902344</v>
      </c>
      <c r="Y70">
        <v>218.84030151367188</v>
      </c>
      <c r="Z70">
        <v>204.31524658203125</v>
      </c>
      <c r="AA70">
        <v>191.78546142578125</v>
      </c>
      <c r="AB70">
        <v>186.67587280273437</v>
      </c>
      <c r="AC70">
        <v>183.48226928710937</v>
      </c>
      <c r="AD70">
        <v>174.74147033691406</v>
      </c>
      <c r="AE70">
        <v>169.26240539550781</v>
      </c>
      <c r="AF70">
        <v>163.00308227539062</v>
      </c>
      <c r="AG70">
        <v>-3.0668449401855469</v>
      </c>
      <c r="AH70">
        <v>-1.7818735837936401</v>
      </c>
      <c r="AI70">
        <v>-1.3375335931777954</v>
      </c>
      <c r="AJ70">
        <v>-1.3601506948471069</v>
      </c>
      <c r="AK70">
        <v>-1.0998603105545044</v>
      </c>
      <c r="AL70">
        <v>-0.28059428930282593</v>
      </c>
      <c r="AM70">
        <v>-1.7498269081115723</v>
      </c>
      <c r="AN70">
        <v>0.3584715723991394</v>
      </c>
      <c r="AO70">
        <v>1.1220791339874268</v>
      </c>
      <c r="AP70">
        <v>1.191935658454895</v>
      </c>
      <c r="AQ70">
        <v>4.7199521064758301</v>
      </c>
      <c r="AR70">
        <v>18.256078720092773</v>
      </c>
      <c r="AS70">
        <v>18.994207382202148</v>
      </c>
      <c r="AT70">
        <v>17.92314338684082</v>
      </c>
      <c r="AU70">
        <v>16.698101043701172</v>
      </c>
      <c r="AV70">
        <v>16.889474868774414</v>
      </c>
      <c r="AW70">
        <v>15.657395362854004</v>
      </c>
      <c r="AX70">
        <v>13.266857147216797</v>
      </c>
      <c r="AY70">
        <v>5.3194093704223633</v>
      </c>
      <c r="AZ70">
        <v>3.2308371067047119</v>
      </c>
      <c r="BA70">
        <v>2.2983067035675049</v>
      </c>
      <c r="BB70">
        <v>2.2463574409484863</v>
      </c>
      <c r="BC70">
        <v>1.3838175535202026</v>
      </c>
      <c r="BD70">
        <v>0.19007261097431183</v>
      </c>
      <c r="BE70">
        <v>65.403190612792969</v>
      </c>
      <c r="BF70">
        <v>64.040702819824219</v>
      </c>
      <c r="BG70">
        <v>62.753139495849609</v>
      </c>
      <c r="BH70">
        <v>63.252841949462891</v>
      </c>
      <c r="BI70">
        <v>62.252841949462891</v>
      </c>
      <c r="BJ70">
        <v>61.890350341796875</v>
      </c>
      <c r="BK70">
        <v>61.281223297119141</v>
      </c>
      <c r="BL70">
        <v>64.953170776367188</v>
      </c>
      <c r="BM70">
        <v>71.981178283691406</v>
      </c>
      <c r="BN70">
        <v>78.068870544433594</v>
      </c>
      <c r="BO70">
        <v>83.243728637695313</v>
      </c>
      <c r="BP70">
        <v>86.946968078613281</v>
      </c>
      <c r="BQ70">
        <v>88.187782287597656</v>
      </c>
      <c r="BR70">
        <v>88.274948120117188</v>
      </c>
      <c r="BS70">
        <v>88.025245666503906</v>
      </c>
      <c r="BT70">
        <v>87.649986267089844</v>
      </c>
      <c r="BU70">
        <v>87.1658935546875</v>
      </c>
      <c r="BV70">
        <v>85.3841552734375</v>
      </c>
      <c r="BW70">
        <v>83.081268310546875</v>
      </c>
      <c r="BX70">
        <v>78.349937438964844</v>
      </c>
      <c r="BY70">
        <v>74.943527221679688</v>
      </c>
      <c r="BZ70">
        <v>72.824691772460938</v>
      </c>
      <c r="CA70">
        <v>69.903266906738281</v>
      </c>
      <c r="CB70">
        <v>67.959213256835938</v>
      </c>
      <c r="CC70">
        <v>4.9563899040222168</v>
      </c>
      <c r="CD70">
        <v>4.7237033843994141</v>
      </c>
      <c r="CE70">
        <v>4.4337949752807617</v>
      </c>
      <c r="CF70">
        <v>3.350055456161499</v>
      </c>
      <c r="CG70">
        <v>2.8195281028747559</v>
      </c>
      <c r="CH70">
        <v>3.1180942058563232</v>
      </c>
      <c r="CI70">
        <v>3.2677581310272217</v>
      </c>
      <c r="CJ70">
        <v>2.0273292064666748</v>
      </c>
      <c r="CK70">
        <v>2.9044208526611328</v>
      </c>
      <c r="CL70">
        <v>2.9218652248382568</v>
      </c>
      <c r="CM70">
        <v>2.3036441802978516</v>
      </c>
      <c r="CN70">
        <v>2.6363131999969482</v>
      </c>
      <c r="CO70">
        <v>3.7435455322265625</v>
      </c>
      <c r="CP70">
        <v>2.3510062694549561</v>
      </c>
      <c r="CQ70">
        <v>2.8816726207733154</v>
      </c>
      <c r="CR70">
        <v>4.2248554229736328</v>
      </c>
      <c r="CS70">
        <v>4.5110063552856445</v>
      </c>
      <c r="CT70">
        <v>4.6059398651123047</v>
      </c>
      <c r="CU70">
        <v>5.4932303428649902</v>
      </c>
      <c r="CV70">
        <v>4.6065640449523926</v>
      </c>
      <c r="CW70">
        <v>4.1055870056152344</v>
      </c>
      <c r="CX70">
        <v>3.4182655811309814</v>
      </c>
      <c r="CY70">
        <v>3.6937785148620605</v>
      </c>
      <c r="CZ70">
        <v>3.6122174263000488</v>
      </c>
    </row>
    <row r="71" spans="1:104" x14ac:dyDescent="0.25">
      <c r="A71" t="s">
        <v>260</v>
      </c>
      <c r="B71" t="s">
        <v>170</v>
      </c>
      <c r="C71" t="s">
        <v>27</v>
      </c>
      <c r="D71" t="s">
        <v>188</v>
      </c>
      <c r="E71" t="s">
        <v>184</v>
      </c>
      <c r="F71">
        <v>2020</v>
      </c>
      <c r="G71" t="s">
        <v>175</v>
      </c>
      <c r="H71">
        <v>5</v>
      </c>
      <c r="I71">
        <v>158.93087768554687</v>
      </c>
      <c r="J71">
        <v>154.25860595703125</v>
      </c>
      <c r="K71">
        <v>151.02166748046875</v>
      </c>
      <c r="L71">
        <v>150.07931518554687</v>
      </c>
      <c r="M71">
        <v>154.24244689941406</v>
      </c>
      <c r="N71">
        <v>166.28611755371094</v>
      </c>
      <c r="O71">
        <v>181.23348999023437</v>
      </c>
      <c r="P71">
        <v>202.85398864746094</v>
      </c>
      <c r="Q71">
        <v>220.44563293457031</v>
      </c>
      <c r="R71">
        <v>233.243896484375</v>
      </c>
      <c r="S71">
        <v>242.47265625</v>
      </c>
      <c r="T71">
        <v>243.77825927734375</v>
      </c>
      <c r="U71">
        <v>244.12138366699219</v>
      </c>
      <c r="V71">
        <v>244.52859497070312</v>
      </c>
      <c r="W71">
        <v>241.92372131347656</v>
      </c>
      <c r="X71">
        <v>234.993896484375</v>
      </c>
      <c r="Y71">
        <v>225.03564453125</v>
      </c>
      <c r="Z71">
        <v>211.95223999023437</v>
      </c>
      <c r="AA71">
        <v>199.86798095703125</v>
      </c>
      <c r="AB71">
        <v>194.365234375</v>
      </c>
      <c r="AC71">
        <v>191.54928588867187</v>
      </c>
      <c r="AD71">
        <v>181.82124328613281</v>
      </c>
      <c r="AE71">
        <v>176.74746704101562</v>
      </c>
      <c r="AF71">
        <v>170.89712524414062</v>
      </c>
      <c r="AG71">
        <v>-3.1022944450378418</v>
      </c>
      <c r="AH71">
        <v>-1.9258048534393311</v>
      </c>
      <c r="AI71">
        <v>-1.576012134552002</v>
      </c>
      <c r="AJ71">
        <v>-1.4999825954437256</v>
      </c>
      <c r="AK71">
        <v>-1.0878740549087524</v>
      </c>
      <c r="AL71">
        <v>-0.11309868097305298</v>
      </c>
      <c r="AM71">
        <v>-1.6710608005523682</v>
      </c>
      <c r="AN71">
        <v>0.66671532392501831</v>
      </c>
      <c r="AO71">
        <v>1.1954208612442017</v>
      </c>
      <c r="AP71">
        <v>0.98469251394271851</v>
      </c>
      <c r="AQ71">
        <v>4.7380337715148926</v>
      </c>
      <c r="AR71">
        <v>19.001148223876953</v>
      </c>
      <c r="AS71">
        <v>19.588705062866211</v>
      </c>
      <c r="AT71">
        <v>18.299543380737305</v>
      </c>
      <c r="AU71">
        <v>17.100561141967773</v>
      </c>
      <c r="AV71">
        <v>17.76555061340332</v>
      </c>
      <c r="AW71">
        <v>16.676454544067383</v>
      </c>
      <c r="AX71">
        <v>14.556378364562988</v>
      </c>
      <c r="AY71">
        <v>6.3471221923828125</v>
      </c>
      <c r="AZ71">
        <v>4.0002460479736328</v>
      </c>
      <c r="BA71">
        <v>2.8846478462219238</v>
      </c>
      <c r="BB71">
        <v>2.7651419639587402</v>
      </c>
      <c r="BC71">
        <v>1.7561796903610229</v>
      </c>
      <c r="BD71">
        <v>0.61992150545120239</v>
      </c>
      <c r="BE71">
        <v>68.659317016601562</v>
      </c>
      <c r="BF71">
        <v>68.006195068359375</v>
      </c>
      <c r="BG71">
        <v>67.434341430664063</v>
      </c>
      <c r="BH71">
        <v>66.878097534179688</v>
      </c>
      <c r="BI71">
        <v>66.031219482421875</v>
      </c>
      <c r="BJ71">
        <v>65.434341430664063</v>
      </c>
      <c r="BK71">
        <v>64.83746337890625</v>
      </c>
      <c r="BL71">
        <v>67.928146362304688</v>
      </c>
      <c r="BM71">
        <v>75.100090026855469</v>
      </c>
      <c r="BN71">
        <v>80.140724182128906</v>
      </c>
      <c r="BO71">
        <v>84.962577819824219</v>
      </c>
      <c r="BP71">
        <v>87.543846130371094</v>
      </c>
      <c r="BQ71">
        <v>87.084480285644531</v>
      </c>
      <c r="BR71">
        <v>86.100090026855469</v>
      </c>
      <c r="BS71">
        <v>85.946968078613281</v>
      </c>
      <c r="BT71">
        <v>84.865699768066406</v>
      </c>
      <c r="BU71">
        <v>82.68756103515625</v>
      </c>
      <c r="BV71">
        <v>81.090682983398438</v>
      </c>
      <c r="BW71">
        <v>80.7750244140625</v>
      </c>
      <c r="BX71">
        <v>78.718780517578125</v>
      </c>
      <c r="BY71">
        <v>74.096878051757812</v>
      </c>
      <c r="BZ71">
        <v>70.9749755859375</v>
      </c>
      <c r="CA71">
        <v>69.668731689453125</v>
      </c>
      <c r="CB71">
        <v>68.684341430664063</v>
      </c>
      <c r="CC71">
        <v>5.1860146522521973</v>
      </c>
      <c r="CD71">
        <v>4.9539389610290527</v>
      </c>
      <c r="CE71">
        <v>4.6535611152648926</v>
      </c>
      <c r="CF71">
        <v>3.5025820732116699</v>
      </c>
      <c r="CG71">
        <v>2.9271993637084961</v>
      </c>
      <c r="CH71">
        <v>3.2160103321075439</v>
      </c>
      <c r="CI71">
        <v>3.3592545986175537</v>
      </c>
      <c r="CJ71">
        <v>2.1178126335144043</v>
      </c>
      <c r="CK71">
        <v>3.0546779632568359</v>
      </c>
      <c r="CL71">
        <v>3.0773990154266357</v>
      </c>
      <c r="CM71">
        <v>2.4128129482269287</v>
      </c>
      <c r="CN71">
        <v>2.7258615493774414</v>
      </c>
      <c r="CO71">
        <v>3.8298251628875732</v>
      </c>
      <c r="CP71">
        <v>2.3812711238861084</v>
      </c>
      <c r="CQ71">
        <v>2.9158973693847656</v>
      </c>
      <c r="CR71">
        <v>4.2974648475646973</v>
      </c>
      <c r="CS71">
        <v>4.6057524681091309</v>
      </c>
      <c r="CT71">
        <v>4.7441515922546387</v>
      </c>
      <c r="CU71">
        <v>5.6840577125549316</v>
      </c>
      <c r="CV71">
        <v>4.7622332572937012</v>
      </c>
      <c r="CW71">
        <v>4.2556395530700684</v>
      </c>
      <c r="CX71">
        <v>3.5314872264862061</v>
      </c>
      <c r="CY71">
        <v>3.8297164440155029</v>
      </c>
      <c r="CZ71">
        <v>3.7602438926696777</v>
      </c>
    </row>
    <row r="72" spans="1:104" x14ac:dyDescent="0.25">
      <c r="A72" t="s">
        <v>261</v>
      </c>
      <c r="B72" t="s">
        <v>170</v>
      </c>
      <c r="C72" t="s">
        <v>27</v>
      </c>
      <c r="D72" t="s">
        <v>188</v>
      </c>
      <c r="E72" t="s">
        <v>184</v>
      </c>
      <c r="F72">
        <v>2020</v>
      </c>
      <c r="G72" t="s">
        <v>176</v>
      </c>
      <c r="H72">
        <v>6</v>
      </c>
      <c r="I72">
        <v>165.37376403808594</v>
      </c>
      <c r="J72">
        <v>160.36427307128906</v>
      </c>
      <c r="K72">
        <v>156.92962646484375</v>
      </c>
      <c r="L72">
        <v>155.97801208496094</v>
      </c>
      <c r="M72">
        <v>159.74113464355469</v>
      </c>
      <c r="N72">
        <v>171.83450317382812</v>
      </c>
      <c r="O72">
        <v>186.14938354492187</v>
      </c>
      <c r="P72">
        <v>205.46986389160156</v>
      </c>
      <c r="Q72">
        <v>219.03511047363281</v>
      </c>
      <c r="R72">
        <v>229.96099853515625</v>
      </c>
      <c r="S72">
        <v>239.157958984375</v>
      </c>
      <c r="T72">
        <v>240.68492126464844</v>
      </c>
      <c r="U72">
        <v>240.81202697753906</v>
      </c>
      <c r="V72">
        <v>239.79212951660156</v>
      </c>
      <c r="W72">
        <v>237.95407104492188</v>
      </c>
      <c r="X72">
        <v>233.92417907714844</v>
      </c>
      <c r="Y72">
        <v>226.78767395019531</v>
      </c>
      <c r="Z72">
        <v>214.46514892578125</v>
      </c>
      <c r="AA72">
        <v>202.46722412109375</v>
      </c>
      <c r="AB72">
        <v>193.98393249511719</v>
      </c>
      <c r="AC72">
        <v>191.81520080566406</v>
      </c>
      <c r="AD72">
        <v>183.89096069335938</v>
      </c>
      <c r="AE72">
        <v>180.54391479492187</v>
      </c>
      <c r="AF72">
        <v>175.19522094726562</v>
      </c>
      <c r="AG72">
        <v>-3.4828028678894043</v>
      </c>
      <c r="AH72">
        <v>-1.9161930084228516</v>
      </c>
      <c r="AI72">
        <v>-1.3193997144699097</v>
      </c>
      <c r="AJ72">
        <v>-1.4259669780731201</v>
      </c>
      <c r="AK72">
        <v>-1.2482641935348511</v>
      </c>
      <c r="AL72">
        <v>-0.46508249640464783</v>
      </c>
      <c r="AM72">
        <v>-1.9892593622207642</v>
      </c>
      <c r="AN72">
        <v>0.12125420570373535</v>
      </c>
      <c r="AO72">
        <v>1.1749207973480225</v>
      </c>
      <c r="AP72">
        <v>1.4917196035385132</v>
      </c>
      <c r="AQ72">
        <v>5.1222515106201172</v>
      </c>
      <c r="AR72">
        <v>18.77891731262207</v>
      </c>
      <c r="AS72">
        <v>19.290239334106445</v>
      </c>
      <c r="AT72">
        <v>17.915895462036133</v>
      </c>
      <c r="AU72">
        <v>16.665323257446289</v>
      </c>
      <c r="AV72">
        <v>16.814279556274414</v>
      </c>
      <c r="AW72">
        <v>15.710103988647461</v>
      </c>
      <c r="AX72">
        <v>13.21197509765625</v>
      </c>
      <c r="AY72">
        <v>4.8920016288757324</v>
      </c>
      <c r="AZ72">
        <v>2.792696475982666</v>
      </c>
      <c r="BA72">
        <v>1.9706318378448486</v>
      </c>
      <c r="BB72">
        <v>1.9793334007263184</v>
      </c>
      <c r="BC72">
        <v>1.1934616565704346</v>
      </c>
      <c r="BD72">
        <v>-0.17909352481365204</v>
      </c>
      <c r="BE72">
        <v>66.768966674804687</v>
      </c>
      <c r="BF72">
        <v>64.799896240234375</v>
      </c>
      <c r="BG72">
        <v>64.412384033203125</v>
      </c>
      <c r="BH72">
        <v>64.24700927734375</v>
      </c>
      <c r="BI72">
        <v>64.303253173828125</v>
      </c>
      <c r="BJ72">
        <v>64.165740966796875</v>
      </c>
      <c r="BK72">
        <v>64.609199523925781</v>
      </c>
      <c r="BL72">
        <v>69.056472778320313</v>
      </c>
      <c r="BM72">
        <v>72.256568908691406</v>
      </c>
      <c r="BN72">
        <v>75.556396484375</v>
      </c>
      <c r="BO72">
        <v>79.03436279296875</v>
      </c>
      <c r="BP72">
        <v>81.168807983398438</v>
      </c>
      <c r="BQ72">
        <v>82.768753051757812</v>
      </c>
      <c r="BR72">
        <v>83.418807983398438</v>
      </c>
      <c r="BS72">
        <v>81.978416442871094</v>
      </c>
      <c r="BT72">
        <v>82.756271362304688</v>
      </c>
      <c r="BU72">
        <v>82.494026184082031</v>
      </c>
      <c r="BV72">
        <v>80.303329467773438</v>
      </c>
      <c r="BW72">
        <v>78.834259033203125</v>
      </c>
      <c r="BX72">
        <v>77.296981811523438</v>
      </c>
      <c r="BY72">
        <v>75.24664306640625</v>
      </c>
      <c r="BZ72">
        <v>72.556243896484375</v>
      </c>
      <c r="CA72">
        <v>70.959365844726563</v>
      </c>
      <c r="CB72">
        <v>69.518966674804687</v>
      </c>
      <c r="CC72">
        <v>5.485835075378418</v>
      </c>
      <c r="CD72">
        <v>5.2355175018310547</v>
      </c>
      <c r="CE72">
        <v>4.915886402130127</v>
      </c>
      <c r="CF72">
        <v>3.7006802558898926</v>
      </c>
      <c r="CG72">
        <v>3.0818812847137451</v>
      </c>
      <c r="CH72">
        <v>3.3784890174865723</v>
      </c>
      <c r="CI72">
        <v>3.5076544284820557</v>
      </c>
      <c r="CJ72">
        <v>2.1807346343994141</v>
      </c>
      <c r="CK72">
        <v>3.0855197906494141</v>
      </c>
      <c r="CL72">
        <v>3.0844550132751465</v>
      </c>
      <c r="CM72">
        <v>2.419337272644043</v>
      </c>
      <c r="CN72">
        <v>2.7359514236450195</v>
      </c>
      <c r="CO72">
        <v>3.8406264781951904</v>
      </c>
      <c r="CP72">
        <v>2.373913049697876</v>
      </c>
      <c r="CQ72">
        <v>2.9156649112701416</v>
      </c>
      <c r="CR72">
        <v>4.3489217758178711</v>
      </c>
      <c r="CS72">
        <v>4.7186684608459473</v>
      </c>
      <c r="CT72">
        <v>4.8800926208496094</v>
      </c>
      <c r="CU72">
        <v>5.8535685539245605</v>
      </c>
      <c r="CV72">
        <v>4.8317952156066895</v>
      </c>
      <c r="CW72">
        <v>4.3322949409484863</v>
      </c>
      <c r="CX72">
        <v>3.6309814453125</v>
      </c>
      <c r="CY72">
        <v>3.9769213199615479</v>
      </c>
      <c r="CZ72">
        <v>3.9188101291656494</v>
      </c>
    </row>
    <row r="73" spans="1:104" x14ac:dyDescent="0.25">
      <c r="A73" t="s">
        <v>262</v>
      </c>
      <c r="B73" t="s">
        <v>170</v>
      </c>
      <c r="C73" t="s">
        <v>27</v>
      </c>
      <c r="D73" t="s">
        <v>188</v>
      </c>
      <c r="E73" t="s">
        <v>184</v>
      </c>
      <c r="F73">
        <v>2020</v>
      </c>
      <c r="G73" t="s">
        <v>177</v>
      </c>
      <c r="H73">
        <v>7</v>
      </c>
      <c r="I73">
        <v>173.91700744628906</v>
      </c>
      <c r="J73">
        <v>169.00434875488281</v>
      </c>
      <c r="K73">
        <v>165.09455871582031</v>
      </c>
      <c r="L73">
        <v>164.47415161132812</v>
      </c>
      <c r="M73">
        <v>169.88087463378906</v>
      </c>
      <c r="N73">
        <v>183.08328247070312</v>
      </c>
      <c r="O73">
        <v>197.32431030273437</v>
      </c>
      <c r="P73">
        <v>218.01301574707031</v>
      </c>
      <c r="Q73">
        <v>232.18429565429687</v>
      </c>
      <c r="R73">
        <v>243.438720703125</v>
      </c>
      <c r="S73">
        <v>251.23603820800781</v>
      </c>
      <c r="T73">
        <v>252.52784729003906</v>
      </c>
      <c r="U73">
        <v>253.17619323730469</v>
      </c>
      <c r="V73">
        <v>252.73933410644531</v>
      </c>
      <c r="W73">
        <v>251.40084838867188</v>
      </c>
      <c r="X73">
        <v>249.08114624023437</v>
      </c>
      <c r="Y73">
        <v>243.06877136230469</v>
      </c>
      <c r="Z73">
        <v>231.16789245605469</v>
      </c>
      <c r="AA73">
        <v>217.35578918457031</v>
      </c>
      <c r="AB73">
        <v>207.90672302246094</v>
      </c>
      <c r="AC73">
        <v>204.55194091796875</v>
      </c>
      <c r="AD73">
        <v>195.43740844726562</v>
      </c>
      <c r="AE73">
        <v>190.72761535644531</v>
      </c>
      <c r="AF73">
        <v>185.46670532226562</v>
      </c>
      <c r="AG73">
        <v>-3.1935257911682129</v>
      </c>
      <c r="AH73">
        <v>-2.1778640747070312</v>
      </c>
      <c r="AI73">
        <v>-1.9744478464126587</v>
      </c>
      <c r="AJ73">
        <v>-1.7492048740386963</v>
      </c>
      <c r="AK73">
        <v>-1.1010004281997681</v>
      </c>
      <c r="AL73">
        <v>0.15423664450645447</v>
      </c>
      <c r="AM73">
        <v>-1.6020920276641846</v>
      </c>
      <c r="AN73">
        <v>1.1582515239715576</v>
      </c>
      <c r="AO73">
        <v>1.2693123817443848</v>
      </c>
      <c r="AP73">
        <v>0.61341887712478638</v>
      </c>
      <c r="AQ73">
        <v>4.5548820495605469</v>
      </c>
      <c r="AR73">
        <v>19.668245315551758</v>
      </c>
      <c r="AS73">
        <v>20.341281890869141</v>
      </c>
      <c r="AT73">
        <v>18.937116622924805</v>
      </c>
      <c r="AU73">
        <v>17.893211364746094</v>
      </c>
      <c r="AV73">
        <v>19.526912689208984</v>
      </c>
      <c r="AW73">
        <v>18.895584106445313</v>
      </c>
      <c r="AX73">
        <v>17.104644775390625</v>
      </c>
      <c r="AY73">
        <v>8.1427793502807617</v>
      </c>
      <c r="AZ73">
        <v>5.2450542449951172</v>
      </c>
      <c r="BA73">
        <v>3.8160319328308105</v>
      </c>
      <c r="BB73">
        <v>3.6248533725738525</v>
      </c>
      <c r="BC73">
        <v>2.3716845512390137</v>
      </c>
      <c r="BD73">
        <v>1.3207226991653442</v>
      </c>
      <c r="BE73">
        <v>72.071853637695312</v>
      </c>
      <c r="BF73">
        <v>71.806243896484375</v>
      </c>
      <c r="BG73">
        <v>71.459365844726563</v>
      </c>
      <c r="BH73">
        <v>71.36248779296875</v>
      </c>
      <c r="BI73">
        <v>71.378097534179688</v>
      </c>
      <c r="BJ73">
        <v>71.2249755859375</v>
      </c>
      <c r="BK73">
        <v>71.031219482421875</v>
      </c>
      <c r="BL73">
        <v>72.75</v>
      </c>
      <c r="BM73">
        <v>74.91253662109375</v>
      </c>
      <c r="BN73">
        <v>78.800048828125</v>
      </c>
      <c r="BO73">
        <v>82.212577819824219</v>
      </c>
      <c r="BP73">
        <v>85.165748596191406</v>
      </c>
      <c r="BQ73">
        <v>86.028236389160156</v>
      </c>
      <c r="BR73">
        <v>87.350090026855469</v>
      </c>
      <c r="BS73">
        <v>87.600090026855469</v>
      </c>
      <c r="BT73">
        <v>85.778236389160156</v>
      </c>
      <c r="BU73">
        <v>83.156333923339844</v>
      </c>
      <c r="BV73">
        <v>81.478187561035156</v>
      </c>
      <c r="BW73">
        <v>81.300048828125</v>
      </c>
      <c r="BX73">
        <v>79.968780517578125</v>
      </c>
      <c r="BY73">
        <v>76.41253662109375</v>
      </c>
      <c r="BZ73">
        <v>74.38751220703125</v>
      </c>
      <c r="CA73">
        <v>73.290634155273438</v>
      </c>
      <c r="CB73">
        <v>73.056243896484375</v>
      </c>
      <c r="CC73">
        <v>5.6539402008056641</v>
      </c>
      <c r="CD73">
        <v>5.4073305130004883</v>
      </c>
      <c r="CE73">
        <v>5.0683045387268066</v>
      </c>
      <c r="CF73">
        <v>3.8242728710174561</v>
      </c>
      <c r="CG73">
        <v>3.2120082378387451</v>
      </c>
      <c r="CH73">
        <v>3.5277183055877686</v>
      </c>
      <c r="CI73">
        <v>3.6439199447631836</v>
      </c>
      <c r="CJ73">
        <v>2.2676193714141846</v>
      </c>
      <c r="CK73">
        <v>3.2053875923156738</v>
      </c>
      <c r="CL73">
        <v>3.1999776363372803</v>
      </c>
      <c r="CM73">
        <v>2.4907293319702148</v>
      </c>
      <c r="CN73">
        <v>2.8132081031799316</v>
      </c>
      <c r="CO73">
        <v>3.9571249485015869</v>
      </c>
      <c r="CP73">
        <v>2.4520866870880127</v>
      </c>
      <c r="CQ73">
        <v>3.0188686847686768</v>
      </c>
      <c r="CR73">
        <v>4.5381660461425781</v>
      </c>
      <c r="CS73">
        <v>4.956352710723877</v>
      </c>
      <c r="CT73">
        <v>5.1550378799438477</v>
      </c>
      <c r="CU73">
        <v>6.1584334373474121</v>
      </c>
      <c r="CV73">
        <v>5.075096607208252</v>
      </c>
      <c r="CW73">
        <v>4.5276374816894531</v>
      </c>
      <c r="CX73">
        <v>3.7818512916564941</v>
      </c>
      <c r="CY73">
        <v>4.117283821105957</v>
      </c>
      <c r="CZ73">
        <v>4.0656585693359375</v>
      </c>
    </row>
    <row r="74" spans="1:104" x14ac:dyDescent="0.25">
      <c r="A74" t="s">
        <v>263</v>
      </c>
      <c r="B74" t="s">
        <v>170</v>
      </c>
      <c r="C74" t="s">
        <v>27</v>
      </c>
      <c r="D74" t="s">
        <v>188</v>
      </c>
      <c r="E74" t="s">
        <v>184</v>
      </c>
      <c r="F74">
        <v>2020</v>
      </c>
      <c r="G74" t="s">
        <v>178</v>
      </c>
      <c r="H74">
        <v>8</v>
      </c>
      <c r="I74">
        <v>174.86537170410156</v>
      </c>
      <c r="J74">
        <v>170.13423156738281</v>
      </c>
      <c r="K74">
        <v>165.92266845703125</v>
      </c>
      <c r="L74">
        <v>165.33021545410156</v>
      </c>
      <c r="M74">
        <v>170.35598754882813</v>
      </c>
      <c r="N74">
        <v>185.20014953613281</v>
      </c>
      <c r="O74">
        <v>201.59147644042969</v>
      </c>
      <c r="P74">
        <v>221.29435729980469</v>
      </c>
      <c r="Q74">
        <v>235.67825317382812</v>
      </c>
      <c r="R74">
        <v>247.7093505859375</v>
      </c>
      <c r="S74">
        <v>258.68389892578125</v>
      </c>
      <c r="T74">
        <v>261.146484375</v>
      </c>
      <c r="U74">
        <v>262.17681884765625</v>
      </c>
      <c r="V74">
        <v>261.71945190429687</v>
      </c>
      <c r="W74">
        <v>259.52569580078125</v>
      </c>
      <c r="X74">
        <v>255.71907043457031</v>
      </c>
      <c r="Y74">
        <v>246.82731628417969</v>
      </c>
      <c r="Z74">
        <v>234.09719848632812</v>
      </c>
      <c r="AA74">
        <v>219.53955078125</v>
      </c>
      <c r="AB74">
        <v>212.10151672363281</v>
      </c>
      <c r="AC74">
        <v>207.05886840820313</v>
      </c>
      <c r="AD74">
        <v>197.24209594726562</v>
      </c>
      <c r="AE74">
        <v>191.10382080078125</v>
      </c>
      <c r="AF74">
        <v>184.61531066894531</v>
      </c>
      <c r="AG74">
        <v>-3.1388134956359863</v>
      </c>
      <c r="AH74">
        <v>-2.2168083190917969</v>
      </c>
      <c r="AI74">
        <v>-2.0744550228118896</v>
      </c>
      <c r="AJ74">
        <v>-1.7960485219955444</v>
      </c>
      <c r="AK74">
        <v>-1.0693538188934326</v>
      </c>
      <c r="AL74">
        <v>0.256509929895401</v>
      </c>
      <c r="AM74">
        <v>-1.5576114654541016</v>
      </c>
      <c r="AN74">
        <v>1.335466742515564</v>
      </c>
      <c r="AO74">
        <v>1.2921158075332642</v>
      </c>
      <c r="AP74">
        <v>0.47394150495529175</v>
      </c>
      <c r="AQ74">
        <v>4.5598726272583008</v>
      </c>
      <c r="AR74">
        <v>20.334028244018555</v>
      </c>
      <c r="AS74">
        <v>21.074028015136719</v>
      </c>
      <c r="AT74">
        <v>19.618505477905273</v>
      </c>
      <c r="AU74">
        <v>18.51664924621582</v>
      </c>
      <c r="AV74">
        <v>20.302074432373047</v>
      </c>
      <c r="AW74">
        <v>19.507219314575195</v>
      </c>
      <c r="AX74">
        <v>17.764764785766602</v>
      </c>
      <c r="AY74">
        <v>8.6710367202758789</v>
      </c>
      <c r="AZ74">
        <v>5.7021188735961914</v>
      </c>
      <c r="BA74">
        <v>4.1281461715698242</v>
      </c>
      <c r="BB74">
        <v>3.893052339553833</v>
      </c>
      <c r="BC74">
        <v>2.546541690826416</v>
      </c>
      <c r="BD74">
        <v>1.5445091724395752</v>
      </c>
      <c r="BE74">
        <v>73.852584838867188</v>
      </c>
      <c r="BF74">
        <v>72.942337036132813</v>
      </c>
      <c r="BG74">
        <v>72.342330932617188</v>
      </c>
      <c r="BH74">
        <v>71.999824523925781</v>
      </c>
      <c r="BI74">
        <v>71.010040283203125</v>
      </c>
      <c r="BJ74">
        <v>70.810035705566406</v>
      </c>
      <c r="BK74">
        <v>70.745025634765625</v>
      </c>
      <c r="BL74">
        <v>72.008010864257813</v>
      </c>
      <c r="BM74">
        <v>76.210159301757813</v>
      </c>
      <c r="BN74">
        <v>80.070274353027344</v>
      </c>
      <c r="BO74">
        <v>84.207649230957031</v>
      </c>
      <c r="BP74">
        <v>85.817451477050781</v>
      </c>
      <c r="BQ74">
        <v>87.737495422363281</v>
      </c>
      <c r="BR74">
        <v>86.382492065429687</v>
      </c>
      <c r="BS74">
        <v>86.645301818847656</v>
      </c>
      <c r="BT74">
        <v>87.067581176757813</v>
      </c>
      <c r="BU74">
        <v>86.515266418457031</v>
      </c>
      <c r="BV74">
        <v>85.992774963378906</v>
      </c>
      <c r="BW74">
        <v>83.507736206054687</v>
      </c>
      <c r="BX74">
        <v>80.925125122070313</v>
      </c>
      <c r="BY74">
        <v>77.962348937988281</v>
      </c>
      <c r="BZ74">
        <v>75.90020751953125</v>
      </c>
      <c r="CA74">
        <v>75.312698364257813</v>
      </c>
      <c r="CB74">
        <v>74.837409973144531</v>
      </c>
      <c r="CC74">
        <v>5.687736988067627</v>
      </c>
      <c r="CD74">
        <v>5.4463205337524414</v>
      </c>
      <c r="CE74">
        <v>5.0963840484619141</v>
      </c>
      <c r="CF74">
        <v>3.8461830615997314</v>
      </c>
      <c r="CG74">
        <v>3.2226717472076416</v>
      </c>
      <c r="CH74">
        <v>3.5703682899475098</v>
      </c>
      <c r="CI74">
        <v>3.7246625423431396</v>
      </c>
      <c r="CJ74">
        <v>2.3029506206512451</v>
      </c>
      <c r="CK74">
        <v>3.2553200721740723</v>
      </c>
      <c r="CL74">
        <v>3.2578132152557373</v>
      </c>
      <c r="CM74">
        <v>2.5659046173095703</v>
      </c>
      <c r="CN74">
        <v>2.9107389450073242</v>
      </c>
      <c r="CO74">
        <v>4.0999417304992676</v>
      </c>
      <c r="CP74">
        <v>2.540536642074585</v>
      </c>
      <c r="CQ74">
        <v>3.1180596351623535</v>
      </c>
      <c r="CR74">
        <v>4.6615371704101562</v>
      </c>
      <c r="CS74">
        <v>5.0356183052062988</v>
      </c>
      <c r="CT74">
        <v>5.2230849266052246</v>
      </c>
      <c r="CU74">
        <v>6.2235512733459473</v>
      </c>
      <c r="CV74">
        <v>5.1801943778991699</v>
      </c>
      <c r="CW74">
        <v>4.5855178833007812</v>
      </c>
      <c r="CX74">
        <v>3.8187639713287354</v>
      </c>
      <c r="CY74">
        <v>4.1275572776794434</v>
      </c>
      <c r="CZ74">
        <v>4.0491065979003906</v>
      </c>
    </row>
    <row r="75" spans="1:104" x14ac:dyDescent="0.25">
      <c r="A75" t="s">
        <v>264</v>
      </c>
      <c r="B75" t="s">
        <v>170</v>
      </c>
      <c r="C75" t="s">
        <v>27</v>
      </c>
      <c r="D75" t="s">
        <v>188</v>
      </c>
      <c r="E75" t="s">
        <v>184</v>
      </c>
      <c r="F75">
        <v>2020</v>
      </c>
      <c r="G75" t="s">
        <v>179</v>
      </c>
      <c r="H75">
        <v>9</v>
      </c>
      <c r="I75">
        <v>174.36248779296875</v>
      </c>
      <c r="J75">
        <v>170.2073974609375</v>
      </c>
      <c r="K75">
        <v>166.7935791015625</v>
      </c>
      <c r="L75">
        <v>166.470947265625</v>
      </c>
      <c r="M75">
        <v>172.32159423828125</v>
      </c>
      <c r="N75">
        <v>187.72483825683594</v>
      </c>
      <c r="O75">
        <v>206.67141723632812</v>
      </c>
      <c r="P75">
        <v>228.75343322753906</v>
      </c>
      <c r="Q75">
        <v>246.63497924804687</v>
      </c>
      <c r="R75">
        <v>259.8463134765625</v>
      </c>
      <c r="S75">
        <v>270.64190673828125</v>
      </c>
      <c r="T75">
        <v>273.03598022460937</v>
      </c>
      <c r="U75">
        <v>273.81826782226562</v>
      </c>
      <c r="V75">
        <v>274.37939453125</v>
      </c>
      <c r="W75">
        <v>271.22067260742187</v>
      </c>
      <c r="X75">
        <v>264.15225219726562</v>
      </c>
      <c r="Y75">
        <v>253.59086608886719</v>
      </c>
      <c r="Z75">
        <v>240.36801147460937</v>
      </c>
      <c r="AA75">
        <v>225.92843627929687</v>
      </c>
      <c r="AB75">
        <v>219.46577453613281</v>
      </c>
      <c r="AC75">
        <v>211.9644775390625</v>
      </c>
      <c r="AD75">
        <v>200.11123657226562</v>
      </c>
      <c r="AE75">
        <v>193.033447265625</v>
      </c>
      <c r="AF75">
        <v>186.08445739746094</v>
      </c>
      <c r="AG75">
        <v>-2.9770255088806152</v>
      </c>
      <c r="AH75">
        <v>-2.2695777416229248</v>
      </c>
      <c r="AI75">
        <v>-2.2777352333068848</v>
      </c>
      <c r="AJ75">
        <v>-1.8891555070877075</v>
      </c>
      <c r="AK75">
        <v>-1.0070807933807373</v>
      </c>
      <c r="AL75">
        <v>0.47636526823043823</v>
      </c>
      <c r="AM75">
        <v>-1.4245568513870239</v>
      </c>
      <c r="AN75">
        <v>1.7313106060028076</v>
      </c>
      <c r="AO75">
        <v>1.3604165315628052</v>
      </c>
      <c r="AP75">
        <v>0.16240833699703217</v>
      </c>
      <c r="AQ75">
        <v>4.4816794395446777</v>
      </c>
      <c r="AR75">
        <v>21.247615814208984</v>
      </c>
      <c r="AS75">
        <v>22.031068801879883</v>
      </c>
      <c r="AT75">
        <v>20.586490631103516</v>
      </c>
      <c r="AU75">
        <v>19.451311111450195</v>
      </c>
      <c r="AV75">
        <v>21.530612945556641</v>
      </c>
      <c r="AW75">
        <v>20.738897323608398</v>
      </c>
      <c r="AX75">
        <v>19.20762825012207</v>
      </c>
      <c r="AY75">
        <v>9.8992605209350586</v>
      </c>
      <c r="AZ75">
        <v>6.672060489654541</v>
      </c>
      <c r="BA75">
        <v>4.8029208183288574</v>
      </c>
      <c r="BB75">
        <v>4.4555134773254395</v>
      </c>
      <c r="BC75">
        <v>2.9373791217803955</v>
      </c>
      <c r="BD75">
        <v>2.0489044189453125</v>
      </c>
      <c r="BE75">
        <v>72.031219482421875</v>
      </c>
      <c r="BF75">
        <v>71.83746337890625</v>
      </c>
      <c r="BG75">
        <v>71.378097534179688</v>
      </c>
      <c r="BH75">
        <v>70.9749755859375</v>
      </c>
      <c r="BI75">
        <v>70.918731689453125</v>
      </c>
      <c r="BJ75">
        <v>70.434341430664063</v>
      </c>
      <c r="BK75">
        <v>71.959365844726563</v>
      </c>
      <c r="BL75">
        <v>72.540634155273438</v>
      </c>
      <c r="BM75">
        <v>77.228187561035156</v>
      </c>
      <c r="BN75">
        <v>83.059455871582031</v>
      </c>
      <c r="BO75">
        <v>87.409553527832031</v>
      </c>
      <c r="BP75">
        <v>90.200180053710938</v>
      </c>
      <c r="BQ75">
        <v>90.168960571289062</v>
      </c>
      <c r="BR75">
        <v>90.740814208984375</v>
      </c>
      <c r="BS75">
        <v>90.409553527832031</v>
      </c>
      <c r="BT75">
        <v>90.328285217285156</v>
      </c>
      <c r="BU75">
        <v>90.818870544433594</v>
      </c>
      <c r="BV75">
        <v>89.221992492675781</v>
      </c>
      <c r="BW75">
        <v>87.390724182128906</v>
      </c>
      <c r="BX75">
        <v>82.468780517578125</v>
      </c>
      <c r="BY75">
        <v>79.959365844726563</v>
      </c>
      <c r="BZ75">
        <v>78.321853637695312</v>
      </c>
      <c r="CA75">
        <v>76.709365844726563</v>
      </c>
      <c r="CB75">
        <v>75.321853637695313</v>
      </c>
      <c r="CC75">
        <v>5.6959104537963867</v>
      </c>
      <c r="CD75">
        <v>5.4722299575805664</v>
      </c>
      <c r="CE75">
        <v>5.1452932357788086</v>
      </c>
      <c r="CF75">
        <v>3.8894712924957275</v>
      </c>
      <c r="CG75">
        <v>3.2739551067352295</v>
      </c>
      <c r="CH75">
        <v>3.6346933841705322</v>
      </c>
      <c r="CI75">
        <v>3.8350365161895752</v>
      </c>
      <c r="CJ75">
        <v>2.390871524810791</v>
      </c>
      <c r="CK75">
        <v>3.4213953018188477</v>
      </c>
      <c r="CL75">
        <v>3.4322168827056885</v>
      </c>
      <c r="CM75">
        <v>2.6961281299591064</v>
      </c>
      <c r="CN75">
        <v>3.0564219951629639</v>
      </c>
      <c r="CO75">
        <v>4.3005123138427734</v>
      </c>
      <c r="CP75">
        <v>2.67494797706604</v>
      </c>
      <c r="CQ75">
        <v>3.2726619243621826</v>
      </c>
      <c r="CR75">
        <v>4.8360943794250488</v>
      </c>
      <c r="CS75">
        <v>5.1959810256958008</v>
      </c>
      <c r="CT75">
        <v>5.3861932754516602</v>
      </c>
      <c r="CU75">
        <v>6.4323668479919434</v>
      </c>
      <c r="CV75">
        <v>5.383237361907959</v>
      </c>
      <c r="CW75">
        <v>4.7144608497619629</v>
      </c>
      <c r="CX75">
        <v>3.8910701274871826</v>
      </c>
      <c r="CY75">
        <v>4.1872673034667969</v>
      </c>
      <c r="CZ75">
        <v>4.0989818572998047</v>
      </c>
    </row>
    <row r="76" spans="1:104" x14ac:dyDescent="0.25">
      <c r="A76" t="s">
        <v>265</v>
      </c>
      <c r="B76" t="s">
        <v>170</v>
      </c>
      <c r="C76" t="s">
        <v>27</v>
      </c>
      <c r="D76" t="s">
        <v>188</v>
      </c>
      <c r="E76" t="s">
        <v>184</v>
      </c>
      <c r="F76">
        <v>2020</v>
      </c>
      <c r="G76" t="s">
        <v>180</v>
      </c>
      <c r="H76">
        <v>10</v>
      </c>
      <c r="I76">
        <v>153.67555236816406</v>
      </c>
      <c r="J76">
        <v>149.58012390136719</v>
      </c>
      <c r="K76">
        <v>146.32882690429688</v>
      </c>
      <c r="L76">
        <v>146.33773803710937</v>
      </c>
      <c r="M76">
        <v>150.56480407714844</v>
      </c>
      <c r="N76">
        <v>163.02774047851562</v>
      </c>
      <c r="O76">
        <v>183.74505615234375</v>
      </c>
      <c r="P76">
        <v>203.13949584960937</v>
      </c>
      <c r="Q76">
        <v>223.97285461425781</v>
      </c>
      <c r="R76">
        <v>243.11105346679687</v>
      </c>
      <c r="S76">
        <v>258.251708984375</v>
      </c>
      <c r="T76">
        <v>262.9078369140625</v>
      </c>
      <c r="U76">
        <v>265.2733154296875</v>
      </c>
      <c r="V76">
        <v>268.03955078125</v>
      </c>
      <c r="W76">
        <v>265.47433471679687</v>
      </c>
      <c r="X76">
        <v>256.38265991210937</v>
      </c>
      <c r="Y76">
        <v>243.9942626953125</v>
      </c>
      <c r="Z76">
        <v>230.4561767578125</v>
      </c>
      <c r="AA76">
        <v>221.40541076660156</v>
      </c>
      <c r="AB76">
        <v>212.95405578613281</v>
      </c>
      <c r="AC76">
        <v>205.24620056152344</v>
      </c>
      <c r="AD76">
        <v>185.37696838378906</v>
      </c>
      <c r="AE76">
        <v>172.60325622558594</v>
      </c>
      <c r="AF76">
        <v>165.72196960449219</v>
      </c>
      <c r="AG76">
        <v>-2.9877841472625732</v>
      </c>
      <c r="AH76">
        <v>-1.8714315891265869</v>
      </c>
      <c r="AI76">
        <v>-1.5419917106628418</v>
      </c>
      <c r="AJ76">
        <v>-1.4688727855682373</v>
      </c>
      <c r="AK76">
        <v>-1.0561603307723999</v>
      </c>
      <c r="AL76">
        <v>-9.4237081706523895E-2</v>
      </c>
      <c r="AM76">
        <v>-1.6806474924087524</v>
      </c>
      <c r="AN76">
        <v>0.69525343179702759</v>
      </c>
      <c r="AO76">
        <v>1.2152104377746582</v>
      </c>
      <c r="AP76">
        <v>0.99860334396362305</v>
      </c>
      <c r="AQ76">
        <v>5.021934986114502</v>
      </c>
      <c r="AR76">
        <v>20.491151809692383</v>
      </c>
      <c r="AS76">
        <v>21.287797927856445</v>
      </c>
      <c r="AT76">
        <v>20.060653686523438</v>
      </c>
      <c r="AU76">
        <v>18.773944854736328</v>
      </c>
      <c r="AV76">
        <v>19.430610656738281</v>
      </c>
      <c r="AW76">
        <v>18.140823364257812</v>
      </c>
      <c r="AX76">
        <v>15.909318923950195</v>
      </c>
      <c r="AY76">
        <v>7.1157994270324707</v>
      </c>
      <c r="AZ76">
        <v>4.4491825103759766</v>
      </c>
      <c r="BA76">
        <v>3.1404109001159668</v>
      </c>
      <c r="BB76">
        <v>2.8607292175292969</v>
      </c>
      <c r="BC76">
        <v>1.7439252138137817</v>
      </c>
      <c r="BD76">
        <v>0.63997358083724976</v>
      </c>
      <c r="BE76">
        <v>69.887283325195313</v>
      </c>
      <c r="BF76">
        <v>68.487525939941406</v>
      </c>
      <c r="BG76">
        <v>67.8341064453125</v>
      </c>
      <c r="BH76">
        <v>67.571853637695312</v>
      </c>
      <c r="BI76">
        <v>66.228034973144531</v>
      </c>
      <c r="BJ76">
        <v>65.674858093261719</v>
      </c>
      <c r="BK76">
        <v>65.368911743164063</v>
      </c>
      <c r="BL76">
        <v>66.740516662597656</v>
      </c>
      <c r="BM76">
        <v>71.500152587890625</v>
      </c>
      <c r="BN76">
        <v>77.765983581542969</v>
      </c>
      <c r="BO76">
        <v>83.522109985351563</v>
      </c>
      <c r="BP76">
        <v>85.471992492675781</v>
      </c>
      <c r="BQ76">
        <v>87.553329467773438</v>
      </c>
      <c r="BR76">
        <v>88.456451416015625</v>
      </c>
      <c r="BS76">
        <v>87.831192016601563</v>
      </c>
      <c r="BT76">
        <v>86.103446960449219</v>
      </c>
      <c r="BU76">
        <v>85.953392028808594</v>
      </c>
      <c r="BV76">
        <v>84.996864318847656</v>
      </c>
      <c r="BW76">
        <v>82.069015502929688</v>
      </c>
      <c r="BX76">
        <v>79.496940612792969</v>
      </c>
      <c r="BY76">
        <v>76.277862548828125</v>
      </c>
      <c r="BZ76">
        <v>73.465789794921875</v>
      </c>
      <c r="CA76">
        <v>72.203018188476562</v>
      </c>
      <c r="CB76">
        <v>71.096649169921875</v>
      </c>
      <c r="CC76">
        <v>5.0120887756347656</v>
      </c>
      <c r="CD76">
        <v>4.8013534545898437</v>
      </c>
      <c r="CE76">
        <v>4.5067620277404785</v>
      </c>
      <c r="CF76">
        <v>3.413597583770752</v>
      </c>
      <c r="CG76">
        <v>2.8560142517089844</v>
      </c>
      <c r="CH76">
        <v>3.1514575481414795</v>
      </c>
      <c r="CI76">
        <v>3.4041497707366943</v>
      </c>
      <c r="CJ76">
        <v>2.1197609901428223</v>
      </c>
      <c r="CK76">
        <v>3.102043628692627</v>
      </c>
      <c r="CL76">
        <v>3.2060239315032959</v>
      </c>
      <c r="CM76">
        <v>2.5685770511627197</v>
      </c>
      <c r="CN76">
        <v>2.9383320808410645</v>
      </c>
      <c r="CO76">
        <v>4.1596355438232422</v>
      </c>
      <c r="CP76">
        <v>2.6089551448822021</v>
      </c>
      <c r="CQ76">
        <v>3.1981940269470215</v>
      </c>
      <c r="CR76">
        <v>4.6863312721252441</v>
      </c>
      <c r="CS76">
        <v>4.9913430213928223</v>
      </c>
      <c r="CT76">
        <v>5.1558165550231934</v>
      </c>
      <c r="CU76">
        <v>6.2934966087341309</v>
      </c>
      <c r="CV76">
        <v>5.2151460647583008</v>
      </c>
      <c r="CW76">
        <v>4.5577235221862793</v>
      </c>
      <c r="CX76">
        <v>3.5987963676452637</v>
      </c>
      <c r="CY76">
        <v>3.738100528717041</v>
      </c>
      <c r="CZ76">
        <v>3.6445999145507813</v>
      </c>
    </row>
    <row r="77" spans="1:104" x14ac:dyDescent="0.25">
      <c r="A77" t="s">
        <v>266</v>
      </c>
      <c r="B77" t="s">
        <v>170</v>
      </c>
      <c r="C77" t="s">
        <v>27</v>
      </c>
      <c r="D77" t="s">
        <v>188</v>
      </c>
      <c r="E77" t="s">
        <v>184</v>
      </c>
      <c r="F77">
        <v>2020</v>
      </c>
      <c r="G77" t="s">
        <v>181</v>
      </c>
      <c r="H77">
        <v>11</v>
      </c>
      <c r="I77">
        <v>145.68608093261719</v>
      </c>
      <c r="J77">
        <v>141.48782348632812</v>
      </c>
      <c r="K77">
        <v>138.60157775878906</v>
      </c>
      <c r="L77">
        <v>139.25839233398437</v>
      </c>
      <c r="M77">
        <v>144.97102355957031</v>
      </c>
      <c r="N77">
        <v>157.54510498046875</v>
      </c>
      <c r="O77">
        <v>173.51406860351562</v>
      </c>
      <c r="P77">
        <v>188.2620849609375</v>
      </c>
      <c r="Q77">
        <v>202.17044067382812</v>
      </c>
      <c r="R77">
        <v>213.752685546875</v>
      </c>
      <c r="S77">
        <v>223.258056640625</v>
      </c>
      <c r="T77">
        <v>227.08561706542969</v>
      </c>
      <c r="U77">
        <v>228.99362182617187</v>
      </c>
      <c r="V77">
        <v>230.32583618164062</v>
      </c>
      <c r="W77">
        <v>227.46701049804687</v>
      </c>
      <c r="X77">
        <v>218.98422241210937</v>
      </c>
      <c r="Y77">
        <v>209.2843017578125</v>
      </c>
      <c r="Z77">
        <v>202.1085205078125</v>
      </c>
      <c r="AA77">
        <v>189.89389038085937</v>
      </c>
      <c r="AB77">
        <v>180.83705139160156</v>
      </c>
      <c r="AC77">
        <v>175.97146606445312</v>
      </c>
      <c r="AD77">
        <v>167.24581909179687</v>
      </c>
      <c r="AE77">
        <v>161.86381530761719</v>
      </c>
      <c r="AF77">
        <v>155.63653564453125</v>
      </c>
      <c r="AG77">
        <v>-3.1183876991271973</v>
      </c>
      <c r="AH77">
        <v>-1.6736937761306763</v>
      </c>
      <c r="AI77">
        <v>-1.1024125814437866</v>
      </c>
      <c r="AJ77">
        <v>-1.2465527057647705</v>
      </c>
      <c r="AK77">
        <v>-1.157538890838623</v>
      </c>
      <c r="AL77">
        <v>-0.49783703684806824</v>
      </c>
      <c r="AM77">
        <v>-1.911142110824585</v>
      </c>
      <c r="AN77">
        <v>-2.483938354998827E-3</v>
      </c>
      <c r="AO77">
        <v>1.081803560256958</v>
      </c>
      <c r="AP77">
        <v>1.4949078559875488</v>
      </c>
      <c r="AQ77">
        <v>4.8754878044128418</v>
      </c>
      <c r="AR77">
        <v>17.721847534179687</v>
      </c>
      <c r="AS77">
        <v>18.336523056030273</v>
      </c>
      <c r="AT77">
        <v>17.202356338500977</v>
      </c>
      <c r="AU77">
        <v>15.897778511047363</v>
      </c>
      <c r="AV77">
        <v>15.558100700378418</v>
      </c>
      <c r="AW77">
        <v>14.271271705627441</v>
      </c>
      <c r="AX77">
        <v>12.130898475646973</v>
      </c>
      <c r="AY77">
        <v>4.265533447265625</v>
      </c>
      <c r="AZ77">
        <v>2.3531973361968994</v>
      </c>
      <c r="BA77">
        <v>1.6194272041320801</v>
      </c>
      <c r="BB77">
        <v>1.6338638067245483</v>
      </c>
      <c r="BC77">
        <v>0.94953662157058716</v>
      </c>
      <c r="BD77">
        <v>-0.32101234793663025</v>
      </c>
      <c r="BE77">
        <v>65.08245849609375</v>
      </c>
      <c r="BF77">
        <v>64.527458190917969</v>
      </c>
      <c r="BG77">
        <v>62.642364501953125</v>
      </c>
      <c r="BH77">
        <v>62.200241088867188</v>
      </c>
      <c r="BI77">
        <v>61.934989929199219</v>
      </c>
      <c r="BJ77">
        <v>61.20513916015625</v>
      </c>
      <c r="BK77">
        <v>60.67218017578125</v>
      </c>
      <c r="BL77">
        <v>62.309768676757813</v>
      </c>
      <c r="BM77">
        <v>68.535110473632813</v>
      </c>
      <c r="BN77">
        <v>75.042427062988281</v>
      </c>
      <c r="BO77">
        <v>80.542694091796875</v>
      </c>
      <c r="BP77">
        <v>84.587692260742187</v>
      </c>
      <c r="BQ77">
        <v>85.900390625</v>
      </c>
      <c r="BR77">
        <v>85.639793395996094</v>
      </c>
      <c r="BS77">
        <v>85.42755126953125</v>
      </c>
      <c r="BT77">
        <v>84.262504577636719</v>
      </c>
      <c r="BU77">
        <v>83.024917602539062</v>
      </c>
      <c r="BV77">
        <v>77.924949645996094</v>
      </c>
      <c r="BW77">
        <v>74.527458190917969</v>
      </c>
      <c r="BX77">
        <v>70.9971923828125</v>
      </c>
      <c r="BY77">
        <v>69.192291259765625</v>
      </c>
      <c r="BZ77">
        <v>66.722373962402344</v>
      </c>
      <c r="CA77">
        <v>65.434837341308594</v>
      </c>
      <c r="CB77">
        <v>64.249534606933594</v>
      </c>
      <c r="CC77">
        <v>4.8588213920593262</v>
      </c>
      <c r="CD77">
        <v>4.6441664695739746</v>
      </c>
      <c r="CE77">
        <v>4.3651762008666992</v>
      </c>
      <c r="CF77">
        <v>3.3218214511871338</v>
      </c>
      <c r="CG77">
        <v>2.8120112419128418</v>
      </c>
      <c r="CH77">
        <v>3.1142523288726807</v>
      </c>
      <c r="CI77">
        <v>3.287203311920166</v>
      </c>
      <c r="CJ77">
        <v>2.0088815689086914</v>
      </c>
      <c r="CK77">
        <v>2.8633146286010742</v>
      </c>
      <c r="CL77">
        <v>2.8825218677520752</v>
      </c>
      <c r="CM77">
        <v>2.2706773281097412</v>
      </c>
      <c r="CN77">
        <v>2.595289945602417</v>
      </c>
      <c r="CO77">
        <v>3.6718418598175049</v>
      </c>
      <c r="CP77">
        <v>2.2924997806549072</v>
      </c>
      <c r="CQ77">
        <v>2.8022031784057617</v>
      </c>
      <c r="CR77">
        <v>4.093134880065918</v>
      </c>
      <c r="CS77">
        <v>4.3779764175415039</v>
      </c>
      <c r="CT77">
        <v>4.6237325668334961</v>
      </c>
      <c r="CU77">
        <v>5.5196776390075684</v>
      </c>
      <c r="CV77">
        <v>4.5286307334899902</v>
      </c>
      <c r="CW77">
        <v>3.9958944320678711</v>
      </c>
      <c r="CX77">
        <v>3.3201346397399902</v>
      </c>
      <c r="CY77">
        <v>3.5846827030181885</v>
      </c>
      <c r="CZ77">
        <v>3.5000982284545898</v>
      </c>
    </row>
    <row r="78" spans="1:104" x14ac:dyDescent="0.25">
      <c r="A78" t="s">
        <v>267</v>
      </c>
      <c r="B78" t="s">
        <v>170</v>
      </c>
      <c r="C78" t="s">
        <v>27</v>
      </c>
      <c r="D78" t="s">
        <v>188</v>
      </c>
      <c r="E78" t="s">
        <v>184</v>
      </c>
      <c r="F78">
        <v>2020</v>
      </c>
      <c r="G78" t="s">
        <v>182</v>
      </c>
      <c r="H78">
        <v>12</v>
      </c>
      <c r="I78">
        <v>135.03630065917969</v>
      </c>
      <c r="J78">
        <v>131.67141723632812</v>
      </c>
      <c r="K78">
        <v>130.18341064453125</v>
      </c>
      <c r="L78">
        <v>130.96176147460937</v>
      </c>
      <c r="M78">
        <v>137.1573486328125</v>
      </c>
      <c r="N78">
        <v>149.63430786132812</v>
      </c>
      <c r="O78">
        <v>168.00640869140625</v>
      </c>
      <c r="P78">
        <v>181.10125732421875</v>
      </c>
      <c r="Q78">
        <v>184.40019226074219</v>
      </c>
      <c r="R78">
        <v>183.44483947753906</v>
      </c>
      <c r="S78">
        <v>181.80825805664062</v>
      </c>
      <c r="T78">
        <v>178.49810791015625</v>
      </c>
      <c r="U78">
        <v>176.23269653320312</v>
      </c>
      <c r="V78">
        <v>175.07435607910156</v>
      </c>
      <c r="W78">
        <v>172.22383117675781</v>
      </c>
      <c r="X78">
        <v>168.28680419921875</v>
      </c>
      <c r="Y78">
        <v>167.281982421875</v>
      </c>
      <c r="Z78">
        <v>168.71237182617187</v>
      </c>
      <c r="AA78">
        <v>162.99722290039062</v>
      </c>
      <c r="AB78">
        <v>159.37803649902344</v>
      </c>
      <c r="AC78">
        <v>157.08572387695312</v>
      </c>
      <c r="AD78">
        <v>154.40914916992187</v>
      </c>
      <c r="AE78">
        <v>146.69851684570312</v>
      </c>
      <c r="AF78">
        <v>141.14199829101562</v>
      </c>
      <c r="AG78">
        <v>-4.5528702735900879</v>
      </c>
      <c r="AH78">
        <v>-0.9943077564239502</v>
      </c>
      <c r="AI78">
        <v>1.0746153593063354</v>
      </c>
      <c r="AJ78">
        <v>-0.28002291917800903</v>
      </c>
      <c r="AK78">
        <v>-1.9296371936798096</v>
      </c>
      <c r="AL78">
        <v>-2.8962011337280273</v>
      </c>
      <c r="AM78">
        <v>-3.8187212944030762</v>
      </c>
      <c r="AN78">
        <v>-3.9052696228027344</v>
      </c>
      <c r="AO78">
        <v>0.90024977922439575</v>
      </c>
      <c r="AP78">
        <v>4.6038055419921875</v>
      </c>
      <c r="AQ78">
        <v>6.6981635093688965</v>
      </c>
      <c r="AR78">
        <v>14.041955947875977</v>
      </c>
      <c r="AS78">
        <v>13.919195175170898</v>
      </c>
      <c r="AT78">
        <v>12.90546989440918</v>
      </c>
      <c r="AU78">
        <v>11.142322540283203</v>
      </c>
      <c r="AV78">
        <v>6.9518289566040039</v>
      </c>
      <c r="AW78">
        <v>4.9450263977050781</v>
      </c>
      <c r="AX78">
        <v>0.58904731273651123</v>
      </c>
      <c r="AY78">
        <v>-6.2319798469543457</v>
      </c>
      <c r="AZ78">
        <v>-5.8036127090454102</v>
      </c>
      <c r="BA78">
        <v>-4.5628228187561035</v>
      </c>
      <c r="BB78">
        <v>-3.9761052131652832</v>
      </c>
      <c r="BC78">
        <v>-3.0385653972625732</v>
      </c>
      <c r="BD78">
        <v>-5.5360236167907715</v>
      </c>
      <c r="BE78">
        <v>49.546829223632812</v>
      </c>
      <c r="BF78">
        <v>49.046833038330078</v>
      </c>
      <c r="BG78">
        <v>48.159320831298828</v>
      </c>
      <c r="BH78">
        <v>47.603076934814453</v>
      </c>
      <c r="BI78">
        <v>47.546833038330078</v>
      </c>
      <c r="BJ78">
        <v>46.934345245361328</v>
      </c>
      <c r="BK78">
        <v>46.546833038330078</v>
      </c>
      <c r="BL78">
        <v>47.240589141845703</v>
      </c>
      <c r="BM78">
        <v>49.128097534179688</v>
      </c>
      <c r="BN78">
        <v>51.668735504150391</v>
      </c>
      <c r="BO78">
        <v>53.153121948242188</v>
      </c>
      <c r="BP78">
        <v>53.709365844726563</v>
      </c>
      <c r="BQ78">
        <v>54.61248779296875</v>
      </c>
      <c r="BR78">
        <v>55.612491607666016</v>
      </c>
      <c r="BS78">
        <v>55.693756103515625</v>
      </c>
      <c r="BT78">
        <v>55.765613555908203</v>
      </c>
      <c r="BU78">
        <v>55.168731689453125</v>
      </c>
      <c r="BV78">
        <v>53.199954986572266</v>
      </c>
      <c r="BW78">
        <v>51.699954986572266</v>
      </c>
      <c r="BX78">
        <v>51.409324645996094</v>
      </c>
      <c r="BY78">
        <v>50.328052520751953</v>
      </c>
      <c r="BZ78">
        <v>50.353076934814453</v>
      </c>
      <c r="CA78">
        <v>49.062442779541016</v>
      </c>
      <c r="CB78">
        <v>48.618686676025391</v>
      </c>
      <c r="CC78">
        <v>6.7247810363769531</v>
      </c>
      <c r="CD78">
        <v>6.4534945487976074</v>
      </c>
      <c r="CE78">
        <v>6.1221504211425781</v>
      </c>
      <c r="CF78">
        <v>4.6645970344543457</v>
      </c>
      <c r="CG78">
        <v>3.9725522994995117</v>
      </c>
      <c r="CH78">
        <v>4.4166679382324219</v>
      </c>
      <c r="CI78">
        <v>4.7526135444641113</v>
      </c>
      <c r="CJ78">
        <v>2.8855435848236084</v>
      </c>
      <c r="CK78">
        <v>3.8996667861938477</v>
      </c>
      <c r="CL78">
        <v>3.693866491317749</v>
      </c>
      <c r="CM78">
        <v>2.7610650062561035</v>
      </c>
      <c r="CN78">
        <v>3.0461030006408691</v>
      </c>
      <c r="CO78">
        <v>4.2195076942443848</v>
      </c>
      <c r="CP78">
        <v>2.6019797325134277</v>
      </c>
      <c r="CQ78">
        <v>3.1680290699005127</v>
      </c>
      <c r="CR78">
        <v>4.696864128112793</v>
      </c>
      <c r="CS78">
        <v>5.2251725196838379</v>
      </c>
      <c r="CT78">
        <v>5.763279914855957</v>
      </c>
      <c r="CU78">
        <v>7.0745306015014648</v>
      </c>
      <c r="CV78">
        <v>5.9596762657165527</v>
      </c>
      <c r="CW78">
        <v>5.3262701034545898</v>
      </c>
      <c r="CX78">
        <v>4.5770764350891113</v>
      </c>
      <c r="CY78">
        <v>4.8511123657226563</v>
      </c>
      <c r="CZ78">
        <v>4.7395777702331543</v>
      </c>
    </row>
    <row r="79" spans="1:104" x14ac:dyDescent="0.25">
      <c r="A79" t="s">
        <v>268</v>
      </c>
      <c r="B79" t="s">
        <v>170</v>
      </c>
      <c r="C79" t="s">
        <v>27</v>
      </c>
      <c r="D79" t="s">
        <v>188</v>
      </c>
      <c r="E79" t="s">
        <v>184</v>
      </c>
      <c r="F79">
        <v>2020</v>
      </c>
      <c r="G79" t="s">
        <v>183</v>
      </c>
      <c r="H79">
        <v>8</v>
      </c>
      <c r="I79">
        <v>173.62638854980469</v>
      </c>
      <c r="J79">
        <v>168.94903564453125</v>
      </c>
      <c r="K79">
        <v>164.75282287597656</v>
      </c>
      <c r="L79">
        <v>164.17008972167969</v>
      </c>
      <c r="M79">
        <v>169.17926025390625</v>
      </c>
      <c r="N79">
        <v>183.94390869140625</v>
      </c>
      <c r="O79">
        <v>200.08576965332031</v>
      </c>
      <c r="P79">
        <v>219.13961791992187</v>
      </c>
      <c r="Q79">
        <v>232.92869567871094</v>
      </c>
      <c r="R79">
        <v>244.46051025390625</v>
      </c>
      <c r="S79">
        <v>255.04188537597656</v>
      </c>
      <c r="T79">
        <v>257.48583984375</v>
      </c>
      <c r="U79">
        <v>258.418701171875</v>
      </c>
      <c r="V79">
        <v>257.92990112304687</v>
      </c>
      <c r="W79">
        <v>255.81411743164063</v>
      </c>
      <c r="X79">
        <v>252.03263854980469</v>
      </c>
      <c r="Y79">
        <v>243.34925842285156</v>
      </c>
      <c r="Z79">
        <v>230.66217041015625</v>
      </c>
      <c r="AA79">
        <v>216.5413818359375</v>
      </c>
      <c r="AB79">
        <v>209.44792175292969</v>
      </c>
      <c r="AC79">
        <v>204.67233276367187</v>
      </c>
      <c r="AD79">
        <v>195.17115783691406</v>
      </c>
      <c r="AE79">
        <v>189.25074768066406</v>
      </c>
      <c r="AF79">
        <v>182.97097778320312</v>
      </c>
      <c r="AG79">
        <v>-3.2314567565917969</v>
      </c>
      <c r="AH79">
        <v>-2.1625218391418457</v>
      </c>
      <c r="AI79">
        <v>-1.9163074493408203</v>
      </c>
      <c r="AJ79">
        <v>-1.7233301401138306</v>
      </c>
      <c r="AK79">
        <v>-1.1172884702682495</v>
      </c>
      <c r="AL79">
        <v>9.466099739074707E-2</v>
      </c>
      <c r="AM79">
        <v>-1.6719603538513184</v>
      </c>
      <c r="AN79">
        <v>1.068642258644104</v>
      </c>
      <c r="AO79">
        <v>1.2711710929870605</v>
      </c>
      <c r="AP79">
        <v>0.70557206869125366</v>
      </c>
      <c r="AQ79">
        <v>4.7013401985168457</v>
      </c>
      <c r="AR79">
        <v>20.057668685913086</v>
      </c>
      <c r="AS79">
        <v>20.756772994995117</v>
      </c>
      <c r="AT79">
        <v>19.320953369140625</v>
      </c>
      <c r="AU79">
        <v>18.180429458618164</v>
      </c>
      <c r="AV79">
        <v>19.606590270996094</v>
      </c>
      <c r="AW79">
        <v>18.727104187011719</v>
      </c>
      <c r="AX79">
        <v>16.80328369140625</v>
      </c>
      <c r="AY79">
        <v>7.8462252616882324</v>
      </c>
      <c r="AZ79">
        <v>5.0743851661682129</v>
      </c>
      <c r="BA79">
        <v>3.6598117351531982</v>
      </c>
      <c r="BB79">
        <v>3.4795901775360107</v>
      </c>
      <c r="BC79">
        <v>2.2515003681182861</v>
      </c>
      <c r="BD79">
        <v>1.1653202772140503</v>
      </c>
      <c r="BE79">
        <v>71.181159973144531</v>
      </c>
      <c r="BF79">
        <v>70.346481323242188</v>
      </c>
      <c r="BG79">
        <v>69.898048400878906</v>
      </c>
      <c r="BH79">
        <v>69.646072387695313</v>
      </c>
      <c r="BI79">
        <v>69.402534484863281</v>
      </c>
      <c r="BJ79">
        <v>69.158775329589844</v>
      </c>
      <c r="BK79">
        <v>69.586204528808594</v>
      </c>
      <c r="BL79">
        <v>71.588775634765625</v>
      </c>
      <c r="BM79">
        <v>75.151863098144531</v>
      </c>
      <c r="BN79">
        <v>79.371543884277344</v>
      </c>
      <c r="BO79">
        <v>83.216033935546875</v>
      </c>
      <c r="BP79">
        <v>85.588050842285156</v>
      </c>
      <c r="BQ79">
        <v>86.675865173339844</v>
      </c>
      <c r="BR79">
        <v>86.973052978515625</v>
      </c>
      <c r="BS79">
        <v>86.658340454101563</v>
      </c>
      <c r="BT79">
        <v>86.482597351074219</v>
      </c>
      <c r="BU79">
        <v>85.746124267578125</v>
      </c>
      <c r="BV79">
        <v>84.249069213867188</v>
      </c>
      <c r="BW79">
        <v>82.758193969726563</v>
      </c>
      <c r="BX79">
        <v>80.1649169921875</v>
      </c>
      <c r="BY79">
        <v>77.395225524902344</v>
      </c>
      <c r="BZ79">
        <v>75.291450500488281</v>
      </c>
      <c r="CA79">
        <v>74.068016052246094</v>
      </c>
      <c r="CB79">
        <v>73.183624267578125</v>
      </c>
      <c r="CC79">
        <v>5.6453766822814941</v>
      </c>
      <c r="CD79">
        <v>5.4064064025878906</v>
      </c>
      <c r="CE79">
        <v>5.0586051940917969</v>
      </c>
      <c r="CF79">
        <v>3.817800760269165</v>
      </c>
      <c r="CG79">
        <v>3.1992433071136475</v>
      </c>
      <c r="CH79">
        <v>3.5448558330535889</v>
      </c>
      <c r="CI79">
        <v>3.6954929828643799</v>
      </c>
      <c r="CJ79">
        <v>2.2796945571899414</v>
      </c>
      <c r="CK79">
        <v>3.2161679267883301</v>
      </c>
      <c r="CL79">
        <v>3.213911771774292</v>
      </c>
      <c r="CM79">
        <v>2.5288560390472412</v>
      </c>
      <c r="CN79">
        <v>2.8688898086547852</v>
      </c>
      <c r="CO79">
        <v>4.0396971702575684</v>
      </c>
      <c r="CP79">
        <v>2.5028374195098877</v>
      </c>
      <c r="CQ79">
        <v>3.0723450183868408</v>
      </c>
      <c r="CR79">
        <v>4.5926604270935059</v>
      </c>
      <c r="CS79">
        <v>4.9628491401672363</v>
      </c>
      <c r="CT79">
        <v>5.1445655822753906</v>
      </c>
      <c r="CU79">
        <v>6.1363186836242676</v>
      </c>
      <c r="CV79">
        <v>5.113518238067627</v>
      </c>
      <c r="CW79">
        <v>4.5310115814208984</v>
      </c>
      <c r="CX79">
        <v>3.7772903442382812</v>
      </c>
      <c r="CY79">
        <v>4.0860419273376465</v>
      </c>
      <c r="CZ79">
        <v>4.0115776062011719</v>
      </c>
    </row>
    <row r="80" spans="1:104" x14ac:dyDescent="0.25">
      <c r="A80" t="s">
        <v>269</v>
      </c>
      <c r="B80" t="s">
        <v>170</v>
      </c>
      <c r="C80" t="s">
        <v>27</v>
      </c>
      <c r="D80" t="s">
        <v>188</v>
      </c>
      <c r="E80" t="s">
        <v>184</v>
      </c>
      <c r="F80">
        <v>2021</v>
      </c>
      <c r="G80" t="s">
        <v>171</v>
      </c>
      <c r="H80">
        <v>1</v>
      </c>
      <c r="I80">
        <v>136.34989929199219</v>
      </c>
      <c r="J80">
        <v>131.80679321289062</v>
      </c>
      <c r="K80">
        <v>130.83576965332031</v>
      </c>
      <c r="L80">
        <v>131.72564697265625</v>
      </c>
      <c r="M80">
        <v>139.01898193359375</v>
      </c>
      <c r="N80">
        <v>152.33987426757812</v>
      </c>
      <c r="O80">
        <v>174.2125244140625</v>
      </c>
      <c r="P80">
        <v>190.04550170898437</v>
      </c>
      <c r="Q80">
        <v>193.37237548828125</v>
      </c>
      <c r="R80">
        <v>191.24581909179687</v>
      </c>
      <c r="S80">
        <v>188.84523010253906</v>
      </c>
      <c r="T80">
        <v>184.86602783203125</v>
      </c>
      <c r="U80">
        <v>181.60397338867187</v>
      </c>
      <c r="V80">
        <v>179.54598999023437</v>
      </c>
      <c r="W80">
        <v>176.26217651367187</v>
      </c>
      <c r="X80">
        <v>172.11027526855469</v>
      </c>
      <c r="Y80">
        <v>169.29502868652344</v>
      </c>
      <c r="Z80">
        <v>171.80033874511719</v>
      </c>
      <c r="AA80">
        <v>166.50198364257812</v>
      </c>
      <c r="AB80">
        <v>162.58444213867187</v>
      </c>
      <c r="AC80">
        <v>160.37376403808594</v>
      </c>
      <c r="AD80">
        <v>157.31053161621094</v>
      </c>
      <c r="AE80">
        <v>149.05221557617187</v>
      </c>
      <c r="AF80">
        <v>143.2076416015625</v>
      </c>
      <c r="AG80">
        <v>-4.7530684471130371</v>
      </c>
      <c r="AH80">
        <v>-0.94296032190322876</v>
      </c>
      <c r="AI80">
        <v>1.2769651412963867</v>
      </c>
      <c r="AJ80">
        <v>-0.19829966127872467</v>
      </c>
      <c r="AK80">
        <v>-2.0343871116638184</v>
      </c>
      <c r="AL80">
        <v>-3.1777188777923584</v>
      </c>
      <c r="AM80">
        <v>-4.1493463516235352</v>
      </c>
      <c r="AN80">
        <v>-4.4785451889038086</v>
      </c>
      <c r="AO80">
        <v>0.93563061952590942</v>
      </c>
      <c r="AP80">
        <v>5.1211385726928711</v>
      </c>
      <c r="AQ80">
        <v>7.2205867767333984</v>
      </c>
      <c r="AR80">
        <v>14.553667068481445</v>
      </c>
      <c r="AS80">
        <v>14.32500171661377</v>
      </c>
      <c r="AT80">
        <v>13.218870162963867</v>
      </c>
      <c r="AU80">
        <v>11.318562507629395</v>
      </c>
      <c r="AV80">
        <v>6.6344075202941895</v>
      </c>
      <c r="AW80">
        <v>4.3971161842346191</v>
      </c>
      <c r="AX80">
        <v>-0.30221167206764221</v>
      </c>
      <c r="AY80">
        <v>-7.3046274185180664</v>
      </c>
      <c r="AZ80">
        <v>-6.6667580604553223</v>
      </c>
      <c r="BA80">
        <v>-5.2280731201171875</v>
      </c>
      <c r="BB80">
        <v>-4.569793701171875</v>
      </c>
      <c r="BC80">
        <v>-3.4552788734436035</v>
      </c>
      <c r="BD80">
        <v>-6.1113204956054687</v>
      </c>
      <c r="BE80">
        <v>45.981174468994141</v>
      </c>
      <c r="BF80">
        <v>44.981174468994141</v>
      </c>
      <c r="BG80">
        <v>44.287418365478516</v>
      </c>
      <c r="BH80">
        <v>42.868686676025391</v>
      </c>
      <c r="BI80">
        <v>42.062442779541016</v>
      </c>
      <c r="BJ80">
        <v>41.312442779541016</v>
      </c>
      <c r="BK80">
        <v>41.006198883056641</v>
      </c>
      <c r="BL80">
        <v>41.465564727783203</v>
      </c>
      <c r="BM80">
        <v>45.596878051757813</v>
      </c>
      <c r="BN80">
        <v>50.484390258789062</v>
      </c>
      <c r="BO80">
        <v>53.718780517578125</v>
      </c>
      <c r="BP80">
        <v>55.468780517578125</v>
      </c>
      <c r="BQ80">
        <v>57.081264495849609</v>
      </c>
      <c r="BR80">
        <v>57.0250244140625</v>
      </c>
      <c r="BS80">
        <v>57.234390258789062</v>
      </c>
      <c r="BT80">
        <v>56.556243896484375</v>
      </c>
      <c r="BU80">
        <v>55.9749755859375</v>
      </c>
      <c r="BV80">
        <v>54.546829223632813</v>
      </c>
      <c r="BW80">
        <v>53.256195068359375</v>
      </c>
      <c r="BX80">
        <v>50.868686676025391</v>
      </c>
      <c r="BY80">
        <v>49.981174468994141</v>
      </c>
      <c r="BZ80">
        <v>49.384300231933594</v>
      </c>
      <c r="CA80">
        <v>49.199951171875</v>
      </c>
      <c r="CB80">
        <v>48.853076934814453</v>
      </c>
      <c r="CC80">
        <v>7.0850949287414551</v>
      </c>
      <c r="CD80">
        <v>6.740692138671875</v>
      </c>
      <c r="CE80">
        <v>6.4200448989868164</v>
      </c>
      <c r="CF80">
        <v>4.8955698013305664</v>
      </c>
      <c r="CG80">
        <v>4.2013406753540039</v>
      </c>
      <c r="CH80">
        <v>4.691810131072998</v>
      </c>
      <c r="CI80">
        <v>5.1422038078308105</v>
      </c>
      <c r="CJ80">
        <v>3.1595630645751953</v>
      </c>
      <c r="CK80">
        <v>4.2670116424560547</v>
      </c>
      <c r="CL80">
        <v>4.0181941986083984</v>
      </c>
      <c r="CM80">
        <v>2.9924871921539307</v>
      </c>
      <c r="CN80">
        <v>3.2917838096618652</v>
      </c>
      <c r="CO80">
        <v>4.5369491577148437</v>
      </c>
      <c r="CP80">
        <v>2.784327507019043</v>
      </c>
      <c r="CQ80">
        <v>3.383126974105835</v>
      </c>
      <c r="CR80">
        <v>5.0121955871582031</v>
      </c>
      <c r="CS80">
        <v>5.5177106857299805</v>
      </c>
      <c r="CT80">
        <v>6.1236453056335449</v>
      </c>
      <c r="CU80">
        <v>7.540499210357666</v>
      </c>
      <c r="CV80">
        <v>6.3436098098754883</v>
      </c>
      <c r="CW80">
        <v>5.6739177703857422</v>
      </c>
      <c r="CX80">
        <v>4.8655977249145508</v>
      </c>
      <c r="CY80">
        <v>5.1430091857910156</v>
      </c>
      <c r="CZ80">
        <v>5.0177946090698242</v>
      </c>
    </row>
    <row r="81" spans="1:104" x14ac:dyDescent="0.25">
      <c r="A81" t="s">
        <v>270</v>
      </c>
      <c r="B81" t="s">
        <v>170</v>
      </c>
      <c r="C81" t="s">
        <v>27</v>
      </c>
      <c r="D81" t="s">
        <v>188</v>
      </c>
      <c r="E81" t="s">
        <v>184</v>
      </c>
      <c r="F81">
        <v>2021</v>
      </c>
      <c r="G81" t="s">
        <v>172</v>
      </c>
      <c r="H81">
        <v>2</v>
      </c>
      <c r="I81">
        <v>135.49070739746094</v>
      </c>
      <c r="J81">
        <v>131.24917602539062</v>
      </c>
      <c r="K81">
        <v>129.72984313964844</v>
      </c>
      <c r="L81">
        <v>130.58445739746094</v>
      </c>
      <c r="M81">
        <v>136.9317626953125</v>
      </c>
      <c r="N81">
        <v>151.61199951171875</v>
      </c>
      <c r="O81">
        <v>170.47702026367187</v>
      </c>
      <c r="P81">
        <v>185.42314147949219</v>
      </c>
      <c r="Q81">
        <v>191.70132446289062</v>
      </c>
      <c r="R81">
        <v>192.73460388183594</v>
      </c>
      <c r="S81">
        <v>192.68492126464844</v>
      </c>
      <c r="T81">
        <v>190.7275390625</v>
      </c>
      <c r="U81">
        <v>189.66752624511719</v>
      </c>
      <c r="V81">
        <v>188.4078369140625</v>
      </c>
      <c r="W81">
        <v>185.29658508300781</v>
      </c>
      <c r="X81">
        <v>179.59564208984375</v>
      </c>
      <c r="Y81">
        <v>174.79832458496094</v>
      </c>
      <c r="Z81">
        <v>173.97174072265625</v>
      </c>
      <c r="AA81">
        <v>169.77175903320312</v>
      </c>
      <c r="AB81">
        <v>164.50746154785156</v>
      </c>
      <c r="AC81">
        <v>162.16665649414062</v>
      </c>
      <c r="AD81">
        <v>156.62860107421875</v>
      </c>
      <c r="AE81">
        <v>148.64503479003906</v>
      </c>
      <c r="AF81">
        <v>143.15058898925781</v>
      </c>
      <c r="AG81">
        <v>-4.3314337730407715</v>
      </c>
      <c r="AH81">
        <v>-1.0708116292953491</v>
      </c>
      <c r="AI81">
        <v>0.77241528034210205</v>
      </c>
      <c r="AJ81">
        <v>-0.40549746155738831</v>
      </c>
      <c r="AK81">
        <v>-1.8082126379013062</v>
      </c>
      <c r="AL81">
        <v>-2.5859661102294922</v>
      </c>
      <c r="AM81">
        <v>-3.5914003849029541</v>
      </c>
      <c r="AN81">
        <v>-3.4312796592712402</v>
      </c>
      <c r="AO81">
        <v>0.94865292310714722</v>
      </c>
      <c r="AP81">
        <v>4.3417186737060547</v>
      </c>
      <c r="AQ81">
        <v>6.688530445098877</v>
      </c>
      <c r="AR81">
        <v>14.987040519714355</v>
      </c>
      <c r="AS81">
        <v>15.00971508026123</v>
      </c>
      <c r="AT81">
        <v>13.914352416992188</v>
      </c>
      <c r="AU81">
        <v>12.124686241149902</v>
      </c>
      <c r="AV81">
        <v>8.1770362854003906</v>
      </c>
      <c r="AW81">
        <v>6.125643253326416</v>
      </c>
      <c r="AX81">
        <v>2.0033242702484131</v>
      </c>
      <c r="AY81">
        <v>-5.0283894538879395</v>
      </c>
      <c r="AZ81">
        <v>-4.8362836837768555</v>
      </c>
      <c r="BA81">
        <v>-3.8299946784973145</v>
      </c>
      <c r="BB81">
        <v>-3.2435989379882813</v>
      </c>
      <c r="BC81">
        <v>-2.5181038379669189</v>
      </c>
      <c r="BD81">
        <v>-4.8597607612609863</v>
      </c>
      <c r="BE81">
        <v>54.393711090087891</v>
      </c>
      <c r="BF81">
        <v>54.199958801269531</v>
      </c>
      <c r="BG81">
        <v>53.587467193603516</v>
      </c>
      <c r="BH81">
        <v>53.199954986572266</v>
      </c>
      <c r="BI81">
        <v>53.643711090087891</v>
      </c>
      <c r="BJ81">
        <v>53.353076934814453</v>
      </c>
      <c r="BK81">
        <v>53.796836853027344</v>
      </c>
      <c r="BL81">
        <v>53.684341430664062</v>
      </c>
      <c r="BM81">
        <v>53.628097534179688</v>
      </c>
      <c r="BN81">
        <v>54.056247711181641</v>
      </c>
      <c r="BO81">
        <v>54.959365844726563</v>
      </c>
      <c r="BP81">
        <v>55.459365844726563</v>
      </c>
      <c r="BQ81">
        <v>56.821853637695313</v>
      </c>
      <c r="BR81">
        <v>55.378097534179688</v>
      </c>
      <c r="BS81">
        <v>54.474979400634766</v>
      </c>
      <c r="BT81">
        <v>53.378097534179688</v>
      </c>
      <c r="BU81">
        <v>51.128097534179688</v>
      </c>
      <c r="BV81">
        <v>49.837471008300781</v>
      </c>
      <c r="BW81">
        <v>48.781219482421875</v>
      </c>
      <c r="BX81">
        <v>49.531219482421875</v>
      </c>
      <c r="BY81">
        <v>49.281219482421875</v>
      </c>
      <c r="BZ81">
        <v>49.046833038330078</v>
      </c>
      <c r="CA81">
        <v>49.281219482421875</v>
      </c>
      <c r="CB81">
        <v>48.740589141845703</v>
      </c>
      <c r="CC81">
        <v>6.3177528381347656</v>
      </c>
      <c r="CD81">
        <v>6.0231757164001465</v>
      </c>
      <c r="CE81">
        <v>5.712336540222168</v>
      </c>
      <c r="CF81">
        <v>4.3549847602844238</v>
      </c>
      <c r="CG81">
        <v>3.7134733200073242</v>
      </c>
      <c r="CH81">
        <v>4.1900835037231445</v>
      </c>
      <c r="CI81">
        <v>4.5154180526733398</v>
      </c>
      <c r="CJ81">
        <v>2.7662765979766846</v>
      </c>
      <c r="CK81">
        <v>3.795917272567749</v>
      </c>
      <c r="CL81">
        <v>3.6337990760803223</v>
      </c>
      <c r="CM81">
        <v>2.7399098873138428</v>
      </c>
      <c r="CN81">
        <v>3.0475432872772217</v>
      </c>
      <c r="CO81">
        <v>4.2520055770874023</v>
      </c>
      <c r="CP81">
        <v>2.621837854385376</v>
      </c>
      <c r="CQ81">
        <v>3.1914558410644531</v>
      </c>
      <c r="CR81">
        <v>4.6933102607727051</v>
      </c>
      <c r="CS81">
        <v>5.1122756004333496</v>
      </c>
      <c r="CT81">
        <v>5.5645108222961426</v>
      </c>
      <c r="CU81">
        <v>6.8993535041809082</v>
      </c>
      <c r="CV81">
        <v>5.7597723007202148</v>
      </c>
      <c r="CW81">
        <v>5.1484150886535645</v>
      </c>
      <c r="CX81">
        <v>4.3472208976745605</v>
      </c>
      <c r="CY81">
        <v>4.6024761199951172</v>
      </c>
      <c r="CZ81">
        <v>4.5009279251098633</v>
      </c>
    </row>
    <row r="82" spans="1:104" x14ac:dyDescent="0.25">
      <c r="A82" t="s">
        <v>271</v>
      </c>
      <c r="B82" t="s">
        <v>170</v>
      </c>
      <c r="C82" t="s">
        <v>27</v>
      </c>
      <c r="D82" t="s">
        <v>188</v>
      </c>
      <c r="E82" t="s">
        <v>184</v>
      </c>
      <c r="F82">
        <v>2021</v>
      </c>
      <c r="G82" t="s">
        <v>173</v>
      </c>
      <c r="H82">
        <v>3</v>
      </c>
      <c r="I82">
        <v>143.09626770019531</v>
      </c>
      <c r="J82">
        <v>138.60099792480469</v>
      </c>
      <c r="K82">
        <v>135.28167724609375</v>
      </c>
      <c r="L82">
        <v>135.37174987792969</v>
      </c>
      <c r="M82">
        <v>140.01815795898437</v>
      </c>
      <c r="N82">
        <v>152.45057678222656</v>
      </c>
      <c r="O82">
        <v>170.82415771484375</v>
      </c>
      <c r="P82">
        <v>185.82696533203125</v>
      </c>
      <c r="Q82">
        <v>196.68275451660156</v>
      </c>
      <c r="R82">
        <v>202.50541687011719</v>
      </c>
      <c r="S82">
        <v>208.01222229003906</v>
      </c>
      <c r="T82">
        <v>211.40357971191406</v>
      </c>
      <c r="U82">
        <v>212.71296691894531</v>
      </c>
      <c r="V82">
        <v>213.46026611328125</v>
      </c>
      <c r="W82">
        <v>210.88063049316406</v>
      </c>
      <c r="X82">
        <v>203.82302856445312</v>
      </c>
      <c r="Y82">
        <v>195.65475463867187</v>
      </c>
      <c r="Z82">
        <v>185.64598083496094</v>
      </c>
      <c r="AA82">
        <v>177.86636352539062</v>
      </c>
      <c r="AB82">
        <v>175.19696044921875</v>
      </c>
      <c r="AC82">
        <v>169.85513305664062</v>
      </c>
      <c r="AD82">
        <v>163.19659423828125</v>
      </c>
      <c r="AE82">
        <v>156.26704406738281</v>
      </c>
      <c r="AF82">
        <v>151.01821899414062</v>
      </c>
      <c r="AG82">
        <v>-3.696458101272583</v>
      </c>
      <c r="AH82">
        <v>-1.4263315200805664</v>
      </c>
      <c r="AI82">
        <v>-0.28749737143516541</v>
      </c>
      <c r="AJ82">
        <v>-0.88009440898895264</v>
      </c>
      <c r="AK82">
        <v>-1.42433762550354</v>
      </c>
      <c r="AL82">
        <v>-1.3695945739746094</v>
      </c>
      <c r="AM82">
        <v>-2.6011760234832764</v>
      </c>
      <c r="AN82">
        <v>-1.4425724744796753</v>
      </c>
      <c r="AO82">
        <v>1.0192744731903076</v>
      </c>
      <c r="AP82">
        <v>2.7345297336578369</v>
      </c>
      <c r="AQ82">
        <v>5.6648855209350586</v>
      </c>
      <c r="AR82">
        <v>16.545671463012695</v>
      </c>
      <c r="AS82">
        <v>16.949295043945313</v>
      </c>
      <c r="AT82">
        <v>15.868042945861816</v>
      </c>
      <c r="AU82">
        <v>14.344686508178711</v>
      </c>
      <c r="AV82">
        <v>12.301327705383301</v>
      </c>
      <c r="AW82">
        <v>10.623923301696777</v>
      </c>
      <c r="AX82">
        <v>7.3688650131225586</v>
      </c>
      <c r="AY82">
        <v>0.11311712861061096</v>
      </c>
      <c r="AZ82">
        <v>-0.83418208360671997</v>
      </c>
      <c r="BA82">
        <v>-0.77317124605178833</v>
      </c>
      <c r="BB82">
        <v>-0.4902167022228241</v>
      </c>
      <c r="BC82">
        <v>-0.57690376043319702</v>
      </c>
      <c r="BD82">
        <v>-2.3295619487762451</v>
      </c>
      <c r="BE82">
        <v>59.062442779541016</v>
      </c>
      <c r="BF82">
        <v>57.771808624267578</v>
      </c>
      <c r="BG82">
        <v>56.118686676025391</v>
      </c>
      <c r="BH82">
        <v>56.006198883056641</v>
      </c>
      <c r="BI82">
        <v>55.893711090087891</v>
      </c>
      <c r="BJ82">
        <v>55.2249755859375</v>
      </c>
      <c r="BK82">
        <v>54.918727874755859</v>
      </c>
      <c r="BL82">
        <v>56.403125762939453</v>
      </c>
      <c r="BM82">
        <v>62.0250244140625</v>
      </c>
      <c r="BN82">
        <v>66.856292724609375</v>
      </c>
      <c r="BO82">
        <v>71.565658569335937</v>
      </c>
      <c r="BP82">
        <v>74.928146362304688</v>
      </c>
      <c r="BQ82">
        <v>77.718780517578125</v>
      </c>
      <c r="BR82">
        <v>78.38751220703125</v>
      </c>
      <c r="BS82">
        <v>73.800048828125</v>
      </c>
      <c r="BT82">
        <v>72.75</v>
      </c>
      <c r="BU82">
        <v>72.346878051757813</v>
      </c>
      <c r="BV82">
        <v>71.459365844726563</v>
      </c>
      <c r="BW82">
        <v>69.853073120117188</v>
      </c>
      <c r="BX82">
        <v>66.118690490722656</v>
      </c>
      <c r="BY82">
        <v>64.868690490722656</v>
      </c>
      <c r="BZ82">
        <v>63.328052520751953</v>
      </c>
      <c r="CA82">
        <v>62.715564727783203</v>
      </c>
      <c r="CB82">
        <v>61.328052520751953</v>
      </c>
      <c r="CC82">
        <v>5.3408112525939941</v>
      </c>
      <c r="CD82">
        <v>5.0912103652954102</v>
      </c>
      <c r="CE82">
        <v>4.7680258750915527</v>
      </c>
      <c r="CF82">
        <v>3.6136736869812012</v>
      </c>
      <c r="CG82">
        <v>3.0393881797790527</v>
      </c>
      <c r="CH82">
        <v>3.3724377155303955</v>
      </c>
      <c r="CI82">
        <v>3.6216559410095215</v>
      </c>
      <c r="CJ82">
        <v>2.2190454006195068</v>
      </c>
      <c r="CK82">
        <v>3.1173367500305176</v>
      </c>
      <c r="CL82">
        <v>3.0560722351074219</v>
      </c>
      <c r="CM82">
        <v>2.3675715923309326</v>
      </c>
      <c r="CN82">
        <v>2.7038004398345947</v>
      </c>
      <c r="CO82">
        <v>3.8169858455657959</v>
      </c>
      <c r="CP82">
        <v>2.377659797668457</v>
      </c>
      <c r="CQ82">
        <v>2.9072599411010742</v>
      </c>
      <c r="CR82">
        <v>4.2634625434875488</v>
      </c>
      <c r="CS82">
        <v>4.580291748046875</v>
      </c>
      <c r="CT82">
        <v>4.7529101371765137</v>
      </c>
      <c r="CU82">
        <v>5.7857885360717773</v>
      </c>
      <c r="CV82">
        <v>4.9098935127258301</v>
      </c>
      <c r="CW82">
        <v>4.316347599029541</v>
      </c>
      <c r="CX82">
        <v>3.6255800724029541</v>
      </c>
      <c r="CY82">
        <v>3.8728821277618408</v>
      </c>
      <c r="CZ82">
        <v>3.800703763961792</v>
      </c>
    </row>
    <row r="83" spans="1:104" x14ac:dyDescent="0.25">
      <c r="A83" t="s">
        <v>272</v>
      </c>
      <c r="B83" t="s">
        <v>170</v>
      </c>
      <c r="C83" t="s">
        <v>27</v>
      </c>
      <c r="D83" t="s">
        <v>188</v>
      </c>
      <c r="E83" t="s">
        <v>184</v>
      </c>
      <c r="F83">
        <v>2021</v>
      </c>
      <c r="G83" t="s">
        <v>174</v>
      </c>
      <c r="H83">
        <v>4</v>
      </c>
      <c r="I83">
        <v>150.81449890136719</v>
      </c>
      <c r="J83">
        <v>146.04426574707031</v>
      </c>
      <c r="K83">
        <v>142.86720275878906</v>
      </c>
      <c r="L83">
        <v>142.52388000488281</v>
      </c>
      <c r="M83">
        <v>147.5133056640625</v>
      </c>
      <c r="N83">
        <v>160.07774353027344</v>
      </c>
      <c r="O83">
        <v>175.04454040527344</v>
      </c>
      <c r="P83">
        <v>192.80726623535156</v>
      </c>
      <c r="Q83">
        <v>208.11274719238281</v>
      </c>
      <c r="R83">
        <v>219.88204956054687</v>
      </c>
      <c r="S83">
        <v>229.85697937011719</v>
      </c>
      <c r="T83">
        <v>234.09455871582031</v>
      </c>
      <c r="U83">
        <v>236.92619323730469</v>
      </c>
      <c r="V83">
        <v>239.70533752441406</v>
      </c>
      <c r="W83">
        <v>237.38540649414062</v>
      </c>
      <c r="X83">
        <v>229.38192749023437</v>
      </c>
      <c r="Y83">
        <v>218.84028625488281</v>
      </c>
      <c r="Z83">
        <v>204.31523132324219</v>
      </c>
      <c r="AA83">
        <v>191.78546142578125</v>
      </c>
      <c r="AB83">
        <v>186.67587280273437</v>
      </c>
      <c r="AC83">
        <v>183.48226928710937</v>
      </c>
      <c r="AD83">
        <v>174.74147033691406</v>
      </c>
      <c r="AE83">
        <v>169.26240539550781</v>
      </c>
      <c r="AF83">
        <v>163.00308227539062</v>
      </c>
      <c r="AG83">
        <v>-3.0668449401855469</v>
      </c>
      <c r="AH83">
        <v>-1.7818735837936401</v>
      </c>
      <c r="AI83">
        <v>-1.3375335931777954</v>
      </c>
      <c r="AJ83">
        <v>-1.3601506948471069</v>
      </c>
      <c r="AK83">
        <v>-1.0998603105545044</v>
      </c>
      <c r="AL83">
        <v>-0.28059428930282593</v>
      </c>
      <c r="AM83">
        <v>-1.7498269081115723</v>
      </c>
      <c r="AN83">
        <v>0.3584715723991394</v>
      </c>
      <c r="AO83">
        <v>1.1220791339874268</v>
      </c>
      <c r="AP83">
        <v>1.191935658454895</v>
      </c>
      <c r="AQ83">
        <v>4.7199521064758301</v>
      </c>
      <c r="AR83">
        <v>18.256078720092773</v>
      </c>
      <c r="AS83">
        <v>18.994207382202148</v>
      </c>
      <c r="AT83">
        <v>17.92314338684082</v>
      </c>
      <c r="AU83">
        <v>16.698101043701172</v>
      </c>
      <c r="AV83">
        <v>16.889474868774414</v>
      </c>
      <c r="AW83">
        <v>15.657395362854004</v>
      </c>
      <c r="AX83">
        <v>13.26685619354248</v>
      </c>
      <c r="AY83">
        <v>5.3194093704223633</v>
      </c>
      <c r="AZ83">
        <v>3.2308375835418701</v>
      </c>
      <c r="BA83">
        <v>2.2983067035675049</v>
      </c>
      <c r="BB83">
        <v>2.2463574409484863</v>
      </c>
      <c r="BC83">
        <v>1.3838175535202026</v>
      </c>
      <c r="BD83">
        <v>0.19007261097431183</v>
      </c>
      <c r="BE83">
        <v>65.403190612792969</v>
      </c>
      <c r="BF83">
        <v>64.040702819824219</v>
      </c>
      <c r="BG83">
        <v>62.753139495849609</v>
      </c>
      <c r="BH83">
        <v>63.252841949462891</v>
      </c>
      <c r="BI83">
        <v>62.252838134765625</v>
      </c>
      <c r="BJ83">
        <v>61.890350341796875</v>
      </c>
      <c r="BK83">
        <v>61.281219482421875</v>
      </c>
      <c r="BL83">
        <v>64.953170776367188</v>
      </c>
      <c r="BM83">
        <v>71.981178283691406</v>
      </c>
      <c r="BN83">
        <v>78.068870544433594</v>
      </c>
      <c r="BO83">
        <v>83.243728637695313</v>
      </c>
      <c r="BP83">
        <v>86.946968078613281</v>
      </c>
      <c r="BQ83">
        <v>88.187782287597656</v>
      </c>
      <c r="BR83">
        <v>88.274948120117188</v>
      </c>
      <c r="BS83">
        <v>88.025245666503906</v>
      </c>
      <c r="BT83">
        <v>87.649986267089844</v>
      </c>
      <c r="BU83">
        <v>87.1658935546875</v>
      </c>
      <c r="BV83">
        <v>85.3841552734375</v>
      </c>
      <c r="BW83">
        <v>83.081268310546875</v>
      </c>
      <c r="BX83">
        <v>78.349937438964844</v>
      </c>
      <c r="BY83">
        <v>74.943527221679688</v>
      </c>
      <c r="BZ83">
        <v>72.824691772460938</v>
      </c>
      <c r="CA83">
        <v>69.903266906738281</v>
      </c>
      <c r="CB83">
        <v>67.959213256835938</v>
      </c>
      <c r="CC83">
        <v>4.9563899040222168</v>
      </c>
      <c r="CD83">
        <v>4.7237033843994141</v>
      </c>
      <c r="CE83">
        <v>4.4337949752807617</v>
      </c>
      <c r="CF83">
        <v>3.3500556945800781</v>
      </c>
      <c r="CG83">
        <v>2.8195281028747559</v>
      </c>
      <c r="CH83">
        <v>3.1180942058563232</v>
      </c>
      <c r="CI83">
        <v>3.2677583694458008</v>
      </c>
      <c r="CJ83">
        <v>2.0273292064666748</v>
      </c>
      <c r="CK83">
        <v>2.9044208526611328</v>
      </c>
      <c r="CL83">
        <v>2.9218652248382568</v>
      </c>
      <c r="CM83">
        <v>2.3036441802978516</v>
      </c>
      <c r="CN83">
        <v>2.6363131999969482</v>
      </c>
      <c r="CO83">
        <v>3.7435452938079834</v>
      </c>
      <c r="CP83">
        <v>2.3510062694549561</v>
      </c>
      <c r="CQ83">
        <v>2.8816726207733154</v>
      </c>
      <c r="CR83">
        <v>4.2248554229736328</v>
      </c>
      <c r="CS83">
        <v>4.5110063552856445</v>
      </c>
      <c r="CT83">
        <v>4.6059398651123047</v>
      </c>
      <c r="CU83">
        <v>5.4932303428649902</v>
      </c>
      <c r="CV83">
        <v>4.6065640449523926</v>
      </c>
      <c r="CW83">
        <v>4.1055870056152344</v>
      </c>
      <c r="CX83">
        <v>3.4182655811309814</v>
      </c>
      <c r="CY83">
        <v>3.6937782764434814</v>
      </c>
      <c r="CZ83">
        <v>3.6122176647186279</v>
      </c>
    </row>
    <row r="84" spans="1:104" x14ac:dyDescent="0.25">
      <c r="A84" t="s">
        <v>273</v>
      </c>
      <c r="B84" t="s">
        <v>170</v>
      </c>
      <c r="C84" t="s">
        <v>27</v>
      </c>
      <c r="D84" t="s">
        <v>188</v>
      </c>
      <c r="E84" t="s">
        <v>184</v>
      </c>
      <c r="F84">
        <v>2021</v>
      </c>
      <c r="G84" t="s">
        <v>175</v>
      </c>
      <c r="H84">
        <v>5</v>
      </c>
      <c r="I84">
        <v>158.93087768554687</v>
      </c>
      <c r="J84">
        <v>154.25860595703125</v>
      </c>
      <c r="K84">
        <v>151.02166748046875</v>
      </c>
      <c r="L84">
        <v>150.07931518554687</v>
      </c>
      <c r="M84">
        <v>154.24244689941406</v>
      </c>
      <c r="N84">
        <v>166.28611755371094</v>
      </c>
      <c r="O84">
        <v>181.23348999023437</v>
      </c>
      <c r="P84">
        <v>202.85398864746094</v>
      </c>
      <c r="Q84">
        <v>220.44561767578125</v>
      </c>
      <c r="R84">
        <v>233.24386596679687</v>
      </c>
      <c r="S84">
        <v>242.47268676757812</v>
      </c>
      <c r="T84">
        <v>243.77827453613281</v>
      </c>
      <c r="U84">
        <v>244.12135314941406</v>
      </c>
      <c r="V84">
        <v>244.52859497070312</v>
      </c>
      <c r="W84">
        <v>241.92373657226562</v>
      </c>
      <c r="X84">
        <v>234.99388122558594</v>
      </c>
      <c r="Y84">
        <v>225.03562927246094</v>
      </c>
      <c r="Z84">
        <v>211.95222473144531</v>
      </c>
      <c r="AA84">
        <v>199.86798095703125</v>
      </c>
      <c r="AB84">
        <v>194.365234375</v>
      </c>
      <c r="AC84">
        <v>191.54928588867187</v>
      </c>
      <c r="AD84">
        <v>181.82124328613281</v>
      </c>
      <c r="AE84">
        <v>176.74746704101562</v>
      </c>
      <c r="AF84">
        <v>170.89712524414062</v>
      </c>
      <c r="AG84">
        <v>-3.1022944450378418</v>
      </c>
      <c r="AH84">
        <v>-1.9258049726486206</v>
      </c>
      <c r="AI84">
        <v>-1.5760120153427124</v>
      </c>
      <c r="AJ84">
        <v>-1.4999825954437256</v>
      </c>
      <c r="AK84">
        <v>-1.0878740549087524</v>
      </c>
      <c r="AL84">
        <v>-0.11309868842363358</v>
      </c>
      <c r="AM84">
        <v>-1.6710608005523682</v>
      </c>
      <c r="AN84">
        <v>0.66671532392501831</v>
      </c>
      <c r="AO84">
        <v>1.1954208612442017</v>
      </c>
      <c r="AP84">
        <v>0.98469263315200806</v>
      </c>
      <c r="AQ84">
        <v>4.7380337715148926</v>
      </c>
      <c r="AR84">
        <v>19.001148223876953</v>
      </c>
      <c r="AS84">
        <v>19.588705062866211</v>
      </c>
      <c r="AT84">
        <v>18.299543380737305</v>
      </c>
      <c r="AU84">
        <v>17.100561141967773</v>
      </c>
      <c r="AV84">
        <v>17.76555061340332</v>
      </c>
      <c r="AW84">
        <v>16.676454544067383</v>
      </c>
      <c r="AX84">
        <v>14.556380271911621</v>
      </c>
      <c r="AY84">
        <v>6.3471217155456543</v>
      </c>
      <c r="AZ84">
        <v>4.0002460479736328</v>
      </c>
      <c r="BA84">
        <v>2.8846478462219238</v>
      </c>
      <c r="BB84">
        <v>2.7651419639587402</v>
      </c>
      <c r="BC84">
        <v>1.7561798095703125</v>
      </c>
      <c r="BD84">
        <v>0.61992150545120239</v>
      </c>
      <c r="BE84">
        <v>68.659317016601562</v>
      </c>
      <c r="BF84">
        <v>68.006195068359375</v>
      </c>
      <c r="BG84">
        <v>67.434341430664063</v>
      </c>
      <c r="BH84">
        <v>66.878097534179688</v>
      </c>
      <c r="BI84">
        <v>66.031219482421875</v>
      </c>
      <c r="BJ84">
        <v>65.434341430664063</v>
      </c>
      <c r="BK84">
        <v>64.83746337890625</v>
      </c>
      <c r="BL84">
        <v>67.928146362304688</v>
      </c>
      <c r="BM84">
        <v>75.100090026855469</v>
      </c>
      <c r="BN84">
        <v>80.140724182128906</v>
      </c>
      <c r="BO84">
        <v>84.962577819824219</v>
      </c>
      <c r="BP84">
        <v>87.543846130371094</v>
      </c>
      <c r="BQ84">
        <v>87.084480285644531</v>
      </c>
      <c r="BR84">
        <v>86.100090026855469</v>
      </c>
      <c r="BS84">
        <v>85.946968078613281</v>
      </c>
      <c r="BT84">
        <v>84.865699768066406</v>
      </c>
      <c r="BU84">
        <v>82.68756103515625</v>
      </c>
      <c r="BV84">
        <v>81.090682983398438</v>
      </c>
      <c r="BW84">
        <v>80.7750244140625</v>
      </c>
      <c r="BX84">
        <v>78.718780517578125</v>
      </c>
      <c r="BY84">
        <v>74.096878051757812</v>
      </c>
      <c r="BZ84">
        <v>70.9749755859375</v>
      </c>
      <c r="CA84">
        <v>69.668731689453125</v>
      </c>
      <c r="CB84">
        <v>68.684341430664063</v>
      </c>
      <c r="CC84">
        <v>5.1860146522521973</v>
      </c>
      <c r="CD84">
        <v>4.9539389610290527</v>
      </c>
      <c r="CE84">
        <v>4.6535611152648926</v>
      </c>
      <c r="CF84">
        <v>3.5025820732116699</v>
      </c>
      <c r="CG84">
        <v>2.9271993637084961</v>
      </c>
      <c r="CH84">
        <v>3.2160103321075439</v>
      </c>
      <c r="CI84">
        <v>3.3592548370361328</v>
      </c>
      <c r="CJ84">
        <v>2.1178126335144043</v>
      </c>
      <c r="CK84">
        <v>3.054678201675415</v>
      </c>
      <c r="CL84">
        <v>3.0773987770080566</v>
      </c>
      <c r="CM84">
        <v>2.4128129482269287</v>
      </c>
      <c r="CN84">
        <v>2.7258615493774414</v>
      </c>
      <c r="CO84">
        <v>3.8298251628875732</v>
      </c>
      <c r="CP84">
        <v>2.3812711238861084</v>
      </c>
      <c r="CQ84">
        <v>2.9158973693847656</v>
      </c>
      <c r="CR84">
        <v>4.2974648475646973</v>
      </c>
      <c r="CS84">
        <v>4.6057524681091309</v>
      </c>
      <c r="CT84">
        <v>4.7441515922546387</v>
      </c>
      <c r="CU84">
        <v>5.6840577125549316</v>
      </c>
      <c r="CV84">
        <v>4.7622332572937012</v>
      </c>
      <c r="CW84">
        <v>4.2556395530700684</v>
      </c>
      <c r="CX84">
        <v>3.531486988067627</v>
      </c>
      <c r="CY84">
        <v>3.829716682434082</v>
      </c>
      <c r="CZ84">
        <v>3.7602438926696777</v>
      </c>
    </row>
    <row r="85" spans="1:104" x14ac:dyDescent="0.25">
      <c r="A85" t="s">
        <v>274</v>
      </c>
      <c r="B85" t="s">
        <v>170</v>
      </c>
      <c r="C85" t="s">
        <v>27</v>
      </c>
      <c r="D85" t="s">
        <v>188</v>
      </c>
      <c r="E85" t="s">
        <v>184</v>
      </c>
      <c r="F85">
        <v>2021</v>
      </c>
      <c r="G85" t="s">
        <v>176</v>
      </c>
      <c r="H85">
        <v>6</v>
      </c>
      <c r="I85">
        <v>165.37376403808594</v>
      </c>
      <c r="J85">
        <v>160.36427307128906</v>
      </c>
      <c r="K85">
        <v>156.92962646484375</v>
      </c>
      <c r="L85">
        <v>155.97801208496094</v>
      </c>
      <c r="M85">
        <v>159.74113464355469</v>
      </c>
      <c r="N85">
        <v>171.83450317382812</v>
      </c>
      <c r="O85">
        <v>186.14938354492187</v>
      </c>
      <c r="P85">
        <v>205.46987915039062</v>
      </c>
      <c r="Q85">
        <v>219.03509521484375</v>
      </c>
      <c r="R85">
        <v>229.96102905273438</v>
      </c>
      <c r="S85">
        <v>239.157958984375</v>
      </c>
      <c r="T85">
        <v>240.68492126464844</v>
      </c>
      <c r="U85">
        <v>240.81202697753906</v>
      </c>
      <c r="V85">
        <v>239.7921142578125</v>
      </c>
      <c r="W85">
        <v>237.95408630371094</v>
      </c>
      <c r="X85">
        <v>233.92417907714844</v>
      </c>
      <c r="Y85">
        <v>226.78767395019531</v>
      </c>
      <c r="Z85">
        <v>214.46516418457031</v>
      </c>
      <c r="AA85">
        <v>202.46720886230469</v>
      </c>
      <c r="AB85">
        <v>193.98393249511719</v>
      </c>
      <c r="AC85">
        <v>191.81520080566406</v>
      </c>
      <c r="AD85">
        <v>183.89096069335938</v>
      </c>
      <c r="AE85">
        <v>180.54391479492187</v>
      </c>
      <c r="AF85">
        <v>175.19522094726562</v>
      </c>
      <c r="AG85">
        <v>-3.4828033447265625</v>
      </c>
      <c r="AH85">
        <v>-1.9161930084228516</v>
      </c>
      <c r="AI85">
        <v>-1.3193997144699097</v>
      </c>
      <c r="AJ85">
        <v>-1.4259669780731201</v>
      </c>
      <c r="AK85">
        <v>-1.2482641935348511</v>
      </c>
      <c r="AL85">
        <v>-0.46508249640464783</v>
      </c>
      <c r="AM85">
        <v>-1.9892592430114746</v>
      </c>
      <c r="AN85">
        <v>0.12125419825315475</v>
      </c>
      <c r="AO85">
        <v>1.1749207973480225</v>
      </c>
      <c r="AP85">
        <v>1.4917196035385132</v>
      </c>
      <c r="AQ85">
        <v>5.1222515106201172</v>
      </c>
      <c r="AR85">
        <v>18.77891731262207</v>
      </c>
      <c r="AS85">
        <v>19.290239334106445</v>
      </c>
      <c r="AT85">
        <v>17.915895462036133</v>
      </c>
      <c r="AU85">
        <v>16.665323257446289</v>
      </c>
      <c r="AV85">
        <v>16.814279556274414</v>
      </c>
      <c r="AW85">
        <v>15.710103034973145</v>
      </c>
      <c r="AX85">
        <v>13.211974143981934</v>
      </c>
      <c r="AY85">
        <v>4.8920016288757324</v>
      </c>
      <c r="AZ85">
        <v>2.792696475982666</v>
      </c>
      <c r="BA85">
        <v>1.9706317186355591</v>
      </c>
      <c r="BB85">
        <v>1.9793332815170288</v>
      </c>
      <c r="BC85">
        <v>1.1934616565704346</v>
      </c>
      <c r="BD85">
        <v>-0.17909352481365204</v>
      </c>
      <c r="BE85">
        <v>66.768966674804687</v>
      </c>
      <c r="BF85">
        <v>64.799896240234375</v>
      </c>
      <c r="BG85">
        <v>64.412384033203125</v>
      </c>
      <c r="BH85">
        <v>64.24700927734375</v>
      </c>
      <c r="BI85">
        <v>64.303253173828125</v>
      </c>
      <c r="BJ85">
        <v>64.165740966796875</v>
      </c>
      <c r="BK85">
        <v>64.609199523925781</v>
      </c>
      <c r="BL85">
        <v>69.056472778320313</v>
      </c>
      <c r="BM85">
        <v>72.256568908691406</v>
      </c>
      <c r="BN85">
        <v>75.556396484375</v>
      </c>
      <c r="BO85">
        <v>79.03436279296875</v>
      </c>
      <c r="BP85">
        <v>81.168807983398438</v>
      </c>
      <c r="BQ85">
        <v>82.768753051757812</v>
      </c>
      <c r="BR85">
        <v>83.418807983398438</v>
      </c>
      <c r="BS85">
        <v>81.978416442871094</v>
      </c>
      <c r="BT85">
        <v>82.756271362304688</v>
      </c>
      <c r="BU85">
        <v>82.494026184082031</v>
      </c>
      <c r="BV85">
        <v>80.303329467773438</v>
      </c>
      <c r="BW85">
        <v>78.834259033203125</v>
      </c>
      <c r="BX85">
        <v>77.296981811523438</v>
      </c>
      <c r="BY85">
        <v>75.24664306640625</v>
      </c>
      <c r="BZ85">
        <v>72.556243896484375</v>
      </c>
      <c r="CA85">
        <v>70.959365844726563</v>
      </c>
      <c r="CB85">
        <v>69.518966674804687</v>
      </c>
      <c r="CC85">
        <v>5.485835075378418</v>
      </c>
      <c r="CD85">
        <v>5.2355175018310547</v>
      </c>
      <c r="CE85">
        <v>4.915886402130127</v>
      </c>
      <c r="CF85">
        <v>3.7006802558898926</v>
      </c>
      <c r="CG85">
        <v>3.081881046295166</v>
      </c>
      <c r="CH85">
        <v>3.3784890174865723</v>
      </c>
      <c r="CI85">
        <v>3.5076539516448975</v>
      </c>
      <c r="CJ85">
        <v>2.1807346343994141</v>
      </c>
      <c r="CK85">
        <v>3.0855197906494141</v>
      </c>
      <c r="CL85">
        <v>3.0844550132751465</v>
      </c>
      <c r="CM85">
        <v>2.419337272644043</v>
      </c>
      <c r="CN85">
        <v>2.7359514236450195</v>
      </c>
      <c r="CO85">
        <v>3.8406262397766113</v>
      </c>
      <c r="CP85">
        <v>2.373913049697876</v>
      </c>
      <c r="CQ85">
        <v>2.9156649112701416</v>
      </c>
      <c r="CR85">
        <v>4.3489217758178711</v>
      </c>
      <c r="CS85">
        <v>4.7186684608459473</v>
      </c>
      <c r="CT85">
        <v>4.8800926208496094</v>
      </c>
      <c r="CU85">
        <v>5.8535685539245605</v>
      </c>
      <c r="CV85">
        <v>4.8317952156066895</v>
      </c>
      <c r="CW85">
        <v>4.3322949409484863</v>
      </c>
      <c r="CX85">
        <v>3.6309816837310791</v>
      </c>
      <c r="CY85">
        <v>3.976921558380127</v>
      </c>
      <c r="CZ85">
        <v>3.9188098907470703</v>
      </c>
    </row>
    <row r="86" spans="1:104" x14ac:dyDescent="0.25">
      <c r="A86" t="s">
        <v>275</v>
      </c>
      <c r="B86" t="s">
        <v>170</v>
      </c>
      <c r="C86" t="s">
        <v>27</v>
      </c>
      <c r="D86" t="s">
        <v>188</v>
      </c>
      <c r="E86" t="s">
        <v>184</v>
      </c>
      <c r="F86">
        <v>2021</v>
      </c>
      <c r="G86" t="s">
        <v>177</v>
      </c>
      <c r="H86">
        <v>7</v>
      </c>
      <c r="I86">
        <v>173.91700744628906</v>
      </c>
      <c r="J86">
        <v>169.00434875488281</v>
      </c>
      <c r="K86">
        <v>165.09455871582031</v>
      </c>
      <c r="L86">
        <v>164.47415161132812</v>
      </c>
      <c r="M86">
        <v>169.88087463378906</v>
      </c>
      <c r="N86">
        <v>183.08328247070312</v>
      </c>
      <c r="O86">
        <v>197.32431030273437</v>
      </c>
      <c r="P86">
        <v>218.01301574707031</v>
      </c>
      <c r="Q86">
        <v>232.18429565429687</v>
      </c>
      <c r="R86">
        <v>243.43873596191406</v>
      </c>
      <c r="S86">
        <v>251.23603820800781</v>
      </c>
      <c r="T86">
        <v>252.52786254882812</v>
      </c>
      <c r="U86">
        <v>253.17620849609375</v>
      </c>
      <c r="V86">
        <v>252.73933410644531</v>
      </c>
      <c r="W86">
        <v>251.40084838867188</v>
      </c>
      <c r="X86">
        <v>249.08116149902344</v>
      </c>
      <c r="Y86">
        <v>243.06877136230469</v>
      </c>
      <c r="Z86">
        <v>231.16790771484375</v>
      </c>
      <c r="AA86">
        <v>217.35578918457031</v>
      </c>
      <c r="AB86">
        <v>207.90672302246094</v>
      </c>
      <c r="AC86">
        <v>204.55195617675781</v>
      </c>
      <c r="AD86">
        <v>195.43740844726562</v>
      </c>
      <c r="AE86">
        <v>190.72761535644531</v>
      </c>
      <c r="AF86">
        <v>185.46670532226562</v>
      </c>
      <c r="AG86">
        <v>-3.1935257911682129</v>
      </c>
      <c r="AH86">
        <v>-2.1778640747070312</v>
      </c>
      <c r="AI86">
        <v>-1.9744478464126587</v>
      </c>
      <c r="AJ86">
        <v>-1.7492048740386963</v>
      </c>
      <c r="AK86">
        <v>-1.1010004281997681</v>
      </c>
      <c r="AL86">
        <v>0.15423664450645447</v>
      </c>
      <c r="AM86">
        <v>-1.602091908454895</v>
      </c>
      <c r="AN86">
        <v>1.1582515239715576</v>
      </c>
      <c r="AO86">
        <v>1.2693123817443848</v>
      </c>
      <c r="AP86">
        <v>0.61341887712478638</v>
      </c>
      <c r="AQ86">
        <v>4.5548820495605469</v>
      </c>
      <c r="AR86">
        <v>19.668245315551758</v>
      </c>
      <c r="AS86">
        <v>20.341281890869141</v>
      </c>
      <c r="AT86">
        <v>18.937116622924805</v>
      </c>
      <c r="AU86">
        <v>17.893211364746094</v>
      </c>
      <c r="AV86">
        <v>19.526912689208984</v>
      </c>
      <c r="AW86">
        <v>18.895584106445313</v>
      </c>
      <c r="AX86">
        <v>17.104644775390625</v>
      </c>
      <c r="AY86">
        <v>8.1427793502807617</v>
      </c>
      <c r="AZ86">
        <v>5.2450542449951172</v>
      </c>
      <c r="BA86">
        <v>3.8160319328308105</v>
      </c>
      <c r="BB86">
        <v>3.6248533725738525</v>
      </c>
      <c r="BC86">
        <v>2.3716845512390137</v>
      </c>
      <c r="BD86">
        <v>1.3207226991653442</v>
      </c>
      <c r="BE86">
        <v>72.071853637695312</v>
      </c>
      <c r="BF86">
        <v>71.806243896484375</v>
      </c>
      <c r="BG86">
        <v>71.459365844726563</v>
      </c>
      <c r="BH86">
        <v>71.36248779296875</v>
      </c>
      <c r="BI86">
        <v>71.378097534179688</v>
      </c>
      <c r="BJ86">
        <v>71.2249755859375</v>
      </c>
      <c r="BK86">
        <v>71.031219482421875</v>
      </c>
      <c r="BL86">
        <v>72.75</v>
      </c>
      <c r="BM86">
        <v>74.91253662109375</v>
      </c>
      <c r="BN86">
        <v>78.800048828125</v>
      </c>
      <c r="BO86">
        <v>82.212577819824219</v>
      </c>
      <c r="BP86">
        <v>85.165748596191406</v>
      </c>
      <c r="BQ86">
        <v>86.028236389160156</v>
      </c>
      <c r="BR86">
        <v>87.350090026855469</v>
      </c>
      <c r="BS86">
        <v>87.600090026855469</v>
      </c>
      <c r="BT86">
        <v>85.778236389160156</v>
      </c>
      <c r="BU86">
        <v>83.156333923339844</v>
      </c>
      <c r="BV86">
        <v>81.478187561035156</v>
      </c>
      <c r="BW86">
        <v>81.300048828125</v>
      </c>
      <c r="BX86">
        <v>79.968780517578125</v>
      </c>
      <c r="BY86">
        <v>76.41253662109375</v>
      </c>
      <c r="BZ86">
        <v>74.38751220703125</v>
      </c>
      <c r="CA86">
        <v>73.290634155273438</v>
      </c>
      <c r="CB86">
        <v>73.056243896484375</v>
      </c>
      <c r="CC86">
        <v>5.6539402008056641</v>
      </c>
      <c r="CD86">
        <v>5.4073305130004883</v>
      </c>
      <c r="CE86">
        <v>5.0683045387268066</v>
      </c>
      <c r="CF86">
        <v>3.8242731094360352</v>
      </c>
      <c r="CG86">
        <v>3.2120082378387451</v>
      </c>
      <c r="CH86">
        <v>3.5277180671691895</v>
      </c>
      <c r="CI86">
        <v>3.6439199447631836</v>
      </c>
      <c r="CJ86">
        <v>2.2676193714141846</v>
      </c>
      <c r="CK86">
        <v>3.2053875923156738</v>
      </c>
      <c r="CL86">
        <v>3.1999778747558594</v>
      </c>
      <c r="CM86">
        <v>2.4907293319702148</v>
      </c>
      <c r="CN86">
        <v>2.8132081031799316</v>
      </c>
      <c r="CO86">
        <v>3.9571249485015869</v>
      </c>
      <c r="CP86">
        <v>2.4520866870880127</v>
      </c>
      <c r="CQ86">
        <v>3.0188686847686768</v>
      </c>
      <c r="CR86">
        <v>4.5381660461425781</v>
      </c>
      <c r="CS86">
        <v>4.956352710723877</v>
      </c>
      <c r="CT86">
        <v>5.1550378799438477</v>
      </c>
      <c r="CU86">
        <v>6.1584329605102539</v>
      </c>
      <c r="CV86">
        <v>5.075096607208252</v>
      </c>
      <c r="CW86">
        <v>4.5276374816894531</v>
      </c>
      <c r="CX86">
        <v>3.7818512916564941</v>
      </c>
      <c r="CY86">
        <v>4.117283821105957</v>
      </c>
      <c r="CZ86">
        <v>4.0656585693359375</v>
      </c>
    </row>
    <row r="87" spans="1:104" x14ac:dyDescent="0.25">
      <c r="A87" t="s">
        <v>276</v>
      </c>
      <c r="B87" t="s">
        <v>170</v>
      </c>
      <c r="C87" t="s">
        <v>27</v>
      </c>
      <c r="D87" t="s">
        <v>188</v>
      </c>
      <c r="E87" t="s">
        <v>184</v>
      </c>
      <c r="F87">
        <v>2021</v>
      </c>
      <c r="G87" t="s">
        <v>178</v>
      </c>
      <c r="H87">
        <v>8</v>
      </c>
      <c r="I87">
        <v>174.86537170410156</v>
      </c>
      <c r="J87">
        <v>170.13423156738281</v>
      </c>
      <c r="K87">
        <v>165.92266845703125</v>
      </c>
      <c r="L87">
        <v>165.33021545410156</v>
      </c>
      <c r="M87">
        <v>170.35598754882813</v>
      </c>
      <c r="N87">
        <v>185.20014953613281</v>
      </c>
      <c r="O87">
        <v>201.59147644042969</v>
      </c>
      <c r="P87">
        <v>221.29434204101562</v>
      </c>
      <c r="Q87">
        <v>235.67825317382812</v>
      </c>
      <c r="R87">
        <v>247.7093505859375</v>
      </c>
      <c r="S87">
        <v>258.68389892578125</v>
      </c>
      <c r="T87">
        <v>261.146484375</v>
      </c>
      <c r="U87">
        <v>262.17681884765625</v>
      </c>
      <c r="V87">
        <v>261.71945190429687</v>
      </c>
      <c r="W87">
        <v>259.52569580078125</v>
      </c>
      <c r="X87">
        <v>255.71908569335938</v>
      </c>
      <c r="Y87">
        <v>246.82733154296875</v>
      </c>
      <c r="Z87">
        <v>234.09718322753906</v>
      </c>
      <c r="AA87">
        <v>219.53955078125</v>
      </c>
      <c r="AB87">
        <v>212.10151672363281</v>
      </c>
      <c r="AC87">
        <v>207.05885314941406</v>
      </c>
      <c r="AD87">
        <v>197.24209594726562</v>
      </c>
      <c r="AE87">
        <v>191.10382080078125</v>
      </c>
      <c r="AF87">
        <v>184.61531066894531</v>
      </c>
      <c r="AG87">
        <v>-3.1388134956359863</v>
      </c>
      <c r="AH87">
        <v>-2.2168083190917969</v>
      </c>
      <c r="AI87">
        <v>-2.0744550228118896</v>
      </c>
      <c r="AJ87">
        <v>-1.7960485219955444</v>
      </c>
      <c r="AK87">
        <v>-1.0693538188934326</v>
      </c>
      <c r="AL87">
        <v>0.256509929895401</v>
      </c>
      <c r="AM87">
        <v>-1.5576114654541016</v>
      </c>
      <c r="AN87">
        <v>1.335466742515564</v>
      </c>
      <c r="AO87">
        <v>1.2921158075332642</v>
      </c>
      <c r="AP87">
        <v>0.47394150495529175</v>
      </c>
      <c r="AQ87">
        <v>4.5598726272583008</v>
      </c>
      <c r="AR87">
        <v>20.334028244018555</v>
      </c>
      <c r="AS87">
        <v>21.074028015136719</v>
      </c>
      <c r="AT87">
        <v>19.618505477905273</v>
      </c>
      <c r="AU87">
        <v>18.51664924621582</v>
      </c>
      <c r="AV87">
        <v>20.302074432373047</v>
      </c>
      <c r="AW87">
        <v>19.507219314575195</v>
      </c>
      <c r="AX87">
        <v>17.764764785766602</v>
      </c>
      <c r="AY87">
        <v>8.6710367202758789</v>
      </c>
      <c r="AZ87">
        <v>5.7021188735961914</v>
      </c>
      <c r="BA87">
        <v>4.1281461715698242</v>
      </c>
      <c r="BB87">
        <v>3.8930525779724121</v>
      </c>
      <c r="BC87">
        <v>2.546541690826416</v>
      </c>
      <c r="BD87">
        <v>1.5445091724395752</v>
      </c>
      <c r="BE87">
        <v>73.852584838867188</v>
      </c>
      <c r="BF87">
        <v>72.942337036132813</v>
      </c>
      <c r="BG87">
        <v>72.342330932617188</v>
      </c>
      <c r="BH87">
        <v>71.999824523925781</v>
      </c>
      <c r="BI87">
        <v>71.010040283203125</v>
      </c>
      <c r="BJ87">
        <v>70.810035705566406</v>
      </c>
      <c r="BK87">
        <v>70.745025634765625</v>
      </c>
      <c r="BL87">
        <v>72.008010864257813</v>
      </c>
      <c r="BM87">
        <v>76.210159301757813</v>
      </c>
      <c r="BN87">
        <v>80.070274353027344</v>
      </c>
      <c r="BO87">
        <v>84.207649230957031</v>
      </c>
      <c r="BP87">
        <v>85.817451477050781</v>
      </c>
      <c r="BQ87">
        <v>87.737495422363281</v>
      </c>
      <c r="BR87">
        <v>86.382492065429687</v>
      </c>
      <c r="BS87">
        <v>86.645301818847656</v>
      </c>
      <c r="BT87">
        <v>87.067581176757813</v>
      </c>
      <c r="BU87">
        <v>86.515266418457031</v>
      </c>
      <c r="BV87">
        <v>85.992774963378906</v>
      </c>
      <c r="BW87">
        <v>83.507736206054687</v>
      </c>
      <c r="BX87">
        <v>80.925125122070313</v>
      </c>
      <c r="BY87">
        <v>77.962348937988281</v>
      </c>
      <c r="BZ87">
        <v>75.90020751953125</v>
      </c>
      <c r="CA87">
        <v>75.312698364257813</v>
      </c>
      <c r="CB87">
        <v>74.837409973144531</v>
      </c>
      <c r="CC87">
        <v>5.687736988067627</v>
      </c>
      <c r="CD87">
        <v>5.4463205337524414</v>
      </c>
      <c r="CE87">
        <v>5.0963840484619141</v>
      </c>
      <c r="CF87">
        <v>3.8461830615997314</v>
      </c>
      <c r="CG87">
        <v>3.2226712703704834</v>
      </c>
      <c r="CH87">
        <v>3.5703682899475098</v>
      </c>
      <c r="CI87">
        <v>3.7246623039245605</v>
      </c>
      <c r="CJ87">
        <v>2.3029506206512451</v>
      </c>
      <c r="CK87">
        <v>3.2553203105926514</v>
      </c>
      <c r="CL87">
        <v>3.2578132152557373</v>
      </c>
      <c r="CM87">
        <v>2.5659046173095703</v>
      </c>
      <c r="CN87">
        <v>2.9107389450073242</v>
      </c>
      <c r="CO87">
        <v>4.0999417304992676</v>
      </c>
      <c r="CP87">
        <v>2.540536642074585</v>
      </c>
      <c r="CQ87">
        <v>3.1180593967437744</v>
      </c>
      <c r="CR87">
        <v>4.6615371704101562</v>
      </c>
      <c r="CS87">
        <v>5.0356183052062988</v>
      </c>
      <c r="CT87">
        <v>5.2230849266052246</v>
      </c>
      <c r="CU87">
        <v>6.2235512733459473</v>
      </c>
      <c r="CV87">
        <v>5.1801943778991699</v>
      </c>
      <c r="CW87">
        <v>4.5855178833007812</v>
      </c>
      <c r="CX87">
        <v>3.8187639713287354</v>
      </c>
      <c r="CY87">
        <v>4.1275572776794434</v>
      </c>
      <c r="CZ87">
        <v>4.0491065979003906</v>
      </c>
    </row>
    <row r="88" spans="1:104" x14ac:dyDescent="0.25">
      <c r="A88" t="s">
        <v>277</v>
      </c>
      <c r="B88" t="s">
        <v>170</v>
      </c>
      <c r="C88" t="s">
        <v>27</v>
      </c>
      <c r="D88" t="s">
        <v>188</v>
      </c>
      <c r="E88" t="s">
        <v>184</v>
      </c>
      <c r="F88">
        <v>2021</v>
      </c>
      <c r="G88" t="s">
        <v>179</v>
      </c>
      <c r="H88">
        <v>9</v>
      </c>
      <c r="I88">
        <v>174.36248779296875</v>
      </c>
      <c r="J88">
        <v>170.2073974609375</v>
      </c>
      <c r="K88">
        <v>166.7935791015625</v>
      </c>
      <c r="L88">
        <v>166.470947265625</v>
      </c>
      <c r="M88">
        <v>172.32159423828125</v>
      </c>
      <c r="N88">
        <v>187.72483825683594</v>
      </c>
      <c r="O88">
        <v>206.67141723632812</v>
      </c>
      <c r="P88">
        <v>228.75341796875</v>
      </c>
      <c r="Q88">
        <v>246.63497924804687</v>
      </c>
      <c r="R88">
        <v>259.8463134765625</v>
      </c>
      <c r="S88">
        <v>270.64190673828125</v>
      </c>
      <c r="T88">
        <v>273.03598022460937</v>
      </c>
      <c r="U88">
        <v>273.81826782226562</v>
      </c>
      <c r="V88">
        <v>274.37939453125</v>
      </c>
      <c r="W88">
        <v>271.22067260742187</v>
      </c>
      <c r="X88">
        <v>264.15225219726562</v>
      </c>
      <c r="Y88">
        <v>253.59086608886719</v>
      </c>
      <c r="Z88">
        <v>240.36801147460937</v>
      </c>
      <c r="AA88">
        <v>225.92843627929687</v>
      </c>
      <c r="AB88">
        <v>219.46580505371094</v>
      </c>
      <c r="AC88">
        <v>211.9644775390625</v>
      </c>
      <c r="AD88">
        <v>200.11123657226562</v>
      </c>
      <c r="AE88">
        <v>193.033447265625</v>
      </c>
      <c r="AF88">
        <v>186.08445739746094</v>
      </c>
      <c r="AG88">
        <v>-2.9770255088806152</v>
      </c>
      <c r="AH88">
        <v>-2.2695777416229248</v>
      </c>
      <c r="AI88">
        <v>-2.2777352333068848</v>
      </c>
      <c r="AJ88">
        <v>-1.8891555070877075</v>
      </c>
      <c r="AK88">
        <v>-1.0070807933807373</v>
      </c>
      <c r="AL88">
        <v>0.47636526823043823</v>
      </c>
      <c r="AM88">
        <v>-1.4245568513870239</v>
      </c>
      <c r="AN88">
        <v>1.7313104867935181</v>
      </c>
      <c r="AO88">
        <v>1.3604165315628052</v>
      </c>
      <c r="AP88">
        <v>0.16240833699703217</v>
      </c>
      <c r="AQ88">
        <v>4.4816794395446777</v>
      </c>
      <c r="AR88">
        <v>21.247615814208984</v>
      </c>
      <c r="AS88">
        <v>22.031068801879883</v>
      </c>
      <c r="AT88">
        <v>20.586490631103516</v>
      </c>
      <c r="AU88">
        <v>19.451311111450195</v>
      </c>
      <c r="AV88">
        <v>21.530612945556641</v>
      </c>
      <c r="AW88">
        <v>20.738897323608398</v>
      </c>
      <c r="AX88">
        <v>19.20762825012207</v>
      </c>
      <c r="AY88">
        <v>9.8992605209350586</v>
      </c>
      <c r="AZ88">
        <v>6.672060489654541</v>
      </c>
      <c r="BA88">
        <v>4.8029208183288574</v>
      </c>
      <c r="BB88">
        <v>4.4555134773254395</v>
      </c>
      <c r="BC88">
        <v>2.9373791217803955</v>
      </c>
      <c r="BD88">
        <v>2.0489044189453125</v>
      </c>
      <c r="BE88">
        <v>72.031219482421875</v>
      </c>
      <c r="BF88">
        <v>71.83746337890625</v>
      </c>
      <c r="BG88">
        <v>71.378097534179688</v>
      </c>
      <c r="BH88">
        <v>70.9749755859375</v>
      </c>
      <c r="BI88">
        <v>70.918731689453125</v>
      </c>
      <c r="BJ88">
        <v>70.434341430664063</v>
      </c>
      <c r="BK88">
        <v>71.959365844726563</v>
      </c>
      <c r="BL88">
        <v>72.540634155273438</v>
      </c>
      <c r="BM88">
        <v>77.228187561035156</v>
      </c>
      <c r="BN88">
        <v>83.059455871582031</v>
      </c>
      <c r="BO88">
        <v>87.409553527832031</v>
      </c>
      <c r="BP88">
        <v>90.200180053710938</v>
      </c>
      <c r="BQ88">
        <v>90.168960571289062</v>
      </c>
      <c r="BR88">
        <v>90.740814208984375</v>
      </c>
      <c r="BS88">
        <v>90.409553527832031</v>
      </c>
      <c r="BT88">
        <v>90.328285217285156</v>
      </c>
      <c r="BU88">
        <v>90.818870544433594</v>
      </c>
      <c r="BV88">
        <v>89.221992492675781</v>
      </c>
      <c r="BW88">
        <v>87.390724182128906</v>
      </c>
      <c r="BX88">
        <v>82.468780517578125</v>
      </c>
      <c r="BY88">
        <v>79.959365844726563</v>
      </c>
      <c r="BZ88">
        <v>78.321853637695312</v>
      </c>
      <c r="CA88">
        <v>76.709365844726563</v>
      </c>
      <c r="CB88">
        <v>75.321853637695313</v>
      </c>
      <c r="CC88">
        <v>5.6959104537963867</v>
      </c>
      <c r="CD88">
        <v>5.4722299575805664</v>
      </c>
      <c r="CE88">
        <v>5.1452932357788086</v>
      </c>
      <c r="CF88">
        <v>3.8894712924957275</v>
      </c>
      <c r="CG88">
        <v>3.2739548683166504</v>
      </c>
      <c r="CH88">
        <v>3.6346933841705322</v>
      </c>
      <c r="CI88">
        <v>3.8350367546081543</v>
      </c>
      <c r="CJ88">
        <v>2.390871524810791</v>
      </c>
      <c r="CK88">
        <v>3.4213955402374268</v>
      </c>
      <c r="CL88">
        <v>3.4322168827056885</v>
      </c>
      <c r="CM88">
        <v>2.6961281299591064</v>
      </c>
      <c r="CN88">
        <v>3.0564219951629639</v>
      </c>
      <c r="CO88">
        <v>4.3005123138427734</v>
      </c>
      <c r="CP88">
        <v>2.67494797706604</v>
      </c>
      <c r="CQ88">
        <v>3.2726621627807617</v>
      </c>
      <c r="CR88">
        <v>4.8360943794250488</v>
      </c>
      <c r="CS88">
        <v>5.1959810256958008</v>
      </c>
      <c r="CT88">
        <v>5.3861932754516602</v>
      </c>
      <c r="CU88">
        <v>6.4323673248291016</v>
      </c>
      <c r="CV88">
        <v>5.383237361907959</v>
      </c>
      <c r="CW88">
        <v>4.7144608497619629</v>
      </c>
      <c r="CX88">
        <v>3.8910701274871826</v>
      </c>
      <c r="CY88">
        <v>4.1872673034667969</v>
      </c>
      <c r="CZ88">
        <v>4.0989818572998047</v>
      </c>
    </row>
    <row r="89" spans="1:104" x14ac:dyDescent="0.25">
      <c r="A89" t="s">
        <v>278</v>
      </c>
      <c r="B89" t="s">
        <v>170</v>
      </c>
      <c r="C89" t="s">
        <v>27</v>
      </c>
      <c r="D89" t="s">
        <v>188</v>
      </c>
      <c r="E89" t="s">
        <v>184</v>
      </c>
      <c r="F89">
        <v>2021</v>
      </c>
      <c r="G89" t="s">
        <v>180</v>
      </c>
      <c r="H89">
        <v>10</v>
      </c>
      <c r="I89">
        <v>153.67555236816406</v>
      </c>
      <c r="J89">
        <v>149.58012390136719</v>
      </c>
      <c r="K89">
        <v>146.32882690429688</v>
      </c>
      <c r="L89">
        <v>146.33773803710937</v>
      </c>
      <c r="M89">
        <v>150.56480407714844</v>
      </c>
      <c r="N89">
        <v>163.02774047851562</v>
      </c>
      <c r="O89">
        <v>183.74505615234375</v>
      </c>
      <c r="P89">
        <v>203.13949584960937</v>
      </c>
      <c r="Q89">
        <v>223.97286987304687</v>
      </c>
      <c r="R89">
        <v>243.11105346679687</v>
      </c>
      <c r="S89">
        <v>258.251708984375</v>
      </c>
      <c r="T89">
        <v>262.9078369140625</v>
      </c>
      <c r="U89">
        <v>265.2733154296875</v>
      </c>
      <c r="V89">
        <v>268.03955078125</v>
      </c>
      <c r="W89">
        <v>265.47433471679687</v>
      </c>
      <c r="X89">
        <v>256.38265991210937</v>
      </c>
      <c r="Y89">
        <v>243.9942626953125</v>
      </c>
      <c r="Z89">
        <v>230.4561767578125</v>
      </c>
      <c r="AA89">
        <v>221.4053955078125</v>
      </c>
      <c r="AB89">
        <v>212.95405578613281</v>
      </c>
      <c r="AC89">
        <v>205.2462158203125</v>
      </c>
      <c r="AD89">
        <v>185.37696838378906</v>
      </c>
      <c r="AE89">
        <v>172.60325622558594</v>
      </c>
      <c r="AF89">
        <v>165.72196960449219</v>
      </c>
      <c r="AG89">
        <v>-2.9877841472625732</v>
      </c>
      <c r="AH89">
        <v>-1.8714317083358765</v>
      </c>
      <c r="AI89">
        <v>-1.5419919490814209</v>
      </c>
      <c r="AJ89">
        <v>-1.4688727855682373</v>
      </c>
      <c r="AK89">
        <v>-1.0561603307723999</v>
      </c>
      <c r="AL89">
        <v>-9.4237081706523895E-2</v>
      </c>
      <c r="AM89">
        <v>-1.6806474924087524</v>
      </c>
      <c r="AN89">
        <v>0.69525343179702759</v>
      </c>
      <c r="AO89">
        <v>1.2152104377746582</v>
      </c>
      <c r="AP89">
        <v>0.99860334396362305</v>
      </c>
      <c r="AQ89">
        <v>5.021934986114502</v>
      </c>
      <c r="AR89">
        <v>20.491151809692383</v>
      </c>
      <c r="AS89">
        <v>21.287797927856445</v>
      </c>
      <c r="AT89">
        <v>20.060653686523438</v>
      </c>
      <c r="AU89">
        <v>18.773944854736328</v>
      </c>
      <c r="AV89">
        <v>19.430610656738281</v>
      </c>
      <c r="AW89">
        <v>18.140823364257812</v>
      </c>
      <c r="AX89">
        <v>15.909318923950195</v>
      </c>
      <c r="AY89">
        <v>7.1157999038696289</v>
      </c>
      <c r="AZ89">
        <v>4.4491825103759766</v>
      </c>
      <c r="BA89">
        <v>3.1404106616973877</v>
      </c>
      <c r="BB89">
        <v>2.8607292175292969</v>
      </c>
      <c r="BC89">
        <v>1.7439250946044922</v>
      </c>
      <c r="BD89">
        <v>0.63997358083724976</v>
      </c>
      <c r="BE89">
        <v>69.887283325195313</v>
      </c>
      <c r="BF89">
        <v>68.487525939941406</v>
      </c>
      <c r="BG89">
        <v>67.8341064453125</v>
      </c>
      <c r="BH89">
        <v>67.571853637695312</v>
      </c>
      <c r="BI89">
        <v>66.228034973144531</v>
      </c>
      <c r="BJ89">
        <v>65.674858093261719</v>
      </c>
      <c r="BK89">
        <v>65.368911743164063</v>
      </c>
      <c r="BL89">
        <v>66.740516662597656</v>
      </c>
      <c r="BM89">
        <v>71.500152587890625</v>
      </c>
      <c r="BN89">
        <v>77.765983581542969</v>
      </c>
      <c r="BO89">
        <v>83.522109985351563</v>
      </c>
      <c r="BP89">
        <v>85.471992492675781</v>
      </c>
      <c r="BQ89">
        <v>87.553329467773438</v>
      </c>
      <c r="BR89">
        <v>88.456451416015625</v>
      </c>
      <c r="BS89">
        <v>87.831192016601563</v>
      </c>
      <c r="BT89">
        <v>86.103446960449219</v>
      </c>
      <c r="BU89">
        <v>85.953392028808594</v>
      </c>
      <c r="BV89">
        <v>84.996864318847656</v>
      </c>
      <c r="BW89">
        <v>82.069015502929688</v>
      </c>
      <c r="BX89">
        <v>79.496940612792969</v>
      </c>
      <c r="BY89">
        <v>76.277862548828125</v>
      </c>
      <c r="BZ89">
        <v>73.465789794921875</v>
      </c>
      <c r="CA89">
        <v>72.203018188476562</v>
      </c>
      <c r="CB89">
        <v>71.096649169921875</v>
      </c>
      <c r="CC89">
        <v>5.0120887756347656</v>
      </c>
      <c r="CD89">
        <v>4.8013534545898437</v>
      </c>
      <c r="CE89">
        <v>4.5067620277404785</v>
      </c>
      <c r="CF89">
        <v>3.4135978221893311</v>
      </c>
      <c r="CG89">
        <v>2.8560142517089844</v>
      </c>
      <c r="CH89">
        <v>3.1514575481414795</v>
      </c>
      <c r="CI89">
        <v>3.4041495323181152</v>
      </c>
      <c r="CJ89">
        <v>2.1197609901428223</v>
      </c>
      <c r="CK89">
        <v>3.102043628692627</v>
      </c>
      <c r="CL89">
        <v>3.2060236930847168</v>
      </c>
      <c r="CM89">
        <v>2.5685770511627197</v>
      </c>
      <c r="CN89">
        <v>2.9383320808410645</v>
      </c>
      <c r="CO89">
        <v>4.1596355438232422</v>
      </c>
      <c r="CP89">
        <v>2.6089551448822021</v>
      </c>
      <c r="CQ89">
        <v>3.1981942653656006</v>
      </c>
      <c r="CR89">
        <v>4.6863312721252441</v>
      </c>
      <c r="CS89">
        <v>4.9913430213928223</v>
      </c>
      <c r="CT89">
        <v>5.1558165550231934</v>
      </c>
      <c r="CU89">
        <v>6.2934961318969727</v>
      </c>
      <c r="CV89">
        <v>5.2151460647583008</v>
      </c>
      <c r="CW89">
        <v>4.5577235221862793</v>
      </c>
      <c r="CX89">
        <v>3.5987966060638428</v>
      </c>
      <c r="CY89">
        <v>3.738100528717041</v>
      </c>
      <c r="CZ89">
        <v>3.6446001529693604</v>
      </c>
    </row>
    <row r="90" spans="1:104" x14ac:dyDescent="0.25">
      <c r="A90" t="s">
        <v>279</v>
      </c>
      <c r="B90" t="s">
        <v>170</v>
      </c>
      <c r="C90" t="s">
        <v>27</v>
      </c>
      <c r="D90" t="s">
        <v>188</v>
      </c>
      <c r="E90" t="s">
        <v>184</v>
      </c>
      <c r="F90">
        <v>2021</v>
      </c>
      <c r="G90" t="s">
        <v>181</v>
      </c>
      <c r="H90">
        <v>11</v>
      </c>
      <c r="I90">
        <v>145.68608093261719</v>
      </c>
      <c r="J90">
        <v>141.48782348632812</v>
      </c>
      <c r="K90">
        <v>138.60157775878906</v>
      </c>
      <c r="L90">
        <v>139.25839233398437</v>
      </c>
      <c r="M90">
        <v>144.97102355957031</v>
      </c>
      <c r="N90">
        <v>157.54510498046875</v>
      </c>
      <c r="O90">
        <v>173.51406860351562</v>
      </c>
      <c r="P90">
        <v>188.2620849609375</v>
      </c>
      <c r="Q90">
        <v>202.17044067382812</v>
      </c>
      <c r="R90">
        <v>213.75270080566406</v>
      </c>
      <c r="S90">
        <v>223.258056640625</v>
      </c>
      <c r="T90">
        <v>227.08563232421875</v>
      </c>
      <c r="U90">
        <v>228.99362182617187</v>
      </c>
      <c r="V90">
        <v>230.32583618164062</v>
      </c>
      <c r="W90">
        <v>227.46697998046875</v>
      </c>
      <c r="X90">
        <v>218.98422241210937</v>
      </c>
      <c r="Y90">
        <v>209.2843017578125</v>
      </c>
      <c r="Z90">
        <v>202.1085205078125</v>
      </c>
      <c r="AA90">
        <v>189.89389038085937</v>
      </c>
      <c r="AB90">
        <v>180.83705139160156</v>
      </c>
      <c r="AC90">
        <v>175.97146606445312</v>
      </c>
      <c r="AD90">
        <v>167.24581909179687</v>
      </c>
      <c r="AE90">
        <v>161.86381530761719</v>
      </c>
      <c r="AF90">
        <v>155.63653564453125</v>
      </c>
      <c r="AG90">
        <v>-3.1183879375457764</v>
      </c>
      <c r="AH90">
        <v>-1.6736936569213867</v>
      </c>
      <c r="AI90">
        <v>-1.1024125814437866</v>
      </c>
      <c r="AJ90">
        <v>-1.2465527057647705</v>
      </c>
      <c r="AK90">
        <v>-1.157538890838623</v>
      </c>
      <c r="AL90">
        <v>-0.49783703684806824</v>
      </c>
      <c r="AM90">
        <v>-1.911142110824585</v>
      </c>
      <c r="AN90">
        <v>-2.483938354998827E-3</v>
      </c>
      <c r="AO90">
        <v>1.081803560256958</v>
      </c>
      <c r="AP90">
        <v>1.4949078559875488</v>
      </c>
      <c r="AQ90">
        <v>4.8754878044128418</v>
      </c>
      <c r="AR90">
        <v>17.721847534179687</v>
      </c>
      <c r="AS90">
        <v>18.336523056030273</v>
      </c>
      <c r="AT90">
        <v>17.202356338500977</v>
      </c>
      <c r="AU90">
        <v>15.897777557373047</v>
      </c>
      <c r="AV90">
        <v>15.558099746704102</v>
      </c>
      <c r="AW90">
        <v>14.271271705627441</v>
      </c>
      <c r="AX90">
        <v>12.130899429321289</v>
      </c>
      <c r="AY90">
        <v>4.265533447265625</v>
      </c>
      <c r="AZ90">
        <v>2.3531973361968994</v>
      </c>
      <c r="BA90">
        <v>1.6194272041320801</v>
      </c>
      <c r="BB90">
        <v>1.6338636875152588</v>
      </c>
      <c r="BC90">
        <v>0.94953656196594238</v>
      </c>
      <c r="BD90">
        <v>-0.32101234793663025</v>
      </c>
      <c r="BE90">
        <v>65.08245849609375</v>
      </c>
      <c r="BF90">
        <v>64.527458190917969</v>
      </c>
      <c r="BG90">
        <v>62.642364501953125</v>
      </c>
      <c r="BH90">
        <v>62.200241088867188</v>
      </c>
      <c r="BI90">
        <v>61.934986114501953</v>
      </c>
      <c r="BJ90">
        <v>61.20513916015625</v>
      </c>
      <c r="BK90">
        <v>60.672183990478516</v>
      </c>
      <c r="BL90">
        <v>62.309768676757813</v>
      </c>
      <c r="BM90">
        <v>68.535110473632813</v>
      </c>
      <c r="BN90">
        <v>75.042427062988281</v>
      </c>
      <c r="BO90">
        <v>80.542694091796875</v>
      </c>
      <c r="BP90">
        <v>84.587692260742187</v>
      </c>
      <c r="BQ90">
        <v>85.900390625</v>
      </c>
      <c r="BR90">
        <v>85.639793395996094</v>
      </c>
      <c r="BS90">
        <v>85.42755126953125</v>
      </c>
      <c r="BT90">
        <v>84.262504577636719</v>
      </c>
      <c r="BU90">
        <v>83.024917602539062</v>
      </c>
      <c r="BV90">
        <v>77.924949645996094</v>
      </c>
      <c r="BW90">
        <v>74.527458190917969</v>
      </c>
      <c r="BX90">
        <v>70.9971923828125</v>
      </c>
      <c r="BY90">
        <v>69.192291259765625</v>
      </c>
      <c r="BZ90">
        <v>66.722373962402344</v>
      </c>
      <c r="CA90">
        <v>65.434837341308594</v>
      </c>
      <c r="CB90">
        <v>64.249534606933594</v>
      </c>
      <c r="CC90">
        <v>4.8588213920593262</v>
      </c>
      <c r="CD90">
        <v>4.6441664695739746</v>
      </c>
      <c r="CE90">
        <v>4.3651762008666992</v>
      </c>
      <c r="CF90">
        <v>3.3218216896057129</v>
      </c>
      <c r="CG90">
        <v>2.8120112419128418</v>
      </c>
      <c r="CH90">
        <v>3.1142523288726807</v>
      </c>
      <c r="CI90">
        <v>3.2872037887573242</v>
      </c>
      <c r="CJ90">
        <v>2.0088815689086914</v>
      </c>
      <c r="CK90">
        <v>2.8633146286010742</v>
      </c>
      <c r="CL90">
        <v>2.8825218677520752</v>
      </c>
      <c r="CM90">
        <v>2.2706773281097412</v>
      </c>
      <c r="CN90">
        <v>2.595289945602417</v>
      </c>
      <c r="CO90">
        <v>3.6718416213989258</v>
      </c>
      <c r="CP90">
        <v>2.2924997806549072</v>
      </c>
      <c r="CQ90">
        <v>2.8022031784057617</v>
      </c>
      <c r="CR90">
        <v>4.093134880065918</v>
      </c>
      <c r="CS90">
        <v>4.3779764175415039</v>
      </c>
      <c r="CT90">
        <v>4.6237325668334961</v>
      </c>
      <c r="CU90">
        <v>5.5196776390075684</v>
      </c>
      <c r="CV90">
        <v>4.5286307334899902</v>
      </c>
      <c r="CW90">
        <v>3.9958944320678711</v>
      </c>
      <c r="CX90">
        <v>3.3201346397399902</v>
      </c>
      <c r="CY90">
        <v>3.5846824645996094</v>
      </c>
      <c r="CZ90">
        <v>3.5000979900360107</v>
      </c>
    </row>
    <row r="91" spans="1:104" x14ac:dyDescent="0.25">
      <c r="A91" t="s">
        <v>280</v>
      </c>
      <c r="B91" t="s">
        <v>170</v>
      </c>
      <c r="C91" t="s">
        <v>27</v>
      </c>
      <c r="D91" t="s">
        <v>188</v>
      </c>
      <c r="E91" t="s">
        <v>184</v>
      </c>
      <c r="F91">
        <v>2021</v>
      </c>
      <c r="G91" t="s">
        <v>182</v>
      </c>
      <c r="H91">
        <v>12</v>
      </c>
      <c r="I91">
        <v>135.03630065917969</v>
      </c>
      <c r="J91">
        <v>131.67141723632812</v>
      </c>
      <c r="K91">
        <v>130.18341064453125</v>
      </c>
      <c r="L91">
        <v>130.96176147460937</v>
      </c>
      <c r="M91">
        <v>137.1573486328125</v>
      </c>
      <c r="N91">
        <v>149.63430786132812</v>
      </c>
      <c r="O91">
        <v>168.00640869140625</v>
      </c>
      <c r="P91">
        <v>181.10125732421875</v>
      </c>
      <c r="Q91">
        <v>184.40019226074219</v>
      </c>
      <c r="R91">
        <v>183.44483947753906</v>
      </c>
      <c r="S91">
        <v>181.80825805664062</v>
      </c>
      <c r="T91">
        <v>178.49810791015625</v>
      </c>
      <c r="U91">
        <v>176.23269653320312</v>
      </c>
      <c r="V91">
        <v>175.07435607910156</v>
      </c>
      <c r="W91">
        <v>172.22383117675781</v>
      </c>
      <c r="X91">
        <v>168.28680419921875</v>
      </c>
      <c r="Y91">
        <v>167.281982421875</v>
      </c>
      <c r="Z91">
        <v>168.71237182617187</v>
      </c>
      <c r="AA91">
        <v>162.99722290039062</v>
      </c>
      <c r="AB91">
        <v>159.37803649902344</v>
      </c>
      <c r="AC91">
        <v>157.08572387695312</v>
      </c>
      <c r="AD91">
        <v>154.40914916992187</v>
      </c>
      <c r="AE91">
        <v>146.69851684570312</v>
      </c>
      <c r="AF91">
        <v>141.14199829101562</v>
      </c>
      <c r="AG91">
        <v>-4.5528702735900879</v>
      </c>
      <c r="AH91">
        <v>-0.99430769681930542</v>
      </c>
      <c r="AI91">
        <v>1.0746153593063354</v>
      </c>
      <c r="AJ91">
        <v>-0.28002291917800903</v>
      </c>
      <c r="AK91">
        <v>-1.9296371936798096</v>
      </c>
      <c r="AL91">
        <v>-2.8962011337280273</v>
      </c>
      <c r="AM91">
        <v>-3.8187210559844971</v>
      </c>
      <c r="AN91">
        <v>-3.9052698612213135</v>
      </c>
      <c r="AO91">
        <v>0.90024977922439575</v>
      </c>
      <c r="AP91">
        <v>4.6038055419921875</v>
      </c>
      <c r="AQ91">
        <v>6.6981630325317383</v>
      </c>
      <c r="AR91">
        <v>14.041955947875977</v>
      </c>
      <c r="AS91">
        <v>13.919195175170898</v>
      </c>
      <c r="AT91">
        <v>12.90546989440918</v>
      </c>
      <c r="AU91">
        <v>11.142322540283203</v>
      </c>
      <c r="AV91">
        <v>6.9518284797668457</v>
      </c>
      <c r="AW91">
        <v>4.9450263977050781</v>
      </c>
      <c r="AX91">
        <v>0.58904731273651123</v>
      </c>
      <c r="AY91">
        <v>-6.2319793701171875</v>
      </c>
      <c r="AZ91">
        <v>-5.8036127090454102</v>
      </c>
      <c r="BA91">
        <v>-4.5628228187561035</v>
      </c>
      <c r="BB91">
        <v>-3.9761052131652832</v>
      </c>
      <c r="BC91">
        <v>-3.0385653972625732</v>
      </c>
      <c r="BD91">
        <v>-5.5360236167907715</v>
      </c>
      <c r="BE91">
        <v>49.546833038330078</v>
      </c>
      <c r="BF91">
        <v>49.046836853027344</v>
      </c>
      <c r="BG91">
        <v>48.159320831298828</v>
      </c>
      <c r="BH91">
        <v>47.603076934814453</v>
      </c>
      <c r="BI91">
        <v>47.546833038330078</v>
      </c>
      <c r="BJ91">
        <v>46.934345245361328</v>
      </c>
      <c r="BK91">
        <v>46.546833038330078</v>
      </c>
      <c r="BL91">
        <v>47.240589141845703</v>
      </c>
      <c r="BM91">
        <v>49.128101348876953</v>
      </c>
      <c r="BN91">
        <v>51.668731689453125</v>
      </c>
      <c r="BO91">
        <v>53.153121948242188</v>
      </c>
      <c r="BP91">
        <v>53.709365844726563</v>
      </c>
      <c r="BQ91">
        <v>54.61248779296875</v>
      </c>
      <c r="BR91">
        <v>55.612483978271484</v>
      </c>
      <c r="BS91">
        <v>55.693756103515625</v>
      </c>
      <c r="BT91">
        <v>55.765609741210938</v>
      </c>
      <c r="BU91">
        <v>55.168735504150391</v>
      </c>
      <c r="BV91">
        <v>53.199954986572266</v>
      </c>
      <c r="BW91">
        <v>51.699954986572266</v>
      </c>
      <c r="BX91">
        <v>51.409320831298828</v>
      </c>
      <c r="BY91">
        <v>50.328056335449219</v>
      </c>
      <c r="BZ91">
        <v>50.353076934814453</v>
      </c>
      <c r="CA91">
        <v>49.062446594238281</v>
      </c>
      <c r="CB91">
        <v>48.618690490722656</v>
      </c>
      <c r="CC91">
        <v>6.7247815132141113</v>
      </c>
      <c r="CD91">
        <v>6.4534945487976074</v>
      </c>
      <c r="CE91">
        <v>6.1221504211425781</v>
      </c>
      <c r="CF91">
        <v>4.6645970344543457</v>
      </c>
      <c r="CG91">
        <v>3.9725522994995117</v>
      </c>
      <c r="CH91">
        <v>4.4166679382324219</v>
      </c>
      <c r="CI91">
        <v>4.7526135444641113</v>
      </c>
      <c r="CJ91">
        <v>2.8855435848236084</v>
      </c>
      <c r="CK91">
        <v>3.8996665477752686</v>
      </c>
      <c r="CL91">
        <v>3.693866491317749</v>
      </c>
      <c r="CM91">
        <v>2.7610650062561035</v>
      </c>
      <c r="CN91">
        <v>3.0461032390594482</v>
      </c>
      <c r="CO91">
        <v>4.2195076942443848</v>
      </c>
      <c r="CP91">
        <v>2.6019797325134277</v>
      </c>
      <c r="CQ91">
        <v>3.1680293083190918</v>
      </c>
      <c r="CR91">
        <v>4.696864128112793</v>
      </c>
      <c r="CS91">
        <v>5.2251725196838379</v>
      </c>
      <c r="CT91">
        <v>5.763279914855957</v>
      </c>
      <c r="CU91">
        <v>7.0745306015014648</v>
      </c>
      <c r="CV91">
        <v>5.9596762657165527</v>
      </c>
      <c r="CW91">
        <v>5.3262701034545898</v>
      </c>
      <c r="CX91">
        <v>4.5770764350891113</v>
      </c>
      <c r="CY91">
        <v>4.8511123657226563</v>
      </c>
      <c r="CZ91">
        <v>4.7395777702331543</v>
      </c>
    </row>
    <row r="92" spans="1:104" x14ac:dyDescent="0.25">
      <c r="A92" t="s">
        <v>281</v>
      </c>
      <c r="B92" t="s">
        <v>170</v>
      </c>
      <c r="C92" t="s">
        <v>27</v>
      </c>
      <c r="D92" t="s">
        <v>188</v>
      </c>
      <c r="E92" t="s">
        <v>184</v>
      </c>
      <c r="F92">
        <v>2021</v>
      </c>
      <c r="G92" t="s">
        <v>183</v>
      </c>
      <c r="H92">
        <v>8</v>
      </c>
      <c r="I92">
        <v>173.62638854980469</v>
      </c>
      <c r="J92">
        <v>168.94903564453125</v>
      </c>
      <c r="K92">
        <v>164.75282287597656</v>
      </c>
      <c r="L92">
        <v>164.17008972167969</v>
      </c>
      <c r="M92">
        <v>169.17926025390625</v>
      </c>
      <c r="N92">
        <v>183.94390869140625</v>
      </c>
      <c r="O92">
        <v>200.08575439453125</v>
      </c>
      <c r="P92">
        <v>219.13960266113281</v>
      </c>
      <c r="Q92">
        <v>232.9287109375</v>
      </c>
      <c r="R92">
        <v>244.46052551269531</v>
      </c>
      <c r="S92">
        <v>255.04190063476562</v>
      </c>
      <c r="T92">
        <v>257.48583984375</v>
      </c>
      <c r="U92">
        <v>258.418701171875</v>
      </c>
      <c r="V92">
        <v>257.92990112304687</v>
      </c>
      <c r="W92">
        <v>255.81411743164063</v>
      </c>
      <c r="X92">
        <v>252.03265380859375</v>
      </c>
      <c r="Y92">
        <v>243.34925842285156</v>
      </c>
      <c r="Z92">
        <v>230.66217041015625</v>
      </c>
      <c r="AA92">
        <v>216.54139709472656</v>
      </c>
      <c r="AB92">
        <v>209.44792175292969</v>
      </c>
      <c r="AC92">
        <v>204.67233276367187</v>
      </c>
      <c r="AD92">
        <v>195.17117309570312</v>
      </c>
      <c r="AE92">
        <v>189.25074768066406</v>
      </c>
      <c r="AF92">
        <v>182.97097778320312</v>
      </c>
      <c r="AG92">
        <v>-3.2314562797546387</v>
      </c>
      <c r="AH92">
        <v>-2.1625218391418457</v>
      </c>
      <c r="AI92">
        <v>-1.9163074493408203</v>
      </c>
      <c r="AJ92">
        <v>-1.7233301401138306</v>
      </c>
      <c r="AK92">
        <v>-1.1172884702682495</v>
      </c>
      <c r="AL92">
        <v>9.466099739074707E-2</v>
      </c>
      <c r="AM92">
        <v>-1.6719604730606079</v>
      </c>
      <c r="AN92">
        <v>1.068642258644104</v>
      </c>
      <c r="AO92">
        <v>1.2711710929870605</v>
      </c>
      <c r="AP92">
        <v>0.70557206869125366</v>
      </c>
      <c r="AQ92">
        <v>4.7013401985168457</v>
      </c>
      <c r="AR92">
        <v>20.057668685913086</v>
      </c>
      <c r="AS92">
        <v>20.756772994995117</v>
      </c>
      <c r="AT92">
        <v>19.320953369140625</v>
      </c>
      <c r="AU92">
        <v>18.180429458618164</v>
      </c>
      <c r="AV92">
        <v>19.606590270996094</v>
      </c>
      <c r="AW92">
        <v>18.727104187011719</v>
      </c>
      <c r="AX92">
        <v>16.80328369140625</v>
      </c>
      <c r="AY92">
        <v>7.8462257385253906</v>
      </c>
      <c r="AZ92">
        <v>5.0743851661682129</v>
      </c>
      <c r="BA92">
        <v>3.6598119735717773</v>
      </c>
      <c r="BB92">
        <v>3.4795899391174316</v>
      </c>
      <c r="BC92">
        <v>2.2515003681182861</v>
      </c>
      <c r="BD92">
        <v>1.1653202772140503</v>
      </c>
      <c r="BE92">
        <v>71.181159973144531</v>
      </c>
      <c r="BF92">
        <v>70.346481323242188</v>
      </c>
      <c r="BG92">
        <v>69.898048400878906</v>
      </c>
      <c r="BH92">
        <v>69.646072387695313</v>
      </c>
      <c r="BI92">
        <v>69.402534484863281</v>
      </c>
      <c r="BJ92">
        <v>69.158775329589844</v>
      </c>
      <c r="BK92">
        <v>69.586204528808594</v>
      </c>
      <c r="BL92">
        <v>71.588775634765625</v>
      </c>
      <c r="BM92">
        <v>75.151863098144531</v>
      </c>
      <c r="BN92">
        <v>79.371543884277344</v>
      </c>
      <c r="BO92">
        <v>83.216033935546875</v>
      </c>
      <c r="BP92">
        <v>85.588050842285156</v>
      </c>
      <c r="BQ92">
        <v>86.675865173339844</v>
      </c>
      <c r="BR92">
        <v>86.973052978515625</v>
      </c>
      <c r="BS92">
        <v>86.658340454101563</v>
      </c>
      <c r="BT92">
        <v>86.482597351074219</v>
      </c>
      <c r="BU92">
        <v>85.746124267578125</v>
      </c>
      <c r="BV92">
        <v>84.249069213867188</v>
      </c>
      <c r="BW92">
        <v>82.758193969726563</v>
      </c>
      <c r="BX92">
        <v>80.1649169921875</v>
      </c>
      <c r="BY92">
        <v>77.395225524902344</v>
      </c>
      <c r="BZ92">
        <v>75.291450500488281</v>
      </c>
      <c r="CA92">
        <v>74.068016052246094</v>
      </c>
      <c r="CB92">
        <v>73.183624267578125</v>
      </c>
      <c r="CC92">
        <v>5.6453766822814941</v>
      </c>
      <c r="CD92">
        <v>5.4064064025878906</v>
      </c>
      <c r="CE92">
        <v>5.0586051940917969</v>
      </c>
      <c r="CF92">
        <v>3.8178005218505859</v>
      </c>
      <c r="CG92">
        <v>3.1992430686950684</v>
      </c>
      <c r="CH92">
        <v>3.5448558330535889</v>
      </c>
      <c r="CI92">
        <v>3.6954929828643799</v>
      </c>
      <c r="CJ92">
        <v>2.2796945571899414</v>
      </c>
      <c r="CK92">
        <v>3.216167688369751</v>
      </c>
      <c r="CL92">
        <v>3.2139120101928711</v>
      </c>
      <c r="CM92">
        <v>2.5288560390472412</v>
      </c>
      <c r="CN92">
        <v>2.8688898086547852</v>
      </c>
      <c r="CO92">
        <v>4.0396971702575684</v>
      </c>
      <c r="CP92">
        <v>2.5028374195098877</v>
      </c>
      <c r="CQ92">
        <v>3.0723450183868408</v>
      </c>
      <c r="CR92">
        <v>4.5926604270935059</v>
      </c>
      <c r="CS92">
        <v>4.9628491401672363</v>
      </c>
      <c r="CT92">
        <v>5.1445655822753906</v>
      </c>
      <c r="CU92">
        <v>6.1363186836242676</v>
      </c>
      <c r="CV92">
        <v>5.113518238067627</v>
      </c>
      <c r="CW92">
        <v>4.5310115814208984</v>
      </c>
      <c r="CX92">
        <v>3.7772903442382812</v>
      </c>
      <c r="CY92">
        <v>4.0860419273376465</v>
      </c>
      <c r="CZ92">
        <v>4.0115776062011719</v>
      </c>
    </row>
    <row r="93" spans="1:104" x14ac:dyDescent="0.25">
      <c r="A93" t="s">
        <v>282</v>
      </c>
      <c r="B93" t="s">
        <v>170</v>
      </c>
      <c r="C93" t="s">
        <v>27</v>
      </c>
      <c r="D93" t="s">
        <v>188</v>
      </c>
      <c r="E93" t="s">
        <v>184</v>
      </c>
      <c r="F93">
        <v>2022</v>
      </c>
      <c r="G93" t="s">
        <v>171</v>
      </c>
      <c r="H93">
        <v>1</v>
      </c>
      <c r="I93">
        <v>136.34989929199219</v>
      </c>
      <c r="J93">
        <v>131.80679321289062</v>
      </c>
      <c r="K93">
        <v>130.83576965332031</v>
      </c>
      <c r="L93">
        <v>131.72564697265625</v>
      </c>
      <c r="M93">
        <v>139.01898193359375</v>
      </c>
      <c r="N93">
        <v>152.33987426757812</v>
      </c>
      <c r="O93">
        <v>174.2125244140625</v>
      </c>
      <c r="P93">
        <v>190.04550170898437</v>
      </c>
      <c r="Q93">
        <v>193.37237548828125</v>
      </c>
      <c r="R93">
        <v>191.24581909179687</v>
      </c>
      <c r="S93">
        <v>188.84523010253906</v>
      </c>
      <c r="T93">
        <v>184.86602783203125</v>
      </c>
      <c r="U93">
        <v>181.60397338867187</v>
      </c>
      <c r="V93">
        <v>179.54598999023437</v>
      </c>
      <c r="W93">
        <v>176.26217651367187</v>
      </c>
      <c r="X93">
        <v>172.11027526855469</v>
      </c>
      <c r="Y93">
        <v>169.29502868652344</v>
      </c>
      <c r="Z93">
        <v>171.80033874511719</v>
      </c>
      <c r="AA93">
        <v>166.50198364257812</v>
      </c>
      <c r="AB93">
        <v>162.58444213867187</v>
      </c>
      <c r="AC93">
        <v>160.37376403808594</v>
      </c>
      <c r="AD93">
        <v>157.31053161621094</v>
      </c>
      <c r="AE93">
        <v>149.05221557617187</v>
      </c>
      <c r="AF93">
        <v>143.2076416015625</v>
      </c>
      <c r="AG93">
        <v>-4.7530684471130371</v>
      </c>
      <c r="AH93">
        <v>-0.94296026229858398</v>
      </c>
      <c r="AI93">
        <v>1.2769651412963867</v>
      </c>
      <c r="AJ93">
        <v>-0.19829967617988586</v>
      </c>
      <c r="AK93">
        <v>-2.0343871116638184</v>
      </c>
      <c r="AL93">
        <v>-3.1777186393737793</v>
      </c>
      <c r="AM93">
        <v>-4.1493463516235352</v>
      </c>
      <c r="AN93">
        <v>-4.4785451889038086</v>
      </c>
      <c r="AO93">
        <v>0.9356306791305542</v>
      </c>
      <c r="AP93">
        <v>5.1211385726928711</v>
      </c>
      <c r="AQ93">
        <v>7.2205867767333984</v>
      </c>
      <c r="AR93">
        <v>14.553667068481445</v>
      </c>
      <c r="AS93">
        <v>14.325002670288086</v>
      </c>
      <c r="AT93">
        <v>13.218871116638184</v>
      </c>
      <c r="AU93">
        <v>11.318562507629395</v>
      </c>
      <c r="AV93">
        <v>6.6344070434570313</v>
      </c>
      <c r="AW93">
        <v>4.3971161842346191</v>
      </c>
      <c r="AX93">
        <v>-0.30221167206764221</v>
      </c>
      <c r="AY93">
        <v>-7.3046274185180664</v>
      </c>
      <c r="AZ93">
        <v>-6.6667575836181641</v>
      </c>
      <c r="BA93">
        <v>-5.2280731201171875</v>
      </c>
      <c r="BB93">
        <v>-4.569793701171875</v>
      </c>
      <c r="BC93">
        <v>-3.4552788734436035</v>
      </c>
      <c r="BD93">
        <v>-6.1113200187683105</v>
      </c>
      <c r="BE93">
        <v>45.981174468994141</v>
      </c>
      <c r="BF93">
        <v>44.981174468994141</v>
      </c>
      <c r="BG93">
        <v>44.287418365478516</v>
      </c>
      <c r="BH93">
        <v>42.868686676025391</v>
      </c>
      <c r="BI93">
        <v>42.062442779541016</v>
      </c>
      <c r="BJ93">
        <v>41.312442779541016</v>
      </c>
      <c r="BK93">
        <v>41.006198883056641</v>
      </c>
      <c r="BL93">
        <v>41.465564727783203</v>
      </c>
      <c r="BM93">
        <v>45.596878051757813</v>
      </c>
      <c r="BN93">
        <v>50.484390258789062</v>
      </c>
      <c r="BO93">
        <v>53.718780517578125</v>
      </c>
      <c r="BP93">
        <v>55.468784332275391</v>
      </c>
      <c r="BQ93">
        <v>57.081268310546875</v>
      </c>
      <c r="BR93">
        <v>57.0250244140625</v>
      </c>
      <c r="BS93">
        <v>57.234390258789062</v>
      </c>
      <c r="BT93">
        <v>56.556240081787109</v>
      </c>
      <c r="BU93">
        <v>55.974979400634766</v>
      </c>
      <c r="BV93">
        <v>54.546833038330078</v>
      </c>
      <c r="BW93">
        <v>53.256198883056641</v>
      </c>
      <c r="BX93">
        <v>50.868686676025391</v>
      </c>
      <c r="BY93">
        <v>49.981174468994141</v>
      </c>
      <c r="BZ93">
        <v>49.384296417236328</v>
      </c>
      <c r="CA93">
        <v>49.199951171875</v>
      </c>
      <c r="CB93">
        <v>48.853076934814453</v>
      </c>
      <c r="CC93">
        <v>7.0850949287414551</v>
      </c>
      <c r="CD93">
        <v>6.7406926155090332</v>
      </c>
      <c r="CE93">
        <v>6.4200458526611328</v>
      </c>
      <c r="CF93">
        <v>4.8955698013305664</v>
      </c>
      <c r="CG93">
        <v>4.2013406753540039</v>
      </c>
      <c r="CH93">
        <v>4.691810131072998</v>
      </c>
      <c r="CI93">
        <v>5.1422038078308105</v>
      </c>
      <c r="CJ93">
        <v>3.1595633029937744</v>
      </c>
      <c r="CK93">
        <v>4.2670116424560547</v>
      </c>
      <c r="CL93">
        <v>4.0181941986083984</v>
      </c>
      <c r="CM93">
        <v>2.9924871921539307</v>
      </c>
      <c r="CN93">
        <v>3.2917838096618652</v>
      </c>
      <c r="CO93">
        <v>4.5369491577148437</v>
      </c>
      <c r="CP93">
        <v>2.784327507019043</v>
      </c>
      <c r="CQ93">
        <v>3.3831272125244141</v>
      </c>
      <c r="CR93">
        <v>5.0121955871582031</v>
      </c>
      <c r="CS93">
        <v>5.5177106857299805</v>
      </c>
      <c r="CT93">
        <v>6.1236453056335449</v>
      </c>
      <c r="CU93">
        <v>7.5404996871948242</v>
      </c>
      <c r="CV93">
        <v>6.3436098098754883</v>
      </c>
      <c r="CW93">
        <v>5.6739177703857422</v>
      </c>
      <c r="CX93">
        <v>4.8655977249145508</v>
      </c>
      <c r="CY93">
        <v>5.1430091857910156</v>
      </c>
      <c r="CZ93">
        <v>5.0177946090698242</v>
      </c>
    </row>
    <row r="94" spans="1:104" x14ac:dyDescent="0.25">
      <c r="A94" t="s">
        <v>283</v>
      </c>
      <c r="B94" t="s">
        <v>170</v>
      </c>
      <c r="C94" t="s">
        <v>27</v>
      </c>
      <c r="D94" t="s">
        <v>188</v>
      </c>
      <c r="E94" t="s">
        <v>184</v>
      </c>
      <c r="F94">
        <v>2022</v>
      </c>
      <c r="G94" t="s">
        <v>172</v>
      </c>
      <c r="H94">
        <v>2</v>
      </c>
      <c r="I94">
        <v>135.49070739746094</v>
      </c>
      <c r="J94">
        <v>131.24917602539062</v>
      </c>
      <c r="K94">
        <v>129.72984313964844</v>
      </c>
      <c r="L94">
        <v>130.58445739746094</v>
      </c>
      <c r="M94">
        <v>136.9317626953125</v>
      </c>
      <c r="N94">
        <v>151.61199951171875</v>
      </c>
      <c r="O94">
        <v>170.47702026367187</v>
      </c>
      <c r="P94">
        <v>185.42314147949219</v>
      </c>
      <c r="Q94">
        <v>191.70132446289062</v>
      </c>
      <c r="R94">
        <v>192.73460388183594</v>
      </c>
      <c r="S94">
        <v>192.68492126464844</v>
      </c>
      <c r="T94">
        <v>190.7275390625</v>
      </c>
      <c r="U94">
        <v>189.66752624511719</v>
      </c>
      <c r="V94">
        <v>188.4078369140625</v>
      </c>
      <c r="W94">
        <v>185.29658508300781</v>
      </c>
      <c r="X94">
        <v>179.59564208984375</v>
      </c>
      <c r="Y94">
        <v>174.79832458496094</v>
      </c>
      <c r="Z94">
        <v>173.97174072265625</v>
      </c>
      <c r="AA94">
        <v>169.77175903320312</v>
      </c>
      <c r="AB94">
        <v>164.50746154785156</v>
      </c>
      <c r="AC94">
        <v>162.16665649414062</v>
      </c>
      <c r="AD94">
        <v>156.62860107421875</v>
      </c>
      <c r="AE94">
        <v>148.64503479003906</v>
      </c>
      <c r="AF94">
        <v>143.15058898925781</v>
      </c>
      <c r="AG94">
        <v>-4.3314337730407715</v>
      </c>
      <c r="AH94">
        <v>-1.0708116292953491</v>
      </c>
      <c r="AI94">
        <v>0.77241522073745728</v>
      </c>
      <c r="AJ94">
        <v>-0.40549746155738831</v>
      </c>
      <c r="AK94">
        <v>-1.8082125186920166</v>
      </c>
      <c r="AL94">
        <v>-2.5859661102294922</v>
      </c>
      <c r="AM94">
        <v>-3.5914003849029541</v>
      </c>
      <c r="AN94">
        <v>-3.4312796592712402</v>
      </c>
      <c r="AO94">
        <v>0.94865286350250244</v>
      </c>
      <c r="AP94">
        <v>4.3417186737060547</v>
      </c>
      <c r="AQ94">
        <v>6.688530445098877</v>
      </c>
      <c r="AR94">
        <v>14.987041473388672</v>
      </c>
      <c r="AS94">
        <v>15.00971508026123</v>
      </c>
      <c r="AT94">
        <v>13.914352416992188</v>
      </c>
      <c r="AU94">
        <v>12.124687194824219</v>
      </c>
      <c r="AV94">
        <v>8.1770362854003906</v>
      </c>
      <c r="AW94">
        <v>6.1256427764892578</v>
      </c>
      <c r="AX94">
        <v>2.0033242702484131</v>
      </c>
      <c r="AY94">
        <v>-5.0283894538879395</v>
      </c>
      <c r="AZ94">
        <v>-4.8362836837768555</v>
      </c>
      <c r="BA94">
        <v>-3.8299946784973145</v>
      </c>
      <c r="BB94">
        <v>-3.2435989379882813</v>
      </c>
      <c r="BC94">
        <v>-2.5181038379669189</v>
      </c>
      <c r="BD94">
        <v>-4.8597607612609863</v>
      </c>
      <c r="BE94">
        <v>54.393711090087891</v>
      </c>
      <c r="BF94">
        <v>54.199954986572266</v>
      </c>
      <c r="BG94">
        <v>53.58746337890625</v>
      </c>
      <c r="BH94">
        <v>53.199954986572266</v>
      </c>
      <c r="BI94">
        <v>53.643711090087891</v>
      </c>
      <c r="BJ94">
        <v>53.353080749511719</v>
      </c>
      <c r="BK94">
        <v>53.796829223632813</v>
      </c>
      <c r="BL94">
        <v>53.684345245361328</v>
      </c>
      <c r="BM94">
        <v>53.628097534179688</v>
      </c>
      <c r="BN94">
        <v>54.056240081787109</v>
      </c>
      <c r="BO94">
        <v>54.959362030029297</v>
      </c>
      <c r="BP94">
        <v>55.459369659423828</v>
      </c>
      <c r="BQ94">
        <v>56.821853637695313</v>
      </c>
      <c r="BR94">
        <v>55.378101348876953</v>
      </c>
      <c r="BS94">
        <v>54.474971771240234</v>
      </c>
      <c r="BT94">
        <v>53.378097534179688</v>
      </c>
      <c r="BU94">
        <v>51.128097534179688</v>
      </c>
      <c r="BV94">
        <v>49.837467193603516</v>
      </c>
      <c r="BW94">
        <v>48.781215667724609</v>
      </c>
      <c r="BX94">
        <v>49.531219482421875</v>
      </c>
      <c r="BY94">
        <v>49.281223297119141</v>
      </c>
      <c r="BZ94">
        <v>49.046829223632813</v>
      </c>
      <c r="CA94">
        <v>49.281223297119141</v>
      </c>
      <c r="CB94">
        <v>48.740589141845703</v>
      </c>
      <c r="CC94">
        <v>6.3177528381347656</v>
      </c>
      <c r="CD94">
        <v>6.0231757164001465</v>
      </c>
      <c r="CE94">
        <v>5.712336540222168</v>
      </c>
      <c r="CF94">
        <v>4.3549847602844238</v>
      </c>
      <c r="CG94">
        <v>3.7134733200073242</v>
      </c>
      <c r="CH94">
        <v>4.1900835037231445</v>
      </c>
      <c r="CI94">
        <v>4.5154180526733398</v>
      </c>
      <c r="CJ94">
        <v>2.7662765979766846</v>
      </c>
      <c r="CK94">
        <v>3.7959175109863281</v>
      </c>
      <c r="CL94">
        <v>3.6337990760803223</v>
      </c>
      <c r="CM94">
        <v>2.7399098873138428</v>
      </c>
      <c r="CN94">
        <v>3.0475430488586426</v>
      </c>
      <c r="CO94">
        <v>4.2520055770874023</v>
      </c>
      <c r="CP94">
        <v>2.621837854385376</v>
      </c>
      <c r="CQ94">
        <v>3.1914560794830322</v>
      </c>
      <c r="CR94">
        <v>4.6933102607727051</v>
      </c>
      <c r="CS94">
        <v>5.1122756004333496</v>
      </c>
      <c r="CT94">
        <v>5.5645108222961426</v>
      </c>
      <c r="CU94">
        <v>6.8993539810180664</v>
      </c>
      <c r="CV94">
        <v>5.7597723007202148</v>
      </c>
      <c r="CW94">
        <v>5.1484150886535645</v>
      </c>
      <c r="CX94">
        <v>4.3472208976745605</v>
      </c>
      <c r="CY94">
        <v>4.6024761199951172</v>
      </c>
      <c r="CZ94">
        <v>4.5009279251098633</v>
      </c>
    </row>
    <row r="95" spans="1:104" x14ac:dyDescent="0.25">
      <c r="A95" t="s">
        <v>284</v>
      </c>
      <c r="B95" t="s">
        <v>170</v>
      </c>
      <c r="C95" t="s">
        <v>27</v>
      </c>
      <c r="D95" t="s">
        <v>188</v>
      </c>
      <c r="E95" t="s">
        <v>184</v>
      </c>
      <c r="F95">
        <v>2022</v>
      </c>
      <c r="G95" t="s">
        <v>173</v>
      </c>
      <c r="H95">
        <v>3</v>
      </c>
      <c r="I95">
        <v>143.09626770019531</v>
      </c>
      <c r="J95">
        <v>138.60099792480469</v>
      </c>
      <c r="K95">
        <v>135.28167724609375</v>
      </c>
      <c r="L95">
        <v>135.37174987792969</v>
      </c>
      <c r="M95">
        <v>140.01815795898437</v>
      </c>
      <c r="N95">
        <v>152.45057678222656</v>
      </c>
      <c r="O95">
        <v>170.82415771484375</v>
      </c>
      <c r="P95">
        <v>185.82696533203125</v>
      </c>
      <c r="Q95">
        <v>196.68275451660156</v>
      </c>
      <c r="R95">
        <v>202.50541687011719</v>
      </c>
      <c r="S95">
        <v>208.01220703125</v>
      </c>
      <c r="T95">
        <v>211.40357971191406</v>
      </c>
      <c r="U95">
        <v>212.71298217773437</v>
      </c>
      <c r="V95">
        <v>213.46026611328125</v>
      </c>
      <c r="W95">
        <v>210.88059997558594</v>
      </c>
      <c r="X95">
        <v>203.82301330566406</v>
      </c>
      <c r="Y95">
        <v>195.65472412109375</v>
      </c>
      <c r="Z95">
        <v>185.64598083496094</v>
      </c>
      <c r="AA95">
        <v>177.86636352539062</v>
      </c>
      <c r="AB95">
        <v>175.19696044921875</v>
      </c>
      <c r="AC95">
        <v>169.85513305664062</v>
      </c>
      <c r="AD95">
        <v>163.19659423828125</v>
      </c>
      <c r="AE95">
        <v>156.26704406738281</v>
      </c>
      <c r="AF95">
        <v>151.01821899414062</v>
      </c>
      <c r="AG95">
        <v>-3.696458101272583</v>
      </c>
      <c r="AH95">
        <v>-1.4263315200805664</v>
      </c>
      <c r="AI95">
        <v>-0.28749737143516541</v>
      </c>
      <c r="AJ95">
        <v>-0.88009434938430786</v>
      </c>
      <c r="AK95">
        <v>-1.42433762550354</v>
      </c>
      <c r="AL95">
        <v>-1.3695945739746094</v>
      </c>
      <c r="AM95">
        <v>-2.6011760234832764</v>
      </c>
      <c r="AN95">
        <v>-1.4425724744796753</v>
      </c>
      <c r="AO95">
        <v>1.0192744731903076</v>
      </c>
      <c r="AP95">
        <v>2.7345297336578369</v>
      </c>
      <c r="AQ95">
        <v>5.6648855209350586</v>
      </c>
      <c r="AR95">
        <v>16.545671463012695</v>
      </c>
      <c r="AS95">
        <v>16.949295043945313</v>
      </c>
      <c r="AT95">
        <v>15.868041038513184</v>
      </c>
      <c r="AU95">
        <v>14.344688415527344</v>
      </c>
      <c r="AV95">
        <v>12.301327705383301</v>
      </c>
      <c r="AW95">
        <v>10.623923301696777</v>
      </c>
      <c r="AX95">
        <v>7.3688650131225586</v>
      </c>
      <c r="AY95">
        <v>0.11311712861061096</v>
      </c>
      <c r="AZ95">
        <v>-0.83418214321136475</v>
      </c>
      <c r="BA95">
        <v>-0.77317124605178833</v>
      </c>
      <c r="BB95">
        <v>-0.49021667242050171</v>
      </c>
      <c r="BC95">
        <v>-0.57690376043319702</v>
      </c>
      <c r="BD95">
        <v>-2.3295619487762451</v>
      </c>
      <c r="BE95">
        <v>59.062442779541016</v>
      </c>
      <c r="BF95">
        <v>57.771808624267578</v>
      </c>
      <c r="BG95">
        <v>56.118686676025391</v>
      </c>
      <c r="BH95">
        <v>56.006195068359375</v>
      </c>
      <c r="BI95">
        <v>55.893711090087891</v>
      </c>
      <c r="BJ95">
        <v>55.224979400634766</v>
      </c>
      <c r="BK95">
        <v>54.918731689453125</v>
      </c>
      <c r="BL95">
        <v>56.403125762939453</v>
      </c>
      <c r="BM95">
        <v>62.0250244140625</v>
      </c>
      <c r="BN95">
        <v>66.856292724609375</v>
      </c>
      <c r="BO95">
        <v>71.565658569335937</v>
      </c>
      <c r="BP95">
        <v>74.928146362304688</v>
      </c>
      <c r="BQ95">
        <v>77.718780517578125</v>
      </c>
      <c r="BR95">
        <v>78.38751220703125</v>
      </c>
      <c r="BS95">
        <v>73.800048828125</v>
      </c>
      <c r="BT95">
        <v>72.75</v>
      </c>
      <c r="BU95">
        <v>72.346878051757813</v>
      </c>
      <c r="BV95">
        <v>71.459365844726563</v>
      </c>
      <c r="BW95">
        <v>69.853073120117188</v>
      </c>
      <c r="BX95">
        <v>66.118690490722656</v>
      </c>
      <c r="BY95">
        <v>64.868690490722656</v>
      </c>
      <c r="BZ95">
        <v>63.328052520751953</v>
      </c>
      <c r="CA95">
        <v>62.715564727783203</v>
      </c>
      <c r="CB95">
        <v>61.328052520751953</v>
      </c>
      <c r="CC95">
        <v>5.3408112525939941</v>
      </c>
      <c r="CD95">
        <v>5.0912103652954102</v>
      </c>
      <c r="CE95">
        <v>4.7680258750915527</v>
      </c>
      <c r="CF95">
        <v>3.6136739253997803</v>
      </c>
      <c r="CG95">
        <v>3.0393881797790527</v>
      </c>
      <c r="CH95">
        <v>3.3724377155303955</v>
      </c>
      <c r="CI95">
        <v>3.6216559410095215</v>
      </c>
      <c r="CJ95">
        <v>2.2190454006195068</v>
      </c>
      <c r="CK95">
        <v>3.1173367500305176</v>
      </c>
      <c r="CL95">
        <v>3.056072473526001</v>
      </c>
      <c r="CM95">
        <v>2.3675715923309326</v>
      </c>
      <c r="CN95">
        <v>2.7038004398345947</v>
      </c>
      <c r="CO95">
        <v>3.816986083984375</v>
      </c>
      <c r="CP95">
        <v>2.377659797668457</v>
      </c>
      <c r="CQ95">
        <v>2.9072599411010742</v>
      </c>
      <c r="CR95">
        <v>4.2634625434875488</v>
      </c>
      <c r="CS95">
        <v>4.580291748046875</v>
      </c>
      <c r="CT95">
        <v>4.7529101371765137</v>
      </c>
      <c r="CU95">
        <v>5.7857885360717773</v>
      </c>
      <c r="CV95">
        <v>4.9098935127258301</v>
      </c>
      <c r="CW95">
        <v>4.316347599029541</v>
      </c>
      <c r="CX95">
        <v>3.6255800724029541</v>
      </c>
      <c r="CY95">
        <v>3.8728823661804199</v>
      </c>
      <c r="CZ95">
        <v>3.800703763961792</v>
      </c>
    </row>
    <row r="96" spans="1:104" x14ac:dyDescent="0.25">
      <c r="A96" t="s">
        <v>285</v>
      </c>
      <c r="B96" t="s">
        <v>170</v>
      </c>
      <c r="C96" t="s">
        <v>27</v>
      </c>
      <c r="D96" t="s">
        <v>188</v>
      </c>
      <c r="E96" t="s">
        <v>184</v>
      </c>
      <c r="F96">
        <v>2022</v>
      </c>
      <c r="G96" t="s">
        <v>174</v>
      </c>
      <c r="H96">
        <v>4</v>
      </c>
      <c r="I96">
        <v>150.81449890136719</v>
      </c>
      <c r="J96">
        <v>146.04426574707031</v>
      </c>
      <c r="K96">
        <v>142.86720275878906</v>
      </c>
      <c r="L96">
        <v>142.52388000488281</v>
      </c>
      <c r="M96">
        <v>147.5133056640625</v>
      </c>
      <c r="N96">
        <v>160.07774353027344</v>
      </c>
      <c r="O96">
        <v>175.04454040527344</v>
      </c>
      <c r="P96">
        <v>192.80726623535156</v>
      </c>
      <c r="Q96">
        <v>208.11274719238281</v>
      </c>
      <c r="R96">
        <v>219.88204956054687</v>
      </c>
      <c r="S96">
        <v>229.85699462890625</v>
      </c>
      <c r="T96">
        <v>234.09454345703125</v>
      </c>
      <c r="U96">
        <v>236.92617797851562</v>
      </c>
      <c r="V96">
        <v>239.70533752441406</v>
      </c>
      <c r="W96">
        <v>237.38540649414062</v>
      </c>
      <c r="X96">
        <v>229.38194274902344</v>
      </c>
      <c r="Y96">
        <v>218.84030151367188</v>
      </c>
      <c r="Z96">
        <v>204.31524658203125</v>
      </c>
      <c r="AA96">
        <v>191.78546142578125</v>
      </c>
      <c r="AB96">
        <v>186.67587280273437</v>
      </c>
      <c r="AC96">
        <v>183.48226928710937</v>
      </c>
      <c r="AD96">
        <v>174.74147033691406</v>
      </c>
      <c r="AE96">
        <v>169.26240539550781</v>
      </c>
      <c r="AF96">
        <v>163.00308227539062</v>
      </c>
      <c r="AG96">
        <v>-3.0668449401855469</v>
      </c>
      <c r="AH96">
        <v>-1.7818734645843506</v>
      </c>
      <c r="AI96">
        <v>-1.3375335931777954</v>
      </c>
      <c r="AJ96">
        <v>-1.3601506948471069</v>
      </c>
      <c r="AK96">
        <v>-1.0998603105545044</v>
      </c>
      <c r="AL96">
        <v>-0.28059428930282593</v>
      </c>
      <c r="AM96">
        <v>-1.7498269081115723</v>
      </c>
      <c r="AN96">
        <v>0.3584715723991394</v>
      </c>
      <c r="AO96">
        <v>1.1220791339874268</v>
      </c>
      <c r="AP96">
        <v>1.191935658454895</v>
      </c>
      <c r="AQ96">
        <v>4.7199521064758301</v>
      </c>
      <c r="AR96">
        <v>18.256078720092773</v>
      </c>
      <c r="AS96">
        <v>18.994207382202148</v>
      </c>
      <c r="AT96">
        <v>17.92314338684082</v>
      </c>
      <c r="AU96">
        <v>16.698101043701172</v>
      </c>
      <c r="AV96">
        <v>16.889474868774414</v>
      </c>
      <c r="AW96">
        <v>15.657395362854004</v>
      </c>
      <c r="AX96">
        <v>13.266857147216797</v>
      </c>
      <c r="AY96">
        <v>5.3194093704223633</v>
      </c>
      <c r="AZ96">
        <v>3.2308371067047119</v>
      </c>
      <c r="BA96">
        <v>2.2983067035675049</v>
      </c>
      <c r="BB96">
        <v>2.2463574409484863</v>
      </c>
      <c r="BC96">
        <v>1.3838175535202026</v>
      </c>
      <c r="BD96">
        <v>0.19007261097431183</v>
      </c>
      <c r="BE96">
        <v>65.403190612792969</v>
      </c>
      <c r="BF96">
        <v>64.040702819824219</v>
      </c>
      <c r="BG96">
        <v>62.753135681152344</v>
      </c>
      <c r="BH96">
        <v>63.252841949462891</v>
      </c>
      <c r="BI96">
        <v>62.252841949462891</v>
      </c>
      <c r="BJ96">
        <v>61.890350341796875</v>
      </c>
      <c r="BK96">
        <v>61.281223297119141</v>
      </c>
      <c r="BL96">
        <v>64.953170776367188</v>
      </c>
      <c r="BM96">
        <v>71.981178283691406</v>
      </c>
      <c r="BN96">
        <v>78.068870544433594</v>
      </c>
      <c r="BO96">
        <v>83.243728637695313</v>
      </c>
      <c r="BP96">
        <v>86.946968078613281</v>
      </c>
      <c r="BQ96">
        <v>88.187782287597656</v>
      </c>
      <c r="BR96">
        <v>88.274948120117188</v>
      </c>
      <c r="BS96">
        <v>88.025245666503906</v>
      </c>
      <c r="BT96">
        <v>87.649986267089844</v>
      </c>
      <c r="BU96">
        <v>87.1658935546875</v>
      </c>
      <c r="BV96">
        <v>85.3841552734375</v>
      </c>
      <c r="BW96">
        <v>83.081268310546875</v>
      </c>
      <c r="BX96">
        <v>78.349937438964844</v>
      </c>
      <c r="BY96">
        <v>74.943527221679688</v>
      </c>
      <c r="BZ96">
        <v>72.824691772460938</v>
      </c>
      <c r="CA96">
        <v>69.903266906738281</v>
      </c>
      <c r="CB96">
        <v>67.959213256835938</v>
      </c>
      <c r="CC96">
        <v>4.9563899040222168</v>
      </c>
      <c r="CD96">
        <v>4.7237033843994141</v>
      </c>
      <c r="CE96">
        <v>4.4337949752807617</v>
      </c>
      <c r="CF96">
        <v>3.350055456161499</v>
      </c>
      <c r="CG96">
        <v>2.8195281028747559</v>
      </c>
      <c r="CH96">
        <v>3.1180942058563232</v>
      </c>
      <c r="CI96">
        <v>3.2677583694458008</v>
      </c>
      <c r="CJ96">
        <v>2.0273292064666748</v>
      </c>
      <c r="CK96">
        <v>2.9044208526611328</v>
      </c>
      <c r="CL96">
        <v>2.9218652248382568</v>
      </c>
      <c r="CM96">
        <v>2.3036441802978516</v>
      </c>
      <c r="CN96">
        <v>2.6363131999969482</v>
      </c>
      <c r="CO96">
        <v>3.7435450553894043</v>
      </c>
      <c r="CP96">
        <v>2.3510062694549561</v>
      </c>
      <c r="CQ96">
        <v>2.8816726207733154</v>
      </c>
      <c r="CR96">
        <v>4.2248554229736328</v>
      </c>
      <c r="CS96">
        <v>4.5110063552856445</v>
      </c>
      <c r="CT96">
        <v>4.6059398651123047</v>
      </c>
      <c r="CU96">
        <v>5.4932303428649902</v>
      </c>
      <c r="CV96">
        <v>4.6065640449523926</v>
      </c>
      <c r="CW96">
        <v>4.1055870056152344</v>
      </c>
      <c r="CX96">
        <v>3.4182655811309814</v>
      </c>
      <c r="CY96">
        <v>3.6937785148620605</v>
      </c>
      <c r="CZ96">
        <v>3.6122176647186279</v>
      </c>
    </row>
    <row r="97" spans="1:104" x14ac:dyDescent="0.25">
      <c r="A97" t="s">
        <v>286</v>
      </c>
      <c r="B97" t="s">
        <v>170</v>
      </c>
      <c r="C97" t="s">
        <v>27</v>
      </c>
      <c r="D97" t="s">
        <v>188</v>
      </c>
      <c r="E97" t="s">
        <v>184</v>
      </c>
      <c r="F97">
        <v>2022</v>
      </c>
      <c r="G97" t="s">
        <v>175</v>
      </c>
      <c r="H97">
        <v>5</v>
      </c>
      <c r="I97">
        <v>158.93087768554687</v>
      </c>
      <c r="J97">
        <v>154.25860595703125</v>
      </c>
      <c r="K97">
        <v>151.02166748046875</v>
      </c>
      <c r="L97">
        <v>150.07931518554687</v>
      </c>
      <c r="M97">
        <v>154.24244689941406</v>
      </c>
      <c r="N97">
        <v>166.28611755371094</v>
      </c>
      <c r="O97">
        <v>181.23348999023437</v>
      </c>
      <c r="P97">
        <v>202.85400390625</v>
      </c>
      <c r="Q97">
        <v>220.44561767578125</v>
      </c>
      <c r="R97">
        <v>233.24388122558594</v>
      </c>
      <c r="S97">
        <v>242.47265625</v>
      </c>
      <c r="T97">
        <v>243.77827453613281</v>
      </c>
      <c r="U97">
        <v>244.12136840820312</v>
      </c>
      <c r="V97">
        <v>244.52859497070312</v>
      </c>
      <c r="W97">
        <v>241.92373657226562</v>
      </c>
      <c r="X97">
        <v>234.99388122558594</v>
      </c>
      <c r="Y97">
        <v>225.03561401367187</v>
      </c>
      <c r="Z97">
        <v>211.95223999023437</v>
      </c>
      <c r="AA97">
        <v>199.86799621582031</v>
      </c>
      <c r="AB97">
        <v>194.365234375</v>
      </c>
      <c r="AC97">
        <v>191.54928588867187</v>
      </c>
      <c r="AD97">
        <v>181.82124328613281</v>
      </c>
      <c r="AE97">
        <v>176.74746704101562</v>
      </c>
      <c r="AF97">
        <v>170.89712524414062</v>
      </c>
      <c r="AG97">
        <v>-3.1022942066192627</v>
      </c>
      <c r="AH97">
        <v>-1.9258049726486206</v>
      </c>
      <c r="AI97">
        <v>-1.576012134552002</v>
      </c>
      <c r="AJ97">
        <v>-1.4999825954437256</v>
      </c>
      <c r="AK97">
        <v>-1.0878740549087524</v>
      </c>
      <c r="AL97">
        <v>-0.11309868842363358</v>
      </c>
      <c r="AM97">
        <v>-1.6710606813430786</v>
      </c>
      <c r="AN97">
        <v>0.66671532392501831</v>
      </c>
      <c r="AO97">
        <v>1.1954208612442017</v>
      </c>
      <c r="AP97">
        <v>0.98469257354736328</v>
      </c>
      <c r="AQ97">
        <v>4.7380337715148926</v>
      </c>
      <c r="AR97">
        <v>19.001148223876953</v>
      </c>
      <c r="AS97">
        <v>19.588705062866211</v>
      </c>
      <c r="AT97">
        <v>18.299543380737305</v>
      </c>
      <c r="AU97">
        <v>17.100561141967773</v>
      </c>
      <c r="AV97">
        <v>17.76555061340332</v>
      </c>
      <c r="AW97">
        <v>16.676454544067383</v>
      </c>
      <c r="AX97">
        <v>14.556379318237305</v>
      </c>
      <c r="AY97">
        <v>6.3471221923828125</v>
      </c>
      <c r="AZ97">
        <v>4.0002460479736328</v>
      </c>
      <c r="BA97">
        <v>2.8846478462219238</v>
      </c>
      <c r="BB97">
        <v>2.7651419639587402</v>
      </c>
      <c r="BC97">
        <v>1.7561798095703125</v>
      </c>
      <c r="BD97">
        <v>0.61992150545120239</v>
      </c>
      <c r="BE97">
        <v>68.659317016601562</v>
      </c>
      <c r="BF97">
        <v>68.006195068359375</v>
      </c>
      <c r="BG97">
        <v>67.434341430664063</v>
      </c>
      <c r="BH97">
        <v>66.878097534179688</v>
      </c>
      <c r="BI97">
        <v>66.031219482421875</v>
      </c>
      <c r="BJ97">
        <v>65.434341430664063</v>
      </c>
      <c r="BK97">
        <v>64.83746337890625</v>
      </c>
      <c r="BL97">
        <v>67.928146362304688</v>
      </c>
      <c r="BM97">
        <v>75.100090026855469</v>
      </c>
      <c r="BN97">
        <v>80.140724182128906</v>
      </c>
      <c r="BO97">
        <v>84.962577819824219</v>
      </c>
      <c r="BP97">
        <v>87.543846130371094</v>
      </c>
      <c r="BQ97">
        <v>87.084480285644531</v>
      </c>
      <c r="BR97">
        <v>86.100090026855469</v>
      </c>
      <c r="BS97">
        <v>85.946968078613281</v>
      </c>
      <c r="BT97">
        <v>84.865699768066406</v>
      </c>
      <c r="BU97">
        <v>82.68756103515625</v>
      </c>
      <c r="BV97">
        <v>81.090682983398438</v>
      </c>
      <c r="BW97">
        <v>80.7750244140625</v>
      </c>
      <c r="BX97">
        <v>78.718780517578125</v>
      </c>
      <c r="BY97">
        <v>74.096878051757812</v>
      </c>
      <c r="BZ97">
        <v>70.9749755859375</v>
      </c>
      <c r="CA97">
        <v>69.668731689453125</v>
      </c>
      <c r="CB97">
        <v>68.684341430664063</v>
      </c>
      <c r="CC97">
        <v>5.1860146522521973</v>
      </c>
      <c r="CD97">
        <v>4.9539389610290527</v>
      </c>
      <c r="CE97">
        <v>4.6535611152648926</v>
      </c>
      <c r="CF97">
        <v>3.5025820732116699</v>
      </c>
      <c r="CG97">
        <v>2.9271993637084961</v>
      </c>
      <c r="CH97">
        <v>3.2160100936889648</v>
      </c>
      <c r="CI97">
        <v>3.3592545986175537</v>
      </c>
      <c r="CJ97">
        <v>2.1178126335144043</v>
      </c>
      <c r="CK97">
        <v>3.0546779632568359</v>
      </c>
      <c r="CL97">
        <v>3.0773990154266357</v>
      </c>
      <c r="CM97">
        <v>2.4128129482269287</v>
      </c>
      <c r="CN97">
        <v>2.7258615493774414</v>
      </c>
      <c r="CO97">
        <v>3.8298251628875732</v>
      </c>
      <c r="CP97">
        <v>2.3812711238861084</v>
      </c>
      <c r="CQ97">
        <v>2.9158973693847656</v>
      </c>
      <c r="CR97">
        <v>4.2974648475646973</v>
      </c>
      <c r="CS97">
        <v>4.6057524681091309</v>
      </c>
      <c r="CT97">
        <v>4.7441515922546387</v>
      </c>
      <c r="CU97">
        <v>5.6840577125549316</v>
      </c>
      <c r="CV97">
        <v>4.7622332572937012</v>
      </c>
      <c r="CW97">
        <v>4.2556395530700684</v>
      </c>
      <c r="CX97">
        <v>3.531486988067627</v>
      </c>
      <c r="CY97">
        <v>3.829716682434082</v>
      </c>
      <c r="CZ97">
        <v>3.7602436542510986</v>
      </c>
    </row>
    <row r="98" spans="1:104" x14ac:dyDescent="0.25">
      <c r="A98" t="s">
        <v>287</v>
      </c>
      <c r="B98" t="s">
        <v>170</v>
      </c>
      <c r="C98" t="s">
        <v>27</v>
      </c>
      <c r="D98" t="s">
        <v>188</v>
      </c>
      <c r="E98" t="s">
        <v>184</v>
      </c>
      <c r="F98">
        <v>2022</v>
      </c>
      <c r="G98" t="s">
        <v>176</v>
      </c>
      <c r="H98">
        <v>6</v>
      </c>
      <c r="I98">
        <v>165.37376403808594</v>
      </c>
      <c r="J98">
        <v>160.36427307128906</v>
      </c>
      <c r="K98">
        <v>156.92962646484375</v>
      </c>
      <c r="L98">
        <v>155.97801208496094</v>
      </c>
      <c r="M98">
        <v>159.74113464355469</v>
      </c>
      <c r="N98">
        <v>171.83450317382812</v>
      </c>
      <c r="O98">
        <v>186.14938354492187</v>
      </c>
      <c r="P98">
        <v>205.46986389160156</v>
      </c>
      <c r="Q98">
        <v>219.03507995605469</v>
      </c>
      <c r="R98">
        <v>229.96101379394531</v>
      </c>
      <c r="S98">
        <v>239.157958984375</v>
      </c>
      <c r="T98">
        <v>240.6849365234375</v>
      </c>
      <c r="U98">
        <v>240.81202697753906</v>
      </c>
      <c r="V98">
        <v>239.7921142578125</v>
      </c>
      <c r="W98">
        <v>237.95405578613281</v>
      </c>
      <c r="X98">
        <v>233.9241943359375</v>
      </c>
      <c r="Y98">
        <v>226.78768920898437</v>
      </c>
      <c r="Z98">
        <v>214.46516418457031</v>
      </c>
      <c r="AA98">
        <v>202.46722412109375</v>
      </c>
      <c r="AB98">
        <v>193.98393249511719</v>
      </c>
      <c r="AC98">
        <v>191.81520080566406</v>
      </c>
      <c r="AD98">
        <v>183.89096069335938</v>
      </c>
      <c r="AE98">
        <v>180.54391479492187</v>
      </c>
      <c r="AF98">
        <v>175.19522094726562</v>
      </c>
      <c r="AG98">
        <v>-3.4828033447265625</v>
      </c>
      <c r="AH98">
        <v>-1.916192889213562</v>
      </c>
      <c r="AI98">
        <v>-1.3193997144699097</v>
      </c>
      <c r="AJ98">
        <v>-1.4259669780731201</v>
      </c>
      <c r="AK98">
        <v>-1.2482641935348511</v>
      </c>
      <c r="AL98">
        <v>-0.46508246660232544</v>
      </c>
      <c r="AM98">
        <v>-1.9892592430114746</v>
      </c>
      <c r="AN98">
        <v>0.12125420570373535</v>
      </c>
      <c r="AO98">
        <v>1.1749207973480225</v>
      </c>
      <c r="AP98">
        <v>1.4917196035385132</v>
      </c>
      <c r="AQ98">
        <v>5.1222515106201172</v>
      </c>
      <c r="AR98">
        <v>18.77891731262207</v>
      </c>
      <c r="AS98">
        <v>19.290239334106445</v>
      </c>
      <c r="AT98">
        <v>17.915895462036133</v>
      </c>
      <c r="AU98">
        <v>16.665323257446289</v>
      </c>
      <c r="AV98">
        <v>16.814279556274414</v>
      </c>
      <c r="AW98">
        <v>15.710103034973145</v>
      </c>
      <c r="AX98">
        <v>13.21197509765625</v>
      </c>
      <c r="AY98">
        <v>4.8920016288757324</v>
      </c>
      <c r="AZ98">
        <v>2.792696475982666</v>
      </c>
      <c r="BA98">
        <v>1.9706315994262695</v>
      </c>
      <c r="BB98">
        <v>1.9793334007263184</v>
      </c>
      <c r="BC98">
        <v>1.1934616565704346</v>
      </c>
      <c r="BD98">
        <v>-0.17909352481365204</v>
      </c>
      <c r="BE98">
        <v>66.768966674804687</v>
      </c>
      <c r="BF98">
        <v>64.799896240234375</v>
      </c>
      <c r="BG98">
        <v>64.412384033203125</v>
      </c>
      <c r="BH98">
        <v>64.24700927734375</v>
      </c>
      <c r="BI98">
        <v>64.303253173828125</v>
      </c>
      <c r="BJ98">
        <v>64.165740966796875</v>
      </c>
      <c r="BK98">
        <v>64.609199523925781</v>
      </c>
      <c r="BL98">
        <v>69.056472778320313</v>
      </c>
      <c r="BM98">
        <v>72.256568908691406</v>
      </c>
      <c r="BN98">
        <v>75.556396484375</v>
      </c>
      <c r="BO98">
        <v>79.03436279296875</v>
      </c>
      <c r="BP98">
        <v>81.168807983398438</v>
      </c>
      <c r="BQ98">
        <v>82.768753051757812</v>
      </c>
      <c r="BR98">
        <v>83.418807983398438</v>
      </c>
      <c r="BS98">
        <v>81.978416442871094</v>
      </c>
      <c r="BT98">
        <v>82.756271362304688</v>
      </c>
      <c r="BU98">
        <v>82.494026184082031</v>
      </c>
      <c r="BV98">
        <v>80.303329467773438</v>
      </c>
      <c r="BW98">
        <v>78.834259033203125</v>
      </c>
      <c r="BX98">
        <v>77.296981811523438</v>
      </c>
      <c r="BY98">
        <v>75.24664306640625</v>
      </c>
      <c r="BZ98">
        <v>72.556243896484375</v>
      </c>
      <c r="CA98">
        <v>70.959365844726563</v>
      </c>
      <c r="CB98">
        <v>69.518966674804687</v>
      </c>
      <c r="CC98">
        <v>5.485835075378418</v>
      </c>
      <c r="CD98">
        <v>5.2355175018310547</v>
      </c>
      <c r="CE98">
        <v>4.915886402130127</v>
      </c>
      <c r="CF98">
        <v>3.7006802558898926</v>
      </c>
      <c r="CG98">
        <v>3.081881046295166</v>
      </c>
      <c r="CH98">
        <v>3.3784890174865723</v>
      </c>
      <c r="CI98">
        <v>3.5076539516448975</v>
      </c>
      <c r="CJ98">
        <v>2.1807346343994141</v>
      </c>
      <c r="CK98">
        <v>3.0855200290679932</v>
      </c>
      <c r="CL98">
        <v>3.0844550132751465</v>
      </c>
      <c r="CM98">
        <v>2.419337272644043</v>
      </c>
      <c r="CN98">
        <v>2.7359514236450195</v>
      </c>
      <c r="CO98">
        <v>3.8406260013580322</v>
      </c>
      <c r="CP98">
        <v>2.373913049697876</v>
      </c>
      <c r="CQ98">
        <v>2.9156649112701416</v>
      </c>
      <c r="CR98">
        <v>4.3489217758178711</v>
      </c>
      <c r="CS98">
        <v>4.7186684608459473</v>
      </c>
      <c r="CT98">
        <v>4.8800926208496094</v>
      </c>
      <c r="CU98">
        <v>5.8535685539245605</v>
      </c>
      <c r="CV98">
        <v>4.8317952156066895</v>
      </c>
      <c r="CW98">
        <v>4.3322949409484863</v>
      </c>
      <c r="CX98">
        <v>3.6309819221496582</v>
      </c>
      <c r="CY98">
        <v>3.9769213199615479</v>
      </c>
      <c r="CZ98">
        <v>3.9188096523284912</v>
      </c>
    </row>
    <row r="99" spans="1:104" x14ac:dyDescent="0.25">
      <c r="A99" t="s">
        <v>288</v>
      </c>
      <c r="B99" t="s">
        <v>170</v>
      </c>
      <c r="C99" t="s">
        <v>27</v>
      </c>
      <c r="D99" t="s">
        <v>188</v>
      </c>
      <c r="E99" t="s">
        <v>184</v>
      </c>
      <c r="F99">
        <v>2022</v>
      </c>
      <c r="G99" t="s">
        <v>177</v>
      </c>
      <c r="H99">
        <v>7</v>
      </c>
      <c r="I99">
        <v>173.91700744628906</v>
      </c>
      <c r="J99">
        <v>169.00434875488281</v>
      </c>
      <c r="K99">
        <v>165.09455871582031</v>
      </c>
      <c r="L99">
        <v>164.47415161132812</v>
      </c>
      <c r="M99">
        <v>169.88087463378906</v>
      </c>
      <c r="N99">
        <v>183.08328247070312</v>
      </c>
      <c r="O99">
        <v>197.32432556152344</v>
      </c>
      <c r="P99">
        <v>218.01300048828125</v>
      </c>
      <c r="Q99">
        <v>232.18429565429687</v>
      </c>
      <c r="R99">
        <v>243.43873596191406</v>
      </c>
      <c r="S99">
        <v>251.23602294921875</v>
      </c>
      <c r="T99">
        <v>252.52786254882812</v>
      </c>
      <c r="U99">
        <v>253.17620849609375</v>
      </c>
      <c r="V99">
        <v>252.73933410644531</v>
      </c>
      <c r="W99">
        <v>251.40084838867188</v>
      </c>
      <c r="X99">
        <v>249.08114624023437</v>
      </c>
      <c r="Y99">
        <v>243.06878662109375</v>
      </c>
      <c r="Z99">
        <v>231.16789245605469</v>
      </c>
      <c r="AA99">
        <v>217.35578918457031</v>
      </c>
      <c r="AB99">
        <v>207.90672302246094</v>
      </c>
      <c r="AC99">
        <v>204.55195617675781</v>
      </c>
      <c r="AD99">
        <v>195.43742370605469</v>
      </c>
      <c r="AE99">
        <v>190.72761535644531</v>
      </c>
      <c r="AF99">
        <v>185.46670532226562</v>
      </c>
      <c r="AG99">
        <v>-3.1935255527496338</v>
      </c>
      <c r="AH99">
        <v>-2.1778640747070312</v>
      </c>
      <c r="AI99">
        <v>-1.9744478464126587</v>
      </c>
      <c r="AJ99">
        <v>-1.7492047548294067</v>
      </c>
      <c r="AK99">
        <v>-1.1010004281997681</v>
      </c>
      <c r="AL99">
        <v>0.15423664450645447</v>
      </c>
      <c r="AM99">
        <v>-1.6020920276641846</v>
      </c>
      <c r="AN99">
        <v>1.1582515239715576</v>
      </c>
      <c r="AO99">
        <v>1.2693123817443848</v>
      </c>
      <c r="AP99">
        <v>0.61341887712478638</v>
      </c>
      <c r="AQ99">
        <v>4.5548820495605469</v>
      </c>
      <c r="AR99">
        <v>19.668245315551758</v>
      </c>
      <c r="AS99">
        <v>20.341281890869141</v>
      </c>
      <c r="AT99">
        <v>18.937116622924805</v>
      </c>
      <c r="AU99">
        <v>17.893211364746094</v>
      </c>
      <c r="AV99">
        <v>19.526912689208984</v>
      </c>
      <c r="AW99">
        <v>18.895584106445313</v>
      </c>
      <c r="AX99">
        <v>17.104644775390625</v>
      </c>
      <c r="AY99">
        <v>8.1427793502807617</v>
      </c>
      <c r="AZ99">
        <v>5.2450542449951172</v>
      </c>
      <c r="BA99">
        <v>3.8160321712493896</v>
      </c>
      <c r="BB99">
        <v>3.6248533725738525</v>
      </c>
      <c r="BC99">
        <v>2.3716845512390137</v>
      </c>
      <c r="BD99">
        <v>1.3207226991653442</v>
      </c>
      <c r="BE99">
        <v>72.071853637695312</v>
      </c>
      <c r="BF99">
        <v>71.806243896484375</v>
      </c>
      <c r="BG99">
        <v>71.459365844726563</v>
      </c>
      <c r="BH99">
        <v>71.36248779296875</v>
      </c>
      <c r="BI99">
        <v>71.378097534179688</v>
      </c>
      <c r="BJ99">
        <v>71.2249755859375</v>
      </c>
      <c r="BK99">
        <v>71.031219482421875</v>
      </c>
      <c r="BL99">
        <v>72.75</v>
      </c>
      <c r="BM99">
        <v>74.91253662109375</v>
      </c>
      <c r="BN99">
        <v>78.800048828125</v>
      </c>
      <c r="BO99">
        <v>82.212577819824219</v>
      </c>
      <c r="BP99">
        <v>85.165748596191406</v>
      </c>
      <c r="BQ99">
        <v>86.028236389160156</v>
      </c>
      <c r="BR99">
        <v>87.350090026855469</v>
      </c>
      <c r="BS99">
        <v>87.600090026855469</v>
      </c>
      <c r="BT99">
        <v>85.778236389160156</v>
      </c>
      <c r="BU99">
        <v>83.156333923339844</v>
      </c>
      <c r="BV99">
        <v>81.478187561035156</v>
      </c>
      <c r="BW99">
        <v>81.300048828125</v>
      </c>
      <c r="BX99">
        <v>79.968780517578125</v>
      </c>
      <c r="BY99">
        <v>76.41253662109375</v>
      </c>
      <c r="BZ99">
        <v>74.38751220703125</v>
      </c>
      <c r="CA99">
        <v>73.290634155273438</v>
      </c>
      <c r="CB99">
        <v>73.056243896484375</v>
      </c>
      <c r="CC99">
        <v>5.6539402008056641</v>
      </c>
      <c r="CD99">
        <v>5.4073305130004883</v>
      </c>
      <c r="CE99">
        <v>5.0683045387268066</v>
      </c>
      <c r="CF99">
        <v>3.8242728710174561</v>
      </c>
      <c r="CG99">
        <v>3.212007999420166</v>
      </c>
      <c r="CH99">
        <v>3.5277178287506104</v>
      </c>
      <c r="CI99">
        <v>3.6439199447631836</v>
      </c>
      <c r="CJ99">
        <v>2.2676193714141846</v>
      </c>
      <c r="CK99">
        <v>3.2053873538970947</v>
      </c>
      <c r="CL99">
        <v>3.1999776363372803</v>
      </c>
      <c r="CM99">
        <v>2.4907293319702148</v>
      </c>
      <c r="CN99">
        <v>2.8132081031799316</v>
      </c>
      <c r="CO99">
        <v>3.9571249485015869</v>
      </c>
      <c r="CP99">
        <v>2.4520866870880127</v>
      </c>
      <c r="CQ99">
        <v>3.0188684463500977</v>
      </c>
      <c r="CR99">
        <v>4.5381660461425781</v>
      </c>
      <c r="CS99">
        <v>4.956352710723877</v>
      </c>
      <c r="CT99">
        <v>5.1550378799438477</v>
      </c>
      <c r="CU99">
        <v>6.1584324836730957</v>
      </c>
      <c r="CV99">
        <v>5.075096607208252</v>
      </c>
      <c r="CW99">
        <v>4.5276374816894531</v>
      </c>
      <c r="CX99">
        <v>3.781851053237915</v>
      </c>
      <c r="CY99">
        <v>4.117283821105957</v>
      </c>
      <c r="CZ99">
        <v>4.0656585693359375</v>
      </c>
    </row>
    <row r="100" spans="1:104" x14ac:dyDescent="0.25">
      <c r="A100" t="s">
        <v>289</v>
      </c>
      <c r="B100" t="s">
        <v>170</v>
      </c>
      <c r="C100" t="s">
        <v>27</v>
      </c>
      <c r="D100" t="s">
        <v>188</v>
      </c>
      <c r="E100" t="s">
        <v>184</v>
      </c>
      <c r="F100">
        <v>2022</v>
      </c>
      <c r="G100" t="s">
        <v>178</v>
      </c>
      <c r="H100">
        <v>8</v>
      </c>
      <c r="I100">
        <v>174.86537170410156</v>
      </c>
      <c r="J100">
        <v>170.13423156738281</v>
      </c>
      <c r="K100">
        <v>165.92266845703125</v>
      </c>
      <c r="L100">
        <v>165.33021545410156</v>
      </c>
      <c r="M100">
        <v>170.35598754882813</v>
      </c>
      <c r="N100">
        <v>185.20014953613281</v>
      </c>
      <c r="O100">
        <v>201.59147644042969</v>
      </c>
      <c r="P100">
        <v>221.29435729980469</v>
      </c>
      <c r="Q100">
        <v>235.67825317382812</v>
      </c>
      <c r="R100">
        <v>247.7093505859375</v>
      </c>
      <c r="S100">
        <v>258.68389892578125</v>
      </c>
      <c r="T100">
        <v>261.146484375</v>
      </c>
      <c r="U100">
        <v>262.17681884765625</v>
      </c>
      <c r="V100">
        <v>261.71945190429687</v>
      </c>
      <c r="W100">
        <v>259.52569580078125</v>
      </c>
      <c r="X100">
        <v>255.71907043457031</v>
      </c>
      <c r="Y100">
        <v>246.82731628417969</v>
      </c>
      <c r="Z100">
        <v>234.09719848632812</v>
      </c>
      <c r="AA100">
        <v>219.53955078125</v>
      </c>
      <c r="AB100">
        <v>212.10151672363281</v>
      </c>
      <c r="AC100">
        <v>207.05886840820313</v>
      </c>
      <c r="AD100">
        <v>197.24211120605469</v>
      </c>
      <c r="AE100">
        <v>191.10382080078125</v>
      </c>
      <c r="AF100">
        <v>184.61531066894531</v>
      </c>
      <c r="AG100">
        <v>-3.1388134956359863</v>
      </c>
      <c r="AH100">
        <v>-2.2168083190917969</v>
      </c>
      <c r="AI100">
        <v>-2.0744550228118896</v>
      </c>
      <c r="AJ100">
        <v>-1.7960485219955444</v>
      </c>
      <c r="AK100">
        <v>-1.0693538188934326</v>
      </c>
      <c r="AL100">
        <v>0.256509929895401</v>
      </c>
      <c r="AM100">
        <v>-1.5576114654541016</v>
      </c>
      <c r="AN100">
        <v>1.335466742515564</v>
      </c>
      <c r="AO100">
        <v>1.2921158075332642</v>
      </c>
      <c r="AP100">
        <v>0.47394147515296936</v>
      </c>
      <c r="AQ100">
        <v>4.5598726272583008</v>
      </c>
      <c r="AR100">
        <v>20.334028244018555</v>
      </c>
      <c r="AS100">
        <v>21.074028015136719</v>
      </c>
      <c r="AT100">
        <v>19.618505477905273</v>
      </c>
      <c r="AU100">
        <v>18.51664924621582</v>
      </c>
      <c r="AV100">
        <v>20.302074432373047</v>
      </c>
      <c r="AW100">
        <v>19.507219314575195</v>
      </c>
      <c r="AX100">
        <v>17.764764785766602</v>
      </c>
      <c r="AY100">
        <v>8.6710367202758789</v>
      </c>
      <c r="AZ100">
        <v>5.7021188735961914</v>
      </c>
      <c r="BA100">
        <v>4.1281461715698242</v>
      </c>
      <c r="BB100">
        <v>3.8930525779724121</v>
      </c>
      <c r="BC100">
        <v>2.546541690826416</v>
      </c>
      <c r="BD100">
        <v>1.5445091724395752</v>
      </c>
      <c r="BE100">
        <v>73.852584838867188</v>
      </c>
      <c r="BF100">
        <v>72.942337036132813</v>
      </c>
      <c r="BG100">
        <v>72.342330932617188</v>
      </c>
      <c r="BH100">
        <v>71.999824523925781</v>
      </c>
      <c r="BI100">
        <v>71.010040283203125</v>
      </c>
      <c r="BJ100">
        <v>70.810035705566406</v>
      </c>
      <c r="BK100">
        <v>70.745025634765625</v>
      </c>
      <c r="BL100">
        <v>72.008010864257813</v>
      </c>
      <c r="BM100">
        <v>76.210159301757813</v>
      </c>
      <c r="BN100">
        <v>80.070274353027344</v>
      </c>
      <c r="BO100">
        <v>84.207649230957031</v>
      </c>
      <c r="BP100">
        <v>85.817451477050781</v>
      </c>
      <c r="BQ100">
        <v>87.737495422363281</v>
      </c>
      <c r="BR100">
        <v>86.382492065429687</v>
      </c>
      <c r="BS100">
        <v>86.645301818847656</v>
      </c>
      <c r="BT100">
        <v>87.067581176757813</v>
      </c>
      <c r="BU100">
        <v>86.515266418457031</v>
      </c>
      <c r="BV100">
        <v>85.992774963378906</v>
      </c>
      <c r="BW100">
        <v>83.507736206054687</v>
      </c>
      <c r="BX100">
        <v>80.925125122070313</v>
      </c>
      <c r="BY100">
        <v>77.962348937988281</v>
      </c>
      <c r="BZ100">
        <v>75.90020751953125</v>
      </c>
      <c r="CA100">
        <v>75.312698364257813</v>
      </c>
      <c r="CB100">
        <v>74.837409973144531</v>
      </c>
      <c r="CC100">
        <v>5.687736988067627</v>
      </c>
      <c r="CD100">
        <v>5.4463205337524414</v>
      </c>
      <c r="CE100">
        <v>5.0963840484619141</v>
      </c>
      <c r="CF100">
        <v>3.8461830615997314</v>
      </c>
      <c r="CG100">
        <v>3.2226717472076416</v>
      </c>
      <c r="CH100">
        <v>3.5703682899475098</v>
      </c>
      <c r="CI100">
        <v>3.7246620655059814</v>
      </c>
      <c r="CJ100">
        <v>2.3029506206512451</v>
      </c>
      <c r="CK100">
        <v>3.2553203105926514</v>
      </c>
      <c r="CL100">
        <v>3.2578134536743164</v>
      </c>
      <c r="CM100">
        <v>2.5659046173095703</v>
      </c>
      <c r="CN100">
        <v>2.9107389450073242</v>
      </c>
      <c r="CO100">
        <v>4.0999417304992676</v>
      </c>
      <c r="CP100">
        <v>2.540536642074585</v>
      </c>
      <c r="CQ100">
        <v>3.1180593967437744</v>
      </c>
      <c r="CR100">
        <v>4.6615371704101562</v>
      </c>
      <c r="CS100">
        <v>5.0356183052062988</v>
      </c>
      <c r="CT100">
        <v>5.2230849266052246</v>
      </c>
      <c r="CU100">
        <v>6.2235512733459473</v>
      </c>
      <c r="CV100">
        <v>5.1801943778991699</v>
      </c>
      <c r="CW100">
        <v>4.5855178833007812</v>
      </c>
      <c r="CX100">
        <v>3.8187642097473145</v>
      </c>
      <c r="CY100">
        <v>4.1275572776794434</v>
      </c>
      <c r="CZ100">
        <v>4.0491065979003906</v>
      </c>
    </row>
    <row r="101" spans="1:104" x14ac:dyDescent="0.25">
      <c r="A101" t="s">
        <v>290</v>
      </c>
      <c r="B101" t="s">
        <v>170</v>
      </c>
      <c r="C101" t="s">
        <v>27</v>
      </c>
      <c r="D101" t="s">
        <v>188</v>
      </c>
      <c r="E101" t="s">
        <v>184</v>
      </c>
      <c r="F101">
        <v>2022</v>
      </c>
      <c r="G101" t="s">
        <v>179</v>
      </c>
      <c r="H101">
        <v>9</v>
      </c>
      <c r="I101">
        <v>174.36248779296875</v>
      </c>
      <c r="J101">
        <v>170.2073974609375</v>
      </c>
      <c r="K101">
        <v>166.7935791015625</v>
      </c>
      <c r="L101">
        <v>166.470947265625</v>
      </c>
      <c r="M101">
        <v>172.32159423828125</v>
      </c>
      <c r="N101">
        <v>187.72483825683594</v>
      </c>
      <c r="O101">
        <v>206.67141723632812</v>
      </c>
      <c r="P101">
        <v>228.75341796875</v>
      </c>
      <c r="Q101">
        <v>246.63497924804687</v>
      </c>
      <c r="R101">
        <v>259.8463134765625</v>
      </c>
      <c r="S101">
        <v>270.64190673828125</v>
      </c>
      <c r="T101">
        <v>273.03598022460937</v>
      </c>
      <c r="U101">
        <v>273.81826782226562</v>
      </c>
      <c r="V101">
        <v>274.37939453125</v>
      </c>
      <c r="W101">
        <v>271.22067260742187</v>
      </c>
      <c r="X101">
        <v>264.15225219726562</v>
      </c>
      <c r="Y101">
        <v>253.59086608886719</v>
      </c>
      <c r="Z101">
        <v>240.36799621582031</v>
      </c>
      <c r="AA101">
        <v>225.92843627929687</v>
      </c>
      <c r="AB101">
        <v>219.46578979492187</v>
      </c>
      <c r="AC101">
        <v>211.96446228027344</v>
      </c>
      <c r="AD101">
        <v>200.11122131347656</v>
      </c>
      <c r="AE101">
        <v>193.033447265625</v>
      </c>
      <c r="AF101">
        <v>186.08445739746094</v>
      </c>
      <c r="AG101">
        <v>-2.9770255088806152</v>
      </c>
      <c r="AH101">
        <v>-2.2695777416229248</v>
      </c>
      <c r="AI101">
        <v>-2.2777352333068848</v>
      </c>
      <c r="AJ101">
        <v>-1.889155387878418</v>
      </c>
      <c r="AK101">
        <v>-1.0070807933807373</v>
      </c>
      <c r="AL101">
        <v>0.47636523842811584</v>
      </c>
      <c r="AM101">
        <v>-1.4245568513870239</v>
      </c>
      <c r="AN101">
        <v>1.7313104867935181</v>
      </c>
      <c r="AO101">
        <v>1.3604165315628052</v>
      </c>
      <c r="AP101">
        <v>0.16240833699703217</v>
      </c>
      <c r="AQ101">
        <v>4.4816794395446777</v>
      </c>
      <c r="AR101">
        <v>21.247615814208984</v>
      </c>
      <c r="AS101">
        <v>22.031068801879883</v>
      </c>
      <c r="AT101">
        <v>20.586490631103516</v>
      </c>
      <c r="AU101">
        <v>19.451311111450195</v>
      </c>
      <c r="AV101">
        <v>21.530612945556641</v>
      </c>
      <c r="AW101">
        <v>20.738897323608398</v>
      </c>
      <c r="AX101">
        <v>19.20762825012207</v>
      </c>
      <c r="AY101">
        <v>9.8992605209350586</v>
      </c>
      <c r="AZ101">
        <v>6.6720609664916992</v>
      </c>
      <c r="BA101">
        <v>4.8029208183288574</v>
      </c>
      <c r="BB101">
        <v>4.4555134773254395</v>
      </c>
      <c r="BC101">
        <v>2.9373791217803955</v>
      </c>
      <c r="BD101">
        <v>2.0489044189453125</v>
      </c>
      <c r="BE101">
        <v>72.031219482421875</v>
      </c>
      <c r="BF101">
        <v>71.83746337890625</v>
      </c>
      <c r="BG101">
        <v>71.378097534179688</v>
      </c>
      <c r="BH101">
        <v>70.9749755859375</v>
      </c>
      <c r="BI101">
        <v>70.918731689453125</v>
      </c>
      <c r="BJ101">
        <v>70.434341430664063</v>
      </c>
      <c r="BK101">
        <v>71.959365844726563</v>
      </c>
      <c r="BL101">
        <v>72.540634155273438</v>
      </c>
      <c r="BM101">
        <v>77.228187561035156</v>
      </c>
      <c r="BN101">
        <v>83.059455871582031</v>
      </c>
      <c r="BO101">
        <v>87.409553527832031</v>
      </c>
      <c r="BP101">
        <v>90.200180053710938</v>
      </c>
      <c r="BQ101">
        <v>90.168960571289062</v>
      </c>
      <c r="BR101">
        <v>90.740814208984375</v>
      </c>
      <c r="BS101">
        <v>90.409553527832031</v>
      </c>
      <c r="BT101">
        <v>90.328285217285156</v>
      </c>
      <c r="BU101">
        <v>90.818870544433594</v>
      </c>
      <c r="BV101">
        <v>89.221992492675781</v>
      </c>
      <c r="BW101">
        <v>87.390724182128906</v>
      </c>
      <c r="BX101">
        <v>82.468780517578125</v>
      </c>
      <c r="BY101">
        <v>79.959365844726563</v>
      </c>
      <c r="BZ101">
        <v>78.321853637695312</v>
      </c>
      <c r="CA101">
        <v>76.709365844726563</v>
      </c>
      <c r="CB101">
        <v>75.321853637695313</v>
      </c>
      <c r="CC101">
        <v>5.6959104537963867</v>
      </c>
      <c r="CD101">
        <v>5.4722299575805664</v>
      </c>
      <c r="CE101">
        <v>5.1452932357788086</v>
      </c>
      <c r="CF101">
        <v>3.8894712924957275</v>
      </c>
      <c r="CG101">
        <v>3.2739553451538086</v>
      </c>
      <c r="CH101">
        <v>3.6346933841705322</v>
      </c>
      <c r="CI101">
        <v>3.8350365161895752</v>
      </c>
      <c r="CJ101">
        <v>2.390871524810791</v>
      </c>
      <c r="CK101">
        <v>3.4213950634002686</v>
      </c>
      <c r="CL101">
        <v>3.4322168827056885</v>
      </c>
      <c r="CM101">
        <v>2.6961281299591064</v>
      </c>
      <c r="CN101">
        <v>3.0564219951629639</v>
      </c>
      <c r="CO101">
        <v>4.3005123138427734</v>
      </c>
      <c r="CP101">
        <v>2.67494797706604</v>
      </c>
      <c r="CQ101">
        <v>3.2726621627807617</v>
      </c>
      <c r="CR101">
        <v>4.8360943794250488</v>
      </c>
      <c r="CS101">
        <v>5.1959810256958008</v>
      </c>
      <c r="CT101">
        <v>5.3861932754516602</v>
      </c>
      <c r="CU101">
        <v>6.4323668479919434</v>
      </c>
      <c r="CV101">
        <v>5.383237361907959</v>
      </c>
      <c r="CW101">
        <v>4.7144608497619629</v>
      </c>
      <c r="CX101">
        <v>3.8910698890686035</v>
      </c>
      <c r="CY101">
        <v>4.1872673034667969</v>
      </c>
      <c r="CZ101">
        <v>4.0989818572998047</v>
      </c>
    </row>
    <row r="102" spans="1:104" x14ac:dyDescent="0.25">
      <c r="A102" t="s">
        <v>291</v>
      </c>
      <c r="B102" t="s">
        <v>170</v>
      </c>
      <c r="C102" t="s">
        <v>27</v>
      </c>
      <c r="D102" t="s">
        <v>188</v>
      </c>
      <c r="E102" t="s">
        <v>184</v>
      </c>
      <c r="F102">
        <v>2022</v>
      </c>
      <c r="G102" t="s">
        <v>180</v>
      </c>
      <c r="H102">
        <v>10</v>
      </c>
      <c r="I102">
        <v>153.67555236816406</v>
      </c>
      <c r="J102">
        <v>149.58012390136719</v>
      </c>
      <c r="K102">
        <v>146.32882690429688</v>
      </c>
      <c r="L102">
        <v>146.33773803710937</v>
      </c>
      <c r="M102">
        <v>150.56480407714844</v>
      </c>
      <c r="N102">
        <v>163.02774047851562</v>
      </c>
      <c r="O102">
        <v>183.74505615234375</v>
      </c>
      <c r="P102">
        <v>203.13951110839844</v>
      </c>
      <c r="Q102">
        <v>223.97285461425781</v>
      </c>
      <c r="R102">
        <v>243.11105346679687</v>
      </c>
      <c r="S102">
        <v>258.251708984375</v>
      </c>
      <c r="T102">
        <v>262.9078369140625</v>
      </c>
      <c r="U102">
        <v>265.2733154296875</v>
      </c>
      <c r="V102">
        <v>268.03955078125</v>
      </c>
      <c r="W102">
        <v>265.47433471679687</v>
      </c>
      <c r="X102">
        <v>256.38265991210937</v>
      </c>
      <c r="Y102">
        <v>243.99427795410156</v>
      </c>
      <c r="Z102">
        <v>230.45616149902344</v>
      </c>
      <c r="AA102">
        <v>221.40541076660156</v>
      </c>
      <c r="AB102">
        <v>212.95404052734375</v>
      </c>
      <c r="AC102">
        <v>205.24618530273437</v>
      </c>
      <c r="AD102">
        <v>185.37696838378906</v>
      </c>
      <c r="AE102">
        <v>172.60325622558594</v>
      </c>
      <c r="AF102">
        <v>165.72196960449219</v>
      </c>
      <c r="AG102">
        <v>-2.9877841472625732</v>
      </c>
      <c r="AH102">
        <v>-1.8714317083358765</v>
      </c>
      <c r="AI102">
        <v>-1.5419918298721313</v>
      </c>
      <c r="AJ102">
        <v>-1.4688727855682373</v>
      </c>
      <c r="AK102">
        <v>-1.0561603307723999</v>
      </c>
      <c r="AL102">
        <v>-9.4237089157104492E-2</v>
      </c>
      <c r="AM102">
        <v>-1.680647611618042</v>
      </c>
      <c r="AN102">
        <v>0.69525343179702759</v>
      </c>
      <c r="AO102">
        <v>1.2152104377746582</v>
      </c>
      <c r="AP102">
        <v>0.99860334396362305</v>
      </c>
      <c r="AQ102">
        <v>5.021934986114502</v>
      </c>
      <c r="AR102">
        <v>20.491151809692383</v>
      </c>
      <c r="AS102">
        <v>21.287797927856445</v>
      </c>
      <c r="AT102">
        <v>20.060653686523438</v>
      </c>
      <c r="AU102">
        <v>18.773944854736328</v>
      </c>
      <c r="AV102">
        <v>19.430610656738281</v>
      </c>
      <c r="AW102">
        <v>18.140823364257812</v>
      </c>
      <c r="AX102">
        <v>15.909318923950195</v>
      </c>
      <c r="AY102">
        <v>7.1157994270324707</v>
      </c>
      <c r="AZ102">
        <v>4.4491825103759766</v>
      </c>
      <c r="BA102">
        <v>3.1404109001159668</v>
      </c>
      <c r="BB102">
        <v>2.8607292175292969</v>
      </c>
      <c r="BC102">
        <v>1.7439252138137817</v>
      </c>
      <c r="BD102">
        <v>0.63997358083724976</v>
      </c>
      <c r="BE102">
        <v>69.887283325195313</v>
      </c>
      <c r="BF102">
        <v>68.487525939941406</v>
      </c>
      <c r="BG102">
        <v>67.8341064453125</v>
      </c>
      <c r="BH102">
        <v>67.571853637695312</v>
      </c>
      <c r="BI102">
        <v>66.228034973144531</v>
      </c>
      <c r="BJ102">
        <v>65.674858093261719</v>
      </c>
      <c r="BK102">
        <v>65.368911743164063</v>
      </c>
      <c r="BL102">
        <v>66.740516662597656</v>
      </c>
      <c r="BM102">
        <v>71.500152587890625</v>
      </c>
      <c r="BN102">
        <v>77.765983581542969</v>
      </c>
      <c r="BO102">
        <v>83.522109985351563</v>
      </c>
      <c r="BP102">
        <v>85.471992492675781</v>
      </c>
      <c r="BQ102">
        <v>87.553329467773438</v>
      </c>
      <c r="BR102">
        <v>88.456451416015625</v>
      </c>
      <c r="BS102">
        <v>87.831192016601563</v>
      </c>
      <c r="BT102">
        <v>86.103446960449219</v>
      </c>
      <c r="BU102">
        <v>85.953392028808594</v>
      </c>
      <c r="BV102">
        <v>84.996864318847656</v>
      </c>
      <c r="BW102">
        <v>82.069015502929688</v>
      </c>
      <c r="BX102">
        <v>79.496940612792969</v>
      </c>
      <c r="BY102">
        <v>76.277862548828125</v>
      </c>
      <c r="BZ102">
        <v>73.465789794921875</v>
      </c>
      <c r="CA102">
        <v>72.203018188476562</v>
      </c>
      <c r="CB102">
        <v>71.096649169921875</v>
      </c>
      <c r="CC102">
        <v>5.0120887756347656</v>
      </c>
      <c r="CD102">
        <v>4.8013534545898437</v>
      </c>
      <c r="CE102">
        <v>4.5067620277404785</v>
      </c>
      <c r="CF102">
        <v>3.4135980606079102</v>
      </c>
      <c r="CG102">
        <v>2.8560142517089844</v>
      </c>
      <c r="CH102">
        <v>3.1514573097229004</v>
      </c>
      <c r="CI102">
        <v>3.4041495323181152</v>
      </c>
      <c r="CJ102">
        <v>2.1197609901428223</v>
      </c>
      <c r="CK102">
        <v>3.102043628692627</v>
      </c>
      <c r="CL102">
        <v>3.206024169921875</v>
      </c>
      <c r="CM102">
        <v>2.5685770511627197</v>
      </c>
      <c r="CN102">
        <v>2.9383320808410645</v>
      </c>
      <c r="CO102">
        <v>4.1596355438232422</v>
      </c>
      <c r="CP102">
        <v>2.6089551448822021</v>
      </c>
      <c r="CQ102">
        <v>3.1981942653656006</v>
      </c>
      <c r="CR102">
        <v>4.6863312721252441</v>
      </c>
      <c r="CS102">
        <v>4.9913430213928223</v>
      </c>
      <c r="CT102">
        <v>5.1558165550231934</v>
      </c>
      <c r="CU102">
        <v>6.2934966087341309</v>
      </c>
      <c r="CV102">
        <v>5.2151460647583008</v>
      </c>
      <c r="CW102">
        <v>4.5577235221862793</v>
      </c>
      <c r="CX102">
        <v>3.5987963676452637</v>
      </c>
      <c r="CY102">
        <v>3.738100528717041</v>
      </c>
      <c r="CZ102">
        <v>3.6445999145507813</v>
      </c>
    </row>
    <row r="103" spans="1:104" x14ac:dyDescent="0.25">
      <c r="A103" t="s">
        <v>292</v>
      </c>
      <c r="B103" t="s">
        <v>170</v>
      </c>
      <c r="C103" t="s">
        <v>27</v>
      </c>
      <c r="D103" t="s">
        <v>188</v>
      </c>
      <c r="E103" t="s">
        <v>184</v>
      </c>
      <c r="F103">
        <v>2022</v>
      </c>
      <c r="G103" t="s">
        <v>181</v>
      </c>
      <c r="H103">
        <v>11</v>
      </c>
      <c r="I103">
        <v>145.68608093261719</v>
      </c>
      <c r="J103">
        <v>141.48782348632812</v>
      </c>
      <c r="K103">
        <v>138.60157775878906</v>
      </c>
      <c r="L103">
        <v>139.25839233398437</v>
      </c>
      <c r="M103">
        <v>144.97102355957031</v>
      </c>
      <c r="N103">
        <v>157.54510498046875</v>
      </c>
      <c r="O103">
        <v>173.51406860351562</v>
      </c>
      <c r="P103">
        <v>188.2620849609375</v>
      </c>
      <c r="Q103">
        <v>202.17044067382812</v>
      </c>
      <c r="R103">
        <v>213.75271606445312</v>
      </c>
      <c r="S103">
        <v>223.258056640625</v>
      </c>
      <c r="T103">
        <v>227.08561706542969</v>
      </c>
      <c r="U103">
        <v>228.99362182617187</v>
      </c>
      <c r="V103">
        <v>230.32583618164062</v>
      </c>
      <c r="W103">
        <v>227.46697998046875</v>
      </c>
      <c r="X103">
        <v>218.98420715332031</v>
      </c>
      <c r="Y103">
        <v>209.2843017578125</v>
      </c>
      <c r="Z103">
        <v>202.10855102539062</v>
      </c>
      <c r="AA103">
        <v>189.89389038085937</v>
      </c>
      <c r="AB103">
        <v>180.83705139160156</v>
      </c>
      <c r="AC103">
        <v>175.97146606445312</v>
      </c>
      <c r="AD103">
        <v>167.24581909179687</v>
      </c>
      <c r="AE103">
        <v>161.86381530761719</v>
      </c>
      <c r="AF103">
        <v>155.63653564453125</v>
      </c>
      <c r="AG103">
        <v>-3.1183876991271973</v>
      </c>
      <c r="AH103">
        <v>-1.6736937761306763</v>
      </c>
      <c r="AI103">
        <v>-1.1024125814437866</v>
      </c>
      <c r="AJ103">
        <v>-1.2465527057647705</v>
      </c>
      <c r="AK103">
        <v>-1.157538890838623</v>
      </c>
      <c r="AL103">
        <v>-0.49783700704574585</v>
      </c>
      <c r="AM103">
        <v>-1.911142110824585</v>
      </c>
      <c r="AN103">
        <v>-2.483938354998827E-3</v>
      </c>
      <c r="AO103">
        <v>1.081803560256958</v>
      </c>
      <c r="AP103">
        <v>1.4949078559875488</v>
      </c>
      <c r="AQ103">
        <v>4.8754878044128418</v>
      </c>
      <c r="AR103">
        <v>17.721847534179687</v>
      </c>
      <c r="AS103">
        <v>18.336523056030273</v>
      </c>
      <c r="AT103">
        <v>17.202356338500977</v>
      </c>
      <c r="AU103">
        <v>15.897778511047363</v>
      </c>
      <c r="AV103">
        <v>15.558099746704102</v>
      </c>
      <c r="AW103">
        <v>14.271272659301758</v>
      </c>
      <c r="AX103">
        <v>12.130898475646973</v>
      </c>
      <c r="AY103">
        <v>4.265533447265625</v>
      </c>
      <c r="AZ103">
        <v>2.3531973361968994</v>
      </c>
      <c r="BA103">
        <v>1.6194272041320801</v>
      </c>
      <c r="BB103">
        <v>1.6338639259338379</v>
      </c>
      <c r="BC103">
        <v>0.94953662157058716</v>
      </c>
      <c r="BD103">
        <v>-0.32101234793663025</v>
      </c>
      <c r="BE103">
        <v>65.08245849609375</v>
      </c>
      <c r="BF103">
        <v>64.527458190917969</v>
      </c>
      <c r="BG103">
        <v>62.642364501953125</v>
      </c>
      <c r="BH103">
        <v>62.200241088867188</v>
      </c>
      <c r="BI103">
        <v>61.934989929199219</v>
      </c>
      <c r="BJ103">
        <v>61.20513916015625</v>
      </c>
      <c r="BK103">
        <v>60.672183990478516</v>
      </c>
      <c r="BL103">
        <v>62.309768676757813</v>
      </c>
      <c r="BM103">
        <v>68.535110473632813</v>
      </c>
      <c r="BN103">
        <v>75.042427062988281</v>
      </c>
      <c r="BO103">
        <v>80.542694091796875</v>
      </c>
      <c r="BP103">
        <v>84.587692260742187</v>
      </c>
      <c r="BQ103">
        <v>85.900390625</v>
      </c>
      <c r="BR103">
        <v>85.639793395996094</v>
      </c>
      <c r="BS103">
        <v>85.42755126953125</v>
      </c>
      <c r="BT103">
        <v>84.262504577636719</v>
      </c>
      <c r="BU103">
        <v>83.024917602539062</v>
      </c>
      <c r="BV103">
        <v>77.924949645996094</v>
      </c>
      <c r="BW103">
        <v>74.527458190917969</v>
      </c>
      <c r="BX103">
        <v>70.9971923828125</v>
      </c>
      <c r="BY103">
        <v>69.192291259765625</v>
      </c>
      <c r="BZ103">
        <v>66.722373962402344</v>
      </c>
      <c r="CA103">
        <v>65.434837341308594</v>
      </c>
      <c r="CB103">
        <v>64.249534606933594</v>
      </c>
      <c r="CC103">
        <v>4.8588213920593262</v>
      </c>
      <c r="CD103">
        <v>4.6441664695739746</v>
      </c>
      <c r="CE103">
        <v>4.3651762008666992</v>
      </c>
      <c r="CF103">
        <v>3.3218214511871338</v>
      </c>
      <c r="CG103">
        <v>2.8120112419128418</v>
      </c>
      <c r="CH103">
        <v>3.1142525672912598</v>
      </c>
      <c r="CI103">
        <v>3.2872035503387451</v>
      </c>
      <c r="CJ103">
        <v>2.0088815689086914</v>
      </c>
      <c r="CK103">
        <v>2.8633146286010742</v>
      </c>
      <c r="CL103">
        <v>2.8825218677520752</v>
      </c>
      <c r="CM103">
        <v>2.2706773281097412</v>
      </c>
      <c r="CN103">
        <v>2.595289945602417</v>
      </c>
      <c r="CO103">
        <v>3.6718418598175049</v>
      </c>
      <c r="CP103">
        <v>2.2924997806549072</v>
      </c>
      <c r="CQ103">
        <v>2.8022031784057617</v>
      </c>
      <c r="CR103">
        <v>4.093134880065918</v>
      </c>
      <c r="CS103">
        <v>4.3779764175415039</v>
      </c>
      <c r="CT103">
        <v>4.6237325668334961</v>
      </c>
      <c r="CU103">
        <v>5.5196776390075684</v>
      </c>
      <c r="CV103">
        <v>4.5286307334899902</v>
      </c>
      <c r="CW103">
        <v>3.995894193649292</v>
      </c>
      <c r="CX103">
        <v>3.3201346397399902</v>
      </c>
      <c r="CY103">
        <v>3.5846824645996094</v>
      </c>
      <c r="CZ103">
        <v>3.5000982284545898</v>
      </c>
    </row>
    <row r="104" spans="1:104" x14ac:dyDescent="0.25">
      <c r="A104" t="s">
        <v>293</v>
      </c>
      <c r="B104" t="s">
        <v>170</v>
      </c>
      <c r="C104" t="s">
        <v>27</v>
      </c>
      <c r="D104" t="s">
        <v>188</v>
      </c>
      <c r="E104" t="s">
        <v>184</v>
      </c>
      <c r="F104">
        <v>2022</v>
      </c>
      <c r="G104" t="s">
        <v>182</v>
      </c>
      <c r="H104">
        <v>12</v>
      </c>
      <c r="I104">
        <v>135.03630065917969</v>
      </c>
      <c r="J104">
        <v>131.67141723632812</v>
      </c>
      <c r="K104">
        <v>130.18341064453125</v>
      </c>
      <c r="L104">
        <v>130.96176147460937</v>
      </c>
      <c r="M104">
        <v>137.1573486328125</v>
      </c>
      <c r="N104">
        <v>149.63430786132812</v>
      </c>
      <c r="O104">
        <v>168.00640869140625</v>
      </c>
      <c r="P104">
        <v>181.10125732421875</v>
      </c>
      <c r="Q104">
        <v>184.40019226074219</v>
      </c>
      <c r="R104">
        <v>183.44483947753906</v>
      </c>
      <c r="S104">
        <v>181.80825805664062</v>
      </c>
      <c r="T104">
        <v>178.49810791015625</v>
      </c>
      <c r="U104">
        <v>176.23269653320312</v>
      </c>
      <c r="V104">
        <v>175.07435607910156</v>
      </c>
      <c r="W104">
        <v>172.22383117675781</v>
      </c>
      <c r="X104">
        <v>168.28680419921875</v>
      </c>
      <c r="Y104">
        <v>167.281982421875</v>
      </c>
      <c r="Z104">
        <v>168.71237182617187</v>
      </c>
      <c r="AA104">
        <v>162.99722290039062</v>
      </c>
      <c r="AB104">
        <v>159.37803649902344</v>
      </c>
      <c r="AC104">
        <v>157.08572387695312</v>
      </c>
      <c r="AD104">
        <v>154.40914916992187</v>
      </c>
      <c r="AE104">
        <v>146.69851684570312</v>
      </c>
      <c r="AF104">
        <v>141.14199829101562</v>
      </c>
      <c r="AG104">
        <v>-4.5528702735900879</v>
      </c>
      <c r="AH104">
        <v>-0.99430763721466064</v>
      </c>
      <c r="AI104">
        <v>1.0746153593063354</v>
      </c>
      <c r="AJ104">
        <v>-0.28002291917800903</v>
      </c>
      <c r="AK104">
        <v>-1.9296371936798096</v>
      </c>
      <c r="AL104">
        <v>-2.8962011337280273</v>
      </c>
      <c r="AM104">
        <v>-3.8187212944030762</v>
      </c>
      <c r="AN104">
        <v>-3.9052698612213135</v>
      </c>
      <c r="AO104">
        <v>0.90024977922439575</v>
      </c>
      <c r="AP104">
        <v>4.6038055419921875</v>
      </c>
      <c r="AQ104">
        <v>6.6981630325317383</v>
      </c>
      <c r="AR104">
        <v>14.041955947875977</v>
      </c>
      <c r="AS104">
        <v>13.919194221496582</v>
      </c>
      <c r="AT104">
        <v>12.90546989440918</v>
      </c>
      <c r="AU104">
        <v>11.142322540283203</v>
      </c>
      <c r="AV104">
        <v>6.9518284797668457</v>
      </c>
      <c r="AW104">
        <v>4.9450263977050781</v>
      </c>
      <c r="AX104">
        <v>0.58904731273651123</v>
      </c>
      <c r="AY104">
        <v>-6.2319798469543457</v>
      </c>
      <c r="AZ104">
        <v>-5.8036127090454102</v>
      </c>
      <c r="BA104">
        <v>-4.5628228187561035</v>
      </c>
      <c r="BB104">
        <v>-3.9761052131652832</v>
      </c>
      <c r="BC104">
        <v>-3.0385653972625732</v>
      </c>
      <c r="BD104">
        <v>-5.5360236167907715</v>
      </c>
      <c r="BE104">
        <v>49.546833038330078</v>
      </c>
      <c r="BF104">
        <v>49.046836853027344</v>
      </c>
      <c r="BG104">
        <v>48.159320831298828</v>
      </c>
      <c r="BH104">
        <v>47.603076934814453</v>
      </c>
      <c r="BI104">
        <v>47.546833038330078</v>
      </c>
      <c r="BJ104">
        <v>46.934345245361328</v>
      </c>
      <c r="BK104">
        <v>46.546833038330078</v>
      </c>
      <c r="BL104">
        <v>47.240589141845703</v>
      </c>
      <c r="BM104">
        <v>49.128097534179688</v>
      </c>
      <c r="BN104">
        <v>51.668731689453125</v>
      </c>
      <c r="BO104">
        <v>53.153121948242188</v>
      </c>
      <c r="BP104">
        <v>53.709369659423828</v>
      </c>
      <c r="BQ104">
        <v>54.612491607666016</v>
      </c>
      <c r="BR104">
        <v>55.612483978271484</v>
      </c>
      <c r="BS104">
        <v>55.693756103515625</v>
      </c>
      <c r="BT104">
        <v>55.765609741210938</v>
      </c>
      <c r="BU104">
        <v>55.168731689453125</v>
      </c>
      <c r="BV104">
        <v>53.199951171875</v>
      </c>
      <c r="BW104">
        <v>51.699954986572266</v>
      </c>
      <c r="BX104">
        <v>51.409320831298828</v>
      </c>
      <c r="BY104">
        <v>50.328052520751953</v>
      </c>
      <c r="BZ104">
        <v>50.353076934814453</v>
      </c>
      <c r="CA104">
        <v>49.062442779541016</v>
      </c>
      <c r="CB104">
        <v>48.618686676025391</v>
      </c>
      <c r="CC104">
        <v>6.7247810363769531</v>
      </c>
      <c r="CD104">
        <v>6.4534945487976074</v>
      </c>
      <c r="CE104">
        <v>6.1221504211425781</v>
      </c>
      <c r="CF104">
        <v>4.6645970344543457</v>
      </c>
      <c r="CG104">
        <v>3.9725525379180908</v>
      </c>
      <c r="CH104">
        <v>4.4166679382324219</v>
      </c>
      <c r="CI104">
        <v>4.7526135444641113</v>
      </c>
      <c r="CJ104">
        <v>2.8855435848236084</v>
      </c>
      <c r="CK104">
        <v>3.8996667861938477</v>
      </c>
      <c r="CL104">
        <v>3.693866491317749</v>
      </c>
      <c r="CM104">
        <v>2.7610650062561035</v>
      </c>
      <c r="CN104">
        <v>3.0461030006408691</v>
      </c>
      <c r="CO104">
        <v>4.2195076942443848</v>
      </c>
      <c r="CP104">
        <v>2.6019797325134277</v>
      </c>
      <c r="CQ104">
        <v>3.1680293083190918</v>
      </c>
      <c r="CR104">
        <v>4.696864128112793</v>
      </c>
      <c r="CS104">
        <v>5.2251725196838379</v>
      </c>
      <c r="CT104">
        <v>5.763279914855957</v>
      </c>
      <c r="CU104">
        <v>7.074531078338623</v>
      </c>
      <c r="CV104">
        <v>5.9596762657165527</v>
      </c>
      <c r="CW104">
        <v>5.3262701034545898</v>
      </c>
      <c r="CX104">
        <v>4.5770764350891113</v>
      </c>
      <c r="CY104">
        <v>4.8511123657226563</v>
      </c>
      <c r="CZ104">
        <v>4.7395777702331543</v>
      </c>
    </row>
    <row r="105" spans="1:104" x14ac:dyDescent="0.25">
      <c r="A105" t="s">
        <v>294</v>
      </c>
      <c r="B105" t="s">
        <v>170</v>
      </c>
      <c r="C105" t="s">
        <v>27</v>
      </c>
      <c r="D105" t="s">
        <v>188</v>
      </c>
      <c r="E105" t="s">
        <v>184</v>
      </c>
      <c r="F105">
        <v>2022</v>
      </c>
      <c r="G105" t="s">
        <v>183</v>
      </c>
      <c r="H105">
        <v>8</v>
      </c>
      <c r="I105">
        <v>173.62638854980469</v>
      </c>
      <c r="J105">
        <v>168.94903564453125</v>
      </c>
      <c r="K105">
        <v>164.75282287597656</v>
      </c>
      <c r="L105">
        <v>164.17008972167969</v>
      </c>
      <c r="M105">
        <v>169.17926025390625</v>
      </c>
      <c r="N105">
        <v>183.94390869140625</v>
      </c>
      <c r="O105">
        <v>200.08575439453125</v>
      </c>
      <c r="P105">
        <v>219.13961791992187</v>
      </c>
      <c r="Q105">
        <v>232.92869567871094</v>
      </c>
      <c r="R105">
        <v>244.46052551269531</v>
      </c>
      <c r="S105">
        <v>255.04190063476562</v>
      </c>
      <c r="T105">
        <v>257.48583984375</v>
      </c>
      <c r="U105">
        <v>258.418701171875</v>
      </c>
      <c r="V105">
        <v>257.92990112304687</v>
      </c>
      <c r="W105">
        <v>255.81411743164063</v>
      </c>
      <c r="X105">
        <v>252.03263854980469</v>
      </c>
      <c r="Y105">
        <v>243.34927368164062</v>
      </c>
      <c r="Z105">
        <v>230.66217041015625</v>
      </c>
      <c r="AA105">
        <v>216.54136657714844</v>
      </c>
      <c r="AB105">
        <v>209.44792175292969</v>
      </c>
      <c r="AC105">
        <v>204.67231750488281</v>
      </c>
      <c r="AD105">
        <v>195.17115783691406</v>
      </c>
      <c r="AE105">
        <v>189.25074768066406</v>
      </c>
      <c r="AF105">
        <v>182.97097778320312</v>
      </c>
      <c r="AG105">
        <v>-3.2314565181732178</v>
      </c>
      <c r="AH105">
        <v>-2.1625218391418457</v>
      </c>
      <c r="AI105">
        <v>-1.9163075685501099</v>
      </c>
      <c r="AJ105">
        <v>-1.7233301401138306</v>
      </c>
      <c r="AK105">
        <v>-1.1172884702682495</v>
      </c>
      <c r="AL105">
        <v>9.4661004841327667E-2</v>
      </c>
      <c r="AM105">
        <v>-1.6719604730606079</v>
      </c>
      <c r="AN105">
        <v>1.068642258644104</v>
      </c>
      <c r="AO105">
        <v>1.2711710929870605</v>
      </c>
      <c r="AP105">
        <v>0.70557206869125366</v>
      </c>
      <c r="AQ105">
        <v>4.7013401985168457</v>
      </c>
      <c r="AR105">
        <v>20.057668685913086</v>
      </c>
      <c r="AS105">
        <v>20.756772994995117</v>
      </c>
      <c r="AT105">
        <v>19.320953369140625</v>
      </c>
      <c r="AU105">
        <v>18.180429458618164</v>
      </c>
      <c r="AV105">
        <v>19.606590270996094</v>
      </c>
      <c r="AW105">
        <v>18.727104187011719</v>
      </c>
      <c r="AX105">
        <v>16.80328369140625</v>
      </c>
      <c r="AY105">
        <v>7.8462257385253906</v>
      </c>
      <c r="AZ105">
        <v>5.0743851661682129</v>
      </c>
      <c r="BA105">
        <v>3.6598117351531982</v>
      </c>
      <c r="BB105">
        <v>3.4795901775360107</v>
      </c>
      <c r="BC105">
        <v>2.2515003681182861</v>
      </c>
      <c r="BD105">
        <v>1.1653202772140503</v>
      </c>
      <c r="BE105">
        <v>71.181159973144531</v>
      </c>
      <c r="BF105">
        <v>70.346481323242188</v>
      </c>
      <c r="BG105">
        <v>69.898048400878906</v>
      </c>
      <c r="BH105">
        <v>69.646072387695313</v>
      </c>
      <c r="BI105">
        <v>69.402534484863281</v>
      </c>
      <c r="BJ105">
        <v>69.158775329589844</v>
      </c>
      <c r="BK105">
        <v>69.586204528808594</v>
      </c>
      <c r="BL105">
        <v>71.588775634765625</v>
      </c>
      <c r="BM105">
        <v>75.151863098144531</v>
      </c>
      <c r="BN105">
        <v>79.371543884277344</v>
      </c>
      <c r="BO105">
        <v>83.216033935546875</v>
      </c>
      <c r="BP105">
        <v>85.588050842285156</v>
      </c>
      <c r="BQ105">
        <v>86.675865173339844</v>
      </c>
      <c r="BR105">
        <v>86.973052978515625</v>
      </c>
      <c r="BS105">
        <v>86.658340454101563</v>
      </c>
      <c r="BT105">
        <v>86.482597351074219</v>
      </c>
      <c r="BU105">
        <v>85.746124267578125</v>
      </c>
      <c r="BV105">
        <v>84.249069213867188</v>
      </c>
      <c r="BW105">
        <v>82.758193969726563</v>
      </c>
      <c r="BX105">
        <v>80.1649169921875</v>
      </c>
      <c r="BY105">
        <v>77.395225524902344</v>
      </c>
      <c r="BZ105">
        <v>75.291450500488281</v>
      </c>
      <c r="CA105">
        <v>74.068016052246094</v>
      </c>
      <c r="CB105">
        <v>73.183624267578125</v>
      </c>
      <c r="CC105">
        <v>5.6453766822814941</v>
      </c>
      <c r="CD105">
        <v>5.4064064025878906</v>
      </c>
      <c r="CE105">
        <v>5.0586051940917969</v>
      </c>
      <c r="CF105">
        <v>3.8178002834320068</v>
      </c>
      <c r="CG105">
        <v>3.1992430686950684</v>
      </c>
      <c r="CH105">
        <v>3.5448558330535889</v>
      </c>
      <c r="CI105">
        <v>3.6954929828643799</v>
      </c>
      <c r="CJ105">
        <v>2.2796945571899414</v>
      </c>
      <c r="CK105">
        <v>3.2161674499511719</v>
      </c>
      <c r="CL105">
        <v>3.2139122486114502</v>
      </c>
      <c r="CM105">
        <v>2.5288560390472412</v>
      </c>
      <c r="CN105">
        <v>2.8688898086547852</v>
      </c>
      <c r="CO105">
        <v>4.0396971702575684</v>
      </c>
      <c r="CP105">
        <v>2.5028374195098877</v>
      </c>
      <c r="CQ105">
        <v>3.0723450183868408</v>
      </c>
      <c r="CR105">
        <v>4.5926604270935059</v>
      </c>
      <c r="CS105">
        <v>4.9628491401672363</v>
      </c>
      <c r="CT105">
        <v>5.1445655822753906</v>
      </c>
      <c r="CU105">
        <v>6.1363186836242676</v>
      </c>
      <c r="CV105">
        <v>5.113518238067627</v>
      </c>
      <c r="CW105">
        <v>4.5310115814208984</v>
      </c>
      <c r="CX105">
        <v>3.777289867401123</v>
      </c>
      <c r="CY105">
        <v>4.0860419273376465</v>
      </c>
      <c r="CZ105">
        <v>4.0115776062011719</v>
      </c>
    </row>
    <row r="106" spans="1:104" x14ac:dyDescent="0.25">
      <c r="A106" t="s">
        <v>295</v>
      </c>
      <c r="B106" t="s">
        <v>170</v>
      </c>
      <c r="C106" t="s">
        <v>27</v>
      </c>
      <c r="D106" t="s">
        <v>188</v>
      </c>
      <c r="E106" t="s">
        <v>184</v>
      </c>
      <c r="F106">
        <v>2023</v>
      </c>
      <c r="G106" t="s">
        <v>171</v>
      </c>
      <c r="H106">
        <v>1</v>
      </c>
      <c r="I106">
        <v>136.34989929199219</v>
      </c>
      <c r="J106">
        <v>131.80679321289062</v>
      </c>
      <c r="K106">
        <v>130.83576965332031</v>
      </c>
      <c r="L106">
        <v>131.72564697265625</v>
      </c>
      <c r="M106">
        <v>139.01898193359375</v>
      </c>
      <c r="N106">
        <v>152.33987426757812</v>
      </c>
      <c r="O106">
        <v>174.2125244140625</v>
      </c>
      <c r="P106">
        <v>190.04550170898437</v>
      </c>
      <c r="Q106">
        <v>193.37237548828125</v>
      </c>
      <c r="R106">
        <v>191.24581909179687</v>
      </c>
      <c r="S106">
        <v>188.84523010253906</v>
      </c>
      <c r="T106">
        <v>184.86602783203125</v>
      </c>
      <c r="U106">
        <v>181.60397338867187</v>
      </c>
      <c r="V106">
        <v>179.54598999023437</v>
      </c>
      <c r="W106">
        <v>176.26217651367187</v>
      </c>
      <c r="X106">
        <v>172.11027526855469</v>
      </c>
      <c r="Y106">
        <v>169.29502868652344</v>
      </c>
      <c r="Z106">
        <v>171.80033874511719</v>
      </c>
      <c r="AA106">
        <v>166.50198364257812</v>
      </c>
      <c r="AB106">
        <v>162.58444213867187</v>
      </c>
      <c r="AC106">
        <v>160.37376403808594</v>
      </c>
      <c r="AD106">
        <v>157.31053161621094</v>
      </c>
      <c r="AE106">
        <v>149.05221557617187</v>
      </c>
      <c r="AF106">
        <v>143.2076416015625</v>
      </c>
      <c r="AG106">
        <v>-4.7530684471130371</v>
      </c>
      <c r="AH106">
        <v>-0.94296026229858398</v>
      </c>
      <c r="AI106">
        <v>1.2769651412963867</v>
      </c>
      <c r="AJ106">
        <v>-0.19829967617988586</v>
      </c>
      <c r="AK106">
        <v>-2.0343871116638184</v>
      </c>
      <c r="AL106">
        <v>-3.1777188777923584</v>
      </c>
      <c r="AM106">
        <v>-4.1493463516235352</v>
      </c>
      <c r="AN106">
        <v>-4.4785451889038086</v>
      </c>
      <c r="AO106">
        <v>0.9356306791305542</v>
      </c>
      <c r="AP106">
        <v>5.1211385726928711</v>
      </c>
      <c r="AQ106">
        <v>7.2205867767333984</v>
      </c>
      <c r="AR106">
        <v>14.553667068481445</v>
      </c>
      <c r="AS106">
        <v>14.325000762939453</v>
      </c>
      <c r="AT106">
        <v>13.218869209289551</v>
      </c>
      <c r="AU106">
        <v>11.318562507629395</v>
      </c>
      <c r="AV106">
        <v>6.6344070434570313</v>
      </c>
      <c r="AW106">
        <v>4.3971161842346191</v>
      </c>
      <c r="AX106">
        <v>-0.30221167206764221</v>
      </c>
      <c r="AY106">
        <v>-7.3046278953552246</v>
      </c>
      <c r="AZ106">
        <v>-6.6667575836181641</v>
      </c>
      <c r="BA106">
        <v>-5.2280731201171875</v>
      </c>
      <c r="BB106">
        <v>-4.569793701171875</v>
      </c>
      <c r="BC106">
        <v>-3.4552788734436035</v>
      </c>
      <c r="BD106">
        <v>-6.1113200187683105</v>
      </c>
      <c r="BE106">
        <v>45.981174468994141</v>
      </c>
      <c r="BF106">
        <v>44.981174468994141</v>
      </c>
      <c r="BG106">
        <v>44.287418365478516</v>
      </c>
      <c r="BH106">
        <v>42.868686676025391</v>
      </c>
      <c r="BI106">
        <v>42.062442779541016</v>
      </c>
      <c r="BJ106">
        <v>41.312442779541016</v>
      </c>
      <c r="BK106">
        <v>41.006198883056641</v>
      </c>
      <c r="BL106">
        <v>41.465564727783203</v>
      </c>
      <c r="BM106">
        <v>45.596878051757813</v>
      </c>
      <c r="BN106">
        <v>50.484390258789062</v>
      </c>
      <c r="BO106">
        <v>53.718780517578125</v>
      </c>
      <c r="BP106">
        <v>55.468780517578125</v>
      </c>
      <c r="BQ106">
        <v>57.081268310546875</v>
      </c>
      <c r="BR106">
        <v>57.0250244140625</v>
      </c>
      <c r="BS106">
        <v>57.234390258789062</v>
      </c>
      <c r="BT106">
        <v>56.556243896484375</v>
      </c>
      <c r="BU106">
        <v>55.9749755859375</v>
      </c>
      <c r="BV106">
        <v>54.546829223632813</v>
      </c>
      <c r="BW106">
        <v>53.256202697753906</v>
      </c>
      <c r="BX106">
        <v>50.868690490722656</v>
      </c>
      <c r="BY106">
        <v>49.981178283691406</v>
      </c>
      <c r="BZ106">
        <v>49.384296417236328</v>
      </c>
      <c r="CA106">
        <v>49.199954986572266</v>
      </c>
      <c r="CB106">
        <v>48.853076934814453</v>
      </c>
      <c r="CC106">
        <v>7.0850949287414551</v>
      </c>
      <c r="CD106">
        <v>6.740692138671875</v>
      </c>
      <c r="CE106">
        <v>6.4200458526611328</v>
      </c>
      <c r="CF106">
        <v>4.8955698013305664</v>
      </c>
      <c r="CG106">
        <v>4.2013406753540039</v>
      </c>
      <c r="CH106">
        <v>4.691810131072998</v>
      </c>
      <c r="CI106">
        <v>5.1422038078308105</v>
      </c>
      <c r="CJ106">
        <v>3.1595630645751953</v>
      </c>
      <c r="CK106">
        <v>4.2670116424560547</v>
      </c>
      <c r="CL106">
        <v>4.0181941986083984</v>
      </c>
      <c r="CM106">
        <v>2.9924871921539307</v>
      </c>
      <c r="CN106">
        <v>3.2917840480804443</v>
      </c>
      <c r="CO106">
        <v>4.5369491577148437</v>
      </c>
      <c r="CP106">
        <v>2.784327507019043</v>
      </c>
      <c r="CQ106">
        <v>3.3831267356872559</v>
      </c>
      <c r="CR106">
        <v>5.0121955871582031</v>
      </c>
      <c r="CS106">
        <v>5.5177106857299805</v>
      </c>
      <c r="CT106">
        <v>6.1236453056335449</v>
      </c>
      <c r="CU106">
        <v>7.5404996871948242</v>
      </c>
      <c r="CV106">
        <v>6.3436098098754883</v>
      </c>
      <c r="CW106">
        <v>5.6739177703857422</v>
      </c>
      <c r="CX106">
        <v>4.8655977249145508</v>
      </c>
      <c r="CY106">
        <v>5.1430091857910156</v>
      </c>
      <c r="CZ106">
        <v>5.0177946090698242</v>
      </c>
    </row>
    <row r="107" spans="1:104" x14ac:dyDescent="0.25">
      <c r="A107" t="s">
        <v>296</v>
      </c>
      <c r="B107" t="s">
        <v>170</v>
      </c>
      <c r="C107" t="s">
        <v>27</v>
      </c>
      <c r="D107" t="s">
        <v>188</v>
      </c>
      <c r="E107" t="s">
        <v>184</v>
      </c>
      <c r="F107">
        <v>2023</v>
      </c>
      <c r="G107" t="s">
        <v>172</v>
      </c>
      <c r="H107">
        <v>2</v>
      </c>
      <c r="I107">
        <v>135.49070739746094</v>
      </c>
      <c r="J107">
        <v>131.24917602539062</v>
      </c>
      <c r="K107">
        <v>129.72984313964844</v>
      </c>
      <c r="L107">
        <v>130.58445739746094</v>
      </c>
      <c r="M107">
        <v>136.9317626953125</v>
      </c>
      <c r="N107">
        <v>151.61199951171875</v>
      </c>
      <c r="O107">
        <v>170.47702026367187</v>
      </c>
      <c r="P107">
        <v>185.42314147949219</v>
      </c>
      <c r="Q107">
        <v>191.70133972167969</v>
      </c>
      <c r="R107">
        <v>192.73460388183594</v>
      </c>
      <c r="S107">
        <v>192.6849365234375</v>
      </c>
      <c r="T107">
        <v>190.7275390625</v>
      </c>
      <c r="U107">
        <v>189.66752624511719</v>
      </c>
      <c r="V107">
        <v>188.4078369140625</v>
      </c>
      <c r="W107">
        <v>185.29658508300781</v>
      </c>
      <c r="X107">
        <v>179.59564208984375</v>
      </c>
      <c r="Y107">
        <v>174.79832458496094</v>
      </c>
      <c r="Z107">
        <v>173.97174072265625</v>
      </c>
      <c r="AA107">
        <v>169.77175903320312</v>
      </c>
      <c r="AB107">
        <v>164.50746154785156</v>
      </c>
      <c r="AC107">
        <v>162.16665649414062</v>
      </c>
      <c r="AD107">
        <v>156.62860107421875</v>
      </c>
      <c r="AE107">
        <v>148.64503479003906</v>
      </c>
      <c r="AF107">
        <v>143.15058898925781</v>
      </c>
      <c r="AG107">
        <v>-4.3314337730407715</v>
      </c>
      <c r="AH107">
        <v>-1.0708116292953491</v>
      </c>
      <c r="AI107">
        <v>0.77241533994674683</v>
      </c>
      <c r="AJ107">
        <v>-0.40549746155738831</v>
      </c>
      <c r="AK107">
        <v>-1.8082126379013062</v>
      </c>
      <c r="AL107">
        <v>-2.5859661102294922</v>
      </c>
      <c r="AM107">
        <v>-3.5914003849029541</v>
      </c>
      <c r="AN107">
        <v>-3.4312796592712402</v>
      </c>
      <c r="AO107">
        <v>0.94865292310714722</v>
      </c>
      <c r="AP107">
        <v>4.3417186737060547</v>
      </c>
      <c r="AQ107">
        <v>6.688530445098877</v>
      </c>
      <c r="AR107">
        <v>14.987041473388672</v>
      </c>
      <c r="AS107">
        <v>15.00971508026123</v>
      </c>
      <c r="AT107">
        <v>13.914352416992188</v>
      </c>
      <c r="AU107">
        <v>12.124687194824219</v>
      </c>
      <c r="AV107">
        <v>8.1770362854003906</v>
      </c>
      <c r="AW107">
        <v>6.1256437301635742</v>
      </c>
      <c r="AX107">
        <v>2.0033242702484131</v>
      </c>
      <c r="AY107">
        <v>-5.0283894538879395</v>
      </c>
      <c r="AZ107">
        <v>-4.8362836837768555</v>
      </c>
      <c r="BA107">
        <v>-3.8299946784973145</v>
      </c>
      <c r="BB107">
        <v>-3.2435991764068604</v>
      </c>
      <c r="BC107">
        <v>-2.5181038379669189</v>
      </c>
      <c r="BD107">
        <v>-4.8597607612609863</v>
      </c>
      <c r="BE107">
        <v>54.393707275390625</v>
      </c>
      <c r="BF107">
        <v>54.199958801269531</v>
      </c>
      <c r="BG107">
        <v>53.58746337890625</v>
      </c>
      <c r="BH107">
        <v>53.199954986572266</v>
      </c>
      <c r="BI107">
        <v>53.643711090087891</v>
      </c>
      <c r="BJ107">
        <v>53.353076934814453</v>
      </c>
      <c r="BK107">
        <v>53.796833038330078</v>
      </c>
      <c r="BL107">
        <v>53.684341430664062</v>
      </c>
      <c r="BM107">
        <v>53.628097534179688</v>
      </c>
      <c r="BN107">
        <v>54.056243896484375</v>
      </c>
      <c r="BO107">
        <v>54.959365844726563</v>
      </c>
      <c r="BP107">
        <v>55.459365844726563</v>
      </c>
      <c r="BQ107">
        <v>56.821853637695313</v>
      </c>
      <c r="BR107">
        <v>55.378093719482422</v>
      </c>
      <c r="BS107">
        <v>54.474979400634766</v>
      </c>
      <c r="BT107">
        <v>53.378097534179688</v>
      </c>
      <c r="BU107">
        <v>51.128101348876953</v>
      </c>
      <c r="BV107">
        <v>49.837467193603516</v>
      </c>
      <c r="BW107">
        <v>48.781219482421875</v>
      </c>
      <c r="BX107">
        <v>49.531219482421875</v>
      </c>
      <c r="BY107">
        <v>49.281223297119141</v>
      </c>
      <c r="BZ107">
        <v>49.046833038330078</v>
      </c>
      <c r="CA107">
        <v>49.281223297119141</v>
      </c>
      <c r="CB107">
        <v>48.740592956542969</v>
      </c>
      <c r="CC107">
        <v>6.3177528381347656</v>
      </c>
      <c r="CD107">
        <v>6.0231757164001465</v>
      </c>
      <c r="CE107">
        <v>5.712336540222168</v>
      </c>
      <c r="CF107">
        <v>4.3549847602844238</v>
      </c>
      <c r="CG107">
        <v>3.7134730815887451</v>
      </c>
      <c r="CH107">
        <v>4.1900835037231445</v>
      </c>
      <c r="CI107">
        <v>4.5154180526733398</v>
      </c>
      <c r="CJ107">
        <v>2.7662765979766846</v>
      </c>
      <c r="CK107">
        <v>3.7959175109863281</v>
      </c>
      <c r="CL107">
        <v>3.6337990760803223</v>
      </c>
      <c r="CM107">
        <v>2.7399098873138428</v>
      </c>
      <c r="CN107">
        <v>3.0475432872772217</v>
      </c>
      <c r="CO107">
        <v>4.2520055770874023</v>
      </c>
      <c r="CP107">
        <v>2.621837854385376</v>
      </c>
      <c r="CQ107">
        <v>3.1914563179016113</v>
      </c>
      <c r="CR107">
        <v>4.6933102607727051</v>
      </c>
      <c r="CS107">
        <v>5.1122756004333496</v>
      </c>
      <c r="CT107">
        <v>5.5645108222961426</v>
      </c>
      <c r="CU107">
        <v>6.8993535041809082</v>
      </c>
      <c r="CV107">
        <v>5.7597723007202148</v>
      </c>
      <c r="CW107">
        <v>5.1484150886535645</v>
      </c>
      <c r="CX107">
        <v>4.3472208976745605</v>
      </c>
      <c r="CY107">
        <v>4.6024761199951172</v>
      </c>
      <c r="CZ107">
        <v>4.5009279251098633</v>
      </c>
    </row>
    <row r="108" spans="1:104" x14ac:dyDescent="0.25">
      <c r="A108" t="s">
        <v>297</v>
      </c>
      <c r="B108" t="s">
        <v>170</v>
      </c>
      <c r="C108" t="s">
        <v>27</v>
      </c>
      <c r="D108" t="s">
        <v>188</v>
      </c>
      <c r="E108" t="s">
        <v>184</v>
      </c>
      <c r="F108">
        <v>2023</v>
      </c>
      <c r="G108" t="s">
        <v>173</v>
      </c>
      <c r="H108">
        <v>3</v>
      </c>
      <c r="I108">
        <v>143.09626770019531</v>
      </c>
      <c r="J108">
        <v>138.60099792480469</v>
      </c>
      <c r="K108">
        <v>135.28167724609375</v>
      </c>
      <c r="L108">
        <v>135.37174987792969</v>
      </c>
      <c r="M108">
        <v>140.01815795898437</v>
      </c>
      <c r="N108">
        <v>152.45057678222656</v>
      </c>
      <c r="O108">
        <v>170.82415771484375</v>
      </c>
      <c r="P108">
        <v>185.82696533203125</v>
      </c>
      <c r="Q108">
        <v>196.68275451660156</v>
      </c>
      <c r="R108">
        <v>202.50541687011719</v>
      </c>
      <c r="S108">
        <v>208.01220703125</v>
      </c>
      <c r="T108">
        <v>211.40359497070312</v>
      </c>
      <c r="U108">
        <v>212.71298217773437</v>
      </c>
      <c r="V108">
        <v>213.46026611328125</v>
      </c>
      <c r="W108">
        <v>210.880615234375</v>
      </c>
      <c r="X108">
        <v>203.82301330566406</v>
      </c>
      <c r="Y108">
        <v>195.65473937988281</v>
      </c>
      <c r="Z108">
        <v>185.64598083496094</v>
      </c>
      <c r="AA108">
        <v>177.86636352539062</v>
      </c>
      <c r="AB108">
        <v>175.19696044921875</v>
      </c>
      <c r="AC108">
        <v>169.85513305664062</v>
      </c>
      <c r="AD108">
        <v>163.19659423828125</v>
      </c>
      <c r="AE108">
        <v>156.26704406738281</v>
      </c>
      <c r="AF108">
        <v>151.01821899414062</v>
      </c>
      <c r="AG108">
        <v>-3.696458101272583</v>
      </c>
      <c r="AH108">
        <v>-1.4263315200805664</v>
      </c>
      <c r="AI108">
        <v>-0.28749737143516541</v>
      </c>
      <c r="AJ108">
        <v>-0.88009440898895264</v>
      </c>
      <c r="AK108">
        <v>-1.42433762550354</v>
      </c>
      <c r="AL108">
        <v>-1.3695945739746094</v>
      </c>
      <c r="AM108">
        <v>-2.6011760234832764</v>
      </c>
      <c r="AN108">
        <v>-1.4425724744796753</v>
      </c>
      <c r="AO108">
        <v>1.0192744731903076</v>
      </c>
      <c r="AP108">
        <v>2.7345297336578369</v>
      </c>
      <c r="AQ108">
        <v>5.6648855209350586</v>
      </c>
      <c r="AR108">
        <v>16.545671463012695</v>
      </c>
      <c r="AS108">
        <v>16.949295043945313</v>
      </c>
      <c r="AT108">
        <v>15.868042945861816</v>
      </c>
      <c r="AU108">
        <v>14.344688415527344</v>
      </c>
      <c r="AV108">
        <v>12.301327705383301</v>
      </c>
      <c r="AW108">
        <v>10.623923301696777</v>
      </c>
      <c r="AX108">
        <v>7.3688650131225586</v>
      </c>
      <c r="AY108">
        <v>0.11311712116003036</v>
      </c>
      <c r="AZ108">
        <v>-0.83418208360671997</v>
      </c>
      <c r="BA108">
        <v>-0.77317118644714355</v>
      </c>
      <c r="BB108">
        <v>-0.4902167022228241</v>
      </c>
      <c r="BC108">
        <v>-0.57690376043319702</v>
      </c>
      <c r="BD108">
        <v>-2.3295619487762451</v>
      </c>
      <c r="BE108">
        <v>59.062442779541016</v>
      </c>
      <c r="BF108">
        <v>57.771808624267578</v>
      </c>
      <c r="BG108">
        <v>56.118686676025391</v>
      </c>
      <c r="BH108">
        <v>56.006198883056641</v>
      </c>
      <c r="BI108">
        <v>55.893711090087891</v>
      </c>
      <c r="BJ108">
        <v>55.2249755859375</v>
      </c>
      <c r="BK108">
        <v>54.918731689453125</v>
      </c>
      <c r="BL108">
        <v>56.403121948242188</v>
      </c>
      <c r="BM108">
        <v>62.0250244140625</v>
      </c>
      <c r="BN108">
        <v>66.856292724609375</v>
      </c>
      <c r="BO108">
        <v>71.565658569335937</v>
      </c>
      <c r="BP108">
        <v>74.928146362304688</v>
      </c>
      <c r="BQ108">
        <v>77.718780517578125</v>
      </c>
      <c r="BR108">
        <v>78.38751220703125</v>
      </c>
      <c r="BS108">
        <v>73.800048828125</v>
      </c>
      <c r="BT108">
        <v>72.75</v>
      </c>
      <c r="BU108">
        <v>72.346878051757813</v>
      </c>
      <c r="BV108">
        <v>71.459365844726563</v>
      </c>
      <c r="BW108">
        <v>69.853073120117188</v>
      </c>
      <c r="BX108">
        <v>66.118690490722656</v>
      </c>
      <c r="BY108">
        <v>64.868690490722656</v>
      </c>
      <c r="BZ108">
        <v>63.328048706054688</v>
      </c>
      <c r="CA108">
        <v>62.715564727783203</v>
      </c>
      <c r="CB108">
        <v>61.328052520751953</v>
      </c>
      <c r="CC108">
        <v>5.3408112525939941</v>
      </c>
      <c r="CD108">
        <v>5.0912103652954102</v>
      </c>
      <c r="CE108">
        <v>4.7680258750915527</v>
      </c>
      <c r="CF108">
        <v>3.6136741638183594</v>
      </c>
      <c r="CG108">
        <v>3.0393884181976318</v>
      </c>
      <c r="CH108">
        <v>3.3724377155303955</v>
      </c>
      <c r="CI108">
        <v>3.6216557025909424</v>
      </c>
      <c r="CJ108">
        <v>2.2190454006195068</v>
      </c>
      <c r="CK108">
        <v>3.1173367500305176</v>
      </c>
      <c r="CL108">
        <v>3.0560722351074219</v>
      </c>
      <c r="CM108">
        <v>2.3675715923309326</v>
      </c>
      <c r="CN108">
        <v>2.7038004398345947</v>
      </c>
      <c r="CO108">
        <v>3.816986083984375</v>
      </c>
      <c r="CP108">
        <v>2.377659797668457</v>
      </c>
      <c r="CQ108">
        <v>2.9072599411010742</v>
      </c>
      <c r="CR108">
        <v>4.2634625434875488</v>
      </c>
      <c r="CS108">
        <v>4.580291748046875</v>
      </c>
      <c r="CT108">
        <v>4.7529101371765137</v>
      </c>
      <c r="CU108">
        <v>5.7857885360717773</v>
      </c>
      <c r="CV108">
        <v>4.9098935127258301</v>
      </c>
      <c r="CW108">
        <v>4.316347599029541</v>
      </c>
      <c r="CX108">
        <v>3.6255800724029541</v>
      </c>
      <c r="CY108">
        <v>3.8728821277618408</v>
      </c>
      <c r="CZ108">
        <v>3.800703763961792</v>
      </c>
    </row>
    <row r="109" spans="1:104" x14ac:dyDescent="0.25">
      <c r="A109" t="s">
        <v>298</v>
      </c>
      <c r="B109" t="s">
        <v>170</v>
      </c>
      <c r="C109" t="s">
        <v>27</v>
      </c>
      <c r="D109" t="s">
        <v>188</v>
      </c>
      <c r="E109" t="s">
        <v>184</v>
      </c>
      <c r="F109">
        <v>2023</v>
      </c>
      <c r="G109" t="s">
        <v>174</v>
      </c>
      <c r="H109">
        <v>4</v>
      </c>
      <c r="I109">
        <v>150.81449890136719</v>
      </c>
      <c r="J109">
        <v>146.04426574707031</v>
      </c>
      <c r="K109">
        <v>142.86720275878906</v>
      </c>
      <c r="L109">
        <v>142.52388000488281</v>
      </c>
      <c r="M109">
        <v>147.5133056640625</v>
      </c>
      <c r="N109">
        <v>160.07774353027344</v>
      </c>
      <c r="O109">
        <v>175.04454040527344</v>
      </c>
      <c r="P109">
        <v>192.8072509765625</v>
      </c>
      <c r="Q109">
        <v>208.11274719238281</v>
      </c>
      <c r="R109">
        <v>219.88203430175781</v>
      </c>
      <c r="S109">
        <v>229.85697937011719</v>
      </c>
      <c r="T109">
        <v>234.09457397460937</v>
      </c>
      <c r="U109">
        <v>236.92617797851562</v>
      </c>
      <c r="V109">
        <v>239.70530700683594</v>
      </c>
      <c r="W109">
        <v>237.38539123535156</v>
      </c>
      <c r="X109">
        <v>229.38194274902344</v>
      </c>
      <c r="Y109">
        <v>218.84030151367188</v>
      </c>
      <c r="Z109">
        <v>204.31523132324219</v>
      </c>
      <c r="AA109">
        <v>191.78546142578125</v>
      </c>
      <c r="AB109">
        <v>186.67587280273437</v>
      </c>
      <c r="AC109">
        <v>183.48226928710937</v>
      </c>
      <c r="AD109">
        <v>174.74147033691406</v>
      </c>
      <c r="AE109">
        <v>169.26240539550781</v>
      </c>
      <c r="AF109">
        <v>163.00308227539062</v>
      </c>
      <c r="AG109">
        <v>-3.0668449401855469</v>
      </c>
      <c r="AH109">
        <v>-1.7818735837936401</v>
      </c>
      <c r="AI109">
        <v>-1.3375335931777954</v>
      </c>
      <c r="AJ109">
        <v>-1.3601506948471069</v>
      </c>
      <c r="AK109">
        <v>-1.0998603105545044</v>
      </c>
      <c r="AL109">
        <v>-0.28059428930282593</v>
      </c>
      <c r="AM109">
        <v>-1.7498269081115723</v>
      </c>
      <c r="AN109">
        <v>0.3584715723991394</v>
      </c>
      <c r="AO109">
        <v>1.1220791339874268</v>
      </c>
      <c r="AP109">
        <v>1.191935658454895</v>
      </c>
      <c r="AQ109">
        <v>4.7199521064758301</v>
      </c>
      <c r="AR109">
        <v>18.256078720092773</v>
      </c>
      <c r="AS109">
        <v>18.994207382202148</v>
      </c>
      <c r="AT109">
        <v>17.92314338684082</v>
      </c>
      <c r="AU109">
        <v>16.698101043701172</v>
      </c>
      <c r="AV109">
        <v>16.889474868774414</v>
      </c>
      <c r="AW109">
        <v>15.65739631652832</v>
      </c>
      <c r="AX109">
        <v>13.266857147216797</v>
      </c>
      <c r="AY109">
        <v>5.3194093704223633</v>
      </c>
      <c r="AZ109">
        <v>3.230837345123291</v>
      </c>
      <c r="BA109">
        <v>2.2983067035675049</v>
      </c>
      <c r="BB109">
        <v>2.2463574409484863</v>
      </c>
      <c r="BC109">
        <v>1.3838175535202026</v>
      </c>
      <c r="BD109">
        <v>0.19007262587547302</v>
      </c>
      <c r="BE109">
        <v>65.403190612792969</v>
      </c>
      <c r="BF109">
        <v>64.040702819824219</v>
      </c>
      <c r="BG109">
        <v>62.753139495849609</v>
      </c>
      <c r="BH109">
        <v>63.252841949462891</v>
      </c>
      <c r="BI109">
        <v>62.252841949462891</v>
      </c>
      <c r="BJ109">
        <v>61.890350341796875</v>
      </c>
      <c r="BK109">
        <v>61.281219482421875</v>
      </c>
      <c r="BL109">
        <v>64.953170776367188</v>
      </c>
      <c r="BM109">
        <v>71.981178283691406</v>
      </c>
      <c r="BN109">
        <v>78.068870544433594</v>
      </c>
      <c r="BO109">
        <v>83.243728637695313</v>
      </c>
      <c r="BP109">
        <v>86.946968078613281</v>
      </c>
      <c r="BQ109">
        <v>88.187782287597656</v>
      </c>
      <c r="BR109">
        <v>88.274948120117188</v>
      </c>
      <c r="BS109">
        <v>88.025245666503906</v>
      </c>
      <c r="BT109">
        <v>87.649986267089844</v>
      </c>
      <c r="BU109">
        <v>87.1658935546875</v>
      </c>
      <c r="BV109">
        <v>85.3841552734375</v>
      </c>
      <c r="BW109">
        <v>83.081268310546875</v>
      </c>
      <c r="BX109">
        <v>78.349937438964844</v>
      </c>
      <c r="BY109">
        <v>74.943527221679688</v>
      </c>
      <c r="BZ109">
        <v>72.824691772460938</v>
      </c>
      <c r="CA109">
        <v>69.903266906738281</v>
      </c>
      <c r="CB109">
        <v>67.959213256835938</v>
      </c>
      <c r="CC109">
        <v>4.9563899040222168</v>
      </c>
      <c r="CD109">
        <v>4.7237033843994141</v>
      </c>
      <c r="CE109">
        <v>4.4337949752807617</v>
      </c>
      <c r="CF109">
        <v>3.3500556945800781</v>
      </c>
      <c r="CG109">
        <v>2.8195281028747559</v>
      </c>
      <c r="CH109">
        <v>3.1180942058563232</v>
      </c>
      <c r="CI109">
        <v>3.2677581310272217</v>
      </c>
      <c r="CJ109">
        <v>2.0273292064666748</v>
      </c>
      <c r="CK109">
        <v>2.9044208526611328</v>
      </c>
      <c r="CL109">
        <v>2.9218652248382568</v>
      </c>
      <c r="CM109">
        <v>2.3036441802978516</v>
      </c>
      <c r="CN109">
        <v>2.6363131999969482</v>
      </c>
      <c r="CO109">
        <v>3.7435452938079834</v>
      </c>
      <c r="CP109">
        <v>2.3510062694549561</v>
      </c>
      <c r="CQ109">
        <v>2.8816726207733154</v>
      </c>
      <c r="CR109">
        <v>4.2248554229736328</v>
      </c>
      <c r="CS109">
        <v>4.5110063552856445</v>
      </c>
      <c r="CT109">
        <v>4.6059398651123047</v>
      </c>
      <c r="CU109">
        <v>5.4932303428649902</v>
      </c>
      <c r="CV109">
        <v>4.6065640449523926</v>
      </c>
      <c r="CW109">
        <v>4.1055870056152344</v>
      </c>
      <c r="CX109">
        <v>3.4182658195495605</v>
      </c>
      <c r="CY109">
        <v>3.6937782764434814</v>
      </c>
      <c r="CZ109">
        <v>3.6122176647186279</v>
      </c>
    </row>
    <row r="110" spans="1:104" x14ac:dyDescent="0.25">
      <c r="A110" t="s">
        <v>299</v>
      </c>
      <c r="B110" t="s">
        <v>170</v>
      </c>
      <c r="C110" t="s">
        <v>27</v>
      </c>
      <c r="D110" t="s">
        <v>188</v>
      </c>
      <c r="E110" t="s">
        <v>184</v>
      </c>
      <c r="F110">
        <v>2023</v>
      </c>
      <c r="G110" t="s">
        <v>175</v>
      </c>
      <c r="H110">
        <v>5</v>
      </c>
      <c r="I110">
        <v>158.93087768554687</v>
      </c>
      <c r="J110">
        <v>154.25860595703125</v>
      </c>
      <c r="K110">
        <v>151.02166748046875</v>
      </c>
      <c r="L110">
        <v>150.07931518554687</v>
      </c>
      <c r="M110">
        <v>154.24244689941406</v>
      </c>
      <c r="N110">
        <v>166.28611755371094</v>
      </c>
      <c r="O110">
        <v>181.23348999023437</v>
      </c>
      <c r="P110">
        <v>202.85400390625</v>
      </c>
      <c r="Q110">
        <v>220.44560241699219</v>
      </c>
      <c r="R110">
        <v>233.24388122558594</v>
      </c>
      <c r="S110">
        <v>242.47265625</v>
      </c>
      <c r="T110">
        <v>243.77825927734375</v>
      </c>
      <c r="U110">
        <v>244.12136840820312</v>
      </c>
      <c r="V110">
        <v>244.52857971191406</v>
      </c>
      <c r="W110">
        <v>241.92373657226562</v>
      </c>
      <c r="X110">
        <v>234.993896484375</v>
      </c>
      <c r="Y110">
        <v>225.03561401367187</v>
      </c>
      <c r="Z110">
        <v>211.95222473144531</v>
      </c>
      <c r="AA110">
        <v>199.86798095703125</v>
      </c>
      <c r="AB110">
        <v>194.36521911621094</v>
      </c>
      <c r="AC110">
        <v>191.54930114746094</v>
      </c>
      <c r="AD110">
        <v>181.82124328613281</v>
      </c>
      <c r="AE110">
        <v>176.74746704101562</v>
      </c>
      <c r="AF110">
        <v>170.89712524414062</v>
      </c>
      <c r="AG110">
        <v>-3.1022939682006836</v>
      </c>
      <c r="AH110">
        <v>-1.9258049726486206</v>
      </c>
      <c r="AI110">
        <v>-1.5760120153427124</v>
      </c>
      <c r="AJ110">
        <v>-1.4999825954437256</v>
      </c>
      <c r="AK110">
        <v>-1.0878740549087524</v>
      </c>
      <c r="AL110">
        <v>-0.11309868842363358</v>
      </c>
      <c r="AM110">
        <v>-1.6710608005523682</v>
      </c>
      <c r="AN110">
        <v>0.66671532392501831</v>
      </c>
      <c r="AO110">
        <v>1.1954208612442017</v>
      </c>
      <c r="AP110">
        <v>0.98469257354736328</v>
      </c>
      <c r="AQ110">
        <v>4.7380337715148926</v>
      </c>
      <c r="AR110">
        <v>19.001148223876953</v>
      </c>
      <c r="AS110">
        <v>19.588705062866211</v>
      </c>
      <c r="AT110">
        <v>18.299543380737305</v>
      </c>
      <c r="AU110">
        <v>17.100561141967773</v>
      </c>
      <c r="AV110">
        <v>17.76555061340332</v>
      </c>
      <c r="AW110">
        <v>16.676454544067383</v>
      </c>
      <c r="AX110">
        <v>14.556379318237305</v>
      </c>
      <c r="AY110">
        <v>6.3471221923828125</v>
      </c>
      <c r="AZ110">
        <v>4.0002460479736328</v>
      </c>
      <c r="BA110">
        <v>2.8846478462219238</v>
      </c>
      <c r="BB110">
        <v>2.7651419639587402</v>
      </c>
      <c r="BC110">
        <v>1.7561796903610229</v>
      </c>
      <c r="BD110">
        <v>0.61992150545120239</v>
      </c>
      <c r="BE110">
        <v>68.659317016601562</v>
      </c>
      <c r="BF110">
        <v>68.006195068359375</v>
      </c>
      <c r="BG110">
        <v>67.434341430664063</v>
      </c>
      <c r="BH110">
        <v>66.878097534179688</v>
      </c>
      <c r="BI110">
        <v>66.031219482421875</v>
      </c>
      <c r="BJ110">
        <v>65.434341430664063</v>
      </c>
      <c r="BK110">
        <v>64.83746337890625</v>
      </c>
      <c r="BL110">
        <v>67.928146362304688</v>
      </c>
      <c r="BM110">
        <v>75.100090026855469</v>
      </c>
      <c r="BN110">
        <v>80.140724182128906</v>
      </c>
      <c r="BO110">
        <v>84.962577819824219</v>
      </c>
      <c r="BP110">
        <v>87.543846130371094</v>
      </c>
      <c r="BQ110">
        <v>87.084480285644531</v>
      </c>
      <c r="BR110">
        <v>86.100090026855469</v>
      </c>
      <c r="BS110">
        <v>85.946968078613281</v>
      </c>
      <c r="BT110">
        <v>84.865699768066406</v>
      </c>
      <c r="BU110">
        <v>82.68756103515625</v>
      </c>
      <c r="BV110">
        <v>81.090682983398438</v>
      </c>
      <c r="BW110">
        <v>80.7750244140625</v>
      </c>
      <c r="BX110">
        <v>78.718780517578125</v>
      </c>
      <c r="BY110">
        <v>74.096878051757812</v>
      </c>
      <c r="BZ110">
        <v>70.9749755859375</v>
      </c>
      <c r="CA110">
        <v>69.668731689453125</v>
      </c>
      <c r="CB110">
        <v>68.684341430664063</v>
      </c>
      <c r="CC110">
        <v>5.1860146522521973</v>
      </c>
      <c r="CD110">
        <v>4.9539389610290527</v>
      </c>
      <c r="CE110">
        <v>4.6535611152648926</v>
      </c>
      <c r="CF110">
        <v>3.502582311630249</v>
      </c>
      <c r="CG110">
        <v>2.9271993637084961</v>
      </c>
      <c r="CH110">
        <v>3.2160103321075439</v>
      </c>
      <c r="CI110">
        <v>3.3592548370361328</v>
      </c>
      <c r="CJ110">
        <v>2.1178126335144043</v>
      </c>
      <c r="CK110">
        <v>3.0546779632568359</v>
      </c>
      <c r="CL110">
        <v>3.0773987770080566</v>
      </c>
      <c r="CM110">
        <v>2.4128129482269287</v>
      </c>
      <c r="CN110">
        <v>2.7258615493774414</v>
      </c>
      <c r="CO110">
        <v>3.8298254013061523</v>
      </c>
      <c r="CP110">
        <v>2.3812711238861084</v>
      </c>
      <c r="CQ110">
        <v>2.9158973693847656</v>
      </c>
      <c r="CR110">
        <v>4.2974648475646973</v>
      </c>
      <c r="CS110">
        <v>4.6057524681091309</v>
      </c>
      <c r="CT110">
        <v>4.7441515922546387</v>
      </c>
      <c r="CU110">
        <v>5.6840577125549316</v>
      </c>
      <c r="CV110">
        <v>4.7622332572937012</v>
      </c>
      <c r="CW110">
        <v>4.2556395530700684</v>
      </c>
      <c r="CX110">
        <v>3.531486988067627</v>
      </c>
      <c r="CY110">
        <v>3.8297164440155029</v>
      </c>
      <c r="CZ110">
        <v>3.7602436542510986</v>
      </c>
    </row>
    <row r="111" spans="1:104" x14ac:dyDescent="0.25">
      <c r="A111" t="s">
        <v>300</v>
      </c>
      <c r="B111" t="s">
        <v>170</v>
      </c>
      <c r="C111" t="s">
        <v>27</v>
      </c>
      <c r="D111" t="s">
        <v>188</v>
      </c>
      <c r="E111" t="s">
        <v>184</v>
      </c>
      <c r="F111">
        <v>2023</v>
      </c>
      <c r="G111" t="s">
        <v>176</v>
      </c>
      <c r="H111">
        <v>6</v>
      </c>
      <c r="I111">
        <v>165.37376403808594</v>
      </c>
      <c r="J111">
        <v>160.36427307128906</v>
      </c>
      <c r="K111">
        <v>156.92962646484375</v>
      </c>
      <c r="L111">
        <v>155.97801208496094</v>
      </c>
      <c r="M111">
        <v>159.74113464355469</v>
      </c>
      <c r="N111">
        <v>171.83450317382812</v>
      </c>
      <c r="O111">
        <v>186.14938354492187</v>
      </c>
      <c r="P111">
        <v>205.46986389160156</v>
      </c>
      <c r="Q111">
        <v>219.03509521484375</v>
      </c>
      <c r="R111">
        <v>229.96102905273438</v>
      </c>
      <c r="S111">
        <v>239.157958984375</v>
      </c>
      <c r="T111">
        <v>240.68492126464844</v>
      </c>
      <c r="U111">
        <v>240.81202697753906</v>
      </c>
      <c r="V111">
        <v>239.7921142578125</v>
      </c>
      <c r="W111">
        <v>237.95405578613281</v>
      </c>
      <c r="X111">
        <v>233.92417907714844</v>
      </c>
      <c r="Y111">
        <v>226.78767395019531</v>
      </c>
      <c r="Z111">
        <v>214.46514892578125</v>
      </c>
      <c r="AA111">
        <v>202.46722412109375</v>
      </c>
      <c r="AB111">
        <v>193.98393249511719</v>
      </c>
      <c r="AC111">
        <v>191.81520080566406</v>
      </c>
      <c r="AD111">
        <v>183.89096069335938</v>
      </c>
      <c r="AE111">
        <v>180.54391479492187</v>
      </c>
      <c r="AF111">
        <v>175.19522094726562</v>
      </c>
      <c r="AG111">
        <v>-3.4828033447265625</v>
      </c>
      <c r="AH111">
        <v>-1.9161930084228516</v>
      </c>
      <c r="AI111">
        <v>-1.3193997144699097</v>
      </c>
      <c r="AJ111">
        <v>-1.4259669780731201</v>
      </c>
      <c r="AK111">
        <v>-1.2482641935348511</v>
      </c>
      <c r="AL111">
        <v>-0.46508249640464783</v>
      </c>
      <c r="AM111">
        <v>-1.9892592430114746</v>
      </c>
      <c r="AN111">
        <v>0.12125420570373535</v>
      </c>
      <c r="AO111">
        <v>1.1749207973480225</v>
      </c>
      <c r="AP111">
        <v>1.4917196035385132</v>
      </c>
      <c r="AQ111">
        <v>5.1222515106201172</v>
      </c>
      <c r="AR111">
        <v>18.77891731262207</v>
      </c>
      <c r="AS111">
        <v>19.290239334106445</v>
      </c>
      <c r="AT111">
        <v>17.915895462036133</v>
      </c>
      <c r="AU111">
        <v>16.665323257446289</v>
      </c>
      <c r="AV111">
        <v>16.814279556274414</v>
      </c>
      <c r="AW111">
        <v>15.710103034973145</v>
      </c>
      <c r="AX111">
        <v>13.21197509765625</v>
      </c>
      <c r="AY111">
        <v>4.8920016288757324</v>
      </c>
      <c r="AZ111">
        <v>2.792696475982666</v>
      </c>
      <c r="BA111">
        <v>1.9706318378448486</v>
      </c>
      <c r="BB111">
        <v>1.9793334007263184</v>
      </c>
      <c r="BC111">
        <v>1.1934616565704346</v>
      </c>
      <c r="BD111">
        <v>-0.17909352481365204</v>
      </c>
      <c r="BE111">
        <v>66.768966674804687</v>
      </c>
      <c r="BF111">
        <v>64.799896240234375</v>
      </c>
      <c r="BG111">
        <v>64.412384033203125</v>
      </c>
      <c r="BH111">
        <v>64.24700927734375</v>
      </c>
      <c r="BI111">
        <v>64.303253173828125</v>
      </c>
      <c r="BJ111">
        <v>64.165740966796875</v>
      </c>
      <c r="BK111">
        <v>64.609199523925781</v>
      </c>
      <c r="BL111">
        <v>69.056472778320313</v>
      </c>
      <c r="BM111">
        <v>72.256568908691406</v>
      </c>
      <c r="BN111">
        <v>75.556396484375</v>
      </c>
      <c r="BO111">
        <v>79.03436279296875</v>
      </c>
      <c r="BP111">
        <v>81.168807983398438</v>
      </c>
      <c r="BQ111">
        <v>82.768753051757812</v>
      </c>
      <c r="BR111">
        <v>83.418807983398438</v>
      </c>
      <c r="BS111">
        <v>81.978416442871094</v>
      </c>
      <c r="BT111">
        <v>82.756271362304688</v>
      </c>
      <c r="BU111">
        <v>82.494026184082031</v>
      </c>
      <c r="BV111">
        <v>80.303329467773438</v>
      </c>
      <c r="BW111">
        <v>78.834259033203125</v>
      </c>
      <c r="BX111">
        <v>77.296981811523438</v>
      </c>
      <c r="BY111">
        <v>75.24664306640625</v>
      </c>
      <c r="BZ111">
        <v>72.556243896484375</v>
      </c>
      <c r="CA111">
        <v>70.959365844726563</v>
      </c>
      <c r="CB111">
        <v>69.518966674804687</v>
      </c>
      <c r="CC111">
        <v>5.485835075378418</v>
      </c>
      <c r="CD111">
        <v>5.2355175018310547</v>
      </c>
      <c r="CE111">
        <v>4.915886402130127</v>
      </c>
      <c r="CF111">
        <v>3.7006802558898926</v>
      </c>
      <c r="CG111">
        <v>3.0818808078765869</v>
      </c>
      <c r="CH111">
        <v>3.3784890174865723</v>
      </c>
      <c r="CI111">
        <v>3.5076541900634766</v>
      </c>
      <c r="CJ111">
        <v>2.1807346343994141</v>
      </c>
      <c r="CK111">
        <v>3.0855202674865723</v>
      </c>
      <c r="CL111">
        <v>3.0844547748565674</v>
      </c>
      <c r="CM111">
        <v>2.419337272644043</v>
      </c>
      <c r="CN111">
        <v>2.7359514236450195</v>
      </c>
      <c r="CO111">
        <v>3.8406262397766113</v>
      </c>
      <c r="CP111">
        <v>2.373913049697876</v>
      </c>
      <c r="CQ111">
        <v>2.9156649112701416</v>
      </c>
      <c r="CR111">
        <v>4.3489217758178711</v>
      </c>
      <c r="CS111">
        <v>4.7186684608459473</v>
      </c>
      <c r="CT111">
        <v>4.8800926208496094</v>
      </c>
      <c r="CU111">
        <v>5.8535685539245605</v>
      </c>
      <c r="CV111">
        <v>4.8317952156066895</v>
      </c>
      <c r="CW111">
        <v>4.3322949409484863</v>
      </c>
      <c r="CX111">
        <v>3.6309814453125</v>
      </c>
      <c r="CY111">
        <v>3.9769213199615479</v>
      </c>
      <c r="CZ111">
        <v>3.9188098907470703</v>
      </c>
    </row>
    <row r="112" spans="1:104" x14ac:dyDescent="0.25">
      <c r="A112" t="s">
        <v>301</v>
      </c>
      <c r="B112" t="s">
        <v>170</v>
      </c>
      <c r="C112" t="s">
        <v>27</v>
      </c>
      <c r="D112" t="s">
        <v>188</v>
      </c>
      <c r="E112" t="s">
        <v>184</v>
      </c>
      <c r="F112">
        <v>2023</v>
      </c>
      <c r="G112" t="s">
        <v>177</v>
      </c>
      <c r="H112">
        <v>7</v>
      </c>
      <c r="I112">
        <v>173.91700744628906</v>
      </c>
      <c r="J112">
        <v>169.00434875488281</v>
      </c>
      <c r="K112">
        <v>165.09455871582031</v>
      </c>
      <c r="L112">
        <v>164.47415161132812</v>
      </c>
      <c r="M112">
        <v>169.88087463378906</v>
      </c>
      <c r="N112">
        <v>183.08328247070312</v>
      </c>
      <c r="O112">
        <v>197.3243408203125</v>
      </c>
      <c r="P112">
        <v>218.01301574707031</v>
      </c>
      <c r="Q112">
        <v>232.18429565429687</v>
      </c>
      <c r="R112">
        <v>243.438720703125</v>
      </c>
      <c r="S112">
        <v>251.23600769042969</v>
      </c>
      <c r="T112">
        <v>252.52786254882812</v>
      </c>
      <c r="U112">
        <v>253.17619323730469</v>
      </c>
      <c r="V112">
        <v>252.73934936523437</v>
      </c>
      <c r="W112">
        <v>251.40086364746094</v>
      </c>
      <c r="X112">
        <v>249.08114624023437</v>
      </c>
      <c r="Y112">
        <v>243.06877136230469</v>
      </c>
      <c r="Z112">
        <v>231.16789245605469</v>
      </c>
      <c r="AA112">
        <v>217.35578918457031</v>
      </c>
      <c r="AB112">
        <v>207.90670776367187</v>
      </c>
      <c r="AC112">
        <v>204.55195617675781</v>
      </c>
      <c r="AD112">
        <v>195.43742370605469</v>
      </c>
      <c r="AE112">
        <v>190.72761535644531</v>
      </c>
      <c r="AF112">
        <v>185.46670532226562</v>
      </c>
      <c r="AG112">
        <v>-3.1935257911682129</v>
      </c>
      <c r="AH112">
        <v>-2.1778640747070312</v>
      </c>
      <c r="AI112">
        <v>-1.9744477272033691</v>
      </c>
      <c r="AJ112">
        <v>-1.7492047548294067</v>
      </c>
      <c r="AK112">
        <v>-1.1010004281997681</v>
      </c>
      <c r="AL112">
        <v>0.15423664450645447</v>
      </c>
      <c r="AM112">
        <v>-1.602091908454895</v>
      </c>
      <c r="AN112">
        <v>1.1582515239715576</v>
      </c>
      <c r="AO112">
        <v>1.2693123817443848</v>
      </c>
      <c r="AP112">
        <v>0.61341887712478638</v>
      </c>
      <c r="AQ112">
        <v>4.5548820495605469</v>
      </c>
      <c r="AR112">
        <v>19.668245315551758</v>
      </c>
      <c r="AS112">
        <v>20.341281890869141</v>
      </c>
      <c r="AT112">
        <v>18.937116622924805</v>
      </c>
      <c r="AU112">
        <v>17.893211364746094</v>
      </c>
      <c r="AV112">
        <v>19.526912689208984</v>
      </c>
      <c r="AW112">
        <v>18.895584106445313</v>
      </c>
      <c r="AX112">
        <v>17.104644775390625</v>
      </c>
      <c r="AY112">
        <v>8.1427793502807617</v>
      </c>
      <c r="AZ112">
        <v>5.2450542449951172</v>
      </c>
      <c r="BA112">
        <v>3.8160319328308105</v>
      </c>
      <c r="BB112">
        <v>3.6248533725738525</v>
      </c>
      <c r="BC112">
        <v>2.3716845512390137</v>
      </c>
      <c r="BD112">
        <v>1.3207226991653442</v>
      </c>
      <c r="BE112">
        <v>72.071853637695312</v>
      </c>
      <c r="BF112">
        <v>71.806243896484375</v>
      </c>
      <c r="BG112">
        <v>71.459365844726563</v>
      </c>
      <c r="BH112">
        <v>71.36248779296875</v>
      </c>
      <c r="BI112">
        <v>71.378097534179688</v>
      </c>
      <c r="BJ112">
        <v>71.2249755859375</v>
      </c>
      <c r="BK112">
        <v>71.031219482421875</v>
      </c>
      <c r="BL112">
        <v>72.75</v>
      </c>
      <c r="BM112">
        <v>74.91253662109375</v>
      </c>
      <c r="BN112">
        <v>78.800048828125</v>
      </c>
      <c r="BO112">
        <v>82.212577819824219</v>
      </c>
      <c r="BP112">
        <v>85.165748596191406</v>
      </c>
      <c r="BQ112">
        <v>86.028236389160156</v>
      </c>
      <c r="BR112">
        <v>87.350090026855469</v>
      </c>
      <c r="BS112">
        <v>87.600090026855469</v>
      </c>
      <c r="BT112">
        <v>85.778236389160156</v>
      </c>
      <c r="BU112">
        <v>83.156333923339844</v>
      </c>
      <c r="BV112">
        <v>81.478187561035156</v>
      </c>
      <c r="BW112">
        <v>81.300048828125</v>
      </c>
      <c r="BX112">
        <v>79.968780517578125</v>
      </c>
      <c r="BY112">
        <v>76.41253662109375</v>
      </c>
      <c r="BZ112">
        <v>74.38751220703125</v>
      </c>
      <c r="CA112">
        <v>73.290634155273438</v>
      </c>
      <c r="CB112">
        <v>73.056243896484375</v>
      </c>
      <c r="CC112">
        <v>5.6539402008056641</v>
      </c>
      <c r="CD112">
        <v>5.4073305130004883</v>
      </c>
      <c r="CE112">
        <v>5.0683045387268066</v>
      </c>
      <c r="CF112">
        <v>3.8242728710174561</v>
      </c>
      <c r="CG112">
        <v>3.2120082378387451</v>
      </c>
      <c r="CH112">
        <v>3.5277183055877686</v>
      </c>
      <c r="CI112">
        <v>3.6439197063446045</v>
      </c>
      <c r="CJ112">
        <v>2.2676193714141846</v>
      </c>
      <c r="CK112">
        <v>3.2053875923156738</v>
      </c>
      <c r="CL112">
        <v>3.1999776363372803</v>
      </c>
      <c r="CM112">
        <v>2.4907293319702148</v>
      </c>
      <c r="CN112">
        <v>2.8132081031799316</v>
      </c>
      <c r="CO112">
        <v>3.9571249485015869</v>
      </c>
      <c r="CP112">
        <v>2.4520866870880127</v>
      </c>
      <c r="CQ112">
        <v>3.0188686847686768</v>
      </c>
      <c r="CR112">
        <v>4.5381660461425781</v>
      </c>
      <c r="CS112">
        <v>4.956352710723877</v>
      </c>
      <c r="CT112">
        <v>5.1550378799438477</v>
      </c>
      <c r="CU112">
        <v>6.1584329605102539</v>
      </c>
      <c r="CV112">
        <v>5.075096607208252</v>
      </c>
      <c r="CW112">
        <v>4.5276374816894531</v>
      </c>
      <c r="CX112">
        <v>3.781851053237915</v>
      </c>
      <c r="CY112">
        <v>4.117283821105957</v>
      </c>
      <c r="CZ112">
        <v>4.0656585693359375</v>
      </c>
    </row>
    <row r="113" spans="1:104" x14ac:dyDescent="0.25">
      <c r="A113" t="s">
        <v>302</v>
      </c>
      <c r="B113" t="s">
        <v>170</v>
      </c>
      <c r="C113" t="s">
        <v>27</v>
      </c>
      <c r="D113" t="s">
        <v>188</v>
      </c>
      <c r="E113" t="s">
        <v>184</v>
      </c>
      <c r="F113">
        <v>2023</v>
      </c>
      <c r="G113" t="s">
        <v>178</v>
      </c>
      <c r="H113">
        <v>8</v>
      </c>
      <c r="I113">
        <v>174.86537170410156</v>
      </c>
      <c r="J113">
        <v>170.13423156738281</v>
      </c>
      <c r="K113">
        <v>165.92266845703125</v>
      </c>
      <c r="L113">
        <v>165.33021545410156</v>
      </c>
      <c r="M113">
        <v>170.35598754882813</v>
      </c>
      <c r="N113">
        <v>185.20014953613281</v>
      </c>
      <c r="O113">
        <v>201.59149169921875</v>
      </c>
      <c r="P113">
        <v>221.29435729980469</v>
      </c>
      <c r="Q113">
        <v>235.67825317382812</v>
      </c>
      <c r="R113">
        <v>247.70936584472656</v>
      </c>
      <c r="S113">
        <v>258.68389892578125</v>
      </c>
      <c r="T113">
        <v>261.146484375</v>
      </c>
      <c r="U113">
        <v>262.17681884765625</v>
      </c>
      <c r="V113">
        <v>261.71945190429687</v>
      </c>
      <c r="W113">
        <v>259.52569580078125</v>
      </c>
      <c r="X113">
        <v>255.71907043457031</v>
      </c>
      <c r="Y113">
        <v>246.82731628417969</v>
      </c>
      <c r="Z113">
        <v>234.09719848632812</v>
      </c>
      <c r="AA113">
        <v>219.53955078125</v>
      </c>
      <c r="AB113">
        <v>212.10151672363281</v>
      </c>
      <c r="AC113">
        <v>207.05888366699219</v>
      </c>
      <c r="AD113">
        <v>197.24209594726562</v>
      </c>
      <c r="AE113">
        <v>191.10383605957031</v>
      </c>
      <c r="AF113">
        <v>184.61531066894531</v>
      </c>
      <c r="AG113">
        <v>-3.1388134956359863</v>
      </c>
      <c r="AH113">
        <v>-2.2168083190917969</v>
      </c>
      <c r="AI113">
        <v>-2.0744550228118896</v>
      </c>
      <c r="AJ113">
        <v>-1.7960485219955444</v>
      </c>
      <c r="AK113">
        <v>-1.0693538188934326</v>
      </c>
      <c r="AL113">
        <v>0.256509929895401</v>
      </c>
      <c r="AM113">
        <v>-1.5576114654541016</v>
      </c>
      <c r="AN113">
        <v>1.335466742515564</v>
      </c>
      <c r="AO113">
        <v>1.2921158075332642</v>
      </c>
      <c r="AP113">
        <v>0.47394147515296936</v>
      </c>
      <c r="AQ113">
        <v>4.5598726272583008</v>
      </c>
      <c r="AR113">
        <v>20.334028244018555</v>
      </c>
      <c r="AS113">
        <v>21.074028015136719</v>
      </c>
      <c r="AT113">
        <v>19.618505477905273</v>
      </c>
      <c r="AU113">
        <v>18.51664924621582</v>
      </c>
      <c r="AV113">
        <v>20.302074432373047</v>
      </c>
      <c r="AW113">
        <v>19.507219314575195</v>
      </c>
      <c r="AX113">
        <v>17.764764785766602</v>
      </c>
      <c r="AY113">
        <v>8.6710367202758789</v>
      </c>
      <c r="AZ113">
        <v>5.7021188735961914</v>
      </c>
      <c r="BA113">
        <v>4.1281461715698242</v>
      </c>
      <c r="BB113">
        <v>3.893052339553833</v>
      </c>
      <c r="BC113">
        <v>2.546541690826416</v>
      </c>
      <c r="BD113">
        <v>1.5445091724395752</v>
      </c>
      <c r="BE113">
        <v>73.852584838867188</v>
      </c>
      <c r="BF113">
        <v>72.942337036132813</v>
      </c>
      <c r="BG113">
        <v>72.342330932617188</v>
      </c>
      <c r="BH113">
        <v>71.999824523925781</v>
      </c>
      <c r="BI113">
        <v>71.010040283203125</v>
      </c>
      <c r="BJ113">
        <v>70.810035705566406</v>
      </c>
      <c r="BK113">
        <v>70.745025634765625</v>
      </c>
      <c r="BL113">
        <v>72.008010864257813</v>
      </c>
      <c r="BM113">
        <v>76.210159301757813</v>
      </c>
      <c r="BN113">
        <v>80.070274353027344</v>
      </c>
      <c r="BO113">
        <v>84.207649230957031</v>
      </c>
      <c r="BP113">
        <v>85.817451477050781</v>
      </c>
      <c r="BQ113">
        <v>87.737495422363281</v>
      </c>
      <c r="BR113">
        <v>86.382492065429687</v>
      </c>
      <c r="BS113">
        <v>86.645301818847656</v>
      </c>
      <c r="BT113">
        <v>87.067581176757813</v>
      </c>
      <c r="BU113">
        <v>86.515266418457031</v>
      </c>
      <c r="BV113">
        <v>85.992774963378906</v>
      </c>
      <c r="BW113">
        <v>83.507736206054687</v>
      </c>
      <c r="BX113">
        <v>80.925125122070313</v>
      </c>
      <c r="BY113">
        <v>77.962348937988281</v>
      </c>
      <c r="BZ113">
        <v>75.90020751953125</v>
      </c>
      <c r="CA113">
        <v>75.312698364257813</v>
      </c>
      <c r="CB113">
        <v>74.837409973144531</v>
      </c>
      <c r="CC113">
        <v>5.687736988067627</v>
      </c>
      <c r="CD113">
        <v>5.4463205337524414</v>
      </c>
      <c r="CE113">
        <v>5.0963840484619141</v>
      </c>
      <c r="CF113">
        <v>3.8461830615997314</v>
      </c>
      <c r="CG113">
        <v>3.2226715087890625</v>
      </c>
      <c r="CH113">
        <v>3.5703682899475098</v>
      </c>
      <c r="CI113">
        <v>3.7246623039245605</v>
      </c>
      <c r="CJ113">
        <v>2.3029506206512451</v>
      </c>
      <c r="CK113">
        <v>3.2553203105926514</v>
      </c>
      <c r="CL113">
        <v>3.2578129768371582</v>
      </c>
      <c r="CM113">
        <v>2.5659046173095703</v>
      </c>
      <c r="CN113">
        <v>2.9107389450073242</v>
      </c>
      <c r="CO113">
        <v>4.0999417304992676</v>
      </c>
      <c r="CP113">
        <v>2.540536642074585</v>
      </c>
      <c r="CQ113">
        <v>3.1180593967437744</v>
      </c>
      <c r="CR113">
        <v>4.6615371704101562</v>
      </c>
      <c r="CS113">
        <v>5.0356183052062988</v>
      </c>
      <c r="CT113">
        <v>5.2230849266052246</v>
      </c>
      <c r="CU113">
        <v>6.2235512733459473</v>
      </c>
      <c r="CV113">
        <v>5.1801943778991699</v>
      </c>
      <c r="CW113">
        <v>4.5855178833007812</v>
      </c>
      <c r="CX113">
        <v>3.8187642097473145</v>
      </c>
      <c r="CY113">
        <v>4.1275572776794434</v>
      </c>
      <c r="CZ113">
        <v>4.0491065979003906</v>
      </c>
    </row>
    <row r="114" spans="1:104" x14ac:dyDescent="0.25">
      <c r="A114" t="s">
        <v>303</v>
      </c>
      <c r="B114" t="s">
        <v>170</v>
      </c>
      <c r="C114" t="s">
        <v>27</v>
      </c>
      <c r="D114" t="s">
        <v>188</v>
      </c>
      <c r="E114" t="s">
        <v>184</v>
      </c>
      <c r="F114">
        <v>2023</v>
      </c>
      <c r="G114" t="s">
        <v>179</v>
      </c>
      <c r="H114">
        <v>9</v>
      </c>
      <c r="I114">
        <v>174.36248779296875</v>
      </c>
      <c r="J114">
        <v>170.2073974609375</v>
      </c>
      <c r="K114">
        <v>166.7935791015625</v>
      </c>
      <c r="L114">
        <v>166.470947265625</v>
      </c>
      <c r="M114">
        <v>172.32159423828125</v>
      </c>
      <c r="N114">
        <v>187.72483825683594</v>
      </c>
      <c r="O114">
        <v>206.67141723632812</v>
      </c>
      <c r="P114">
        <v>228.75341796875</v>
      </c>
      <c r="Q114">
        <v>246.63499450683594</v>
      </c>
      <c r="R114">
        <v>259.8463134765625</v>
      </c>
      <c r="S114">
        <v>270.64190673828125</v>
      </c>
      <c r="T114">
        <v>273.03598022460937</v>
      </c>
      <c r="U114">
        <v>273.81826782226562</v>
      </c>
      <c r="V114">
        <v>274.37939453125</v>
      </c>
      <c r="W114">
        <v>271.22067260742187</v>
      </c>
      <c r="X114">
        <v>264.15225219726562</v>
      </c>
      <c r="Y114">
        <v>253.59085083007812</v>
      </c>
      <c r="Z114">
        <v>240.36801147460937</v>
      </c>
      <c r="AA114">
        <v>225.92845153808594</v>
      </c>
      <c r="AB114">
        <v>219.46577453613281</v>
      </c>
      <c r="AC114">
        <v>211.96449279785156</v>
      </c>
      <c r="AD114">
        <v>200.11123657226562</v>
      </c>
      <c r="AE114">
        <v>193.033447265625</v>
      </c>
      <c r="AF114">
        <v>186.08445739746094</v>
      </c>
      <c r="AG114">
        <v>-2.9770255088806152</v>
      </c>
      <c r="AH114">
        <v>-2.2695777416229248</v>
      </c>
      <c r="AI114">
        <v>-2.2777352333068848</v>
      </c>
      <c r="AJ114">
        <v>-1.889155387878418</v>
      </c>
      <c r="AK114">
        <v>-1.0070807933807373</v>
      </c>
      <c r="AL114">
        <v>0.47636526823043823</v>
      </c>
      <c r="AM114">
        <v>-1.4245568513870239</v>
      </c>
      <c r="AN114">
        <v>1.7313107252120972</v>
      </c>
      <c r="AO114">
        <v>1.3604165315628052</v>
      </c>
      <c r="AP114">
        <v>0.16240833699703217</v>
      </c>
      <c r="AQ114">
        <v>4.4816794395446777</v>
      </c>
      <c r="AR114">
        <v>21.247615814208984</v>
      </c>
      <c r="AS114">
        <v>22.031068801879883</v>
      </c>
      <c r="AT114">
        <v>20.586490631103516</v>
      </c>
      <c r="AU114">
        <v>19.451311111450195</v>
      </c>
      <c r="AV114">
        <v>21.530612945556641</v>
      </c>
      <c r="AW114">
        <v>20.738897323608398</v>
      </c>
      <c r="AX114">
        <v>19.20762825012207</v>
      </c>
      <c r="AY114">
        <v>9.8992605209350586</v>
      </c>
      <c r="AZ114">
        <v>6.672060489654541</v>
      </c>
      <c r="BA114">
        <v>4.8029208183288574</v>
      </c>
      <c r="BB114">
        <v>4.4555134773254395</v>
      </c>
      <c r="BC114">
        <v>2.9373791217803955</v>
      </c>
      <c r="BD114">
        <v>2.0489044189453125</v>
      </c>
      <c r="BE114">
        <v>72.031219482421875</v>
      </c>
      <c r="BF114">
        <v>71.83746337890625</v>
      </c>
      <c r="BG114">
        <v>71.378097534179688</v>
      </c>
      <c r="BH114">
        <v>70.9749755859375</v>
      </c>
      <c r="BI114">
        <v>70.918731689453125</v>
      </c>
      <c r="BJ114">
        <v>70.434341430664063</v>
      </c>
      <c r="BK114">
        <v>71.959365844726563</v>
      </c>
      <c r="BL114">
        <v>72.540634155273438</v>
      </c>
      <c r="BM114">
        <v>77.228187561035156</v>
      </c>
      <c r="BN114">
        <v>83.059455871582031</v>
      </c>
      <c r="BO114">
        <v>87.409553527832031</v>
      </c>
      <c r="BP114">
        <v>90.200180053710938</v>
      </c>
      <c r="BQ114">
        <v>90.168960571289062</v>
      </c>
      <c r="BR114">
        <v>90.740814208984375</v>
      </c>
      <c r="BS114">
        <v>90.409553527832031</v>
      </c>
      <c r="BT114">
        <v>90.328285217285156</v>
      </c>
      <c r="BU114">
        <v>90.818870544433594</v>
      </c>
      <c r="BV114">
        <v>89.221992492675781</v>
      </c>
      <c r="BW114">
        <v>87.390724182128906</v>
      </c>
      <c r="BX114">
        <v>82.468780517578125</v>
      </c>
      <c r="BY114">
        <v>79.959365844726563</v>
      </c>
      <c r="BZ114">
        <v>78.321853637695312</v>
      </c>
      <c r="CA114">
        <v>76.709365844726563</v>
      </c>
      <c r="CB114">
        <v>75.321853637695313</v>
      </c>
      <c r="CC114">
        <v>5.6959104537963867</v>
      </c>
      <c r="CD114">
        <v>5.4722299575805664</v>
      </c>
      <c r="CE114">
        <v>5.1452932357788086</v>
      </c>
      <c r="CF114">
        <v>3.8894712924957275</v>
      </c>
      <c r="CG114">
        <v>3.2739551067352295</v>
      </c>
      <c r="CH114">
        <v>3.6346936225891113</v>
      </c>
      <c r="CI114">
        <v>3.8350365161895752</v>
      </c>
      <c r="CJ114">
        <v>2.390871524810791</v>
      </c>
      <c r="CK114">
        <v>3.4213950634002686</v>
      </c>
      <c r="CL114">
        <v>3.4322171211242676</v>
      </c>
      <c r="CM114">
        <v>2.6961281299591064</v>
      </c>
      <c r="CN114">
        <v>3.056422233581543</v>
      </c>
      <c r="CO114">
        <v>4.3005123138427734</v>
      </c>
      <c r="CP114">
        <v>2.67494797706604</v>
      </c>
      <c r="CQ114">
        <v>3.2726621627807617</v>
      </c>
      <c r="CR114">
        <v>4.8360943794250488</v>
      </c>
      <c r="CS114">
        <v>5.1959810256958008</v>
      </c>
      <c r="CT114">
        <v>5.3861932754516602</v>
      </c>
      <c r="CU114">
        <v>6.4323668479919434</v>
      </c>
      <c r="CV114">
        <v>5.383237361907959</v>
      </c>
      <c r="CW114">
        <v>4.7144608497619629</v>
      </c>
      <c r="CX114">
        <v>3.8910701274871826</v>
      </c>
      <c r="CY114">
        <v>4.1872673034667969</v>
      </c>
      <c r="CZ114">
        <v>4.0989818572998047</v>
      </c>
    </row>
    <row r="115" spans="1:104" x14ac:dyDescent="0.25">
      <c r="A115" t="s">
        <v>304</v>
      </c>
      <c r="B115" t="s">
        <v>170</v>
      </c>
      <c r="C115" t="s">
        <v>27</v>
      </c>
      <c r="D115" t="s">
        <v>188</v>
      </c>
      <c r="E115" t="s">
        <v>184</v>
      </c>
      <c r="F115">
        <v>2023</v>
      </c>
      <c r="G115" t="s">
        <v>180</v>
      </c>
      <c r="H115">
        <v>10</v>
      </c>
      <c r="I115">
        <v>153.67555236816406</v>
      </c>
      <c r="J115">
        <v>149.58012390136719</v>
      </c>
      <c r="K115">
        <v>146.32882690429688</v>
      </c>
      <c r="L115">
        <v>146.33773803710937</v>
      </c>
      <c r="M115">
        <v>150.56480407714844</v>
      </c>
      <c r="N115">
        <v>163.02774047851562</v>
      </c>
      <c r="O115">
        <v>183.74505615234375</v>
      </c>
      <c r="P115">
        <v>203.13948059082031</v>
      </c>
      <c r="Q115">
        <v>223.97288513183594</v>
      </c>
      <c r="R115">
        <v>243.11105346679687</v>
      </c>
      <c r="S115">
        <v>258.251708984375</v>
      </c>
      <c r="T115">
        <v>262.9078369140625</v>
      </c>
      <c r="U115">
        <v>265.2733154296875</v>
      </c>
      <c r="V115">
        <v>268.03955078125</v>
      </c>
      <c r="W115">
        <v>265.47433471679687</v>
      </c>
      <c r="X115">
        <v>256.38265991210937</v>
      </c>
      <c r="Y115">
        <v>243.9942626953125</v>
      </c>
      <c r="Z115">
        <v>230.45616149902344</v>
      </c>
      <c r="AA115">
        <v>221.40541076660156</v>
      </c>
      <c r="AB115">
        <v>212.95407104492187</v>
      </c>
      <c r="AC115">
        <v>205.24620056152344</v>
      </c>
      <c r="AD115">
        <v>185.37696838378906</v>
      </c>
      <c r="AE115">
        <v>172.60325622558594</v>
      </c>
      <c r="AF115">
        <v>165.72196960449219</v>
      </c>
      <c r="AG115">
        <v>-2.9877839088439941</v>
      </c>
      <c r="AH115">
        <v>-1.8714315891265869</v>
      </c>
      <c r="AI115">
        <v>-1.5419917106628418</v>
      </c>
      <c r="AJ115">
        <v>-1.4688727855682373</v>
      </c>
      <c r="AK115">
        <v>-1.0561603307723999</v>
      </c>
      <c r="AL115">
        <v>-9.4237074255943298E-2</v>
      </c>
      <c r="AM115">
        <v>-1.6806474924087524</v>
      </c>
      <c r="AN115">
        <v>0.69525343179702759</v>
      </c>
      <c r="AO115">
        <v>1.2152104377746582</v>
      </c>
      <c r="AP115">
        <v>0.99860334396362305</v>
      </c>
      <c r="AQ115">
        <v>5.021934986114502</v>
      </c>
      <c r="AR115">
        <v>20.491151809692383</v>
      </c>
      <c r="AS115">
        <v>21.287797927856445</v>
      </c>
      <c r="AT115">
        <v>20.060653686523438</v>
      </c>
      <c r="AU115">
        <v>18.773944854736328</v>
      </c>
      <c r="AV115">
        <v>19.430610656738281</v>
      </c>
      <c r="AW115">
        <v>18.140823364257812</v>
      </c>
      <c r="AX115">
        <v>15.909319877624512</v>
      </c>
      <c r="AY115">
        <v>7.1157994270324707</v>
      </c>
      <c r="AZ115">
        <v>4.4491825103759766</v>
      </c>
      <c r="BA115">
        <v>3.1404109001159668</v>
      </c>
      <c r="BB115">
        <v>2.8607292175292969</v>
      </c>
      <c r="BC115">
        <v>1.7439250946044922</v>
      </c>
      <c r="BD115">
        <v>0.63997358083724976</v>
      </c>
      <c r="BE115">
        <v>69.887283325195313</v>
      </c>
      <c r="BF115">
        <v>68.487525939941406</v>
      </c>
      <c r="BG115">
        <v>67.8341064453125</v>
      </c>
      <c r="BH115">
        <v>67.571853637695312</v>
      </c>
      <c r="BI115">
        <v>66.228034973144531</v>
      </c>
      <c r="BJ115">
        <v>65.674858093261719</v>
      </c>
      <c r="BK115">
        <v>65.368911743164063</v>
      </c>
      <c r="BL115">
        <v>66.740516662597656</v>
      </c>
      <c r="BM115">
        <v>71.500152587890625</v>
      </c>
      <c r="BN115">
        <v>77.765983581542969</v>
      </c>
      <c r="BO115">
        <v>83.522109985351563</v>
      </c>
      <c r="BP115">
        <v>85.471992492675781</v>
      </c>
      <c r="BQ115">
        <v>87.553329467773438</v>
      </c>
      <c r="BR115">
        <v>88.456451416015625</v>
      </c>
      <c r="BS115">
        <v>87.831192016601563</v>
      </c>
      <c r="BT115">
        <v>86.103446960449219</v>
      </c>
      <c r="BU115">
        <v>85.953392028808594</v>
      </c>
      <c r="BV115">
        <v>84.996864318847656</v>
      </c>
      <c r="BW115">
        <v>82.069015502929688</v>
      </c>
      <c r="BX115">
        <v>79.496940612792969</v>
      </c>
      <c r="BY115">
        <v>76.277862548828125</v>
      </c>
      <c r="BZ115">
        <v>73.465789794921875</v>
      </c>
      <c r="CA115">
        <v>72.203018188476562</v>
      </c>
      <c r="CB115">
        <v>71.096649169921875</v>
      </c>
      <c r="CC115">
        <v>5.0120887756347656</v>
      </c>
      <c r="CD115">
        <v>4.8013534545898437</v>
      </c>
      <c r="CE115">
        <v>4.5067620277404785</v>
      </c>
      <c r="CF115">
        <v>3.4135978221893311</v>
      </c>
      <c r="CG115">
        <v>2.8560142517089844</v>
      </c>
      <c r="CH115">
        <v>3.1514575481414795</v>
      </c>
      <c r="CI115">
        <v>3.4041497707366943</v>
      </c>
      <c r="CJ115">
        <v>2.1197609901428223</v>
      </c>
      <c r="CK115">
        <v>3.102043628692627</v>
      </c>
      <c r="CL115">
        <v>3.2060239315032959</v>
      </c>
      <c r="CM115">
        <v>2.5685770511627197</v>
      </c>
      <c r="CN115">
        <v>2.9383320808410645</v>
      </c>
      <c r="CO115">
        <v>4.1596355438232422</v>
      </c>
      <c r="CP115">
        <v>2.6089551448822021</v>
      </c>
      <c r="CQ115">
        <v>3.1981940269470215</v>
      </c>
      <c r="CR115">
        <v>4.6863312721252441</v>
      </c>
      <c r="CS115">
        <v>4.9913430213928223</v>
      </c>
      <c r="CT115">
        <v>5.1558165550231934</v>
      </c>
      <c r="CU115">
        <v>6.2934966087341309</v>
      </c>
      <c r="CV115">
        <v>5.2151460647583008</v>
      </c>
      <c r="CW115">
        <v>4.5577235221862793</v>
      </c>
      <c r="CX115">
        <v>3.5987963676452637</v>
      </c>
      <c r="CY115">
        <v>3.738100528717041</v>
      </c>
      <c r="CZ115">
        <v>3.6446001529693604</v>
      </c>
    </row>
    <row r="116" spans="1:104" x14ac:dyDescent="0.25">
      <c r="A116" t="s">
        <v>305</v>
      </c>
      <c r="B116" t="s">
        <v>170</v>
      </c>
      <c r="C116" t="s">
        <v>27</v>
      </c>
      <c r="D116" t="s">
        <v>188</v>
      </c>
      <c r="E116" t="s">
        <v>184</v>
      </c>
      <c r="F116">
        <v>2023</v>
      </c>
      <c r="G116" t="s">
        <v>181</v>
      </c>
      <c r="H116">
        <v>11</v>
      </c>
      <c r="I116">
        <v>145.68608093261719</v>
      </c>
      <c r="J116">
        <v>141.48782348632812</v>
      </c>
      <c r="K116">
        <v>138.60157775878906</v>
      </c>
      <c r="L116">
        <v>139.25839233398437</v>
      </c>
      <c r="M116">
        <v>144.97102355957031</v>
      </c>
      <c r="N116">
        <v>157.54510498046875</v>
      </c>
      <c r="O116">
        <v>173.51406860351562</v>
      </c>
      <c r="P116">
        <v>188.2620849609375</v>
      </c>
      <c r="Q116">
        <v>202.17044067382812</v>
      </c>
      <c r="R116">
        <v>213.75270080566406</v>
      </c>
      <c r="S116">
        <v>223.258056640625</v>
      </c>
      <c r="T116">
        <v>227.08561706542969</v>
      </c>
      <c r="U116">
        <v>228.99362182617187</v>
      </c>
      <c r="V116">
        <v>230.32583618164062</v>
      </c>
      <c r="W116">
        <v>227.46699523925781</v>
      </c>
      <c r="X116">
        <v>218.98422241210937</v>
      </c>
      <c r="Y116">
        <v>209.28431701660156</v>
      </c>
      <c r="Z116">
        <v>202.10853576660156</v>
      </c>
      <c r="AA116">
        <v>189.89387512207031</v>
      </c>
      <c r="AB116">
        <v>180.83705139160156</v>
      </c>
      <c r="AC116">
        <v>175.97146606445312</v>
      </c>
      <c r="AD116">
        <v>167.24581909179687</v>
      </c>
      <c r="AE116">
        <v>161.86381530761719</v>
      </c>
      <c r="AF116">
        <v>155.63653564453125</v>
      </c>
      <c r="AG116">
        <v>-3.1183876991271973</v>
      </c>
      <c r="AH116">
        <v>-1.6736937761306763</v>
      </c>
      <c r="AI116">
        <v>-1.1024125814437866</v>
      </c>
      <c r="AJ116">
        <v>-1.2465527057647705</v>
      </c>
      <c r="AK116">
        <v>-1.157538890838623</v>
      </c>
      <c r="AL116">
        <v>-0.49783706665039063</v>
      </c>
      <c r="AM116">
        <v>-1.911142110824585</v>
      </c>
      <c r="AN116">
        <v>-2.483938354998827E-3</v>
      </c>
      <c r="AO116">
        <v>1.081803560256958</v>
      </c>
      <c r="AP116">
        <v>1.4949078559875488</v>
      </c>
      <c r="AQ116">
        <v>4.8754878044128418</v>
      </c>
      <c r="AR116">
        <v>17.721847534179687</v>
      </c>
      <c r="AS116">
        <v>18.336523056030273</v>
      </c>
      <c r="AT116">
        <v>17.202356338500977</v>
      </c>
      <c r="AU116">
        <v>15.897778511047363</v>
      </c>
      <c r="AV116">
        <v>15.558100700378418</v>
      </c>
      <c r="AW116">
        <v>14.271271705627441</v>
      </c>
      <c r="AX116">
        <v>12.130898475646973</v>
      </c>
      <c r="AY116">
        <v>4.265533447265625</v>
      </c>
      <c r="AZ116">
        <v>2.3531973361968994</v>
      </c>
      <c r="BA116">
        <v>1.6194272041320801</v>
      </c>
      <c r="BB116">
        <v>1.6338636875152588</v>
      </c>
      <c r="BC116">
        <v>0.94953662157058716</v>
      </c>
      <c r="BD116">
        <v>-0.32101234793663025</v>
      </c>
      <c r="BE116">
        <v>65.08245849609375</v>
      </c>
      <c r="BF116">
        <v>64.527458190917969</v>
      </c>
      <c r="BG116">
        <v>62.642364501953125</v>
      </c>
      <c r="BH116">
        <v>62.200241088867188</v>
      </c>
      <c r="BI116">
        <v>61.934986114501953</v>
      </c>
      <c r="BJ116">
        <v>61.20513916015625</v>
      </c>
      <c r="BK116">
        <v>60.672183990478516</v>
      </c>
      <c r="BL116">
        <v>62.309764862060547</v>
      </c>
      <c r="BM116">
        <v>68.535110473632813</v>
      </c>
      <c r="BN116">
        <v>75.042427062988281</v>
      </c>
      <c r="BO116">
        <v>80.542694091796875</v>
      </c>
      <c r="BP116">
        <v>84.587692260742187</v>
      </c>
      <c r="BQ116">
        <v>85.900390625</v>
      </c>
      <c r="BR116">
        <v>85.639793395996094</v>
      </c>
      <c r="BS116">
        <v>85.42755126953125</v>
      </c>
      <c r="BT116">
        <v>84.262504577636719</v>
      </c>
      <c r="BU116">
        <v>83.024917602539062</v>
      </c>
      <c r="BV116">
        <v>77.924949645996094</v>
      </c>
      <c r="BW116">
        <v>74.527458190917969</v>
      </c>
      <c r="BX116">
        <v>70.9971923828125</v>
      </c>
      <c r="BY116">
        <v>69.192291259765625</v>
      </c>
      <c r="BZ116">
        <v>66.722373962402344</v>
      </c>
      <c r="CA116">
        <v>65.434837341308594</v>
      </c>
      <c r="CB116">
        <v>64.249534606933594</v>
      </c>
      <c r="CC116">
        <v>4.8588213920593262</v>
      </c>
      <c r="CD116">
        <v>4.6441664695739746</v>
      </c>
      <c r="CE116">
        <v>4.3651762008666992</v>
      </c>
      <c r="CF116">
        <v>3.3218214511871338</v>
      </c>
      <c r="CG116">
        <v>2.8120112419128418</v>
      </c>
      <c r="CH116">
        <v>3.1142523288726807</v>
      </c>
      <c r="CI116">
        <v>3.287203311920166</v>
      </c>
      <c r="CJ116">
        <v>2.0088815689086914</v>
      </c>
      <c r="CK116">
        <v>2.8633146286010742</v>
      </c>
      <c r="CL116">
        <v>2.8825218677520752</v>
      </c>
      <c r="CM116">
        <v>2.2706773281097412</v>
      </c>
      <c r="CN116">
        <v>2.595289945602417</v>
      </c>
      <c r="CO116">
        <v>3.6718418598175049</v>
      </c>
      <c r="CP116">
        <v>2.2924997806549072</v>
      </c>
      <c r="CQ116">
        <v>2.8022031784057617</v>
      </c>
      <c r="CR116">
        <v>4.093134880065918</v>
      </c>
      <c r="CS116">
        <v>4.3779764175415039</v>
      </c>
      <c r="CT116">
        <v>4.6237325668334961</v>
      </c>
      <c r="CU116">
        <v>5.5196776390075684</v>
      </c>
      <c r="CV116">
        <v>4.5286307334899902</v>
      </c>
      <c r="CW116">
        <v>3.9958944320678711</v>
      </c>
      <c r="CX116">
        <v>3.3201348781585693</v>
      </c>
      <c r="CY116">
        <v>3.5846824645996094</v>
      </c>
      <c r="CZ116">
        <v>3.5000984668731689</v>
      </c>
    </row>
    <row r="117" spans="1:104" x14ac:dyDescent="0.25">
      <c r="A117" t="s">
        <v>306</v>
      </c>
      <c r="B117" t="s">
        <v>170</v>
      </c>
      <c r="C117" t="s">
        <v>27</v>
      </c>
      <c r="D117" t="s">
        <v>188</v>
      </c>
      <c r="E117" t="s">
        <v>184</v>
      </c>
      <c r="F117">
        <v>2023</v>
      </c>
      <c r="G117" t="s">
        <v>182</v>
      </c>
      <c r="H117">
        <v>12</v>
      </c>
      <c r="I117">
        <v>135.03630065917969</v>
      </c>
      <c r="J117">
        <v>131.67141723632812</v>
      </c>
      <c r="K117">
        <v>130.18341064453125</v>
      </c>
      <c r="L117">
        <v>130.96176147460937</v>
      </c>
      <c r="M117">
        <v>137.1573486328125</v>
      </c>
      <c r="N117">
        <v>149.63430786132812</v>
      </c>
      <c r="O117">
        <v>168.00640869140625</v>
      </c>
      <c r="P117">
        <v>181.10125732421875</v>
      </c>
      <c r="Q117">
        <v>184.40019226074219</v>
      </c>
      <c r="R117">
        <v>183.44483947753906</v>
      </c>
      <c r="S117">
        <v>181.80825805664062</v>
      </c>
      <c r="T117">
        <v>178.49810791015625</v>
      </c>
      <c r="U117">
        <v>176.23269653320312</v>
      </c>
      <c r="V117">
        <v>175.07435607910156</v>
      </c>
      <c r="W117">
        <v>172.22383117675781</v>
      </c>
      <c r="X117">
        <v>168.28680419921875</v>
      </c>
      <c r="Y117">
        <v>167.281982421875</v>
      </c>
      <c r="Z117">
        <v>168.71237182617187</v>
      </c>
      <c r="AA117">
        <v>162.99722290039062</v>
      </c>
      <c r="AB117">
        <v>159.37803649902344</v>
      </c>
      <c r="AC117">
        <v>157.08572387695312</v>
      </c>
      <c r="AD117">
        <v>154.40914916992187</v>
      </c>
      <c r="AE117">
        <v>146.69851684570312</v>
      </c>
      <c r="AF117">
        <v>141.14199829101562</v>
      </c>
      <c r="AG117">
        <v>-4.5528702735900879</v>
      </c>
      <c r="AH117">
        <v>-0.99430769681930542</v>
      </c>
      <c r="AI117">
        <v>1.0746153593063354</v>
      </c>
      <c r="AJ117">
        <v>-0.28002291917800903</v>
      </c>
      <c r="AK117">
        <v>-1.9296371936798096</v>
      </c>
      <c r="AL117">
        <v>-2.8962011337280273</v>
      </c>
      <c r="AM117">
        <v>-3.8187212944030762</v>
      </c>
      <c r="AN117">
        <v>-3.9052698612213135</v>
      </c>
      <c r="AO117">
        <v>0.90024977922439575</v>
      </c>
      <c r="AP117">
        <v>4.6038055419921875</v>
      </c>
      <c r="AQ117">
        <v>6.6981630325317383</v>
      </c>
      <c r="AR117">
        <v>14.041955947875977</v>
      </c>
      <c r="AS117">
        <v>13.919194221496582</v>
      </c>
      <c r="AT117">
        <v>12.90546989440918</v>
      </c>
      <c r="AU117">
        <v>11.142322540283203</v>
      </c>
      <c r="AV117">
        <v>6.9518284797668457</v>
      </c>
      <c r="AW117">
        <v>4.9450263977050781</v>
      </c>
      <c r="AX117">
        <v>0.58904731273651123</v>
      </c>
      <c r="AY117">
        <v>-6.2319793701171875</v>
      </c>
      <c r="AZ117">
        <v>-5.8036127090454102</v>
      </c>
      <c r="BA117">
        <v>-4.5628228187561035</v>
      </c>
      <c r="BB117">
        <v>-3.9761049747467041</v>
      </c>
      <c r="BC117">
        <v>-3.0385656356811523</v>
      </c>
      <c r="BD117">
        <v>-5.5360236167907715</v>
      </c>
      <c r="BE117">
        <v>49.546833038330078</v>
      </c>
      <c r="BF117">
        <v>49.046829223632813</v>
      </c>
      <c r="BG117">
        <v>48.159320831298828</v>
      </c>
      <c r="BH117">
        <v>47.603076934814453</v>
      </c>
      <c r="BI117">
        <v>47.546833038330078</v>
      </c>
      <c r="BJ117">
        <v>46.934345245361328</v>
      </c>
      <c r="BK117">
        <v>46.546833038330078</v>
      </c>
      <c r="BL117">
        <v>47.240589141845703</v>
      </c>
      <c r="BM117">
        <v>49.128101348876953</v>
      </c>
      <c r="BN117">
        <v>51.668731689453125</v>
      </c>
      <c r="BO117">
        <v>53.153121948242188</v>
      </c>
      <c r="BP117">
        <v>53.709365844726563</v>
      </c>
      <c r="BQ117">
        <v>54.61248779296875</v>
      </c>
      <c r="BR117">
        <v>55.61248779296875</v>
      </c>
      <c r="BS117">
        <v>55.693759918212891</v>
      </c>
      <c r="BT117">
        <v>55.765609741210938</v>
      </c>
      <c r="BU117">
        <v>55.168735504150391</v>
      </c>
      <c r="BV117">
        <v>53.199951171875</v>
      </c>
      <c r="BW117">
        <v>51.699954986572266</v>
      </c>
      <c r="BX117">
        <v>51.409320831298828</v>
      </c>
      <c r="BY117">
        <v>50.328056335449219</v>
      </c>
      <c r="BZ117">
        <v>50.353076934814453</v>
      </c>
      <c r="CA117">
        <v>49.062442779541016</v>
      </c>
      <c r="CB117">
        <v>48.618686676025391</v>
      </c>
      <c r="CC117">
        <v>6.7247810363769531</v>
      </c>
      <c r="CD117">
        <v>6.4534945487976074</v>
      </c>
      <c r="CE117">
        <v>6.1221504211425781</v>
      </c>
      <c r="CF117">
        <v>4.6645970344543457</v>
      </c>
      <c r="CG117">
        <v>3.9725522994995117</v>
      </c>
      <c r="CH117">
        <v>4.4166679382324219</v>
      </c>
      <c r="CI117">
        <v>4.7526135444641113</v>
      </c>
      <c r="CJ117">
        <v>2.8855435848236084</v>
      </c>
      <c r="CK117">
        <v>3.8996667861938477</v>
      </c>
      <c r="CL117">
        <v>3.693866491317749</v>
      </c>
      <c r="CM117">
        <v>2.7610650062561035</v>
      </c>
      <c r="CN117">
        <v>3.04610276222229</v>
      </c>
      <c r="CO117">
        <v>4.2195076942443848</v>
      </c>
      <c r="CP117">
        <v>2.6019797325134277</v>
      </c>
      <c r="CQ117">
        <v>3.1680293083190918</v>
      </c>
      <c r="CR117">
        <v>4.696864128112793</v>
      </c>
      <c r="CS117">
        <v>5.2251725196838379</v>
      </c>
      <c r="CT117">
        <v>5.763279914855957</v>
      </c>
      <c r="CU117">
        <v>7.0745306015014648</v>
      </c>
      <c r="CV117">
        <v>5.9596762657165527</v>
      </c>
      <c r="CW117">
        <v>5.3262701034545898</v>
      </c>
      <c r="CX117">
        <v>4.5770764350891113</v>
      </c>
      <c r="CY117">
        <v>4.8511123657226563</v>
      </c>
      <c r="CZ117">
        <v>4.7395777702331543</v>
      </c>
    </row>
    <row r="118" spans="1:104" x14ac:dyDescent="0.25">
      <c r="A118" t="s">
        <v>307</v>
      </c>
      <c r="B118" t="s">
        <v>170</v>
      </c>
      <c r="C118" t="s">
        <v>27</v>
      </c>
      <c r="D118" t="s">
        <v>188</v>
      </c>
      <c r="E118" t="s">
        <v>184</v>
      </c>
      <c r="F118">
        <v>2023</v>
      </c>
      <c r="G118" t="s">
        <v>183</v>
      </c>
      <c r="H118">
        <v>8</v>
      </c>
      <c r="I118">
        <v>173.62638854980469</v>
      </c>
      <c r="J118">
        <v>168.94903564453125</v>
      </c>
      <c r="K118">
        <v>164.75282287597656</v>
      </c>
      <c r="L118">
        <v>164.17008972167969</v>
      </c>
      <c r="M118">
        <v>169.17926025390625</v>
      </c>
      <c r="N118">
        <v>183.94390869140625</v>
      </c>
      <c r="O118">
        <v>200.08576965332031</v>
      </c>
      <c r="P118">
        <v>219.13961791992187</v>
      </c>
      <c r="Q118">
        <v>232.92869567871094</v>
      </c>
      <c r="R118">
        <v>244.46052551269531</v>
      </c>
      <c r="S118">
        <v>255.04190063476562</v>
      </c>
      <c r="T118">
        <v>257.48583984375</v>
      </c>
      <c r="U118">
        <v>258.418701171875</v>
      </c>
      <c r="V118">
        <v>257.92990112304687</v>
      </c>
      <c r="W118">
        <v>255.81411743164063</v>
      </c>
      <c r="X118">
        <v>252.03263854980469</v>
      </c>
      <c r="Y118">
        <v>243.34925842285156</v>
      </c>
      <c r="Z118">
        <v>230.66217041015625</v>
      </c>
      <c r="AA118">
        <v>216.5413818359375</v>
      </c>
      <c r="AB118">
        <v>209.44793701171875</v>
      </c>
      <c r="AC118">
        <v>204.67233276367187</v>
      </c>
      <c r="AD118">
        <v>195.17115783691406</v>
      </c>
      <c r="AE118">
        <v>189.25074768066406</v>
      </c>
      <c r="AF118">
        <v>182.97097778320312</v>
      </c>
      <c r="AG118">
        <v>-3.2314565181732178</v>
      </c>
      <c r="AH118">
        <v>-2.1625218391418457</v>
      </c>
      <c r="AI118">
        <v>-1.9163074493408203</v>
      </c>
      <c r="AJ118">
        <v>-1.7233301401138306</v>
      </c>
      <c r="AK118">
        <v>-1.1172884702682495</v>
      </c>
      <c r="AL118">
        <v>9.466099739074707E-2</v>
      </c>
      <c r="AM118">
        <v>-1.6719604730606079</v>
      </c>
      <c r="AN118">
        <v>1.068642258644104</v>
      </c>
      <c r="AO118">
        <v>1.2711710929870605</v>
      </c>
      <c r="AP118">
        <v>0.70557206869125366</v>
      </c>
      <c r="AQ118">
        <v>4.7013401985168457</v>
      </c>
      <c r="AR118">
        <v>20.057668685913086</v>
      </c>
      <c r="AS118">
        <v>20.756772994995117</v>
      </c>
      <c r="AT118">
        <v>19.320953369140625</v>
      </c>
      <c r="AU118">
        <v>18.180429458618164</v>
      </c>
      <c r="AV118">
        <v>19.606590270996094</v>
      </c>
      <c r="AW118">
        <v>18.727104187011719</v>
      </c>
      <c r="AX118">
        <v>16.80328369140625</v>
      </c>
      <c r="AY118">
        <v>7.8462262153625488</v>
      </c>
      <c r="AZ118">
        <v>5.0743851661682129</v>
      </c>
      <c r="BA118">
        <v>3.6598119735717773</v>
      </c>
      <c r="BB118">
        <v>3.4795901775360107</v>
      </c>
      <c r="BC118">
        <v>2.2515003681182861</v>
      </c>
      <c r="BD118">
        <v>1.1653202772140503</v>
      </c>
      <c r="BE118">
        <v>71.181159973144531</v>
      </c>
      <c r="BF118">
        <v>70.346481323242188</v>
      </c>
      <c r="BG118">
        <v>69.898048400878906</v>
      </c>
      <c r="BH118">
        <v>69.646072387695313</v>
      </c>
      <c r="BI118">
        <v>69.402534484863281</v>
      </c>
      <c r="BJ118">
        <v>69.158775329589844</v>
      </c>
      <c r="BK118">
        <v>69.586204528808594</v>
      </c>
      <c r="BL118">
        <v>71.588775634765625</v>
      </c>
      <c r="BM118">
        <v>75.151863098144531</v>
      </c>
      <c r="BN118">
        <v>79.371543884277344</v>
      </c>
      <c r="BO118">
        <v>83.216033935546875</v>
      </c>
      <c r="BP118">
        <v>85.588050842285156</v>
      </c>
      <c r="BQ118">
        <v>86.675865173339844</v>
      </c>
      <c r="BR118">
        <v>86.973052978515625</v>
      </c>
      <c r="BS118">
        <v>86.658340454101563</v>
      </c>
      <c r="BT118">
        <v>86.482597351074219</v>
      </c>
      <c r="BU118">
        <v>85.746124267578125</v>
      </c>
      <c r="BV118">
        <v>84.249069213867188</v>
      </c>
      <c r="BW118">
        <v>82.758193969726563</v>
      </c>
      <c r="BX118">
        <v>80.1649169921875</v>
      </c>
      <c r="BY118">
        <v>77.395225524902344</v>
      </c>
      <c r="BZ118">
        <v>75.291450500488281</v>
      </c>
      <c r="CA118">
        <v>74.068016052246094</v>
      </c>
      <c r="CB118">
        <v>73.183624267578125</v>
      </c>
      <c r="CC118">
        <v>5.6453766822814941</v>
      </c>
      <c r="CD118">
        <v>5.4064064025878906</v>
      </c>
      <c r="CE118">
        <v>5.0586051940917969</v>
      </c>
      <c r="CF118">
        <v>3.8178005218505859</v>
      </c>
      <c r="CG118">
        <v>3.1992430686950684</v>
      </c>
      <c r="CH118">
        <v>3.5448558330535889</v>
      </c>
      <c r="CI118">
        <v>3.695493221282959</v>
      </c>
      <c r="CJ118">
        <v>2.2796945571899414</v>
      </c>
      <c r="CK118">
        <v>3.216167688369751</v>
      </c>
      <c r="CL118">
        <v>3.2139120101928711</v>
      </c>
      <c r="CM118">
        <v>2.5288560390472412</v>
      </c>
      <c r="CN118">
        <v>2.8688898086547852</v>
      </c>
      <c r="CO118">
        <v>4.0396971702575684</v>
      </c>
      <c r="CP118">
        <v>2.5028374195098877</v>
      </c>
      <c r="CQ118">
        <v>3.0723452568054199</v>
      </c>
      <c r="CR118">
        <v>4.5926604270935059</v>
      </c>
      <c r="CS118">
        <v>4.9628491401672363</v>
      </c>
      <c r="CT118">
        <v>5.1445655822753906</v>
      </c>
      <c r="CU118">
        <v>6.1363182067871094</v>
      </c>
      <c r="CV118">
        <v>5.113518238067627</v>
      </c>
      <c r="CW118">
        <v>4.5310115814208984</v>
      </c>
      <c r="CX118">
        <v>3.777289867401123</v>
      </c>
      <c r="CY118">
        <v>4.0860419273376465</v>
      </c>
      <c r="CZ118">
        <v>4.0115776062011719</v>
      </c>
    </row>
    <row r="119" spans="1:104" x14ac:dyDescent="0.25">
      <c r="A119" t="s">
        <v>308</v>
      </c>
      <c r="B119" t="s">
        <v>170</v>
      </c>
      <c r="C119" t="s">
        <v>27</v>
      </c>
      <c r="D119" t="s">
        <v>188</v>
      </c>
      <c r="E119" t="s">
        <v>184</v>
      </c>
      <c r="F119">
        <v>2024</v>
      </c>
      <c r="G119" t="s">
        <v>171</v>
      </c>
      <c r="H119">
        <v>1</v>
      </c>
      <c r="I119">
        <v>136.34989929199219</v>
      </c>
      <c r="J119">
        <v>131.80679321289062</v>
      </c>
      <c r="K119">
        <v>130.83576965332031</v>
      </c>
      <c r="L119">
        <v>131.72564697265625</v>
      </c>
      <c r="M119">
        <v>139.01898193359375</v>
      </c>
      <c r="N119">
        <v>152.33987426757812</v>
      </c>
      <c r="O119">
        <v>174.2125244140625</v>
      </c>
      <c r="P119">
        <v>190.04550170898437</v>
      </c>
      <c r="Q119">
        <v>193.37237548828125</v>
      </c>
      <c r="R119">
        <v>191.24581909179687</v>
      </c>
      <c r="S119">
        <v>188.84521484375</v>
      </c>
      <c r="T119">
        <v>184.86602783203125</v>
      </c>
      <c r="U119">
        <v>181.60397338867187</v>
      </c>
      <c r="V119">
        <v>179.54598999023437</v>
      </c>
      <c r="W119">
        <v>176.26217651367187</v>
      </c>
      <c r="X119">
        <v>172.11027526855469</v>
      </c>
      <c r="Y119">
        <v>169.29502868652344</v>
      </c>
      <c r="Z119">
        <v>171.80033874511719</v>
      </c>
      <c r="AA119">
        <v>166.50198364257812</v>
      </c>
      <c r="AB119">
        <v>162.58444213867187</v>
      </c>
      <c r="AC119">
        <v>160.37376403808594</v>
      </c>
      <c r="AD119">
        <v>157.31053161621094</v>
      </c>
      <c r="AE119">
        <v>149.05221557617187</v>
      </c>
      <c r="AF119">
        <v>143.2076416015625</v>
      </c>
      <c r="AG119">
        <v>-4.7530684471130371</v>
      </c>
      <c r="AH119">
        <v>-0.94296026229858398</v>
      </c>
      <c r="AI119">
        <v>1.2769651412963867</v>
      </c>
      <c r="AJ119">
        <v>-0.19829966127872467</v>
      </c>
      <c r="AK119">
        <v>-2.0343871116638184</v>
      </c>
      <c r="AL119">
        <v>-3.1777188777923584</v>
      </c>
      <c r="AM119">
        <v>-4.1493463516235352</v>
      </c>
      <c r="AN119">
        <v>-4.4785451889038086</v>
      </c>
      <c r="AO119">
        <v>0.9356306791305542</v>
      </c>
      <c r="AP119">
        <v>5.1211385726928711</v>
      </c>
      <c r="AQ119">
        <v>7.2205867767333984</v>
      </c>
      <c r="AR119">
        <v>14.553666114807129</v>
      </c>
      <c r="AS119">
        <v>14.32500171661377</v>
      </c>
      <c r="AT119">
        <v>13.218870162963867</v>
      </c>
      <c r="AU119">
        <v>11.318562507629395</v>
      </c>
      <c r="AV119">
        <v>6.6344070434570313</v>
      </c>
      <c r="AW119">
        <v>4.3971161842346191</v>
      </c>
      <c r="AX119">
        <v>-0.30221167206764221</v>
      </c>
      <c r="AY119">
        <v>-7.3046278953552246</v>
      </c>
      <c r="AZ119">
        <v>-6.6667575836181641</v>
      </c>
      <c r="BA119">
        <v>-5.2280731201171875</v>
      </c>
      <c r="BB119">
        <v>-4.569793701171875</v>
      </c>
      <c r="BC119">
        <v>-3.4552788734436035</v>
      </c>
      <c r="BD119">
        <v>-6.1113200187683105</v>
      </c>
      <c r="BE119">
        <v>45.981174468994141</v>
      </c>
      <c r="BF119">
        <v>44.981174468994141</v>
      </c>
      <c r="BG119">
        <v>44.287418365478516</v>
      </c>
      <c r="BH119">
        <v>42.868686676025391</v>
      </c>
      <c r="BI119">
        <v>42.062442779541016</v>
      </c>
      <c r="BJ119">
        <v>41.312442779541016</v>
      </c>
      <c r="BK119">
        <v>41.006198883056641</v>
      </c>
      <c r="BL119">
        <v>41.465564727783203</v>
      </c>
      <c r="BM119">
        <v>45.596878051757813</v>
      </c>
      <c r="BN119">
        <v>50.484390258789062</v>
      </c>
      <c r="BO119">
        <v>53.718780517578125</v>
      </c>
      <c r="BP119">
        <v>55.468784332275391</v>
      </c>
      <c r="BQ119">
        <v>57.081268310546875</v>
      </c>
      <c r="BR119">
        <v>57.0250244140625</v>
      </c>
      <c r="BS119">
        <v>57.234390258789062</v>
      </c>
      <c r="BT119">
        <v>56.556243896484375</v>
      </c>
      <c r="BU119">
        <v>55.9749755859375</v>
      </c>
      <c r="BV119">
        <v>54.546829223632813</v>
      </c>
      <c r="BW119">
        <v>53.256198883056641</v>
      </c>
      <c r="BX119">
        <v>50.868686676025391</v>
      </c>
      <c r="BY119">
        <v>49.981174468994141</v>
      </c>
      <c r="BZ119">
        <v>49.384296417236328</v>
      </c>
      <c r="CA119">
        <v>49.199951171875</v>
      </c>
      <c r="CB119">
        <v>48.853076934814453</v>
      </c>
      <c r="CC119">
        <v>7.0850949287414551</v>
      </c>
      <c r="CD119">
        <v>6.740692138671875</v>
      </c>
      <c r="CE119">
        <v>6.4200453758239746</v>
      </c>
      <c r="CF119">
        <v>4.8955698013305664</v>
      </c>
      <c r="CG119">
        <v>4.2013406753540039</v>
      </c>
      <c r="CH119">
        <v>4.691810131072998</v>
      </c>
      <c r="CI119">
        <v>5.1422038078308105</v>
      </c>
      <c r="CJ119">
        <v>3.1595630645751953</v>
      </c>
      <c r="CK119">
        <v>4.2670116424560547</v>
      </c>
      <c r="CL119">
        <v>4.0181941986083984</v>
      </c>
      <c r="CM119">
        <v>2.9924871921539307</v>
      </c>
      <c r="CN119">
        <v>3.2917838096618652</v>
      </c>
      <c r="CO119">
        <v>4.5369491577148437</v>
      </c>
      <c r="CP119">
        <v>2.784327507019043</v>
      </c>
      <c r="CQ119">
        <v>3.3831272125244141</v>
      </c>
      <c r="CR119">
        <v>5.0121955871582031</v>
      </c>
      <c r="CS119">
        <v>5.5177106857299805</v>
      </c>
      <c r="CT119">
        <v>6.1236453056335449</v>
      </c>
      <c r="CU119">
        <v>7.5404987335205078</v>
      </c>
      <c r="CV119">
        <v>6.3436093330383301</v>
      </c>
      <c r="CW119">
        <v>5.6739177703857422</v>
      </c>
      <c r="CX119">
        <v>4.8655977249145508</v>
      </c>
      <c r="CY119">
        <v>5.1430091857910156</v>
      </c>
      <c r="CZ119">
        <v>5.0177946090698242</v>
      </c>
    </row>
    <row r="120" spans="1:104" x14ac:dyDescent="0.25">
      <c r="A120" t="s">
        <v>309</v>
      </c>
      <c r="B120" t="s">
        <v>170</v>
      </c>
      <c r="C120" t="s">
        <v>27</v>
      </c>
      <c r="D120" t="s">
        <v>188</v>
      </c>
      <c r="E120" t="s">
        <v>184</v>
      </c>
      <c r="F120">
        <v>2024</v>
      </c>
      <c r="G120" t="s">
        <v>172</v>
      </c>
      <c r="H120">
        <v>2</v>
      </c>
      <c r="I120">
        <v>135.49070739746094</v>
      </c>
      <c r="J120">
        <v>131.24917602539062</v>
      </c>
      <c r="K120">
        <v>129.72984313964844</v>
      </c>
      <c r="L120">
        <v>130.58445739746094</v>
      </c>
      <c r="M120">
        <v>136.9317626953125</v>
      </c>
      <c r="N120">
        <v>151.61199951171875</v>
      </c>
      <c r="O120">
        <v>170.47702026367187</v>
      </c>
      <c r="P120">
        <v>185.42314147949219</v>
      </c>
      <c r="Q120">
        <v>191.70130920410156</v>
      </c>
      <c r="R120">
        <v>192.73460388183594</v>
      </c>
      <c r="S120">
        <v>192.68492126464844</v>
      </c>
      <c r="T120">
        <v>190.7275390625</v>
      </c>
      <c r="U120">
        <v>189.66754150390625</v>
      </c>
      <c r="V120">
        <v>188.4078369140625</v>
      </c>
      <c r="W120">
        <v>185.29658508300781</v>
      </c>
      <c r="X120">
        <v>179.59564208984375</v>
      </c>
      <c r="Y120">
        <v>174.79832458496094</v>
      </c>
      <c r="Z120">
        <v>173.97174072265625</v>
      </c>
      <c r="AA120">
        <v>169.77175903320312</v>
      </c>
      <c r="AB120">
        <v>164.50746154785156</v>
      </c>
      <c r="AC120">
        <v>162.16665649414062</v>
      </c>
      <c r="AD120">
        <v>156.62860107421875</v>
      </c>
      <c r="AE120">
        <v>148.64503479003906</v>
      </c>
      <c r="AF120">
        <v>143.15058898925781</v>
      </c>
      <c r="AG120">
        <v>-4.3314337730407715</v>
      </c>
      <c r="AH120">
        <v>-1.0708116292953491</v>
      </c>
      <c r="AI120">
        <v>0.77241522073745728</v>
      </c>
      <c r="AJ120">
        <v>-0.40549746155738831</v>
      </c>
      <c r="AK120">
        <v>-1.8082126379013062</v>
      </c>
      <c r="AL120">
        <v>-2.5859661102294922</v>
      </c>
      <c r="AM120">
        <v>-3.5914003849029541</v>
      </c>
      <c r="AN120">
        <v>-3.4312796592712402</v>
      </c>
      <c r="AO120">
        <v>0.94865292310714722</v>
      </c>
      <c r="AP120">
        <v>4.3417186737060547</v>
      </c>
      <c r="AQ120">
        <v>6.688530445098877</v>
      </c>
      <c r="AR120">
        <v>14.987041473388672</v>
      </c>
      <c r="AS120">
        <v>15.009714126586914</v>
      </c>
      <c r="AT120">
        <v>13.914353370666504</v>
      </c>
      <c r="AU120">
        <v>12.124687194824219</v>
      </c>
      <c r="AV120">
        <v>8.1770362854003906</v>
      </c>
      <c r="AW120">
        <v>6.125643253326416</v>
      </c>
      <c r="AX120">
        <v>2.0033242702484131</v>
      </c>
      <c r="AY120">
        <v>-5.0283894538879395</v>
      </c>
      <c r="AZ120">
        <v>-4.8362836837768555</v>
      </c>
      <c r="BA120">
        <v>-3.8299946784973145</v>
      </c>
      <c r="BB120">
        <v>-3.2435989379882813</v>
      </c>
      <c r="BC120">
        <v>-2.5181038379669189</v>
      </c>
      <c r="BD120">
        <v>-4.8597607612609863</v>
      </c>
      <c r="BE120">
        <v>54.393711090087891</v>
      </c>
      <c r="BF120">
        <v>54.199951171875</v>
      </c>
      <c r="BG120">
        <v>53.587467193603516</v>
      </c>
      <c r="BH120">
        <v>53.199954986572266</v>
      </c>
      <c r="BI120">
        <v>53.643711090087891</v>
      </c>
      <c r="BJ120">
        <v>53.353080749511719</v>
      </c>
      <c r="BK120">
        <v>53.796829223632813</v>
      </c>
      <c r="BL120">
        <v>53.684345245361328</v>
      </c>
      <c r="BM120">
        <v>53.628097534179688</v>
      </c>
      <c r="BN120">
        <v>54.056243896484375</v>
      </c>
      <c r="BO120">
        <v>54.959369659423828</v>
      </c>
      <c r="BP120">
        <v>55.459365844726563</v>
      </c>
      <c r="BQ120">
        <v>56.821857452392578</v>
      </c>
      <c r="BR120">
        <v>55.378101348876953</v>
      </c>
      <c r="BS120">
        <v>54.4749755859375</v>
      </c>
      <c r="BT120">
        <v>53.378097534179688</v>
      </c>
      <c r="BU120">
        <v>51.128097534179688</v>
      </c>
      <c r="BV120">
        <v>49.837467193603516</v>
      </c>
      <c r="BW120">
        <v>48.781219482421875</v>
      </c>
      <c r="BX120">
        <v>49.531219482421875</v>
      </c>
      <c r="BY120">
        <v>49.281219482421875</v>
      </c>
      <c r="BZ120">
        <v>49.046833038330078</v>
      </c>
      <c r="CA120">
        <v>49.281219482421875</v>
      </c>
      <c r="CB120">
        <v>48.740589141845703</v>
      </c>
      <c r="CC120">
        <v>6.3177523612976074</v>
      </c>
      <c r="CD120">
        <v>6.0231757164001465</v>
      </c>
      <c r="CE120">
        <v>5.712336540222168</v>
      </c>
      <c r="CF120">
        <v>4.3549847602844238</v>
      </c>
      <c r="CG120">
        <v>3.7134730815887451</v>
      </c>
      <c r="CH120">
        <v>4.1900835037231445</v>
      </c>
      <c r="CI120">
        <v>4.5154180526733398</v>
      </c>
      <c r="CJ120">
        <v>2.7662765979766846</v>
      </c>
      <c r="CK120">
        <v>3.7959175109863281</v>
      </c>
      <c r="CL120">
        <v>3.6337988376617432</v>
      </c>
      <c r="CM120">
        <v>2.7399098873138428</v>
      </c>
      <c r="CN120">
        <v>3.0475430488586426</v>
      </c>
      <c r="CO120">
        <v>4.2520055770874023</v>
      </c>
      <c r="CP120">
        <v>2.621837854385376</v>
      </c>
      <c r="CQ120">
        <v>3.1914560794830322</v>
      </c>
      <c r="CR120">
        <v>4.6933102607727051</v>
      </c>
      <c r="CS120">
        <v>5.1122756004333496</v>
      </c>
      <c r="CT120">
        <v>5.5645108222961426</v>
      </c>
      <c r="CU120">
        <v>6.8993539810180664</v>
      </c>
      <c r="CV120">
        <v>5.7597723007202148</v>
      </c>
      <c r="CW120">
        <v>5.1484150886535645</v>
      </c>
      <c r="CX120">
        <v>4.3472208976745605</v>
      </c>
      <c r="CY120">
        <v>4.6024761199951172</v>
      </c>
      <c r="CZ120">
        <v>4.5009279251098633</v>
      </c>
    </row>
    <row r="121" spans="1:104" x14ac:dyDescent="0.25">
      <c r="A121" t="s">
        <v>310</v>
      </c>
      <c r="B121" t="s">
        <v>170</v>
      </c>
      <c r="C121" t="s">
        <v>27</v>
      </c>
      <c r="D121" t="s">
        <v>188</v>
      </c>
      <c r="E121" t="s">
        <v>184</v>
      </c>
      <c r="F121">
        <v>2024</v>
      </c>
      <c r="G121" t="s">
        <v>173</v>
      </c>
      <c r="H121">
        <v>3</v>
      </c>
      <c r="I121">
        <v>143.09626770019531</v>
      </c>
      <c r="J121">
        <v>138.60099792480469</v>
      </c>
      <c r="K121">
        <v>135.28167724609375</v>
      </c>
      <c r="L121">
        <v>135.37174987792969</v>
      </c>
      <c r="M121">
        <v>140.01815795898437</v>
      </c>
      <c r="N121">
        <v>152.45057678222656</v>
      </c>
      <c r="O121">
        <v>170.82415771484375</v>
      </c>
      <c r="P121">
        <v>185.82696533203125</v>
      </c>
      <c r="Q121">
        <v>196.68275451660156</v>
      </c>
      <c r="R121">
        <v>202.50540161132812</v>
      </c>
      <c r="S121">
        <v>208.01220703125</v>
      </c>
      <c r="T121">
        <v>211.40359497070312</v>
      </c>
      <c r="U121">
        <v>212.71298217773437</v>
      </c>
      <c r="V121">
        <v>213.46028137207031</v>
      </c>
      <c r="W121">
        <v>210.880615234375</v>
      </c>
      <c r="X121">
        <v>203.82301330566406</v>
      </c>
      <c r="Y121">
        <v>195.65472412109375</v>
      </c>
      <c r="Z121">
        <v>185.64598083496094</v>
      </c>
      <c r="AA121">
        <v>177.86636352539062</v>
      </c>
      <c r="AB121">
        <v>175.19696044921875</v>
      </c>
      <c r="AC121">
        <v>169.85513305664062</v>
      </c>
      <c r="AD121">
        <v>163.19659423828125</v>
      </c>
      <c r="AE121">
        <v>156.26704406738281</v>
      </c>
      <c r="AF121">
        <v>151.01821899414062</v>
      </c>
      <c r="AG121">
        <v>-3.696458101272583</v>
      </c>
      <c r="AH121">
        <v>-1.4263315200805664</v>
      </c>
      <c r="AI121">
        <v>-0.28749737143516541</v>
      </c>
      <c r="AJ121">
        <v>-0.88009434938430786</v>
      </c>
      <c r="AK121">
        <v>-1.42433762550354</v>
      </c>
      <c r="AL121">
        <v>-1.3695945739746094</v>
      </c>
      <c r="AM121">
        <v>-2.6011760234832764</v>
      </c>
      <c r="AN121">
        <v>-1.4425724744796753</v>
      </c>
      <c r="AO121">
        <v>1.0192744731903076</v>
      </c>
      <c r="AP121">
        <v>2.7345297336578369</v>
      </c>
      <c r="AQ121">
        <v>5.6648855209350586</v>
      </c>
      <c r="AR121">
        <v>16.545671463012695</v>
      </c>
      <c r="AS121">
        <v>16.949295043945313</v>
      </c>
      <c r="AT121">
        <v>15.868042945861816</v>
      </c>
      <c r="AU121">
        <v>14.344687461853027</v>
      </c>
      <c r="AV121">
        <v>12.301327705383301</v>
      </c>
      <c r="AW121">
        <v>10.623923301696777</v>
      </c>
      <c r="AX121">
        <v>7.3688650131225586</v>
      </c>
      <c r="AY121">
        <v>0.11311712861061096</v>
      </c>
      <c r="AZ121">
        <v>-0.83418208360671997</v>
      </c>
      <c r="BA121">
        <v>-0.77317124605178833</v>
      </c>
      <c r="BB121">
        <v>-0.49021667242050171</v>
      </c>
      <c r="BC121">
        <v>-0.57690376043319702</v>
      </c>
      <c r="BD121">
        <v>-2.3295619487762451</v>
      </c>
      <c r="BE121">
        <v>59.062442779541016</v>
      </c>
      <c r="BF121">
        <v>57.771812438964844</v>
      </c>
      <c r="BG121">
        <v>56.118682861328125</v>
      </c>
      <c r="BH121">
        <v>56.006198883056641</v>
      </c>
      <c r="BI121">
        <v>55.893711090087891</v>
      </c>
      <c r="BJ121">
        <v>55.2249755859375</v>
      </c>
      <c r="BK121">
        <v>54.918731689453125</v>
      </c>
      <c r="BL121">
        <v>56.403121948242188</v>
      </c>
      <c r="BM121">
        <v>62.025028228759766</v>
      </c>
      <c r="BN121">
        <v>66.856292724609375</v>
      </c>
      <c r="BO121">
        <v>71.565658569335937</v>
      </c>
      <c r="BP121">
        <v>74.928146362304688</v>
      </c>
      <c r="BQ121">
        <v>77.718780517578125</v>
      </c>
      <c r="BR121">
        <v>78.38751220703125</v>
      </c>
      <c r="BS121">
        <v>73.800048828125</v>
      </c>
      <c r="BT121">
        <v>72.75</v>
      </c>
      <c r="BU121">
        <v>72.346878051757813</v>
      </c>
      <c r="BV121">
        <v>71.459365844726563</v>
      </c>
      <c r="BW121">
        <v>69.853073120117188</v>
      </c>
      <c r="BX121">
        <v>66.118690490722656</v>
      </c>
      <c r="BY121">
        <v>64.868690490722656</v>
      </c>
      <c r="BZ121">
        <v>63.328048706054688</v>
      </c>
      <c r="CA121">
        <v>62.715568542480469</v>
      </c>
      <c r="CB121">
        <v>61.328048706054687</v>
      </c>
      <c r="CC121">
        <v>5.3408112525939941</v>
      </c>
      <c r="CD121">
        <v>5.0912103652954102</v>
      </c>
      <c r="CE121">
        <v>4.7680258750915527</v>
      </c>
      <c r="CF121">
        <v>3.6136736869812012</v>
      </c>
      <c r="CG121">
        <v>3.0393881797790527</v>
      </c>
      <c r="CH121">
        <v>3.3724377155303955</v>
      </c>
      <c r="CI121">
        <v>3.6216561794281006</v>
      </c>
      <c r="CJ121">
        <v>2.2190454006195068</v>
      </c>
      <c r="CK121">
        <v>3.1173365116119385</v>
      </c>
      <c r="CL121">
        <v>3.0560722351074219</v>
      </c>
      <c r="CM121">
        <v>2.3675715923309326</v>
      </c>
      <c r="CN121">
        <v>2.7038004398345947</v>
      </c>
      <c r="CO121">
        <v>3.8169863224029541</v>
      </c>
      <c r="CP121">
        <v>2.377659797668457</v>
      </c>
      <c r="CQ121">
        <v>2.9072599411010742</v>
      </c>
      <c r="CR121">
        <v>4.2634625434875488</v>
      </c>
      <c r="CS121">
        <v>4.580291748046875</v>
      </c>
      <c r="CT121">
        <v>4.7529101371765137</v>
      </c>
      <c r="CU121">
        <v>5.7857885360717773</v>
      </c>
      <c r="CV121">
        <v>4.9098935127258301</v>
      </c>
      <c r="CW121">
        <v>4.316347599029541</v>
      </c>
      <c r="CX121">
        <v>3.6255800724029541</v>
      </c>
      <c r="CY121">
        <v>3.8728823661804199</v>
      </c>
      <c r="CZ121">
        <v>3.8007035255432129</v>
      </c>
    </row>
    <row r="122" spans="1:104" x14ac:dyDescent="0.25">
      <c r="A122" t="s">
        <v>311</v>
      </c>
      <c r="B122" t="s">
        <v>170</v>
      </c>
      <c r="C122" t="s">
        <v>27</v>
      </c>
      <c r="D122" t="s">
        <v>188</v>
      </c>
      <c r="E122" t="s">
        <v>184</v>
      </c>
      <c r="F122">
        <v>2024</v>
      </c>
      <c r="G122" t="s">
        <v>174</v>
      </c>
      <c r="H122">
        <v>4</v>
      </c>
      <c r="I122">
        <v>150.81449890136719</v>
      </c>
      <c r="J122">
        <v>146.04426574707031</v>
      </c>
      <c r="K122">
        <v>142.86720275878906</v>
      </c>
      <c r="L122">
        <v>142.52388000488281</v>
      </c>
      <c r="M122">
        <v>147.5133056640625</v>
      </c>
      <c r="N122">
        <v>160.07774353027344</v>
      </c>
      <c r="O122">
        <v>175.04454040527344</v>
      </c>
      <c r="P122">
        <v>192.80726623535156</v>
      </c>
      <c r="Q122">
        <v>208.11273193359375</v>
      </c>
      <c r="R122">
        <v>219.88204956054687</v>
      </c>
      <c r="S122">
        <v>229.85697937011719</v>
      </c>
      <c r="T122">
        <v>234.09455871582031</v>
      </c>
      <c r="U122">
        <v>236.92619323730469</v>
      </c>
      <c r="V122">
        <v>239.705322265625</v>
      </c>
      <c r="W122">
        <v>237.38540649414062</v>
      </c>
      <c r="X122">
        <v>229.38194274902344</v>
      </c>
      <c r="Y122">
        <v>218.84028625488281</v>
      </c>
      <c r="Z122">
        <v>204.31524658203125</v>
      </c>
      <c r="AA122">
        <v>191.78546142578125</v>
      </c>
      <c r="AB122">
        <v>186.67587280273437</v>
      </c>
      <c r="AC122">
        <v>183.48226928710937</v>
      </c>
      <c r="AD122">
        <v>174.74147033691406</v>
      </c>
      <c r="AE122">
        <v>169.26240539550781</v>
      </c>
      <c r="AF122">
        <v>163.00308227539062</v>
      </c>
      <c r="AG122">
        <v>-3.0668449401855469</v>
      </c>
      <c r="AH122">
        <v>-1.7818735837936401</v>
      </c>
      <c r="AI122">
        <v>-1.3375335931777954</v>
      </c>
      <c r="AJ122">
        <v>-1.3601506948471069</v>
      </c>
      <c r="AK122">
        <v>-1.0998603105545044</v>
      </c>
      <c r="AL122">
        <v>-0.28059428930282593</v>
      </c>
      <c r="AM122">
        <v>-1.7498267889022827</v>
      </c>
      <c r="AN122">
        <v>0.3584715723991394</v>
      </c>
      <c r="AO122">
        <v>1.1220791339874268</v>
      </c>
      <c r="AP122">
        <v>1.191935658454895</v>
      </c>
      <c r="AQ122">
        <v>4.7199521064758301</v>
      </c>
      <c r="AR122">
        <v>18.256078720092773</v>
      </c>
      <c r="AS122">
        <v>18.994207382202148</v>
      </c>
      <c r="AT122">
        <v>17.92314338684082</v>
      </c>
      <c r="AU122">
        <v>16.698101043701172</v>
      </c>
      <c r="AV122">
        <v>16.889474868774414</v>
      </c>
      <c r="AW122">
        <v>15.657395362854004</v>
      </c>
      <c r="AX122">
        <v>13.266857147216797</v>
      </c>
      <c r="AY122">
        <v>5.3194093704223633</v>
      </c>
      <c r="AZ122">
        <v>3.2308375835418701</v>
      </c>
      <c r="BA122">
        <v>2.2983067035675049</v>
      </c>
      <c r="BB122">
        <v>2.2463574409484863</v>
      </c>
      <c r="BC122">
        <v>1.3838175535202026</v>
      </c>
      <c r="BD122">
        <v>0.19007259607315063</v>
      </c>
      <c r="BE122">
        <v>65.403190612792969</v>
      </c>
      <c r="BF122">
        <v>64.040702819824219</v>
      </c>
      <c r="BG122">
        <v>62.753135681152344</v>
      </c>
      <c r="BH122">
        <v>63.252845764160156</v>
      </c>
      <c r="BI122">
        <v>62.252838134765625</v>
      </c>
      <c r="BJ122">
        <v>61.890350341796875</v>
      </c>
      <c r="BK122">
        <v>61.281219482421875</v>
      </c>
      <c r="BL122">
        <v>64.953170776367188</v>
      </c>
      <c r="BM122">
        <v>71.981178283691406</v>
      </c>
      <c r="BN122">
        <v>78.068870544433594</v>
      </c>
      <c r="BO122">
        <v>83.243728637695313</v>
      </c>
      <c r="BP122">
        <v>86.946968078613281</v>
      </c>
      <c r="BQ122">
        <v>88.187782287597656</v>
      </c>
      <c r="BR122">
        <v>88.274948120117188</v>
      </c>
      <c r="BS122">
        <v>88.025245666503906</v>
      </c>
      <c r="BT122">
        <v>87.649986267089844</v>
      </c>
      <c r="BU122">
        <v>87.1658935546875</v>
      </c>
      <c r="BV122">
        <v>85.3841552734375</v>
      </c>
      <c r="BW122">
        <v>83.081268310546875</v>
      </c>
      <c r="BX122">
        <v>78.349937438964844</v>
      </c>
      <c r="BY122">
        <v>74.943527221679688</v>
      </c>
      <c r="BZ122">
        <v>72.824691772460938</v>
      </c>
      <c r="CA122">
        <v>69.903266906738281</v>
      </c>
      <c r="CB122">
        <v>67.959213256835938</v>
      </c>
      <c r="CC122">
        <v>4.9563899040222168</v>
      </c>
      <c r="CD122">
        <v>4.7237033843994141</v>
      </c>
      <c r="CE122">
        <v>4.4337949752807617</v>
      </c>
      <c r="CF122">
        <v>3.350055456161499</v>
      </c>
      <c r="CG122">
        <v>2.8195281028747559</v>
      </c>
      <c r="CH122">
        <v>3.1180942058563232</v>
      </c>
      <c r="CI122">
        <v>3.2677581310272217</v>
      </c>
      <c r="CJ122">
        <v>2.0273292064666748</v>
      </c>
      <c r="CK122">
        <v>2.9044208526611328</v>
      </c>
      <c r="CL122">
        <v>2.9218652248382568</v>
      </c>
      <c r="CM122">
        <v>2.3036441802978516</v>
      </c>
      <c r="CN122">
        <v>2.6363131999969482</v>
      </c>
      <c r="CO122">
        <v>3.7435455322265625</v>
      </c>
      <c r="CP122">
        <v>2.3510062694549561</v>
      </c>
      <c r="CQ122">
        <v>2.8816726207733154</v>
      </c>
      <c r="CR122">
        <v>4.2248554229736328</v>
      </c>
      <c r="CS122">
        <v>4.5110063552856445</v>
      </c>
      <c r="CT122">
        <v>4.6059398651123047</v>
      </c>
      <c r="CU122">
        <v>5.4932303428649902</v>
      </c>
      <c r="CV122">
        <v>4.6065640449523926</v>
      </c>
      <c r="CW122">
        <v>4.1055870056152344</v>
      </c>
      <c r="CX122">
        <v>3.4182658195495605</v>
      </c>
      <c r="CY122">
        <v>3.6937785148620605</v>
      </c>
      <c r="CZ122">
        <v>3.6122176647186279</v>
      </c>
    </row>
    <row r="123" spans="1:104" x14ac:dyDescent="0.25">
      <c r="A123" t="s">
        <v>312</v>
      </c>
      <c r="B123" t="s">
        <v>170</v>
      </c>
      <c r="C123" t="s">
        <v>27</v>
      </c>
      <c r="D123" t="s">
        <v>188</v>
      </c>
      <c r="E123" t="s">
        <v>184</v>
      </c>
      <c r="F123">
        <v>2024</v>
      </c>
      <c r="G123" t="s">
        <v>175</v>
      </c>
      <c r="H123">
        <v>5</v>
      </c>
      <c r="I123">
        <v>158.93087768554687</v>
      </c>
      <c r="J123">
        <v>154.25860595703125</v>
      </c>
      <c r="K123">
        <v>151.02166748046875</v>
      </c>
      <c r="L123">
        <v>150.07931518554687</v>
      </c>
      <c r="M123">
        <v>154.24244689941406</v>
      </c>
      <c r="N123">
        <v>166.28611755371094</v>
      </c>
      <c r="O123">
        <v>181.23348999023437</v>
      </c>
      <c r="P123">
        <v>202.85397338867187</v>
      </c>
      <c r="Q123">
        <v>220.44561767578125</v>
      </c>
      <c r="R123">
        <v>233.24388122558594</v>
      </c>
      <c r="S123">
        <v>242.47268676757812</v>
      </c>
      <c r="T123">
        <v>243.77825927734375</v>
      </c>
      <c r="U123">
        <v>244.12136840820312</v>
      </c>
      <c r="V123">
        <v>244.528564453125</v>
      </c>
      <c r="W123">
        <v>241.92372131347656</v>
      </c>
      <c r="X123">
        <v>234.99388122558594</v>
      </c>
      <c r="Y123">
        <v>225.03561401367187</v>
      </c>
      <c r="Z123">
        <v>211.95220947265625</v>
      </c>
      <c r="AA123">
        <v>199.86798095703125</v>
      </c>
      <c r="AB123">
        <v>194.365234375</v>
      </c>
      <c r="AC123">
        <v>191.54928588867187</v>
      </c>
      <c r="AD123">
        <v>181.82124328613281</v>
      </c>
      <c r="AE123">
        <v>176.74746704101562</v>
      </c>
      <c r="AF123">
        <v>170.89712524414062</v>
      </c>
      <c r="AG123">
        <v>-3.1022942066192627</v>
      </c>
      <c r="AH123">
        <v>-1.9258049726486206</v>
      </c>
      <c r="AI123">
        <v>-1.5760120153427124</v>
      </c>
      <c r="AJ123">
        <v>-1.4999825954437256</v>
      </c>
      <c r="AK123">
        <v>-1.0878740549087524</v>
      </c>
      <c r="AL123">
        <v>-0.11309868842363358</v>
      </c>
      <c r="AM123">
        <v>-1.6710608005523682</v>
      </c>
      <c r="AN123">
        <v>0.66671532392501831</v>
      </c>
      <c r="AO123">
        <v>1.1954208612442017</v>
      </c>
      <c r="AP123">
        <v>0.98469251394271851</v>
      </c>
      <c r="AQ123">
        <v>4.7380337715148926</v>
      </c>
      <c r="AR123">
        <v>19.001148223876953</v>
      </c>
      <c r="AS123">
        <v>19.588705062866211</v>
      </c>
      <c r="AT123">
        <v>18.299543380737305</v>
      </c>
      <c r="AU123">
        <v>17.100561141967773</v>
      </c>
      <c r="AV123">
        <v>17.76555061340332</v>
      </c>
      <c r="AW123">
        <v>16.676454544067383</v>
      </c>
      <c r="AX123">
        <v>14.556379318237305</v>
      </c>
      <c r="AY123">
        <v>6.3471217155456543</v>
      </c>
      <c r="AZ123">
        <v>4.0002460479736328</v>
      </c>
      <c r="BA123">
        <v>2.8846478462219238</v>
      </c>
      <c r="BB123">
        <v>2.7651419639587402</v>
      </c>
      <c r="BC123">
        <v>1.7561796903610229</v>
      </c>
      <c r="BD123">
        <v>0.61992150545120239</v>
      </c>
      <c r="BE123">
        <v>68.659317016601562</v>
      </c>
      <c r="BF123">
        <v>68.006195068359375</v>
      </c>
      <c r="BG123">
        <v>67.434341430664063</v>
      </c>
      <c r="BH123">
        <v>66.878097534179688</v>
      </c>
      <c r="BI123">
        <v>66.031219482421875</v>
      </c>
      <c r="BJ123">
        <v>65.434341430664063</v>
      </c>
      <c r="BK123">
        <v>64.83746337890625</v>
      </c>
      <c r="BL123">
        <v>67.928146362304688</v>
      </c>
      <c r="BM123">
        <v>75.100090026855469</v>
      </c>
      <c r="BN123">
        <v>80.140724182128906</v>
      </c>
      <c r="BO123">
        <v>84.962577819824219</v>
      </c>
      <c r="BP123">
        <v>87.543846130371094</v>
      </c>
      <c r="BQ123">
        <v>87.084480285644531</v>
      </c>
      <c r="BR123">
        <v>86.100090026855469</v>
      </c>
      <c r="BS123">
        <v>85.946968078613281</v>
      </c>
      <c r="BT123">
        <v>84.865699768066406</v>
      </c>
      <c r="BU123">
        <v>82.68756103515625</v>
      </c>
      <c r="BV123">
        <v>81.090682983398438</v>
      </c>
      <c r="BW123">
        <v>80.7750244140625</v>
      </c>
      <c r="BX123">
        <v>78.718780517578125</v>
      </c>
      <c r="BY123">
        <v>74.096878051757812</v>
      </c>
      <c r="BZ123">
        <v>70.9749755859375</v>
      </c>
      <c r="CA123">
        <v>69.668731689453125</v>
      </c>
      <c r="CB123">
        <v>68.684341430664063</v>
      </c>
      <c r="CC123">
        <v>5.1860146522521973</v>
      </c>
      <c r="CD123">
        <v>4.9539389610290527</v>
      </c>
      <c r="CE123">
        <v>4.6535611152648926</v>
      </c>
      <c r="CF123">
        <v>3.502582311630249</v>
      </c>
      <c r="CG123">
        <v>2.9271993637084961</v>
      </c>
      <c r="CH123">
        <v>3.2160103321075439</v>
      </c>
      <c r="CI123">
        <v>3.3592548370361328</v>
      </c>
      <c r="CJ123">
        <v>2.1178126335144043</v>
      </c>
      <c r="CK123">
        <v>3.0546777248382568</v>
      </c>
      <c r="CL123">
        <v>3.0773990154266357</v>
      </c>
      <c r="CM123">
        <v>2.4128129482269287</v>
      </c>
      <c r="CN123">
        <v>2.7258615493774414</v>
      </c>
      <c r="CO123">
        <v>3.8298249244689941</v>
      </c>
      <c r="CP123">
        <v>2.3812711238861084</v>
      </c>
      <c r="CQ123">
        <v>2.9158973693847656</v>
      </c>
      <c r="CR123">
        <v>4.2974648475646973</v>
      </c>
      <c r="CS123">
        <v>4.6057524681091309</v>
      </c>
      <c r="CT123">
        <v>4.7441515922546387</v>
      </c>
      <c r="CU123">
        <v>5.6840577125549316</v>
      </c>
      <c r="CV123">
        <v>4.7622332572937012</v>
      </c>
      <c r="CW123">
        <v>4.2556395530700684</v>
      </c>
      <c r="CX123">
        <v>3.531486988067627</v>
      </c>
      <c r="CY123">
        <v>3.829716682434082</v>
      </c>
      <c r="CZ123">
        <v>3.7602438926696777</v>
      </c>
    </row>
    <row r="124" spans="1:104" x14ac:dyDescent="0.25">
      <c r="A124" t="s">
        <v>313</v>
      </c>
      <c r="B124" t="s">
        <v>170</v>
      </c>
      <c r="C124" t="s">
        <v>27</v>
      </c>
      <c r="D124" t="s">
        <v>188</v>
      </c>
      <c r="E124" t="s">
        <v>184</v>
      </c>
      <c r="F124">
        <v>2024</v>
      </c>
      <c r="G124" t="s">
        <v>176</v>
      </c>
      <c r="H124">
        <v>6</v>
      </c>
      <c r="I124">
        <v>165.37376403808594</v>
      </c>
      <c r="J124">
        <v>160.36427307128906</v>
      </c>
      <c r="K124">
        <v>156.92962646484375</v>
      </c>
      <c r="L124">
        <v>155.97801208496094</v>
      </c>
      <c r="M124">
        <v>159.74113464355469</v>
      </c>
      <c r="N124">
        <v>171.83450317382812</v>
      </c>
      <c r="O124">
        <v>186.14938354492187</v>
      </c>
      <c r="P124">
        <v>205.46986389160156</v>
      </c>
      <c r="Q124">
        <v>219.03509521484375</v>
      </c>
      <c r="R124">
        <v>229.96101379394531</v>
      </c>
      <c r="S124">
        <v>239.157958984375</v>
      </c>
      <c r="T124">
        <v>240.6849365234375</v>
      </c>
      <c r="U124">
        <v>240.81204223632812</v>
      </c>
      <c r="V124">
        <v>239.7921142578125</v>
      </c>
      <c r="W124">
        <v>237.95407104492188</v>
      </c>
      <c r="X124">
        <v>233.9241943359375</v>
      </c>
      <c r="Y124">
        <v>226.78768920898437</v>
      </c>
      <c r="Z124">
        <v>214.46516418457031</v>
      </c>
      <c r="AA124">
        <v>202.46722412109375</v>
      </c>
      <c r="AB124">
        <v>193.98393249511719</v>
      </c>
      <c r="AC124">
        <v>191.81520080566406</v>
      </c>
      <c r="AD124">
        <v>183.89096069335938</v>
      </c>
      <c r="AE124">
        <v>180.54391479492187</v>
      </c>
      <c r="AF124">
        <v>175.19522094726562</v>
      </c>
      <c r="AG124">
        <v>-3.4828031063079834</v>
      </c>
      <c r="AH124">
        <v>-1.9161930084228516</v>
      </c>
      <c r="AI124">
        <v>-1.3193997144699097</v>
      </c>
      <c r="AJ124">
        <v>-1.4259669780731201</v>
      </c>
      <c r="AK124">
        <v>-1.2482641935348511</v>
      </c>
      <c r="AL124">
        <v>-0.46508246660232544</v>
      </c>
      <c r="AM124">
        <v>-1.9892592430114746</v>
      </c>
      <c r="AN124">
        <v>0.12125420570373535</v>
      </c>
      <c r="AO124">
        <v>1.1749207973480225</v>
      </c>
      <c r="AP124">
        <v>1.4917196035385132</v>
      </c>
      <c r="AQ124">
        <v>5.1222515106201172</v>
      </c>
      <c r="AR124">
        <v>18.77891731262207</v>
      </c>
      <c r="AS124">
        <v>19.290239334106445</v>
      </c>
      <c r="AT124">
        <v>17.915895462036133</v>
      </c>
      <c r="AU124">
        <v>16.665323257446289</v>
      </c>
      <c r="AV124">
        <v>16.814279556274414</v>
      </c>
      <c r="AW124">
        <v>15.710103988647461</v>
      </c>
      <c r="AX124">
        <v>13.21197509765625</v>
      </c>
      <c r="AY124">
        <v>4.8920016288757324</v>
      </c>
      <c r="AZ124">
        <v>2.792696475982666</v>
      </c>
      <c r="BA124">
        <v>1.9706315994262695</v>
      </c>
      <c r="BB124">
        <v>1.9793334007263184</v>
      </c>
      <c r="BC124">
        <v>1.1934616565704346</v>
      </c>
      <c r="BD124">
        <v>-0.17909352481365204</v>
      </c>
      <c r="BE124">
        <v>66.768966674804687</v>
      </c>
      <c r="BF124">
        <v>64.799896240234375</v>
      </c>
      <c r="BG124">
        <v>64.412384033203125</v>
      </c>
      <c r="BH124">
        <v>64.24700927734375</v>
      </c>
      <c r="BI124">
        <v>64.303253173828125</v>
      </c>
      <c r="BJ124">
        <v>64.165740966796875</v>
      </c>
      <c r="BK124">
        <v>64.609199523925781</v>
      </c>
      <c r="BL124">
        <v>69.056472778320313</v>
      </c>
      <c r="BM124">
        <v>72.256568908691406</v>
      </c>
      <c r="BN124">
        <v>75.556396484375</v>
      </c>
      <c r="BO124">
        <v>79.03436279296875</v>
      </c>
      <c r="BP124">
        <v>81.168807983398438</v>
      </c>
      <c r="BQ124">
        <v>82.768753051757812</v>
      </c>
      <c r="BR124">
        <v>83.418807983398438</v>
      </c>
      <c r="BS124">
        <v>81.978416442871094</v>
      </c>
      <c r="BT124">
        <v>82.756271362304688</v>
      </c>
      <c r="BU124">
        <v>82.494026184082031</v>
      </c>
      <c r="BV124">
        <v>80.303329467773438</v>
      </c>
      <c r="BW124">
        <v>78.834259033203125</v>
      </c>
      <c r="BX124">
        <v>77.296981811523438</v>
      </c>
      <c r="BY124">
        <v>75.24664306640625</v>
      </c>
      <c r="BZ124">
        <v>72.556243896484375</v>
      </c>
      <c r="CA124">
        <v>70.959365844726563</v>
      </c>
      <c r="CB124">
        <v>69.518966674804687</v>
      </c>
      <c r="CC124">
        <v>5.485835075378418</v>
      </c>
      <c r="CD124">
        <v>5.2355175018310547</v>
      </c>
      <c r="CE124">
        <v>4.915886402130127</v>
      </c>
      <c r="CF124">
        <v>3.7006802558898926</v>
      </c>
      <c r="CG124">
        <v>3.081881046295166</v>
      </c>
      <c r="CH124">
        <v>3.3784890174865723</v>
      </c>
      <c r="CI124">
        <v>3.5076544284820557</v>
      </c>
      <c r="CJ124">
        <v>2.1807346343994141</v>
      </c>
      <c r="CK124">
        <v>3.0855197906494141</v>
      </c>
      <c r="CL124">
        <v>3.0844550132751465</v>
      </c>
      <c r="CM124">
        <v>2.419337272644043</v>
      </c>
      <c r="CN124">
        <v>2.7359514236450195</v>
      </c>
      <c r="CO124">
        <v>3.8406262397766113</v>
      </c>
      <c r="CP124">
        <v>2.373913049697876</v>
      </c>
      <c r="CQ124">
        <v>2.9156649112701416</v>
      </c>
      <c r="CR124">
        <v>4.3489217758178711</v>
      </c>
      <c r="CS124">
        <v>4.7186684608459473</v>
      </c>
      <c r="CT124">
        <v>4.8800926208496094</v>
      </c>
      <c r="CU124">
        <v>5.8535685539245605</v>
      </c>
      <c r="CV124">
        <v>4.8317952156066895</v>
      </c>
      <c r="CW124">
        <v>4.3322949409484863</v>
      </c>
      <c r="CX124">
        <v>3.6309819221496582</v>
      </c>
      <c r="CY124">
        <v>3.976921558380127</v>
      </c>
      <c r="CZ124">
        <v>3.9188098907470703</v>
      </c>
    </row>
    <row r="125" spans="1:104" x14ac:dyDescent="0.25">
      <c r="A125" t="s">
        <v>314</v>
      </c>
      <c r="B125" t="s">
        <v>170</v>
      </c>
      <c r="C125" t="s">
        <v>27</v>
      </c>
      <c r="D125" t="s">
        <v>188</v>
      </c>
      <c r="E125" t="s">
        <v>184</v>
      </c>
      <c r="F125">
        <v>2024</v>
      </c>
      <c r="G125" t="s">
        <v>177</v>
      </c>
      <c r="H125">
        <v>7</v>
      </c>
      <c r="I125">
        <v>173.91700744628906</v>
      </c>
      <c r="J125">
        <v>169.00434875488281</v>
      </c>
      <c r="K125">
        <v>165.09455871582031</v>
      </c>
      <c r="L125">
        <v>164.47415161132812</v>
      </c>
      <c r="M125">
        <v>169.88087463378906</v>
      </c>
      <c r="N125">
        <v>183.08328247070312</v>
      </c>
      <c r="O125">
        <v>197.32432556152344</v>
      </c>
      <c r="P125">
        <v>218.01298522949219</v>
      </c>
      <c r="Q125">
        <v>232.18431091308594</v>
      </c>
      <c r="R125">
        <v>243.438720703125</v>
      </c>
      <c r="S125">
        <v>251.23602294921875</v>
      </c>
      <c r="T125">
        <v>252.52784729003906</v>
      </c>
      <c r="U125">
        <v>253.17619323730469</v>
      </c>
      <c r="V125">
        <v>252.73933410644531</v>
      </c>
      <c r="W125">
        <v>251.40084838867188</v>
      </c>
      <c r="X125">
        <v>249.08114624023437</v>
      </c>
      <c r="Y125">
        <v>243.06875610351562</v>
      </c>
      <c r="Z125">
        <v>231.16787719726562</v>
      </c>
      <c r="AA125">
        <v>217.35578918457031</v>
      </c>
      <c r="AB125">
        <v>207.90672302246094</v>
      </c>
      <c r="AC125">
        <v>204.55195617675781</v>
      </c>
      <c r="AD125">
        <v>195.43740844726562</v>
      </c>
      <c r="AE125">
        <v>190.72761535644531</v>
      </c>
      <c r="AF125">
        <v>185.46670532226562</v>
      </c>
      <c r="AG125">
        <v>-3.1935257911682129</v>
      </c>
      <c r="AH125">
        <v>-2.1778640747070312</v>
      </c>
      <c r="AI125">
        <v>-1.9744478464126587</v>
      </c>
      <c r="AJ125">
        <v>-1.7492047548294067</v>
      </c>
      <c r="AK125">
        <v>-1.1010004281997681</v>
      </c>
      <c r="AL125">
        <v>0.15423664450645447</v>
      </c>
      <c r="AM125">
        <v>-1.6020920276641846</v>
      </c>
      <c r="AN125">
        <v>1.1582515239715576</v>
      </c>
      <c r="AO125">
        <v>1.2693123817443848</v>
      </c>
      <c r="AP125">
        <v>0.61341887712478638</v>
      </c>
      <c r="AQ125">
        <v>4.5548820495605469</v>
      </c>
      <c r="AR125">
        <v>19.668245315551758</v>
      </c>
      <c r="AS125">
        <v>20.341281890869141</v>
      </c>
      <c r="AT125">
        <v>18.937116622924805</v>
      </c>
      <c r="AU125">
        <v>17.893211364746094</v>
      </c>
      <c r="AV125">
        <v>19.526912689208984</v>
      </c>
      <c r="AW125">
        <v>18.895584106445313</v>
      </c>
      <c r="AX125">
        <v>17.104644775390625</v>
      </c>
      <c r="AY125">
        <v>8.1427793502807617</v>
      </c>
      <c r="AZ125">
        <v>5.2450542449951172</v>
      </c>
      <c r="BA125">
        <v>3.8160319328308105</v>
      </c>
      <c r="BB125">
        <v>3.6248533725738525</v>
      </c>
      <c r="BC125">
        <v>2.3716845512390137</v>
      </c>
      <c r="BD125">
        <v>1.3207226991653442</v>
      </c>
      <c r="BE125">
        <v>72.071853637695312</v>
      </c>
      <c r="BF125">
        <v>71.806243896484375</v>
      </c>
      <c r="BG125">
        <v>71.459365844726563</v>
      </c>
      <c r="BH125">
        <v>71.36248779296875</v>
      </c>
      <c r="BI125">
        <v>71.378097534179688</v>
      </c>
      <c r="BJ125">
        <v>71.2249755859375</v>
      </c>
      <c r="BK125">
        <v>71.031219482421875</v>
      </c>
      <c r="BL125">
        <v>72.75</v>
      </c>
      <c r="BM125">
        <v>74.91253662109375</v>
      </c>
      <c r="BN125">
        <v>78.800048828125</v>
      </c>
      <c r="BO125">
        <v>82.212577819824219</v>
      </c>
      <c r="BP125">
        <v>85.165748596191406</v>
      </c>
      <c r="BQ125">
        <v>86.028236389160156</v>
      </c>
      <c r="BR125">
        <v>87.350090026855469</v>
      </c>
      <c r="BS125">
        <v>87.600090026855469</v>
      </c>
      <c r="BT125">
        <v>85.778236389160156</v>
      </c>
      <c r="BU125">
        <v>83.156333923339844</v>
      </c>
      <c r="BV125">
        <v>81.478187561035156</v>
      </c>
      <c r="BW125">
        <v>81.300048828125</v>
      </c>
      <c r="BX125">
        <v>79.968780517578125</v>
      </c>
      <c r="BY125">
        <v>76.41253662109375</v>
      </c>
      <c r="BZ125">
        <v>74.38751220703125</v>
      </c>
      <c r="CA125">
        <v>73.290634155273438</v>
      </c>
      <c r="CB125">
        <v>73.056243896484375</v>
      </c>
      <c r="CC125">
        <v>5.6539402008056641</v>
      </c>
      <c r="CD125">
        <v>5.4073305130004883</v>
      </c>
      <c r="CE125">
        <v>5.0683045387268066</v>
      </c>
      <c r="CF125">
        <v>3.8242728710174561</v>
      </c>
      <c r="CG125">
        <v>3.2120082378387451</v>
      </c>
      <c r="CH125">
        <v>3.5277180671691895</v>
      </c>
      <c r="CI125">
        <v>3.6439197063446045</v>
      </c>
      <c r="CJ125">
        <v>2.2676193714141846</v>
      </c>
      <c r="CK125">
        <v>3.2053875923156738</v>
      </c>
      <c r="CL125">
        <v>3.1999778747558594</v>
      </c>
      <c r="CM125">
        <v>2.4907293319702148</v>
      </c>
      <c r="CN125">
        <v>2.8132081031799316</v>
      </c>
      <c r="CO125">
        <v>3.9571247100830078</v>
      </c>
      <c r="CP125">
        <v>2.4520866870880127</v>
      </c>
      <c r="CQ125">
        <v>3.0188689231872559</v>
      </c>
      <c r="CR125">
        <v>4.5381660461425781</v>
      </c>
      <c r="CS125">
        <v>4.956352710723877</v>
      </c>
      <c r="CT125">
        <v>5.1550378799438477</v>
      </c>
      <c r="CU125">
        <v>6.1584329605102539</v>
      </c>
      <c r="CV125">
        <v>5.075096607208252</v>
      </c>
      <c r="CW125">
        <v>4.5276374816894531</v>
      </c>
      <c r="CX125">
        <v>3.781851053237915</v>
      </c>
      <c r="CY125">
        <v>4.117283821105957</v>
      </c>
      <c r="CZ125">
        <v>4.0656585693359375</v>
      </c>
    </row>
    <row r="126" spans="1:104" x14ac:dyDescent="0.25">
      <c r="A126" t="s">
        <v>315</v>
      </c>
      <c r="B126" t="s">
        <v>170</v>
      </c>
      <c r="C126" t="s">
        <v>27</v>
      </c>
      <c r="D126" t="s">
        <v>188</v>
      </c>
      <c r="E126" t="s">
        <v>184</v>
      </c>
      <c r="F126">
        <v>2024</v>
      </c>
      <c r="G126" t="s">
        <v>178</v>
      </c>
      <c r="H126">
        <v>8</v>
      </c>
      <c r="I126">
        <v>174.86537170410156</v>
      </c>
      <c r="J126">
        <v>170.13423156738281</v>
      </c>
      <c r="K126">
        <v>165.92266845703125</v>
      </c>
      <c r="L126">
        <v>165.33021545410156</v>
      </c>
      <c r="M126">
        <v>170.35598754882813</v>
      </c>
      <c r="N126">
        <v>185.20014953613281</v>
      </c>
      <c r="O126">
        <v>201.59147644042969</v>
      </c>
      <c r="P126">
        <v>221.29434204101562</v>
      </c>
      <c r="Q126">
        <v>235.67825317382812</v>
      </c>
      <c r="R126">
        <v>247.7093505859375</v>
      </c>
      <c r="S126">
        <v>258.68389892578125</v>
      </c>
      <c r="T126">
        <v>261.146484375</v>
      </c>
      <c r="U126">
        <v>262.17681884765625</v>
      </c>
      <c r="V126">
        <v>261.71945190429687</v>
      </c>
      <c r="W126">
        <v>259.52569580078125</v>
      </c>
      <c r="X126">
        <v>255.71907043457031</v>
      </c>
      <c r="Y126">
        <v>246.82731628417969</v>
      </c>
      <c r="Z126">
        <v>234.09719848632812</v>
      </c>
      <c r="AA126">
        <v>219.53953552246094</v>
      </c>
      <c r="AB126">
        <v>212.10151672363281</v>
      </c>
      <c r="AC126">
        <v>207.05888366699219</v>
      </c>
      <c r="AD126">
        <v>197.24209594726562</v>
      </c>
      <c r="AE126">
        <v>191.10382080078125</v>
      </c>
      <c r="AF126">
        <v>184.61531066894531</v>
      </c>
      <c r="AG126">
        <v>-3.1388132572174072</v>
      </c>
      <c r="AH126">
        <v>-2.2168083190917969</v>
      </c>
      <c r="AI126">
        <v>-2.0744550228118896</v>
      </c>
      <c r="AJ126">
        <v>-1.7960485219955444</v>
      </c>
      <c r="AK126">
        <v>-1.0693538188934326</v>
      </c>
      <c r="AL126">
        <v>0.256509929895401</v>
      </c>
      <c r="AM126">
        <v>-1.5576114654541016</v>
      </c>
      <c r="AN126">
        <v>1.335466742515564</v>
      </c>
      <c r="AO126">
        <v>1.2921158075332642</v>
      </c>
      <c r="AP126">
        <v>0.47394147515296936</v>
      </c>
      <c r="AQ126">
        <v>4.5598726272583008</v>
      </c>
      <c r="AR126">
        <v>20.334028244018555</v>
      </c>
      <c r="AS126">
        <v>21.074028015136719</v>
      </c>
      <c r="AT126">
        <v>19.618505477905273</v>
      </c>
      <c r="AU126">
        <v>18.51664924621582</v>
      </c>
      <c r="AV126">
        <v>20.302074432373047</v>
      </c>
      <c r="AW126">
        <v>19.507219314575195</v>
      </c>
      <c r="AX126">
        <v>17.764764785766602</v>
      </c>
      <c r="AY126">
        <v>8.6710367202758789</v>
      </c>
      <c r="AZ126">
        <v>5.7021188735961914</v>
      </c>
      <c r="BA126">
        <v>4.1281461715698242</v>
      </c>
      <c r="BB126">
        <v>3.8930525779724121</v>
      </c>
      <c r="BC126">
        <v>2.546541690826416</v>
      </c>
      <c r="BD126">
        <v>1.5445090532302856</v>
      </c>
      <c r="BE126">
        <v>73.852584838867188</v>
      </c>
      <c r="BF126">
        <v>72.942337036132813</v>
      </c>
      <c r="BG126">
        <v>72.342330932617188</v>
      </c>
      <c r="BH126">
        <v>71.999824523925781</v>
      </c>
      <c r="BI126">
        <v>71.010040283203125</v>
      </c>
      <c r="BJ126">
        <v>70.810035705566406</v>
      </c>
      <c r="BK126">
        <v>70.745025634765625</v>
      </c>
      <c r="BL126">
        <v>72.008010864257813</v>
      </c>
      <c r="BM126">
        <v>76.210159301757813</v>
      </c>
      <c r="BN126">
        <v>80.070274353027344</v>
      </c>
      <c r="BO126">
        <v>84.207649230957031</v>
      </c>
      <c r="BP126">
        <v>85.817451477050781</v>
      </c>
      <c r="BQ126">
        <v>87.737495422363281</v>
      </c>
      <c r="BR126">
        <v>86.382492065429687</v>
      </c>
      <c r="BS126">
        <v>86.645301818847656</v>
      </c>
      <c r="BT126">
        <v>87.067581176757813</v>
      </c>
      <c r="BU126">
        <v>86.515266418457031</v>
      </c>
      <c r="BV126">
        <v>85.992774963378906</v>
      </c>
      <c r="BW126">
        <v>83.507736206054687</v>
      </c>
      <c r="BX126">
        <v>80.925125122070313</v>
      </c>
      <c r="BY126">
        <v>77.962348937988281</v>
      </c>
      <c r="BZ126">
        <v>75.90020751953125</v>
      </c>
      <c r="CA126">
        <v>75.312698364257813</v>
      </c>
      <c r="CB126">
        <v>74.837409973144531</v>
      </c>
      <c r="CC126">
        <v>5.687736988067627</v>
      </c>
      <c r="CD126">
        <v>5.4463205337524414</v>
      </c>
      <c r="CE126">
        <v>5.0963840484619141</v>
      </c>
      <c r="CF126">
        <v>3.8461830615997314</v>
      </c>
      <c r="CG126">
        <v>3.2226715087890625</v>
      </c>
      <c r="CH126">
        <v>3.5703682899475098</v>
      </c>
      <c r="CI126">
        <v>3.7246620655059814</v>
      </c>
      <c r="CJ126">
        <v>2.3029506206512451</v>
      </c>
      <c r="CK126">
        <v>3.2553200721740723</v>
      </c>
      <c r="CL126">
        <v>3.2578134536743164</v>
      </c>
      <c r="CM126">
        <v>2.5659046173095703</v>
      </c>
      <c r="CN126">
        <v>2.9107389450073242</v>
      </c>
      <c r="CO126">
        <v>4.0999417304992676</v>
      </c>
      <c r="CP126">
        <v>2.540536642074585</v>
      </c>
      <c r="CQ126">
        <v>3.1180596351623535</v>
      </c>
      <c r="CR126">
        <v>4.6615371704101562</v>
      </c>
      <c r="CS126">
        <v>5.0356183052062988</v>
      </c>
      <c r="CT126">
        <v>5.2230849266052246</v>
      </c>
      <c r="CU126">
        <v>6.2235512733459473</v>
      </c>
      <c r="CV126">
        <v>5.1801943778991699</v>
      </c>
      <c r="CW126">
        <v>4.5855178833007812</v>
      </c>
      <c r="CX126">
        <v>3.8187639713287354</v>
      </c>
      <c r="CY126">
        <v>4.1275572776794434</v>
      </c>
      <c r="CZ126">
        <v>4.0491065979003906</v>
      </c>
    </row>
    <row r="127" spans="1:104" x14ac:dyDescent="0.25">
      <c r="A127" t="s">
        <v>316</v>
      </c>
      <c r="B127" t="s">
        <v>170</v>
      </c>
      <c r="C127" t="s">
        <v>27</v>
      </c>
      <c r="D127" t="s">
        <v>188</v>
      </c>
      <c r="E127" t="s">
        <v>184</v>
      </c>
      <c r="F127">
        <v>2024</v>
      </c>
      <c r="G127" t="s">
        <v>179</v>
      </c>
      <c r="H127">
        <v>9</v>
      </c>
      <c r="I127">
        <v>174.36248779296875</v>
      </c>
      <c r="J127">
        <v>170.2073974609375</v>
      </c>
      <c r="K127">
        <v>166.7935791015625</v>
      </c>
      <c r="L127">
        <v>166.470947265625</v>
      </c>
      <c r="M127">
        <v>172.32159423828125</v>
      </c>
      <c r="N127">
        <v>187.72482299804687</v>
      </c>
      <c r="O127">
        <v>206.67143249511719</v>
      </c>
      <c r="P127">
        <v>228.75341796875</v>
      </c>
      <c r="Q127">
        <v>246.63499450683594</v>
      </c>
      <c r="R127">
        <v>259.8463134765625</v>
      </c>
      <c r="S127">
        <v>270.64190673828125</v>
      </c>
      <c r="T127">
        <v>273.03598022460937</v>
      </c>
      <c r="U127">
        <v>273.81826782226562</v>
      </c>
      <c r="V127">
        <v>274.37939453125</v>
      </c>
      <c r="W127">
        <v>271.22067260742187</v>
      </c>
      <c r="X127">
        <v>264.15225219726562</v>
      </c>
      <c r="Y127">
        <v>253.59086608886719</v>
      </c>
      <c r="Z127">
        <v>240.36801147460937</v>
      </c>
      <c r="AA127">
        <v>225.92845153808594</v>
      </c>
      <c r="AB127">
        <v>219.46578979492187</v>
      </c>
      <c r="AC127">
        <v>211.9644775390625</v>
      </c>
      <c r="AD127">
        <v>200.11123657226562</v>
      </c>
      <c r="AE127">
        <v>193.033447265625</v>
      </c>
      <c r="AF127">
        <v>186.08445739746094</v>
      </c>
      <c r="AG127">
        <v>-2.9770255088806152</v>
      </c>
      <c r="AH127">
        <v>-2.2695777416229248</v>
      </c>
      <c r="AI127">
        <v>-2.2777352333068848</v>
      </c>
      <c r="AJ127">
        <v>-1.8891552686691284</v>
      </c>
      <c r="AK127">
        <v>-1.0070807933807373</v>
      </c>
      <c r="AL127">
        <v>0.47636526823043823</v>
      </c>
      <c r="AM127">
        <v>-1.4245568513870239</v>
      </c>
      <c r="AN127">
        <v>1.7313106060028076</v>
      </c>
      <c r="AO127">
        <v>1.3604165315628052</v>
      </c>
      <c r="AP127">
        <v>0.16240833699703217</v>
      </c>
      <c r="AQ127">
        <v>4.4816794395446777</v>
      </c>
      <c r="AR127">
        <v>21.247615814208984</v>
      </c>
      <c r="AS127">
        <v>22.031068801879883</v>
      </c>
      <c r="AT127">
        <v>20.586490631103516</v>
      </c>
      <c r="AU127">
        <v>19.451311111450195</v>
      </c>
      <c r="AV127">
        <v>21.530612945556641</v>
      </c>
      <c r="AW127">
        <v>20.738897323608398</v>
      </c>
      <c r="AX127">
        <v>19.20762825012207</v>
      </c>
      <c r="AY127">
        <v>9.8992605209350586</v>
      </c>
      <c r="AZ127">
        <v>6.6720600128173828</v>
      </c>
      <c r="BA127">
        <v>4.8029208183288574</v>
      </c>
      <c r="BB127">
        <v>4.4555134773254395</v>
      </c>
      <c r="BC127">
        <v>2.9373791217803955</v>
      </c>
      <c r="BD127">
        <v>2.0489044189453125</v>
      </c>
      <c r="BE127">
        <v>72.031219482421875</v>
      </c>
      <c r="BF127">
        <v>71.83746337890625</v>
      </c>
      <c r="BG127">
        <v>71.378097534179688</v>
      </c>
      <c r="BH127">
        <v>70.9749755859375</v>
      </c>
      <c r="BI127">
        <v>70.918731689453125</v>
      </c>
      <c r="BJ127">
        <v>70.434341430664063</v>
      </c>
      <c r="BK127">
        <v>71.959365844726563</v>
      </c>
      <c r="BL127">
        <v>72.540634155273438</v>
      </c>
      <c r="BM127">
        <v>77.228187561035156</v>
      </c>
      <c r="BN127">
        <v>83.059455871582031</v>
      </c>
      <c r="BO127">
        <v>87.409553527832031</v>
      </c>
      <c r="BP127">
        <v>90.200180053710938</v>
      </c>
      <c r="BQ127">
        <v>90.168960571289062</v>
      </c>
      <c r="BR127">
        <v>90.740814208984375</v>
      </c>
      <c r="BS127">
        <v>90.409553527832031</v>
      </c>
      <c r="BT127">
        <v>90.328285217285156</v>
      </c>
      <c r="BU127">
        <v>90.818870544433594</v>
      </c>
      <c r="BV127">
        <v>89.221992492675781</v>
      </c>
      <c r="BW127">
        <v>87.390724182128906</v>
      </c>
      <c r="BX127">
        <v>82.468780517578125</v>
      </c>
      <c r="BY127">
        <v>79.959365844726563</v>
      </c>
      <c r="BZ127">
        <v>78.321853637695312</v>
      </c>
      <c r="CA127">
        <v>76.709365844726563</v>
      </c>
      <c r="CB127">
        <v>75.321853637695313</v>
      </c>
      <c r="CC127">
        <v>5.6959104537963867</v>
      </c>
      <c r="CD127">
        <v>5.4722299575805664</v>
      </c>
      <c r="CE127">
        <v>5.1452932357788086</v>
      </c>
      <c r="CF127">
        <v>3.8894712924957275</v>
      </c>
      <c r="CG127">
        <v>3.2739551067352295</v>
      </c>
      <c r="CH127">
        <v>3.6346933841705322</v>
      </c>
      <c r="CI127">
        <v>3.8350365161895752</v>
      </c>
      <c r="CJ127">
        <v>2.390871524810791</v>
      </c>
      <c r="CK127">
        <v>3.4213950634002686</v>
      </c>
      <c r="CL127">
        <v>3.4322171211242676</v>
      </c>
      <c r="CM127">
        <v>2.6961281299591064</v>
      </c>
      <c r="CN127">
        <v>3.056422233581543</v>
      </c>
      <c r="CO127">
        <v>4.3005123138427734</v>
      </c>
      <c r="CP127">
        <v>2.67494797706604</v>
      </c>
      <c r="CQ127">
        <v>3.2726624011993408</v>
      </c>
      <c r="CR127">
        <v>4.8360943794250488</v>
      </c>
      <c r="CS127">
        <v>5.1959810256958008</v>
      </c>
      <c r="CT127">
        <v>5.3861932754516602</v>
      </c>
      <c r="CU127">
        <v>6.4323668479919434</v>
      </c>
      <c r="CV127">
        <v>5.383237361907959</v>
      </c>
      <c r="CW127">
        <v>4.7144608497619629</v>
      </c>
      <c r="CX127">
        <v>3.8910701274871826</v>
      </c>
      <c r="CY127">
        <v>4.1872673034667969</v>
      </c>
      <c r="CZ127">
        <v>4.0989818572998047</v>
      </c>
    </row>
    <row r="128" spans="1:104" x14ac:dyDescent="0.25">
      <c r="A128" t="s">
        <v>317</v>
      </c>
      <c r="B128" t="s">
        <v>170</v>
      </c>
      <c r="C128" t="s">
        <v>27</v>
      </c>
      <c r="D128" t="s">
        <v>188</v>
      </c>
      <c r="E128" t="s">
        <v>184</v>
      </c>
      <c r="F128">
        <v>2024</v>
      </c>
      <c r="G128" t="s">
        <v>180</v>
      </c>
      <c r="H128">
        <v>10</v>
      </c>
      <c r="I128">
        <v>153.67555236816406</v>
      </c>
      <c r="J128">
        <v>149.58012390136719</v>
      </c>
      <c r="K128">
        <v>146.32882690429688</v>
      </c>
      <c r="L128">
        <v>146.33773803710937</v>
      </c>
      <c r="M128">
        <v>150.56480407714844</v>
      </c>
      <c r="N128">
        <v>163.02774047851562</v>
      </c>
      <c r="O128">
        <v>183.74505615234375</v>
      </c>
      <c r="P128">
        <v>203.13949584960937</v>
      </c>
      <c r="Q128">
        <v>223.97286987304687</v>
      </c>
      <c r="R128">
        <v>243.11103820800781</v>
      </c>
      <c r="S128">
        <v>258.251708984375</v>
      </c>
      <c r="T128">
        <v>262.9078369140625</v>
      </c>
      <c r="U128">
        <v>265.2733154296875</v>
      </c>
      <c r="V128">
        <v>268.03955078125</v>
      </c>
      <c r="W128">
        <v>265.47433471679687</v>
      </c>
      <c r="X128">
        <v>256.38265991210937</v>
      </c>
      <c r="Y128">
        <v>243.9942626953125</v>
      </c>
      <c r="Z128">
        <v>230.4561767578125</v>
      </c>
      <c r="AA128">
        <v>221.4053955078125</v>
      </c>
      <c r="AB128">
        <v>212.95405578613281</v>
      </c>
      <c r="AC128">
        <v>205.24620056152344</v>
      </c>
      <c r="AD128">
        <v>185.37696838378906</v>
      </c>
      <c r="AE128">
        <v>172.60325622558594</v>
      </c>
      <c r="AF128">
        <v>165.72196960449219</v>
      </c>
      <c r="AG128">
        <v>-2.9877841472625732</v>
      </c>
      <c r="AH128">
        <v>-1.8714315891265869</v>
      </c>
      <c r="AI128">
        <v>-1.5419918298721313</v>
      </c>
      <c r="AJ128">
        <v>-1.4688727855682373</v>
      </c>
      <c r="AK128">
        <v>-1.0561603307723999</v>
      </c>
      <c r="AL128">
        <v>-9.4237089157104492E-2</v>
      </c>
      <c r="AM128">
        <v>-1.6806474924087524</v>
      </c>
      <c r="AN128">
        <v>0.69525343179702759</v>
      </c>
      <c r="AO128">
        <v>1.2152104377746582</v>
      </c>
      <c r="AP128">
        <v>0.99860334396362305</v>
      </c>
      <c r="AQ128">
        <v>5.021934986114502</v>
      </c>
      <c r="AR128">
        <v>20.491151809692383</v>
      </c>
      <c r="AS128">
        <v>21.287797927856445</v>
      </c>
      <c r="AT128">
        <v>20.060653686523438</v>
      </c>
      <c r="AU128">
        <v>18.773944854736328</v>
      </c>
      <c r="AV128">
        <v>19.430610656738281</v>
      </c>
      <c r="AW128">
        <v>18.140823364257812</v>
      </c>
      <c r="AX128">
        <v>15.909318923950195</v>
      </c>
      <c r="AY128">
        <v>7.1157999038696289</v>
      </c>
      <c r="AZ128">
        <v>4.4491825103759766</v>
      </c>
      <c r="BA128">
        <v>3.1404111385345459</v>
      </c>
      <c r="BB128">
        <v>2.8607292175292969</v>
      </c>
      <c r="BC128">
        <v>1.7439253330230713</v>
      </c>
      <c r="BD128">
        <v>0.63997358083724976</v>
      </c>
      <c r="BE128">
        <v>69.887283325195313</v>
      </c>
      <c r="BF128">
        <v>68.487525939941406</v>
      </c>
      <c r="BG128">
        <v>67.8341064453125</v>
      </c>
      <c r="BH128">
        <v>67.571853637695312</v>
      </c>
      <c r="BI128">
        <v>66.228034973144531</v>
      </c>
      <c r="BJ128">
        <v>65.674858093261719</v>
      </c>
      <c r="BK128">
        <v>65.368911743164063</v>
      </c>
      <c r="BL128">
        <v>66.740516662597656</v>
      </c>
      <c r="BM128">
        <v>71.500152587890625</v>
      </c>
      <c r="BN128">
        <v>77.765983581542969</v>
      </c>
      <c r="BO128">
        <v>83.522109985351563</v>
      </c>
      <c r="BP128">
        <v>85.471992492675781</v>
      </c>
      <c r="BQ128">
        <v>87.553329467773438</v>
      </c>
      <c r="BR128">
        <v>88.456451416015625</v>
      </c>
      <c r="BS128">
        <v>87.831192016601563</v>
      </c>
      <c r="BT128">
        <v>86.103446960449219</v>
      </c>
      <c r="BU128">
        <v>85.953392028808594</v>
      </c>
      <c r="BV128">
        <v>84.996864318847656</v>
      </c>
      <c r="BW128">
        <v>82.069015502929688</v>
      </c>
      <c r="BX128">
        <v>79.496940612792969</v>
      </c>
      <c r="BY128">
        <v>76.277862548828125</v>
      </c>
      <c r="BZ128">
        <v>73.465789794921875</v>
      </c>
      <c r="CA128">
        <v>72.203018188476562</v>
      </c>
      <c r="CB128">
        <v>71.096649169921875</v>
      </c>
      <c r="CC128">
        <v>5.0120887756347656</v>
      </c>
      <c r="CD128">
        <v>4.8013534545898437</v>
      </c>
      <c r="CE128">
        <v>4.5067620277404785</v>
      </c>
      <c r="CF128">
        <v>3.4135978221893311</v>
      </c>
      <c r="CG128">
        <v>2.8560142517089844</v>
      </c>
      <c r="CH128">
        <v>3.1514573097229004</v>
      </c>
      <c r="CI128">
        <v>3.4041497707366943</v>
      </c>
      <c r="CJ128">
        <v>2.1197609901428223</v>
      </c>
      <c r="CK128">
        <v>3.102043628692627</v>
      </c>
      <c r="CL128">
        <v>3.2060239315032959</v>
      </c>
      <c r="CM128">
        <v>2.5685770511627197</v>
      </c>
      <c r="CN128">
        <v>2.9383320808410645</v>
      </c>
      <c r="CO128">
        <v>4.1596355438232422</v>
      </c>
      <c r="CP128">
        <v>2.6089551448822021</v>
      </c>
      <c r="CQ128">
        <v>3.1981942653656006</v>
      </c>
      <c r="CR128">
        <v>4.6863312721252441</v>
      </c>
      <c r="CS128">
        <v>4.9913430213928223</v>
      </c>
      <c r="CT128">
        <v>5.1558165550231934</v>
      </c>
      <c r="CU128">
        <v>6.2934966087341309</v>
      </c>
      <c r="CV128">
        <v>5.2151460647583008</v>
      </c>
      <c r="CW128">
        <v>4.5577235221862793</v>
      </c>
      <c r="CX128">
        <v>3.5987963676452637</v>
      </c>
      <c r="CY128">
        <v>3.738100528717041</v>
      </c>
      <c r="CZ128">
        <v>3.6445999145507813</v>
      </c>
    </row>
    <row r="129" spans="1:104" x14ac:dyDescent="0.25">
      <c r="A129" t="s">
        <v>318</v>
      </c>
      <c r="B129" t="s">
        <v>170</v>
      </c>
      <c r="C129" t="s">
        <v>27</v>
      </c>
      <c r="D129" t="s">
        <v>188</v>
      </c>
      <c r="E129" t="s">
        <v>184</v>
      </c>
      <c r="F129">
        <v>2024</v>
      </c>
      <c r="G129" t="s">
        <v>181</v>
      </c>
      <c r="H129">
        <v>11</v>
      </c>
      <c r="I129">
        <v>145.68608093261719</v>
      </c>
      <c r="J129">
        <v>141.48782348632812</v>
      </c>
      <c r="K129">
        <v>138.60157775878906</v>
      </c>
      <c r="L129">
        <v>139.25839233398437</v>
      </c>
      <c r="M129">
        <v>144.97102355957031</v>
      </c>
      <c r="N129">
        <v>157.54510498046875</v>
      </c>
      <c r="O129">
        <v>173.51406860351562</v>
      </c>
      <c r="P129">
        <v>188.26210021972656</v>
      </c>
      <c r="Q129">
        <v>202.17044067382812</v>
      </c>
      <c r="R129">
        <v>213.75271606445312</v>
      </c>
      <c r="S129">
        <v>223.25804138183594</v>
      </c>
      <c r="T129">
        <v>227.08561706542969</v>
      </c>
      <c r="U129">
        <v>228.99360656738281</v>
      </c>
      <c r="V129">
        <v>230.32583618164062</v>
      </c>
      <c r="W129">
        <v>227.46697998046875</v>
      </c>
      <c r="X129">
        <v>218.98422241210937</v>
      </c>
      <c r="Y129">
        <v>209.2843017578125</v>
      </c>
      <c r="Z129">
        <v>202.10855102539062</v>
      </c>
      <c r="AA129">
        <v>189.89389038085937</v>
      </c>
      <c r="AB129">
        <v>180.83705139160156</v>
      </c>
      <c r="AC129">
        <v>175.97146606445312</v>
      </c>
      <c r="AD129">
        <v>167.24581909179687</v>
      </c>
      <c r="AE129">
        <v>161.86381530761719</v>
      </c>
      <c r="AF129">
        <v>155.63653564453125</v>
      </c>
      <c r="AG129">
        <v>-3.1183879375457764</v>
      </c>
      <c r="AH129">
        <v>-1.6736937761306763</v>
      </c>
      <c r="AI129">
        <v>-1.1024125814437866</v>
      </c>
      <c r="AJ129">
        <v>-1.2465527057647705</v>
      </c>
      <c r="AK129">
        <v>-1.157538890838623</v>
      </c>
      <c r="AL129">
        <v>-0.49783706665039063</v>
      </c>
      <c r="AM129">
        <v>-1.911142110824585</v>
      </c>
      <c r="AN129">
        <v>-2.483938354998827E-3</v>
      </c>
      <c r="AO129">
        <v>1.081803560256958</v>
      </c>
      <c r="AP129">
        <v>1.4949078559875488</v>
      </c>
      <c r="AQ129">
        <v>4.8754878044128418</v>
      </c>
      <c r="AR129">
        <v>17.721847534179687</v>
      </c>
      <c r="AS129">
        <v>18.336523056030273</v>
      </c>
      <c r="AT129">
        <v>17.202356338500977</v>
      </c>
      <c r="AU129">
        <v>15.897777557373047</v>
      </c>
      <c r="AV129">
        <v>15.558100700378418</v>
      </c>
      <c r="AW129">
        <v>14.271271705627441</v>
      </c>
      <c r="AX129">
        <v>12.130898475646973</v>
      </c>
      <c r="AY129">
        <v>4.265533447265625</v>
      </c>
      <c r="AZ129">
        <v>2.3531973361968994</v>
      </c>
      <c r="BA129">
        <v>1.6194272041320801</v>
      </c>
      <c r="BB129">
        <v>1.6338638067245483</v>
      </c>
      <c r="BC129">
        <v>0.94953662157058716</v>
      </c>
      <c r="BD129">
        <v>-0.32101234793663025</v>
      </c>
      <c r="BE129">
        <v>65.08245849609375</v>
      </c>
      <c r="BF129">
        <v>64.527458190917969</v>
      </c>
      <c r="BG129">
        <v>62.642368316650391</v>
      </c>
      <c r="BH129">
        <v>62.200237274169922</v>
      </c>
      <c r="BI129">
        <v>61.934982299804688</v>
      </c>
      <c r="BJ129">
        <v>61.20513916015625</v>
      </c>
      <c r="BK129">
        <v>60.672183990478516</v>
      </c>
      <c r="BL129">
        <v>62.309768676757813</v>
      </c>
      <c r="BM129">
        <v>68.535110473632813</v>
      </c>
      <c r="BN129">
        <v>75.042427062988281</v>
      </c>
      <c r="BO129">
        <v>80.542694091796875</v>
      </c>
      <c r="BP129">
        <v>84.587692260742187</v>
      </c>
      <c r="BQ129">
        <v>85.900390625</v>
      </c>
      <c r="BR129">
        <v>85.639793395996094</v>
      </c>
      <c r="BS129">
        <v>85.42755126953125</v>
      </c>
      <c r="BT129">
        <v>84.262504577636719</v>
      </c>
      <c r="BU129">
        <v>83.024917602539062</v>
      </c>
      <c r="BV129">
        <v>77.924949645996094</v>
      </c>
      <c r="BW129">
        <v>74.527458190917969</v>
      </c>
      <c r="BX129">
        <v>70.9971923828125</v>
      </c>
      <c r="BY129">
        <v>69.192291259765625</v>
      </c>
      <c r="BZ129">
        <v>66.722373962402344</v>
      </c>
      <c r="CA129">
        <v>65.434837341308594</v>
      </c>
      <c r="CB129">
        <v>64.249534606933594</v>
      </c>
      <c r="CC129">
        <v>4.8588213920593262</v>
      </c>
      <c r="CD129">
        <v>4.6441664695739746</v>
      </c>
      <c r="CE129">
        <v>4.3651762008666992</v>
      </c>
      <c r="CF129">
        <v>3.3218214511871338</v>
      </c>
      <c r="CG129">
        <v>2.8120112419128418</v>
      </c>
      <c r="CH129">
        <v>3.1142523288726807</v>
      </c>
      <c r="CI129">
        <v>3.2872035503387451</v>
      </c>
      <c r="CJ129">
        <v>2.0088815689086914</v>
      </c>
      <c r="CK129">
        <v>2.8633146286010742</v>
      </c>
      <c r="CL129">
        <v>2.8825218677520752</v>
      </c>
      <c r="CM129">
        <v>2.2706773281097412</v>
      </c>
      <c r="CN129">
        <v>2.595289945602417</v>
      </c>
      <c r="CO129">
        <v>3.6718418598175049</v>
      </c>
      <c r="CP129">
        <v>2.2924997806549072</v>
      </c>
      <c r="CQ129">
        <v>2.8022031784057617</v>
      </c>
      <c r="CR129">
        <v>4.093134880065918</v>
      </c>
      <c r="CS129">
        <v>4.3779764175415039</v>
      </c>
      <c r="CT129">
        <v>4.6237325668334961</v>
      </c>
      <c r="CU129">
        <v>5.5196776390075684</v>
      </c>
      <c r="CV129">
        <v>4.5286307334899902</v>
      </c>
      <c r="CW129">
        <v>3.995894193649292</v>
      </c>
      <c r="CX129">
        <v>3.3201346397399902</v>
      </c>
      <c r="CY129">
        <v>3.5846824645996094</v>
      </c>
      <c r="CZ129">
        <v>3.5000982284545898</v>
      </c>
    </row>
    <row r="130" spans="1:104" x14ac:dyDescent="0.25">
      <c r="A130" t="s">
        <v>319</v>
      </c>
      <c r="B130" t="s">
        <v>170</v>
      </c>
      <c r="C130" t="s">
        <v>27</v>
      </c>
      <c r="D130" t="s">
        <v>188</v>
      </c>
      <c r="E130" t="s">
        <v>184</v>
      </c>
      <c r="F130">
        <v>2024</v>
      </c>
      <c r="G130" t="s">
        <v>182</v>
      </c>
      <c r="H130">
        <v>12</v>
      </c>
      <c r="I130">
        <v>135.03630065917969</v>
      </c>
      <c r="J130">
        <v>131.67141723632812</v>
      </c>
      <c r="K130">
        <v>130.18341064453125</v>
      </c>
      <c r="L130">
        <v>130.96176147460937</v>
      </c>
      <c r="M130">
        <v>137.1573486328125</v>
      </c>
      <c r="N130">
        <v>149.63430786132812</v>
      </c>
      <c r="O130">
        <v>168.00640869140625</v>
      </c>
      <c r="P130">
        <v>181.10125732421875</v>
      </c>
      <c r="Q130">
        <v>184.40019226074219</v>
      </c>
      <c r="R130">
        <v>183.44483947753906</v>
      </c>
      <c r="S130">
        <v>181.80825805664062</v>
      </c>
      <c r="T130">
        <v>178.49810791015625</v>
      </c>
      <c r="U130">
        <v>176.23269653320312</v>
      </c>
      <c r="V130">
        <v>175.07435607910156</v>
      </c>
      <c r="W130">
        <v>172.22383117675781</v>
      </c>
      <c r="X130">
        <v>168.28680419921875</v>
      </c>
      <c r="Y130">
        <v>167.281982421875</v>
      </c>
      <c r="Z130">
        <v>168.71237182617187</v>
      </c>
      <c r="AA130">
        <v>162.99722290039062</v>
      </c>
      <c r="AB130">
        <v>159.37803649902344</v>
      </c>
      <c r="AC130">
        <v>157.08572387695312</v>
      </c>
      <c r="AD130">
        <v>154.40914916992187</v>
      </c>
      <c r="AE130">
        <v>146.69851684570312</v>
      </c>
      <c r="AF130">
        <v>141.14199829101562</v>
      </c>
      <c r="AG130">
        <v>-4.5528702735900879</v>
      </c>
      <c r="AH130">
        <v>-0.9943077564239502</v>
      </c>
      <c r="AI130">
        <v>1.0746153593063354</v>
      </c>
      <c r="AJ130">
        <v>-0.28002291917800903</v>
      </c>
      <c r="AK130">
        <v>-1.9296371936798096</v>
      </c>
      <c r="AL130">
        <v>-2.8962011337280273</v>
      </c>
      <c r="AM130">
        <v>-3.8187215328216553</v>
      </c>
      <c r="AN130">
        <v>-3.9052698612213135</v>
      </c>
      <c r="AO130">
        <v>0.90024977922439575</v>
      </c>
      <c r="AP130">
        <v>4.6038055419921875</v>
      </c>
      <c r="AQ130">
        <v>6.6981630325317383</v>
      </c>
      <c r="AR130">
        <v>14.041955947875977</v>
      </c>
      <c r="AS130">
        <v>13.919195175170898</v>
      </c>
      <c r="AT130">
        <v>12.905470848083496</v>
      </c>
      <c r="AU130">
        <v>11.142322540283203</v>
      </c>
      <c r="AV130">
        <v>6.9518284797668457</v>
      </c>
      <c r="AW130">
        <v>4.9450263977050781</v>
      </c>
      <c r="AX130">
        <v>0.58904731273651123</v>
      </c>
      <c r="AY130">
        <v>-6.2319788932800293</v>
      </c>
      <c r="AZ130">
        <v>-5.8036127090454102</v>
      </c>
      <c r="BA130">
        <v>-4.5628228187561035</v>
      </c>
      <c r="BB130">
        <v>-3.9761054515838623</v>
      </c>
      <c r="BC130">
        <v>-3.0385653972625732</v>
      </c>
      <c r="BD130">
        <v>-5.5360236167907715</v>
      </c>
      <c r="BE130">
        <v>49.546833038330078</v>
      </c>
      <c r="BF130">
        <v>49.046833038330078</v>
      </c>
      <c r="BG130">
        <v>48.159320831298828</v>
      </c>
      <c r="BH130">
        <v>47.603076934814453</v>
      </c>
      <c r="BI130">
        <v>47.546836853027344</v>
      </c>
      <c r="BJ130">
        <v>46.934345245361328</v>
      </c>
      <c r="BK130">
        <v>46.546833038330078</v>
      </c>
      <c r="BL130">
        <v>47.240589141845703</v>
      </c>
      <c r="BM130">
        <v>49.128093719482422</v>
      </c>
      <c r="BN130">
        <v>51.668735504150391</v>
      </c>
      <c r="BO130">
        <v>53.153121948242188</v>
      </c>
      <c r="BP130">
        <v>53.709362030029297</v>
      </c>
      <c r="BQ130">
        <v>54.61248779296875</v>
      </c>
      <c r="BR130">
        <v>55.61248779296875</v>
      </c>
      <c r="BS130">
        <v>55.693756103515625</v>
      </c>
      <c r="BT130">
        <v>55.765609741210938</v>
      </c>
      <c r="BU130">
        <v>55.168727874755859</v>
      </c>
      <c r="BV130">
        <v>53.199951171875</v>
      </c>
      <c r="BW130">
        <v>51.699954986572266</v>
      </c>
      <c r="BX130">
        <v>51.409317016601563</v>
      </c>
      <c r="BY130">
        <v>50.328052520751953</v>
      </c>
      <c r="BZ130">
        <v>50.353073120117187</v>
      </c>
      <c r="CA130">
        <v>49.062442779541016</v>
      </c>
      <c r="CB130">
        <v>48.618690490722656</v>
      </c>
      <c r="CC130">
        <v>6.7247805595397949</v>
      </c>
      <c r="CD130">
        <v>6.4534945487976074</v>
      </c>
      <c r="CE130">
        <v>6.1221504211425781</v>
      </c>
      <c r="CF130">
        <v>4.6645970344543457</v>
      </c>
      <c r="CG130">
        <v>3.9725522994995117</v>
      </c>
      <c r="CH130">
        <v>4.4166679382324219</v>
      </c>
      <c r="CI130">
        <v>4.7526135444641113</v>
      </c>
      <c r="CJ130">
        <v>2.8855435848236084</v>
      </c>
      <c r="CK130">
        <v>3.8996665477752686</v>
      </c>
      <c r="CL130">
        <v>3.693866491317749</v>
      </c>
      <c r="CM130">
        <v>2.7610650062561035</v>
      </c>
      <c r="CN130">
        <v>3.0461032390594482</v>
      </c>
      <c r="CO130">
        <v>4.2195076942443848</v>
      </c>
      <c r="CP130">
        <v>2.6019797325134277</v>
      </c>
      <c r="CQ130">
        <v>3.1680293083190918</v>
      </c>
      <c r="CR130">
        <v>4.696864128112793</v>
      </c>
      <c r="CS130">
        <v>5.2251725196838379</v>
      </c>
      <c r="CT130">
        <v>5.763279914855957</v>
      </c>
      <c r="CU130">
        <v>7.0745306015014648</v>
      </c>
      <c r="CV130">
        <v>5.9596762657165527</v>
      </c>
      <c r="CW130">
        <v>5.3262701034545898</v>
      </c>
      <c r="CX130">
        <v>4.5770764350891113</v>
      </c>
      <c r="CY130">
        <v>4.8511123657226563</v>
      </c>
      <c r="CZ130">
        <v>4.7395777702331543</v>
      </c>
    </row>
    <row r="131" spans="1:104" x14ac:dyDescent="0.25">
      <c r="A131" t="s">
        <v>320</v>
      </c>
      <c r="B131" t="s">
        <v>170</v>
      </c>
      <c r="C131" t="s">
        <v>27</v>
      </c>
      <c r="D131" t="s">
        <v>188</v>
      </c>
      <c r="E131" t="s">
        <v>184</v>
      </c>
      <c r="F131">
        <v>2024</v>
      </c>
      <c r="G131" t="s">
        <v>183</v>
      </c>
      <c r="H131">
        <v>8</v>
      </c>
      <c r="I131">
        <v>173.62638854980469</v>
      </c>
      <c r="J131">
        <v>168.94903564453125</v>
      </c>
      <c r="K131">
        <v>164.75282287597656</v>
      </c>
      <c r="L131">
        <v>164.17008972167969</v>
      </c>
      <c r="M131">
        <v>169.17926025390625</v>
      </c>
      <c r="N131">
        <v>183.94390869140625</v>
      </c>
      <c r="O131">
        <v>200.08575439453125</v>
      </c>
      <c r="P131">
        <v>219.13961791992187</v>
      </c>
      <c r="Q131">
        <v>232.9287109375</v>
      </c>
      <c r="R131">
        <v>244.46052551269531</v>
      </c>
      <c r="S131">
        <v>255.04188537597656</v>
      </c>
      <c r="T131">
        <v>257.48583984375</v>
      </c>
      <c r="U131">
        <v>258.418701171875</v>
      </c>
      <c r="V131">
        <v>257.92990112304687</v>
      </c>
      <c r="W131">
        <v>255.81413269042969</v>
      </c>
      <c r="X131">
        <v>252.03266906738281</v>
      </c>
      <c r="Y131">
        <v>243.34927368164062</v>
      </c>
      <c r="Z131">
        <v>230.66215515136719</v>
      </c>
      <c r="AA131">
        <v>216.54139709472656</v>
      </c>
      <c r="AB131">
        <v>209.44792175292969</v>
      </c>
      <c r="AC131">
        <v>204.67233276367187</v>
      </c>
      <c r="AD131">
        <v>195.17115783691406</v>
      </c>
      <c r="AE131">
        <v>189.25074768066406</v>
      </c>
      <c r="AF131">
        <v>182.97097778320312</v>
      </c>
      <c r="AG131">
        <v>-3.2314567565917969</v>
      </c>
      <c r="AH131">
        <v>-2.1625218391418457</v>
      </c>
      <c r="AI131">
        <v>-1.9163074493408203</v>
      </c>
      <c r="AJ131">
        <v>-1.7233301401138306</v>
      </c>
      <c r="AK131">
        <v>-1.1172884702682495</v>
      </c>
      <c r="AL131">
        <v>9.466099739074707E-2</v>
      </c>
      <c r="AM131">
        <v>-1.6719604730606079</v>
      </c>
      <c r="AN131">
        <v>1.068642258644104</v>
      </c>
      <c r="AO131">
        <v>1.2711710929870605</v>
      </c>
      <c r="AP131">
        <v>0.70557206869125366</v>
      </c>
      <c r="AQ131">
        <v>4.7013401985168457</v>
      </c>
      <c r="AR131">
        <v>20.057668685913086</v>
      </c>
      <c r="AS131">
        <v>20.756772994995117</v>
      </c>
      <c r="AT131">
        <v>19.320953369140625</v>
      </c>
      <c r="AU131">
        <v>18.180429458618164</v>
      </c>
      <c r="AV131">
        <v>19.606590270996094</v>
      </c>
      <c r="AW131">
        <v>18.727104187011719</v>
      </c>
      <c r="AX131">
        <v>16.80328369140625</v>
      </c>
      <c r="AY131">
        <v>7.8462257385253906</v>
      </c>
      <c r="AZ131">
        <v>5.0743851661682129</v>
      </c>
      <c r="BA131">
        <v>3.6598122119903564</v>
      </c>
      <c r="BB131">
        <v>3.4795901775360107</v>
      </c>
      <c r="BC131">
        <v>2.2515003681182861</v>
      </c>
      <c r="BD131">
        <v>1.1653202772140503</v>
      </c>
      <c r="BE131">
        <v>71.181159973144531</v>
      </c>
      <c r="BF131">
        <v>70.346481323242188</v>
      </c>
      <c r="BG131">
        <v>69.898048400878906</v>
      </c>
      <c r="BH131">
        <v>69.646072387695313</v>
      </c>
      <c r="BI131">
        <v>69.402534484863281</v>
      </c>
      <c r="BJ131">
        <v>69.158775329589844</v>
      </c>
      <c r="BK131">
        <v>69.586204528808594</v>
      </c>
      <c r="BL131">
        <v>71.588775634765625</v>
      </c>
      <c r="BM131">
        <v>75.151863098144531</v>
      </c>
      <c r="BN131">
        <v>79.371543884277344</v>
      </c>
      <c r="BO131">
        <v>83.216033935546875</v>
      </c>
      <c r="BP131">
        <v>85.588050842285156</v>
      </c>
      <c r="BQ131">
        <v>86.675865173339844</v>
      </c>
      <c r="BR131">
        <v>86.973052978515625</v>
      </c>
      <c r="BS131">
        <v>86.658340454101563</v>
      </c>
      <c r="BT131">
        <v>86.482597351074219</v>
      </c>
      <c r="BU131">
        <v>85.746124267578125</v>
      </c>
      <c r="BV131">
        <v>84.249069213867188</v>
      </c>
      <c r="BW131">
        <v>82.758193969726563</v>
      </c>
      <c r="BX131">
        <v>80.1649169921875</v>
      </c>
      <c r="BY131">
        <v>77.395225524902344</v>
      </c>
      <c r="BZ131">
        <v>75.291450500488281</v>
      </c>
      <c r="CA131">
        <v>74.068016052246094</v>
      </c>
      <c r="CB131">
        <v>73.183624267578125</v>
      </c>
      <c r="CC131">
        <v>5.6453766822814941</v>
      </c>
      <c r="CD131">
        <v>5.4064064025878906</v>
      </c>
      <c r="CE131">
        <v>5.0586051940917969</v>
      </c>
      <c r="CF131">
        <v>3.8178002834320068</v>
      </c>
      <c r="CG131">
        <v>3.1992430686950684</v>
      </c>
      <c r="CH131">
        <v>3.5448558330535889</v>
      </c>
      <c r="CI131">
        <v>3.6954929828643799</v>
      </c>
      <c r="CJ131">
        <v>2.2796945571899414</v>
      </c>
      <c r="CK131">
        <v>3.216167688369751</v>
      </c>
      <c r="CL131">
        <v>3.2139120101928711</v>
      </c>
      <c r="CM131">
        <v>2.5288560390472412</v>
      </c>
      <c r="CN131">
        <v>2.8688898086547852</v>
      </c>
      <c r="CO131">
        <v>4.0396971702575684</v>
      </c>
      <c r="CP131">
        <v>2.5028374195098877</v>
      </c>
      <c r="CQ131">
        <v>3.0723450183868408</v>
      </c>
      <c r="CR131">
        <v>4.5926604270935059</v>
      </c>
      <c r="CS131">
        <v>4.9628491401672363</v>
      </c>
      <c r="CT131">
        <v>5.1445655822753906</v>
      </c>
      <c r="CU131">
        <v>6.1363186836242676</v>
      </c>
      <c r="CV131">
        <v>5.113518238067627</v>
      </c>
      <c r="CW131">
        <v>4.5310115814208984</v>
      </c>
      <c r="CX131">
        <v>3.777289867401123</v>
      </c>
      <c r="CY131">
        <v>4.0860419273376465</v>
      </c>
      <c r="CZ131">
        <v>4.0115776062011719</v>
      </c>
    </row>
    <row r="132" spans="1:104" x14ac:dyDescent="0.25">
      <c r="A132" t="s">
        <v>321</v>
      </c>
      <c r="B132" t="s">
        <v>170</v>
      </c>
      <c r="C132" t="s">
        <v>27</v>
      </c>
      <c r="D132" t="s">
        <v>188</v>
      </c>
      <c r="E132" t="s">
        <v>184</v>
      </c>
      <c r="F132">
        <v>2025</v>
      </c>
      <c r="G132" t="s">
        <v>171</v>
      </c>
      <c r="H132">
        <v>1</v>
      </c>
      <c r="I132">
        <v>136.34989929199219</v>
      </c>
      <c r="J132">
        <v>131.80679321289062</v>
      </c>
      <c r="K132">
        <v>130.83576965332031</v>
      </c>
      <c r="L132">
        <v>131.72564697265625</v>
      </c>
      <c r="M132">
        <v>139.01898193359375</v>
      </c>
      <c r="N132">
        <v>152.33987426757812</v>
      </c>
      <c r="O132">
        <v>174.2125244140625</v>
      </c>
      <c r="P132">
        <v>190.04551696777344</v>
      </c>
      <c r="Q132">
        <v>193.37236022949219</v>
      </c>
      <c r="R132">
        <v>191.24581909179687</v>
      </c>
      <c r="S132">
        <v>188.84523010253906</v>
      </c>
      <c r="T132">
        <v>184.86602783203125</v>
      </c>
      <c r="U132">
        <v>181.60397338867187</v>
      </c>
      <c r="V132">
        <v>179.54598999023437</v>
      </c>
      <c r="W132">
        <v>176.26217651367187</v>
      </c>
      <c r="X132">
        <v>172.11027526855469</v>
      </c>
      <c r="Y132">
        <v>169.29502868652344</v>
      </c>
      <c r="Z132">
        <v>171.80033874511719</v>
      </c>
      <c r="AA132">
        <v>166.50198364257812</v>
      </c>
      <c r="AB132">
        <v>162.58444213867187</v>
      </c>
      <c r="AC132">
        <v>160.37376403808594</v>
      </c>
      <c r="AD132">
        <v>157.31053161621094</v>
      </c>
      <c r="AE132">
        <v>149.05221557617187</v>
      </c>
      <c r="AF132">
        <v>143.2076416015625</v>
      </c>
      <c r="AG132">
        <v>-4.7530684471130371</v>
      </c>
      <c r="AH132">
        <v>-0.94296026229858398</v>
      </c>
      <c r="AI132">
        <v>1.2769651412963867</v>
      </c>
      <c r="AJ132">
        <v>-0.19829967617988586</v>
      </c>
      <c r="AK132">
        <v>-2.0343871116638184</v>
      </c>
      <c r="AL132">
        <v>-3.1777188777923584</v>
      </c>
      <c r="AM132">
        <v>-4.1493463516235352</v>
      </c>
      <c r="AN132">
        <v>-4.4785451889038086</v>
      </c>
      <c r="AO132">
        <v>0.9356306791305542</v>
      </c>
      <c r="AP132">
        <v>5.1211385726928711</v>
      </c>
      <c r="AQ132">
        <v>7.2205867767333984</v>
      </c>
      <c r="AR132">
        <v>14.553667068481445</v>
      </c>
      <c r="AS132">
        <v>14.32500171661377</v>
      </c>
      <c r="AT132">
        <v>13.218870162963867</v>
      </c>
      <c r="AU132">
        <v>11.318562507629395</v>
      </c>
      <c r="AV132">
        <v>6.6344075202941895</v>
      </c>
      <c r="AW132">
        <v>4.3971161842346191</v>
      </c>
      <c r="AX132">
        <v>-0.30221167206764221</v>
      </c>
      <c r="AY132">
        <v>-7.3046283721923828</v>
      </c>
      <c r="AZ132">
        <v>-6.6667575836181641</v>
      </c>
      <c r="BA132">
        <v>-5.2280731201171875</v>
      </c>
      <c r="BB132">
        <v>-4.569793701171875</v>
      </c>
      <c r="BC132">
        <v>-3.4552788734436035</v>
      </c>
      <c r="BD132">
        <v>-6.1113195419311523</v>
      </c>
      <c r="BE132">
        <v>45.981174468994141</v>
      </c>
      <c r="BF132">
        <v>44.981174468994141</v>
      </c>
      <c r="BG132">
        <v>44.287418365478516</v>
      </c>
      <c r="BH132">
        <v>42.868686676025391</v>
      </c>
      <c r="BI132">
        <v>42.062442779541016</v>
      </c>
      <c r="BJ132">
        <v>41.312442779541016</v>
      </c>
      <c r="BK132">
        <v>41.006198883056641</v>
      </c>
      <c r="BL132">
        <v>41.465564727783203</v>
      </c>
      <c r="BM132">
        <v>45.596878051757813</v>
      </c>
      <c r="BN132">
        <v>50.484390258789062</v>
      </c>
      <c r="BO132">
        <v>53.718780517578125</v>
      </c>
      <c r="BP132">
        <v>55.468784332275391</v>
      </c>
      <c r="BQ132">
        <v>57.081264495849609</v>
      </c>
      <c r="BR132">
        <v>57.025028228759766</v>
      </c>
      <c r="BS132">
        <v>57.234394073486328</v>
      </c>
      <c r="BT132">
        <v>56.556247711181641</v>
      </c>
      <c r="BU132">
        <v>55.9749755859375</v>
      </c>
      <c r="BV132">
        <v>54.546833038330078</v>
      </c>
      <c r="BW132">
        <v>53.256198883056641</v>
      </c>
      <c r="BX132">
        <v>50.868686676025391</v>
      </c>
      <c r="BY132">
        <v>49.981174468994141</v>
      </c>
      <c r="BZ132">
        <v>49.384300231933594</v>
      </c>
      <c r="CA132">
        <v>49.199954986572266</v>
      </c>
      <c r="CB132">
        <v>48.853076934814453</v>
      </c>
      <c r="CC132">
        <v>7.0850949287414551</v>
      </c>
      <c r="CD132">
        <v>6.740692138671875</v>
      </c>
      <c r="CE132">
        <v>6.4200453758239746</v>
      </c>
      <c r="CF132">
        <v>4.8955698013305664</v>
      </c>
      <c r="CG132">
        <v>4.2013406753540039</v>
      </c>
      <c r="CH132">
        <v>4.691810131072998</v>
      </c>
      <c r="CI132">
        <v>5.1422038078308105</v>
      </c>
      <c r="CJ132">
        <v>3.1595633029937744</v>
      </c>
      <c r="CK132">
        <v>4.2670116424560547</v>
      </c>
      <c r="CL132">
        <v>4.0181941986083984</v>
      </c>
      <c r="CM132">
        <v>2.9924871921539307</v>
      </c>
      <c r="CN132">
        <v>3.2917838096618652</v>
      </c>
      <c r="CO132">
        <v>4.5369491577148437</v>
      </c>
      <c r="CP132">
        <v>2.784327507019043</v>
      </c>
      <c r="CQ132">
        <v>3.383126974105835</v>
      </c>
      <c r="CR132">
        <v>5.0121955871582031</v>
      </c>
      <c r="CS132">
        <v>5.5177106857299805</v>
      </c>
      <c r="CT132">
        <v>6.1236457824707031</v>
      </c>
      <c r="CU132">
        <v>7.540499210357666</v>
      </c>
      <c r="CV132">
        <v>6.3436098098754883</v>
      </c>
      <c r="CW132">
        <v>5.6739177703857422</v>
      </c>
      <c r="CX132">
        <v>4.8655977249145508</v>
      </c>
      <c r="CY132">
        <v>5.1430091857910156</v>
      </c>
      <c r="CZ132">
        <v>5.0177946090698242</v>
      </c>
    </row>
    <row r="133" spans="1:104" x14ac:dyDescent="0.25">
      <c r="A133" t="s">
        <v>322</v>
      </c>
      <c r="B133" t="s">
        <v>170</v>
      </c>
      <c r="C133" t="s">
        <v>27</v>
      </c>
      <c r="D133" t="s">
        <v>188</v>
      </c>
      <c r="E133" t="s">
        <v>184</v>
      </c>
      <c r="F133">
        <v>2025</v>
      </c>
      <c r="G133" t="s">
        <v>172</v>
      </c>
      <c r="H133">
        <v>2</v>
      </c>
      <c r="I133">
        <v>135.49070739746094</v>
      </c>
      <c r="J133">
        <v>131.24917602539062</v>
      </c>
      <c r="K133">
        <v>129.72984313964844</v>
      </c>
      <c r="L133">
        <v>130.58445739746094</v>
      </c>
      <c r="M133">
        <v>136.9317626953125</v>
      </c>
      <c r="N133">
        <v>151.61199951171875</v>
      </c>
      <c r="O133">
        <v>170.47702026367187</v>
      </c>
      <c r="P133">
        <v>185.42314147949219</v>
      </c>
      <c r="Q133">
        <v>191.70130920410156</v>
      </c>
      <c r="R133">
        <v>192.73458862304687</v>
      </c>
      <c r="S133">
        <v>192.68492126464844</v>
      </c>
      <c r="T133">
        <v>190.7275390625</v>
      </c>
      <c r="U133">
        <v>189.66752624511719</v>
      </c>
      <c r="V133">
        <v>188.4078369140625</v>
      </c>
      <c r="W133">
        <v>185.29658508300781</v>
      </c>
      <c r="X133">
        <v>179.59564208984375</v>
      </c>
      <c r="Y133">
        <v>174.79832458496094</v>
      </c>
      <c r="Z133">
        <v>173.97174072265625</v>
      </c>
      <c r="AA133">
        <v>169.77175903320312</v>
      </c>
      <c r="AB133">
        <v>164.50746154785156</v>
      </c>
      <c r="AC133">
        <v>162.16665649414062</v>
      </c>
      <c r="AD133">
        <v>156.62860107421875</v>
      </c>
      <c r="AE133">
        <v>148.64503479003906</v>
      </c>
      <c r="AF133">
        <v>143.15058898925781</v>
      </c>
      <c r="AG133">
        <v>-4.3314337730407715</v>
      </c>
      <c r="AH133">
        <v>-1.0708116292953491</v>
      </c>
      <c r="AI133">
        <v>0.77241528034210205</v>
      </c>
      <c r="AJ133">
        <v>-0.40549746155738831</v>
      </c>
      <c r="AK133">
        <v>-1.8082126379013062</v>
      </c>
      <c r="AL133">
        <v>-2.5859661102294922</v>
      </c>
      <c r="AM133">
        <v>-3.5914006233215332</v>
      </c>
      <c r="AN133">
        <v>-3.4312796592712402</v>
      </c>
      <c r="AO133">
        <v>0.94865292310714722</v>
      </c>
      <c r="AP133">
        <v>4.3417186737060547</v>
      </c>
      <c r="AQ133">
        <v>6.688530445098877</v>
      </c>
      <c r="AR133">
        <v>14.987041473388672</v>
      </c>
      <c r="AS133">
        <v>15.009714126586914</v>
      </c>
      <c r="AT133">
        <v>13.914353370666504</v>
      </c>
      <c r="AU133">
        <v>12.124686241149902</v>
      </c>
      <c r="AV133">
        <v>8.1770362854003906</v>
      </c>
      <c r="AW133">
        <v>6.125643253326416</v>
      </c>
      <c r="AX133">
        <v>2.0033242702484131</v>
      </c>
      <c r="AY133">
        <v>-5.0283894538879395</v>
      </c>
      <c r="AZ133">
        <v>-4.8362836837768555</v>
      </c>
      <c r="BA133">
        <v>-3.8299946784973145</v>
      </c>
      <c r="BB133">
        <v>-3.2435986995697021</v>
      </c>
      <c r="BC133">
        <v>-2.5181038379669189</v>
      </c>
      <c r="BD133">
        <v>-4.8597607612609863</v>
      </c>
      <c r="BE133">
        <v>54.393714904785156</v>
      </c>
      <c r="BF133">
        <v>54.199958801269531</v>
      </c>
      <c r="BG133">
        <v>53.587467193603516</v>
      </c>
      <c r="BH133">
        <v>53.199954986572266</v>
      </c>
      <c r="BI133">
        <v>53.643707275390625</v>
      </c>
      <c r="BJ133">
        <v>53.353080749511719</v>
      </c>
      <c r="BK133">
        <v>53.796833038330078</v>
      </c>
      <c r="BL133">
        <v>53.684345245361328</v>
      </c>
      <c r="BM133">
        <v>53.628093719482422</v>
      </c>
      <c r="BN133">
        <v>54.056247711181641</v>
      </c>
      <c r="BO133">
        <v>54.959362030029297</v>
      </c>
      <c r="BP133">
        <v>55.459365844726563</v>
      </c>
      <c r="BQ133">
        <v>56.821853637695313</v>
      </c>
      <c r="BR133">
        <v>55.378097534179688</v>
      </c>
      <c r="BS133">
        <v>54.474971771240234</v>
      </c>
      <c r="BT133">
        <v>53.378097534179688</v>
      </c>
      <c r="BU133">
        <v>51.128093719482422</v>
      </c>
      <c r="BV133">
        <v>49.837467193603516</v>
      </c>
      <c r="BW133">
        <v>48.781219482421875</v>
      </c>
      <c r="BX133">
        <v>49.531219482421875</v>
      </c>
      <c r="BY133">
        <v>49.281223297119141</v>
      </c>
      <c r="BZ133">
        <v>49.046833038330078</v>
      </c>
      <c r="CA133">
        <v>49.281223297119141</v>
      </c>
      <c r="CB133">
        <v>48.740592956542969</v>
      </c>
      <c r="CC133">
        <v>6.3177523612976074</v>
      </c>
      <c r="CD133">
        <v>6.0231757164001465</v>
      </c>
      <c r="CE133">
        <v>5.712336540222168</v>
      </c>
      <c r="CF133">
        <v>4.3549847602844238</v>
      </c>
      <c r="CG133">
        <v>3.7134733200073242</v>
      </c>
      <c r="CH133">
        <v>4.1900835037231445</v>
      </c>
      <c r="CI133">
        <v>4.5154180526733398</v>
      </c>
      <c r="CJ133">
        <v>2.7662765979766846</v>
      </c>
      <c r="CK133">
        <v>3.7959177494049072</v>
      </c>
      <c r="CL133">
        <v>3.6337988376617432</v>
      </c>
      <c r="CM133">
        <v>2.7399098873138428</v>
      </c>
      <c r="CN133">
        <v>3.0475432872772217</v>
      </c>
      <c r="CO133">
        <v>4.2520055770874023</v>
      </c>
      <c r="CP133">
        <v>2.621837854385376</v>
      </c>
      <c r="CQ133">
        <v>3.1914560794830322</v>
      </c>
      <c r="CR133">
        <v>4.6933102607727051</v>
      </c>
      <c r="CS133">
        <v>5.1122756004333496</v>
      </c>
      <c r="CT133">
        <v>5.5645108222961426</v>
      </c>
      <c r="CU133">
        <v>6.8993539810180664</v>
      </c>
      <c r="CV133">
        <v>5.7597723007202148</v>
      </c>
      <c r="CW133">
        <v>5.1484150886535645</v>
      </c>
      <c r="CX133">
        <v>4.3472208976745605</v>
      </c>
      <c r="CY133">
        <v>4.6024761199951172</v>
      </c>
      <c r="CZ133">
        <v>4.5009279251098633</v>
      </c>
    </row>
    <row r="134" spans="1:104" x14ac:dyDescent="0.25">
      <c r="A134" t="s">
        <v>323</v>
      </c>
      <c r="B134" t="s">
        <v>170</v>
      </c>
      <c r="C134" t="s">
        <v>27</v>
      </c>
      <c r="D134" t="s">
        <v>188</v>
      </c>
      <c r="E134" t="s">
        <v>184</v>
      </c>
      <c r="F134">
        <v>2025</v>
      </c>
      <c r="G134" t="s">
        <v>173</v>
      </c>
      <c r="H134">
        <v>3</v>
      </c>
      <c r="I134">
        <v>143.09626770019531</v>
      </c>
      <c r="J134">
        <v>138.60099792480469</v>
      </c>
      <c r="K134">
        <v>135.28167724609375</v>
      </c>
      <c r="L134">
        <v>135.37174987792969</v>
      </c>
      <c r="M134">
        <v>140.01815795898437</v>
      </c>
      <c r="N134">
        <v>152.45057678222656</v>
      </c>
      <c r="O134">
        <v>170.82415771484375</v>
      </c>
      <c r="P134">
        <v>185.82696533203125</v>
      </c>
      <c r="Q134">
        <v>196.68275451660156</v>
      </c>
      <c r="R134">
        <v>202.50541687011719</v>
      </c>
      <c r="S134">
        <v>208.01220703125</v>
      </c>
      <c r="T134">
        <v>211.40359497070312</v>
      </c>
      <c r="U134">
        <v>212.71298217773437</v>
      </c>
      <c r="V134">
        <v>213.46026611328125</v>
      </c>
      <c r="W134">
        <v>210.880615234375</v>
      </c>
      <c r="X134">
        <v>203.82301330566406</v>
      </c>
      <c r="Y134">
        <v>195.65473937988281</v>
      </c>
      <c r="Z134">
        <v>185.64598083496094</v>
      </c>
      <c r="AA134">
        <v>177.86636352539062</v>
      </c>
      <c r="AB134">
        <v>175.19696044921875</v>
      </c>
      <c r="AC134">
        <v>169.85513305664062</v>
      </c>
      <c r="AD134">
        <v>163.19659423828125</v>
      </c>
      <c r="AE134">
        <v>156.26704406738281</v>
      </c>
      <c r="AF134">
        <v>151.01821899414062</v>
      </c>
      <c r="AG134">
        <v>-3.696458101272583</v>
      </c>
      <c r="AH134">
        <v>-1.4263315200805664</v>
      </c>
      <c r="AI134">
        <v>-0.28749737143516541</v>
      </c>
      <c r="AJ134">
        <v>-0.88009434938430786</v>
      </c>
      <c r="AK134">
        <v>-1.42433762550354</v>
      </c>
      <c r="AL134">
        <v>-1.3695945739746094</v>
      </c>
      <c r="AM134">
        <v>-2.6011760234832764</v>
      </c>
      <c r="AN134">
        <v>-1.4425724744796753</v>
      </c>
      <c r="AO134">
        <v>1.0192744731903076</v>
      </c>
      <c r="AP134">
        <v>2.7345297336578369</v>
      </c>
      <c r="AQ134">
        <v>5.6648855209350586</v>
      </c>
      <c r="AR134">
        <v>16.545671463012695</v>
      </c>
      <c r="AS134">
        <v>16.949295043945313</v>
      </c>
      <c r="AT134">
        <v>15.8680419921875</v>
      </c>
      <c r="AU134">
        <v>14.344686508178711</v>
      </c>
      <c r="AV134">
        <v>12.301328659057617</v>
      </c>
      <c r="AW134">
        <v>10.623923301696777</v>
      </c>
      <c r="AX134">
        <v>7.3688650131225586</v>
      </c>
      <c r="AY134">
        <v>0.11311712861061096</v>
      </c>
      <c r="AZ134">
        <v>-0.83418208360671997</v>
      </c>
      <c r="BA134">
        <v>-0.77317124605178833</v>
      </c>
      <c r="BB134">
        <v>-0.49021667242050171</v>
      </c>
      <c r="BC134">
        <v>-0.57690376043319702</v>
      </c>
      <c r="BD134">
        <v>-2.3295619487762451</v>
      </c>
      <c r="BE134">
        <v>59.062442779541016</v>
      </c>
      <c r="BF134">
        <v>57.771808624267578</v>
      </c>
      <c r="BG134">
        <v>56.118686676025391</v>
      </c>
      <c r="BH134">
        <v>56.006198883056641</v>
      </c>
      <c r="BI134">
        <v>55.893711090087891</v>
      </c>
      <c r="BJ134">
        <v>55.224971771240234</v>
      </c>
      <c r="BK134">
        <v>54.918731689453125</v>
      </c>
      <c r="BL134">
        <v>56.403121948242188</v>
      </c>
      <c r="BM134">
        <v>62.0250244140625</v>
      </c>
      <c r="BN134">
        <v>66.856292724609375</v>
      </c>
      <c r="BO134">
        <v>71.565658569335937</v>
      </c>
      <c r="BP134">
        <v>74.928146362304688</v>
      </c>
      <c r="BQ134">
        <v>77.718780517578125</v>
      </c>
      <c r="BR134">
        <v>78.38751220703125</v>
      </c>
      <c r="BS134">
        <v>73.800048828125</v>
      </c>
      <c r="BT134">
        <v>72.75</v>
      </c>
      <c r="BU134">
        <v>72.346878051757813</v>
      </c>
      <c r="BV134">
        <v>71.459365844726563</v>
      </c>
      <c r="BW134">
        <v>69.853073120117188</v>
      </c>
      <c r="BX134">
        <v>66.118690490722656</v>
      </c>
      <c r="BY134">
        <v>64.868690490722656</v>
      </c>
      <c r="BZ134">
        <v>63.328048706054688</v>
      </c>
      <c r="CA134">
        <v>62.715564727783203</v>
      </c>
      <c r="CB134">
        <v>61.328048706054687</v>
      </c>
      <c r="CC134">
        <v>5.3408112525939941</v>
      </c>
      <c r="CD134">
        <v>5.0912103652954102</v>
      </c>
      <c r="CE134">
        <v>4.7680258750915527</v>
      </c>
      <c r="CF134">
        <v>3.6136739253997803</v>
      </c>
      <c r="CG134">
        <v>3.0393884181976318</v>
      </c>
      <c r="CH134">
        <v>3.3724377155303955</v>
      </c>
      <c r="CI134">
        <v>3.6216557025909424</v>
      </c>
      <c r="CJ134">
        <v>2.2190454006195068</v>
      </c>
      <c r="CK134">
        <v>3.1173367500305176</v>
      </c>
      <c r="CL134">
        <v>3.0560719966888428</v>
      </c>
      <c r="CM134">
        <v>2.3675715923309326</v>
      </c>
      <c r="CN134">
        <v>2.7038004398345947</v>
      </c>
      <c r="CO134">
        <v>3.8169863224029541</v>
      </c>
      <c r="CP134">
        <v>2.377659797668457</v>
      </c>
      <c r="CQ134">
        <v>2.9072599411010742</v>
      </c>
      <c r="CR134">
        <v>4.2634625434875488</v>
      </c>
      <c r="CS134">
        <v>4.580291748046875</v>
      </c>
      <c r="CT134">
        <v>4.7529101371765137</v>
      </c>
      <c r="CU134">
        <v>5.7857885360717773</v>
      </c>
      <c r="CV134">
        <v>4.9098935127258301</v>
      </c>
      <c r="CW134">
        <v>4.316347599029541</v>
      </c>
      <c r="CX134">
        <v>3.6255803108215332</v>
      </c>
      <c r="CY134">
        <v>3.8728823661804199</v>
      </c>
      <c r="CZ134">
        <v>3.8007040023803711</v>
      </c>
    </row>
    <row r="135" spans="1:104" x14ac:dyDescent="0.25">
      <c r="A135" t="s">
        <v>324</v>
      </c>
      <c r="B135" t="s">
        <v>170</v>
      </c>
      <c r="C135" t="s">
        <v>27</v>
      </c>
      <c r="D135" t="s">
        <v>188</v>
      </c>
      <c r="E135" t="s">
        <v>184</v>
      </c>
      <c r="F135">
        <v>2025</v>
      </c>
      <c r="G135" t="s">
        <v>174</v>
      </c>
      <c r="H135">
        <v>4</v>
      </c>
      <c r="I135">
        <v>150.81449890136719</v>
      </c>
      <c r="J135">
        <v>146.04426574707031</v>
      </c>
      <c r="K135">
        <v>142.86720275878906</v>
      </c>
      <c r="L135">
        <v>142.52388000488281</v>
      </c>
      <c r="M135">
        <v>147.5133056640625</v>
      </c>
      <c r="N135">
        <v>160.07774353027344</v>
      </c>
      <c r="O135">
        <v>175.04454040527344</v>
      </c>
      <c r="P135">
        <v>192.8072509765625</v>
      </c>
      <c r="Q135">
        <v>208.11274719238281</v>
      </c>
      <c r="R135">
        <v>219.88204956054687</v>
      </c>
      <c r="S135">
        <v>229.85697937011719</v>
      </c>
      <c r="T135">
        <v>234.09455871582031</v>
      </c>
      <c r="U135">
        <v>236.92619323730469</v>
      </c>
      <c r="V135">
        <v>239.70530700683594</v>
      </c>
      <c r="W135">
        <v>237.38540649414062</v>
      </c>
      <c r="X135">
        <v>229.38194274902344</v>
      </c>
      <c r="Y135">
        <v>218.84030151367188</v>
      </c>
      <c r="Z135">
        <v>204.31524658203125</v>
      </c>
      <c r="AA135">
        <v>191.78547668457031</v>
      </c>
      <c r="AB135">
        <v>186.67587280273437</v>
      </c>
      <c r="AC135">
        <v>183.48226928710937</v>
      </c>
      <c r="AD135">
        <v>174.74147033691406</v>
      </c>
      <c r="AE135">
        <v>169.26240539550781</v>
      </c>
      <c r="AF135">
        <v>163.00308227539062</v>
      </c>
      <c r="AG135">
        <v>-3.0668449401855469</v>
      </c>
      <c r="AH135">
        <v>-1.7818735837936401</v>
      </c>
      <c r="AI135">
        <v>-1.3375335931777954</v>
      </c>
      <c r="AJ135">
        <v>-1.3601506948471069</v>
      </c>
      <c r="AK135">
        <v>-1.0998603105545044</v>
      </c>
      <c r="AL135">
        <v>-0.28059428930282593</v>
      </c>
      <c r="AM135">
        <v>-1.7498269081115723</v>
      </c>
      <c r="AN135">
        <v>0.3584715723991394</v>
      </c>
      <c r="AO135">
        <v>1.1220791339874268</v>
      </c>
      <c r="AP135">
        <v>1.191935658454895</v>
      </c>
      <c r="AQ135">
        <v>4.7199521064758301</v>
      </c>
      <c r="AR135">
        <v>18.256078720092773</v>
      </c>
      <c r="AS135">
        <v>18.994207382202148</v>
      </c>
      <c r="AT135">
        <v>17.92314338684082</v>
      </c>
      <c r="AU135">
        <v>16.698101043701172</v>
      </c>
      <c r="AV135">
        <v>16.889474868774414</v>
      </c>
      <c r="AW135">
        <v>15.657395362854004</v>
      </c>
      <c r="AX135">
        <v>13.266857147216797</v>
      </c>
      <c r="AY135">
        <v>5.3194093704223633</v>
      </c>
      <c r="AZ135">
        <v>3.2308371067047119</v>
      </c>
      <c r="BA135">
        <v>2.2983067035675049</v>
      </c>
      <c r="BB135">
        <v>2.2463574409484863</v>
      </c>
      <c r="BC135">
        <v>1.3838175535202026</v>
      </c>
      <c r="BD135">
        <v>0.19007261097431183</v>
      </c>
      <c r="BE135">
        <v>65.403190612792969</v>
      </c>
      <c r="BF135">
        <v>64.040702819824219</v>
      </c>
      <c r="BG135">
        <v>62.753135681152344</v>
      </c>
      <c r="BH135">
        <v>63.252841949462891</v>
      </c>
      <c r="BI135">
        <v>62.252841949462891</v>
      </c>
      <c r="BJ135">
        <v>61.890350341796875</v>
      </c>
      <c r="BK135">
        <v>61.281219482421875</v>
      </c>
      <c r="BL135">
        <v>64.953170776367188</v>
      </c>
      <c r="BM135">
        <v>71.981178283691406</v>
      </c>
      <c r="BN135">
        <v>78.068870544433594</v>
      </c>
      <c r="BO135">
        <v>83.243728637695313</v>
      </c>
      <c r="BP135">
        <v>86.946968078613281</v>
      </c>
      <c r="BQ135">
        <v>88.187782287597656</v>
      </c>
      <c r="BR135">
        <v>88.274948120117188</v>
      </c>
      <c r="BS135">
        <v>88.025245666503906</v>
      </c>
      <c r="BT135">
        <v>87.649986267089844</v>
      </c>
      <c r="BU135">
        <v>87.1658935546875</v>
      </c>
      <c r="BV135">
        <v>85.3841552734375</v>
      </c>
      <c r="BW135">
        <v>83.081268310546875</v>
      </c>
      <c r="BX135">
        <v>78.349937438964844</v>
      </c>
      <c r="BY135">
        <v>74.943527221679688</v>
      </c>
      <c r="BZ135">
        <v>72.824691772460938</v>
      </c>
      <c r="CA135">
        <v>69.903266906738281</v>
      </c>
      <c r="CB135">
        <v>67.959213256835938</v>
      </c>
      <c r="CC135">
        <v>4.9563899040222168</v>
      </c>
      <c r="CD135">
        <v>4.7237033843994141</v>
      </c>
      <c r="CE135">
        <v>4.4337949752807617</v>
      </c>
      <c r="CF135">
        <v>3.350055456161499</v>
      </c>
      <c r="CG135">
        <v>2.8195281028747559</v>
      </c>
      <c r="CH135">
        <v>3.1180939674377441</v>
      </c>
      <c r="CI135">
        <v>3.2677581310272217</v>
      </c>
      <c r="CJ135">
        <v>2.0273292064666748</v>
      </c>
      <c r="CK135">
        <v>2.9044208526611328</v>
      </c>
      <c r="CL135">
        <v>2.9218652248382568</v>
      </c>
      <c r="CM135">
        <v>2.3036441802978516</v>
      </c>
      <c r="CN135">
        <v>2.6363131999969482</v>
      </c>
      <c r="CO135">
        <v>3.7435452938079834</v>
      </c>
      <c r="CP135">
        <v>2.3510062694549561</v>
      </c>
      <c r="CQ135">
        <v>2.8816726207733154</v>
      </c>
      <c r="CR135">
        <v>4.2248554229736328</v>
      </c>
      <c r="CS135">
        <v>4.5110063552856445</v>
      </c>
      <c r="CT135">
        <v>4.6059398651123047</v>
      </c>
      <c r="CU135">
        <v>5.4932303428649902</v>
      </c>
      <c r="CV135">
        <v>4.6065640449523926</v>
      </c>
      <c r="CW135">
        <v>4.1055870056152344</v>
      </c>
      <c r="CX135">
        <v>3.4182655811309814</v>
      </c>
      <c r="CY135">
        <v>3.6937787532806396</v>
      </c>
      <c r="CZ135">
        <v>3.6122176647186279</v>
      </c>
    </row>
    <row r="136" spans="1:104" x14ac:dyDescent="0.25">
      <c r="A136" t="s">
        <v>325</v>
      </c>
      <c r="B136" t="s">
        <v>170</v>
      </c>
      <c r="C136" t="s">
        <v>27</v>
      </c>
      <c r="D136" t="s">
        <v>188</v>
      </c>
      <c r="E136" t="s">
        <v>184</v>
      </c>
      <c r="F136">
        <v>2025</v>
      </c>
      <c r="G136" t="s">
        <v>175</v>
      </c>
      <c r="H136">
        <v>5</v>
      </c>
      <c r="I136">
        <v>158.93087768554687</v>
      </c>
      <c r="J136">
        <v>154.25860595703125</v>
      </c>
      <c r="K136">
        <v>151.02166748046875</v>
      </c>
      <c r="L136">
        <v>150.07931518554687</v>
      </c>
      <c r="M136">
        <v>154.24244689941406</v>
      </c>
      <c r="N136">
        <v>166.28611755371094</v>
      </c>
      <c r="O136">
        <v>181.23348999023437</v>
      </c>
      <c r="P136">
        <v>202.85398864746094</v>
      </c>
      <c r="Q136">
        <v>220.44561767578125</v>
      </c>
      <c r="R136">
        <v>233.243896484375</v>
      </c>
      <c r="S136">
        <v>242.47265625</v>
      </c>
      <c r="T136">
        <v>243.77825927734375</v>
      </c>
      <c r="U136">
        <v>244.12136840820312</v>
      </c>
      <c r="V136">
        <v>244.528564453125</v>
      </c>
      <c r="W136">
        <v>241.92372131347656</v>
      </c>
      <c r="X136">
        <v>234.99388122558594</v>
      </c>
      <c r="Y136">
        <v>225.03562927246094</v>
      </c>
      <c r="Z136">
        <v>211.95223999023437</v>
      </c>
      <c r="AA136">
        <v>199.86798095703125</v>
      </c>
      <c r="AB136">
        <v>194.36524963378906</v>
      </c>
      <c r="AC136">
        <v>191.54927062988281</v>
      </c>
      <c r="AD136">
        <v>181.82124328613281</v>
      </c>
      <c r="AE136">
        <v>176.74746704101562</v>
      </c>
      <c r="AF136">
        <v>170.89712524414062</v>
      </c>
      <c r="AG136">
        <v>-3.1022942066192627</v>
      </c>
      <c r="AH136">
        <v>-1.9258049726486206</v>
      </c>
      <c r="AI136">
        <v>-1.576012134552002</v>
      </c>
      <c r="AJ136">
        <v>-1.4999827146530151</v>
      </c>
      <c r="AK136">
        <v>-1.0878740549087524</v>
      </c>
      <c r="AL136">
        <v>-0.11309868842363358</v>
      </c>
      <c r="AM136">
        <v>-1.6710609197616577</v>
      </c>
      <c r="AN136">
        <v>0.66671532392501831</v>
      </c>
      <c r="AO136">
        <v>1.1954208612442017</v>
      </c>
      <c r="AP136">
        <v>0.98469257354736328</v>
      </c>
      <c r="AQ136">
        <v>4.7380337715148926</v>
      </c>
      <c r="AR136">
        <v>19.001148223876953</v>
      </c>
      <c r="AS136">
        <v>19.588705062866211</v>
      </c>
      <c r="AT136">
        <v>18.299543380737305</v>
      </c>
      <c r="AU136">
        <v>17.100561141967773</v>
      </c>
      <c r="AV136">
        <v>17.76555061340332</v>
      </c>
      <c r="AW136">
        <v>16.676454544067383</v>
      </c>
      <c r="AX136">
        <v>14.556379318237305</v>
      </c>
      <c r="AY136">
        <v>6.3471221923828125</v>
      </c>
      <c r="AZ136">
        <v>4.0002460479736328</v>
      </c>
      <c r="BA136">
        <v>2.8846478462219238</v>
      </c>
      <c r="BB136">
        <v>2.7651419639587402</v>
      </c>
      <c r="BC136">
        <v>1.7561799287796021</v>
      </c>
      <c r="BD136">
        <v>0.61992150545120239</v>
      </c>
      <c r="BE136">
        <v>68.659317016601562</v>
      </c>
      <c r="BF136">
        <v>68.006195068359375</v>
      </c>
      <c r="BG136">
        <v>67.434341430664063</v>
      </c>
      <c r="BH136">
        <v>66.878097534179688</v>
      </c>
      <c r="BI136">
        <v>66.031219482421875</v>
      </c>
      <c r="BJ136">
        <v>65.434341430664063</v>
      </c>
      <c r="BK136">
        <v>64.83746337890625</v>
      </c>
      <c r="BL136">
        <v>67.928146362304688</v>
      </c>
      <c r="BM136">
        <v>75.100090026855469</v>
      </c>
      <c r="BN136">
        <v>80.140724182128906</v>
      </c>
      <c r="BO136">
        <v>84.962577819824219</v>
      </c>
      <c r="BP136">
        <v>87.543846130371094</v>
      </c>
      <c r="BQ136">
        <v>87.084480285644531</v>
      </c>
      <c r="BR136">
        <v>86.100090026855469</v>
      </c>
      <c r="BS136">
        <v>85.946968078613281</v>
      </c>
      <c r="BT136">
        <v>84.865699768066406</v>
      </c>
      <c r="BU136">
        <v>82.68756103515625</v>
      </c>
      <c r="BV136">
        <v>81.090682983398438</v>
      </c>
      <c r="BW136">
        <v>80.7750244140625</v>
      </c>
      <c r="BX136">
        <v>78.718780517578125</v>
      </c>
      <c r="BY136">
        <v>74.096878051757812</v>
      </c>
      <c r="BZ136">
        <v>70.9749755859375</v>
      </c>
      <c r="CA136">
        <v>69.668731689453125</v>
      </c>
      <c r="CB136">
        <v>68.684341430664063</v>
      </c>
      <c r="CC136">
        <v>5.1860146522521973</v>
      </c>
      <c r="CD136">
        <v>4.9539389610290527</v>
      </c>
      <c r="CE136">
        <v>4.6535611152648926</v>
      </c>
      <c r="CF136">
        <v>3.5025820732116699</v>
      </c>
      <c r="CG136">
        <v>2.927199125289917</v>
      </c>
      <c r="CH136">
        <v>3.2160103321075439</v>
      </c>
      <c r="CI136">
        <v>3.3592548370361328</v>
      </c>
      <c r="CJ136">
        <v>2.1178126335144043</v>
      </c>
      <c r="CK136">
        <v>3.0546779632568359</v>
      </c>
      <c r="CL136">
        <v>3.0773990154266357</v>
      </c>
      <c r="CM136">
        <v>2.4128129482269287</v>
      </c>
      <c r="CN136">
        <v>2.7258615493774414</v>
      </c>
      <c r="CO136">
        <v>3.8298254013061523</v>
      </c>
      <c r="CP136">
        <v>2.3812711238861084</v>
      </c>
      <c r="CQ136">
        <v>2.9158973693847656</v>
      </c>
      <c r="CR136">
        <v>4.2974648475646973</v>
      </c>
      <c r="CS136">
        <v>4.6057524681091309</v>
      </c>
      <c r="CT136">
        <v>4.7441515922546387</v>
      </c>
      <c r="CU136">
        <v>5.6840577125549316</v>
      </c>
      <c r="CV136">
        <v>4.7622332572937012</v>
      </c>
      <c r="CW136">
        <v>4.2556395530700684</v>
      </c>
      <c r="CX136">
        <v>3.531486988067627</v>
      </c>
      <c r="CY136">
        <v>3.829716682434082</v>
      </c>
      <c r="CZ136">
        <v>3.7602441310882568</v>
      </c>
    </row>
    <row r="137" spans="1:104" x14ac:dyDescent="0.25">
      <c r="A137" t="s">
        <v>326</v>
      </c>
      <c r="B137" t="s">
        <v>170</v>
      </c>
      <c r="C137" t="s">
        <v>27</v>
      </c>
      <c r="D137" t="s">
        <v>188</v>
      </c>
      <c r="E137" t="s">
        <v>184</v>
      </c>
      <c r="F137">
        <v>2025</v>
      </c>
      <c r="G137" t="s">
        <v>176</v>
      </c>
      <c r="H137">
        <v>6</v>
      </c>
      <c r="I137">
        <v>165.37376403808594</v>
      </c>
      <c r="J137">
        <v>160.36427307128906</v>
      </c>
      <c r="K137">
        <v>156.92962646484375</v>
      </c>
      <c r="L137">
        <v>155.97801208496094</v>
      </c>
      <c r="M137">
        <v>159.74113464355469</v>
      </c>
      <c r="N137">
        <v>171.83450317382812</v>
      </c>
      <c r="O137">
        <v>186.14936828613281</v>
      </c>
      <c r="P137">
        <v>205.46986389160156</v>
      </c>
      <c r="Q137">
        <v>219.03509521484375</v>
      </c>
      <c r="R137">
        <v>229.96101379394531</v>
      </c>
      <c r="S137">
        <v>239.157958984375</v>
      </c>
      <c r="T137">
        <v>240.6849365234375</v>
      </c>
      <c r="U137">
        <v>240.81202697753906</v>
      </c>
      <c r="V137">
        <v>239.7921142578125</v>
      </c>
      <c r="W137">
        <v>237.95407104492188</v>
      </c>
      <c r="X137">
        <v>233.92417907714844</v>
      </c>
      <c r="Y137">
        <v>226.78767395019531</v>
      </c>
      <c r="Z137">
        <v>214.46516418457031</v>
      </c>
      <c r="AA137">
        <v>202.46720886230469</v>
      </c>
      <c r="AB137">
        <v>193.98393249511719</v>
      </c>
      <c r="AC137">
        <v>191.81520080566406</v>
      </c>
      <c r="AD137">
        <v>183.89096069335938</v>
      </c>
      <c r="AE137">
        <v>180.54391479492187</v>
      </c>
      <c r="AF137">
        <v>175.19522094726562</v>
      </c>
      <c r="AG137">
        <v>-3.4828033447265625</v>
      </c>
      <c r="AH137">
        <v>-1.9161930084228516</v>
      </c>
      <c r="AI137">
        <v>-1.3193997144699097</v>
      </c>
      <c r="AJ137">
        <v>-1.4259669780731201</v>
      </c>
      <c r="AK137">
        <v>-1.2482641935348511</v>
      </c>
      <c r="AL137">
        <v>-0.46508249640464783</v>
      </c>
      <c r="AM137">
        <v>-1.9892592430114746</v>
      </c>
      <c r="AN137">
        <v>0.12125420570373535</v>
      </c>
      <c r="AO137">
        <v>1.1749207973480225</v>
      </c>
      <c r="AP137">
        <v>1.4917196035385132</v>
      </c>
      <c r="AQ137">
        <v>5.1222515106201172</v>
      </c>
      <c r="AR137">
        <v>18.77891731262207</v>
      </c>
      <c r="AS137">
        <v>19.290239334106445</v>
      </c>
      <c r="AT137">
        <v>17.915895462036133</v>
      </c>
      <c r="AU137">
        <v>16.665323257446289</v>
      </c>
      <c r="AV137">
        <v>16.814279556274414</v>
      </c>
      <c r="AW137">
        <v>15.710103034973145</v>
      </c>
      <c r="AX137">
        <v>13.211974143981934</v>
      </c>
      <c r="AY137">
        <v>4.8920016288757324</v>
      </c>
      <c r="AZ137">
        <v>2.792696475982666</v>
      </c>
      <c r="BA137">
        <v>1.9706317186355591</v>
      </c>
      <c r="BB137">
        <v>1.9793332815170288</v>
      </c>
      <c r="BC137">
        <v>1.1934616565704346</v>
      </c>
      <c r="BD137">
        <v>-0.17909352481365204</v>
      </c>
      <c r="BE137">
        <v>66.768966674804687</v>
      </c>
      <c r="BF137">
        <v>64.799896240234375</v>
      </c>
      <c r="BG137">
        <v>64.412384033203125</v>
      </c>
      <c r="BH137">
        <v>64.24700927734375</v>
      </c>
      <c r="BI137">
        <v>64.303253173828125</v>
      </c>
      <c r="BJ137">
        <v>64.165740966796875</v>
      </c>
      <c r="BK137">
        <v>64.609199523925781</v>
      </c>
      <c r="BL137">
        <v>69.056472778320313</v>
      </c>
      <c r="BM137">
        <v>72.256568908691406</v>
      </c>
      <c r="BN137">
        <v>75.556396484375</v>
      </c>
      <c r="BO137">
        <v>79.03436279296875</v>
      </c>
      <c r="BP137">
        <v>81.168807983398438</v>
      </c>
      <c r="BQ137">
        <v>82.768753051757812</v>
      </c>
      <c r="BR137">
        <v>83.418807983398438</v>
      </c>
      <c r="BS137">
        <v>81.978416442871094</v>
      </c>
      <c r="BT137">
        <v>82.756271362304688</v>
      </c>
      <c r="BU137">
        <v>82.494026184082031</v>
      </c>
      <c r="BV137">
        <v>80.303329467773438</v>
      </c>
      <c r="BW137">
        <v>78.834259033203125</v>
      </c>
      <c r="BX137">
        <v>77.296981811523438</v>
      </c>
      <c r="BY137">
        <v>75.24664306640625</v>
      </c>
      <c r="BZ137">
        <v>72.556243896484375</v>
      </c>
      <c r="CA137">
        <v>70.959365844726563</v>
      </c>
      <c r="CB137">
        <v>69.518966674804687</v>
      </c>
      <c r="CC137">
        <v>5.485835075378418</v>
      </c>
      <c r="CD137">
        <v>5.2355175018310547</v>
      </c>
      <c r="CE137">
        <v>4.915886402130127</v>
      </c>
      <c r="CF137">
        <v>3.7006802558898926</v>
      </c>
      <c r="CG137">
        <v>3.081881046295166</v>
      </c>
      <c r="CH137">
        <v>3.3784887790679932</v>
      </c>
      <c r="CI137">
        <v>3.5076541900634766</v>
      </c>
      <c r="CJ137">
        <v>2.1807346343994141</v>
      </c>
      <c r="CK137">
        <v>3.0855200290679932</v>
      </c>
      <c r="CL137">
        <v>3.0844550132751465</v>
      </c>
      <c r="CM137">
        <v>2.419337272644043</v>
      </c>
      <c r="CN137">
        <v>2.7359514236450195</v>
      </c>
      <c r="CO137">
        <v>3.8406262397766113</v>
      </c>
      <c r="CP137">
        <v>2.373913049697876</v>
      </c>
      <c r="CQ137">
        <v>2.9156649112701416</v>
      </c>
      <c r="CR137">
        <v>4.3489217758178711</v>
      </c>
      <c r="CS137">
        <v>4.7186684608459473</v>
      </c>
      <c r="CT137">
        <v>4.8800926208496094</v>
      </c>
      <c r="CU137">
        <v>5.8535685539245605</v>
      </c>
      <c r="CV137">
        <v>4.8317952156066895</v>
      </c>
      <c r="CW137">
        <v>4.3322949409484863</v>
      </c>
      <c r="CX137">
        <v>3.6309819221496582</v>
      </c>
      <c r="CY137">
        <v>3.976921558380127</v>
      </c>
      <c r="CZ137">
        <v>3.9188098907470703</v>
      </c>
    </row>
    <row r="138" spans="1:104" x14ac:dyDescent="0.25">
      <c r="A138" t="s">
        <v>327</v>
      </c>
      <c r="B138" t="s">
        <v>170</v>
      </c>
      <c r="C138" t="s">
        <v>27</v>
      </c>
      <c r="D138" t="s">
        <v>188</v>
      </c>
      <c r="E138" t="s">
        <v>184</v>
      </c>
      <c r="F138">
        <v>2025</v>
      </c>
      <c r="G138" t="s">
        <v>177</v>
      </c>
      <c r="H138">
        <v>7</v>
      </c>
      <c r="I138">
        <v>173.91700744628906</v>
      </c>
      <c r="J138">
        <v>169.00434875488281</v>
      </c>
      <c r="K138">
        <v>165.09455871582031</v>
      </c>
      <c r="L138">
        <v>164.47415161132812</v>
      </c>
      <c r="M138">
        <v>169.88087463378906</v>
      </c>
      <c r="N138">
        <v>183.08328247070312</v>
      </c>
      <c r="O138">
        <v>197.32432556152344</v>
      </c>
      <c r="P138">
        <v>218.01300048828125</v>
      </c>
      <c r="Q138">
        <v>232.18429565429687</v>
      </c>
      <c r="R138">
        <v>243.438720703125</v>
      </c>
      <c r="S138">
        <v>251.23602294921875</v>
      </c>
      <c r="T138">
        <v>252.52787780761719</v>
      </c>
      <c r="U138">
        <v>253.17620849609375</v>
      </c>
      <c r="V138">
        <v>252.73933410644531</v>
      </c>
      <c r="W138">
        <v>251.40084838867188</v>
      </c>
      <c r="X138">
        <v>249.08113098144531</v>
      </c>
      <c r="Y138">
        <v>243.06877136230469</v>
      </c>
      <c r="Z138">
        <v>231.16787719726562</v>
      </c>
      <c r="AA138">
        <v>217.35580444335937</v>
      </c>
      <c r="AB138">
        <v>207.90670776367187</v>
      </c>
      <c r="AC138">
        <v>204.55197143554687</v>
      </c>
      <c r="AD138">
        <v>195.43740844726562</v>
      </c>
      <c r="AE138">
        <v>190.72760009765625</v>
      </c>
      <c r="AF138">
        <v>185.46670532226562</v>
      </c>
      <c r="AG138">
        <v>-3.1935255527496338</v>
      </c>
      <c r="AH138">
        <v>-2.1778640747070312</v>
      </c>
      <c r="AI138">
        <v>-1.9744478464126587</v>
      </c>
      <c r="AJ138">
        <v>-1.7492048740386963</v>
      </c>
      <c r="AK138">
        <v>-1.1010004281997681</v>
      </c>
      <c r="AL138">
        <v>0.15423664450645447</v>
      </c>
      <c r="AM138">
        <v>-1.602091908454895</v>
      </c>
      <c r="AN138">
        <v>1.1582515239715576</v>
      </c>
      <c r="AO138">
        <v>1.2693123817443848</v>
      </c>
      <c r="AP138">
        <v>0.61341887712478638</v>
      </c>
      <c r="AQ138">
        <v>4.5548820495605469</v>
      </c>
      <c r="AR138">
        <v>19.668245315551758</v>
      </c>
      <c r="AS138">
        <v>20.341281890869141</v>
      </c>
      <c r="AT138">
        <v>18.937116622924805</v>
      </c>
      <c r="AU138">
        <v>17.893211364746094</v>
      </c>
      <c r="AV138">
        <v>19.526912689208984</v>
      </c>
      <c r="AW138">
        <v>18.895584106445313</v>
      </c>
      <c r="AX138">
        <v>17.104644775390625</v>
      </c>
      <c r="AY138">
        <v>8.1427793502807617</v>
      </c>
      <c r="AZ138">
        <v>5.2450542449951172</v>
      </c>
      <c r="BA138">
        <v>3.8160319328308105</v>
      </c>
      <c r="BB138">
        <v>3.6248533725738525</v>
      </c>
      <c r="BC138">
        <v>2.3716845512390137</v>
      </c>
      <c r="BD138">
        <v>1.3207226991653442</v>
      </c>
      <c r="BE138">
        <v>72.071853637695312</v>
      </c>
      <c r="BF138">
        <v>71.806243896484375</v>
      </c>
      <c r="BG138">
        <v>71.459365844726563</v>
      </c>
      <c r="BH138">
        <v>71.36248779296875</v>
      </c>
      <c r="BI138">
        <v>71.378097534179688</v>
      </c>
      <c r="BJ138">
        <v>71.2249755859375</v>
      </c>
      <c r="BK138">
        <v>71.031219482421875</v>
      </c>
      <c r="BL138">
        <v>72.75</v>
      </c>
      <c r="BM138">
        <v>74.91253662109375</v>
      </c>
      <c r="BN138">
        <v>78.800048828125</v>
      </c>
      <c r="BO138">
        <v>82.212577819824219</v>
      </c>
      <c r="BP138">
        <v>85.165748596191406</v>
      </c>
      <c r="BQ138">
        <v>86.028236389160156</v>
      </c>
      <c r="BR138">
        <v>87.350090026855469</v>
      </c>
      <c r="BS138">
        <v>87.600090026855469</v>
      </c>
      <c r="BT138">
        <v>85.778236389160156</v>
      </c>
      <c r="BU138">
        <v>83.156333923339844</v>
      </c>
      <c r="BV138">
        <v>81.478187561035156</v>
      </c>
      <c r="BW138">
        <v>81.300048828125</v>
      </c>
      <c r="BX138">
        <v>79.968780517578125</v>
      </c>
      <c r="BY138">
        <v>76.41253662109375</v>
      </c>
      <c r="BZ138">
        <v>74.38751220703125</v>
      </c>
      <c r="CA138">
        <v>73.290634155273438</v>
      </c>
      <c r="CB138">
        <v>73.056243896484375</v>
      </c>
      <c r="CC138">
        <v>5.6539402008056641</v>
      </c>
      <c r="CD138">
        <v>5.4073305130004883</v>
      </c>
      <c r="CE138">
        <v>5.0683045387268066</v>
      </c>
      <c r="CF138">
        <v>3.8242728710174561</v>
      </c>
      <c r="CG138">
        <v>3.2120082378387451</v>
      </c>
      <c r="CH138">
        <v>3.5277180671691895</v>
      </c>
      <c r="CI138">
        <v>3.6439199447631836</v>
      </c>
      <c r="CJ138">
        <v>2.2676193714141846</v>
      </c>
      <c r="CK138">
        <v>3.2053875923156738</v>
      </c>
      <c r="CL138">
        <v>3.1999778747558594</v>
      </c>
      <c r="CM138">
        <v>2.4907293319702148</v>
      </c>
      <c r="CN138">
        <v>2.8132081031799316</v>
      </c>
      <c r="CO138">
        <v>3.9571249485015869</v>
      </c>
      <c r="CP138">
        <v>2.4520866870880127</v>
      </c>
      <c r="CQ138">
        <v>3.0188689231872559</v>
      </c>
      <c r="CR138">
        <v>4.5381660461425781</v>
      </c>
      <c r="CS138">
        <v>4.956352710723877</v>
      </c>
      <c r="CT138">
        <v>5.1550378799438477</v>
      </c>
      <c r="CU138">
        <v>6.1584329605102539</v>
      </c>
      <c r="CV138">
        <v>5.075096607208252</v>
      </c>
      <c r="CW138">
        <v>4.5276374816894531</v>
      </c>
      <c r="CX138">
        <v>3.781851053237915</v>
      </c>
      <c r="CY138">
        <v>4.117283821105957</v>
      </c>
      <c r="CZ138">
        <v>4.0656585693359375</v>
      </c>
    </row>
    <row r="139" spans="1:104" x14ac:dyDescent="0.25">
      <c r="A139" t="s">
        <v>328</v>
      </c>
      <c r="B139" t="s">
        <v>170</v>
      </c>
      <c r="C139" t="s">
        <v>27</v>
      </c>
      <c r="D139" t="s">
        <v>188</v>
      </c>
      <c r="E139" t="s">
        <v>184</v>
      </c>
      <c r="F139">
        <v>2025</v>
      </c>
      <c r="G139" t="s">
        <v>178</v>
      </c>
      <c r="H139">
        <v>8</v>
      </c>
      <c r="I139">
        <v>174.86537170410156</v>
      </c>
      <c r="J139">
        <v>170.13423156738281</v>
      </c>
      <c r="K139">
        <v>165.92266845703125</v>
      </c>
      <c r="L139">
        <v>165.33021545410156</v>
      </c>
      <c r="M139">
        <v>170.35598754882813</v>
      </c>
      <c r="N139">
        <v>185.20014953613281</v>
      </c>
      <c r="O139">
        <v>201.59147644042969</v>
      </c>
      <c r="P139">
        <v>221.29435729980469</v>
      </c>
      <c r="Q139">
        <v>235.67825317382812</v>
      </c>
      <c r="R139">
        <v>247.7093505859375</v>
      </c>
      <c r="S139">
        <v>258.68389892578125</v>
      </c>
      <c r="T139">
        <v>261.146484375</v>
      </c>
      <c r="U139">
        <v>262.17681884765625</v>
      </c>
      <c r="V139">
        <v>261.71945190429687</v>
      </c>
      <c r="W139">
        <v>259.52569580078125</v>
      </c>
      <c r="X139">
        <v>255.71907043457031</v>
      </c>
      <c r="Y139">
        <v>246.82730102539062</v>
      </c>
      <c r="Z139">
        <v>234.09719848632812</v>
      </c>
      <c r="AA139">
        <v>219.53953552246094</v>
      </c>
      <c r="AB139">
        <v>212.10151672363281</v>
      </c>
      <c r="AC139">
        <v>207.05888366699219</v>
      </c>
      <c r="AD139">
        <v>197.24211120605469</v>
      </c>
      <c r="AE139">
        <v>191.10380554199219</v>
      </c>
      <c r="AF139">
        <v>184.61531066894531</v>
      </c>
      <c r="AG139">
        <v>-3.1388134956359863</v>
      </c>
      <c r="AH139">
        <v>-2.2168083190917969</v>
      </c>
      <c r="AI139">
        <v>-2.0744550228118896</v>
      </c>
      <c r="AJ139">
        <v>-1.7960484027862549</v>
      </c>
      <c r="AK139">
        <v>-1.0693538188934326</v>
      </c>
      <c r="AL139">
        <v>0.256509929895401</v>
      </c>
      <c r="AM139">
        <v>-1.5576114654541016</v>
      </c>
      <c r="AN139">
        <v>1.335466742515564</v>
      </c>
      <c r="AO139">
        <v>1.2921158075332642</v>
      </c>
      <c r="AP139">
        <v>0.47394147515296936</v>
      </c>
      <c r="AQ139">
        <v>4.5598726272583008</v>
      </c>
      <c r="AR139">
        <v>20.334028244018555</v>
      </c>
      <c r="AS139">
        <v>21.074028015136719</v>
      </c>
      <c r="AT139">
        <v>19.618505477905273</v>
      </c>
      <c r="AU139">
        <v>18.51664924621582</v>
      </c>
      <c r="AV139">
        <v>20.302074432373047</v>
      </c>
      <c r="AW139">
        <v>19.507219314575195</v>
      </c>
      <c r="AX139">
        <v>17.764764785766602</v>
      </c>
      <c r="AY139">
        <v>8.6710367202758789</v>
      </c>
      <c r="AZ139">
        <v>5.7021188735961914</v>
      </c>
      <c r="BA139">
        <v>4.1281461715698242</v>
      </c>
      <c r="BB139">
        <v>3.8930525779724121</v>
      </c>
      <c r="BC139">
        <v>2.546541690826416</v>
      </c>
      <c r="BD139">
        <v>1.5445091724395752</v>
      </c>
      <c r="BE139">
        <v>73.852584838867188</v>
      </c>
      <c r="BF139">
        <v>72.942337036132813</v>
      </c>
      <c r="BG139">
        <v>72.342330932617188</v>
      </c>
      <c r="BH139">
        <v>71.999824523925781</v>
      </c>
      <c r="BI139">
        <v>71.010040283203125</v>
      </c>
      <c r="BJ139">
        <v>70.810035705566406</v>
      </c>
      <c r="BK139">
        <v>70.745025634765625</v>
      </c>
      <c r="BL139">
        <v>72.008010864257813</v>
      </c>
      <c r="BM139">
        <v>76.210159301757813</v>
      </c>
      <c r="BN139">
        <v>80.070274353027344</v>
      </c>
      <c r="BO139">
        <v>84.207649230957031</v>
      </c>
      <c r="BP139">
        <v>85.817451477050781</v>
      </c>
      <c r="BQ139">
        <v>87.737495422363281</v>
      </c>
      <c r="BR139">
        <v>86.382492065429687</v>
      </c>
      <c r="BS139">
        <v>86.645301818847656</v>
      </c>
      <c r="BT139">
        <v>87.067581176757813</v>
      </c>
      <c r="BU139">
        <v>86.515266418457031</v>
      </c>
      <c r="BV139">
        <v>85.992774963378906</v>
      </c>
      <c r="BW139">
        <v>83.507736206054687</v>
      </c>
      <c r="BX139">
        <v>80.925125122070313</v>
      </c>
      <c r="BY139">
        <v>77.962348937988281</v>
      </c>
      <c r="BZ139">
        <v>75.90020751953125</v>
      </c>
      <c r="CA139">
        <v>75.312698364257813</v>
      </c>
      <c r="CB139">
        <v>74.837409973144531</v>
      </c>
      <c r="CC139">
        <v>5.687736988067627</v>
      </c>
      <c r="CD139">
        <v>5.4463205337524414</v>
      </c>
      <c r="CE139">
        <v>5.0963840484619141</v>
      </c>
      <c r="CF139">
        <v>3.8461830615997314</v>
      </c>
      <c r="CG139">
        <v>3.2226715087890625</v>
      </c>
      <c r="CH139">
        <v>3.5703685283660889</v>
      </c>
      <c r="CI139">
        <v>3.7246620655059814</v>
      </c>
      <c r="CJ139">
        <v>2.3029506206512451</v>
      </c>
      <c r="CK139">
        <v>3.2553203105926514</v>
      </c>
      <c r="CL139">
        <v>3.2578134536743164</v>
      </c>
      <c r="CM139">
        <v>2.5659046173095703</v>
      </c>
      <c r="CN139">
        <v>2.9107389450073242</v>
      </c>
      <c r="CO139">
        <v>4.0999417304992676</v>
      </c>
      <c r="CP139">
        <v>2.540536642074585</v>
      </c>
      <c r="CQ139">
        <v>3.1180593967437744</v>
      </c>
      <c r="CR139">
        <v>4.6615371704101562</v>
      </c>
      <c r="CS139">
        <v>5.0356183052062988</v>
      </c>
      <c r="CT139">
        <v>5.2230849266052246</v>
      </c>
      <c r="CU139">
        <v>6.2235512733459473</v>
      </c>
      <c r="CV139">
        <v>5.1801943778991699</v>
      </c>
      <c r="CW139">
        <v>4.5855178833007812</v>
      </c>
      <c r="CX139">
        <v>3.8187642097473145</v>
      </c>
      <c r="CY139">
        <v>4.1275572776794434</v>
      </c>
      <c r="CZ139">
        <v>4.0491065979003906</v>
      </c>
    </row>
    <row r="140" spans="1:104" x14ac:dyDescent="0.25">
      <c r="A140" t="s">
        <v>329</v>
      </c>
      <c r="B140" t="s">
        <v>170</v>
      </c>
      <c r="C140" t="s">
        <v>27</v>
      </c>
      <c r="D140" t="s">
        <v>188</v>
      </c>
      <c r="E140" t="s">
        <v>184</v>
      </c>
      <c r="F140">
        <v>2025</v>
      </c>
      <c r="G140" t="s">
        <v>179</v>
      </c>
      <c r="H140">
        <v>9</v>
      </c>
      <c r="I140">
        <v>174.36248779296875</v>
      </c>
      <c r="J140">
        <v>170.2073974609375</v>
      </c>
      <c r="K140">
        <v>166.7935791015625</v>
      </c>
      <c r="L140">
        <v>166.470947265625</v>
      </c>
      <c r="M140">
        <v>172.32159423828125</v>
      </c>
      <c r="N140">
        <v>187.724853515625</v>
      </c>
      <c r="O140">
        <v>206.67141723632812</v>
      </c>
      <c r="P140">
        <v>228.75341796875</v>
      </c>
      <c r="Q140">
        <v>246.63496398925781</v>
      </c>
      <c r="R140">
        <v>259.8463134765625</v>
      </c>
      <c r="S140">
        <v>270.64190673828125</v>
      </c>
      <c r="T140">
        <v>273.03598022460937</v>
      </c>
      <c r="U140">
        <v>273.81826782226562</v>
      </c>
      <c r="V140">
        <v>274.37939453125</v>
      </c>
      <c r="W140">
        <v>271.22067260742187</v>
      </c>
      <c r="X140">
        <v>264.15225219726562</v>
      </c>
      <c r="Y140">
        <v>253.59086608886719</v>
      </c>
      <c r="Z140">
        <v>240.36801147460937</v>
      </c>
      <c r="AA140">
        <v>225.92845153808594</v>
      </c>
      <c r="AB140">
        <v>219.46578979492187</v>
      </c>
      <c r="AC140">
        <v>211.96449279785156</v>
      </c>
      <c r="AD140">
        <v>200.11123657226562</v>
      </c>
      <c r="AE140">
        <v>193.03343200683594</v>
      </c>
      <c r="AF140">
        <v>186.08444213867187</v>
      </c>
      <c r="AG140">
        <v>-2.9770255088806152</v>
      </c>
      <c r="AH140">
        <v>-2.2695777416229248</v>
      </c>
      <c r="AI140">
        <v>-2.2777352333068848</v>
      </c>
      <c r="AJ140">
        <v>-1.889155387878418</v>
      </c>
      <c r="AK140">
        <v>-1.0070807933807373</v>
      </c>
      <c r="AL140">
        <v>0.47636526823043823</v>
      </c>
      <c r="AM140">
        <v>-1.4245568513870239</v>
      </c>
      <c r="AN140">
        <v>1.7313104867935181</v>
      </c>
      <c r="AO140">
        <v>1.3604165315628052</v>
      </c>
      <c r="AP140">
        <v>0.16240833699703217</v>
      </c>
      <c r="AQ140">
        <v>4.4816794395446777</v>
      </c>
      <c r="AR140">
        <v>21.247615814208984</v>
      </c>
      <c r="AS140">
        <v>22.031068801879883</v>
      </c>
      <c r="AT140">
        <v>20.586490631103516</v>
      </c>
      <c r="AU140">
        <v>19.451311111450195</v>
      </c>
      <c r="AV140">
        <v>21.530612945556641</v>
      </c>
      <c r="AW140">
        <v>20.738897323608398</v>
      </c>
      <c r="AX140">
        <v>19.20762825012207</v>
      </c>
      <c r="AY140">
        <v>9.8992605209350586</v>
      </c>
      <c r="AZ140">
        <v>6.6720600128173828</v>
      </c>
      <c r="BA140">
        <v>4.8029208183288574</v>
      </c>
      <c r="BB140">
        <v>4.4555134773254395</v>
      </c>
      <c r="BC140">
        <v>2.9373791217803955</v>
      </c>
      <c r="BD140">
        <v>2.0489044189453125</v>
      </c>
      <c r="BE140">
        <v>72.031219482421875</v>
      </c>
      <c r="BF140">
        <v>71.83746337890625</v>
      </c>
      <c r="BG140">
        <v>71.378097534179688</v>
      </c>
      <c r="BH140">
        <v>70.9749755859375</v>
      </c>
      <c r="BI140">
        <v>70.918731689453125</v>
      </c>
      <c r="BJ140">
        <v>70.434341430664063</v>
      </c>
      <c r="BK140">
        <v>71.959365844726563</v>
      </c>
      <c r="BL140">
        <v>72.540634155273438</v>
      </c>
      <c r="BM140">
        <v>77.228187561035156</v>
      </c>
      <c r="BN140">
        <v>83.059455871582031</v>
      </c>
      <c r="BO140">
        <v>87.409553527832031</v>
      </c>
      <c r="BP140">
        <v>90.200180053710938</v>
      </c>
      <c r="BQ140">
        <v>90.168960571289062</v>
      </c>
      <c r="BR140">
        <v>90.740814208984375</v>
      </c>
      <c r="BS140">
        <v>90.409553527832031</v>
      </c>
      <c r="BT140">
        <v>90.328285217285156</v>
      </c>
      <c r="BU140">
        <v>90.818870544433594</v>
      </c>
      <c r="BV140">
        <v>89.221992492675781</v>
      </c>
      <c r="BW140">
        <v>87.390724182128906</v>
      </c>
      <c r="BX140">
        <v>82.468780517578125</v>
      </c>
      <c r="BY140">
        <v>79.959365844726563</v>
      </c>
      <c r="BZ140">
        <v>78.321853637695312</v>
      </c>
      <c r="CA140">
        <v>76.709365844726563</v>
      </c>
      <c r="CB140">
        <v>75.321853637695313</v>
      </c>
      <c r="CC140">
        <v>5.6959104537963867</v>
      </c>
      <c r="CD140">
        <v>5.4722299575805664</v>
      </c>
      <c r="CE140">
        <v>5.1452932357788086</v>
      </c>
      <c r="CF140">
        <v>3.8894712924957275</v>
      </c>
      <c r="CG140">
        <v>3.2739551067352295</v>
      </c>
      <c r="CH140">
        <v>3.6346933841705322</v>
      </c>
      <c r="CI140">
        <v>3.8350365161895752</v>
      </c>
      <c r="CJ140">
        <v>2.390871524810791</v>
      </c>
      <c r="CK140">
        <v>3.4213953018188477</v>
      </c>
      <c r="CL140">
        <v>3.4322168827056885</v>
      </c>
      <c r="CM140">
        <v>2.6961281299591064</v>
      </c>
      <c r="CN140">
        <v>3.0564217567443848</v>
      </c>
      <c r="CO140">
        <v>4.3005123138427734</v>
      </c>
      <c r="CP140">
        <v>2.67494797706604</v>
      </c>
      <c r="CQ140">
        <v>3.2726624011993408</v>
      </c>
      <c r="CR140">
        <v>4.8360943794250488</v>
      </c>
      <c r="CS140">
        <v>5.1959810256958008</v>
      </c>
      <c r="CT140">
        <v>5.3861932754516602</v>
      </c>
      <c r="CU140">
        <v>6.4323663711547852</v>
      </c>
      <c r="CV140">
        <v>5.383237361907959</v>
      </c>
      <c r="CW140">
        <v>4.7144608497619629</v>
      </c>
      <c r="CX140">
        <v>3.8910701274871826</v>
      </c>
      <c r="CY140">
        <v>4.1872673034667969</v>
      </c>
      <c r="CZ140">
        <v>4.0989818572998047</v>
      </c>
    </row>
    <row r="141" spans="1:104" x14ac:dyDescent="0.25">
      <c r="A141" t="s">
        <v>330</v>
      </c>
      <c r="B141" t="s">
        <v>170</v>
      </c>
      <c r="C141" t="s">
        <v>27</v>
      </c>
      <c r="D141" t="s">
        <v>188</v>
      </c>
      <c r="E141" t="s">
        <v>184</v>
      </c>
      <c r="F141">
        <v>2025</v>
      </c>
      <c r="G141" t="s">
        <v>180</v>
      </c>
      <c r="H141">
        <v>10</v>
      </c>
      <c r="I141">
        <v>153.67555236816406</v>
      </c>
      <c r="J141">
        <v>149.58012390136719</v>
      </c>
      <c r="K141">
        <v>146.32882690429688</v>
      </c>
      <c r="L141">
        <v>146.33773803710937</v>
      </c>
      <c r="M141">
        <v>150.56480407714844</v>
      </c>
      <c r="N141">
        <v>163.02774047851562</v>
      </c>
      <c r="O141">
        <v>183.74505615234375</v>
      </c>
      <c r="P141">
        <v>203.13948059082031</v>
      </c>
      <c r="Q141">
        <v>223.97288513183594</v>
      </c>
      <c r="R141">
        <v>243.11103820800781</v>
      </c>
      <c r="S141">
        <v>258.251708984375</v>
      </c>
      <c r="T141">
        <v>262.9078369140625</v>
      </c>
      <c r="U141">
        <v>265.2733154296875</v>
      </c>
      <c r="V141">
        <v>268.03955078125</v>
      </c>
      <c r="W141">
        <v>265.47433471679687</v>
      </c>
      <c r="X141">
        <v>256.38265991210937</v>
      </c>
      <c r="Y141">
        <v>243.9942626953125</v>
      </c>
      <c r="Z141">
        <v>230.45616149902344</v>
      </c>
      <c r="AA141">
        <v>221.40541076660156</v>
      </c>
      <c r="AB141">
        <v>212.95405578613281</v>
      </c>
      <c r="AC141">
        <v>205.24620056152344</v>
      </c>
      <c r="AD141">
        <v>185.37696838378906</v>
      </c>
      <c r="AE141">
        <v>172.60325622558594</v>
      </c>
      <c r="AF141">
        <v>165.72196960449219</v>
      </c>
      <c r="AG141">
        <v>-2.9877839088439941</v>
      </c>
      <c r="AH141">
        <v>-1.8714315891265869</v>
      </c>
      <c r="AI141">
        <v>-1.5419919490814209</v>
      </c>
      <c r="AJ141">
        <v>-1.4688726663589478</v>
      </c>
      <c r="AK141">
        <v>-1.0561603307723999</v>
      </c>
      <c r="AL141">
        <v>-9.4237074255943298E-2</v>
      </c>
      <c r="AM141">
        <v>-1.6806474924087524</v>
      </c>
      <c r="AN141">
        <v>0.69525343179702759</v>
      </c>
      <c r="AO141">
        <v>1.2152104377746582</v>
      </c>
      <c r="AP141">
        <v>0.99860340356826782</v>
      </c>
      <c r="AQ141">
        <v>5.021934986114502</v>
      </c>
      <c r="AR141">
        <v>20.491151809692383</v>
      </c>
      <c r="AS141">
        <v>21.287797927856445</v>
      </c>
      <c r="AT141">
        <v>20.060653686523438</v>
      </c>
      <c r="AU141">
        <v>18.773944854736328</v>
      </c>
      <c r="AV141">
        <v>19.430610656738281</v>
      </c>
      <c r="AW141">
        <v>18.140823364257812</v>
      </c>
      <c r="AX141">
        <v>15.909318923950195</v>
      </c>
      <c r="AY141">
        <v>7.1157994270324707</v>
      </c>
      <c r="AZ141">
        <v>4.4491825103759766</v>
      </c>
      <c r="BA141">
        <v>3.1404109001159668</v>
      </c>
      <c r="BB141">
        <v>2.8607292175292969</v>
      </c>
      <c r="BC141">
        <v>1.7439252138137817</v>
      </c>
      <c r="BD141">
        <v>0.63997358083724976</v>
      </c>
      <c r="BE141">
        <v>69.887283325195313</v>
      </c>
      <c r="BF141">
        <v>68.487525939941406</v>
      </c>
      <c r="BG141">
        <v>67.8341064453125</v>
      </c>
      <c r="BH141">
        <v>67.571853637695312</v>
      </c>
      <c r="BI141">
        <v>66.228034973144531</v>
      </c>
      <c r="BJ141">
        <v>65.674858093261719</v>
      </c>
      <c r="BK141">
        <v>65.368911743164063</v>
      </c>
      <c r="BL141">
        <v>66.740516662597656</v>
      </c>
      <c r="BM141">
        <v>71.500152587890625</v>
      </c>
      <c r="BN141">
        <v>77.765983581542969</v>
      </c>
      <c r="BO141">
        <v>83.522109985351563</v>
      </c>
      <c r="BP141">
        <v>85.471992492675781</v>
      </c>
      <c r="BQ141">
        <v>87.553329467773438</v>
      </c>
      <c r="BR141">
        <v>88.456451416015625</v>
      </c>
      <c r="BS141">
        <v>87.831192016601563</v>
      </c>
      <c r="BT141">
        <v>86.103446960449219</v>
      </c>
      <c r="BU141">
        <v>85.953392028808594</v>
      </c>
      <c r="BV141">
        <v>84.996864318847656</v>
      </c>
      <c r="BW141">
        <v>82.069015502929688</v>
      </c>
      <c r="BX141">
        <v>79.496940612792969</v>
      </c>
      <c r="BY141">
        <v>76.277862548828125</v>
      </c>
      <c r="BZ141">
        <v>73.465789794921875</v>
      </c>
      <c r="CA141">
        <v>72.203018188476562</v>
      </c>
      <c r="CB141">
        <v>71.096649169921875</v>
      </c>
      <c r="CC141">
        <v>5.0120887756347656</v>
      </c>
      <c r="CD141">
        <v>4.8013534545898437</v>
      </c>
      <c r="CE141">
        <v>4.5067620277404785</v>
      </c>
      <c r="CF141">
        <v>3.4135978221893311</v>
      </c>
      <c r="CG141">
        <v>2.8560142517089844</v>
      </c>
      <c r="CH141">
        <v>3.1514575481414795</v>
      </c>
      <c r="CI141">
        <v>3.4041495323181152</v>
      </c>
      <c r="CJ141">
        <v>2.1197609901428223</v>
      </c>
      <c r="CK141">
        <v>3.1020433902740479</v>
      </c>
      <c r="CL141">
        <v>3.2060239315032959</v>
      </c>
      <c r="CM141">
        <v>2.5685770511627197</v>
      </c>
      <c r="CN141">
        <v>2.9383318424224854</v>
      </c>
      <c r="CO141">
        <v>4.1596355438232422</v>
      </c>
      <c r="CP141">
        <v>2.6089551448822021</v>
      </c>
      <c r="CQ141">
        <v>3.1981940269470215</v>
      </c>
      <c r="CR141">
        <v>4.6863312721252441</v>
      </c>
      <c r="CS141">
        <v>4.9913430213928223</v>
      </c>
      <c r="CT141">
        <v>5.1558165550231934</v>
      </c>
      <c r="CU141">
        <v>6.2934966087341309</v>
      </c>
      <c r="CV141">
        <v>5.2151460647583008</v>
      </c>
      <c r="CW141">
        <v>4.5577235221862793</v>
      </c>
      <c r="CX141">
        <v>3.5987963676452637</v>
      </c>
      <c r="CY141">
        <v>3.738100528717041</v>
      </c>
      <c r="CZ141">
        <v>3.6445999145507813</v>
      </c>
    </row>
    <row r="142" spans="1:104" x14ac:dyDescent="0.25">
      <c r="A142" t="s">
        <v>331</v>
      </c>
      <c r="B142" t="s">
        <v>170</v>
      </c>
      <c r="C142" t="s">
        <v>27</v>
      </c>
      <c r="D142" t="s">
        <v>188</v>
      </c>
      <c r="E142" t="s">
        <v>184</v>
      </c>
      <c r="F142">
        <v>2025</v>
      </c>
      <c r="G142" t="s">
        <v>181</v>
      </c>
      <c r="H142">
        <v>11</v>
      </c>
      <c r="I142">
        <v>145.68608093261719</v>
      </c>
      <c r="J142">
        <v>141.48782348632812</v>
      </c>
      <c r="K142">
        <v>138.60157775878906</v>
      </c>
      <c r="L142">
        <v>139.25839233398437</v>
      </c>
      <c r="M142">
        <v>144.97102355957031</v>
      </c>
      <c r="N142">
        <v>157.54510498046875</v>
      </c>
      <c r="O142">
        <v>173.51406860351562</v>
      </c>
      <c r="P142">
        <v>188.2620849609375</v>
      </c>
      <c r="Q142">
        <v>202.17044067382812</v>
      </c>
      <c r="R142">
        <v>213.75270080566406</v>
      </c>
      <c r="S142">
        <v>223.25807189941406</v>
      </c>
      <c r="T142">
        <v>227.08561706542969</v>
      </c>
      <c r="U142">
        <v>228.99362182617187</v>
      </c>
      <c r="V142">
        <v>230.32583618164062</v>
      </c>
      <c r="W142">
        <v>227.46699523925781</v>
      </c>
      <c r="X142">
        <v>218.98422241210937</v>
      </c>
      <c r="Y142">
        <v>209.2843017578125</v>
      </c>
      <c r="Z142">
        <v>202.10853576660156</v>
      </c>
      <c r="AA142">
        <v>189.89389038085937</v>
      </c>
      <c r="AB142">
        <v>180.83705139160156</v>
      </c>
      <c r="AC142">
        <v>175.97146606445312</v>
      </c>
      <c r="AD142">
        <v>167.24581909179687</v>
      </c>
      <c r="AE142">
        <v>161.86381530761719</v>
      </c>
      <c r="AF142">
        <v>155.63653564453125</v>
      </c>
      <c r="AG142">
        <v>-3.1183874607086182</v>
      </c>
      <c r="AH142">
        <v>-1.6736936569213867</v>
      </c>
      <c r="AI142">
        <v>-1.1024125814437866</v>
      </c>
      <c r="AJ142">
        <v>-1.2465527057647705</v>
      </c>
      <c r="AK142">
        <v>-1.157538890838623</v>
      </c>
      <c r="AL142">
        <v>-0.49783703684806824</v>
      </c>
      <c r="AM142">
        <v>-1.9111419916152954</v>
      </c>
      <c r="AN142">
        <v>-2.483938354998827E-3</v>
      </c>
      <c r="AO142">
        <v>1.081803560256958</v>
      </c>
      <c r="AP142">
        <v>1.4949078559875488</v>
      </c>
      <c r="AQ142">
        <v>4.8754878044128418</v>
      </c>
      <c r="AR142">
        <v>17.721847534179687</v>
      </c>
      <c r="AS142">
        <v>18.336523056030273</v>
      </c>
      <c r="AT142">
        <v>17.202356338500977</v>
      </c>
      <c r="AU142">
        <v>15.897778511047363</v>
      </c>
      <c r="AV142">
        <v>15.558101654052734</v>
      </c>
      <c r="AW142">
        <v>14.271271705627441</v>
      </c>
      <c r="AX142">
        <v>12.130898475646973</v>
      </c>
      <c r="AY142">
        <v>4.265533447265625</v>
      </c>
      <c r="AZ142">
        <v>2.3531973361968994</v>
      </c>
      <c r="BA142">
        <v>1.6194273233413696</v>
      </c>
      <c r="BB142">
        <v>1.6338638067245483</v>
      </c>
      <c r="BC142">
        <v>0.94953662157058716</v>
      </c>
      <c r="BD142">
        <v>-0.32101234793663025</v>
      </c>
      <c r="BE142">
        <v>65.08245849609375</v>
      </c>
      <c r="BF142">
        <v>64.527458190917969</v>
      </c>
      <c r="BG142">
        <v>62.642360687255859</v>
      </c>
      <c r="BH142">
        <v>62.200237274169922</v>
      </c>
      <c r="BI142">
        <v>61.934989929199219</v>
      </c>
      <c r="BJ142">
        <v>61.205135345458984</v>
      </c>
      <c r="BK142">
        <v>60.672187805175781</v>
      </c>
      <c r="BL142">
        <v>62.309772491455078</v>
      </c>
      <c r="BM142">
        <v>68.535110473632813</v>
      </c>
      <c r="BN142">
        <v>75.042427062988281</v>
      </c>
      <c r="BO142">
        <v>80.542694091796875</v>
      </c>
      <c r="BP142">
        <v>84.587692260742187</v>
      </c>
      <c r="BQ142">
        <v>85.900390625</v>
      </c>
      <c r="BR142">
        <v>85.639793395996094</v>
      </c>
      <c r="BS142">
        <v>85.42755126953125</v>
      </c>
      <c r="BT142">
        <v>84.262504577636719</v>
      </c>
      <c r="BU142">
        <v>83.024917602539062</v>
      </c>
      <c r="BV142">
        <v>77.924949645996094</v>
      </c>
      <c r="BW142">
        <v>74.527458190917969</v>
      </c>
      <c r="BX142">
        <v>70.9971923828125</v>
      </c>
      <c r="BY142">
        <v>69.192291259765625</v>
      </c>
      <c r="BZ142">
        <v>66.722373962402344</v>
      </c>
      <c r="CA142">
        <v>65.434837341308594</v>
      </c>
      <c r="CB142">
        <v>64.249534606933594</v>
      </c>
      <c r="CC142">
        <v>4.8588213920593262</v>
      </c>
      <c r="CD142">
        <v>4.6441664695739746</v>
      </c>
      <c r="CE142">
        <v>4.3651762008666992</v>
      </c>
      <c r="CF142">
        <v>3.3218216896057129</v>
      </c>
      <c r="CG142">
        <v>2.8120112419128418</v>
      </c>
      <c r="CH142">
        <v>3.1142523288726807</v>
      </c>
      <c r="CI142">
        <v>3.2872035503387451</v>
      </c>
      <c r="CJ142">
        <v>2.0088815689086914</v>
      </c>
      <c r="CK142">
        <v>2.8633146286010742</v>
      </c>
      <c r="CL142">
        <v>2.8825218677520752</v>
      </c>
      <c r="CM142">
        <v>2.2706773281097412</v>
      </c>
      <c r="CN142">
        <v>2.595289945602417</v>
      </c>
      <c r="CO142">
        <v>3.6718416213989258</v>
      </c>
      <c r="CP142">
        <v>2.2924997806549072</v>
      </c>
      <c r="CQ142">
        <v>2.8022031784057617</v>
      </c>
      <c r="CR142">
        <v>4.093134880065918</v>
      </c>
      <c r="CS142">
        <v>4.3779764175415039</v>
      </c>
      <c r="CT142">
        <v>4.6237325668334961</v>
      </c>
      <c r="CU142">
        <v>5.5196776390075684</v>
      </c>
      <c r="CV142">
        <v>4.5286307334899902</v>
      </c>
      <c r="CW142">
        <v>3.995894193649292</v>
      </c>
      <c r="CX142">
        <v>3.3201348781585693</v>
      </c>
      <c r="CY142">
        <v>3.5846824645996094</v>
      </c>
      <c r="CZ142">
        <v>3.5000979900360107</v>
      </c>
    </row>
    <row r="143" spans="1:104" x14ac:dyDescent="0.25">
      <c r="A143" t="s">
        <v>332</v>
      </c>
      <c r="B143" t="s">
        <v>170</v>
      </c>
      <c r="C143" t="s">
        <v>27</v>
      </c>
      <c r="D143" t="s">
        <v>188</v>
      </c>
      <c r="E143" t="s">
        <v>184</v>
      </c>
      <c r="F143">
        <v>2025</v>
      </c>
      <c r="G143" t="s">
        <v>182</v>
      </c>
      <c r="H143">
        <v>12</v>
      </c>
      <c r="I143">
        <v>135.03630065917969</v>
      </c>
      <c r="J143">
        <v>131.67141723632812</v>
      </c>
      <c r="K143">
        <v>130.18341064453125</v>
      </c>
      <c r="L143">
        <v>130.96176147460937</v>
      </c>
      <c r="M143">
        <v>137.1573486328125</v>
      </c>
      <c r="N143">
        <v>149.63430786132812</v>
      </c>
      <c r="O143">
        <v>168.00640869140625</v>
      </c>
      <c r="P143">
        <v>181.10125732421875</v>
      </c>
      <c r="Q143">
        <v>184.40019226074219</v>
      </c>
      <c r="R143">
        <v>183.44483947753906</v>
      </c>
      <c r="S143">
        <v>181.80825805664062</v>
      </c>
      <c r="T143">
        <v>178.49810791015625</v>
      </c>
      <c r="U143">
        <v>176.23269653320312</v>
      </c>
      <c r="V143">
        <v>175.07435607910156</v>
      </c>
      <c r="W143">
        <v>172.22383117675781</v>
      </c>
      <c r="X143">
        <v>168.28680419921875</v>
      </c>
      <c r="Y143">
        <v>167.281982421875</v>
      </c>
      <c r="Z143">
        <v>168.71237182617187</v>
      </c>
      <c r="AA143">
        <v>162.99722290039062</v>
      </c>
      <c r="AB143">
        <v>159.37803649902344</v>
      </c>
      <c r="AC143">
        <v>157.08572387695312</v>
      </c>
      <c r="AD143">
        <v>154.40914916992187</v>
      </c>
      <c r="AE143">
        <v>146.69851684570312</v>
      </c>
      <c r="AF143">
        <v>141.14199829101562</v>
      </c>
      <c r="AG143">
        <v>-4.5528702735900879</v>
      </c>
      <c r="AH143">
        <v>-0.99430769681930542</v>
      </c>
      <c r="AI143">
        <v>1.0746153593063354</v>
      </c>
      <c r="AJ143">
        <v>-0.28002291917800903</v>
      </c>
      <c r="AK143">
        <v>-1.9296371936798096</v>
      </c>
      <c r="AL143">
        <v>-2.8962013721466064</v>
      </c>
      <c r="AM143">
        <v>-3.8187210559844971</v>
      </c>
      <c r="AN143">
        <v>-3.9052698612213135</v>
      </c>
      <c r="AO143">
        <v>0.90024977922439575</v>
      </c>
      <c r="AP143">
        <v>4.6038055419921875</v>
      </c>
      <c r="AQ143">
        <v>6.6981635093688965</v>
      </c>
      <c r="AR143">
        <v>14.041955947875977</v>
      </c>
      <c r="AS143">
        <v>13.919195175170898</v>
      </c>
      <c r="AT143">
        <v>12.90546989440918</v>
      </c>
      <c r="AU143">
        <v>11.142322540283203</v>
      </c>
      <c r="AV143">
        <v>6.9518284797668457</v>
      </c>
      <c r="AW143">
        <v>4.9450263977050781</v>
      </c>
      <c r="AX143">
        <v>0.58904731273651123</v>
      </c>
      <c r="AY143">
        <v>-6.2319788932800293</v>
      </c>
      <c r="AZ143">
        <v>-5.8036127090454102</v>
      </c>
      <c r="BA143">
        <v>-4.5628228187561035</v>
      </c>
      <c r="BB143">
        <v>-3.9761052131652832</v>
      </c>
      <c r="BC143">
        <v>-3.0385651588439941</v>
      </c>
      <c r="BD143">
        <v>-5.5360236167907715</v>
      </c>
      <c r="BE143">
        <v>49.546833038330078</v>
      </c>
      <c r="BF143">
        <v>49.046833038330078</v>
      </c>
      <c r="BG143">
        <v>48.159320831298828</v>
      </c>
      <c r="BH143">
        <v>47.603080749511719</v>
      </c>
      <c r="BI143">
        <v>47.546829223632812</v>
      </c>
      <c r="BJ143">
        <v>46.934349060058594</v>
      </c>
      <c r="BK143">
        <v>46.546833038330078</v>
      </c>
      <c r="BL143">
        <v>47.240589141845703</v>
      </c>
      <c r="BM143">
        <v>49.128097534179688</v>
      </c>
      <c r="BN143">
        <v>51.668735504150391</v>
      </c>
      <c r="BO143">
        <v>53.153125762939453</v>
      </c>
      <c r="BP143">
        <v>53.709365844726563</v>
      </c>
      <c r="BQ143">
        <v>54.61248779296875</v>
      </c>
      <c r="BR143">
        <v>55.61248779296875</v>
      </c>
      <c r="BS143">
        <v>55.693756103515625</v>
      </c>
      <c r="BT143">
        <v>55.765609741210938</v>
      </c>
      <c r="BU143">
        <v>55.168735504150391</v>
      </c>
      <c r="BV143">
        <v>53.199951171875</v>
      </c>
      <c r="BW143">
        <v>51.699954986572266</v>
      </c>
      <c r="BX143">
        <v>51.409320831298828</v>
      </c>
      <c r="BY143">
        <v>50.328052520751953</v>
      </c>
      <c r="BZ143">
        <v>50.353076934814453</v>
      </c>
      <c r="CA143">
        <v>49.062442779541016</v>
      </c>
      <c r="CB143">
        <v>48.618682861328125</v>
      </c>
      <c r="CC143">
        <v>6.7247810363769531</v>
      </c>
      <c r="CD143">
        <v>6.4534940719604492</v>
      </c>
      <c r="CE143">
        <v>6.1221499443054199</v>
      </c>
      <c r="CF143">
        <v>4.6645970344543457</v>
      </c>
      <c r="CG143">
        <v>3.9725525379180908</v>
      </c>
      <c r="CH143">
        <v>4.4166679382324219</v>
      </c>
      <c r="CI143">
        <v>4.7526135444641113</v>
      </c>
      <c r="CJ143">
        <v>2.8855435848236084</v>
      </c>
      <c r="CK143">
        <v>3.8996667861938477</v>
      </c>
      <c r="CL143">
        <v>3.693866491317749</v>
      </c>
      <c r="CM143">
        <v>2.7610650062561035</v>
      </c>
      <c r="CN143">
        <v>3.0461030006408691</v>
      </c>
      <c r="CO143">
        <v>4.2195076942443848</v>
      </c>
      <c r="CP143">
        <v>2.6019797325134277</v>
      </c>
      <c r="CQ143">
        <v>3.1680293083190918</v>
      </c>
      <c r="CR143">
        <v>4.696864128112793</v>
      </c>
      <c r="CS143">
        <v>5.2251725196838379</v>
      </c>
      <c r="CT143">
        <v>5.763279914855957</v>
      </c>
      <c r="CU143">
        <v>7.0745306015014648</v>
      </c>
      <c r="CV143">
        <v>5.9596762657165527</v>
      </c>
      <c r="CW143">
        <v>5.3262701034545898</v>
      </c>
      <c r="CX143">
        <v>4.5770764350891113</v>
      </c>
      <c r="CY143">
        <v>4.8511123657226563</v>
      </c>
      <c r="CZ143">
        <v>4.7395777702331543</v>
      </c>
    </row>
    <row r="144" spans="1:104" x14ac:dyDescent="0.25">
      <c r="A144" t="s">
        <v>333</v>
      </c>
      <c r="B144" t="s">
        <v>170</v>
      </c>
      <c r="C144" t="s">
        <v>27</v>
      </c>
      <c r="D144" t="s">
        <v>188</v>
      </c>
      <c r="E144" t="s">
        <v>184</v>
      </c>
      <c r="F144">
        <v>2025</v>
      </c>
      <c r="G144" t="s">
        <v>183</v>
      </c>
      <c r="H144">
        <v>8</v>
      </c>
      <c r="I144">
        <v>173.62638854980469</v>
      </c>
      <c r="J144">
        <v>168.94903564453125</v>
      </c>
      <c r="K144">
        <v>164.75282287597656</v>
      </c>
      <c r="L144">
        <v>164.17008972167969</v>
      </c>
      <c r="M144">
        <v>169.17926025390625</v>
      </c>
      <c r="N144">
        <v>183.94390869140625</v>
      </c>
      <c r="O144">
        <v>200.08575439453125</v>
      </c>
      <c r="P144">
        <v>219.13961791992187</v>
      </c>
      <c r="Q144">
        <v>232.92869567871094</v>
      </c>
      <c r="R144">
        <v>244.46052551269531</v>
      </c>
      <c r="S144">
        <v>255.04188537597656</v>
      </c>
      <c r="T144">
        <v>257.48583984375</v>
      </c>
      <c r="U144">
        <v>258.418701171875</v>
      </c>
      <c r="V144">
        <v>257.92990112304687</v>
      </c>
      <c r="W144">
        <v>255.81413269042969</v>
      </c>
      <c r="X144">
        <v>252.03265380859375</v>
      </c>
      <c r="Y144">
        <v>243.34925842285156</v>
      </c>
      <c r="Z144">
        <v>230.66217041015625</v>
      </c>
      <c r="AA144">
        <v>216.5413818359375</v>
      </c>
      <c r="AB144">
        <v>209.44792175292969</v>
      </c>
      <c r="AC144">
        <v>204.67233276367187</v>
      </c>
      <c r="AD144">
        <v>195.17115783691406</v>
      </c>
      <c r="AE144">
        <v>189.25074768066406</v>
      </c>
      <c r="AF144">
        <v>182.97097778320312</v>
      </c>
      <c r="AG144">
        <v>-3.2314565181732178</v>
      </c>
      <c r="AH144">
        <v>-2.1625218391418457</v>
      </c>
      <c r="AI144">
        <v>-1.9163074493408203</v>
      </c>
      <c r="AJ144">
        <v>-1.7233301401138306</v>
      </c>
      <c r="AK144">
        <v>-1.1172884702682495</v>
      </c>
      <c r="AL144">
        <v>9.466099739074707E-2</v>
      </c>
      <c r="AM144">
        <v>-1.6719605922698975</v>
      </c>
      <c r="AN144">
        <v>1.068642258644104</v>
      </c>
      <c r="AO144">
        <v>1.2711710929870605</v>
      </c>
      <c r="AP144">
        <v>0.70557206869125366</v>
      </c>
      <c r="AQ144">
        <v>4.7013401985168457</v>
      </c>
      <c r="AR144">
        <v>20.057668685913086</v>
      </c>
      <c r="AS144">
        <v>20.756772994995117</v>
      </c>
      <c r="AT144">
        <v>19.320953369140625</v>
      </c>
      <c r="AU144">
        <v>18.180429458618164</v>
      </c>
      <c r="AV144">
        <v>19.606590270996094</v>
      </c>
      <c r="AW144">
        <v>18.727104187011719</v>
      </c>
      <c r="AX144">
        <v>16.80328369140625</v>
      </c>
      <c r="AY144">
        <v>7.8462257385253906</v>
      </c>
      <c r="AZ144">
        <v>5.0743851661682129</v>
      </c>
      <c r="BA144">
        <v>3.6598119735717773</v>
      </c>
      <c r="BB144">
        <v>3.4795901775360107</v>
      </c>
      <c r="BC144">
        <v>2.2515003681182861</v>
      </c>
      <c r="BD144">
        <v>1.1653202772140503</v>
      </c>
      <c r="BE144">
        <v>71.181159973144531</v>
      </c>
      <c r="BF144">
        <v>70.346481323242188</v>
      </c>
      <c r="BG144">
        <v>69.898048400878906</v>
      </c>
      <c r="BH144">
        <v>69.646072387695313</v>
      </c>
      <c r="BI144">
        <v>69.402534484863281</v>
      </c>
      <c r="BJ144">
        <v>69.158775329589844</v>
      </c>
      <c r="BK144">
        <v>69.586204528808594</v>
      </c>
      <c r="BL144">
        <v>71.588775634765625</v>
      </c>
      <c r="BM144">
        <v>75.151863098144531</v>
      </c>
      <c r="BN144">
        <v>79.371543884277344</v>
      </c>
      <c r="BO144">
        <v>83.216033935546875</v>
      </c>
      <c r="BP144">
        <v>85.588050842285156</v>
      </c>
      <c r="BQ144">
        <v>86.675865173339844</v>
      </c>
      <c r="BR144">
        <v>86.973052978515625</v>
      </c>
      <c r="BS144">
        <v>86.658340454101563</v>
      </c>
      <c r="BT144">
        <v>86.482597351074219</v>
      </c>
      <c r="BU144">
        <v>85.746124267578125</v>
      </c>
      <c r="BV144">
        <v>84.249069213867188</v>
      </c>
      <c r="BW144">
        <v>82.758193969726563</v>
      </c>
      <c r="BX144">
        <v>80.1649169921875</v>
      </c>
      <c r="BY144">
        <v>77.395225524902344</v>
      </c>
      <c r="BZ144">
        <v>75.291450500488281</v>
      </c>
      <c r="CA144">
        <v>74.068016052246094</v>
      </c>
      <c r="CB144">
        <v>73.183624267578125</v>
      </c>
      <c r="CC144">
        <v>5.6453766822814941</v>
      </c>
      <c r="CD144">
        <v>5.4064064025878906</v>
      </c>
      <c r="CE144">
        <v>5.0586051940917969</v>
      </c>
      <c r="CF144">
        <v>3.8178005218505859</v>
      </c>
      <c r="CG144">
        <v>3.1992430686950684</v>
      </c>
      <c r="CH144">
        <v>3.544856071472168</v>
      </c>
      <c r="CI144">
        <v>3.695493221282959</v>
      </c>
      <c r="CJ144">
        <v>2.2796945571899414</v>
      </c>
      <c r="CK144">
        <v>3.216167688369751</v>
      </c>
      <c r="CL144">
        <v>3.2139120101928711</v>
      </c>
      <c r="CM144">
        <v>2.5288560390472412</v>
      </c>
      <c r="CN144">
        <v>2.8688898086547852</v>
      </c>
      <c r="CO144">
        <v>4.0396971702575684</v>
      </c>
      <c r="CP144">
        <v>2.5028374195098877</v>
      </c>
      <c r="CQ144">
        <v>3.0723450183868408</v>
      </c>
      <c r="CR144">
        <v>4.5926604270935059</v>
      </c>
      <c r="CS144">
        <v>4.9628491401672363</v>
      </c>
      <c r="CT144">
        <v>5.1445655822753906</v>
      </c>
      <c r="CU144">
        <v>6.1363186836242676</v>
      </c>
      <c r="CV144">
        <v>5.113518238067627</v>
      </c>
      <c r="CW144">
        <v>4.5310115814208984</v>
      </c>
      <c r="CX144">
        <v>3.7772901058197021</v>
      </c>
      <c r="CY144">
        <v>4.0860419273376465</v>
      </c>
      <c r="CZ144">
        <v>4.0115776062011719</v>
      </c>
    </row>
    <row r="145" spans="1:104" x14ac:dyDescent="0.25">
      <c r="A145" t="s">
        <v>334</v>
      </c>
      <c r="B145" t="s">
        <v>170</v>
      </c>
      <c r="C145" t="s">
        <v>28</v>
      </c>
      <c r="D145" t="s">
        <v>188</v>
      </c>
      <c r="E145" t="s">
        <v>184</v>
      </c>
      <c r="F145">
        <v>2015</v>
      </c>
      <c r="G145" t="s">
        <v>171</v>
      </c>
      <c r="H145">
        <v>1</v>
      </c>
      <c r="I145">
        <v>136.2109375</v>
      </c>
      <c r="J145">
        <v>131.59329223632812</v>
      </c>
      <c r="K145">
        <v>130.23695373535156</v>
      </c>
      <c r="L145">
        <v>131.08216857910156</v>
      </c>
      <c r="M145">
        <v>138.09593200683594</v>
      </c>
      <c r="N145">
        <v>151.10881042480469</v>
      </c>
      <c r="O145">
        <v>171.71253967285156</v>
      </c>
      <c r="P145">
        <v>186.0589599609375</v>
      </c>
      <c r="Q145">
        <v>190.47547912597656</v>
      </c>
      <c r="R145">
        <v>190.50048828125</v>
      </c>
      <c r="S145">
        <v>190.30918884277344</v>
      </c>
      <c r="T145">
        <v>188.29219055175781</v>
      </c>
      <c r="U145">
        <v>186.13272094726562</v>
      </c>
      <c r="V145">
        <v>184.96955871582031</v>
      </c>
      <c r="W145">
        <v>181.96380615234375</v>
      </c>
      <c r="X145">
        <v>176.80842590332031</v>
      </c>
      <c r="Y145">
        <v>172.28569030761719</v>
      </c>
      <c r="Z145">
        <v>172.57107543945312</v>
      </c>
      <c r="AA145">
        <v>166.35749816894531</v>
      </c>
      <c r="AB145">
        <v>161.71823120117187</v>
      </c>
      <c r="AC145">
        <v>159.43447875976563</v>
      </c>
      <c r="AD145">
        <v>155.63069152832031</v>
      </c>
      <c r="AE145">
        <v>148.98033142089844</v>
      </c>
      <c r="AF145">
        <v>143.45895385742187</v>
      </c>
      <c r="AG145">
        <v>-4.480557918548584</v>
      </c>
      <c r="AH145">
        <v>-1.031287670135498</v>
      </c>
      <c r="AI145">
        <v>0.93417316675186157</v>
      </c>
      <c r="AJ145">
        <v>-0.33988478779792786</v>
      </c>
      <c r="AK145">
        <v>-1.8867671489715576</v>
      </c>
      <c r="AL145">
        <v>-2.7614116668701172</v>
      </c>
      <c r="AM145">
        <v>-3.7687017917633057</v>
      </c>
      <c r="AN145">
        <v>-3.7445688247680664</v>
      </c>
      <c r="AO145">
        <v>0.9358704686164856</v>
      </c>
      <c r="AP145">
        <v>4.5507183074951172</v>
      </c>
      <c r="AQ145">
        <v>6.8207845687866211</v>
      </c>
      <c r="AR145">
        <v>14.80455207824707</v>
      </c>
      <c r="AS145">
        <v>14.714689254760742</v>
      </c>
      <c r="AT145">
        <v>13.646896362304687</v>
      </c>
      <c r="AU145">
        <v>11.835541725158691</v>
      </c>
      <c r="AV145">
        <v>7.6547574996948242</v>
      </c>
      <c r="AW145">
        <v>5.5371198654174805</v>
      </c>
      <c r="AX145">
        <v>1.25360107421875</v>
      </c>
      <c r="AY145">
        <v>-5.686561107635498</v>
      </c>
      <c r="AZ145">
        <v>-5.3553600311279297</v>
      </c>
      <c r="BA145">
        <v>-4.2240462303161621</v>
      </c>
      <c r="BB145">
        <v>-3.6386251449584961</v>
      </c>
      <c r="BC145">
        <v>-2.8215522766113281</v>
      </c>
      <c r="BD145">
        <v>-5.2711105346679687</v>
      </c>
      <c r="BE145">
        <v>49.868686676025391</v>
      </c>
      <c r="BF145">
        <v>49.233940124511719</v>
      </c>
      <c r="BG145">
        <v>48.608901977539063</v>
      </c>
      <c r="BH145">
        <v>48.319091796875</v>
      </c>
      <c r="BI145">
        <v>47.55908203125</v>
      </c>
      <c r="BJ145">
        <v>47.087764739990234</v>
      </c>
      <c r="BK145">
        <v>47.890647888183594</v>
      </c>
      <c r="BL145">
        <v>47.131458282470703</v>
      </c>
      <c r="BM145">
        <v>48.694351196289063</v>
      </c>
      <c r="BN145">
        <v>52.043994903564453</v>
      </c>
      <c r="BO145">
        <v>54.79705810546875</v>
      </c>
      <c r="BP145">
        <v>56.972431182861328</v>
      </c>
      <c r="BQ145">
        <v>58.646995544433594</v>
      </c>
      <c r="BR145">
        <v>58.977745056152344</v>
      </c>
      <c r="BS145">
        <v>59.074619293212891</v>
      </c>
      <c r="BT145">
        <v>58.840229034423828</v>
      </c>
      <c r="BU145">
        <v>57.843593597412109</v>
      </c>
      <c r="BV145">
        <v>55.975276947021484</v>
      </c>
      <c r="BW145">
        <v>54.162384033203125</v>
      </c>
      <c r="BX145">
        <v>53.415748596191406</v>
      </c>
      <c r="BY145">
        <v>50.993724822998047</v>
      </c>
      <c r="BZ145">
        <v>49.362037658691406</v>
      </c>
      <c r="CA145">
        <v>47.508514404296875</v>
      </c>
      <c r="CB145">
        <v>46.209217071533203</v>
      </c>
      <c r="CC145">
        <v>6.5772213935852051</v>
      </c>
      <c r="CD145">
        <v>6.2537426948547363</v>
      </c>
      <c r="CE145">
        <v>5.9386181831359863</v>
      </c>
      <c r="CF145">
        <v>4.5270581245422363</v>
      </c>
      <c r="CG145">
        <v>3.8782367706298828</v>
      </c>
      <c r="CH145">
        <v>4.324702262878418</v>
      </c>
      <c r="CI145">
        <v>4.709897518157959</v>
      </c>
      <c r="CJ145">
        <v>2.8744821548461914</v>
      </c>
      <c r="CK145">
        <v>3.9057824611663818</v>
      </c>
      <c r="CL145">
        <v>3.7194149494171143</v>
      </c>
      <c r="CM145">
        <v>2.8023710250854492</v>
      </c>
      <c r="CN145">
        <v>3.1156315803527832</v>
      </c>
      <c r="CO145">
        <v>4.3211655616760254</v>
      </c>
      <c r="CP145">
        <v>2.6655356884002686</v>
      </c>
      <c r="CQ145">
        <v>3.2455160617828369</v>
      </c>
      <c r="CR145">
        <v>4.7847995758056641</v>
      </c>
      <c r="CS145">
        <v>5.2179932594299316</v>
      </c>
      <c r="CT145">
        <v>5.7160186767578125</v>
      </c>
      <c r="CU145">
        <v>7.0010418891906738</v>
      </c>
      <c r="CV145">
        <v>5.863487720489502</v>
      </c>
      <c r="CW145">
        <v>5.2416925430297852</v>
      </c>
      <c r="CX145">
        <v>4.4731473922729492</v>
      </c>
      <c r="CY145">
        <v>4.776914119720459</v>
      </c>
      <c r="CZ145">
        <v>4.6710433959960938</v>
      </c>
    </row>
    <row r="146" spans="1:104" x14ac:dyDescent="0.25">
      <c r="A146" t="s">
        <v>335</v>
      </c>
      <c r="B146" t="s">
        <v>170</v>
      </c>
      <c r="C146" t="s">
        <v>28</v>
      </c>
      <c r="D146" t="s">
        <v>188</v>
      </c>
      <c r="E146" t="s">
        <v>184</v>
      </c>
      <c r="F146">
        <v>2015</v>
      </c>
      <c r="G146" t="s">
        <v>172</v>
      </c>
      <c r="H146">
        <v>2</v>
      </c>
      <c r="I146">
        <v>135.45404052734375</v>
      </c>
      <c r="J146">
        <v>131.22286987304687</v>
      </c>
      <c r="K146">
        <v>129.74603271484375</v>
      </c>
      <c r="L146">
        <v>130.60591125488281</v>
      </c>
      <c r="M146">
        <v>136.98289489746094</v>
      </c>
      <c r="N146">
        <v>151.69326782226562</v>
      </c>
      <c r="O146">
        <v>170.68574523925781</v>
      </c>
      <c r="P146">
        <v>185.76625061035156</v>
      </c>
      <c r="Q146">
        <v>191.90119934082031</v>
      </c>
      <c r="R146">
        <v>192.67985534667969</v>
      </c>
      <c r="S146">
        <v>192.37371826171875</v>
      </c>
      <c r="T146">
        <v>190.20236206054687</v>
      </c>
      <c r="U146">
        <v>189.01849365234375</v>
      </c>
      <c r="V146">
        <v>187.66026306152344</v>
      </c>
      <c r="W146">
        <v>184.52206420898437</v>
      </c>
      <c r="X146">
        <v>178.93119812011719</v>
      </c>
      <c r="Y146">
        <v>174.32810974121094</v>
      </c>
      <c r="Z146">
        <v>173.7445068359375</v>
      </c>
      <c r="AA146">
        <v>169.66221618652344</v>
      </c>
      <c r="AB146">
        <v>164.49070739746094</v>
      </c>
      <c r="AC146">
        <v>162.16900634765625</v>
      </c>
      <c r="AD146">
        <v>156.72459411621094</v>
      </c>
      <c r="AE146">
        <v>148.575439453125</v>
      </c>
      <c r="AF146">
        <v>143.05458068847656</v>
      </c>
      <c r="AG146">
        <v>-4.3629255294799805</v>
      </c>
      <c r="AH146">
        <v>-1.0596015453338623</v>
      </c>
      <c r="AI146">
        <v>0.81370419263839722</v>
      </c>
      <c r="AJ146">
        <v>-0.38813424110412598</v>
      </c>
      <c r="AK146">
        <v>-1.8252127170562744</v>
      </c>
      <c r="AL146">
        <v>-2.6354734897613525</v>
      </c>
      <c r="AM146">
        <v>-3.6349658966064453</v>
      </c>
      <c r="AN146">
        <v>-3.5160462856292725</v>
      </c>
      <c r="AO146">
        <v>0.94787949323654175</v>
      </c>
      <c r="AP146">
        <v>4.4088077545166016</v>
      </c>
      <c r="AQ146">
        <v>6.7342653274536133</v>
      </c>
      <c r="AR146">
        <v>14.94810962677002</v>
      </c>
      <c r="AS146">
        <v>14.954307556152344</v>
      </c>
      <c r="AT146">
        <v>13.855565071105957</v>
      </c>
      <c r="AU146">
        <v>12.055233001708984</v>
      </c>
      <c r="AV146">
        <v>8.0425596237182617</v>
      </c>
      <c r="AW146">
        <v>5.977257251739502</v>
      </c>
      <c r="AX146">
        <v>1.8083211183547974</v>
      </c>
      <c r="AY146">
        <v>-5.2268562316894531</v>
      </c>
      <c r="AZ146">
        <v>-4.9950437545776367</v>
      </c>
      <c r="BA146">
        <v>-3.9515500068664551</v>
      </c>
      <c r="BB146">
        <v>-3.3546278476715088</v>
      </c>
      <c r="BC146">
        <v>-2.5942771434783936</v>
      </c>
      <c r="BD146">
        <v>-4.9606289863586426</v>
      </c>
      <c r="BE146">
        <v>52.615928649902344</v>
      </c>
      <c r="BF146">
        <v>52.368686676025391</v>
      </c>
      <c r="BG146">
        <v>51.443305969238281</v>
      </c>
      <c r="BH146">
        <v>49.843067169189453</v>
      </c>
      <c r="BI146">
        <v>49.33111572265625</v>
      </c>
      <c r="BJ146">
        <v>48.805793762207031</v>
      </c>
      <c r="BK146">
        <v>48.252910614013672</v>
      </c>
      <c r="BL146">
        <v>47.949729919433594</v>
      </c>
      <c r="BM146">
        <v>50.990589141845703</v>
      </c>
      <c r="BN146">
        <v>53.974674224853516</v>
      </c>
      <c r="BO146">
        <v>56.734165191650391</v>
      </c>
      <c r="BP146">
        <v>57.797355651855469</v>
      </c>
      <c r="BQ146">
        <v>58.612491607666016</v>
      </c>
      <c r="BR146">
        <v>58.999179840087891</v>
      </c>
      <c r="BS146">
        <v>58.612491607666016</v>
      </c>
      <c r="BT146">
        <v>58.059608459472656</v>
      </c>
      <c r="BU146">
        <v>57.575214385986328</v>
      </c>
      <c r="BV146">
        <v>56.565505981445313</v>
      </c>
      <c r="BW146">
        <v>54.784053802490234</v>
      </c>
      <c r="BX146">
        <v>53.705860137939453</v>
      </c>
      <c r="BY146">
        <v>52.256793975830078</v>
      </c>
      <c r="BZ146">
        <v>51.053329467773438</v>
      </c>
      <c r="CA146">
        <v>50.087837219238281</v>
      </c>
      <c r="CB146">
        <v>49.343662261962891</v>
      </c>
      <c r="CC146">
        <v>6.3738799095153809</v>
      </c>
      <c r="CD146">
        <v>6.0771126747131348</v>
      </c>
      <c r="CE146">
        <v>5.7653641700744629</v>
      </c>
      <c r="CF146">
        <v>4.3955860137939453</v>
      </c>
      <c r="CG146">
        <v>3.7488768100738525</v>
      </c>
      <c r="CH146">
        <v>4.2307195663452148</v>
      </c>
      <c r="CI146">
        <v>4.5623459815979004</v>
      </c>
      <c r="CJ146">
        <v>2.7967734336853027</v>
      </c>
      <c r="CK146">
        <v>3.8346710205078125</v>
      </c>
      <c r="CL146">
        <v>3.6660325527191162</v>
      </c>
      <c r="CM146">
        <v>2.7605338096618652</v>
      </c>
      <c r="CN146">
        <v>3.0669817924499512</v>
      </c>
      <c r="CO146">
        <v>4.2762579917907715</v>
      </c>
      <c r="CP146">
        <v>2.6353483200073242</v>
      </c>
      <c r="CQ146">
        <v>3.2072184085845947</v>
      </c>
      <c r="CR146">
        <v>4.7187647819519043</v>
      </c>
      <c r="CS146">
        <v>5.1452112197875977</v>
      </c>
      <c r="CT146">
        <v>5.6081314086914062</v>
      </c>
      <c r="CU146">
        <v>6.9580397605895996</v>
      </c>
      <c r="CV146">
        <v>5.8119230270385742</v>
      </c>
      <c r="CW146">
        <v>5.1956353187561035</v>
      </c>
      <c r="CX146">
        <v>4.3897175788879395</v>
      </c>
      <c r="CY146">
        <v>4.6424474716186523</v>
      </c>
      <c r="CZ146">
        <v>4.5390973091125488</v>
      </c>
    </row>
    <row r="147" spans="1:104" x14ac:dyDescent="0.25">
      <c r="A147" t="s">
        <v>336</v>
      </c>
      <c r="B147" t="s">
        <v>170</v>
      </c>
      <c r="C147" t="s">
        <v>28</v>
      </c>
      <c r="D147" t="s">
        <v>188</v>
      </c>
      <c r="E147" t="s">
        <v>184</v>
      </c>
      <c r="F147">
        <v>2015</v>
      </c>
      <c r="G147" t="s">
        <v>173</v>
      </c>
      <c r="H147">
        <v>3</v>
      </c>
      <c r="I147">
        <v>140.04664611816406</v>
      </c>
      <c r="J147">
        <v>135.81065368652344</v>
      </c>
      <c r="K147">
        <v>133.13844299316406</v>
      </c>
      <c r="L147">
        <v>133.32447814941406</v>
      </c>
      <c r="M147">
        <v>138.36729431152344</v>
      </c>
      <c r="N147">
        <v>151.07493591308594</v>
      </c>
      <c r="O147">
        <v>170.78823852539062</v>
      </c>
      <c r="P147">
        <v>186.41949462890625</v>
      </c>
      <c r="Q147">
        <v>193.99052429199219</v>
      </c>
      <c r="R147">
        <v>195.1085205078125</v>
      </c>
      <c r="S147">
        <v>196.09954833984375</v>
      </c>
      <c r="T147">
        <v>196.35238647460937</v>
      </c>
      <c r="U147">
        <v>195.66859436035156</v>
      </c>
      <c r="V147">
        <v>194.92413330078125</v>
      </c>
      <c r="W147">
        <v>192.11241149902344</v>
      </c>
      <c r="X147">
        <v>186.70109558105469</v>
      </c>
      <c r="Y147">
        <v>181.7708740234375</v>
      </c>
      <c r="Z147">
        <v>175.37081909179687</v>
      </c>
      <c r="AA147">
        <v>170.18470764160156</v>
      </c>
      <c r="AB147">
        <v>169.56056213378906</v>
      </c>
      <c r="AC147">
        <v>165.03831481933594</v>
      </c>
      <c r="AD147">
        <v>160.3782958984375</v>
      </c>
      <c r="AE147">
        <v>151.49180603027344</v>
      </c>
      <c r="AF147">
        <v>146.2847900390625</v>
      </c>
      <c r="AG147">
        <v>-4.2954316139221191</v>
      </c>
      <c r="AH147">
        <v>-1.1692365407943726</v>
      </c>
      <c r="AI147">
        <v>0.56535297632217407</v>
      </c>
      <c r="AJ147">
        <v>-0.5097082257270813</v>
      </c>
      <c r="AK147">
        <v>-1.7384746074676514</v>
      </c>
      <c r="AL147">
        <v>-2.3190293312072754</v>
      </c>
      <c r="AM147">
        <v>-3.3871548175811768</v>
      </c>
      <c r="AN147">
        <v>-3.0264458656311035</v>
      </c>
      <c r="AO147">
        <v>0.96956491470336914</v>
      </c>
      <c r="AP147">
        <v>4.0230741500854492</v>
      </c>
      <c r="AQ147">
        <v>6.4970703125</v>
      </c>
      <c r="AR147">
        <v>15.41606330871582</v>
      </c>
      <c r="AS147">
        <v>15.507143974304199</v>
      </c>
      <c r="AT147">
        <v>14.41557502746582</v>
      </c>
      <c r="AU147">
        <v>12.67579460144043</v>
      </c>
      <c r="AV147">
        <v>9.0854902267456055</v>
      </c>
      <c r="AW147">
        <v>7.1097836494445801</v>
      </c>
      <c r="AX147">
        <v>3.0639200210571289</v>
      </c>
      <c r="AY147">
        <v>-3.952324390411377</v>
      </c>
      <c r="AZ147">
        <v>-4.1018548011779785</v>
      </c>
      <c r="BA147">
        <v>-3.2327358722686768</v>
      </c>
      <c r="BB147">
        <v>-2.7210750579833984</v>
      </c>
      <c r="BC147">
        <v>-2.1421048641204834</v>
      </c>
      <c r="BD147">
        <v>-4.3934392929077148</v>
      </c>
      <c r="BE147">
        <v>53.549896240234375</v>
      </c>
      <c r="BF147">
        <v>53.037342071533203</v>
      </c>
      <c r="BG147">
        <v>52.42791748046875</v>
      </c>
      <c r="BH147">
        <v>51.127799987792969</v>
      </c>
      <c r="BI147">
        <v>50.365550994873047</v>
      </c>
      <c r="BJ147">
        <v>50.115550994873047</v>
      </c>
      <c r="BK147">
        <v>50.406482696533203</v>
      </c>
      <c r="BL147">
        <v>51.615623474121094</v>
      </c>
      <c r="BM147">
        <v>54.672096252441406</v>
      </c>
      <c r="BN147">
        <v>57.769191741943359</v>
      </c>
      <c r="BO147">
        <v>59.790927886962891</v>
      </c>
      <c r="BP147">
        <v>61.796764373779297</v>
      </c>
      <c r="BQ147">
        <v>62.628322601318359</v>
      </c>
      <c r="BR147">
        <v>62.199882507324219</v>
      </c>
      <c r="BS147">
        <v>62.640571594238281</v>
      </c>
      <c r="BT147">
        <v>62.271434783935547</v>
      </c>
      <c r="BU147">
        <v>61.330745697021484</v>
      </c>
      <c r="BV147">
        <v>59.19659423828125</v>
      </c>
      <c r="BW147">
        <v>57.590530395507813</v>
      </c>
      <c r="BX147">
        <v>56.440765380859375</v>
      </c>
      <c r="BY147">
        <v>55.541007995605469</v>
      </c>
      <c r="BZ147">
        <v>53.684417724609375</v>
      </c>
      <c r="CA147">
        <v>53.187477111816406</v>
      </c>
      <c r="CB147">
        <v>52.921871185302734</v>
      </c>
      <c r="CC147">
        <v>6.2177276611328125</v>
      </c>
      <c r="CD147">
        <v>5.934288501739502</v>
      </c>
      <c r="CE147">
        <v>5.5819149017333984</v>
      </c>
      <c r="CF147">
        <v>4.2336106300354004</v>
      </c>
      <c r="CG147">
        <v>3.57285475730896</v>
      </c>
      <c r="CH147">
        <v>3.9754598140716553</v>
      </c>
      <c r="CI147">
        <v>4.3072094917297363</v>
      </c>
      <c r="CJ147">
        <v>2.648066520690918</v>
      </c>
      <c r="CK147">
        <v>3.657447338104248</v>
      </c>
      <c r="CL147">
        <v>3.5025417804718018</v>
      </c>
      <c r="CM147">
        <v>2.6550395488739014</v>
      </c>
      <c r="CN147">
        <v>2.9872977733612061</v>
      </c>
      <c r="CO147">
        <v>4.1766471862792969</v>
      </c>
      <c r="CP147">
        <v>2.5827262401580811</v>
      </c>
      <c r="CQ147">
        <v>3.1505234241485596</v>
      </c>
      <c r="CR147">
        <v>4.6455397605895996</v>
      </c>
      <c r="CS147">
        <v>5.0618252754211426</v>
      </c>
      <c r="CT147">
        <v>5.3408637046813965</v>
      </c>
      <c r="CU147">
        <v>6.5852060317993164</v>
      </c>
      <c r="CV147">
        <v>5.6526284217834473</v>
      </c>
      <c r="CW147">
        <v>4.9888749122619629</v>
      </c>
      <c r="CX147">
        <v>4.2383041381835938</v>
      </c>
      <c r="CY147">
        <v>4.466179370880127</v>
      </c>
      <c r="CZ147">
        <v>4.3793931007385254</v>
      </c>
    </row>
    <row r="148" spans="1:104" x14ac:dyDescent="0.25">
      <c r="A148" t="s">
        <v>337</v>
      </c>
      <c r="B148" t="s">
        <v>170</v>
      </c>
      <c r="C148" t="s">
        <v>28</v>
      </c>
      <c r="D148" t="s">
        <v>188</v>
      </c>
      <c r="E148" t="s">
        <v>184</v>
      </c>
      <c r="F148">
        <v>2015</v>
      </c>
      <c r="G148" t="s">
        <v>174</v>
      </c>
      <c r="H148">
        <v>4</v>
      </c>
      <c r="I148">
        <v>144.27825927734375</v>
      </c>
      <c r="J148">
        <v>139.85188293457031</v>
      </c>
      <c r="K148">
        <v>137.04429626464844</v>
      </c>
      <c r="L148">
        <v>136.78639221191406</v>
      </c>
      <c r="M148">
        <v>141.895263671875</v>
      </c>
      <c r="N148">
        <v>154.26327514648437</v>
      </c>
      <c r="O148">
        <v>168.83915710449219</v>
      </c>
      <c r="P148">
        <v>184.23211669921875</v>
      </c>
      <c r="Q148">
        <v>195.53736877441406</v>
      </c>
      <c r="R148">
        <v>203.02682495117187</v>
      </c>
      <c r="S148">
        <v>209.24729919433594</v>
      </c>
      <c r="T148">
        <v>211.92207336425781</v>
      </c>
      <c r="U148">
        <v>213.4091796875</v>
      </c>
      <c r="V148">
        <v>215.35275268554687</v>
      </c>
      <c r="W148">
        <v>213.24345397949219</v>
      </c>
      <c r="X148">
        <v>206.12294006347656</v>
      </c>
      <c r="Y148">
        <v>197.97100830078125</v>
      </c>
      <c r="Z148">
        <v>185.3316650390625</v>
      </c>
      <c r="AA148">
        <v>175.82562255859375</v>
      </c>
      <c r="AB148">
        <v>173.10066223144531</v>
      </c>
      <c r="AC148">
        <v>171.39279174804687</v>
      </c>
      <c r="AD148">
        <v>164.89544677734375</v>
      </c>
      <c r="AE148">
        <v>159.38508605957031</v>
      </c>
      <c r="AF148">
        <v>154.00349426269531</v>
      </c>
      <c r="AG148">
        <v>-3.6569273471832275</v>
      </c>
      <c r="AH148">
        <v>-1.4628031253814697</v>
      </c>
      <c r="AI148">
        <v>-0.37886315584182739</v>
      </c>
      <c r="AJ148">
        <v>-0.9260527491569519</v>
      </c>
      <c r="AK148">
        <v>-1.4093784093856812</v>
      </c>
      <c r="AL148">
        <v>-1.2873311042785645</v>
      </c>
      <c r="AM148">
        <v>-2.4929265975952148</v>
      </c>
      <c r="AN148">
        <v>-1.2735781669616699</v>
      </c>
      <c r="AO148">
        <v>1.0169553756713867</v>
      </c>
      <c r="AP148">
        <v>2.5965936183929443</v>
      </c>
      <c r="AQ148">
        <v>5.5746793746948242</v>
      </c>
      <c r="AR148">
        <v>16.581012725830078</v>
      </c>
      <c r="AS148">
        <v>17.013965606689453</v>
      </c>
      <c r="AT148">
        <v>16.016986846923828</v>
      </c>
      <c r="AU148">
        <v>14.549100875854492</v>
      </c>
      <c r="AV148">
        <v>12.681920051574707</v>
      </c>
      <c r="AW148">
        <v>11.051359176635742</v>
      </c>
      <c r="AX148">
        <v>7.769655704498291</v>
      </c>
      <c r="AY148">
        <v>0.5327836275100708</v>
      </c>
      <c r="AZ148">
        <v>-0.48670929670333862</v>
      </c>
      <c r="BA148">
        <v>-0.52157652378082275</v>
      </c>
      <c r="BB148">
        <v>-0.26428452134132385</v>
      </c>
      <c r="BC148">
        <v>-0.42130932211875916</v>
      </c>
      <c r="BD148">
        <v>-2.1498696804046631</v>
      </c>
      <c r="BE148">
        <v>61.6749267578125</v>
      </c>
      <c r="BF148">
        <v>60.653194427490234</v>
      </c>
      <c r="BG148">
        <v>59.931056976318359</v>
      </c>
      <c r="BH148">
        <v>58.021808624267578</v>
      </c>
      <c r="BI148">
        <v>57.883998870849609</v>
      </c>
      <c r="BJ148">
        <v>56.790702819824219</v>
      </c>
      <c r="BK148">
        <v>56.940467834472656</v>
      </c>
      <c r="BL148">
        <v>59.431510925292969</v>
      </c>
      <c r="BM148">
        <v>63.984615325927734</v>
      </c>
      <c r="BN148">
        <v>67.552810668945313</v>
      </c>
      <c r="BO148">
        <v>70.663055419921875</v>
      </c>
      <c r="BP148">
        <v>73.015243530273437</v>
      </c>
      <c r="BQ148">
        <v>73.934494018554688</v>
      </c>
      <c r="BR148">
        <v>74.562301635742187</v>
      </c>
      <c r="BS148">
        <v>74.09344482421875</v>
      </c>
      <c r="BT148">
        <v>74.103225708007813</v>
      </c>
      <c r="BU148">
        <v>72.994102478027344</v>
      </c>
      <c r="BV148">
        <v>72.534210205078125</v>
      </c>
      <c r="BW148">
        <v>71.243576049804687</v>
      </c>
      <c r="BX148">
        <v>68.615547180175781</v>
      </c>
      <c r="BY148">
        <v>64.699653625488281</v>
      </c>
      <c r="BZ148">
        <v>63.387287139892578</v>
      </c>
      <c r="CA148">
        <v>62.419036865234375</v>
      </c>
      <c r="CB148">
        <v>61.090530395507813</v>
      </c>
      <c r="CC148">
        <v>5.302401065826416</v>
      </c>
      <c r="CD148">
        <v>5.0584311485290527</v>
      </c>
      <c r="CE148">
        <v>4.7561264038085938</v>
      </c>
      <c r="CF148">
        <v>3.5954780578613281</v>
      </c>
      <c r="CG148">
        <v>3.0329310894012451</v>
      </c>
      <c r="CH148">
        <v>3.3602395057678223</v>
      </c>
      <c r="CI148">
        <v>3.5247139930725098</v>
      </c>
      <c r="CJ148">
        <v>2.1662847995758057</v>
      </c>
      <c r="CK148">
        <v>3.0516867637634277</v>
      </c>
      <c r="CL148">
        <v>3.0169854164123535</v>
      </c>
      <c r="CM148">
        <v>2.3451302051544189</v>
      </c>
      <c r="CN148">
        <v>2.668893575668335</v>
      </c>
      <c r="CO148">
        <v>3.7707912921905518</v>
      </c>
      <c r="CP148">
        <v>2.3619780540466309</v>
      </c>
      <c r="CQ148">
        <v>2.8947808742523193</v>
      </c>
      <c r="CR148">
        <v>4.2454948425292969</v>
      </c>
      <c r="CS148">
        <v>4.5634903907775879</v>
      </c>
      <c r="CT148">
        <v>4.6721463203430176</v>
      </c>
      <c r="CU148">
        <v>5.6317539215087891</v>
      </c>
      <c r="CV148">
        <v>4.776799201965332</v>
      </c>
      <c r="CW148">
        <v>4.2886743545532227</v>
      </c>
      <c r="CX148">
        <v>3.6071803569793701</v>
      </c>
      <c r="CY148">
        <v>3.8896214962005615</v>
      </c>
      <c r="CZ148">
        <v>3.8164365291595459</v>
      </c>
    </row>
    <row r="149" spans="1:104" x14ac:dyDescent="0.25">
      <c r="A149" t="s">
        <v>338</v>
      </c>
      <c r="B149" t="s">
        <v>170</v>
      </c>
      <c r="C149" t="s">
        <v>28</v>
      </c>
      <c r="D149" t="s">
        <v>188</v>
      </c>
      <c r="E149" t="s">
        <v>184</v>
      </c>
      <c r="F149">
        <v>2015</v>
      </c>
      <c r="G149" t="s">
        <v>175</v>
      </c>
      <c r="H149">
        <v>5</v>
      </c>
      <c r="I149">
        <v>152.27232360839844</v>
      </c>
      <c r="J149">
        <v>147.93293762207031</v>
      </c>
      <c r="K149">
        <v>144.98876953125</v>
      </c>
      <c r="L149">
        <v>144.12355041503906</v>
      </c>
      <c r="M149">
        <v>148.34837341308594</v>
      </c>
      <c r="N149">
        <v>160.1273193359375</v>
      </c>
      <c r="O149">
        <v>174.40837097167969</v>
      </c>
      <c r="P149">
        <v>193.30929565429687</v>
      </c>
      <c r="Q149">
        <v>207.07568359375</v>
      </c>
      <c r="R149">
        <v>215.99098205566406</v>
      </c>
      <c r="S149">
        <v>221.88188171386719</v>
      </c>
      <c r="T149">
        <v>222.01983642578125</v>
      </c>
      <c r="U149">
        <v>221.23381042480469</v>
      </c>
      <c r="V149">
        <v>220.98393249511719</v>
      </c>
      <c r="W149">
        <v>218.65180969238281</v>
      </c>
      <c r="X149">
        <v>212.40402221679687</v>
      </c>
      <c r="Y149">
        <v>204.50627136230469</v>
      </c>
      <c r="Z149">
        <v>192.86317443847656</v>
      </c>
      <c r="AA149">
        <v>183.65093994140625</v>
      </c>
      <c r="AB149">
        <v>180.41314697265625</v>
      </c>
      <c r="AC149">
        <v>179.08848571777344</v>
      </c>
      <c r="AD149">
        <v>171.47824096679687</v>
      </c>
      <c r="AE149">
        <v>166.71470642089844</v>
      </c>
      <c r="AF149">
        <v>161.82327270507812</v>
      </c>
      <c r="AG149">
        <v>-3.6825664043426514</v>
      </c>
      <c r="AH149">
        <v>-1.6070724725723267</v>
      </c>
      <c r="AI149">
        <v>-0.62268966436386108</v>
      </c>
      <c r="AJ149">
        <v>-1.0684288740158081</v>
      </c>
      <c r="AK149">
        <v>-1.388263463973999</v>
      </c>
      <c r="AL149">
        <v>-1.0914375782012939</v>
      </c>
      <c r="AM149">
        <v>-2.3822572231292725</v>
      </c>
      <c r="AN149">
        <v>-0.94302493333816528</v>
      </c>
      <c r="AO149">
        <v>1.0861310958862305</v>
      </c>
      <c r="AP149">
        <v>2.3932573795318604</v>
      </c>
      <c r="AQ149">
        <v>5.5969877243041992</v>
      </c>
      <c r="AR149">
        <v>17.357931137084961</v>
      </c>
      <c r="AS149">
        <v>17.660600662231445</v>
      </c>
      <c r="AT149">
        <v>16.456104278564453</v>
      </c>
      <c r="AU149">
        <v>15.025312423706055</v>
      </c>
      <c r="AV149">
        <v>13.664682388305664</v>
      </c>
      <c r="AW149">
        <v>12.162008285522461</v>
      </c>
      <c r="AX149">
        <v>9.1146974563598633</v>
      </c>
      <c r="AY149">
        <v>1.608860969543457</v>
      </c>
      <c r="AZ149">
        <v>0.33459517359733582</v>
      </c>
      <c r="BA149">
        <v>0.10170575976371765</v>
      </c>
      <c r="BB149">
        <v>0.30019268393516541</v>
      </c>
      <c r="BC149">
        <v>-2.2345906123518944E-2</v>
      </c>
      <c r="BD149">
        <v>-1.6913143396377563</v>
      </c>
      <c r="BE149">
        <v>62.240882873535156</v>
      </c>
      <c r="BF149">
        <v>61.990886688232422</v>
      </c>
      <c r="BG149">
        <v>61.740890502929687</v>
      </c>
      <c r="BH149">
        <v>61.021511077880859</v>
      </c>
      <c r="BI149">
        <v>60.618385314941406</v>
      </c>
      <c r="BJ149">
        <v>59.99700927734375</v>
      </c>
      <c r="BK149">
        <v>61.756423950195312</v>
      </c>
      <c r="BL149">
        <v>63.890274047851562</v>
      </c>
      <c r="BM149">
        <v>67.18756103515625</v>
      </c>
      <c r="BN149">
        <v>70.718704223632812</v>
      </c>
      <c r="BO149">
        <v>73.440544128417969</v>
      </c>
      <c r="BP149">
        <v>74.452796936035156</v>
      </c>
      <c r="BQ149">
        <v>73.869285583496094</v>
      </c>
      <c r="BR149">
        <v>74.603446960449219</v>
      </c>
      <c r="BS149">
        <v>75.231254577636719</v>
      </c>
      <c r="BT149">
        <v>74.412757873535156</v>
      </c>
      <c r="BU149">
        <v>73.649688720703125</v>
      </c>
      <c r="BV149">
        <v>72.584556579589844</v>
      </c>
      <c r="BW149">
        <v>71.36883544921875</v>
      </c>
      <c r="BX149">
        <v>68.543701171875</v>
      </c>
      <c r="BY149">
        <v>66.759483337402344</v>
      </c>
      <c r="BZ149">
        <v>65.818794250488281</v>
      </c>
      <c r="CA149">
        <v>65.568794250488281</v>
      </c>
      <c r="CB149">
        <v>64.390350341796875</v>
      </c>
      <c r="CC149">
        <v>5.4069123268127441</v>
      </c>
      <c r="CD149">
        <v>5.1697440147399902</v>
      </c>
      <c r="CE149">
        <v>4.8616476058959961</v>
      </c>
      <c r="CF149">
        <v>3.6602041721343994</v>
      </c>
      <c r="CG149">
        <v>3.0636143684387207</v>
      </c>
      <c r="CH149">
        <v>3.3699991703033447</v>
      </c>
      <c r="CI149">
        <v>3.5178287029266357</v>
      </c>
      <c r="CJ149">
        <v>2.1961381435394287</v>
      </c>
      <c r="CK149">
        <v>3.1224534511566162</v>
      </c>
      <c r="CL149">
        <v>3.1010732650756836</v>
      </c>
      <c r="CM149">
        <v>2.4026229381561279</v>
      </c>
      <c r="CN149">
        <v>2.7014906406402588</v>
      </c>
      <c r="CO149">
        <v>3.7768311500549316</v>
      </c>
      <c r="CP149">
        <v>2.3417623043060303</v>
      </c>
      <c r="CQ149">
        <v>2.8678057193756104</v>
      </c>
      <c r="CR149">
        <v>4.2268943786621094</v>
      </c>
      <c r="CS149">
        <v>4.5546903610229492</v>
      </c>
      <c r="CT149">
        <v>4.6975650787353516</v>
      </c>
      <c r="CU149">
        <v>5.6834406852722168</v>
      </c>
      <c r="CV149">
        <v>4.8102002143859863</v>
      </c>
      <c r="CW149">
        <v>4.3296709060668945</v>
      </c>
      <c r="CX149">
        <v>3.6243066787719727</v>
      </c>
      <c r="CY149">
        <v>3.9308845996856689</v>
      </c>
      <c r="CZ149">
        <v>3.8745841979980469</v>
      </c>
    </row>
    <row r="150" spans="1:104" x14ac:dyDescent="0.25">
      <c r="A150" t="s">
        <v>339</v>
      </c>
      <c r="B150" t="s">
        <v>170</v>
      </c>
      <c r="C150" t="s">
        <v>28</v>
      </c>
      <c r="D150" t="s">
        <v>188</v>
      </c>
      <c r="E150" t="s">
        <v>184</v>
      </c>
      <c r="F150">
        <v>2015</v>
      </c>
      <c r="G150" t="s">
        <v>176</v>
      </c>
      <c r="H150">
        <v>6</v>
      </c>
      <c r="I150">
        <v>161.51089477539062</v>
      </c>
      <c r="J150">
        <v>156.70086669921875</v>
      </c>
      <c r="K150">
        <v>153.46652221679687</v>
      </c>
      <c r="L150">
        <v>152.56324768066406</v>
      </c>
      <c r="M150">
        <v>156.38401794433594</v>
      </c>
      <c r="N150">
        <v>168.34733581542969</v>
      </c>
      <c r="O150">
        <v>182.37332153320312</v>
      </c>
      <c r="P150">
        <v>200.22734069824219</v>
      </c>
      <c r="Q150">
        <v>211.48240661621094</v>
      </c>
      <c r="R150">
        <v>219.98193359375</v>
      </c>
      <c r="S150">
        <v>227.06512451171875</v>
      </c>
      <c r="T150">
        <v>227.76010131835937</v>
      </c>
      <c r="U150">
        <v>227.14454650878906</v>
      </c>
      <c r="V150">
        <v>225.67271423339844</v>
      </c>
      <c r="W150">
        <v>223.97171020507812</v>
      </c>
      <c r="X150">
        <v>220.41670227050781</v>
      </c>
      <c r="Y150">
        <v>214.61178588867187</v>
      </c>
      <c r="Z150">
        <v>203.2999267578125</v>
      </c>
      <c r="AA150">
        <v>193.04402160644531</v>
      </c>
      <c r="AB150">
        <v>185.9345703125</v>
      </c>
      <c r="AC150">
        <v>184.63908386230469</v>
      </c>
      <c r="AD150">
        <v>178.0045166015625</v>
      </c>
      <c r="AE150">
        <v>174.71284484863281</v>
      </c>
      <c r="AF150">
        <v>169.89686584472656</v>
      </c>
      <c r="AG150">
        <v>-3.8644094467163086</v>
      </c>
      <c r="AH150">
        <v>-1.7163420915603638</v>
      </c>
      <c r="AI150">
        <v>-0.71112048625946045</v>
      </c>
      <c r="AJ150">
        <v>-1.1527328491210937</v>
      </c>
      <c r="AK150">
        <v>-1.44356369972229</v>
      </c>
      <c r="AL150">
        <v>-1.0904470682144165</v>
      </c>
      <c r="AM150">
        <v>-2.4463684558868408</v>
      </c>
      <c r="AN150">
        <v>-0.88653099536895752</v>
      </c>
      <c r="AO150">
        <v>1.1113185882568359</v>
      </c>
      <c r="AP150">
        <v>2.3541958332061768</v>
      </c>
      <c r="AQ150">
        <v>5.6564860343933105</v>
      </c>
      <c r="AR150">
        <v>17.803730010986328</v>
      </c>
      <c r="AS150">
        <v>18.137630462646484</v>
      </c>
      <c r="AT150">
        <v>16.809858322143555</v>
      </c>
      <c r="AU150">
        <v>15.415213584899902</v>
      </c>
      <c r="AV150">
        <v>14.317244529724121</v>
      </c>
      <c r="AW150">
        <v>12.936365127563477</v>
      </c>
      <c r="AX150">
        <v>9.8482856750488281</v>
      </c>
      <c r="AY150">
        <v>1.9361913204193115</v>
      </c>
      <c r="AZ150">
        <v>0.53703242540359497</v>
      </c>
      <c r="BA150">
        <v>0.252555251121521</v>
      </c>
      <c r="BB150">
        <v>0.44384565949440002</v>
      </c>
      <c r="BC150">
        <v>7.3698081076145172E-2</v>
      </c>
      <c r="BD150">
        <v>-1.6436609029769897</v>
      </c>
      <c r="BE150">
        <v>63.1531982421875</v>
      </c>
      <c r="BF150">
        <v>63.000076293945313</v>
      </c>
      <c r="BG150">
        <v>62.306316375732422</v>
      </c>
      <c r="BH150">
        <v>62.362266540527344</v>
      </c>
      <c r="BI150">
        <v>61.418506622314453</v>
      </c>
      <c r="BJ150">
        <v>61.890647888183594</v>
      </c>
      <c r="BK150">
        <v>62.125034332275391</v>
      </c>
      <c r="BL150">
        <v>64.340751647949219</v>
      </c>
      <c r="BM150">
        <v>66.472137451171875</v>
      </c>
      <c r="BN150">
        <v>68.768600463867187</v>
      </c>
      <c r="BO150">
        <v>71.290557861328125</v>
      </c>
      <c r="BP150">
        <v>73.521888732910156</v>
      </c>
      <c r="BQ150">
        <v>74.978187561035156</v>
      </c>
      <c r="BR150">
        <v>75.700325012207031</v>
      </c>
      <c r="BS150">
        <v>76.115699768066406</v>
      </c>
      <c r="BT150">
        <v>75.993804931640625</v>
      </c>
      <c r="BU150">
        <v>75.046981811523438</v>
      </c>
      <c r="BV150">
        <v>74.118545532226562</v>
      </c>
      <c r="BW150">
        <v>72.30340576171875</v>
      </c>
      <c r="BX150">
        <v>70.325141906738281</v>
      </c>
      <c r="BY150">
        <v>67.47161865234375</v>
      </c>
      <c r="BZ150">
        <v>66.33746337890625</v>
      </c>
      <c r="CA150">
        <v>65.631454467773438</v>
      </c>
      <c r="CB150">
        <v>64.884521484375</v>
      </c>
      <c r="CC150">
        <v>5.6945919990539551</v>
      </c>
      <c r="CD150">
        <v>5.4376091957092285</v>
      </c>
      <c r="CE150">
        <v>5.1096973419189453</v>
      </c>
      <c r="CF150">
        <v>3.8472707271575928</v>
      </c>
      <c r="CG150">
        <v>3.2068309783935547</v>
      </c>
      <c r="CH150">
        <v>3.5180583000183105</v>
      </c>
      <c r="CI150">
        <v>3.6525917053222656</v>
      </c>
      <c r="CJ150">
        <v>2.2587215900421143</v>
      </c>
      <c r="CK150">
        <v>3.1664566993713379</v>
      </c>
      <c r="CL150">
        <v>3.1361432075500488</v>
      </c>
      <c r="CM150">
        <v>2.4414432048797607</v>
      </c>
      <c r="CN150">
        <v>2.7518310546875</v>
      </c>
      <c r="CO150">
        <v>3.8504440784454346</v>
      </c>
      <c r="CP150">
        <v>2.3746170997619629</v>
      </c>
      <c r="CQ150">
        <v>2.9169049263000488</v>
      </c>
      <c r="CR150">
        <v>4.3554754257202148</v>
      </c>
      <c r="CS150">
        <v>4.7461147308349609</v>
      </c>
      <c r="CT150">
        <v>4.9169201850891113</v>
      </c>
      <c r="CU150">
        <v>5.9320793151855469</v>
      </c>
      <c r="CV150">
        <v>4.9225201606750488</v>
      </c>
      <c r="CW150">
        <v>4.4324440956115723</v>
      </c>
      <c r="CX150">
        <v>3.7357633113861084</v>
      </c>
      <c r="CY150">
        <v>4.0904741287231445</v>
      </c>
      <c r="CZ150">
        <v>4.0392613410949707</v>
      </c>
    </row>
    <row r="151" spans="1:104" x14ac:dyDescent="0.25">
      <c r="A151" t="s">
        <v>340</v>
      </c>
      <c r="B151" t="s">
        <v>170</v>
      </c>
      <c r="C151" t="s">
        <v>28</v>
      </c>
      <c r="D151" t="s">
        <v>188</v>
      </c>
      <c r="E151" t="s">
        <v>184</v>
      </c>
      <c r="F151">
        <v>2015</v>
      </c>
      <c r="G151" t="s">
        <v>177</v>
      </c>
      <c r="H151">
        <v>7</v>
      </c>
      <c r="I151">
        <v>168.27421569824219</v>
      </c>
      <c r="J151">
        <v>163.6226806640625</v>
      </c>
      <c r="K151">
        <v>159.86018371582031</v>
      </c>
      <c r="L151">
        <v>159.29322814941406</v>
      </c>
      <c r="M151">
        <v>164.67988586425781</v>
      </c>
      <c r="N151">
        <v>177.58003234863281</v>
      </c>
      <c r="O151">
        <v>190.93315124511719</v>
      </c>
      <c r="P151">
        <v>208.94886779785156</v>
      </c>
      <c r="Q151">
        <v>220.17967224121094</v>
      </c>
      <c r="R151">
        <v>228.71852111816406</v>
      </c>
      <c r="S151">
        <v>234.27410888671875</v>
      </c>
      <c r="T151">
        <v>235.088134765625</v>
      </c>
      <c r="U151">
        <v>235.06964111328125</v>
      </c>
      <c r="V151">
        <v>234.3099365234375</v>
      </c>
      <c r="W151">
        <v>233.27273559570312</v>
      </c>
      <c r="X151">
        <v>231.26890563964844</v>
      </c>
      <c r="Y151">
        <v>226.55184936523437</v>
      </c>
      <c r="Z151">
        <v>215.29202270507812</v>
      </c>
      <c r="AA151">
        <v>203.66261291503906</v>
      </c>
      <c r="AB151">
        <v>195.9349365234375</v>
      </c>
      <c r="AC151">
        <v>193.81710815429687</v>
      </c>
      <c r="AD151">
        <v>186.295166015625</v>
      </c>
      <c r="AE151">
        <v>182.26077270507812</v>
      </c>
      <c r="AF151">
        <v>177.89057922363281</v>
      </c>
      <c r="AG151">
        <v>-3.6656692028045654</v>
      </c>
      <c r="AH151">
        <v>-1.9139809608459473</v>
      </c>
      <c r="AI151">
        <v>-1.1917198896408081</v>
      </c>
      <c r="AJ151">
        <v>-1.3924754858016968</v>
      </c>
      <c r="AK151">
        <v>-1.3457566499710083</v>
      </c>
      <c r="AL151">
        <v>-0.64969766139984131</v>
      </c>
      <c r="AM151">
        <v>-2.1718740463256836</v>
      </c>
      <c r="AN151">
        <v>-0.1414056122303009</v>
      </c>
      <c r="AO151">
        <v>1.174991250038147</v>
      </c>
      <c r="AP151">
        <v>1.7270581722259521</v>
      </c>
      <c r="AQ151">
        <v>5.2242851257324219</v>
      </c>
      <c r="AR151">
        <v>18.35090446472168</v>
      </c>
      <c r="AS151">
        <v>18.815149307250977</v>
      </c>
      <c r="AT151">
        <v>17.492898941040039</v>
      </c>
      <c r="AU151">
        <v>16.266239166259766</v>
      </c>
      <c r="AV151">
        <v>16.219133377075195</v>
      </c>
      <c r="AW151">
        <v>15.179293632507324</v>
      </c>
      <c r="AX151">
        <v>12.54746150970459</v>
      </c>
      <c r="AY151">
        <v>4.1942009925842285</v>
      </c>
      <c r="AZ151">
        <v>2.2514767646789551</v>
      </c>
      <c r="BA151">
        <v>1.5553966760635376</v>
      </c>
      <c r="BB151">
        <v>1.6162182092666626</v>
      </c>
      <c r="BC151">
        <v>0.92003214359283447</v>
      </c>
      <c r="BD151">
        <v>-0.57045155763626099</v>
      </c>
      <c r="BE151">
        <v>68.040931701660156</v>
      </c>
      <c r="BF151">
        <v>67.406181335449219</v>
      </c>
      <c r="BG151">
        <v>67.115547180175781</v>
      </c>
      <c r="BH151">
        <v>66.962432861328125</v>
      </c>
      <c r="BI151">
        <v>66.79705810546875</v>
      </c>
      <c r="BJ151">
        <v>66.79705810546875</v>
      </c>
      <c r="BK151">
        <v>67.281448364257812</v>
      </c>
      <c r="BL151">
        <v>68.565956115722656</v>
      </c>
      <c r="BM151">
        <v>70.671943664550781</v>
      </c>
      <c r="BN151">
        <v>73.612640380859375</v>
      </c>
      <c r="BO151">
        <v>75.228187561035156</v>
      </c>
      <c r="BP151">
        <v>73.872123718261719</v>
      </c>
      <c r="BQ151">
        <v>74.618766784667969</v>
      </c>
      <c r="BR151">
        <v>77.069465637207031</v>
      </c>
      <c r="BS151">
        <v>78.928146362304688</v>
      </c>
      <c r="BT151">
        <v>79.137733459472656</v>
      </c>
      <c r="BU151">
        <v>80.150505065917969</v>
      </c>
      <c r="BV151">
        <v>79.344261169433594</v>
      </c>
      <c r="BW151">
        <v>75.741859436035156</v>
      </c>
      <c r="BX151">
        <v>73.415069580078125</v>
      </c>
      <c r="BY151">
        <v>71.949882507324219</v>
      </c>
      <c r="BZ151">
        <v>71.440696716308594</v>
      </c>
      <c r="CA151">
        <v>70.512542724609375</v>
      </c>
      <c r="CB151">
        <v>70.209365844726563</v>
      </c>
      <c r="CC151">
        <v>5.6492619514465332</v>
      </c>
      <c r="CD151">
        <v>5.4062166213989258</v>
      </c>
      <c r="CE151">
        <v>5.0679836273193359</v>
      </c>
      <c r="CF151">
        <v>3.8248417377471924</v>
      </c>
      <c r="CG151">
        <v>3.2154197692871094</v>
      </c>
      <c r="CH151">
        <v>3.5334928035736084</v>
      </c>
      <c r="CI151">
        <v>3.6411159038543701</v>
      </c>
      <c r="CJ151">
        <v>2.2443611621856689</v>
      </c>
      <c r="CK151">
        <v>3.1389896869659424</v>
      </c>
      <c r="CL151">
        <v>3.1047279834747314</v>
      </c>
      <c r="CM151">
        <v>2.3984677791595459</v>
      </c>
      <c r="CN151">
        <v>2.70450758934021</v>
      </c>
      <c r="CO151">
        <v>3.7941842079162598</v>
      </c>
      <c r="CP151">
        <v>2.3475704193115234</v>
      </c>
      <c r="CQ151">
        <v>2.8927202224731445</v>
      </c>
      <c r="CR151">
        <v>4.3513269424438477</v>
      </c>
      <c r="CS151">
        <v>4.7705187797546387</v>
      </c>
      <c r="CT151">
        <v>4.9578943252563477</v>
      </c>
      <c r="CU151">
        <v>5.9590258598327637</v>
      </c>
      <c r="CV151">
        <v>4.9391546249389648</v>
      </c>
      <c r="CW151">
        <v>4.4302182197570801</v>
      </c>
      <c r="CX151">
        <v>3.7227451801300049</v>
      </c>
      <c r="CY151">
        <v>4.063079833984375</v>
      </c>
      <c r="CZ151">
        <v>4.0270113945007324</v>
      </c>
    </row>
    <row r="152" spans="1:104" x14ac:dyDescent="0.25">
      <c r="A152" t="s">
        <v>341</v>
      </c>
      <c r="B152" t="s">
        <v>170</v>
      </c>
      <c r="C152" t="s">
        <v>28</v>
      </c>
      <c r="D152" t="s">
        <v>188</v>
      </c>
      <c r="E152" t="s">
        <v>184</v>
      </c>
      <c r="F152">
        <v>2015</v>
      </c>
      <c r="G152" t="s">
        <v>178</v>
      </c>
      <c r="H152">
        <v>8</v>
      </c>
      <c r="I152">
        <v>171.12840270996094</v>
      </c>
      <c r="J152">
        <v>166.56344604492187</v>
      </c>
      <c r="K152">
        <v>162.41712951660156</v>
      </c>
      <c r="L152">
        <v>161.85624694824219</v>
      </c>
      <c r="M152">
        <v>166.84555053710937</v>
      </c>
      <c r="N152">
        <v>181.46456909179687</v>
      </c>
      <c r="O152">
        <v>197.16424560546875</v>
      </c>
      <c r="P152">
        <v>214.97891235351562</v>
      </c>
      <c r="Q152">
        <v>227.51199340820313</v>
      </c>
      <c r="R152">
        <v>237.92898559570312</v>
      </c>
      <c r="S152">
        <v>247.60711669921875</v>
      </c>
      <c r="T152">
        <v>249.917236328125</v>
      </c>
      <c r="U152">
        <v>250.59895324707031</v>
      </c>
      <c r="V152">
        <v>250.00276184082031</v>
      </c>
      <c r="W152">
        <v>248.03099060058594</v>
      </c>
      <c r="X152">
        <v>244.34959411621094</v>
      </c>
      <c r="Y152">
        <v>236.17111206054687</v>
      </c>
      <c r="Z152">
        <v>223.67982482910156</v>
      </c>
      <c r="AA152">
        <v>210.48715209960937</v>
      </c>
      <c r="AB152">
        <v>204.12565612792969</v>
      </c>
      <c r="AC152">
        <v>199.89358520507812</v>
      </c>
      <c r="AD152">
        <v>191.06672668457031</v>
      </c>
      <c r="AE152">
        <v>185.50794982910156</v>
      </c>
      <c r="AF152">
        <v>179.63435363769531</v>
      </c>
      <c r="AG152">
        <v>-3.4303665161132813</v>
      </c>
      <c r="AH152">
        <v>-2.0489902496337891</v>
      </c>
      <c r="AI152">
        <v>-1.5824973583221436</v>
      </c>
      <c r="AJ152">
        <v>-1.5705903768539429</v>
      </c>
      <c r="AK152">
        <v>-1.2201189994812012</v>
      </c>
      <c r="AL152">
        <v>-0.24893948435783386</v>
      </c>
      <c r="AM152">
        <v>-1.9166018962860107</v>
      </c>
      <c r="AN152">
        <v>0.50869417190551758</v>
      </c>
      <c r="AO152">
        <v>1.2291836738586426</v>
      </c>
      <c r="AP152">
        <v>1.1884289979934692</v>
      </c>
      <c r="AQ152">
        <v>4.9970331192016602</v>
      </c>
      <c r="AR152">
        <v>19.486337661743164</v>
      </c>
      <c r="AS152">
        <v>20.096782684326172</v>
      </c>
      <c r="AT152">
        <v>18.698820114135742</v>
      </c>
      <c r="AU152">
        <v>17.477237701416016</v>
      </c>
      <c r="AV152">
        <v>18.162502288818359</v>
      </c>
      <c r="AW152">
        <v>17.11201286315918</v>
      </c>
      <c r="AX152">
        <v>14.821755409240723</v>
      </c>
      <c r="AY152">
        <v>6.1387028694152832</v>
      </c>
      <c r="AZ152">
        <v>3.7702169418334961</v>
      </c>
      <c r="BA152">
        <v>2.6837599277496338</v>
      </c>
      <c r="BB152">
        <v>2.615894079208374</v>
      </c>
      <c r="BC152">
        <v>1.632638692855835</v>
      </c>
      <c r="BD152">
        <v>0.3665165901184082</v>
      </c>
      <c r="BE152">
        <v>71.245231628417969</v>
      </c>
      <c r="BF152">
        <v>71.455032348632812</v>
      </c>
      <c r="BG152">
        <v>70.812728881835938</v>
      </c>
      <c r="BH152">
        <v>70.624732971191406</v>
      </c>
      <c r="BI152">
        <v>70.424972534179687</v>
      </c>
      <c r="BJ152">
        <v>69.904930114746094</v>
      </c>
      <c r="BK152">
        <v>70.027427673339844</v>
      </c>
      <c r="BL152">
        <v>69.69512939453125</v>
      </c>
      <c r="BM152">
        <v>71.282402038574219</v>
      </c>
      <c r="BN152">
        <v>73.952316284179687</v>
      </c>
      <c r="BO152">
        <v>77.432449340820312</v>
      </c>
      <c r="BP152">
        <v>79.942459106445313</v>
      </c>
      <c r="BQ152">
        <v>81.367851257324219</v>
      </c>
      <c r="BR152">
        <v>82.077445983886719</v>
      </c>
      <c r="BS152">
        <v>81.625099182128906</v>
      </c>
      <c r="BT152">
        <v>81.404838562011719</v>
      </c>
      <c r="BU152">
        <v>80.717300415039063</v>
      </c>
      <c r="BV152">
        <v>79.842483520507812</v>
      </c>
      <c r="BW152">
        <v>77.147171020507813</v>
      </c>
      <c r="BX152">
        <v>75.875053405761719</v>
      </c>
      <c r="BY152">
        <v>74.112693786621094</v>
      </c>
      <c r="BZ152">
        <v>73.302894592285156</v>
      </c>
      <c r="CA152">
        <v>72.624977111816406</v>
      </c>
      <c r="CB152">
        <v>72.527633666992188</v>
      </c>
      <c r="CC152">
        <v>5.607421875</v>
      </c>
      <c r="CD152">
        <v>5.3715133666992188</v>
      </c>
      <c r="CE152">
        <v>5.0256671905517578</v>
      </c>
      <c r="CF152">
        <v>3.7932600975036621</v>
      </c>
      <c r="CG152">
        <v>3.1796455383300781</v>
      </c>
      <c r="CH152">
        <v>3.5242683887481689</v>
      </c>
      <c r="CI152">
        <v>3.6698496341705322</v>
      </c>
      <c r="CJ152">
        <v>2.2538011074066162</v>
      </c>
      <c r="CK152">
        <v>3.1658034324645996</v>
      </c>
      <c r="CL152">
        <v>3.1523656845092773</v>
      </c>
      <c r="CM152">
        <v>2.4742276668548584</v>
      </c>
      <c r="CN152">
        <v>2.8062136173248291</v>
      </c>
      <c r="CO152">
        <v>3.9479174613952637</v>
      </c>
      <c r="CP152">
        <v>2.4447793960571289</v>
      </c>
      <c r="CQ152">
        <v>3.0020325183868408</v>
      </c>
      <c r="CR152">
        <v>4.487278938293457</v>
      </c>
      <c r="CS152">
        <v>4.8539109230041504</v>
      </c>
      <c r="CT152">
        <v>5.0276274681091309</v>
      </c>
      <c r="CU152">
        <v>6.0111360549926758</v>
      </c>
      <c r="CV152">
        <v>5.0223307609558105</v>
      </c>
      <c r="CW152">
        <v>4.4596304893493652</v>
      </c>
      <c r="CX152">
        <v>3.7266080379486084</v>
      </c>
      <c r="CY152">
        <v>4.0363764762878418</v>
      </c>
      <c r="CZ152">
        <v>3.9690477848052979</v>
      </c>
    </row>
    <row r="153" spans="1:104" x14ac:dyDescent="0.25">
      <c r="A153" t="s">
        <v>342</v>
      </c>
      <c r="B153" t="s">
        <v>170</v>
      </c>
      <c r="C153" t="s">
        <v>28</v>
      </c>
      <c r="D153" t="s">
        <v>188</v>
      </c>
      <c r="E153" t="s">
        <v>184</v>
      </c>
      <c r="F153">
        <v>2015</v>
      </c>
      <c r="G153" t="s">
        <v>179</v>
      </c>
      <c r="H153">
        <v>9</v>
      </c>
      <c r="I153">
        <v>169.02030944824219</v>
      </c>
      <c r="J153">
        <v>165.09902954101562</v>
      </c>
      <c r="K153">
        <v>161.76022338867187</v>
      </c>
      <c r="L153">
        <v>161.4805908203125</v>
      </c>
      <c r="M153">
        <v>167.26600646972656</v>
      </c>
      <c r="N153">
        <v>182.33329772949219</v>
      </c>
      <c r="O153">
        <v>200.23269653320312</v>
      </c>
      <c r="P153">
        <v>219.54881286621094</v>
      </c>
      <c r="Q153">
        <v>234.83901977539062</v>
      </c>
      <c r="R153">
        <v>245.84690856933594</v>
      </c>
      <c r="S153">
        <v>254.89535522460938</v>
      </c>
      <c r="T153">
        <v>257.16400146484375</v>
      </c>
      <c r="U153">
        <v>257.5003662109375</v>
      </c>
      <c r="V153">
        <v>257.90536499023437</v>
      </c>
      <c r="W153">
        <v>255.07669067382812</v>
      </c>
      <c r="X153">
        <v>248.13983154296875</v>
      </c>
      <c r="Y153">
        <v>238.5166015625</v>
      </c>
      <c r="Z153">
        <v>225.53034973144531</v>
      </c>
      <c r="AA153">
        <v>212.99671936035156</v>
      </c>
      <c r="AB153">
        <v>208.03715515136719</v>
      </c>
      <c r="AC153">
        <v>201.68974304199219</v>
      </c>
      <c r="AD153">
        <v>191.215087890625</v>
      </c>
      <c r="AE153">
        <v>185.04031372070312</v>
      </c>
      <c r="AF153">
        <v>178.9844970703125</v>
      </c>
      <c r="AG153">
        <v>-3.3759415149688721</v>
      </c>
      <c r="AH153">
        <v>-2.0351049900054932</v>
      </c>
      <c r="AI153">
        <v>-1.5914273262023926</v>
      </c>
      <c r="AJ153">
        <v>-1.5733780860900879</v>
      </c>
      <c r="AK153">
        <v>-1.2172433137893677</v>
      </c>
      <c r="AL153">
        <v>-0.23286518454551697</v>
      </c>
      <c r="AM153">
        <v>-1.9327139854431152</v>
      </c>
      <c r="AN153">
        <v>0.54717296361923218</v>
      </c>
      <c r="AO153">
        <v>1.2694134712219238</v>
      </c>
      <c r="AP153">
        <v>1.2019555568695068</v>
      </c>
      <c r="AQ153">
        <v>5.1217565536499023</v>
      </c>
      <c r="AR153">
        <v>20.050432205200195</v>
      </c>
      <c r="AS153">
        <v>20.651887893676758</v>
      </c>
      <c r="AT153">
        <v>19.291358947753906</v>
      </c>
      <c r="AU153">
        <v>17.981451034545898</v>
      </c>
      <c r="AV153">
        <v>18.487377166748047</v>
      </c>
      <c r="AW153">
        <v>17.335830688476562</v>
      </c>
      <c r="AX153">
        <v>15.018925666809082</v>
      </c>
      <c r="AY153">
        <v>6.2874841690063477</v>
      </c>
      <c r="AZ153">
        <v>3.9025859832763672</v>
      </c>
      <c r="BA153">
        <v>2.7529828548431396</v>
      </c>
      <c r="BB153">
        <v>2.6576380729675293</v>
      </c>
      <c r="BC153">
        <v>1.6572803258895874</v>
      </c>
      <c r="BD153">
        <v>0.4040805995464325</v>
      </c>
      <c r="BE153">
        <v>67.752838134765625</v>
      </c>
      <c r="BF153">
        <v>67.30908203125</v>
      </c>
      <c r="BG153">
        <v>67.128097534179687</v>
      </c>
      <c r="BH153">
        <v>65.909019470214844</v>
      </c>
      <c r="BI153">
        <v>65.868911743164063</v>
      </c>
      <c r="BJ153">
        <v>65.700180053710937</v>
      </c>
      <c r="BK153">
        <v>66.418960571289062</v>
      </c>
      <c r="BL153">
        <v>67.612716674804688</v>
      </c>
      <c r="BM153">
        <v>71.753211975097656</v>
      </c>
      <c r="BN153">
        <v>76.793846130371094</v>
      </c>
      <c r="BO153">
        <v>82.293846130371094</v>
      </c>
      <c r="BP153">
        <v>84.162460327148438</v>
      </c>
      <c r="BQ153">
        <v>84.565879821777344</v>
      </c>
      <c r="BR153">
        <v>84.118988037109375</v>
      </c>
      <c r="BS153">
        <v>85.431060791015625</v>
      </c>
      <c r="BT153">
        <v>86.984611511230469</v>
      </c>
      <c r="BU153">
        <v>86.330970764160156</v>
      </c>
      <c r="BV153">
        <v>85.212356567382812</v>
      </c>
      <c r="BW153">
        <v>83.240737915039063</v>
      </c>
      <c r="BX153">
        <v>79.624969482421875</v>
      </c>
      <c r="BY153">
        <v>76.965492248535156</v>
      </c>
      <c r="BZ153">
        <v>75.802886962890625</v>
      </c>
      <c r="CA153">
        <v>74.447113037109375</v>
      </c>
      <c r="CB153">
        <v>73.106361389160156</v>
      </c>
      <c r="CC153">
        <v>5.5346775054931641</v>
      </c>
      <c r="CD153">
        <v>5.3207612037658691</v>
      </c>
      <c r="CE153">
        <v>5.0020256042480469</v>
      </c>
      <c r="CF153">
        <v>3.7819499969482422</v>
      </c>
      <c r="CG153">
        <v>3.1855475902557373</v>
      </c>
      <c r="CH153">
        <v>3.538794994354248</v>
      </c>
      <c r="CI153">
        <v>3.7244956493377686</v>
      </c>
      <c r="CJ153">
        <v>2.3001866340637207</v>
      </c>
      <c r="CK153">
        <v>3.265594482421875</v>
      </c>
      <c r="CL153">
        <v>3.2551143169403076</v>
      </c>
      <c r="CM153">
        <v>2.5453689098358154</v>
      </c>
      <c r="CN153">
        <v>2.8856720924377441</v>
      </c>
      <c r="CO153">
        <v>4.0539555549621582</v>
      </c>
      <c r="CP153">
        <v>2.5203890800476074</v>
      </c>
      <c r="CQ153">
        <v>3.0852653980255127</v>
      </c>
      <c r="CR153">
        <v>4.5538663864135742</v>
      </c>
      <c r="CS153">
        <v>4.8988704681396484</v>
      </c>
      <c r="CT153">
        <v>5.0658650398254395</v>
      </c>
      <c r="CU153">
        <v>6.0787763595581055</v>
      </c>
      <c r="CV153">
        <v>5.115180492401123</v>
      </c>
      <c r="CW153">
        <v>4.4967226982116699</v>
      </c>
      <c r="CX153">
        <v>3.7270317077636719</v>
      </c>
      <c r="CY153">
        <v>4.0235357284545898</v>
      </c>
      <c r="CZ153">
        <v>3.9520704746246338</v>
      </c>
    </row>
    <row r="154" spans="1:104" x14ac:dyDescent="0.25">
      <c r="A154" t="s">
        <v>343</v>
      </c>
      <c r="B154" t="s">
        <v>170</v>
      </c>
      <c r="C154" t="s">
        <v>28</v>
      </c>
      <c r="D154" t="s">
        <v>188</v>
      </c>
      <c r="E154" t="s">
        <v>184</v>
      </c>
      <c r="F154">
        <v>2015</v>
      </c>
      <c r="G154" t="s">
        <v>180</v>
      </c>
      <c r="H154">
        <v>10</v>
      </c>
      <c r="I154">
        <v>149.12823486328125</v>
      </c>
      <c r="J154">
        <v>145.25062561035156</v>
      </c>
      <c r="K154">
        <v>142.15354919433594</v>
      </c>
      <c r="L154">
        <v>142.20973205566406</v>
      </c>
      <c r="M154">
        <v>146.44610595703125</v>
      </c>
      <c r="N154">
        <v>158.69291687011719</v>
      </c>
      <c r="O154">
        <v>178.80856323242187</v>
      </c>
      <c r="P154">
        <v>196.17869567871094</v>
      </c>
      <c r="Q154">
        <v>214.53631591796875</v>
      </c>
      <c r="R154">
        <v>231.28355407714844</v>
      </c>
      <c r="S154">
        <v>244.41091918945312</v>
      </c>
      <c r="T154">
        <v>248.50169372558594</v>
      </c>
      <c r="U154">
        <v>250.22763061523438</v>
      </c>
      <c r="V154">
        <v>252.65126037597656</v>
      </c>
      <c r="W154">
        <v>250.30412292480469</v>
      </c>
      <c r="X154">
        <v>241.55931091308594</v>
      </c>
      <c r="Y154">
        <v>230.37362670898437</v>
      </c>
      <c r="Z154">
        <v>217.55630493164062</v>
      </c>
      <c r="AA154">
        <v>210.35298156738281</v>
      </c>
      <c r="AB154">
        <v>203.35861206054687</v>
      </c>
      <c r="AC154">
        <v>196.65701293945313</v>
      </c>
      <c r="AD154">
        <v>178.14241027832031</v>
      </c>
      <c r="AE154">
        <v>165.76765441894531</v>
      </c>
      <c r="AF154">
        <v>159.57667541503906</v>
      </c>
      <c r="AG154">
        <v>-3.3384742736816406</v>
      </c>
      <c r="AH154">
        <v>-1.6686540842056274</v>
      </c>
      <c r="AI154">
        <v>-0.94692236185073853</v>
      </c>
      <c r="AJ154">
        <v>-1.1957055330276489</v>
      </c>
      <c r="AK154">
        <v>-1.2403707504272461</v>
      </c>
      <c r="AL154">
        <v>-0.70641690492630005</v>
      </c>
      <c r="AM154">
        <v>-2.1365087032318115</v>
      </c>
      <c r="AN154">
        <v>-0.33973968029022217</v>
      </c>
      <c r="AO154">
        <v>1.1399505138397217</v>
      </c>
      <c r="AP154">
        <v>1.9513987302780151</v>
      </c>
      <c r="AQ154">
        <v>5.6298623085021973</v>
      </c>
      <c r="AR154">
        <v>19.405590057373047</v>
      </c>
      <c r="AS154">
        <v>20.015024185180664</v>
      </c>
      <c r="AT154">
        <v>18.850175857543945</v>
      </c>
      <c r="AU154">
        <v>17.390203475952148</v>
      </c>
      <c r="AV154">
        <v>16.589147567749023</v>
      </c>
      <c r="AW154">
        <v>14.999686241149902</v>
      </c>
      <c r="AX154">
        <v>12.07734203338623</v>
      </c>
      <c r="AY154">
        <v>3.7069296836853027</v>
      </c>
      <c r="AZ154">
        <v>1.8447070121765137</v>
      </c>
      <c r="BA154">
        <v>1.2099395990371704</v>
      </c>
      <c r="BB154">
        <v>1.2357170581817627</v>
      </c>
      <c r="BC154">
        <v>0.62107795476913452</v>
      </c>
      <c r="BD154">
        <v>-0.80202925205230713</v>
      </c>
      <c r="BE154">
        <v>65.259262084960938</v>
      </c>
      <c r="BF154">
        <v>64.706077575683594</v>
      </c>
      <c r="BG154">
        <v>64.331336975097656</v>
      </c>
      <c r="BH154">
        <v>63.846954345703125</v>
      </c>
      <c r="BI154">
        <v>63.346652984619141</v>
      </c>
      <c r="BJ154">
        <v>62.503139495849609</v>
      </c>
      <c r="BK154">
        <v>62.696590423583984</v>
      </c>
      <c r="BL154">
        <v>64.246940612792969</v>
      </c>
      <c r="BM154">
        <v>67.612419128417969</v>
      </c>
      <c r="BN154">
        <v>71.875190734863281</v>
      </c>
      <c r="BO154">
        <v>75.047203063964844</v>
      </c>
      <c r="BP154">
        <v>77.071708679199219</v>
      </c>
      <c r="BQ154">
        <v>79.803329467773438</v>
      </c>
      <c r="BR154">
        <v>80.743728637695312</v>
      </c>
      <c r="BS154">
        <v>80.6468505859375</v>
      </c>
      <c r="BT154">
        <v>80.256271362304688</v>
      </c>
      <c r="BU154">
        <v>80.325065612792969</v>
      </c>
      <c r="BV154">
        <v>79.965423583984375</v>
      </c>
      <c r="BW154">
        <v>75.5250244140625</v>
      </c>
      <c r="BX154">
        <v>71.77203369140625</v>
      </c>
      <c r="BY154">
        <v>69.7904052734375</v>
      </c>
      <c r="BZ154">
        <v>68.212203979492188</v>
      </c>
      <c r="CA154">
        <v>67.046829223632813</v>
      </c>
      <c r="CB154">
        <v>66.368690490722656</v>
      </c>
      <c r="CC154">
        <v>5.0661916732788086</v>
      </c>
      <c r="CD154">
        <v>4.856412410736084</v>
      </c>
      <c r="CE154">
        <v>4.560370922088623</v>
      </c>
      <c r="CF154">
        <v>3.4553580284118652</v>
      </c>
      <c r="CG154">
        <v>2.8934934139251709</v>
      </c>
      <c r="CH154">
        <v>3.195326566696167</v>
      </c>
      <c r="CI154">
        <v>3.4505558013916016</v>
      </c>
      <c r="CJ154">
        <v>2.1323187351226807</v>
      </c>
      <c r="CK154">
        <v>3.0950028896331787</v>
      </c>
      <c r="CL154">
        <v>3.1769802570343018</v>
      </c>
      <c r="CM154">
        <v>2.5320818424224854</v>
      </c>
      <c r="CN154">
        <v>2.892906665802002</v>
      </c>
      <c r="CO154">
        <v>4.0870003700256348</v>
      </c>
      <c r="CP154">
        <v>2.5615153312683105</v>
      </c>
      <c r="CQ154">
        <v>3.1409285068511963</v>
      </c>
      <c r="CR154">
        <v>4.5991320610046387</v>
      </c>
      <c r="CS154">
        <v>4.9088339805603027</v>
      </c>
      <c r="CT154">
        <v>5.0697731971740723</v>
      </c>
      <c r="CU154">
        <v>6.2281665802001953</v>
      </c>
      <c r="CV154">
        <v>5.1874136924743652</v>
      </c>
      <c r="CW154">
        <v>4.5487284660339355</v>
      </c>
      <c r="CX154">
        <v>3.6022722721099854</v>
      </c>
      <c r="CY154">
        <v>3.7394654750823975</v>
      </c>
      <c r="CZ154">
        <v>3.655501127243042</v>
      </c>
    </row>
    <row r="155" spans="1:104" x14ac:dyDescent="0.25">
      <c r="A155" t="s">
        <v>344</v>
      </c>
      <c r="B155" t="s">
        <v>170</v>
      </c>
      <c r="C155" t="s">
        <v>28</v>
      </c>
      <c r="D155" t="s">
        <v>188</v>
      </c>
      <c r="E155" t="s">
        <v>184</v>
      </c>
      <c r="F155">
        <v>2015</v>
      </c>
      <c r="G155" t="s">
        <v>181</v>
      </c>
      <c r="H155">
        <v>11</v>
      </c>
      <c r="I155">
        <v>140.00747680664062</v>
      </c>
      <c r="J155">
        <v>136.12535095214844</v>
      </c>
      <c r="K155">
        <v>133.64358520507812</v>
      </c>
      <c r="L155">
        <v>134.38450622558594</v>
      </c>
      <c r="M155">
        <v>140.26083374023437</v>
      </c>
      <c r="N155">
        <v>152.72877502441406</v>
      </c>
      <c r="O155">
        <v>168.6258544921875</v>
      </c>
      <c r="P155">
        <v>181.62005615234375</v>
      </c>
      <c r="Q155">
        <v>191.8035888671875</v>
      </c>
      <c r="R155">
        <v>199.19129943847656</v>
      </c>
      <c r="S155">
        <v>204.94865417480469</v>
      </c>
      <c r="T155">
        <v>206.99470520019531</v>
      </c>
      <c r="U155">
        <v>207.49436950683594</v>
      </c>
      <c r="V155">
        <v>207.90682983398437</v>
      </c>
      <c r="W155">
        <v>205.17286682128906</v>
      </c>
      <c r="X155">
        <v>197.67430114746094</v>
      </c>
      <c r="Y155">
        <v>190.42398071289062</v>
      </c>
      <c r="Z155">
        <v>185.366455078125</v>
      </c>
      <c r="AA155">
        <v>175.98681640625</v>
      </c>
      <c r="AB155">
        <v>169.16575622558594</v>
      </c>
      <c r="AC155">
        <v>165.61317443847656</v>
      </c>
      <c r="AD155">
        <v>159.0040283203125</v>
      </c>
      <c r="AE155">
        <v>153.25320434570312</v>
      </c>
      <c r="AF155">
        <v>147.72381591796875</v>
      </c>
      <c r="AG155">
        <v>-3.6679751873016357</v>
      </c>
      <c r="AH155">
        <v>-1.3835213184356689</v>
      </c>
      <c r="AI155">
        <v>-0.21953734755516052</v>
      </c>
      <c r="AJ155">
        <v>-0.84642225503921509</v>
      </c>
      <c r="AK155">
        <v>-1.4522080421447754</v>
      </c>
      <c r="AL155">
        <v>-1.4457204341888428</v>
      </c>
      <c r="AM155">
        <v>-2.6265056133270264</v>
      </c>
      <c r="AN155">
        <v>-1.5264220237731934</v>
      </c>
      <c r="AO155">
        <v>0.99131190776824951</v>
      </c>
      <c r="AP155">
        <v>2.7971127033233643</v>
      </c>
      <c r="AQ155">
        <v>5.6729874610900879</v>
      </c>
      <c r="AR155">
        <v>16.204469680786133</v>
      </c>
      <c r="AS155">
        <v>16.52672004699707</v>
      </c>
      <c r="AT155">
        <v>15.449193954467773</v>
      </c>
      <c r="AU155">
        <v>13.924709320068359</v>
      </c>
      <c r="AV155">
        <v>11.75525951385498</v>
      </c>
      <c r="AW155">
        <v>10.120932579040527</v>
      </c>
      <c r="AX155">
        <v>7.0458517074584961</v>
      </c>
      <c r="AY155">
        <v>-0.20603631436824799</v>
      </c>
      <c r="AZ155">
        <v>-1.0543526411056519</v>
      </c>
      <c r="BA155">
        <v>-0.94242113828659058</v>
      </c>
      <c r="BB155">
        <v>-0.64573705196380615</v>
      </c>
      <c r="BC155">
        <v>-0.6870267391204834</v>
      </c>
      <c r="BD155">
        <v>-2.442145824432373</v>
      </c>
      <c r="BE155">
        <v>60.689987182617188</v>
      </c>
      <c r="BF155">
        <v>60.777534484863281</v>
      </c>
      <c r="BG155">
        <v>59.859699249267578</v>
      </c>
      <c r="BH155">
        <v>59.506900787353516</v>
      </c>
      <c r="BI155">
        <v>60.012252807617187</v>
      </c>
      <c r="BJ155">
        <v>60.367259979248047</v>
      </c>
      <c r="BK155">
        <v>59.5697021484375</v>
      </c>
      <c r="BL155">
        <v>59.132064819335938</v>
      </c>
      <c r="BM155">
        <v>61.579917907714844</v>
      </c>
      <c r="BN155">
        <v>64.577476501464844</v>
      </c>
      <c r="BO155">
        <v>67.200416564941406</v>
      </c>
      <c r="BP155">
        <v>69.245414733886719</v>
      </c>
      <c r="BQ155">
        <v>70.352317810058594</v>
      </c>
      <c r="BR155">
        <v>70.749862670898437</v>
      </c>
      <c r="BS155">
        <v>69.567909240722656</v>
      </c>
      <c r="BT155">
        <v>69.245414733886719</v>
      </c>
      <c r="BU155">
        <v>68.437408447265625</v>
      </c>
      <c r="BV155">
        <v>66.542762756347656</v>
      </c>
      <c r="BW155">
        <v>65.49310302734375</v>
      </c>
      <c r="BX155">
        <v>64.287544250488281</v>
      </c>
      <c r="BY155">
        <v>63.857486724853516</v>
      </c>
      <c r="BZ155">
        <v>62.984638214111328</v>
      </c>
      <c r="CA155">
        <v>62.309589385986328</v>
      </c>
      <c r="CB155">
        <v>61.744544982910156</v>
      </c>
      <c r="CC155">
        <v>5.2886571884155273</v>
      </c>
      <c r="CD155">
        <v>5.0606813430786133</v>
      </c>
      <c r="CE155">
        <v>4.7671961784362793</v>
      </c>
      <c r="CF155">
        <v>3.6306586265563965</v>
      </c>
      <c r="CG155">
        <v>3.0814387798309326</v>
      </c>
      <c r="CH155">
        <v>3.4194090366363525</v>
      </c>
      <c r="CI155">
        <v>3.6182398796081543</v>
      </c>
      <c r="CJ155">
        <v>2.1950104236602783</v>
      </c>
      <c r="CK155">
        <v>3.0767302513122559</v>
      </c>
      <c r="CL155">
        <v>3.0423743724822998</v>
      </c>
      <c r="CM155">
        <v>2.3608841896057129</v>
      </c>
      <c r="CN155">
        <v>2.6793951988220215</v>
      </c>
      <c r="CO155">
        <v>3.7683234214782715</v>
      </c>
      <c r="CP155">
        <v>2.3437793254852295</v>
      </c>
      <c r="CQ155">
        <v>2.8627433776855469</v>
      </c>
      <c r="CR155">
        <v>4.1848001480102539</v>
      </c>
      <c r="CS155">
        <v>4.5116944313049316</v>
      </c>
      <c r="CT155">
        <v>4.8030872344970703</v>
      </c>
      <c r="CU155">
        <v>5.7938084602355957</v>
      </c>
      <c r="CV155">
        <v>4.7981433868408203</v>
      </c>
      <c r="CW155">
        <v>4.2593951225280762</v>
      </c>
      <c r="CX155">
        <v>3.5751135349273682</v>
      </c>
      <c r="CY155">
        <v>3.8440742492675781</v>
      </c>
      <c r="CZ155">
        <v>3.7627079486846924</v>
      </c>
    </row>
    <row r="156" spans="1:104" x14ac:dyDescent="0.25">
      <c r="A156" t="s">
        <v>345</v>
      </c>
      <c r="B156" t="s">
        <v>170</v>
      </c>
      <c r="C156" t="s">
        <v>28</v>
      </c>
      <c r="D156" t="s">
        <v>188</v>
      </c>
      <c r="E156" t="s">
        <v>184</v>
      </c>
      <c r="F156">
        <v>2015</v>
      </c>
      <c r="G156" t="s">
        <v>182</v>
      </c>
      <c r="H156">
        <v>12</v>
      </c>
      <c r="I156">
        <v>135.31242370605469</v>
      </c>
      <c r="J156">
        <v>131.84060668945313</v>
      </c>
      <c r="K156">
        <v>129.89303588867187</v>
      </c>
      <c r="L156">
        <v>130.61531066894531</v>
      </c>
      <c r="M156">
        <v>136.48728942871094</v>
      </c>
      <c r="N156">
        <v>148.62945556640625</v>
      </c>
      <c r="O156">
        <v>165.59465026855469</v>
      </c>
      <c r="P156">
        <v>177.16796875</v>
      </c>
      <c r="Q156">
        <v>181.9622802734375</v>
      </c>
      <c r="R156">
        <v>183.71995544433594</v>
      </c>
      <c r="S156">
        <v>184.82676696777344</v>
      </c>
      <c r="T156">
        <v>183.83580017089844</v>
      </c>
      <c r="U156">
        <v>182.90444946289062</v>
      </c>
      <c r="V156">
        <v>182.81187438964844</v>
      </c>
      <c r="W156">
        <v>180.2613525390625</v>
      </c>
      <c r="X156">
        <v>175.13275146484375</v>
      </c>
      <c r="Y156">
        <v>172.04156494140625</v>
      </c>
      <c r="Z156">
        <v>170.84036254882812</v>
      </c>
      <c r="AA156">
        <v>163.89146423339844</v>
      </c>
      <c r="AB156">
        <v>159.29936218261719</v>
      </c>
      <c r="AC156">
        <v>156.82608032226562</v>
      </c>
      <c r="AD156">
        <v>153.1646728515625</v>
      </c>
      <c r="AE156">
        <v>147.27174377441406</v>
      </c>
      <c r="AF156">
        <v>142.02201843261719</v>
      </c>
      <c r="AG156">
        <v>-4.2170109748840332</v>
      </c>
      <c r="AH156">
        <v>-1.1124463081359863</v>
      </c>
      <c r="AI156">
        <v>0.63597780466079712</v>
      </c>
      <c r="AJ156">
        <v>-0.46367385983467102</v>
      </c>
      <c r="AK156">
        <v>-1.748145580291748</v>
      </c>
      <c r="AL156">
        <v>-2.377993106842041</v>
      </c>
      <c r="AM156">
        <v>-3.3619289398193359</v>
      </c>
      <c r="AN156">
        <v>-3.029322624206543</v>
      </c>
      <c r="AO156">
        <v>0.90602701902389526</v>
      </c>
      <c r="AP156">
        <v>3.921581506729126</v>
      </c>
      <c r="AQ156">
        <v>6.2347640991210937</v>
      </c>
      <c r="AR156">
        <v>14.437978744506836</v>
      </c>
      <c r="AS156">
        <v>14.487545967102051</v>
      </c>
      <c r="AT156">
        <v>13.512683868408203</v>
      </c>
      <c r="AU156">
        <v>11.856314659118652</v>
      </c>
      <c r="AV156">
        <v>8.3137445449829102</v>
      </c>
      <c r="AW156">
        <v>6.4627900123596191</v>
      </c>
      <c r="AX156">
        <v>2.5975837707519531</v>
      </c>
      <c r="AY156">
        <v>-4.2049808502197266</v>
      </c>
      <c r="AZ156">
        <v>-4.1692876815795898</v>
      </c>
      <c r="BA156">
        <v>-3.3123621940612793</v>
      </c>
      <c r="BB156">
        <v>-2.8167932033538818</v>
      </c>
      <c r="BC156">
        <v>-2.2393636703491211</v>
      </c>
      <c r="BD156">
        <v>-4.4769978523254395</v>
      </c>
      <c r="BE156">
        <v>50.378395080566406</v>
      </c>
      <c r="BF156">
        <v>49.978336334228516</v>
      </c>
      <c r="BG156">
        <v>49.065204620361328</v>
      </c>
      <c r="BH156">
        <v>49.065727233886719</v>
      </c>
      <c r="BI156">
        <v>48.262847900390625</v>
      </c>
      <c r="BJ156">
        <v>47.930984497070313</v>
      </c>
      <c r="BK156">
        <v>47.737228393554687</v>
      </c>
      <c r="BL156">
        <v>47.265907287597656</v>
      </c>
      <c r="BM156">
        <v>51.624965667724609</v>
      </c>
      <c r="BN156">
        <v>56.82208251953125</v>
      </c>
      <c r="BO156">
        <v>60.681209564208984</v>
      </c>
      <c r="BP156">
        <v>62.216011047363281</v>
      </c>
      <c r="BQ156">
        <v>63.7904052734375</v>
      </c>
      <c r="BR156">
        <v>66.621673583984375</v>
      </c>
      <c r="BS156">
        <v>65.750297546386719</v>
      </c>
      <c r="BT156">
        <v>63.665370941162109</v>
      </c>
      <c r="BU156">
        <v>62.200180053710937</v>
      </c>
      <c r="BV156">
        <v>60.8995361328125</v>
      </c>
      <c r="BW156">
        <v>60.068271636962891</v>
      </c>
      <c r="BX156">
        <v>57.400135040283203</v>
      </c>
      <c r="BY156">
        <v>56.321628570556641</v>
      </c>
      <c r="BZ156">
        <v>54.815505981445313</v>
      </c>
      <c r="CA156">
        <v>54.468330383300781</v>
      </c>
      <c r="CB156">
        <v>54.149833679199219</v>
      </c>
      <c r="CC156">
        <v>6.1205873489379883</v>
      </c>
      <c r="CD156">
        <v>5.8692207336425781</v>
      </c>
      <c r="CE156">
        <v>5.5483269691467285</v>
      </c>
      <c r="CF156">
        <v>4.2256307601928711</v>
      </c>
      <c r="CG156">
        <v>3.5906295776367187</v>
      </c>
      <c r="CH156">
        <v>3.9847064018249512</v>
      </c>
      <c r="CI156">
        <v>4.2548155784606934</v>
      </c>
      <c r="CJ156">
        <v>2.5640068054199219</v>
      </c>
      <c r="CK156">
        <v>3.4952263832092285</v>
      </c>
      <c r="CL156">
        <v>3.3601596355438232</v>
      </c>
      <c r="CM156">
        <v>2.5495040416717529</v>
      </c>
      <c r="CN156">
        <v>2.849501371383667</v>
      </c>
      <c r="CO156">
        <v>3.9776575565338135</v>
      </c>
      <c r="CP156">
        <v>2.4678206443786621</v>
      </c>
      <c r="CQ156">
        <v>3.0118014812469482</v>
      </c>
      <c r="CR156">
        <v>4.439694881439209</v>
      </c>
      <c r="CS156">
        <v>4.8810434341430664</v>
      </c>
      <c r="CT156">
        <v>5.3007955551147461</v>
      </c>
      <c r="CU156">
        <v>6.4610271453857422</v>
      </c>
      <c r="CV156">
        <v>5.4104833602905273</v>
      </c>
      <c r="CW156">
        <v>4.8298382759094238</v>
      </c>
      <c r="CX156">
        <v>4.123837947845459</v>
      </c>
      <c r="CY156">
        <v>4.4234681129455566</v>
      </c>
      <c r="CZ156">
        <v>4.3317852020263672</v>
      </c>
    </row>
    <row r="157" spans="1:104" x14ac:dyDescent="0.25">
      <c r="A157" t="s">
        <v>346</v>
      </c>
      <c r="B157" t="s">
        <v>170</v>
      </c>
      <c r="C157" t="s">
        <v>28</v>
      </c>
      <c r="D157" t="s">
        <v>188</v>
      </c>
      <c r="E157" t="s">
        <v>184</v>
      </c>
      <c r="F157">
        <v>2015</v>
      </c>
      <c r="G157" t="s">
        <v>183</v>
      </c>
      <c r="H157">
        <v>8</v>
      </c>
      <c r="I157">
        <v>168.95628356933594</v>
      </c>
      <c r="J157">
        <v>164.49459838867187</v>
      </c>
      <c r="K157">
        <v>160.418212890625</v>
      </c>
      <c r="L157">
        <v>159.87948608398438</v>
      </c>
      <c r="M157">
        <v>164.87055969238281</v>
      </c>
      <c r="N157">
        <v>179.38345336914062</v>
      </c>
      <c r="O157">
        <v>194.78379821777344</v>
      </c>
      <c r="P157">
        <v>211.617919921875</v>
      </c>
      <c r="Q157">
        <v>222.97952270507812</v>
      </c>
      <c r="R157">
        <v>232.27566528320312</v>
      </c>
      <c r="S157">
        <v>241.0137939453125</v>
      </c>
      <c r="T157">
        <v>243.07276916503906</v>
      </c>
      <c r="U157">
        <v>243.45970153808594</v>
      </c>
      <c r="V157">
        <v>242.70849609375</v>
      </c>
      <c r="W157">
        <v>240.84349060058594</v>
      </c>
      <c r="X157">
        <v>237.318115234375</v>
      </c>
      <c r="Y157">
        <v>229.69749450683594</v>
      </c>
      <c r="Z157">
        <v>217.52906799316406</v>
      </c>
      <c r="AA157">
        <v>205.2095947265625</v>
      </c>
      <c r="AB157">
        <v>199.53671264648437</v>
      </c>
      <c r="AC157">
        <v>195.78431701660156</v>
      </c>
      <c r="AD157">
        <v>187.59706115722656</v>
      </c>
      <c r="AE157">
        <v>182.24407958984375</v>
      </c>
      <c r="AF157">
        <v>176.70310974121094</v>
      </c>
      <c r="AG157">
        <v>-3.6211419105529785</v>
      </c>
      <c r="AH157">
        <v>-1.9442700147628784</v>
      </c>
      <c r="AI157">
        <v>-1.2701140642166138</v>
      </c>
      <c r="AJ157">
        <v>-1.4286996126174927</v>
      </c>
      <c r="AK157">
        <v>-1.318676233291626</v>
      </c>
      <c r="AL157">
        <v>-0.57335305213928223</v>
      </c>
      <c r="AM157">
        <v>-2.1505255699157715</v>
      </c>
      <c r="AN157">
        <v>-1.300773024559021E-2</v>
      </c>
      <c r="AO157">
        <v>1.1929177045822144</v>
      </c>
      <c r="AP157">
        <v>1.6338696479797363</v>
      </c>
      <c r="AQ157">
        <v>5.2713360786437988</v>
      </c>
      <c r="AR157">
        <v>18.969831466674805</v>
      </c>
      <c r="AS157">
        <v>19.494291305541992</v>
      </c>
      <c r="AT157">
        <v>18.126651763916016</v>
      </c>
      <c r="AU157">
        <v>16.829866409301758</v>
      </c>
      <c r="AV157">
        <v>16.844854354858398</v>
      </c>
      <c r="AW157">
        <v>15.643385887145996</v>
      </c>
      <c r="AX157">
        <v>13.028919219970703</v>
      </c>
      <c r="AY157">
        <v>4.5816655158996582</v>
      </c>
      <c r="AZ157">
        <v>2.5744402408599854</v>
      </c>
      <c r="BA157">
        <v>1.7849860191345215</v>
      </c>
      <c r="BB157">
        <v>1.817753791809082</v>
      </c>
      <c r="BC157">
        <v>1.0582423210144043</v>
      </c>
      <c r="BD157">
        <v>-0.37917250394821167</v>
      </c>
      <c r="BE157">
        <v>67.548049926757813</v>
      </c>
      <c r="BF157">
        <v>67.292594909667969</v>
      </c>
      <c r="BG157">
        <v>66.840675354003906</v>
      </c>
      <c r="BH157">
        <v>66.464614868164063</v>
      </c>
      <c r="BI157">
        <v>66.127365112304688</v>
      </c>
      <c r="BJ157">
        <v>66.073204040527344</v>
      </c>
      <c r="BK157">
        <v>66.463218688964844</v>
      </c>
      <c r="BL157">
        <v>67.553642272949219</v>
      </c>
      <c r="BM157">
        <v>70.044921875</v>
      </c>
      <c r="BN157">
        <v>73.281845092773438</v>
      </c>
      <c r="BO157">
        <v>76.561264038085937</v>
      </c>
      <c r="BP157">
        <v>77.874732971191406</v>
      </c>
      <c r="BQ157">
        <v>78.882675170898438</v>
      </c>
      <c r="BR157">
        <v>79.741554260253906</v>
      </c>
      <c r="BS157">
        <v>80.525001525878906</v>
      </c>
      <c r="BT157">
        <v>80.8802490234375</v>
      </c>
      <c r="BU157">
        <v>80.561439514160156</v>
      </c>
      <c r="BV157">
        <v>79.629409790039063</v>
      </c>
      <c r="BW157">
        <v>77.108291625976562</v>
      </c>
      <c r="BX157">
        <v>74.81005859375</v>
      </c>
      <c r="BY157">
        <v>72.624923706054687</v>
      </c>
      <c r="BZ157">
        <v>71.720985412597656</v>
      </c>
      <c r="CA157">
        <v>70.804023742675781</v>
      </c>
      <c r="CB157">
        <v>70.181976318359375</v>
      </c>
      <c r="CC157">
        <v>5.6374831199645996</v>
      </c>
      <c r="CD157">
        <v>5.4017982482910156</v>
      </c>
      <c r="CE157">
        <v>5.0545830726623535</v>
      </c>
      <c r="CF157">
        <v>3.8154487609863281</v>
      </c>
      <c r="CG157">
        <v>3.1994621753692627</v>
      </c>
      <c r="CH157">
        <v>3.5475559234619141</v>
      </c>
      <c r="CI157">
        <v>3.6918387413024902</v>
      </c>
      <c r="CJ157">
        <v>2.2591333389282227</v>
      </c>
      <c r="CK157">
        <v>3.1594712734222412</v>
      </c>
      <c r="CL157">
        <v>3.1337380409240723</v>
      </c>
      <c r="CM157">
        <v>2.4523825645446777</v>
      </c>
      <c r="CN157">
        <v>2.7792689800262451</v>
      </c>
      <c r="CO157">
        <v>3.9055814743041992</v>
      </c>
      <c r="CP157">
        <v>2.4168496131896973</v>
      </c>
      <c r="CQ157">
        <v>2.9683432579040527</v>
      </c>
      <c r="CR157">
        <v>4.4378442764282227</v>
      </c>
      <c r="CS157">
        <v>4.8071866035461426</v>
      </c>
      <c r="CT157">
        <v>4.9787845611572266</v>
      </c>
      <c r="CU157">
        <v>5.9675817489624023</v>
      </c>
      <c r="CV157">
        <v>4.9991974830627441</v>
      </c>
      <c r="CW157">
        <v>4.4478244781494141</v>
      </c>
      <c r="CX157">
        <v>3.7258419990539551</v>
      </c>
      <c r="CY157">
        <v>4.037869930267334</v>
      </c>
      <c r="CZ157">
        <v>3.9756746292114258</v>
      </c>
    </row>
    <row r="158" spans="1:104" x14ac:dyDescent="0.25">
      <c r="A158" t="s">
        <v>347</v>
      </c>
      <c r="B158" t="s">
        <v>170</v>
      </c>
      <c r="C158" t="s">
        <v>28</v>
      </c>
      <c r="D158" t="s">
        <v>188</v>
      </c>
      <c r="E158" t="s">
        <v>184</v>
      </c>
      <c r="F158">
        <v>2016</v>
      </c>
      <c r="G158" t="s">
        <v>171</v>
      </c>
      <c r="H158">
        <v>1</v>
      </c>
      <c r="I158">
        <v>136.2109375</v>
      </c>
      <c r="J158">
        <v>131.59329223632812</v>
      </c>
      <c r="K158">
        <v>130.23695373535156</v>
      </c>
      <c r="L158">
        <v>131.08216857910156</v>
      </c>
      <c r="M158">
        <v>138.09593200683594</v>
      </c>
      <c r="N158">
        <v>151.10881042480469</v>
      </c>
      <c r="O158">
        <v>171.71253967285156</v>
      </c>
      <c r="P158">
        <v>186.0589599609375</v>
      </c>
      <c r="Q158">
        <v>190.47547912597656</v>
      </c>
      <c r="R158">
        <v>190.50048828125</v>
      </c>
      <c r="S158">
        <v>190.30918884277344</v>
      </c>
      <c r="T158">
        <v>188.29219055175781</v>
      </c>
      <c r="U158">
        <v>186.13272094726562</v>
      </c>
      <c r="V158">
        <v>184.96955871582031</v>
      </c>
      <c r="W158">
        <v>181.96380615234375</v>
      </c>
      <c r="X158">
        <v>176.80842590332031</v>
      </c>
      <c r="Y158">
        <v>172.28569030761719</v>
      </c>
      <c r="Z158">
        <v>172.57107543945312</v>
      </c>
      <c r="AA158">
        <v>166.35749816894531</v>
      </c>
      <c r="AB158">
        <v>161.71823120117187</v>
      </c>
      <c r="AC158">
        <v>159.43447875976563</v>
      </c>
      <c r="AD158">
        <v>155.63069152832031</v>
      </c>
      <c r="AE158">
        <v>148.98033142089844</v>
      </c>
      <c r="AF158">
        <v>143.45895385742187</v>
      </c>
      <c r="AG158">
        <v>-4.480557918548584</v>
      </c>
      <c r="AH158">
        <v>-1.031287670135498</v>
      </c>
      <c r="AI158">
        <v>0.93417316675186157</v>
      </c>
      <c r="AJ158">
        <v>-0.33988478779792786</v>
      </c>
      <c r="AK158">
        <v>-1.8867671489715576</v>
      </c>
      <c r="AL158">
        <v>-2.7614116668701172</v>
      </c>
      <c r="AM158">
        <v>-3.7687017917633057</v>
      </c>
      <c r="AN158">
        <v>-3.7445688247680664</v>
      </c>
      <c r="AO158">
        <v>0.93587040901184082</v>
      </c>
      <c r="AP158">
        <v>4.5507183074951172</v>
      </c>
      <c r="AQ158">
        <v>6.8207845687866211</v>
      </c>
      <c r="AR158">
        <v>14.804551124572754</v>
      </c>
      <c r="AS158">
        <v>14.714690208435059</v>
      </c>
      <c r="AT158">
        <v>13.646895408630371</v>
      </c>
      <c r="AU158">
        <v>11.835541725158691</v>
      </c>
      <c r="AV158">
        <v>7.654757022857666</v>
      </c>
      <c r="AW158">
        <v>5.5371198654174805</v>
      </c>
      <c r="AX158">
        <v>1.25360107421875</v>
      </c>
      <c r="AY158">
        <v>-5.686561107635498</v>
      </c>
      <c r="AZ158">
        <v>-5.3553600311279297</v>
      </c>
      <c r="BA158">
        <v>-4.2240462303161621</v>
      </c>
      <c r="BB158">
        <v>-3.6386251449584961</v>
      </c>
      <c r="BC158">
        <v>-2.8215522766113281</v>
      </c>
      <c r="BD158">
        <v>-5.2711105346679687</v>
      </c>
      <c r="BE158">
        <v>49.868686676025391</v>
      </c>
      <c r="BF158">
        <v>49.233940124511719</v>
      </c>
      <c r="BG158">
        <v>48.608901977539063</v>
      </c>
      <c r="BH158">
        <v>48.319091796875</v>
      </c>
      <c r="BI158">
        <v>47.55908203125</v>
      </c>
      <c r="BJ158">
        <v>47.087764739990234</v>
      </c>
      <c r="BK158">
        <v>47.890647888183594</v>
      </c>
      <c r="BL158">
        <v>47.131458282470703</v>
      </c>
      <c r="BM158">
        <v>48.694351196289063</v>
      </c>
      <c r="BN158">
        <v>52.043994903564453</v>
      </c>
      <c r="BO158">
        <v>54.79705810546875</v>
      </c>
      <c r="BP158">
        <v>56.972431182861328</v>
      </c>
      <c r="BQ158">
        <v>58.646995544433594</v>
      </c>
      <c r="BR158">
        <v>58.977741241455078</v>
      </c>
      <c r="BS158">
        <v>59.074619293212891</v>
      </c>
      <c r="BT158">
        <v>58.840229034423828</v>
      </c>
      <c r="BU158">
        <v>57.843593597412109</v>
      </c>
      <c r="BV158">
        <v>55.975273132324219</v>
      </c>
      <c r="BW158">
        <v>54.162384033203125</v>
      </c>
      <c r="BX158">
        <v>53.415744781494141</v>
      </c>
      <c r="BY158">
        <v>50.993724822998047</v>
      </c>
      <c r="BZ158">
        <v>49.362037658691406</v>
      </c>
      <c r="CA158">
        <v>47.508514404296875</v>
      </c>
      <c r="CB158">
        <v>46.209217071533203</v>
      </c>
      <c r="CC158">
        <v>6.5772218704223633</v>
      </c>
      <c r="CD158">
        <v>6.2537426948547363</v>
      </c>
      <c r="CE158">
        <v>5.9386181831359863</v>
      </c>
      <c r="CF158">
        <v>4.5270581245422363</v>
      </c>
      <c r="CG158">
        <v>3.8782362937927246</v>
      </c>
      <c r="CH158">
        <v>4.324702262878418</v>
      </c>
      <c r="CI158">
        <v>4.709897518157959</v>
      </c>
      <c r="CJ158">
        <v>2.8744821548461914</v>
      </c>
      <c r="CK158">
        <v>3.9057822227478027</v>
      </c>
      <c r="CL158">
        <v>3.7194147109985352</v>
      </c>
      <c r="CM158">
        <v>2.8023710250854492</v>
      </c>
      <c r="CN158">
        <v>3.1156315803527832</v>
      </c>
      <c r="CO158">
        <v>4.3211655616760254</v>
      </c>
      <c r="CP158">
        <v>2.6655356884002686</v>
      </c>
      <c r="CQ158">
        <v>3.2455160617828369</v>
      </c>
      <c r="CR158">
        <v>4.7847995758056641</v>
      </c>
      <c r="CS158">
        <v>5.2179932594299316</v>
      </c>
      <c r="CT158">
        <v>5.7160186767578125</v>
      </c>
      <c r="CU158">
        <v>7.0010418891906738</v>
      </c>
      <c r="CV158">
        <v>5.863487720489502</v>
      </c>
      <c r="CW158">
        <v>5.2416925430297852</v>
      </c>
      <c r="CX158">
        <v>4.4731473922729492</v>
      </c>
      <c r="CY158">
        <v>4.776914119720459</v>
      </c>
      <c r="CZ158">
        <v>4.6710433959960938</v>
      </c>
    </row>
    <row r="159" spans="1:104" x14ac:dyDescent="0.25">
      <c r="A159" t="s">
        <v>348</v>
      </c>
      <c r="B159" t="s">
        <v>170</v>
      </c>
      <c r="C159" t="s">
        <v>28</v>
      </c>
      <c r="D159" t="s">
        <v>188</v>
      </c>
      <c r="E159" t="s">
        <v>184</v>
      </c>
      <c r="F159">
        <v>2016</v>
      </c>
      <c r="G159" t="s">
        <v>172</v>
      </c>
      <c r="H159">
        <v>2</v>
      </c>
      <c r="I159">
        <v>135.45404052734375</v>
      </c>
      <c r="J159">
        <v>131.22286987304687</v>
      </c>
      <c r="K159">
        <v>129.74603271484375</v>
      </c>
      <c r="L159">
        <v>130.60591125488281</v>
      </c>
      <c r="M159">
        <v>136.98289489746094</v>
      </c>
      <c r="N159">
        <v>151.69326782226562</v>
      </c>
      <c r="O159">
        <v>170.68574523925781</v>
      </c>
      <c r="P159">
        <v>185.76625061035156</v>
      </c>
      <c r="Q159">
        <v>191.90119934082031</v>
      </c>
      <c r="R159">
        <v>192.67985534667969</v>
      </c>
      <c r="S159">
        <v>192.37371826171875</v>
      </c>
      <c r="T159">
        <v>190.20236206054687</v>
      </c>
      <c r="U159">
        <v>189.01849365234375</v>
      </c>
      <c r="V159">
        <v>187.66026306152344</v>
      </c>
      <c r="W159">
        <v>184.52206420898437</v>
      </c>
      <c r="X159">
        <v>178.93119812011719</v>
      </c>
      <c r="Y159">
        <v>174.32810974121094</v>
      </c>
      <c r="Z159">
        <v>173.7445068359375</v>
      </c>
      <c r="AA159">
        <v>169.66221618652344</v>
      </c>
      <c r="AB159">
        <v>164.49070739746094</v>
      </c>
      <c r="AC159">
        <v>162.16900634765625</v>
      </c>
      <c r="AD159">
        <v>156.72459411621094</v>
      </c>
      <c r="AE159">
        <v>148.575439453125</v>
      </c>
      <c r="AF159">
        <v>143.05458068847656</v>
      </c>
      <c r="AG159">
        <v>-4.3629255294799805</v>
      </c>
      <c r="AH159">
        <v>-1.0596015453338623</v>
      </c>
      <c r="AI159">
        <v>0.81370419263839722</v>
      </c>
      <c r="AJ159">
        <v>-0.38813424110412598</v>
      </c>
      <c r="AK159">
        <v>-1.8252127170562744</v>
      </c>
      <c r="AL159">
        <v>-2.6354734897613525</v>
      </c>
      <c r="AM159">
        <v>-3.6349656581878662</v>
      </c>
      <c r="AN159">
        <v>-3.5160460472106934</v>
      </c>
      <c r="AO159">
        <v>0.94787949323654175</v>
      </c>
      <c r="AP159">
        <v>4.4088077545166016</v>
      </c>
      <c r="AQ159">
        <v>6.7342653274536133</v>
      </c>
      <c r="AR159">
        <v>14.948108673095703</v>
      </c>
      <c r="AS159">
        <v>14.95430850982666</v>
      </c>
      <c r="AT159">
        <v>13.855566024780273</v>
      </c>
      <c r="AU159">
        <v>12.055233001708984</v>
      </c>
      <c r="AV159">
        <v>8.0425596237182617</v>
      </c>
      <c r="AW159">
        <v>5.977257251739502</v>
      </c>
      <c r="AX159">
        <v>1.8083209991455078</v>
      </c>
      <c r="AY159">
        <v>-5.2268562316894531</v>
      </c>
      <c r="AZ159">
        <v>-4.9950437545776367</v>
      </c>
      <c r="BA159">
        <v>-3.9515500068664551</v>
      </c>
      <c r="BB159">
        <v>-3.3546276092529297</v>
      </c>
      <c r="BC159">
        <v>-2.5942771434783936</v>
      </c>
      <c r="BD159">
        <v>-4.9606289863586426</v>
      </c>
      <c r="BE159">
        <v>52.615928649902344</v>
      </c>
      <c r="BF159">
        <v>52.368686676025391</v>
      </c>
      <c r="BG159">
        <v>51.443305969238281</v>
      </c>
      <c r="BH159">
        <v>49.843067169189453</v>
      </c>
      <c r="BI159">
        <v>49.33111572265625</v>
      </c>
      <c r="BJ159">
        <v>48.805793762207031</v>
      </c>
      <c r="BK159">
        <v>48.252910614013672</v>
      </c>
      <c r="BL159">
        <v>47.949729919433594</v>
      </c>
      <c r="BM159">
        <v>50.990589141845703</v>
      </c>
      <c r="BN159">
        <v>53.974678039550781</v>
      </c>
      <c r="BO159">
        <v>56.734165191650391</v>
      </c>
      <c r="BP159">
        <v>57.797351837158203</v>
      </c>
      <c r="BQ159">
        <v>58.612483978271484</v>
      </c>
      <c r="BR159">
        <v>58.999183654785156</v>
      </c>
      <c r="BS159">
        <v>58.612483978271484</v>
      </c>
      <c r="BT159">
        <v>58.059604644775391</v>
      </c>
      <c r="BU159">
        <v>57.575214385986328</v>
      </c>
      <c r="BV159">
        <v>56.565505981445313</v>
      </c>
      <c r="BW159">
        <v>54.784061431884766</v>
      </c>
      <c r="BX159">
        <v>53.705860137939453</v>
      </c>
      <c r="BY159">
        <v>52.256797790527344</v>
      </c>
      <c r="BZ159">
        <v>51.053329467773438</v>
      </c>
      <c r="CA159">
        <v>50.087837219238281</v>
      </c>
      <c r="CB159">
        <v>49.343662261962891</v>
      </c>
      <c r="CC159">
        <v>6.3738799095153809</v>
      </c>
      <c r="CD159">
        <v>6.0771126747131348</v>
      </c>
      <c r="CE159">
        <v>5.7653641700744629</v>
      </c>
      <c r="CF159">
        <v>4.3955860137939453</v>
      </c>
      <c r="CG159">
        <v>3.7488770484924316</v>
      </c>
      <c r="CH159">
        <v>4.2307195663452148</v>
      </c>
      <c r="CI159">
        <v>4.5623459815979004</v>
      </c>
      <c r="CJ159">
        <v>2.7967734336853027</v>
      </c>
      <c r="CK159">
        <v>3.8346710205078125</v>
      </c>
      <c r="CL159">
        <v>3.6660325527191162</v>
      </c>
      <c r="CM159">
        <v>2.7605338096618652</v>
      </c>
      <c r="CN159">
        <v>3.0669817924499512</v>
      </c>
      <c r="CO159">
        <v>4.2762579917907715</v>
      </c>
      <c r="CP159">
        <v>2.6353483200073242</v>
      </c>
      <c r="CQ159">
        <v>3.2072184085845947</v>
      </c>
      <c r="CR159">
        <v>4.7187647819519043</v>
      </c>
      <c r="CS159">
        <v>5.1452112197875977</v>
      </c>
      <c r="CT159">
        <v>5.6081314086914062</v>
      </c>
      <c r="CU159">
        <v>6.9580402374267578</v>
      </c>
      <c r="CV159">
        <v>5.8119230270385742</v>
      </c>
      <c r="CW159">
        <v>5.1956353187561035</v>
      </c>
      <c r="CX159">
        <v>4.3897175788879395</v>
      </c>
      <c r="CY159">
        <v>4.6424474716186523</v>
      </c>
      <c r="CZ159">
        <v>4.5390973091125488</v>
      </c>
    </row>
    <row r="160" spans="1:104" x14ac:dyDescent="0.25">
      <c r="A160" t="s">
        <v>349</v>
      </c>
      <c r="B160" t="s">
        <v>170</v>
      </c>
      <c r="C160" t="s">
        <v>28</v>
      </c>
      <c r="D160" t="s">
        <v>188</v>
      </c>
      <c r="E160" t="s">
        <v>184</v>
      </c>
      <c r="F160">
        <v>2016</v>
      </c>
      <c r="G160" t="s">
        <v>173</v>
      </c>
      <c r="H160">
        <v>3</v>
      </c>
      <c r="I160">
        <v>140.04664611816406</v>
      </c>
      <c r="J160">
        <v>135.81065368652344</v>
      </c>
      <c r="K160">
        <v>133.13844299316406</v>
      </c>
      <c r="L160">
        <v>133.32447814941406</v>
      </c>
      <c r="M160">
        <v>138.36729431152344</v>
      </c>
      <c r="N160">
        <v>151.07493591308594</v>
      </c>
      <c r="O160">
        <v>170.78823852539062</v>
      </c>
      <c r="P160">
        <v>186.41949462890625</v>
      </c>
      <c r="Q160">
        <v>193.99052429199219</v>
      </c>
      <c r="R160">
        <v>195.1085205078125</v>
      </c>
      <c r="S160">
        <v>196.09954833984375</v>
      </c>
      <c r="T160">
        <v>196.35238647460937</v>
      </c>
      <c r="U160">
        <v>195.66859436035156</v>
      </c>
      <c r="V160">
        <v>194.92413330078125</v>
      </c>
      <c r="W160">
        <v>192.11241149902344</v>
      </c>
      <c r="X160">
        <v>186.70109558105469</v>
      </c>
      <c r="Y160">
        <v>181.7708740234375</v>
      </c>
      <c r="Z160">
        <v>175.37081909179687</v>
      </c>
      <c r="AA160">
        <v>170.18470764160156</v>
      </c>
      <c r="AB160">
        <v>169.56056213378906</v>
      </c>
      <c r="AC160">
        <v>165.03831481933594</v>
      </c>
      <c r="AD160">
        <v>160.3782958984375</v>
      </c>
      <c r="AE160">
        <v>151.49180603027344</v>
      </c>
      <c r="AF160">
        <v>146.2847900390625</v>
      </c>
      <c r="AG160">
        <v>-4.2954316139221191</v>
      </c>
      <c r="AH160">
        <v>-1.1692365407943726</v>
      </c>
      <c r="AI160">
        <v>0.56535297632217407</v>
      </c>
      <c r="AJ160">
        <v>-0.5097082257270813</v>
      </c>
      <c r="AK160">
        <v>-1.7384744882583618</v>
      </c>
      <c r="AL160">
        <v>-2.3190293312072754</v>
      </c>
      <c r="AM160">
        <v>-3.3871550559997559</v>
      </c>
      <c r="AN160">
        <v>-3.0264458656311035</v>
      </c>
      <c r="AO160">
        <v>0.96956491470336914</v>
      </c>
      <c r="AP160">
        <v>4.0230741500854492</v>
      </c>
      <c r="AQ160">
        <v>6.4970707893371582</v>
      </c>
      <c r="AR160">
        <v>15.416062355041504</v>
      </c>
      <c r="AS160">
        <v>15.507143020629883</v>
      </c>
      <c r="AT160">
        <v>14.41557502746582</v>
      </c>
      <c r="AU160">
        <v>12.67579460144043</v>
      </c>
      <c r="AV160">
        <v>9.0854902267456055</v>
      </c>
      <c r="AW160">
        <v>7.1097836494445801</v>
      </c>
      <c r="AX160">
        <v>3.0639200210571289</v>
      </c>
      <c r="AY160">
        <v>-3.952324390411377</v>
      </c>
      <c r="AZ160">
        <v>-4.1018548011779785</v>
      </c>
      <c r="BA160">
        <v>-3.2327358722686768</v>
      </c>
      <c r="BB160">
        <v>-2.7210750579833984</v>
      </c>
      <c r="BC160">
        <v>-2.1421048641204834</v>
      </c>
      <c r="BD160">
        <v>-4.3934392929077148</v>
      </c>
      <c r="BE160">
        <v>53.549896240234375</v>
      </c>
      <c r="BF160">
        <v>53.037345886230469</v>
      </c>
      <c r="BG160">
        <v>52.42791748046875</v>
      </c>
      <c r="BH160">
        <v>51.127799987792969</v>
      </c>
      <c r="BI160">
        <v>50.365550994873047</v>
      </c>
      <c r="BJ160">
        <v>50.115550994873047</v>
      </c>
      <c r="BK160">
        <v>50.406482696533203</v>
      </c>
      <c r="BL160">
        <v>51.615623474121094</v>
      </c>
      <c r="BM160">
        <v>54.672096252441406</v>
      </c>
      <c r="BN160">
        <v>57.769195556640625</v>
      </c>
      <c r="BO160">
        <v>59.790931701660156</v>
      </c>
      <c r="BP160">
        <v>61.796756744384766</v>
      </c>
      <c r="BQ160">
        <v>62.628322601318359</v>
      </c>
      <c r="BR160">
        <v>62.199886322021484</v>
      </c>
      <c r="BS160">
        <v>62.640579223632812</v>
      </c>
      <c r="BT160">
        <v>62.271438598632812</v>
      </c>
      <c r="BU160">
        <v>61.33074951171875</v>
      </c>
      <c r="BV160">
        <v>59.196598052978516</v>
      </c>
      <c r="BW160">
        <v>57.590534210205078</v>
      </c>
      <c r="BX160">
        <v>56.440761566162109</v>
      </c>
      <c r="BY160">
        <v>55.541004180908203</v>
      </c>
      <c r="BZ160">
        <v>53.684413909912109</v>
      </c>
      <c r="CA160">
        <v>53.187477111816406</v>
      </c>
      <c r="CB160">
        <v>52.921867370605469</v>
      </c>
      <c r="CC160">
        <v>6.2177276611328125</v>
      </c>
      <c r="CD160">
        <v>5.934288501739502</v>
      </c>
      <c r="CE160">
        <v>5.5819149017333984</v>
      </c>
      <c r="CF160">
        <v>4.2336106300354004</v>
      </c>
      <c r="CG160">
        <v>3.5728552341461182</v>
      </c>
      <c r="CH160">
        <v>3.9754600524902344</v>
      </c>
      <c r="CI160">
        <v>4.3072094917297363</v>
      </c>
      <c r="CJ160">
        <v>2.648066520690918</v>
      </c>
      <c r="CK160">
        <v>3.6574470996856689</v>
      </c>
      <c r="CL160">
        <v>3.5025417804718018</v>
      </c>
      <c r="CM160">
        <v>2.6550395488739014</v>
      </c>
      <c r="CN160">
        <v>2.9872977733612061</v>
      </c>
      <c r="CO160">
        <v>4.1766471862792969</v>
      </c>
      <c r="CP160">
        <v>2.5827262401580811</v>
      </c>
      <c r="CQ160">
        <v>3.1505234241485596</v>
      </c>
      <c r="CR160">
        <v>4.6455397605895996</v>
      </c>
      <c r="CS160">
        <v>5.0618252754211426</v>
      </c>
      <c r="CT160">
        <v>5.3408637046813965</v>
      </c>
      <c r="CU160">
        <v>6.5852060317993164</v>
      </c>
      <c r="CV160">
        <v>5.6526284217834473</v>
      </c>
      <c r="CW160">
        <v>4.9888749122619629</v>
      </c>
      <c r="CX160">
        <v>4.2383041381835938</v>
      </c>
      <c r="CY160">
        <v>4.466179370880127</v>
      </c>
      <c r="CZ160">
        <v>4.3793931007385254</v>
      </c>
    </row>
    <row r="161" spans="1:104" x14ac:dyDescent="0.25">
      <c r="A161" t="s">
        <v>350</v>
      </c>
      <c r="B161" t="s">
        <v>170</v>
      </c>
      <c r="C161" t="s">
        <v>28</v>
      </c>
      <c r="D161" t="s">
        <v>188</v>
      </c>
      <c r="E161" t="s">
        <v>184</v>
      </c>
      <c r="F161">
        <v>2016</v>
      </c>
      <c r="G161" t="s">
        <v>174</v>
      </c>
      <c r="H161">
        <v>4</v>
      </c>
      <c r="I161">
        <v>144.27825927734375</v>
      </c>
      <c r="J161">
        <v>139.85188293457031</v>
      </c>
      <c r="K161">
        <v>137.04429626464844</v>
      </c>
      <c r="L161">
        <v>136.78639221191406</v>
      </c>
      <c r="M161">
        <v>141.895263671875</v>
      </c>
      <c r="N161">
        <v>154.26327514648437</v>
      </c>
      <c r="O161">
        <v>168.83915710449219</v>
      </c>
      <c r="P161">
        <v>184.23211669921875</v>
      </c>
      <c r="Q161">
        <v>195.53736877441406</v>
      </c>
      <c r="R161">
        <v>203.02682495117187</v>
      </c>
      <c r="S161">
        <v>209.24729919433594</v>
      </c>
      <c r="T161">
        <v>211.92207336425781</v>
      </c>
      <c r="U161">
        <v>213.4091796875</v>
      </c>
      <c r="V161">
        <v>215.35275268554687</v>
      </c>
      <c r="W161">
        <v>213.24343872070312</v>
      </c>
      <c r="X161">
        <v>206.12294006347656</v>
      </c>
      <c r="Y161">
        <v>197.97100830078125</v>
      </c>
      <c r="Z161">
        <v>185.3316650390625</v>
      </c>
      <c r="AA161">
        <v>175.82562255859375</v>
      </c>
      <c r="AB161">
        <v>173.10066223144531</v>
      </c>
      <c r="AC161">
        <v>171.39279174804687</v>
      </c>
      <c r="AD161">
        <v>164.89544677734375</v>
      </c>
      <c r="AE161">
        <v>159.38508605957031</v>
      </c>
      <c r="AF161">
        <v>154.00349426269531</v>
      </c>
      <c r="AG161">
        <v>-3.6569273471832275</v>
      </c>
      <c r="AH161">
        <v>-1.4628031253814697</v>
      </c>
      <c r="AI161">
        <v>-0.37886315584182739</v>
      </c>
      <c r="AJ161">
        <v>-0.9260527491569519</v>
      </c>
      <c r="AK161">
        <v>-1.4093784093856812</v>
      </c>
      <c r="AL161">
        <v>-1.2873311042785645</v>
      </c>
      <c r="AM161">
        <v>-2.4929265975952148</v>
      </c>
      <c r="AN161">
        <v>-1.2735781669616699</v>
      </c>
      <c r="AO161">
        <v>1.0169553756713867</v>
      </c>
      <c r="AP161">
        <v>2.5965936183929443</v>
      </c>
      <c r="AQ161">
        <v>5.5746793746948242</v>
      </c>
      <c r="AR161">
        <v>16.581012725830078</v>
      </c>
      <c r="AS161">
        <v>17.013965606689453</v>
      </c>
      <c r="AT161">
        <v>16.016986846923828</v>
      </c>
      <c r="AU161">
        <v>14.549100875854492</v>
      </c>
      <c r="AV161">
        <v>12.681920051574707</v>
      </c>
      <c r="AW161">
        <v>11.051359176635742</v>
      </c>
      <c r="AX161">
        <v>7.7696561813354492</v>
      </c>
      <c r="AY161">
        <v>0.5327836275100708</v>
      </c>
      <c r="AZ161">
        <v>-0.48670929670333862</v>
      </c>
      <c r="BA161">
        <v>-0.52157652378082275</v>
      </c>
      <c r="BB161">
        <v>-0.26428452134132385</v>
      </c>
      <c r="BC161">
        <v>-0.42130932211875916</v>
      </c>
      <c r="BD161">
        <v>-2.1498696804046631</v>
      </c>
      <c r="BE161">
        <v>61.6749267578125</v>
      </c>
      <c r="BF161">
        <v>60.6531982421875</v>
      </c>
      <c r="BG161">
        <v>59.931053161621094</v>
      </c>
      <c r="BH161">
        <v>58.021808624267578</v>
      </c>
      <c r="BI161">
        <v>57.884002685546875</v>
      </c>
      <c r="BJ161">
        <v>56.790706634521484</v>
      </c>
      <c r="BK161">
        <v>56.940471649169922</v>
      </c>
      <c r="BL161">
        <v>59.431507110595703</v>
      </c>
      <c r="BM161">
        <v>63.984615325927734</v>
      </c>
      <c r="BN161">
        <v>67.552810668945313</v>
      </c>
      <c r="BO161">
        <v>70.663055419921875</v>
      </c>
      <c r="BP161">
        <v>73.015243530273437</v>
      </c>
      <c r="BQ161">
        <v>73.934494018554688</v>
      </c>
      <c r="BR161">
        <v>74.562301635742187</v>
      </c>
      <c r="BS161">
        <v>74.09344482421875</v>
      </c>
      <c r="BT161">
        <v>74.103225708007813</v>
      </c>
      <c r="BU161">
        <v>72.994102478027344</v>
      </c>
      <c r="BV161">
        <v>72.534210205078125</v>
      </c>
      <c r="BW161">
        <v>71.243576049804687</v>
      </c>
      <c r="BX161">
        <v>68.615547180175781</v>
      </c>
      <c r="BY161">
        <v>64.699653625488281</v>
      </c>
      <c r="BZ161">
        <v>63.387287139892578</v>
      </c>
      <c r="CA161">
        <v>62.419029235839844</v>
      </c>
      <c r="CB161">
        <v>61.090526580810547</v>
      </c>
      <c r="CC161">
        <v>5.302401065826416</v>
      </c>
      <c r="CD161">
        <v>5.0584311485290527</v>
      </c>
      <c r="CE161">
        <v>4.7561264038085938</v>
      </c>
      <c r="CF161">
        <v>3.595477819442749</v>
      </c>
      <c r="CG161">
        <v>3.0329310894012451</v>
      </c>
      <c r="CH161">
        <v>3.3602395057678223</v>
      </c>
      <c r="CI161">
        <v>3.5247137546539307</v>
      </c>
      <c r="CJ161">
        <v>2.1662847995758057</v>
      </c>
      <c r="CK161">
        <v>3.0516867637634277</v>
      </c>
      <c r="CL161">
        <v>3.0169854164123535</v>
      </c>
      <c r="CM161">
        <v>2.3451302051544189</v>
      </c>
      <c r="CN161">
        <v>2.668893575668335</v>
      </c>
      <c r="CO161">
        <v>3.7707915306091309</v>
      </c>
      <c r="CP161">
        <v>2.3619780540466309</v>
      </c>
      <c r="CQ161">
        <v>2.8947808742523193</v>
      </c>
      <c r="CR161">
        <v>4.2454948425292969</v>
      </c>
      <c r="CS161">
        <v>4.5634903907775879</v>
      </c>
      <c r="CT161">
        <v>4.6721463203430176</v>
      </c>
      <c r="CU161">
        <v>5.6317539215087891</v>
      </c>
      <c r="CV161">
        <v>4.776799201965332</v>
      </c>
      <c r="CW161">
        <v>4.2886743545532227</v>
      </c>
      <c r="CX161">
        <v>3.6071808338165283</v>
      </c>
      <c r="CY161">
        <v>3.8896219730377197</v>
      </c>
      <c r="CZ161">
        <v>3.8164365291595459</v>
      </c>
    </row>
    <row r="162" spans="1:104" x14ac:dyDescent="0.25">
      <c r="A162" t="s">
        <v>351</v>
      </c>
      <c r="B162" t="s">
        <v>170</v>
      </c>
      <c r="C162" t="s">
        <v>28</v>
      </c>
      <c r="D162" t="s">
        <v>188</v>
      </c>
      <c r="E162" t="s">
        <v>184</v>
      </c>
      <c r="F162">
        <v>2016</v>
      </c>
      <c r="G162" t="s">
        <v>175</v>
      </c>
      <c r="H162">
        <v>5</v>
      </c>
      <c r="I162">
        <v>152.27232360839844</v>
      </c>
      <c r="J162">
        <v>147.93293762207031</v>
      </c>
      <c r="K162">
        <v>144.98876953125</v>
      </c>
      <c r="L162">
        <v>144.12355041503906</v>
      </c>
      <c r="M162">
        <v>148.34837341308594</v>
      </c>
      <c r="N162">
        <v>160.1273193359375</v>
      </c>
      <c r="O162">
        <v>174.40837097167969</v>
      </c>
      <c r="P162">
        <v>193.30929565429687</v>
      </c>
      <c r="Q162">
        <v>207.07566833496094</v>
      </c>
      <c r="R162">
        <v>215.99095153808594</v>
      </c>
      <c r="S162">
        <v>221.88188171386719</v>
      </c>
      <c r="T162">
        <v>222.01985168457031</v>
      </c>
      <c r="U162">
        <v>221.23382568359375</v>
      </c>
      <c r="V162">
        <v>220.98391723632812</v>
      </c>
      <c r="W162">
        <v>218.65179443359375</v>
      </c>
      <c r="X162">
        <v>212.40402221679687</v>
      </c>
      <c r="Y162">
        <v>204.50627136230469</v>
      </c>
      <c r="Z162">
        <v>192.86317443847656</v>
      </c>
      <c r="AA162">
        <v>183.65093994140625</v>
      </c>
      <c r="AB162">
        <v>180.41314697265625</v>
      </c>
      <c r="AC162">
        <v>179.08848571777344</v>
      </c>
      <c r="AD162">
        <v>171.47824096679687</v>
      </c>
      <c r="AE162">
        <v>166.71470642089844</v>
      </c>
      <c r="AF162">
        <v>161.82327270507812</v>
      </c>
      <c r="AG162">
        <v>-3.6825664043426514</v>
      </c>
      <c r="AH162">
        <v>-1.6070724725723267</v>
      </c>
      <c r="AI162">
        <v>-0.62268966436386108</v>
      </c>
      <c r="AJ162">
        <v>-1.0684288740158081</v>
      </c>
      <c r="AK162">
        <v>-1.388263463973999</v>
      </c>
      <c r="AL162">
        <v>-1.0914375782012939</v>
      </c>
      <c r="AM162">
        <v>-2.3822572231292725</v>
      </c>
      <c r="AN162">
        <v>-0.94302487373352051</v>
      </c>
      <c r="AO162">
        <v>1.0861310958862305</v>
      </c>
      <c r="AP162">
        <v>2.3932573795318604</v>
      </c>
      <c r="AQ162">
        <v>5.5969877243041992</v>
      </c>
      <c r="AR162">
        <v>17.357931137084961</v>
      </c>
      <c r="AS162">
        <v>17.660600662231445</v>
      </c>
      <c r="AT162">
        <v>16.456104278564453</v>
      </c>
      <c r="AU162">
        <v>15.025313377380371</v>
      </c>
      <c r="AV162">
        <v>13.664682388305664</v>
      </c>
      <c r="AW162">
        <v>12.162008285522461</v>
      </c>
      <c r="AX162">
        <v>9.1146974563598633</v>
      </c>
      <c r="AY162">
        <v>1.608860969543457</v>
      </c>
      <c r="AZ162">
        <v>0.33459517359733582</v>
      </c>
      <c r="BA162">
        <v>0.10170575231313705</v>
      </c>
      <c r="BB162">
        <v>0.30019268393516541</v>
      </c>
      <c r="BC162">
        <v>-2.2345906123518944E-2</v>
      </c>
      <c r="BD162">
        <v>-1.6913141012191772</v>
      </c>
      <c r="BE162">
        <v>62.240882873535156</v>
      </c>
      <c r="BF162">
        <v>61.990882873535156</v>
      </c>
      <c r="BG162">
        <v>61.740890502929687</v>
      </c>
      <c r="BH162">
        <v>61.021511077880859</v>
      </c>
      <c r="BI162">
        <v>60.618385314941406</v>
      </c>
      <c r="BJ162">
        <v>59.997013092041016</v>
      </c>
      <c r="BK162">
        <v>61.756420135498047</v>
      </c>
      <c r="BL162">
        <v>63.890274047851562</v>
      </c>
      <c r="BM162">
        <v>67.18756103515625</v>
      </c>
      <c r="BN162">
        <v>70.718704223632812</v>
      </c>
      <c r="BO162">
        <v>73.440544128417969</v>
      </c>
      <c r="BP162">
        <v>74.452796936035156</v>
      </c>
      <c r="BQ162">
        <v>73.869285583496094</v>
      </c>
      <c r="BR162">
        <v>74.603446960449219</v>
      </c>
      <c r="BS162">
        <v>75.231254577636719</v>
      </c>
      <c r="BT162">
        <v>74.412757873535156</v>
      </c>
      <c r="BU162">
        <v>73.649688720703125</v>
      </c>
      <c r="BV162">
        <v>72.584556579589844</v>
      </c>
      <c r="BW162">
        <v>71.36883544921875</v>
      </c>
      <c r="BX162">
        <v>68.543701171875</v>
      </c>
      <c r="BY162">
        <v>66.759483337402344</v>
      </c>
      <c r="BZ162">
        <v>65.818794250488281</v>
      </c>
      <c r="CA162">
        <v>65.568794250488281</v>
      </c>
      <c r="CB162">
        <v>64.390350341796875</v>
      </c>
      <c r="CC162">
        <v>5.4069123268127441</v>
      </c>
      <c r="CD162">
        <v>5.1697440147399902</v>
      </c>
      <c r="CE162">
        <v>4.8616476058959961</v>
      </c>
      <c r="CF162">
        <v>3.6602046489715576</v>
      </c>
      <c r="CG162">
        <v>3.0636143684387207</v>
      </c>
      <c r="CH162">
        <v>3.3699991703033447</v>
      </c>
      <c r="CI162">
        <v>3.5178284645080566</v>
      </c>
      <c r="CJ162">
        <v>2.1961381435394287</v>
      </c>
      <c r="CK162">
        <v>3.1224534511566162</v>
      </c>
      <c r="CL162">
        <v>3.1010732650756836</v>
      </c>
      <c r="CM162">
        <v>2.4026229381561279</v>
      </c>
      <c r="CN162">
        <v>2.7014906406402588</v>
      </c>
      <c r="CO162">
        <v>3.7768309116363525</v>
      </c>
      <c r="CP162">
        <v>2.3417623043060303</v>
      </c>
      <c r="CQ162">
        <v>2.8678057193756104</v>
      </c>
      <c r="CR162">
        <v>4.2268943786621094</v>
      </c>
      <c r="CS162">
        <v>4.5546903610229492</v>
      </c>
      <c r="CT162">
        <v>4.6975650787353516</v>
      </c>
      <c r="CU162">
        <v>5.6834406852722168</v>
      </c>
      <c r="CV162">
        <v>4.8102002143859863</v>
      </c>
      <c r="CW162">
        <v>4.3296709060668945</v>
      </c>
      <c r="CX162">
        <v>3.6243064403533936</v>
      </c>
      <c r="CY162">
        <v>3.9308845996856689</v>
      </c>
      <c r="CZ162">
        <v>3.8745841979980469</v>
      </c>
    </row>
    <row r="163" spans="1:104" x14ac:dyDescent="0.25">
      <c r="A163" t="s">
        <v>352</v>
      </c>
      <c r="B163" t="s">
        <v>170</v>
      </c>
      <c r="C163" t="s">
        <v>28</v>
      </c>
      <c r="D163" t="s">
        <v>188</v>
      </c>
      <c r="E163" t="s">
        <v>184</v>
      </c>
      <c r="F163">
        <v>2016</v>
      </c>
      <c r="G163" t="s">
        <v>176</v>
      </c>
      <c r="H163">
        <v>6</v>
      </c>
      <c r="I163">
        <v>161.51089477539062</v>
      </c>
      <c r="J163">
        <v>156.70086669921875</v>
      </c>
      <c r="K163">
        <v>153.46652221679687</v>
      </c>
      <c r="L163">
        <v>152.56324768066406</v>
      </c>
      <c r="M163">
        <v>156.38401794433594</v>
      </c>
      <c r="N163">
        <v>168.34733581542969</v>
      </c>
      <c r="O163">
        <v>182.37332153320312</v>
      </c>
      <c r="P163">
        <v>200.22734069824219</v>
      </c>
      <c r="Q163">
        <v>211.482421875</v>
      </c>
      <c r="R163">
        <v>219.98193359375</v>
      </c>
      <c r="S163">
        <v>227.06512451171875</v>
      </c>
      <c r="T163">
        <v>227.76010131835937</v>
      </c>
      <c r="U163">
        <v>227.14456176757813</v>
      </c>
      <c r="V163">
        <v>225.6727294921875</v>
      </c>
      <c r="W163">
        <v>223.97171020507812</v>
      </c>
      <c r="X163">
        <v>220.41668701171875</v>
      </c>
      <c r="Y163">
        <v>214.61178588867187</v>
      </c>
      <c r="Z163">
        <v>203.2999267578125</v>
      </c>
      <c r="AA163">
        <v>193.04402160644531</v>
      </c>
      <c r="AB163">
        <v>185.9345703125</v>
      </c>
      <c r="AC163">
        <v>184.63908386230469</v>
      </c>
      <c r="AD163">
        <v>178.0045166015625</v>
      </c>
      <c r="AE163">
        <v>174.71284484863281</v>
      </c>
      <c r="AF163">
        <v>169.89686584472656</v>
      </c>
      <c r="AG163">
        <v>-3.8644094467163086</v>
      </c>
      <c r="AH163">
        <v>-1.7163420915603638</v>
      </c>
      <c r="AI163">
        <v>-0.71112048625946045</v>
      </c>
      <c r="AJ163">
        <v>-1.1527328491210937</v>
      </c>
      <c r="AK163">
        <v>-1.44356369972229</v>
      </c>
      <c r="AL163">
        <v>-1.0904470682144165</v>
      </c>
      <c r="AM163">
        <v>-2.4463684558868408</v>
      </c>
      <c r="AN163">
        <v>-0.88653093576431274</v>
      </c>
      <c r="AO163">
        <v>1.1113185882568359</v>
      </c>
      <c r="AP163">
        <v>2.3541958332061768</v>
      </c>
      <c r="AQ163">
        <v>5.6564860343933105</v>
      </c>
      <c r="AR163">
        <v>17.803730010986328</v>
      </c>
      <c r="AS163">
        <v>18.137630462646484</v>
      </c>
      <c r="AT163">
        <v>16.809858322143555</v>
      </c>
      <c r="AU163">
        <v>15.415214538574219</v>
      </c>
      <c r="AV163">
        <v>14.317243576049805</v>
      </c>
      <c r="AW163">
        <v>12.936365127563477</v>
      </c>
      <c r="AX163">
        <v>9.8482856750488281</v>
      </c>
      <c r="AY163">
        <v>1.9361913204193115</v>
      </c>
      <c r="AZ163">
        <v>0.53703242540359497</v>
      </c>
      <c r="BA163">
        <v>0.252555251121521</v>
      </c>
      <c r="BB163">
        <v>0.44384562969207764</v>
      </c>
      <c r="BC163">
        <v>7.3698081076145172E-2</v>
      </c>
      <c r="BD163">
        <v>-1.6436607837677002</v>
      </c>
      <c r="BE163">
        <v>63.153194427490234</v>
      </c>
      <c r="BF163">
        <v>63.000068664550781</v>
      </c>
      <c r="BG163">
        <v>62.306312561035156</v>
      </c>
      <c r="BH163">
        <v>62.362262725830078</v>
      </c>
      <c r="BI163">
        <v>61.418506622314453</v>
      </c>
      <c r="BJ163">
        <v>61.890647888183594</v>
      </c>
      <c r="BK163">
        <v>62.125038146972656</v>
      </c>
      <c r="BL163">
        <v>64.340751647949219</v>
      </c>
      <c r="BM163">
        <v>66.472137451171875</v>
      </c>
      <c r="BN163">
        <v>68.768600463867187</v>
      </c>
      <c r="BO163">
        <v>71.290557861328125</v>
      </c>
      <c r="BP163">
        <v>73.521888732910156</v>
      </c>
      <c r="BQ163">
        <v>74.978187561035156</v>
      </c>
      <c r="BR163">
        <v>75.700325012207031</v>
      </c>
      <c r="BS163">
        <v>76.115699768066406</v>
      </c>
      <c r="BT163">
        <v>75.993804931640625</v>
      </c>
      <c r="BU163">
        <v>75.046981811523438</v>
      </c>
      <c r="BV163">
        <v>74.118545532226562</v>
      </c>
      <c r="BW163">
        <v>72.30340576171875</v>
      </c>
      <c r="BX163">
        <v>70.325141906738281</v>
      </c>
      <c r="BY163">
        <v>67.47161865234375</v>
      </c>
      <c r="BZ163">
        <v>66.33746337890625</v>
      </c>
      <c r="CA163">
        <v>65.631454467773438</v>
      </c>
      <c r="CB163">
        <v>64.884521484375</v>
      </c>
      <c r="CC163">
        <v>5.6945919990539551</v>
      </c>
      <c r="CD163">
        <v>5.4376091957092285</v>
      </c>
      <c r="CE163">
        <v>5.1096973419189453</v>
      </c>
      <c r="CF163">
        <v>3.8472707271575928</v>
      </c>
      <c r="CG163">
        <v>3.2068309783935547</v>
      </c>
      <c r="CH163">
        <v>3.5180583000183105</v>
      </c>
      <c r="CI163">
        <v>3.6525917053222656</v>
      </c>
      <c r="CJ163">
        <v>2.2587215900421143</v>
      </c>
      <c r="CK163">
        <v>3.1664566993713379</v>
      </c>
      <c r="CL163">
        <v>3.1361432075500488</v>
      </c>
      <c r="CM163">
        <v>2.4414432048797607</v>
      </c>
      <c r="CN163">
        <v>2.7518310546875</v>
      </c>
      <c r="CO163">
        <v>3.8504440784454346</v>
      </c>
      <c r="CP163">
        <v>2.3746170997619629</v>
      </c>
      <c r="CQ163">
        <v>2.9169049263000488</v>
      </c>
      <c r="CR163">
        <v>4.3554754257202148</v>
      </c>
      <c r="CS163">
        <v>4.7461147308349609</v>
      </c>
      <c r="CT163">
        <v>4.9169201850891113</v>
      </c>
      <c r="CU163">
        <v>5.9320793151855469</v>
      </c>
      <c r="CV163">
        <v>4.9225201606750488</v>
      </c>
      <c r="CW163">
        <v>4.4324440956115723</v>
      </c>
      <c r="CX163">
        <v>3.7357633113861084</v>
      </c>
      <c r="CY163">
        <v>4.0904741287231445</v>
      </c>
      <c r="CZ163">
        <v>4.0392613410949707</v>
      </c>
    </row>
    <row r="164" spans="1:104" x14ac:dyDescent="0.25">
      <c r="A164" t="s">
        <v>353</v>
      </c>
      <c r="B164" t="s">
        <v>170</v>
      </c>
      <c r="C164" t="s">
        <v>28</v>
      </c>
      <c r="D164" t="s">
        <v>188</v>
      </c>
      <c r="E164" t="s">
        <v>184</v>
      </c>
      <c r="F164">
        <v>2016</v>
      </c>
      <c r="G164" t="s">
        <v>177</v>
      </c>
      <c r="H164">
        <v>7</v>
      </c>
      <c r="I164">
        <v>168.27421569824219</v>
      </c>
      <c r="J164">
        <v>163.6226806640625</v>
      </c>
      <c r="K164">
        <v>159.86018371582031</v>
      </c>
      <c r="L164">
        <v>159.29322814941406</v>
      </c>
      <c r="M164">
        <v>164.67988586425781</v>
      </c>
      <c r="N164">
        <v>177.58003234863281</v>
      </c>
      <c r="O164">
        <v>190.93315124511719</v>
      </c>
      <c r="P164">
        <v>208.94886779785156</v>
      </c>
      <c r="Q164">
        <v>220.1796875</v>
      </c>
      <c r="R164">
        <v>228.71852111816406</v>
      </c>
      <c r="S164">
        <v>234.27410888671875</v>
      </c>
      <c r="T164">
        <v>235.088134765625</v>
      </c>
      <c r="U164">
        <v>235.06964111328125</v>
      </c>
      <c r="V164">
        <v>234.3099365234375</v>
      </c>
      <c r="W164">
        <v>233.27273559570312</v>
      </c>
      <c r="X164">
        <v>231.2689208984375</v>
      </c>
      <c r="Y164">
        <v>226.55184936523437</v>
      </c>
      <c r="Z164">
        <v>215.29203796386719</v>
      </c>
      <c r="AA164">
        <v>203.66261291503906</v>
      </c>
      <c r="AB164">
        <v>195.9349365234375</v>
      </c>
      <c r="AC164">
        <v>193.81710815429687</v>
      </c>
      <c r="AD164">
        <v>186.295166015625</v>
      </c>
      <c r="AE164">
        <v>182.26077270507812</v>
      </c>
      <c r="AF164">
        <v>177.89057922363281</v>
      </c>
      <c r="AG164">
        <v>-3.6656692028045654</v>
      </c>
      <c r="AH164">
        <v>-1.9139808416366577</v>
      </c>
      <c r="AI164">
        <v>-1.1917198896408081</v>
      </c>
      <c r="AJ164">
        <v>-1.3924754858016968</v>
      </c>
      <c r="AK164">
        <v>-1.3457566499710083</v>
      </c>
      <c r="AL164">
        <v>-0.64969766139984131</v>
      </c>
      <c r="AM164">
        <v>-2.1718740463256836</v>
      </c>
      <c r="AN164">
        <v>-0.1414056122303009</v>
      </c>
      <c r="AO164">
        <v>1.174991250038147</v>
      </c>
      <c r="AP164">
        <v>1.7270581722259521</v>
      </c>
      <c r="AQ164">
        <v>5.2242851257324219</v>
      </c>
      <c r="AR164">
        <v>18.35090446472168</v>
      </c>
      <c r="AS164">
        <v>18.815149307250977</v>
      </c>
      <c r="AT164">
        <v>17.492898941040039</v>
      </c>
      <c r="AU164">
        <v>16.266239166259766</v>
      </c>
      <c r="AV164">
        <v>16.219133377075195</v>
      </c>
      <c r="AW164">
        <v>15.179293632507324</v>
      </c>
      <c r="AX164">
        <v>12.54746150970459</v>
      </c>
      <c r="AY164">
        <v>4.1942009925842285</v>
      </c>
      <c r="AZ164">
        <v>2.2514767646789551</v>
      </c>
      <c r="BA164">
        <v>1.5553966760635376</v>
      </c>
      <c r="BB164">
        <v>1.6162183284759521</v>
      </c>
      <c r="BC164">
        <v>0.92003202438354492</v>
      </c>
      <c r="BD164">
        <v>-0.57045155763626099</v>
      </c>
      <c r="BE164">
        <v>68.040931701660156</v>
      </c>
      <c r="BF164">
        <v>67.406181335449219</v>
      </c>
      <c r="BG164">
        <v>67.115547180175781</v>
      </c>
      <c r="BH164">
        <v>66.962432861328125</v>
      </c>
      <c r="BI164">
        <v>66.79705810546875</v>
      </c>
      <c r="BJ164">
        <v>66.79705810546875</v>
      </c>
      <c r="BK164">
        <v>67.281448364257812</v>
      </c>
      <c r="BL164">
        <v>68.565956115722656</v>
      </c>
      <c r="BM164">
        <v>70.671943664550781</v>
      </c>
      <c r="BN164">
        <v>73.612640380859375</v>
      </c>
      <c r="BO164">
        <v>75.228187561035156</v>
      </c>
      <c r="BP164">
        <v>73.872123718261719</v>
      </c>
      <c r="BQ164">
        <v>74.618766784667969</v>
      </c>
      <c r="BR164">
        <v>77.069465637207031</v>
      </c>
      <c r="BS164">
        <v>78.928146362304688</v>
      </c>
      <c r="BT164">
        <v>79.137733459472656</v>
      </c>
      <c r="BU164">
        <v>80.150505065917969</v>
      </c>
      <c r="BV164">
        <v>79.344261169433594</v>
      </c>
      <c r="BW164">
        <v>75.741859436035156</v>
      </c>
      <c r="BX164">
        <v>73.415069580078125</v>
      </c>
      <c r="BY164">
        <v>71.949882507324219</v>
      </c>
      <c r="BZ164">
        <v>71.440696716308594</v>
      </c>
      <c r="CA164">
        <v>70.512542724609375</v>
      </c>
      <c r="CB164">
        <v>70.209365844726563</v>
      </c>
      <c r="CC164">
        <v>5.6492619514465332</v>
      </c>
      <c r="CD164">
        <v>5.4062166213989258</v>
      </c>
      <c r="CE164">
        <v>5.0679836273193359</v>
      </c>
      <c r="CF164">
        <v>3.8248419761657715</v>
      </c>
      <c r="CG164">
        <v>3.2154197692871094</v>
      </c>
      <c r="CH164">
        <v>3.5334932804107666</v>
      </c>
      <c r="CI164">
        <v>3.6411161422729492</v>
      </c>
      <c r="CJ164">
        <v>2.2443611621856689</v>
      </c>
      <c r="CK164">
        <v>3.1389896869659424</v>
      </c>
      <c r="CL164">
        <v>3.1047279834747314</v>
      </c>
      <c r="CM164">
        <v>2.3984677791595459</v>
      </c>
      <c r="CN164">
        <v>2.70450758934021</v>
      </c>
      <c r="CO164">
        <v>3.7941839694976807</v>
      </c>
      <c r="CP164">
        <v>2.3475704193115234</v>
      </c>
      <c r="CQ164">
        <v>2.8927202224731445</v>
      </c>
      <c r="CR164">
        <v>4.3513269424438477</v>
      </c>
      <c r="CS164">
        <v>4.7705187797546387</v>
      </c>
      <c r="CT164">
        <v>4.9578943252563477</v>
      </c>
      <c r="CU164">
        <v>5.9590258598327637</v>
      </c>
      <c r="CV164">
        <v>4.9391546249389648</v>
      </c>
      <c r="CW164">
        <v>4.4302182197570801</v>
      </c>
      <c r="CX164">
        <v>3.7227449417114258</v>
      </c>
      <c r="CY164">
        <v>4.063079833984375</v>
      </c>
      <c r="CZ164">
        <v>4.0270113945007324</v>
      </c>
    </row>
    <row r="165" spans="1:104" x14ac:dyDescent="0.25">
      <c r="A165" t="s">
        <v>354</v>
      </c>
      <c r="B165" t="s">
        <v>170</v>
      </c>
      <c r="C165" t="s">
        <v>28</v>
      </c>
      <c r="D165" t="s">
        <v>188</v>
      </c>
      <c r="E165" t="s">
        <v>184</v>
      </c>
      <c r="F165">
        <v>2016</v>
      </c>
      <c r="G165" t="s">
        <v>178</v>
      </c>
      <c r="H165">
        <v>8</v>
      </c>
      <c r="I165">
        <v>171.12840270996094</v>
      </c>
      <c r="J165">
        <v>166.56344604492187</v>
      </c>
      <c r="K165">
        <v>162.41712951660156</v>
      </c>
      <c r="L165">
        <v>161.85624694824219</v>
      </c>
      <c r="M165">
        <v>166.84555053710937</v>
      </c>
      <c r="N165">
        <v>181.46456909179687</v>
      </c>
      <c r="O165">
        <v>197.16424560546875</v>
      </c>
      <c r="P165">
        <v>214.97889709472656</v>
      </c>
      <c r="Q165">
        <v>227.51200866699219</v>
      </c>
      <c r="R165">
        <v>237.92898559570312</v>
      </c>
      <c r="S165">
        <v>247.60711669921875</v>
      </c>
      <c r="T165">
        <v>249.91725158691406</v>
      </c>
      <c r="U165">
        <v>250.59895324707031</v>
      </c>
      <c r="V165">
        <v>250.00276184082031</v>
      </c>
      <c r="W165">
        <v>248.031005859375</v>
      </c>
      <c r="X165">
        <v>244.34957885742187</v>
      </c>
      <c r="Y165">
        <v>236.171142578125</v>
      </c>
      <c r="Z165">
        <v>223.67982482910156</v>
      </c>
      <c r="AA165">
        <v>210.48716735839844</v>
      </c>
      <c r="AB165">
        <v>204.12565612792969</v>
      </c>
      <c r="AC165">
        <v>199.89358520507812</v>
      </c>
      <c r="AD165">
        <v>191.06672668457031</v>
      </c>
      <c r="AE165">
        <v>185.50794982910156</v>
      </c>
      <c r="AF165">
        <v>179.63435363769531</v>
      </c>
      <c r="AG165">
        <v>-3.430366039276123</v>
      </c>
      <c r="AH165">
        <v>-2.0489902496337891</v>
      </c>
      <c r="AI165">
        <v>-1.5824973583221436</v>
      </c>
      <c r="AJ165">
        <v>-1.5705903768539429</v>
      </c>
      <c r="AK165">
        <v>-1.2201189994812012</v>
      </c>
      <c r="AL165">
        <v>-0.24893946945667267</v>
      </c>
      <c r="AM165">
        <v>-1.9166021347045898</v>
      </c>
      <c r="AN165">
        <v>0.50869417190551758</v>
      </c>
      <c r="AO165">
        <v>1.2291836738586426</v>
      </c>
      <c r="AP165">
        <v>1.1884289979934692</v>
      </c>
      <c r="AQ165">
        <v>4.9970331192016602</v>
      </c>
      <c r="AR165">
        <v>19.486337661743164</v>
      </c>
      <c r="AS165">
        <v>20.096782684326172</v>
      </c>
      <c r="AT165">
        <v>18.698820114135742</v>
      </c>
      <c r="AU165">
        <v>17.477237701416016</v>
      </c>
      <c r="AV165">
        <v>18.162502288818359</v>
      </c>
      <c r="AW165">
        <v>17.11201286315918</v>
      </c>
      <c r="AX165">
        <v>14.821755409240723</v>
      </c>
      <c r="AY165">
        <v>6.1387028694152832</v>
      </c>
      <c r="AZ165">
        <v>3.7702169418334961</v>
      </c>
      <c r="BA165">
        <v>2.6837599277496338</v>
      </c>
      <c r="BB165">
        <v>2.615894079208374</v>
      </c>
      <c r="BC165">
        <v>1.6326384544372559</v>
      </c>
      <c r="BD165">
        <v>0.3665165901184082</v>
      </c>
      <c r="BE165">
        <v>71.245231628417969</v>
      </c>
      <c r="BF165">
        <v>71.455032348632812</v>
      </c>
      <c r="BG165">
        <v>70.812728881835938</v>
      </c>
      <c r="BH165">
        <v>70.624732971191406</v>
      </c>
      <c r="BI165">
        <v>70.424972534179687</v>
      </c>
      <c r="BJ165">
        <v>69.904930114746094</v>
      </c>
      <c r="BK165">
        <v>70.027427673339844</v>
      </c>
      <c r="BL165">
        <v>69.69512939453125</v>
      </c>
      <c r="BM165">
        <v>71.282402038574219</v>
      </c>
      <c r="BN165">
        <v>73.952316284179687</v>
      </c>
      <c r="BO165">
        <v>77.432449340820312</v>
      </c>
      <c r="BP165">
        <v>79.942459106445313</v>
      </c>
      <c r="BQ165">
        <v>81.367851257324219</v>
      </c>
      <c r="BR165">
        <v>82.077445983886719</v>
      </c>
      <c r="BS165">
        <v>81.625099182128906</v>
      </c>
      <c r="BT165">
        <v>81.404838562011719</v>
      </c>
      <c r="BU165">
        <v>80.717300415039063</v>
      </c>
      <c r="BV165">
        <v>79.842483520507812</v>
      </c>
      <c r="BW165">
        <v>77.147171020507813</v>
      </c>
      <c r="BX165">
        <v>75.875053405761719</v>
      </c>
      <c r="BY165">
        <v>74.112693786621094</v>
      </c>
      <c r="BZ165">
        <v>73.302894592285156</v>
      </c>
      <c r="CA165">
        <v>72.624977111816406</v>
      </c>
      <c r="CB165">
        <v>72.527633666992188</v>
      </c>
      <c r="CC165">
        <v>5.607421875</v>
      </c>
      <c r="CD165">
        <v>5.3715133666992188</v>
      </c>
      <c r="CE165">
        <v>5.0256671905517578</v>
      </c>
      <c r="CF165">
        <v>3.7932600975036621</v>
      </c>
      <c r="CG165">
        <v>3.1796455383300781</v>
      </c>
      <c r="CH165">
        <v>3.5242683887481689</v>
      </c>
      <c r="CI165">
        <v>3.6698498725891113</v>
      </c>
      <c r="CJ165">
        <v>2.2538011074066162</v>
      </c>
      <c r="CK165">
        <v>3.1658034324645996</v>
      </c>
      <c r="CL165">
        <v>3.1523656845092773</v>
      </c>
      <c r="CM165">
        <v>2.4742276668548584</v>
      </c>
      <c r="CN165">
        <v>2.8062136173248291</v>
      </c>
      <c r="CO165">
        <v>3.9479174613952637</v>
      </c>
      <c r="CP165">
        <v>2.4447793960571289</v>
      </c>
      <c r="CQ165">
        <v>3.0020325183868408</v>
      </c>
      <c r="CR165">
        <v>4.487278938293457</v>
      </c>
      <c r="CS165">
        <v>4.8539109230041504</v>
      </c>
      <c r="CT165">
        <v>5.0276274681091309</v>
      </c>
      <c r="CU165">
        <v>6.0111360549926758</v>
      </c>
      <c r="CV165">
        <v>5.0223307609558105</v>
      </c>
      <c r="CW165">
        <v>4.4596304893493652</v>
      </c>
      <c r="CX165">
        <v>3.7266082763671875</v>
      </c>
      <c r="CY165">
        <v>4.0363764762878418</v>
      </c>
      <c r="CZ165">
        <v>3.9690475463867187</v>
      </c>
    </row>
    <row r="166" spans="1:104" x14ac:dyDescent="0.25">
      <c r="A166" t="s">
        <v>355</v>
      </c>
      <c r="B166" t="s">
        <v>170</v>
      </c>
      <c r="C166" t="s">
        <v>28</v>
      </c>
      <c r="D166" t="s">
        <v>188</v>
      </c>
      <c r="E166" t="s">
        <v>184</v>
      </c>
      <c r="F166">
        <v>2016</v>
      </c>
      <c r="G166" t="s">
        <v>179</v>
      </c>
      <c r="H166">
        <v>9</v>
      </c>
      <c r="I166">
        <v>169.02030944824219</v>
      </c>
      <c r="J166">
        <v>165.09902954101562</v>
      </c>
      <c r="K166">
        <v>161.76022338867187</v>
      </c>
      <c r="L166">
        <v>161.4805908203125</v>
      </c>
      <c r="M166">
        <v>167.26600646972656</v>
      </c>
      <c r="N166">
        <v>182.33329772949219</v>
      </c>
      <c r="O166">
        <v>200.23269653320312</v>
      </c>
      <c r="P166">
        <v>219.54881286621094</v>
      </c>
      <c r="Q166">
        <v>234.83903503417969</v>
      </c>
      <c r="R166">
        <v>245.84690856933594</v>
      </c>
      <c r="S166">
        <v>254.89532470703125</v>
      </c>
      <c r="T166">
        <v>257.16400146484375</v>
      </c>
      <c r="U166">
        <v>257.5003662109375</v>
      </c>
      <c r="V166">
        <v>257.90536499023437</v>
      </c>
      <c r="W166">
        <v>255.07667541503906</v>
      </c>
      <c r="X166">
        <v>248.13981628417969</v>
      </c>
      <c r="Y166">
        <v>238.5166015625</v>
      </c>
      <c r="Z166">
        <v>225.53038024902344</v>
      </c>
      <c r="AA166">
        <v>212.99671936035156</v>
      </c>
      <c r="AB166">
        <v>208.03715515136719</v>
      </c>
      <c r="AC166">
        <v>201.68974304199219</v>
      </c>
      <c r="AD166">
        <v>191.215087890625</v>
      </c>
      <c r="AE166">
        <v>185.04031372070312</v>
      </c>
      <c r="AF166">
        <v>178.9844970703125</v>
      </c>
      <c r="AG166">
        <v>-3.3759415149688721</v>
      </c>
      <c r="AH166">
        <v>-2.0351049900054932</v>
      </c>
      <c r="AI166">
        <v>-1.5914273262023926</v>
      </c>
      <c r="AJ166">
        <v>-1.5733780860900879</v>
      </c>
      <c r="AK166">
        <v>-1.2172433137893677</v>
      </c>
      <c r="AL166">
        <v>-0.23286515474319458</v>
      </c>
      <c r="AM166">
        <v>-1.9327138662338257</v>
      </c>
      <c r="AN166">
        <v>0.54717296361923218</v>
      </c>
      <c r="AO166">
        <v>1.2694134712219238</v>
      </c>
      <c r="AP166">
        <v>1.2019555568695068</v>
      </c>
      <c r="AQ166">
        <v>5.1217565536499023</v>
      </c>
      <c r="AR166">
        <v>20.050432205200195</v>
      </c>
      <c r="AS166">
        <v>20.651887893676758</v>
      </c>
      <c r="AT166">
        <v>19.291358947753906</v>
      </c>
      <c r="AU166">
        <v>17.981451034545898</v>
      </c>
      <c r="AV166">
        <v>18.487377166748047</v>
      </c>
      <c r="AW166">
        <v>17.335830688476562</v>
      </c>
      <c r="AX166">
        <v>15.018924713134766</v>
      </c>
      <c r="AY166">
        <v>6.2874841690063477</v>
      </c>
      <c r="AZ166">
        <v>3.9025864601135254</v>
      </c>
      <c r="BA166">
        <v>2.7529828548431396</v>
      </c>
      <c r="BB166">
        <v>2.6576380729675293</v>
      </c>
      <c r="BC166">
        <v>1.6572803258895874</v>
      </c>
      <c r="BD166">
        <v>0.4040805995464325</v>
      </c>
      <c r="BE166">
        <v>67.752838134765625</v>
      </c>
      <c r="BF166">
        <v>67.30908203125</v>
      </c>
      <c r="BG166">
        <v>67.128097534179687</v>
      </c>
      <c r="BH166">
        <v>65.909019470214844</v>
      </c>
      <c r="BI166">
        <v>65.868911743164063</v>
      </c>
      <c r="BJ166">
        <v>65.700180053710937</v>
      </c>
      <c r="BK166">
        <v>66.418960571289062</v>
      </c>
      <c r="BL166">
        <v>67.612716674804688</v>
      </c>
      <c r="BM166">
        <v>71.753211975097656</v>
      </c>
      <c r="BN166">
        <v>76.793846130371094</v>
      </c>
      <c r="BO166">
        <v>82.293846130371094</v>
      </c>
      <c r="BP166">
        <v>84.162460327148438</v>
      </c>
      <c r="BQ166">
        <v>84.565879821777344</v>
      </c>
      <c r="BR166">
        <v>84.118988037109375</v>
      </c>
      <c r="BS166">
        <v>85.431060791015625</v>
      </c>
      <c r="BT166">
        <v>86.984611511230469</v>
      </c>
      <c r="BU166">
        <v>86.330970764160156</v>
      </c>
      <c r="BV166">
        <v>85.212356567382812</v>
      </c>
      <c r="BW166">
        <v>83.240737915039063</v>
      </c>
      <c r="BX166">
        <v>79.624969482421875</v>
      </c>
      <c r="BY166">
        <v>76.965492248535156</v>
      </c>
      <c r="BZ166">
        <v>75.802886962890625</v>
      </c>
      <c r="CA166">
        <v>74.447113037109375</v>
      </c>
      <c r="CB166">
        <v>73.106361389160156</v>
      </c>
      <c r="CC166">
        <v>5.5346775054931641</v>
      </c>
      <c r="CD166">
        <v>5.3207612037658691</v>
      </c>
      <c r="CE166">
        <v>5.0020256042480469</v>
      </c>
      <c r="CF166">
        <v>3.7819502353668213</v>
      </c>
      <c r="CG166">
        <v>3.1855475902557373</v>
      </c>
      <c r="CH166">
        <v>3.538794994354248</v>
      </c>
      <c r="CI166">
        <v>3.7244956493377686</v>
      </c>
      <c r="CJ166">
        <v>2.3001866340637207</v>
      </c>
      <c r="CK166">
        <v>3.2655942440032959</v>
      </c>
      <c r="CL166">
        <v>3.2551145553588867</v>
      </c>
      <c r="CM166">
        <v>2.5453689098358154</v>
      </c>
      <c r="CN166">
        <v>2.8856720924377441</v>
      </c>
      <c r="CO166">
        <v>4.0539555549621582</v>
      </c>
      <c r="CP166">
        <v>2.5203890800476074</v>
      </c>
      <c r="CQ166">
        <v>3.0852653980255127</v>
      </c>
      <c r="CR166">
        <v>4.5538663864135742</v>
      </c>
      <c r="CS166">
        <v>4.8988704681396484</v>
      </c>
      <c r="CT166">
        <v>5.0658650398254395</v>
      </c>
      <c r="CU166">
        <v>6.0787763595581055</v>
      </c>
      <c r="CV166">
        <v>5.115180492401123</v>
      </c>
      <c r="CW166">
        <v>4.4967226982116699</v>
      </c>
      <c r="CX166">
        <v>3.727031946182251</v>
      </c>
      <c r="CY166">
        <v>4.0235357284545898</v>
      </c>
      <c r="CZ166">
        <v>3.9520704746246338</v>
      </c>
    </row>
    <row r="167" spans="1:104" x14ac:dyDescent="0.25">
      <c r="A167" t="s">
        <v>356</v>
      </c>
      <c r="B167" t="s">
        <v>170</v>
      </c>
      <c r="C167" t="s">
        <v>28</v>
      </c>
      <c r="D167" t="s">
        <v>188</v>
      </c>
      <c r="E167" t="s">
        <v>184</v>
      </c>
      <c r="F167">
        <v>2016</v>
      </c>
      <c r="G167" t="s">
        <v>180</v>
      </c>
      <c r="H167">
        <v>10</v>
      </c>
      <c r="I167">
        <v>149.12823486328125</v>
      </c>
      <c r="J167">
        <v>145.25062561035156</v>
      </c>
      <c r="K167">
        <v>142.15354919433594</v>
      </c>
      <c r="L167">
        <v>142.20973205566406</v>
      </c>
      <c r="M167">
        <v>146.44610595703125</v>
      </c>
      <c r="N167">
        <v>158.69291687011719</v>
      </c>
      <c r="O167">
        <v>178.80856323242187</v>
      </c>
      <c r="P167">
        <v>196.17869567871094</v>
      </c>
      <c r="Q167">
        <v>214.53633117675781</v>
      </c>
      <c r="R167">
        <v>231.28353881835937</v>
      </c>
      <c r="S167">
        <v>244.41093444824219</v>
      </c>
      <c r="T167">
        <v>248.50169372558594</v>
      </c>
      <c r="U167">
        <v>250.22763061523438</v>
      </c>
      <c r="V167">
        <v>252.6512451171875</v>
      </c>
      <c r="W167">
        <v>250.30410766601562</v>
      </c>
      <c r="X167">
        <v>241.559326171875</v>
      </c>
      <c r="Y167">
        <v>230.37364196777344</v>
      </c>
      <c r="Z167">
        <v>217.55630493164062</v>
      </c>
      <c r="AA167">
        <v>210.35298156738281</v>
      </c>
      <c r="AB167">
        <v>203.35861206054687</v>
      </c>
      <c r="AC167">
        <v>196.65701293945313</v>
      </c>
      <c r="AD167">
        <v>178.14241027832031</v>
      </c>
      <c r="AE167">
        <v>165.76765441894531</v>
      </c>
      <c r="AF167">
        <v>159.57667541503906</v>
      </c>
      <c r="AG167">
        <v>-3.3384747505187988</v>
      </c>
      <c r="AH167">
        <v>-1.6686540842056274</v>
      </c>
      <c r="AI167">
        <v>-0.9469224214553833</v>
      </c>
      <c r="AJ167">
        <v>-1.1957055330276489</v>
      </c>
      <c r="AK167">
        <v>-1.2403707504272461</v>
      </c>
      <c r="AL167">
        <v>-0.70641690492630005</v>
      </c>
      <c r="AM167">
        <v>-2.1365087032318115</v>
      </c>
      <c r="AN167">
        <v>-0.33973968029022217</v>
      </c>
      <c r="AO167">
        <v>1.1399505138397217</v>
      </c>
      <c r="AP167">
        <v>1.9513987302780151</v>
      </c>
      <c r="AQ167">
        <v>5.6298623085021973</v>
      </c>
      <c r="AR167">
        <v>19.405590057373047</v>
      </c>
      <c r="AS167">
        <v>20.015024185180664</v>
      </c>
      <c r="AT167">
        <v>18.850175857543945</v>
      </c>
      <c r="AU167">
        <v>17.390203475952148</v>
      </c>
      <c r="AV167">
        <v>16.589147567749023</v>
      </c>
      <c r="AW167">
        <v>14.999686241149902</v>
      </c>
      <c r="AX167">
        <v>12.07734203338623</v>
      </c>
      <c r="AY167">
        <v>3.7069294452667236</v>
      </c>
      <c r="AZ167">
        <v>1.8447068929672241</v>
      </c>
      <c r="BA167">
        <v>1.2099395990371704</v>
      </c>
      <c r="BB167">
        <v>1.2357170581817627</v>
      </c>
      <c r="BC167">
        <v>0.62107795476913452</v>
      </c>
      <c r="BD167">
        <v>-0.80202925205230713</v>
      </c>
      <c r="BE167">
        <v>65.259262084960938</v>
      </c>
      <c r="BF167">
        <v>64.706077575683594</v>
      </c>
      <c r="BG167">
        <v>64.331336975097656</v>
      </c>
      <c r="BH167">
        <v>63.846946716308594</v>
      </c>
      <c r="BI167">
        <v>63.346652984619141</v>
      </c>
      <c r="BJ167">
        <v>62.503139495849609</v>
      </c>
      <c r="BK167">
        <v>62.69659423828125</v>
      </c>
      <c r="BL167">
        <v>64.246940612792969</v>
      </c>
      <c r="BM167">
        <v>67.612419128417969</v>
      </c>
      <c r="BN167">
        <v>71.875190734863281</v>
      </c>
      <c r="BO167">
        <v>75.047203063964844</v>
      </c>
      <c r="BP167">
        <v>77.071708679199219</v>
      </c>
      <c r="BQ167">
        <v>79.803329467773438</v>
      </c>
      <c r="BR167">
        <v>80.743728637695312</v>
      </c>
      <c r="BS167">
        <v>80.6468505859375</v>
      </c>
      <c r="BT167">
        <v>80.256271362304688</v>
      </c>
      <c r="BU167">
        <v>80.325065612792969</v>
      </c>
      <c r="BV167">
        <v>79.965423583984375</v>
      </c>
      <c r="BW167">
        <v>75.5250244140625</v>
      </c>
      <c r="BX167">
        <v>71.77203369140625</v>
      </c>
      <c r="BY167">
        <v>69.7904052734375</v>
      </c>
      <c r="BZ167">
        <v>68.212203979492188</v>
      </c>
      <c r="CA167">
        <v>67.046829223632813</v>
      </c>
      <c r="CB167">
        <v>66.368690490722656</v>
      </c>
      <c r="CC167">
        <v>5.0661916732788086</v>
      </c>
      <c r="CD167">
        <v>4.856412410736084</v>
      </c>
      <c r="CE167">
        <v>4.560370922088623</v>
      </c>
      <c r="CF167">
        <v>3.4553582668304443</v>
      </c>
      <c r="CG167">
        <v>2.8934934139251709</v>
      </c>
      <c r="CH167">
        <v>3.195326566696167</v>
      </c>
      <c r="CI167">
        <v>3.4505558013916016</v>
      </c>
      <c r="CJ167">
        <v>2.1323187351226807</v>
      </c>
      <c r="CK167">
        <v>3.0950028896331787</v>
      </c>
      <c r="CL167">
        <v>3.1769802570343018</v>
      </c>
      <c r="CM167">
        <v>2.5320818424224854</v>
      </c>
      <c r="CN167">
        <v>2.892906665802002</v>
      </c>
      <c r="CO167">
        <v>4.0870003700256348</v>
      </c>
      <c r="CP167">
        <v>2.5615153312683105</v>
      </c>
      <c r="CQ167">
        <v>3.1409285068511963</v>
      </c>
      <c r="CR167">
        <v>4.5991320610046387</v>
      </c>
      <c r="CS167">
        <v>4.9088339805603027</v>
      </c>
      <c r="CT167">
        <v>5.0697731971740723</v>
      </c>
      <c r="CU167">
        <v>6.2281665802001953</v>
      </c>
      <c r="CV167">
        <v>5.1874136924743652</v>
      </c>
      <c r="CW167">
        <v>4.5487284660339355</v>
      </c>
      <c r="CX167">
        <v>3.6022722721099854</v>
      </c>
      <c r="CY167">
        <v>3.7394654750823975</v>
      </c>
      <c r="CZ167">
        <v>3.655501127243042</v>
      </c>
    </row>
    <row r="168" spans="1:104" x14ac:dyDescent="0.25">
      <c r="A168" t="s">
        <v>357</v>
      </c>
      <c r="B168" t="s">
        <v>170</v>
      </c>
      <c r="C168" t="s">
        <v>28</v>
      </c>
      <c r="D168" t="s">
        <v>188</v>
      </c>
      <c r="E168" t="s">
        <v>184</v>
      </c>
      <c r="F168">
        <v>2016</v>
      </c>
      <c r="G168" t="s">
        <v>181</v>
      </c>
      <c r="H168">
        <v>11</v>
      </c>
      <c r="I168">
        <v>140.00747680664062</v>
      </c>
      <c r="J168">
        <v>136.12535095214844</v>
      </c>
      <c r="K168">
        <v>133.64358520507812</v>
      </c>
      <c r="L168">
        <v>134.38450622558594</v>
      </c>
      <c r="M168">
        <v>140.26083374023437</v>
      </c>
      <c r="N168">
        <v>152.72877502441406</v>
      </c>
      <c r="O168">
        <v>168.6258544921875</v>
      </c>
      <c r="P168">
        <v>181.62005615234375</v>
      </c>
      <c r="Q168">
        <v>191.8035888671875</v>
      </c>
      <c r="R168">
        <v>199.19129943847656</v>
      </c>
      <c r="S168">
        <v>204.94865417480469</v>
      </c>
      <c r="T168">
        <v>206.99470520019531</v>
      </c>
      <c r="U168">
        <v>207.494384765625</v>
      </c>
      <c r="V168">
        <v>207.90684509277344</v>
      </c>
      <c r="W168">
        <v>205.17286682128906</v>
      </c>
      <c r="X168">
        <v>197.67430114746094</v>
      </c>
      <c r="Y168">
        <v>190.42398071289062</v>
      </c>
      <c r="Z168">
        <v>185.366455078125</v>
      </c>
      <c r="AA168">
        <v>175.98681640625</v>
      </c>
      <c r="AB168">
        <v>169.16575622558594</v>
      </c>
      <c r="AC168">
        <v>165.61317443847656</v>
      </c>
      <c r="AD168">
        <v>159.0040283203125</v>
      </c>
      <c r="AE168">
        <v>153.25320434570312</v>
      </c>
      <c r="AF168">
        <v>147.72381591796875</v>
      </c>
      <c r="AG168">
        <v>-3.6679749488830566</v>
      </c>
      <c r="AH168">
        <v>-1.3835213184356689</v>
      </c>
      <c r="AI168">
        <v>-0.21953736245632172</v>
      </c>
      <c r="AJ168">
        <v>-0.84642231464385986</v>
      </c>
      <c r="AK168">
        <v>-1.4522080421447754</v>
      </c>
      <c r="AL168">
        <v>-1.4457204341888428</v>
      </c>
      <c r="AM168">
        <v>-2.6265056133270264</v>
      </c>
      <c r="AN168">
        <v>-1.5264220237731934</v>
      </c>
      <c r="AO168">
        <v>0.99131184816360474</v>
      </c>
      <c r="AP168">
        <v>2.7971127033233643</v>
      </c>
      <c r="AQ168">
        <v>5.6729874610900879</v>
      </c>
      <c r="AR168">
        <v>16.204469680786133</v>
      </c>
      <c r="AS168">
        <v>16.52672004699707</v>
      </c>
      <c r="AT168">
        <v>15.449193954467773</v>
      </c>
      <c r="AU168">
        <v>13.924709320068359</v>
      </c>
      <c r="AV168">
        <v>11.75525951385498</v>
      </c>
      <c r="AW168">
        <v>10.120932579040527</v>
      </c>
      <c r="AX168">
        <v>7.0458521842956543</v>
      </c>
      <c r="AY168">
        <v>-0.20603631436824799</v>
      </c>
      <c r="AZ168">
        <v>-1.0543526411056519</v>
      </c>
      <c r="BA168">
        <v>-0.94242119789123535</v>
      </c>
      <c r="BB168">
        <v>-0.64573705196380615</v>
      </c>
      <c r="BC168">
        <v>-0.6870267391204834</v>
      </c>
      <c r="BD168">
        <v>-2.442145824432373</v>
      </c>
      <c r="BE168">
        <v>60.689990997314453</v>
      </c>
      <c r="BF168">
        <v>60.777530670166016</v>
      </c>
      <c r="BG168">
        <v>59.859691619873047</v>
      </c>
      <c r="BH168">
        <v>59.50689697265625</v>
      </c>
      <c r="BI168">
        <v>60.012245178222656</v>
      </c>
      <c r="BJ168">
        <v>60.367256164550781</v>
      </c>
      <c r="BK168">
        <v>59.569705963134766</v>
      </c>
      <c r="BL168">
        <v>59.132061004638672</v>
      </c>
      <c r="BM168">
        <v>61.579917907714844</v>
      </c>
      <c r="BN168">
        <v>64.577476501464844</v>
      </c>
      <c r="BO168">
        <v>67.200416564941406</v>
      </c>
      <c r="BP168">
        <v>69.245414733886719</v>
      </c>
      <c r="BQ168">
        <v>70.352317810058594</v>
      </c>
      <c r="BR168">
        <v>70.749862670898437</v>
      </c>
      <c r="BS168">
        <v>69.567909240722656</v>
      </c>
      <c r="BT168">
        <v>69.245414733886719</v>
      </c>
      <c r="BU168">
        <v>68.437408447265625</v>
      </c>
      <c r="BV168">
        <v>66.542762756347656</v>
      </c>
      <c r="BW168">
        <v>65.49310302734375</v>
      </c>
      <c r="BX168">
        <v>64.287544250488281</v>
      </c>
      <c r="BY168">
        <v>63.857486724853516</v>
      </c>
      <c r="BZ168">
        <v>62.984642028808594</v>
      </c>
      <c r="CA168">
        <v>62.309585571289063</v>
      </c>
      <c r="CB168">
        <v>61.744548797607422</v>
      </c>
      <c r="CC168">
        <v>5.2886571884155273</v>
      </c>
      <c r="CD168">
        <v>5.0606813430786133</v>
      </c>
      <c r="CE168">
        <v>4.7671961784362793</v>
      </c>
      <c r="CF168">
        <v>3.6306586265563965</v>
      </c>
      <c r="CG168">
        <v>3.0814387798309326</v>
      </c>
      <c r="CH168">
        <v>3.4194090366363525</v>
      </c>
      <c r="CI168">
        <v>3.6182401180267334</v>
      </c>
      <c r="CJ168">
        <v>2.1950104236602783</v>
      </c>
      <c r="CK168">
        <v>3.0767302513122559</v>
      </c>
      <c r="CL168">
        <v>3.0423743724822998</v>
      </c>
      <c r="CM168">
        <v>2.3608841896057129</v>
      </c>
      <c r="CN168">
        <v>2.6793951988220215</v>
      </c>
      <c r="CO168">
        <v>3.7683236598968506</v>
      </c>
      <c r="CP168">
        <v>2.3437793254852295</v>
      </c>
      <c r="CQ168">
        <v>2.8627433776855469</v>
      </c>
      <c r="CR168">
        <v>4.1848001480102539</v>
      </c>
      <c r="CS168">
        <v>4.5116944313049316</v>
      </c>
      <c r="CT168">
        <v>4.8030872344970703</v>
      </c>
      <c r="CU168">
        <v>5.7938084602355957</v>
      </c>
      <c r="CV168">
        <v>4.7981433868408203</v>
      </c>
      <c r="CW168">
        <v>4.2593951225280762</v>
      </c>
      <c r="CX168">
        <v>3.5751135349273682</v>
      </c>
      <c r="CY168">
        <v>3.8440742492675781</v>
      </c>
      <c r="CZ168">
        <v>3.7627074718475342</v>
      </c>
    </row>
    <row r="169" spans="1:104" x14ac:dyDescent="0.25">
      <c r="A169" t="s">
        <v>358</v>
      </c>
      <c r="B169" t="s">
        <v>170</v>
      </c>
      <c r="C169" t="s">
        <v>28</v>
      </c>
      <c r="D169" t="s">
        <v>188</v>
      </c>
      <c r="E169" t="s">
        <v>184</v>
      </c>
      <c r="F169">
        <v>2016</v>
      </c>
      <c r="G169" t="s">
        <v>182</v>
      </c>
      <c r="H169">
        <v>12</v>
      </c>
      <c r="I169">
        <v>135.31242370605469</v>
      </c>
      <c r="J169">
        <v>131.84060668945313</v>
      </c>
      <c r="K169">
        <v>129.89303588867187</v>
      </c>
      <c r="L169">
        <v>130.61531066894531</v>
      </c>
      <c r="M169">
        <v>136.48728942871094</v>
      </c>
      <c r="N169">
        <v>148.62945556640625</v>
      </c>
      <c r="O169">
        <v>165.59465026855469</v>
      </c>
      <c r="P169">
        <v>177.16796875</v>
      </c>
      <c r="Q169">
        <v>181.9622802734375</v>
      </c>
      <c r="R169">
        <v>183.71995544433594</v>
      </c>
      <c r="S169">
        <v>184.82676696777344</v>
      </c>
      <c r="T169">
        <v>183.83580017089844</v>
      </c>
      <c r="U169">
        <v>182.90444946289062</v>
      </c>
      <c r="V169">
        <v>182.81187438964844</v>
      </c>
      <c r="W169">
        <v>180.2613525390625</v>
      </c>
      <c r="X169">
        <v>175.13275146484375</v>
      </c>
      <c r="Y169">
        <v>172.04156494140625</v>
      </c>
      <c r="Z169">
        <v>170.84036254882812</v>
      </c>
      <c r="AA169">
        <v>163.89146423339844</v>
      </c>
      <c r="AB169">
        <v>159.29936218261719</v>
      </c>
      <c r="AC169">
        <v>156.82608032226562</v>
      </c>
      <c r="AD169">
        <v>153.1646728515625</v>
      </c>
      <c r="AE169">
        <v>147.27174377441406</v>
      </c>
      <c r="AF169">
        <v>142.02201843261719</v>
      </c>
      <c r="AG169">
        <v>-4.2170109748840332</v>
      </c>
      <c r="AH169">
        <v>-1.1124463081359863</v>
      </c>
      <c r="AI169">
        <v>0.63597780466079712</v>
      </c>
      <c r="AJ169">
        <v>-0.46367383003234863</v>
      </c>
      <c r="AK169">
        <v>-1.748145580291748</v>
      </c>
      <c r="AL169">
        <v>-2.377993106842041</v>
      </c>
      <c r="AM169">
        <v>-3.3619289398193359</v>
      </c>
      <c r="AN169">
        <v>-3.029322624206543</v>
      </c>
      <c r="AO169">
        <v>0.90602701902389526</v>
      </c>
      <c r="AP169">
        <v>3.9215812683105469</v>
      </c>
      <c r="AQ169">
        <v>6.2347640991210937</v>
      </c>
      <c r="AR169">
        <v>14.437978744506836</v>
      </c>
      <c r="AS169">
        <v>14.487546920776367</v>
      </c>
      <c r="AT169">
        <v>13.51268482208252</v>
      </c>
      <c r="AU169">
        <v>11.856314659118652</v>
      </c>
      <c r="AV169">
        <v>8.3137445449829102</v>
      </c>
      <c r="AW169">
        <v>6.4627900123596191</v>
      </c>
      <c r="AX169">
        <v>2.5975837707519531</v>
      </c>
      <c r="AY169">
        <v>-4.2049808502197266</v>
      </c>
      <c r="AZ169">
        <v>-4.1692876815795898</v>
      </c>
      <c r="BA169">
        <v>-3.3123624324798584</v>
      </c>
      <c r="BB169">
        <v>-2.8167932033538818</v>
      </c>
      <c r="BC169">
        <v>-2.2393636703491211</v>
      </c>
      <c r="BD169">
        <v>-4.4769978523254395</v>
      </c>
      <c r="BE169">
        <v>50.378395080566406</v>
      </c>
      <c r="BF169">
        <v>49.978336334228516</v>
      </c>
      <c r="BG169">
        <v>49.065204620361328</v>
      </c>
      <c r="BH169">
        <v>49.065727233886719</v>
      </c>
      <c r="BI169">
        <v>48.262847900390625</v>
      </c>
      <c r="BJ169">
        <v>47.930984497070313</v>
      </c>
      <c r="BK169">
        <v>47.737228393554687</v>
      </c>
      <c r="BL169">
        <v>47.265907287597656</v>
      </c>
      <c r="BM169">
        <v>51.624969482421875</v>
      </c>
      <c r="BN169">
        <v>56.822078704833984</v>
      </c>
      <c r="BO169">
        <v>60.681209564208984</v>
      </c>
      <c r="BP169">
        <v>62.216011047363281</v>
      </c>
      <c r="BQ169">
        <v>63.7904052734375</v>
      </c>
      <c r="BR169">
        <v>66.621673583984375</v>
      </c>
      <c r="BS169">
        <v>65.750297546386719</v>
      </c>
      <c r="BT169">
        <v>63.665370941162109</v>
      </c>
      <c r="BU169">
        <v>62.200180053710937</v>
      </c>
      <c r="BV169">
        <v>60.8995361328125</v>
      </c>
      <c r="BW169">
        <v>60.068267822265625</v>
      </c>
      <c r="BX169">
        <v>57.400138854980469</v>
      </c>
      <c r="BY169">
        <v>56.321628570556641</v>
      </c>
      <c r="BZ169">
        <v>54.815509796142578</v>
      </c>
      <c r="CA169">
        <v>54.468330383300781</v>
      </c>
      <c r="CB169">
        <v>54.149837493896484</v>
      </c>
      <c r="CC169">
        <v>6.1205873489379883</v>
      </c>
      <c r="CD169">
        <v>5.8692207336425781</v>
      </c>
      <c r="CE169">
        <v>5.5483269691467285</v>
      </c>
      <c r="CF169">
        <v>4.2256307601928711</v>
      </c>
      <c r="CG169">
        <v>3.5906293392181396</v>
      </c>
      <c r="CH169">
        <v>3.9847061634063721</v>
      </c>
      <c r="CI169">
        <v>4.2548155784606934</v>
      </c>
      <c r="CJ169">
        <v>2.5640068054199219</v>
      </c>
      <c r="CK169">
        <v>3.4952266216278076</v>
      </c>
      <c r="CL169">
        <v>3.360159158706665</v>
      </c>
      <c r="CM169">
        <v>2.5495040416717529</v>
      </c>
      <c r="CN169">
        <v>2.849501371383667</v>
      </c>
      <c r="CO169">
        <v>3.9776575565338135</v>
      </c>
      <c r="CP169">
        <v>2.4678206443786621</v>
      </c>
      <c r="CQ169">
        <v>3.0118014812469482</v>
      </c>
      <c r="CR169">
        <v>4.439694881439209</v>
      </c>
      <c r="CS169">
        <v>4.8810434341430664</v>
      </c>
      <c r="CT169">
        <v>5.3007955551147461</v>
      </c>
      <c r="CU169">
        <v>6.4610271453857422</v>
      </c>
      <c r="CV169">
        <v>5.4104833602905273</v>
      </c>
      <c r="CW169">
        <v>4.8298382759094238</v>
      </c>
      <c r="CX169">
        <v>4.123837947845459</v>
      </c>
      <c r="CY169">
        <v>4.4234681129455566</v>
      </c>
      <c r="CZ169">
        <v>4.3317852020263672</v>
      </c>
    </row>
    <row r="170" spans="1:104" x14ac:dyDescent="0.25">
      <c r="A170" t="s">
        <v>359</v>
      </c>
      <c r="B170" t="s">
        <v>170</v>
      </c>
      <c r="C170" t="s">
        <v>28</v>
      </c>
      <c r="D170" t="s">
        <v>188</v>
      </c>
      <c r="E170" t="s">
        <v>184</v>
      </c>
      <c r="F170">
        <v>2016</v>
      </c>
      <c r="G170" t="s">
        <v>183</v>
      </c>
      <c r="H170">
        <v>8</v>
      </c>
      <c r="I170">
        <v>168.95628356933594</v>
      </c>
      <c r="J170">
        <v>164.49459838867187</v>
      </c>
      <c r="K170">
        <v>160.418212890625</v>
      </c>
      <c r="L170">
        <v>159.87948608398438</v>
      </c>
      <c r="M170">
        <v>164.87055969238281</v>
      </c>
      <c r="N170">
        <v>179.38345336914062</v>
      </c>
      <c r="O170">
        <v>194.78379821777344</v>
      </c>
      <c r="P170">
        <v>211.61790466308594</v>
      </c>
      <c r="Q170">
        <v>222.97950744628906</v>
      </c>
      <c r="R170">
        <v>232.27566528320312</v>
      </c>
      <c r="S170">
        <v>241.01377868652344</v>
      </c>
      <c r="T170">
        <v>243.07275390625</v>
      </c>
      <c r="U170">
        <v>243.45970153808594</v>
      </c>
      <c r="V170">
        <v>242.70848083496094</v>
      </c>
      <c r="W170">
        <v>240.843505859375</v>
      </c>
      <c r="X170">
        <v>237.31809997558594</v>
      </c>
      <c r="Y170">
        <v>229.69747924804687</v>
      </c>
      <c r="Z170">
        <v>217.529052734375</v>
      </c>
      <c r="AA170">
        <v>205.2095947265625</v>
      </c>
      <c r="AB170">
        <v>199.53671264648437</v>
      </c>
      <c r="AC170">
        <v>195.78431701660156</v>
      </c>
      <c r="AD170">
        <v>187.59706115722656</v>
      </c>
      <c r="AE170">
        <v>182.24407958984375</v>
      </c>
      <c r="AF170">
        <v>176.70310974121094</v>
      </c>
      <c r="AG170">
        <v>-3.6211421489715576</v>
      </c>
      <c r="AH170">
        <v>-1.944270133972168</v>
      </c>
      <c r="AI170">
        <v>-1.2701140642166138</v>
      </c>
      <c r="AJ170">
        <v>-1.4286996126174927</v>
      </c>
      <c r="AK170">
        <v>-1.318676233291626</v>
      </c>
      <c r="AL170">
        <v>-0.57335305213928223</v>
      </c>
      <c r="AM170">
        <v>-2.1505255699157715</v>
      </c>
      <c r="AN170">
        <v>-1.3007731176912785E-2</v>
      </c>
      <c r="AO170">
        <v>1.1929177045822144</v>
      </c>
      <c r="AP170">
        <v>1.6338696479797363</v>
      </c>
      <c r="AQ170">
        <v>5.2713360786437988</v>
      </c>
      <c r="AR170">
        <v>18.969831466674805</v>
      </c>
      <c r="AS170">
        <v>19.494291305541992</v>
      </c>
      <c r="AT170">
        <v>18.126651763916016</v>
      </c>
      <c r="AU170">
        <v>16.829866409301758</v>
      </c>
      <c r="AV170">
        <v>16.844854354858398</v>
      </c>
      <c r="AW170">
        <v>15.643386840820312</v>
      </c>
      <c r="AX170">
        <v>13.02892017364502</v>
      </c>
      <c r="AY170">
        <v>4.5816655158996582</v>
      </c>
      <c r="AZ170">
        <v>2.5744402408599854</v>
      </c>
      <c r="BA170">
        <v>1.7849860191345215</v>
      </c>
      <c r="BB170">
        <v>1.8177539110183716</v>
      </c>
      <c r="BC170">
        <v>1.0582423210144043</v>
      </c>
      <c r="BD170">
        <v>-0.37917250394821167</v>
      </c>
      <c r="BE170">
        <v>67.548049926757813</v>
      </c>
      <c r="BF170">
        <v>67.292594909667969</v>
      </c>
      <c r="BG170">
        <v>66.840675354003906</v>
      </c>
      <c r="BH170">
        <v>66.464614868164063</v>
      </c>
      <c r="BI170">
        <v>66.127365112304688</v>
      </c>
      <c r="BJ170">
        <v>66.073204040527344</v>
      </c>
      <c r="BK170">
        <v>66.463218688964844</v>
      </c>
      <c r="BL170">
        <v>67.553642272949219</v>
      </c>
      <c r="BM170">
        <v>70.044921875</v>
      </c>
      <c r="BN170">
        <v>73.281845092773438</v>
      </c>
      <c r="BO170">
        <v>76.561264038085937</v>
      </c>
      <c r="BP170">
        <v>77.874732971191406</v>
      </c>
      <c r="BQ170">
        <v>78.882675170898438</v>
      </c>
      <c r="BR170">
        <v>79.741554260253906</v>
      </c>
      <c r="BS170">
        <v>80.525001525878906</v>
      </c>
      <c r="BT170">
        <v>80.8802490234375</v>
      </c>
      <c r="BU170">
        <v>80.561439514160156</v>
      </c>
      <c r="BV170">
        <v>79.629409790039063</v>
      </c>
      <c r="BW170">
        <v>77.108291625976562</v>
      </c>
      <c r="BX170">
        <v>74.81005859375</v>
      </c>
      <c r="BY170">
        <v>72.624923706054687</v>
      </c>
      <c r="BZ170">
        <v>71.720985412597656</v>
      </c>
      <c r="CA170">
        <v>70.804023742675781</v>
      </c>
      <c r="CB170">
        <v>70.181976318359375</v>
      </c>
      <c r="CC170">
        <v>5.6374831199645996</v>
      </c>
      <c r="CD170">
        <v>5.4017982482910156</v>
      </c>
      <c r="CE170">
        <v>5.0545830726623535</v>
      </c>
      <c r="CF170">
        <v>3.8154489994049072</v>
      </c>
      <c r="CG170">
        <v>3.1994621753692627</v>
      </c>
      <c r="CH170">
        <v>3.5475559234619141</v>
      </c>
      <c r="CI170">
        <v>3.6918387413024902</v>
      </c>
      <c r="CJ170">
        <v>2.2591333389282227</v>
      </c>
      <c r="CK170">
        <v>3.1594712734222412</v>
      </c>
      <c r="CL170">
        <v>3.1337380409240723</v>
      </c>
      <c r="CM170">
        <v>2.4523825645446777</v>
      </c>
      <c r="CN170">
        <v>2.7792689800262451</v>
      </c>
      <c r="CO170">
        <v>3.9055814743041992</v>
      </c>
      <c r="CP170">
        <v>2.4168496131896973</v>
      </c>
      <c r="CQ170">
        <v>2.9683432579040527</v>
      </c>
      <c r="CR170">
        <v>4.4378442764282227</v>
      </c>
      <c r="CS170">
        <v>4.8071866035461426</v>
      </c>
      <c r="CT170">
        <v>4.9787845611572266</v>
      </c>
      <c r="CU170">
        <v>5.9675817489624023</v>
      </c>
      <c r="CV170">
        <v>4.9991974830627441</v>
      </c>
      <c r="CW170">
        <v>4.4478244781494141</v>
      </c>
      <c r="CX170">
        <v>3.7258419990539551</v>
      </c>
      <c r="CY170">
        <v>4.037869930267334</v>
      </c>
      <c r="CZ170">
        <v>3.9756746292114258</v>
      </c>
    </row>
    <row r="171" spans="1:104" x14ac:dyDescent="0.25">
      <c r="A171" t="s">
        <v>360</v>
      </c>
      <c r="B171" t="s">
        <v>170</v>
      </c>
      <c r="C171" t="s">
        <v>28</v>
      </c>
      <c r="D171" t="s">
        <v>188</v>
      </c>
      <c r="E171" t="s">
        <v>184</v>
      </c>
      <c r="F171">
        <v>2017</v>
      </c>
      <c r="G171" t="s">
        <v>171</v>
      </c>
      <c r="H171">
        <v>1</v>
      </c>
      <c r="I171">
        <v>136.2109375</v>
      </c>
      <c r="J171">
        <v>131.59329223632812</v>
      </c>
      <c r="K171">
        <v>130.23695373535156</v>
      </c>
      <c r="L171">
        <v>131.08216857910156</v>
      </c>
      <c r="M171">
        <v>138.09593200683594</v>
      </c>
      <c r="N171">
        <v>151.10881042480469</v>
      </c>
      <c r="O171">
        <v>171.71253967285156</v>
      </c>
      <c r="P171">
        <v>186.0589599609375</v>
      </c>
      <c r="Q171">
        <v>190.47547912597656</v>
      </c>
      <c r="R171">
        <v>190.50048828125</v>
      </c>
      <c r="S171">
        <v>190.30918884277344</v>
      </c>
      <c r="T171">
        <v>188.29219055175781</v>
      </c>
      <c r="U171">
        <v>186.13272094726562</v>
      </c>
      <c r="V171">
        <v>184.96955871582031</v>
      </c>
      <c r="W171">
        <v>181.96380615234375</v>
      </c>
      <c r="X171">
        <v>176.80842590332031</v>
      </c>
      <c r="Y171">
        <v>172.28569030761719</v>
      </c>
      <c r="Z171">
        <v>172.57107543945312</v>
      </c>
      <c r="AA171">
        <v>166.35749816894531</v>
      </c>
      <c r="AB171">
        <v>161.71823120117187</v>
      </c>
      <c r="AC171">
        <v>159.43447875976563</v>
      </c>
      <c r="AD171">
        <v>155.63069152832031</v>
      </c>
      <c r="AE171">
        <v>148.98033142089844</v>
      </c>
      <c r="AF171">
        <v>143.45895385742187</v>
      </c>
      <c r="AG171">
        <v>-4.480557918548584</v>
      </c>
      <c r="AH171">
        <v>-1.031287670135498</v>
      </c>
      <c r="AI171">
        <v>0.93417316675186157</v>
      </c>
      <c r="AJ171">
        <v>-0.33988478779792786</v>
      </c>
      <c r="AK171">
        <v>-1.8867672681808472</v>
      </c>
      <c r="AL171">
        <v>-2.7614116668701172</v>
      </c>
      <c r="AM171">
        <v>-3.7687015533447266</v>
      </c>
      <c r="AN171">
        <v>-3.7445690631866455</v>
      </c>
      <c r="AO171">
        <v>0.93587040901184082</v>
      </c>
      <c r="AP171">
        <v>4.5507183074951172</v>
      </c>
      <c r="AQ171">
        <v>6.8207840919494629</v>
      </c>
      <c r="AR171">
        <v>14.80455207824707</v>
      </c>
      <c r="AS171">
        <v>14.714690208435059</v>
      </c>
      <c r="AT171">
        <v>13.646895408630371</v>
      </c>
      <c r="AU171">
        <v>11.835541725158691</v>
      </c>
      <c r="AV171">
        <v>7.654757022857666</v>
      </c>
      <c r="AW171">
        <v>5.5371198654174805</v>
      </c>
      <c r="AX171">
        <v>1.25360107421875</v>
      </c>
      <c r="AY171">
        <v>-5.686561107635498</v>
      </c>
      <c r="AZ171">
        <v>-5.3553600311279297</v>
      </c>
      <c r="BA171">
        <v>-4.2240462303161621</v>
      </c>
      <c r="BB171">
        <v>-3.638624906539917</v>
      </c>
      <c r="BC171">
        <v>-2.8215522766113281</v>
      </c>
      <c r="BD171">
        <v>-5.2711105346679687</v>
      </c>
      <c r="BE171">
        <v>49.868686676025391</v>
      </c>
      <c r="BF171">
        <v>49.233940124511719</v>
      </c>
      <c r="BG171">
        <v>48.608901977539063</v>
      </c>
      <c r="BH171">
        <v>48.319091796875</v>
      </c>
      <c r="BI171">
        <v>47.55908203125</v>
      </c>
      <c r="BJ171">
        <v>47.087764739990234</v>
      </c>
      <c r="BK171">
        <v>47.890647888183594</v>
      </c>
      <c r="BL171">
        <v>47.131458282470703</v>
      </c>
      <c r="BM171">
        <v>48.694351196289063</v>
      </c>
      <c r="BN171">
        <v>52.043998718261719</v>
      </c>
      <c r="BO171">
        <v>54.797061920166016</v>
      </c>
      <c r="BP171">
        <v>56.972438812255859</v>
      </c>
      <c r="BQ171">
        <v>58.646991729736328</v>
      </c>
      <c r="BR171">
        <v>58.977737426757813</v>
      </c>
      <c r="BS171">
        <v>59.074623107910156</v>
      </c>
      <c r="BT171">
        <v>58.840229034423828</v>
      </c>
      <c r="BU171">
        <v>57.843589782714844</v>
      </c>
      <c r="BV171">
        <v>55.975269317626953</v>
      </c>
      <c r="BW171">
        <v>54.162380218505859</v>
      </c>
      <c r="BX171">
        <v>53.415748596191406</v>
      </c>
      <c r="BY171">
        <v>50.993724822998047</v>
      </c>
      <c r="BZ171">
        <v>49.362037658691406</v>
      </c>
      <c r="CA171">
        <v>47.508514404296875</v>
      </c>
      <c r="CB171">
        <v>46.209217071533203</v>
      </c>
      <c r="CC171">
        <v>6.5772213935852051</v>
      </c>
      <c r="CD171">
        <v>6.2537426948547363</v>
      </c>
      <c r="CE171">
        <v>5.9386181831359863</v>
      </c>
      <c r="CF171">
        <v>4.5270581245422363</v>
      </c>
      <c r="CG171">
        <v>3.8782365322113037</v>
      </c>
      <c r="CH171">
        <v>4.324702262878418</v>
      </c>
      <c r="CI171">
        <v>4.709897518157959</v>
      </c>
      <c r="CJ171">
        <v>2.8744821548461914</v>
      </c>
      <c r="CK171">
        <v>3.9057824611663818</v>
      </c>
      <c r="CL171">
        <v>3.7194149494171143</v>
      </c>
      <c r="CM171">
        <v>2.8023710250854492</v>
      </c>
      <c r="CN171">
        <v>3.1156315803527832</v>
      </c>
      <c r="CO171">
        <v>4.3211655616760254</v>
      </c>
      <c r="CP171">
        <v>2.6655356884002686</v>
      </c>
      <c r="CQ171">
        <v>3.2455160617828369</v>
      </c>
      <c r="CR171">
        <v>4.7847995758056641</v>
      </c>
      <c r="CS171">
        <v>5.2179932594299316</v>
      </c>
      <c r="CT171">
        <v>5.7160186767578125</v>
      </c>
      <c r="CU171">
        <v>7.001042366027832</v>
      </c>
      <c r="CV171">
        <v>5.863487720489502</v>
      </c>
      <c r="CW171">
        <v>5.2416925430297852</v>
      </c>
      <c r="CX171">
        <v>4.4731473922729492</v>
      </c>
      <c r="CY171">
        <v>4.776914119720459</v>
      </c>
      <c r="CZ171">
        <v>4.6710433959960938</v>
      </c>
    </row>
    <row r="172" spans="1:104" x14ac:dyDescent="0.25">
      <c r="A172" t="s">
        <v>361</v>
      </c>
      <c r="B172" t="s">
        <v>170</v>
      </c>
      <c r="C172" t="s">
        <v>28</v>
      </c>
      <c r="D172" t="s">
        <v>188</v>
      </c>
      <c r="E172" t="s">
        <v>184</v>
      </c>
      <c r="F172">
        <v>2017</v>
      </c>
      <c r="G172" t="s">
        <v>172</v>
      </c>
      <c r="H172">
        <v>2</v>
      </c>
      <c r="I172">
        <v>135.45404052734375</v>
      </c>
      <c r="J172">
        <v>131.22286987304687</v>
      </c>
      <c r="K172">
        <v>129.74603271484375</v>
      </c>
      <c r="L172">
        <v>130.60591125488281</v>
      </c>
      <c r="M172">
        <v>136.98289489746094</v>
      </c>
      <c r="N172">
        <v>151.69326782226562</v>
      </c>
      <c r="O172">
        <v>170.68574523925781</v>
      </c>
      <c r="P172">
        <v>185.76625061035156</v>
      </c>
      <c r="Q172">
        <v>191.90119934082031</v>
      </c>
      <c r="R172">
        <v>192.67985534667969</v>
      </c>
      <c r="S172">
        <v>192.37371826171875</v>
      </c>
      <c r="T172">
        <v>190.20236206054687</v>
      </c>
      <c r="U172">
        <v>189.01849365234375</v>
      </c>
      <c r="V172">
        <v>187.66026306152344</v>
      </c>
      <c r="W172">
        <v>184.52206420898437</v>
      </c>
      <c r="X172">
        <v>178.93119812011719</v>
      </c>
      <c r="Y172">
        <v>174.32810974121094</v>
      </c>
      <c r="Z172">
        <v>173.7445068359375</v>
      </c>
      <c r="AA172">
        <v>169.66221618652344</v>
      </c>
      <c r="AB172">
        <v>164.49070739746094</v>
      </c>
      <c r="AC172">
        <v>162.16900634765625</v>
      </c>
      <c r="AD172">
        <v>156.72459411621094</v>
      </c>
      <c r="AE172">
        <v>148.575439453125</v>
      </c>
      <c r="AF172">
        <v>143.05458068847656</v>
      </c>
      <c r="AG172">
        <v>-4.3629255294799805</v>
      </c>
      <c r="AH172">
        <v>-1.0596015453338623</v>
      </c>
      <c r="AI172">
        <v>0.81370425224304199</v>
      </c>
      <c r="AJ172">
        <v>-0.38813424110412598</v>
      </c>
      <c r="AK172">
        <v>-1.8252127170562744</v>
      </c>
      <c r="AL172">
        <v>-2.6354734897613525</v>
      </c>
      <c r="AM172">
        <v>-3.6349656581878662</v>
      </c>
      <c r="AN172">
        <v>-3.5160462856292725</v>
      </c>
      <c r="AO172">
        <v>0.94787955284118652</v>
      </c>
      <c r="AP172">
        <v>4.4088077545166016</v>
      </c>
      <c r="AQ172">
        <v>6.7342653274536133</v>
      </c>
      <c r="AR172">
        <v>14.948110580444336</v>
      </c>
      <c r="AS172">
        <v>14.954306602478027</v>
      </c>
      <c r="AT172">
        <v>13.855566024780273</v>
      </c>
      <c r="AU172">
        <v>12.055233001708984</v>
      </c>
      <c r="AV172">
        <v>8.0425596237182617</v>
      </c>
      <c r="AW172">
        <v>5.977257251739502</v>
      </c>
      <c r="AX172">
        <v>1.8083208799362183</v>
      </c>
      <c r="AY172">
        <v>-5.2268562316894531</v>
      </c>
      <c r="AZ172">
        <v>-4.9950437545776367</v>
      </c>
      <c r="BA172">
        <v>-3.9515502452850342</v>
      </c>
      <c r="BB172">
        <v>-3.3546278476715088</v>
      </c>
      <c r="BC172">
        <v>-2.5942771434783936</v>
      </c>
      <c r="BD172">
        <v>-4.9606289863586426</v>
      </c>
      <c r="BE172">
        <v>52.615928649902344</v>
      </c>
      <c r="BF172">
        <v>52.368690490722656</v>
      </c>
      <c r="BG172">
        <v>51.443309783935547</v>
      </c>
      <c r="BH172">
        <v>49.843067169189453</v>
      </c>
      <c r="BI172">
        <v>49.33111572265625</v>
      </c>
      <c r="BJ172">
        <v>48.805793762207031</v>
      </c>
      <c r="BK172">
        <v>48.252910614013672</v>
      </c>
      <c r="BL172">
        <v>47.949729919433594</v>
      </c>
      <c r="BM172">
        <v>50.990589141845703</v>
      </c>
      <c r="BN172">
        <v>53.974681854248047</v>
      </c>
      <c r="BO172">
        <v>56.734165191650391</v>
      </c>
      <c r="BP172">
        <v>57.797359466552734</v>
      </c>
      <c r="BQ172">
        <v>58.61248779296875</v>
      </c>
      <c r="BR172">
        <v>58.999176025390625</v>
      </c>
      <c r="BS172">
        <v>58.61248779296875</v>
      </c>
      <c r="BT172">
        <v>58.059604644775391</v>
      </c>
      <c r="BU172">
        <v>57.575210571289063</v>
      </c>
      <c r="BV172">
        <v>56.565502166748047</v>
      </c>
      <c r="BW172">
        <v>54.7840576171875</v>
      </c>
      <c r="BX172">
        <v>53.705856323242188</v>
      </c>
      <c r="BY172">
        <v>52.256793975830078</v>
      </c>
      <c r="BZ172">
        <v>51.053329467773438</v>
      </c>
      <c r="CA172">
        <v>50.087837219238281</v>
      </c>
      <c r="CB172">
        <v>49.343662261962891</v>
      </c>
      <c r="CC172">
        <v>6.3738799095153809</v>
      </c>
      <c r="CD172">
        <v>6.0771126747131348</v>
      </c>
      <c r="CE172">
        <v>5.7653641700744629</v>
      </c>
      <c r="CF172">
        <v>4.3955860137939453</v>
      </c>
      <c r="CG172">
        <v>3.7488770484924316</v>
      </c>
      <c r="CH172">
        <v>4.2307195663452148</v>
      </c>
      <c r="CI172">
        <v>4.5623459815979004</v>
      </c>
      <c r="CJ172">
        <v>2.7967734336853027</v>
      </c>
      <c r="CK172">
        <v>3.8346710205078125</v>
      </c>
      <c r="CL172">
        <v>3.6660325527191162</v>
      </c>
      <c r="CM172">
        <v>2.7605338096618652</v>
      </c>
      <c r="CN172">
        <v>3.0669817924499512</v>
      </c>
      <c r="CO172">
        <v>4.2762579917907715</v>
      </c>
      <c r="CP172">
        <v>2.6353483200073242</v>
      </c>
      <c r="CQ172">
        <v>3.2072184085845947</v>
      </c>
      <c r="CR172">
        <v>4.7187647819519043</v>
      </c>
      <c r="CS172">
        <v>5.1452112197875977</v>
      </c>
      <c r="CT172">
        <v>5.6081314086914062</v>
      </c>
      <c r="CU172">
        <v>6.9580397605895996</v>
      </c>
      <c r="CV172">
        <v>5.8119230270385742</v>
      </c>
      <c r="CW172">
        <v>5.1956353187561035</v>
      </c>
      <c r="CX172">
        <v>4.3897175788879395</v>
      </c>
      <c r="CY172">
        <v>4.6424474716186523</v>
      </c>
      <c r="CZ172">
        <v>4.5390973091125488</v>
      </c>
    </row>
    <row r="173" spans="1:104" x14ac:dyDescent="0.25">
      <c r="A173" t="s">
        <v>362</v>
      </c>
      <c r="B173" t="s">
        <v>170</v>
      </c>
      <c r="C173" t="s">
        <v>28</v>
      </c>
      <c r="D173" t="s">
        <v>188</v>
      </c>
      <c r="E173" t="s">
        <v>184</v>
      </c>
      <c r="F173">
        <v>2017</v>
      </c>
      <c r="G173" t="s">
        <v>173</v>
      </c>
      <c r="H173">
        <v>3</v>
      </c>
      <c r="I173">
        <v>140.04664611816406</v>
      </c>
      <c r="J173">
        <v>135.81065368652344</v>
      </c>
      <c r="K173">
        <v>133.13844299316406</v>
      </c>
      <c r="L173">
        <v>133.32447814941406</v>
      </c>
      <c r="M173">
        <v>138.36729431152344</v>
      </c>
      <c r="N173">
        <v>151.07493591308594</v>
      </c>
      <c r="O173">
        <v>170.78823852539062</v>
      </c>
      <c r="P173">
        <v>186.41949462890625</v>
      </c>
      <c r="Q173">
        <v>193.99052429199219</v>
      </c>
      <c r="R173">
        <v>195.1085205078125</v>
      </c>
      <c r="S173">
        <v>196.09954833984375</v>
      </c>
      <c r="T173">
        <v>196.35238647460937</v>
      </c>
      <c r="U173">
        <v>195.66859436035156</v>
      </c>
      <c r="V173">
        <v>194.92413330078125</v>
      </c>
      <c r="W173">
        <v>192.11241149902344</v>
      </c>
      <c r="X173">
        <v>186.70109558105469</v>
      </c>
      <c r="Y173">
        <v>181.7708740234375</v>
      </c>
      <c r="Z173">
        <v>175.37081909179687</v>
      </c>
      <c r="AA173">
        <v>170.18470764160156</v>
      </c>
      <c r="AB173">
        <v>169.56056213378906</v>
      </c>
      <c r="AC173">
        <v>165.03831481933594</v>
      </c>
      <c r="AD173">
        <v>160.3782958984375</v>
      </c>
      <c r="AE173">
        <v>151.49180603027344</v>
      </c>
      <c r="AF173">
        <v>146.2847900390625</v>
      </c>
      <c r="AG173">
        <v>-4.2954316139221191</v>
      </c>
      <c r="AH173">
        <v>-1.1692365407943726</v>
      </c>
      <c r="AI173">
        <v>0.56535297632217407</v>
      </c>
      <c r="AJ173">
        <v>-0.5097082257270813</v>
      </c>
      <c r="AK173">
        <v>-1.7384743690490723</v>
      </c>
      <c r="AL173">
        <v>-2.3190293312072754</v>
      </c>
      <c r="AM173">
        <v>-3.3871548175811768</v>
      </c>
      <c r="AN173">
        <v>-3.0264458656311035</v>
      </c>
      <c r="AO173">
        <v>0.96956485509872437</v>
      </c>
      <c r="AP173">
        <v>4.0230741500854492</v>
      </c>
      <c r="AQ173">
        <v>6.4970703125</v>
      </c>
      <c r="AR173">
        <v>15.41606330871582</v>
      </c>
      <c r="AS173">
        <v>15.507142066955566</v>
      </c>
      <c r="AT173">
        <v>14.41557502746582</v>
      </c>
      <c r="AU173">
        <v>12.67579460144043</v>
      </c>
      <c r="AV173">
        <v>9.0854902267456055</v>
      </c>
      <c r="AW173">
        <v>7.1097836494445801</v>
      </c>
      <c r="AX173">
        <v>3.0639200210571289</v>
      </c>
      <c r="AY173">
        <v>-3.952324390411377</v>
      </c>
      <c r="AZ173">
        <v>-4.1018548011779785</v>
      </c>
      <c r="BA173">
        <v>-3.2327361106872559</v>
      </c>
      <c r="BB173">
        <v>-2.7210750579833984</v>
      </c>
      <c r="BC173">
        <v>-2.1421048641204834</v>
      </c>
      <c r="BD173">
        <v>-4.3934392929077148</v>
      </c>
      <c r="BE173">
        <v>53.549896240234375</v>
      </c>
      <c r="BF173">
        <v>53.037345886230469</v>
      </c>
      <c r="BG173">
        <v>52.427921295166016</v>
      </c>
      <c r="BH173">
        <v>51.127799987792969</v>
      </c>
      <c r="BI173">
        <v>50.365550994873047</v>
      </c>
      <c r="BJ173">
        <v>50.115550994873047</v>
      </c>
      <c r="BK173">
        <v>50.406482696533203</v>
      </c>
      <c r="BL173">
        <v>51.615623474121094</v>
      </c>
      <c r="BM173">
        <v>54.672092437744141</v>
      </c>
      <c r="BN173">
        <v>57.769199371337891</v>
      </c>
      <c r="BO173">
        <v>59.790931701660156</v>
      </c>
      <c r="BP173">
        <v>61.796760559082031</v>
      </c>
      <c r="BQ173">
        <v>62.628326416015625</v>
      </c>
      <c r="BR173">
        <v>62.199886322021484</v>
      </c>
      <c r="BS173">
        <v>62.640575408935547</v>
      </c>
      <c r="BT173">
        <v>62.271438598632812</v>
      </c>
      <c r="BU173">
        <v>61.330745697021484</v>
      </c>
      <c r="BV173">
        <v>59.19659423828125</v>
      </c>
      <c r="BW173">
        <v>57.590534210205078</v>
      </c>
      <c r="BX173">
        <v>56.440761566162109</v>
      </c>
      <c r="BY173">
        <v>55.541000366210938</v>
      </c>
      <c r="BZ173">
        <v>53.684413909912109</v>
      </c>
      <c r="CA173">
        <v>53.187477111816406</v>
      </c>
      <c r="CB173">
        <v>52.921867370605469</v>
      </c>
      <c r="CC173">
        <v>6.2177276611328125</v>
      </c>
      <c r="CD173">
        <v>5.934288501739502</v>
      </c>
      <c r="CE173">
        <v>5.5819149017333984</v>
      </c>
      <c r="CF173">
        <v>4.2336106300354004</v>
      </c>
      <c r="CG173">
        <v>3.57285475730896</v>
      </c>
      <c r="CH173">
        <v>3.9754600524902344</v>
      </c>
      <c r="CI173">
        <v>4.3072094917297363</v>
      </c>
      <c r="CJ173">
        <v>2.648066520690918</v>
      </c>
      <c r="CK173">
        <v>3.657447338104248</v>
      </c>
      <c r="CL173">
        <v>3.5025420188903809</v>
      </c>
      <c r="CM173">
        <v>2.6550395488739014</v>
      </c>
      <c r="CN173">
        <v>2.9872977733612061</v>
      </c>
      <c r="CO173">
        <v>4.1766471862792969</v>
      </c>
      <c r="CP173">
        <v>2.5827262401580811</v>
      </c>
      <c r="CQ173">
        <v>3.1505234241485596</v>
      </c>
      <c r="CR173">
        <v>4.6455397605895996</v>
      </c>
      <c r="CS173">
        <v>5.0618252754211426</v>
      </c>
      <c r="CT173">
        <v>5.3408637046813965</v>
      </c>
      <c r="CU173">
        <v>6.5852065086364746</v>
      </c>
      <c r="CV173">
        <v>5.6526284217834473</v>
      </c>
      <c r="CW173">
        <v>4.9888749122619629</v>
      </c>
      <c r="CX173">
        <v>4.2383041381835938</v>
      </c>
      <c r="CY173">
        <v>4.466179370880127</v>
      </c>
      <c r="CZ173">
        <v>4.3793931007385254</v>
      </c>
    </row>
    <row r="174" spans="1:104" x14ac:dyDescent="0.25">
      <c r="A174" t="s">
        <v>363</v>
      </c>
      <c r="B174" t="s">
        <v>170</v>
      </c>
      <c r="C174" t="s">
        <v>28</v>
      </c>
      <c r="D174" t="s">
        <v>188</v>
      </c>
      <c r="E174" t="s">
        <v>184</v>
      </c>
      <c r="F174">
        <v>2017</v>
      </c>
      <c r="G174" t="s">
        <v>174</v>
      </c>
      <c r="H174">
        <v>4</v>
      </c>
      <c r="I174">
        <v>144.27825927734375</v>
      </c>
      <c r="J174">
        <v>139.85188293457031</v>
      </c>
      <c r="K174">
        <v>137.04429626464844</v>
      </c>
      <c r="L174">
        <v>136.78639221191406</v>
      </c>
      <c r="M174">
        <v>141.895263671875</v>
      </c>
      <c r="N174">
        <v>154.26327514648437</v>
      </c>
      <c r="O174">
        <v>168.83915710449219</v>
      </c>
      <c r="P174">
        <v>184.23211669921875</v>
      </c>
      <c r="Q174">
        <v>195.53736877441406</v>
      </c>
      <c r="R174">
        <v>203.02682495117187</v>
      </c>
      <c r="S174">
        <v>209.24729919433594</v>
      </c>
      <c r="T174">
        <v>211.92210388183594</v>
      </c>
      <c r="U174">
        <v>213.40919494628906</v>
      </c>
      <c r="V174">
        <v>215.35276794433594</v>
      </c>
      <c r="W174">
        <v>213.24345397949219</v>
      </c>
      <c r="X174">
        <v>206.12295532226562</v>
      </c>
      <c r="Y174">
        <v>197.97100830078125</v>
      </c>
      <c r="Z174">
        <v>185.3316650390625</v>
      </c>
      <c r="AA174">
        <v>175.82562255859375</v>
      </c>
      <c r="AB174">
        <v>173.10066223144531</v>
      </c>
      <c r="AC174">
        <v>171.39279174804687</v>
      </c>
      <c r="AD174">
        <v>164.89544677734375</v>
      </c>
      <c r="AE174">
        <v>159.38508605957031</v>
      </c>
      <c r="AF174">
        <v>154.00349426269531</v>
      </c>
      <c r="AG174">
        <v>-3.6569273471832275</v>
      </c>
      <c r="AH174">
        <v>-1.4628031253814697</v>
      </c>
      <c r="AI174">
        <v>-0.37886315584182739</v>
      </c>
      <c r="AJ174">
        <v>-0.92605280876159668</v>
      </c>
      <c r="AK174">
        <v>-1.4093784093856812</v>
      </c>
      <c r="AL174">
        <v>-1.2873311042785645</v>
      </c>
      <c r="AM174">
        <v>-2.4929265975952148</v>
      </c>
      <c r="AN174">
        <v>-1.2735781669616699</v>
      </c>
      <c r="AO174">
        <v>1.0169553756713867</v>
      </c>
      <c r="AP174">
        <v>2.5965936183929443</v>
      </c>
      <c r="AQ174">
        <v>5.5746793746948242</v>
      </c>
      <c r="AR174">
        <v>16.581012725830078</v>
      </c>
      <c r="AS174">
        <v>17.013965606689453</v>
      </c>
      <c r="AT174">
        <v>16.016986846923828</v>
      </c>
      <c r="AU174">
        <v>14.549100875854492</v>
      </c>
      <c r="AV174">
        <v>12.681920051574707</v>
      </c>
      <c r="AW174">
        <v>11.051359176635742</v>
      </c>
      <c r="AX174">
        <v>7.7696561813354492</v>
      </c>
      <c r="AY174">
        <v>0.5327836275100708</v>
      </c>
      <c r="AZ174">
        <v>-0.48670929670333862</v>
      </c>
      <c r="BA174">
        <v>-0.52157652378082275</v>
      </c>
      <c r="BB174">
        <v>-0.26428452134132385</v>
      </c>
      <c r="BC174">
        <v>-0.42130935192108154</v>
      </c>
      <c r="BD174">
        <v>-2.1498696804046631</v>
      </c>
      <c r="BE174">
        <v>61.674934387207031</v>
      </c>
      <c r="BF174">
        <v>60.653194427490234</v>
      </c>
      <c r="BG174">
        <v>59.931060791015625</v>
      </c>
      <c r="BH174">
        <v>58.021812438964844</v>
      </c>
      <c r="BI174">
        <v>57.883998870849609</v>
      </c>
      <c r="BJ174">
        <v>56.790706634521484</v>
      </c>
      <c r="BK174">
        <v>56.940467834472656</v>
      </c>
      <c r="BL174">
        <v>59.431507110595703</v>
      </c>
      <c r="BM174">
        <v>63.984611511230469</v>
      </c>
      <c r="BN174">
        <v>67.552810668945313</v>
      </c>
      <c r="BO174">
        <v>70.663055419921875</v>
      </c>
      <c r="BP174">
        <v>73.015243530273437</v>
      </c>
      <c r="BQ174">
        <v>73.934494018554688</v>
      </c>
      <c r="BR174">
        <v>74.562301635742187</v>
      </c>
      <c r="BS174">
        <v>74.09344482421875</v>
      </c>
      <c r="BT174">
        <v>74.103225708007813</v>
      </c>
      <c r="BU174">
        <v>72.994102478027344</v>
      </c>
      <c r="BV174">
        <v>72.534210205078125</v>
      </c>
      <c r="BW174">
        <v>71.243576049804687</v>
      </c>
      <c r="BX174">
        <v>68.615547180175781</v>
      </c>
      <c r="BY174">
        <v>64.699653625488281</v>
      </c>
      <c r="BZ174">
        <v>63.387287139892578</v>
      </c>
      <c r="CA174">
        <v>62.419033050537109</v>
      </c>
      <c r="CB174">
        <v>61.090534210205078</v>
      </c>
      <c r="CC174">
        <v>5.302401065826416</v>
      </c>
      <c r="CD174">
        <v>5.0584311485290527</v>
      </c>
      <c r="CE174">
        <v>4.7561264038085938</v>
      </c>
      <c r="CF174">
        <v>3.5954775810241699</v>
      </c>
      <c r="CG174">
        <v>3.0329310894012451</v>
      </c>
      <c r="CH174">
        <v>3.3602390289306641</v>
      </c>
      <c r="CI174">
        <v>3.5247139930725098</v>
      </c>
      <c r="CJ174">
        <v>2.1662847995758057</v>
      </c>
      <c r="CK174">
        <v>3.0516867637634277</v>
      </c>
      <c r="CL174">
        <v>3.0169854164123535</v>
      </c>
      <c r="CM174">
        <v>2.3451302051544189</v>
      </c>
      <c r="CN174">
        <v>2.668893575668335</v>
      </c>
      <c r="CO174">
        <v>3.7707910537719727</v>
      </c>
      <c r="CP174">
        <v>2.3619780540466309</v>
      </c>
      <c r="CQ174">
        <v>2.8947808742523193</v>
      </c>
      <c r="CR174">
        <v>4.2454948425292969</v>
      </c>
      <c r="CS174">
        <v>4.5634903907775879</v>
      </c>
      <c r="CT174">
        <v>4.6721463203430176</v>
      </c>
      <c r="CU174">
        <v>5.6317539215087891</v>
      </c>
      <c r="CV174">
        <v>4.776799201965332</v>
      </c>
      <c r="CW174">
        <v>4.2886743545532227</v>
      </c>
      <c r="CX174">
        <v>3.6071808338165283</v>
      </c>
      <c r="CY174">
        <v>3.8896217346191406</v>
      </c>
      <c r="CZ174">
        <v>3.8164362907409668</v>
      </c>
    </row>
    <row r="175" spans="1:104" x14ac:dyDescent="0.25">
      <c r="A175" t="s">
        <v>364</v>
      </c>
      <c r="B175" t="s">
        <v>170</v>
      </c>
      <c r="C175" t="s">
        <v>28</v>
      </c>
      <c r="D175" t="s">
        <v>188</v>
      </c>
      <c r="E175" t="s">
        <v>184</v>
      </c>
      <c r="F175">
        <v>2017</v>
      </c>
      <c r="G175" t="s">
        <v>175</v>
      </c>
      <c r="H175">
        <v>5</v>
      </c>
      <c r="I175">
        <v>152.27232360839844</v>
      </c>
      <c r="J175">
        <v>147.93293762207031</v>
      </c>
      <c r="K175">
        <v>144.98876953125</v>
      </c>
      <c r="L175">
        <v>144.12355041503906</v>
      </c>
      <c r="M175">
        <v>148.34837341308594</v>
      </c>
      <c r="N175">
        <v>160.1273193359375</v>
      </c>
      <c r="O175">
        <v>174.40837097167969</v>
      </c>
      <c r="P175">
        <v>193.30929565429687</v>
      </c>
      <c r="Q175">
        <v>207.07568359375</v>
      </c>
      <c r="R175">
        <v>215.990966796875</v>
      </c>
      <c r="S175">
        <v>221.88188171386719</v>
      </c>
      <c r="T175">
        <v>222.01983642578125</v>
      </c>
      <c r="U175">
        <v>221.23382568359375</v>
      </c>
      <c r="V175">
        <v>220.98391723632812</v>
      </c>
      <c r="W175">
        <v>218.65180969238281</v>
      </c>
      <c r="X175">
        <v>212.40400695800781</v>
      </c>
      <c r="Y175">
        <v>204.50627136230469</v>
      </c>
      <c r="Z175">
        <v>192.86317443847656</v>
      </c>
      <c r="AA175">
        <v>183.65093994140625</v>
      </c>
      <c r="AB175">
        <v>180.41314697265625</v>
      </c>
      <c r="AC175">
        <v>179.08848571777344</v>
      </c>
      <c r="AD175">
        <v>171.47824096679687</v>
      </c>
      <c r="AE175">
        <v>166.71470642089844</v>
      </c>
      <c r="AF175">
        <v>161.82327270507812</v>
      </c>
      <c r="AG175">
        <v>-3.6825664043426514</v>
      </c>
      <c r="AH175">
        <v>-1.6070724725723267</v>
      </c>
      <c r="AI175">
        <v>-0.62268966436386108</v>
      </c>
      <c r="AJ175">
        <v>-1.0684288740158081</v>
      </c>
      <c r="AK175">
        <v>-1.388263463973999</v>
      </c>
      <c r="AL175">
        <v>-1.0914375782012939</v>
      </c>
      <c r="AM175">
        <v>-2.3822572231292725</v>
      </c>
      <c r="AN175">
        <v>-0.94302499294281006</v>
      </c>
      <c r="AO175">
        <v>1.0861310958862305</v>
      </c>
      <c r="AP175">
        <v>2.3932573795318604</v>
      </c>
      <c r="AQ175">
        <v>5.5969877243041992</v>
      </c>
      <c r="AR175">
        <v>17.357931137084961</v>
      </c>
      <c r="AS175">
        <v>17.660600662231445</v>
      </c>
      <c r="AT175">
        <v>16.456104278564453</v>
      </c>
      <c r="AU175">
        <v>15.025312423706055</v>
      </c>
      <c r="AV175">
        <v>13.664682388305664</v>
      </c>
      <c r="AW175">
        <v>12.162008285522461</v>
      </c>
      <c r="AX175">
        <v>9.1146974563598633</v>
      </c>
      <c r="AY175">
        <v>1.608860969543457</v>
      </c>
      <c r="AZ175">
        <v>0.33459517359733582</v>
      </c>
      <c r="BA175">
        <v>0.10170575976371765</v>
      </c>
      <c r="BB175">
        <v>0.30019268393516541</v>
      </c>
      <c r="BC175">
        <v>-2.2345906123518944E-2</v>
      </c>
      <c r="BD175">
        <v>-1.6913142204284668</v>
      </c>
      <c r="BE175">
        <v>62.240886688232422</v>
      </c>
      <c r="BF175">
        <v>61.990886688232422</v>
      </c>
      <c r="BG175">
        <v>61.740886688232422</v>
      </c>
      <c r="BH175">
        <v>61.021514892578125</v>
      </c>
      <c r="BI175">
        <v>60.618389129638672</v>
      </c>
      <c r="BJ175">
        <v>59.997016906738281</v>
      </c>
      <c r="BK175">
        <v>61.756423950195312</v>
      </c>
      <c r="BL175">
        <v>63.890277862548828</v>
      </c>
      <c r="BM175">
        <v>67.18756103515625</v>
      </c>
      <c r="BN175">
        <v>70.718704223632812</v>
      </c>
      <c r="BO175">
        <v>73.440544128417969</v>
      </c>
      <c r="BP175">
        <v>74.452796936035156</v>
      </c>
      <c r="BQ175">
        <v>73.869285583496094</v>
      </c>
      <c r="BR175">
        <v>74.603446960449219</v>
      </c>
      <c r="BS175">
        <v>75.231254577636719</v>
      </c>
      <c r="BT175">
        <v>74.412757873535156</v>
      </c>
      <c r="BU175">
        <v>73.649688720703125</v>
      </c>
      <c r="BV175">
        <v>72.584556579589844</v>
      </c>
      <c r="BW175">
        <v>71.36883544921875</v>
      </c>
      <c r="BX175">
        <v>68.543701171875</v>
      </c>
      <c r="BY175">
        <v>66.759483337402344</v>
      </c>
      <c r="BZ175">
        <v>65.818794250488281</v>
      </c>
      <c r="CA175">
        <v>65.568794250488281</v>
      </c>
      <c r="CB175">
        <v>64.390350341796875</v>
      </c>
      <c r="CC175">
        <v>5.4069123268127441</v>
      </c>
      <c r="CD175">
        <v>5.1697440147399902</v>
      </c>
      <c r="CE175">
        <v>4.8616476058959961</v>
      </c>
      <c r="CF175">
        <v>3.6602044105529785</v>
      </c>
      <c r="CG175">
        <v>3.0636143684387207</v>
      </c>
      <c r="CH175">
        <v>3.3699989318847656</v>
      </c>
      <c r="CI175">
        <v>3.5178289413452148</v>
      </c>
      <c r="CJ175">
        <v>2.1961381435394287</v>
      </c>
      <c r="CK175">
        <v>3.1224534511566162</v>
      </c>
      <c r="CL175">
        <v>3.1010732650756836</v>
      </c>
      <c r="CM175">
        <v>2.4026229381561279</v>
      </c>
      <c r="CN175">
        <v>2.7014906406402588</v>
      </c>
      <c r="CO175">
        <v>3.7768313884735107</v>
      </c>
      <c r="CP175">
        <v>2.3417623043060303</v>
      </c>
      <c r="CQ175">
        <v>2.8678057193756104</v>
      </c>
      <c r="CR175">
        <v>4.2268943786621094</v>
      </c>
      <c r="CS175">
        <v>4.5546903610229492</v>
      </c>
      <c r="CT175">
        <v>4.6975650787353516</v>
      </c>
      <c r="CU175">
        <v>5.6834406852722168</v>
      </c>
      <c r="CV175">
        <v>4.8102002143859863</v>
      </c>
      <c r="CW175">
        <v>4.3296709060668945</v>
      </c>
      <c r="CX175">
        <v>3.6243064403533936</v>
      </c>
      <c r="CY175">
        <v>3.9308845996856689</v>
      </c>
      <c r="CZ175">
        <v>3.8745841979980469</v>
      </c>
    </row>
    <row r="176" spans="1:104" x14ac:dyDescent="0.25">
      <c r="A176" t="s">
        <v>365</v>
      </c>
      <c r="B176" t="s">
        <v>170</v>
      </c>
      <c r="C176" t="s">
        <v>28</v>
      </c>
      <c r="D176" t="s">
        <v>188</v>
      </c>
      <c r="E176" t="s">
        <v>184</v>
      </c>
      <c r="F176">
        <v>2017</v>
      </c>
      <c r="G176" t="s">
        <v>176</v>
      </c>
      <c r="H176">
        <v>6</v>
      </c>
      <c r="I176">
        <v>161.51089477539062</v>
      </c>
      <c r="J176">
        <v>156.70086669921875</v>
      </c>
      <c r="K176">
        <v>153.46652221679687</v>
      </c>
      <c r="L176">
        <v>152.56324768066406</v>
      </c>
      <c r="M176">
        <v>156.38401794433594</v>
      </c>
      <c r="N176">
        <v>168.34733581542969</v>
      </c>
      <c r="O176">
        <v>182.37332153320312</v>
      </c>
      <c r="P176">
        <v>200.22734069824219</v>
      </c>
      <c r="Q176">
        <v>211.48240661621094</v>
      </c>
      <c r="R176">
        <v>219.98194885253906</v>
      </c>
      <c r="S176">
        <v>227.06512451171875</v>
      </c>
      <c r="T176">
        <v>227.76010131835937</v>
      </c>
      <c r="U176">
        <v>227.14453125</v>
      </c>
      <c r="V176">
        <v>225.67269897460937</v>
      </c>
      <c r="W176">
        <v>223.97171020507812</v>
      </c>
      <c r="X176">
        <v>220.41668701171875</v>
      </c>
      <c r="Y176">
        <v>214.61178588867187</v>
      </c>
      <c r="Z176">
        <v>203.2999267578125</v>
      </c>
      <c r="AA176">
        <v>193.04402160644531</v>
      </c>
      <c r="AB176">
        <v>185.9345703125</v>
      </c>
      <c r="AC176">
        <v>184.63908386230469</v>
      </c>
      <c r="AD176">
        <v>178.0045166015625</v>
      </c>
      <c r="AE176">
        <v>174.71284484863281</v>
      </c>
      <c r="AF176">
        <v>169.89686584472656</v>
      </c>
      <c r="AG176">
        <v>-3.8644096851348877</v>
      </c>
      <c r="AH176">
        <v>-1.7163420915603638</v>
      </c>
      <c r="AI176">
        <v>-0.71112048625946045</v>
      </c>
      <c r="AJ176">
        <v>-1.1527328491210937</v>
      </c>
      <c r="AK176">
        <v>-1.44356369972229</v>
      </c>
      <c r="AL176">
        <v>-1.0904470682144165</v>
      </c>
      <c r="AM176">
        <v>-2.4463684558868408</v>
      </c>
      <c r="AN176">
        <v>-0.88653099536895752</v>
      </c>
      <c r="AO176">
        <v>1.1113185882568359</v>
      </c>
      <c r="AP176">
        <v>2.3541958332061768</v>
      </c>
      <c r="AQ176">
        <v>5.6564860343933105</v>
      </c>
      <c r="AR176">
        <v>17.803730010986328</v>
      </c>
      <c r="AS176">
        <v>18.137630462646484</v>
      </c>
      <c r="AT176">
        <v>16.809858322143555</v>
      </c>
      <c r="AU176">
        <v>15.415214538574219</v>
      </c>
      <c r="AV176">
        <v>14.317242622375488</v>
      </c>
      <c r="AW176">
        <v>12.936366081237793</v>
      </c>
      <c r="AX176">
        <v>9.8482856750488281</v>
      </c>
      <c r="AY176">
        <v>1.9361913204193115</v>
      </c>
      <c r="AZ176">
        <v>0.53703242540359497</v>
      </c>
      <c r="BA176">
        <v>0.252555251121521</v>
      </c>
      <c r="BB176">
        <v>0.44384562969207764</v>
      </c>
      <c r="BC176">
        <v>7.3698081076145172E-2</v>
      </c>
      <c r="BD176">
        <v>-1.6436610221862793</v>
      </c>
      <c r="BE176">
        <v>63.153194427490234</v>
      </c>
      <c r="BF176">
        <v>63.000068664550781</v>
      </c>
      <c r="BG176">
        <v>62.306316375732422</v>
      </c>
      <c r="BH176">
        <v>62.362262725830078</v>
      </c>
      <c r="BI176">
        <v>61.418506622314453</v>
      </c>
      <c r="BJ176">
        <v>61.890647888183594</v>
      </c>
      <c r="BK176">
        <v>62.125030517578125</v>
      </c>
      <c r="BL176">
        <v>64.340751647949219</v>
      </c>
      <c r="BM176">
        <v>66.472137451171875</v>
      </c>
      <c r="BN176">
        <v>68.768600463867187</v>
      </c>
      <c r="BO176">
        <v>71.290557861328125</v>
      </c>
      <c r="BP176">
        <v>73.521888732910156</v>
      </c>
      <c r="BQ176">
        <v>74.978187561035156</v>
      </c>
      <c r="BR176">
        <v>75.700325012207031</v>
      </c>
      <c r="BS176">
        <v>76.115699768066406</v>
      </c>
      <c r="BT176">
        <v>75.993804931640625</v>
      </c>
      <c r="BU176">
        <v>75.046981811523438</v>
      </c>
      <c r="BV176">
        <v>74.118545532226562</v>
      </c>
      <c r="BW176">
        <v>72.30340576171875</v>
      </c>
      <c r="BX176">
        <v>70.325141906738281</v>
      </c>
      <c r="BY176">
        <v>67.47161865234375</v>
      </c>
      <c r="BZ176">
        <v>66.33746337890625</v>
      </c>
      <c r="CA176">
        <v>65.631454467773438</v>
      </c>
      <c r="CB176">
        <v>64.884521484375</v>
      </c>
      <c r="CC176">
        <v>5.6945919990539551</v>
      </c>
      <c r="CD176">
        <v>5.4376091957092285</v>
      </c>
      <c r="CE176">
        <v>5.1096973419189453</v>
      </c>
      <c r="CF176">
        <v>3.8472707271575928</v>
      </c>
      <c r="CG176">
        <v>3.2068309783935547</v>
      </c>
      <c r="CH176">
        <v>3.5180585384368896</v>
      </c>
      <c r="CI176">
        <v>3.6525914669036865</v>
      </c>
      <c r="CJ176">
        <v>2.2587215900421143</v>
      </c>
      <c r="CK176">
        <v>3.1664566993713379</v>
      </c>
      <c r="CL176">
        <v>3.1361432075500488</v>
      </c>
      <c r="CM176">
        <v>2.4414432048797607</v>
      </c>
      <c r="CN176">
        <v>2.7518310546875</v>
      </c>
      <c r="CO176">
        <v>3.8504440784454346</v>
      </c>
      <c r="CP176">
        <v>2.3746170997619629</v>
      </c>
      <c r="CQ176">
        <v>2.9169049263000488</v>
      </c>
      <c r="CR176">
        <v>4.3554754257202148</v>
      </c>
      <c r="CS176">
        <v>4.7461147308349609</v>
      </c>
      <c r="CT176">
        <v>4.9169201850891113</v>
      </c>
      <c r="CU176">
        <v>5.9320793151855469</v>
      </c>
      <c r="CV176">
        <v>4.9225201606750488</v>
      </c>
      <c r="CW176">
        <v>4.4324440956115723</v>
      </c>
      <c r="CX176">
        <v>3.7357633113861084</v>
      </c>
      <c r="CY176">
        <v>4.0904741287231445</v>
      </c>
      <c r="CZ176">
        <v>4.0392613410949707</v>
      </c>
    </row>
    <row r="177" spans="1:104" x14ac:dyDescent="0.25">
      <c r="A177" t="s">
        <v>366</v>
      </c>
      <c r="B177" t="s">
        <v>170</v>
      </c>
      <c r="C177" t="s">
        <v>28</v>
      </c>
      <c r="D177" t="s">
        <v>188</v>
      </c>
      <c r="E177" t="s">
        <v>184</v>
      </c>
      <c r="F177">
        <v>2017</v>
      </c>
      <c r="G177" t="s">
        <v>177</v>
      </c>
      <c r="H177">
        <v>7</v>
      </c>
      <c r="I177">
        <v>168.27421569824219</v>
      </c>
      <c r="J177">
        <v>163.6226806640625</v>
      </c>
      <c r="K177">
        <v>159.86018371582031</v>
      </c>
      <c r="L177">
        <v>159.29322814941406</v>
      </c>
      <c r="M177">
        <v>164.67988586425781</v>
      </c>
      <c r="N177">
        <v>177.58003234863281</v>
      </c>
      <c r="O177">
        <v>190.93315124511719</v>
      </c>
      <c r="P177">
        <v>208.94886779785156</v>
      </c>
      <c r="Q177">
        <v>220.17967224121094</v>
      </c>
      <c r="R177">
        <v>228.71852111816406</v>
      </c>
      <c r="S177">
        <v>234.27412414550781</v>
      </c>
      <c r="T177">
        <v>235.088134765625</v>
      </c>
      <c r="U177">
        <v>235.06964111328125</v>
      </c>
      <c r="V177">
        <v>234.3099365234375</v>
      </c>
      <c r="W177">
        <v>233.27272033691406</v>
      </c>
      <c r="X177">
        <v>231.26890563964844</v>
      </c>
      <c r="Y177">
        <v>226.55183410644531</v>
      </c>
      <c r="Z177">
        <v>215.29202270507812</v>
      </c>
      <c r="AA177">
        <v>203.66259765625</v>
      </c>
      <c r="AB177">
        <v>195.9349365234375</v>
      </c>
      <c r="AC177">
        <v>193.81710815429687</v>
      </c>
      <c r="AD177">
        <v>186.295166015625</v>
      </c>
      <c r="AE177">
        <v>182.26077270507812</v>
      </c>
      <c r="AF177">
        <v>177.89057922363281</v>
      </c>
      <c r="AG177">
        <v>-3.6656692028045654</v>
      </c>
      <c r="AH177">
        <v>-1.9139807224273682</v>
      </c>
      <c r="AI177">
        <v>-1.1917198896408081</v>
      </c>
      <c r="AJ177">
        <v>-1.3924754858016968</v>
      </c>
      <c r="AK177">
        <v>-1.3457566499710083</v>
      </c>
      <c r="AL177">
        <v>-0.64969766139984131</v>
      </c>
      <c r="AM177">
        <v>-2.1718740463256836</v>
      </c>
      <c r="AN177">
        <v>-0.1414056122303009</v>
      </c>
      <c r="AO177">
        <v>1.174991250038147</v>
      </c>
      <c r="AP177">
        <v>1.7270581722259521</v>
      </c>
      <c r="AQ177">
        <v>5.2242851257324219</v>
      </c>
      <c r="AR177">
        <v>18.35090446472168</v>
      </c>
      <c r="AS177">
        <v>18.815149307250977</v>
      </c>
      <c r="AT177">
        <v>17.492898941040039</v>
      </c>
      <c r="AU177">
        <v>16.266239166259766</v>
      </c>
      <c r="AV177">
        <v>16.219133377075195</v>
      </c>
      <c r="AW177">
        <v>15.179293632507324</v>
      </c>
      <c r="AX177">
        <v>12.54746150970459</v>
      </c>
      <c r="AY177">
        <v>4.1942009925842285</v>
      </c>
      <c r="AZ177">
        <v>2.2514767646789551</v>
      </c>
      <c r="BA177">
        <v>1.5553966760635376</v>
      </c>
      <c r="BB177">
        <v>1.6162182092666626</v>
      </c>
      <c r="BC177">
        <v>0.9200320839881897</v>
      </c>
      <c r="BD177">
        <v>-0.57045155763626099</v>
      </c>
      <c r="BE177">
        <v>68.040931701660156</v>
      </c>
      <c r="BF177">
        <v>67.406181335449219</v>
      </c>
      <c r="BG177">
        <v>67.115547180175781</v>
      </c>
      <c r="BH177">
        <v>66.962432861328125</v>
      </c>
      <c r="BI177">
        <v>66.79705810546875</v>
      </c>
      <c r="BJ177">
        <v>66.79705810546875</v>
      </c>
      <c r="BK177">
        <v>67.281448364257812</v>
      </c>
      <c r="BL177">
        <v>68.565956115722656</v>
      </c>
      <c r="BM177">
        <v>70.671943664550781</v>
      </c>
      <c r="BN177">
        <v>73.612640380859375</v>
      </c>
      <c r="BO177">
        <v>75.228187561035156</v>
      </c>
      <c r="BP177">
        <v>73.872123718261719</v>
      </c>
      <c r="BQ177">
        <v>74.618766784667969</v>
      </c>
      <c r="BR177">
        <v>77.069465637207031</v>
      </c>
      <c r="BS177">
        <v>78.928146362304688</v>
      </c>
      <c r="BT177">
        <v>79.137733459472656</v>
      </c>
      <c r="BU177">
        <v>80.150505065917969</v>
      </c>
      <c r="BV177">
        <v>79.344261169433594</v>
      </c>
      <c r="BW177">
        <v>75.741859436035156</v>
      </c>
      <c r="BX177">
        <v>73.415069580078125</v>
      </c>
      <c r="BY177">
        <v>71.949882507324219</v>
      </c>
      <c r="BZ177">
        <v>71.440696716308594</v>
      </c>
      <c r="CA177">
        <v>70.512542724609375</v>
      </c>
      <c r="CB177">
        <v>70.209365844726563</v>
      </c>
      <c r="CC177">
        <v>5.6492619514465332</v>
      </c>
      <c r="CD177">
        <v>5.4062166213989258</v>
      </c>
      <c r="CE177">
        <v>5.0679836273193359</v>
      </c>
      <c r="CF177">
        <v>3.8248417377471924</v>
      </c>
      <c r="CG177">
        <v>3.2154197692871094</v>
      </c>
      <c r="CH177">
        <v>3.5334930419921875</v>
      </c>
      <c r="CI177">
        <v>3.6411161422729492</v>
      </c>
      <c r="CJ177">
        <v>2.2443611621856689</v>
      </c>
      <c r="CK177">
        <v>3.1389896869659424</v>
      </c>
      <c r="CL177">
        <v>3.1047279834747314</v>
      </c>
      <c r="CM177">
        <v>2.3984677791595459</v>
      </c>
      <c r="CN177">
        <v>2.70450758934021</v>
      </c>
      <c r="CO177">
        <v>3.7941837310791016</v>
      </c>
      <c r="CP177">
        <v>2.3475704193115234</v>
      </c>
      <c r="CQ177">
        <v>2.8927202224731445</v>
      </c>
      <c r="CR177">
        <v>4.3513269424438477</v>
      </c>
      <c r="CS177">
        <v>4.7705187797546387</v>
      </c>
      <c r="CT177">
        <v>4.9578943252563477</v>
      </c>
      <c r="CU177">
        <v>5.9590258598327637</v>
      </c>
      <c r="CV177">
        <v>4.9391546249389648</v>
      </c>
      <c r="CW177">
        <v>4.4302182197570801</v>
      </c>
      <c r="CX177">
        <v>3.7227447032928467</v>
      </c>
      <c r="CY177">
        <v>4.063079833984375</v>
      </c>
      <c r="CZ177">
        <v>4.0270113945007324</v>
      </c>
    </row>
    <row r="178" spans="1:104" x14ac:dyDescent="0.25">
      <c r="A178" t="s">
        <v>367</v>
      </c>
      <c r="B178" t="s">
        <v>170</v>
      </c>
      <c r="C178" t="s">
        <v>28</v>
      </c>
      <c r="D178" t="s">
        <v>188</v>
      </c>
      <c r="E178" t="s">
        <v>184</v>
      </c>
      <c r="F178">
        <v>2017</v>
      </c>
      <c r="G178" t="s">
        <v>178</v>
      </c>
      <c r="H178">
        <v>8</v>
      </c>
      <c r="I178">
        <v>171.12840270996094</v>
      </c>
      <c r="J178">
        <v>166.56344604492187</v>
      </c>
      <c r="K178">
        <v>162.41712951660156</v>
      </c>
      <c r="L178">
        <v>161.85624694824219</v>
      </c>
      <c r="M178">
        <v>166.84555053710937</v>
      </c>
      <c r="N178">
        <v>181.46456909179687</v>
      </c>
      <c r="O178">
        <v>197.16424560546875</v>
      </c>
      <c r="P178">
        <v>214.97891235351562</v>
      </c>
      <c r="Q178">
        <v>227.51199340820313</v>
      </c>
      <c r="R178">
        <v>237.92898559570312</v>
      </c>
      <c r="S178">
        <v>247.60711669921875</v>
      </c>
      <c r="T178">
        <v>249.91726684570312</v>
      </c>
      <c r="U178">
        <v>250.59895324707031</v>
      </c>
      <c r="V178">
        <v>250.00277709960937</v>
      </c>
      <c r="W178">
        <v>248.031005859375</v>
      </c>
      <c r="X178">
        <v>244.34957885742187</v>
      </c>
      <c r="Y178">
        <v>236.17112731933594</v>
      </c>
      <c r="Z178">
        <v>223.67982482910156</v>
      </c>
      <c r="AA178">
        <v>210.48715209960937</v>
      </c>
      <c r="AB178">
        <v>204.12565612792969</v>
      </c>
      <c r="AC178">
        <v>199.89358520507812</v>
      </c>
      <c r="AD178">
        <v>191.06672668457031</v>
      </c>
      <c r="AE178">
        <v>185.50794982910156</v>
      </c>
      <c r="AF178">
        <v>179.63435363769531</v>
      </c>
      <c r="AG178">
        <v>-3.4303662776947021</v>
      </c>
      <c r="AH178">
        <v>-2.0489902496337891</v>
      </c>
      <c r="AI178">
        <v>-1.5824973583221436</v>
      </c>
      <c r="AJ178">
        <v>-1.5705903768539429</v>
      </c>
      <c r="AK178">
        <v>-1.2201189994812012</v>
      </c>
      <c r="AL178">
        <v>-0.24893946945667267</v>
      </c>
      <c r="AM178">
        <v>-1.9166020154953003</v>
      </c>
      <c r="AN178">
        <v>0.50869417190551758</v>
      </c>
      <c r="AO178">
        <v>1.2291836738586426</v>
      </c>
      <c r="AP178">
        <v>1.1884289979934692</v>
      </c>
      <c r="AQ178">
        <v>4.9970331192016602</v>
      </c>
      <c r="AR178">
        <v>19.486337661743164</v>
      </c>
      <c r="AS178">
        <v>20.096782684326172</v>
      </c>
      <c r="AT178">
        <v>18.698820114135742</v>
      </c>
      <c r="AU178">
        <v>17.477237701416016</v>
      </c>
      <c r="AV178">
        <v>18.162502288818359</v>
      </c>
      <c r="AW178">
        <v>17.11201286315918</v>
      </c>
      <c r="AX178">
        <v>14.821755409240723</v>
      </c>
      <c r="AY178">
        <v>6.1387028694152832</v>
      </c>
      <c r="AZ178">
        <v>3.7702169418334961</v>
      </c>
      <c r="BA178">
        <v>2.6837599277496338</v>
      </c>
      <c r="BB178">
        <v>2.615894079208374</v>
      </c>
      <c r="BC178">
        <v>1.6326385736465454</v>
      </c>
      <c r="BD178">
        <v>0.3665165901184082</v>
      </c>
      <c r="BE178">
        <v>71.245231628417969</v>
      </c>
      <c r="BF178">
        <v>71.455032348632812</v>
      </c>
      <c r="BG178">
        <v>70.812728881835938</v>
      </c>
      <c r="BH178">
        <v>70.624732971191406</v>
      </c>
      <c r="BI178">
        <v>70.424972534179687</v>
      </c>
      <c r="BJ178">
        <v>69.904930114746094</v>
      </c>
      <c r="BK178">
        <v>70.027427673339844</v>
      </c>
      <c r="BL178">
        <v>69.69512939453125</v>
      </c>
      <c r="BM178">
        <v>71.282402038574219</v>
      </c>
      <c r="BN178">
        <v>73.952316284179687</v>
      </c>
      <c r="BO178">
        <v>77.432449340820312</v>
      </c>
      <c r="BP178">
        <v>79.942459106445313</v>
      </c>
      <c r="BQ178">
        <v>81.367851257324219</v>
      </c>
      <c r="BR178">
        <v>82.077445983886719</v>
      </c>
      <c r="BS178">
        <v>81.625099182128906</v>
      </c>
      <c r="BT178">
        <v>81.404838562011719</v>
      </c>
      <c r="BU178">
        <v>80.717300415039063</v>
      </c>
      <c r="BV178">
        <v>79.842483520507812</v>
      </c>
      <c r="BW178">
        <v>77.147171020507813</v>
      </c>
      <c r="BX178">
        <v>75.875053405761719</v>
      </c>
      <c r="BY178">
        <v>74.112693786621094</v>
      </c>
      <c r="BZ178">
        <v>73.302894592285156</v>
      </c>
      <c r="CA178">
        <v>72.624977111816406</v>
      </c>
      <c r="CB178">
        <v>72.527633666992188</v>
      </c>
      <c r="CC178">
        <v>5.607421875</v>
      </c>
      <c r="CD178">
        <v>5.3715133666992188</v>
      </c>
      <c r="CE178">
        <v>5.0256671905517578</v>
      </c>
      <c r="CF178">
        <v>3.7932600975036621</v>
      </c>
      <c r="CG178">
        <v>3.1796455383300781</v>
      </c>
      <c r="CH178">
        <v>3.5242683887481689</v>
      </c>
      <c r="CI178">
        <v>3.6698501110076904</v>
      </c>
      <c r="CJ178">
        <v>2.2538011074066162</v>
      </c>
      <c r="CK178">
        <v>3.1658034324645996</v>
      </c>
      <c r="CL178">
        <v>3.1523656845092773</v>
      </c>
      <c r="CM178">
        <v>2.4742276668548584</v>
      </c>
      <c r="CN178">
        <v>2.8062136173248291</v>
      </c>
      <c r="CO178">
        <v>3.9479174613952637</v>
      </c>
      <c r="CP178">
        <v>2.4447793960571289</v>
      </c>
      <c r="CQ178">
        <v>3.0020325183868408</v>
      </c>
      <c r="CR178">
        <v>4.487278938293457</v>
      </c>
      <c r="CS178">
        <v>4.8539109230041504</v>
      </c>
      <c r="CT178">
        <v>5.0276274681091309</v>
      </c>
      <c r="CU178">
        <v>6.0111360549926758</v>
      </c>
      <c r="CV178">
        <v>5.0223307609558105</v>
      </c>
      <c r="CW178">
        <v>4.4596304893493652</v>
      </c>
      <c r="CX178">
        <v>3.7266080379486084</v>
      </c>
      <c r="CY178">
        <v>4.0363764762878418</v>
      </c>
      <c r="CZ178">
        <v>3.9690475463867187</v>
      </c>
    </row>
    <row r="179" spans="1:104" x14ac:dyDescent="0.25">
      <c r="A179" t="s">
        <v>368</v>
      </c>
      <c r="B179" t="s">
        <v>170</v>
      </c>
      <c r="C179" t="s">
        <v>28</v>
      </c>
      <c r="D179" t="s">
        <v>188</v>
      </c>
      <c r="E179" t="s">
        <v>184</v>
      </c>
      <c r="F179">
        <v>2017</v>
      </c>
      <c r="G179" t="s">
        <v>179</v>
      </c>
      <c r="H179">
        <v>9</v>
      </c>
      <c r="I179">
        <v>169.02030944824219</v>
      </c>
      <c r="J179">
        <v>165.09902954101562</v>
      </c>
      <c r="K179">
        <v>161.76022338867187</v>
      </c>
      <c r="L179">
        <v>161.4805908203125</v>
      </c>
      <c r="M179">
        <v>167.26600646972656</v>
      </c>
      <c r="N179">
        <v>182.33329772949219</v>
      </c>
      <c r="O179">
        <v>200.23269653320312</v>
      </c>
      <c r="P179">
        <v>219.548828125</v>
      </c>
      <c r="Q179">
        <v>234.83903503417969</v>
      </c>
      <c r="R179">
        <v>245.84690856933594</v>
      </c>
      <c r="S179">
        <v>254.89533996582031</v>
      </c>
      <c r="T179">
        <v>257.16400146484375</v>
      </c>
      <c r="U179">
        <v>257.5003662109375</v>
      </c>
      <c r="V179">
        <v>257.90536499023437</v>
      </c>
      <c r="W179">
        <v>255.07667541503906</v>
      </c>
      <c r="X179">
        <v>248.13984680175781</v>
      </c>
      <c r="Y179">
        <v>238.5166015625</v>
      </c>
      <c r="Z179">
        <v>225.53038024902344</v>
      </c>
      <c r="AA179">
        <v>212.99673461914062</v>
      </c>
      <c r="AB179">
        <v>208.03713989257812</v>
      </c>
      <c r="AC179">
        <v>201.68974304199219</v>
      </c>
      <c r="AD179">
        <v>191.215087890625</v>
      </c>
      <c r="AE179">
        <v>185.04031372070312</v>
      </c>
      <c r="AF179">
        <v>178.9844970703125</v>
      </c>
      <c r="AG179">
        <v>-3.3759415149688721</v>
      </c>
      <c r="AH179">
        <v>-2.0351049900054932</v>
      </c>
      <c r="AI179">
        <v>-1.5914273262023926</v>
      </c>
      <c r="AJ179">
        <v>-1.5733780860900879</v>
      </c>
      <c r="AK179">
        <v>-1.2172433137893677</v>
      </c>
      <c r="AL179">
        <v>-0.23286515474319458</v>
      </c>
      <c r="AM179">
        <v>-1.9327138662338257</v>
      </c>
      <c r="AN179">
        <v>0.54717296361923218</v>
      </c>
      <c r="AO179">
        <v>1.2694134712219238</v>
      </c>
      <c r="AP179">
        <v>1.2019555568695068</v>
      </c>
      <c r="AQ179">
        <v>5.1217565536499023</v>
      </c>
      <c r="AR179">
        <v>20.050432205200195</v>
      </c>
      <c r="AS179">
        <v>20.651887893676758</v>
      </c>
      <c r="AT179">
        <v>19.291358947753906</v>
      </c>
      <c r="AU179">
        <v>17.981451034545898</v>
      </c>
      <c r="AV179">
        <v>18.487377166748047</v>
      </c>
      <c r="AW179">
        <v>17.335830688476562</v>
      </c>
      <c r="AX179">
        <v>15.018924713134766</v>
      </c>
      <c r="AY179">
        <v>6.2874841690063477</v>
      </c>
      <c r="AZ179">
        <v>3.9025862216949463</v>
      </c>
      <c r="BA179">
        <v>2.7529828548431396</v>
      </c>
      <c r="BB179">
        <v>2.6576380729675293</v>
      </c>
      <c r="BC179">
        <v>1.6572803258895874</v>
      </c>
      <c r="BD179">
        <v>0.40408062934875488</v>
      </c>
      <c r="BE179">
        <v>67.752838134765625</v>
      </c>
      <c r="BF179">
        <v>67.30908203125</v>
      </c>
      <c r="BG179">
        <v>67.128097534179687</v>
      </c>
      <c r="BH179">
        <v>65.909019470214844</v>
      </c>
      <c r="BI179">
        <v>65.868911743164063</v>
      </c>
      <c r="BJ179">
        <v>65.700180053710937</v>
      </c>
      <c r="BK179">
        <v>66.418960571289062</v>
      </c>
      <c r="BL179">
        <v>67.612716674804688</v>
      </c>
      <c r="BM179">
        <v>71.753211975097656</v>
      </c>
      <c r="BN179">
        <v>76.793846130371094</v>
      </c>
      <c r="BO179">
        <v>82.293846130371094</v>
      </c>
      <c r="BP179">
        <v>84.162460327148438</v>
      </c>
      <c r="BQ179">
        <v>84.565879821777344</v>
      </c>
      <c r="BR179">
        <v>84.118988037109375</v>
      </c>
      <c r="BS179">
        <v>85.431060791015625</v>
      </c>
      <c r="BT179">
        <v>86.984611511230469</v>
      </c>
      <c r="BU179">
        <v>86.330970764160156</v>
      </c>
      <c r="BV179">
        <v>85.212356567382812</v>
      </c>
      <c r="BW179">
        <v>83.240737915039063</v>
      </c>
      <c r="BX179">
        <v>79.624969482421875</v>
      </c>
      <c r="BY179">
        <v>76.965492248535156</v>
      </c>
      <c r="BZ179">
        <v>75.802886962890625</v>
      </c>
      <c r="CA179">
        <v>74.447113037109375</v>
      </c>
      <c r="CB179">
        <v>73.106361389160156</v>
      </c>
      <c r="CC179">
        <v>5.5346775054931641</v>
      </c>
      <c r="CD179">
        <v>5.3207612037658691</v>
      </c>
      <c r="CE179">
        <v>5.0020256042480469</v>
      </c>
      <c r="CF179">
        <v>3.7819497585296631</v>
      </c>
      <c r="CG179">
        <v>3.1855478286743164</v>
      </c>
      <c r="CH179">
        <v>3.538794994354248</v>
      </c>
      <c r="CI179">
        <v>3.7244956493377686</v>
      </c>
      <c r="CJ179">
        <v>2.3001866340637207</v>
      </c>
      <c r="CK179">
        <v>3.2655942440032959</v>
      </c>
      <c r="CL179">
        <v>3.2551145553588867</v>
      </c>
      <c r="CM179">
        <v>2.5453689098358154</v>
      </c>
      <c r="CN179">
        <v>2.8856720924377441</v>
      </c>
      <c r="CO179">
        <v>4.0539555549621582</v>
      </c>
      <c r="CP179">
        <v>2.5203890800476074</v>
      </c>
      <c r="CQ179">
        <v>3.0852653980255127</v>
      </c>
      <c r="CR179">
        <v>4.5538663864135742</v>
      </c>
      <c r="CS179">
        <v>4.8988704681396484</v>
      </c>
      <c r="CT179">
        <v>5.0658650398254395</v>
      </c>
      <c r="CU179">
        <v>6.0787763595581055</v>
      </c>
      <c r="CV179">
        <v>5.115180492401123</v>
      </c>
      <c r="CW179">
        <v>4.4967226982116699</v>
      </c>
      <c r="CX179">
        <v>3.727031946182251</v>
      </c>
      <c r="CY179">
        <v>4.0235357284545898</v>
      </c>
      <c r="CZ179">
        <v>3.9520702362060547</v>
      </c>
    </row>
    <row r="180" spans="1:104" x14ac:dyDescent="0.25">
      <c r="A180" t="s">
        <v>369</v>
      </c>
      <c r="B180" t="s">
        <v>170</v>
      </c>
      <c r="C180" t="s">
        <v>28</v>
      </c>
      <c r="D180" t="s">
        <v>188</v>
      </c>
      <c r="E180" t="s">
        <v>184</v>
      </c>
      <c r="F180">
        <v>2017</v>
      </c>
      <c r="G180" t="s">
        <v>180</v>
      </c>
      <c r="H180">
        <v>10</v>
      </c>
      <c r="I180">
        <v>149.12823486328125</v>
      </c>
      <c r="J180">
        <v>145.25062561035156</v>
      </c>
      <c r="K180">
        <v>142.15354919433594</v>
      </c>
      <c r="L180">
        <v>142.20973205566406</v>
      </c>
      <c r="M180">
        <v>146.44610595703125</v>
      </c>
      <c r="N180">
        <v>158.69291687011719</v>
      </c>
      <c r="O180">
        <v>178.80856323242187</v>
      </c>
      <c r="P180">
        <v>196.17869567871094</v>
      </c>
      <c r="Q180">
        <v>214.53631591796875</v>
      </c>
      <c r="R180">
        <v>231.28352355957031</v>
      </c>
      <c r="S180">
        <v>244.41091918945312</v>
      </c>
      <c r="T180">
        <v>248.50169372558594</v>
      </c>
      <c r="U180">
        <v>250.22763061523438</v>
      </c>
      <c r="V180">
        <v>252.65126037597656</v>
      </c>
      <c r="W180">
        <v>250.30410766601562</v>
      </c>
      <c r="X180">
        <v>241.559326171875</v>
      </c>
      <c r="Y180">
        <v>230.37364196777344</v>
      </c>
      <c r="Z180">
        <v>217.55632019042969</v>
      </c>
      <c r="AA180">
        <v>210.35298156738281</v>
      </c>
      <c r="AB180">
        <v>203.35861206054687</v>
      </c>
      <c r="AC180">
        <v>196.65701293945313</v>
      </c>
      <c r="AD180">
        <v>178.14241027832031</v>
      </c>
      <c r="AE180">
        <v>165.76765441894531</v>
      </c>
      <c r="AF180">
        <v>159.57667541503906</v>
      </c>
      <c r="AG180">
        <v>-3.3384747505187988</v>
      </c>
      <c r="AH180">
        <v>-1.6686540842056274</v>
      </c>
      <c r="AI180">
        <v>-0.9469224214553833</v>
      </c>
      <c r="AJ180">
        <v>-1.1957055330276489</v>
      </c>
      <c r="AK180">
        <v>-1.2403707504272461</v>
      </c>
      <c r="AL180">
        <v>-0.70641690492630005</v>
      </c>
      <c r="AM180">
        <v>-2.1365087032318115</v>
      </c>
      <c r="AN180">
        <v>-0.33973968029022217</v>
      </c>
      <c r="AO180">
        <v>1.1399505138397217</v>
      </c>
      <c r="AP180">
        <v>1.9513987302780151</v>
      </c>
      <c r="AQ180">
        <v>5.6298623085021973</v>
      </c>
      <c r="AR180">
        <v>19.405590057373047</v>
      </c>
      <c r="AS180">
        <v>20.015024185180664</v>
      </c>
      <c r="AT180">
        <v>18.850175857543945</v>
      </c>
      <c r="AU180">
        <v>17.390203475952148</v>
      </c>
      <c r="AV180">
        <v>16.589147567749023</v>
      </c>
      <c r="AW180">
        <v>14.999685287475586</v>
      </c>
      <c r="AX180">
        <v>12.07734203338623</v>
      </c>
      <c r="AY180">
        <v>3.7069294452667236</v>
      </c>
      <c r="AZ180">
        <v>1.8447070121765137</v>
      </c>
      <c r="BA180">
        <v>1.2099395990371704</v>
      </c>
      <c r="BB180">
        <v>1.2357170581817627</v>
      </c>
      <c r="BC180">
        <v>0.62107795476913452</v>
      </c>
      <c r="BD180">
        <v>-0.80202925205230713</v>
      </c>
      <c r="BE180">
        <v>65.259262084960938</v>
      </c>
      <c r="BF180">
        <v>64.706077575683594</v>
      </c>
      <c r="BG180">
        <v>64.331336975097656</v>
      </c>
      <c r="BH180">
        <v>63.846954345703125</v>
      </c>
      <c r="BI180">
        <v>63.346652984619141</v>
      </c>
      <c r="BJ180">
        <v>62.503131866455078</v>
      </c>
      <c r="BK180">
        <v>62.696590423583984</v>
      </c>
      <c r="BL180">
        <v>64.246940612792969</v>
      </c>
      <c r="BM180">
        <v>67.612419128417969</v>
      </c>
      <c r="BN180">
        <v>71.875190734863281</v>
      </c>
      <c r="BO180">
        <v>75.047203063964844</v>
      </c>
      <c r="BP180">
        <v>77.071708679199219</v>
      </c>
      <c r="BQ180">
        <v>79.803329467773438</v>
      </c>
      <c r="BR180">
        <v>80.743728637695312</v>
      </c>
      <c r="BS180">
        <v>80.6468505859375</v>
      </c>
      <c r="BT180">
        <v>80.256271362304688</v>
      </c>
      <c r="BU180">
        <v>80.325065612792969</v>
      </c>
      <c r="BV180">
        <v>79.965423583984375</v>
      </c>
      <c r="BW180">
        <v>75.5250244140625</v>
      </c>
      <c r="BX180">
        <v>71.77203369140625</v>
      </c>
      <c r="BY180">
        <v>69.7904052734375</v>
      </c>
      <c r="BZ180">
        <v>68.212203979492188</v>
      </c>
      <c r="CA180">
        <v>67.046829223632813</v>
      </c>
      <c r="CB180">
        <v>66.368690490722656</v>
      </c>
      <c r="CC180">
        <v>5.0661916732788086</v>
      </c>
      <c r="CD180">
        <v>4.856412410736084</v>
      </c>
      <c r="CE180">
        <v>4.560370922088623</v>
      </c>
      <c r="CF180">
        <v>3.4553580284118652</v>
      </c>
      <c r="CG180">
        <v>2.8934934139251709</v>
      </c>
      <c r="CH180">
        <v>3.1953263282775879</v>
      </c>
      <c r="CI180">
        <v>3.4505558013916016</v>
      </c>
      <c r="CJ180">
        <v>2.1323187351226807</v>
      </c>
      <c r="CK180">
        <v>3.0950028896331787</v>
      </c>
      <c r="CL180">
        <v>3.1769802570343018</v>
      </c>
      <c r="CM180">
        <v>2.5320818424224854</v>
      </c>
      <c r="CN180">
        <v>2.892906665802002</v>
      </c>
      <c r="CO180">
        <v>4.0870003700256348</v>
      </c>
      <c r="CP180">
        <v>2.5615153312683105</v>
      </c>
      <c r="CQ180">
        <v>3.1409285068511963</v>
      </c>
      <c r="CR180">
        <v>4.5991320610046387</v>
      </c>
      <c r="CS180">
        <v>4.9088339805603027</v>
      </c>
      <c r="CT180">
        <v>5.0697731971740723</v>
      </c>
      <c r="CU180">
        <v>6.2281665802001953</v>
      </c>
      <c r="CV180">
        <v>5.1874136924743652</v>
      </c>
      <c r="CW180">
        <v>4.5487284660339355</v>
      </c>
      <c r="CX180">
        <v>3.6022725105285645</v>
      </c>
      <c r="CY180">
        <v>3.7394654750823975</v>
      </c>
      <c r="CZ180">
        <v>3.6555008888244629</v>
      </c>
    </row>
    <row r="181" spans="1:104" x14ac:dyDescent="0.25">
      <c r="A181" t="s">
        <v>370</v>
      </c>
      <c r="B181" t="s">
        <v>170</v>
      </c>
      <c r="C181" t="s">
        <v>28</v>
      </c>
      <c r="D181" t="s">
        <v>188</v>
      </c>
      <c r="E181" t="s">
        <v>184</v>
      </c>
      <c r="F181">
        <v>2017</v>
      </c>
      <c r="G181" t="s">
        <v>181</v>
      </c>
      <c r="H181">
        <v>11</v>
      </c>
      <c r="I181">
        <v>140.00747680664062</v>
      </c>
      <c r="J181">
        <v>136.12535095214844</v>
      </c>
      <c r="K181">
        <v>133.64358520507812</v>
      </c>
      <c r="L181">
        <v>134.38450622558594</v>
      </c>
      <c r="M181">
        <v>140.26083374023437</v>
      </c>
      <c r="N181">
        <v>152.72877502441406</v>
      </c>
      <c r="O181">
        <v>168.6258544921875</v>
      </c>
      <c r="P181">
        <v>181.62005615234375</v>
      </c>
      <c r="Q181">
        <v>191.8035888671875</v>
      </c>
      <c r="R181">
        <v>199.19129943847656</v>
      </c>
      <c r="S181">
        <v>204.94865417480469</v>
      </c>
      <c r="T181">
        <v>206.99468994140625</v>
      </c>
      <c r="U181">
        <v>207.49436950683594</v>
      </c>
      <c r="V181">
        <v>207.90682983398437</v>
      </c>
      <c r="W181">
        <v>205.17286682128906</v>
      </c>
      <c r="X181">
        <v>197.67430114746094</v>
      </c>
      <c r="Y181">
        <v>190.42398071289062</v>
      </c>
      <c r="Z181">
        <v>185.366455078125</v>
      </c>
      <c r="AA181">
        <v>175.98681640625</v>
      </c>
      <c r="AB181">
        <v>169.16575622558594</v>
      </c>
      <c r="AC181">
        <v>165.61317443847656</v>
      </c>
      <c r="AD181">
        <v>159.0040283203125</v>
      </c>
      <c r="AE181">
        <v>153.25320434570312</v>
      </c>
      <c r="AF181">
        <v>147.72381591796875</v>
      </c>
      <c r="AG181">
        <v>-3.6679749488830566</v>
      </c>
      <c r="AH181">
        <v>-1.3835213184356689</v>
      </c>
      <c r="AI181">
        <v>-0.21953737735748291</v>
      </c>
      <c r="AJ181">
        <v>-0.84642231464385986</v>
      </c>
      <c r="AK181">
        <v>-1.4522080421447754</v>
      </c>
      <c r="AL181">
        <v>-1.4457204341888428</v>
      </c>
      <c r="AM181">
        <v>-2.6265056133270264</v>
      </c>
      <c r="AN181">
        <v>-1.5264220237731934</v>
      </c>
      <c r="AO181">
        <v>0.99131190776824951</v>
      </c>
      <c r="AP181">
        <v>2.7971127033233643</v>
      </c>
      <c r="AQ181">
        <v>5.6729874610900879</v>
      </c>
      <c r="AR181">
        <v>16.204469680786133</v>
      </c>
      <c r="AS181">
        <v>16.52672004699707</v>
      </c>
      <c r="AT181">
        <v>15.449193954467773</v>
      </c>
      <c r="AU181">
        <v>13.924709320068359</v>
      </c>
      <c r="AV181">
        <v>11.75525951385498</v>
      </c>
      <c r="AW181">
        <v>10.120932579040527</v>
      </c>
      <c r="AX181">
        <v>7.0458517074584961</v>
      </c>
      <c r="AY181">
        <v>-0.20603631436824799</v>
      </c>
      <c r="AZ181">
        <v>-1.0543526411056519</v>
      </c>
      <c r="BA181">
        <v>-0.94242113828659058</v>
      </c>
      <c r="BB181">
        <v>-0.64573705196380615</v>
      </c>
      <c r="BC181">
        <v>-0.6870267391204834</v>
      </c>
      <c r="BD181">
        <v>-2.442145824432373</v>
      </c>
      <c r="BE181">
        <v>60.689990997314453</v>
      </c>
      <c r="BF181">
        <v>60.777530670166016</v>
      </c>
      <c r="BG181">
        <v>59.859695434570313</v>
      </c>
      <c r="BH181">
        <v>59.506900787353516</v>
      </c>
      <c r="BI181">
        <v>60.012245178222656</v>
      </c>
      <c r="BJ181">
        <v>60.367256164550781</v>
      </c>
      <c r="BK181">
        <v>59.569705963134766</v>
      </c>
      <c r="BL181">
        <v>59.132057189941406</v>
      </c>
      <c r="BM181">
        <v>61.579921722412109</v>
      </c>
      <c r="BN181">
        <v>64.577476501464844</v>
      </c>
      <c r="BO181">
        <v>67.200416564941406</v>
      </c>
      <c r="BP181">
        <v>69.245414733886719</v>
      </c>
      <c r="BQ181">
        <v>70.352317810058594</v>
      </c>
      <c r="BR181">
        <v>70.749862670898437</v>
      </c>
      <c r="BS181">
        <v>69.567909240722656</v>
      </c>
      <c r="BT181">
        <v>69.245414733886719</v>
      </c>
      <c r="BU181">
        <v>68.437408447265625</v>
      </c>
      <c r="BV181">
        <v>66.542762756347656</v>
      </c>
      <c r="BW181">
        <v>65.49310302734375</v>
      </c>
      <c r="BX181">
        <v>64.287544250488281</v>
      </c>
      <c r="BY181">
        <v>63.857490539550781</v>
      </c>
      <c r="BZ181">
        <v>62.984642028808594</v>
      </c>
      <c r="CA181">
        <v>62.309589385986328</v>
      </c>
      <c r="CB181">
        <v>61.744544982910156</v>
      </c>
      <c r="CC181">
        <v>5.2886571884155273</v>
      </c>
      <c r="CD181">
        <v>5.0606813430786133</v>
      </c>
      <c r="CE181">
        <v>4.7671961784362793</v>
      </c>
      <c r="CF181">
        <v>3.6306586265563965</v>
      </c>
      <c r="CG181">
        <v>3.0814387798309326</v>
      </c>
      <c r="CH181">
        <v>3.4194090366363525</v>
      </c>
      <c r="CI181">
        <v>3.6182398796081543</v>
      </c>
      <c r="CJ181">
        <v>2.1950104236602783</v>
      </c>
      <c r="CK181">
        <v>3.0767302513122559</v>
      </c>
      <c r="CL181">
        <v>3.0423743724822998</v>
      </c>
      <c r="CM181">
        <v>2.3608841896057129</v>
      </c>
      <c r="CN181">
        <v>2.6793951988220215</v>
      </c>
      <c r="CO181">
        <v>3.7683236598968506</v>
      </c>
      <c r="CP181">
        <v>2.3437793254852295</v>
      </c>
      <c r="CQ181">
        <v>2.8627433776855469</v>
      </c>
      <c r="CR181">
        <v>4.1848001480102539</v>
      </c>
      <c r="CS181">
        <v>4.5116944313049316</v>
      </c>
      <c r="CT181">
        <v>4.8030872344970703</v>
      </c>
      <c r="CU181">
        <v>5.7938084602355957</v>
      </c>
      <c r="CV181">
        <v>4.7981433868408203</v>
      </c>
      <c r="CW181">
        <v>4.2593951225280762</v>
      </c>
      <c r="CX181">
        <v>3.5751135349273682</v>
      </c>
      <c r="CY181">
        <v>3.8440742492675781</v>
      </c>
      <c r="CZ181">
        <v>3.7627077102661133</v>
      </c>
    </row>
    <row r="182" spans="1:104" x14ac:dyDescent="0.25">
      <c r="A182" t="s">
        <v>371</v>
      </c>
      <c r="B182" t="s">
        <v>170</v>
      </c>
      <c r="C182" t="s">
        <v>28</v>
      </c>
      <c r="D182" t="s">
        <v>188</v>
      </c>
      <c r="E182" t="s">
        <v>184</v>
      </c>
      <c r="F182">
        <v>2017</v>
      </c>
      <c r="G182" t="s">
        <v>182</v>
      </c>
      <c r="H182">
        <v>12</v>
      </c>
      <c r="I182">
        <v>135.31242370605469</v>
      </c>
      <c r="J182">
        <v>131.84060668945313</v>
      </c>
      <c r="K182">
        <v>129.89303588867187</v>
      </c>
      <c r="L182">
        <v>130.61531066894531</v>
      </c>
      <c r="M182">
        <v>136.48728942871094</v>
      </c>
      <c r="N182">
        <v>148.62945556640625</v>
      </c>
      <c r="O182">
        <v>165.59465026855469</v>
      </c>
      <c r="P182">
        <v>177.16796875</v>
      </c>
      <c r="Q182">
        <v>181.9622802734375</v>
      </c>
      <c r="R182">
        <v>183.71995544433594</v>
      </c>
      <c r="S182">
        <v>184.82676696777344</v>
      </c>
      <c r="T182">
        <v>183.83580017089844</v>
      </c>
      <c r="U182">
        <v>182.90444946289062</v>
      </c>
      <c r="V182">
        <v>182.81187438964844</v>
      </c>
      <c r="W182">
        <v>180.2613525390625</v>
      </c>
      <c r="X182">
        <v>175.13275146484375</v>
      </c>
      <c r="Y182">
        <v>172.04156494140625</v>
      </c>
      <c r="Z182">
        <v>170.84036254882812</v>
      </c>
      <c r="AA182">
        <v>163.89146423339844</v>
      </c>
      <c r="AB182">
        <v>159.29936218261719</v>
      </c>
      <c r="AC182">
        <v>156.82608032226562</v>
      </c>
      <c r="AD182">
        <v>153.1646728515625</v>
      </c>
      <c r="AE182">
        <v>147.27174377441406</v>
      </c>
      <c r="AF182">
        <v>142.02201843261719</v>
      </c>
      <c r="AG182">
        <v>-4.2170109748840332</v>
      </c>
      <c r="AH182">
        <v>-1.1124463081359863</v>
      </c>
      <c r="AI182">
        <v>0.63597780466079712</v>
      </c>
      <c r="AJ182">
        <v>-0.46367388963699341</v>
      </c>
      <c r="AK182">
        <v>-1.748145580291748</v>
      </c>
      <c r="AL182">
        <v>-2.377993106842041</v>
      </c>
      <c r="AM182">
        <v>-3.3619289398193359</v>
      </c>
      <c r="AN182">
        <v>-3.029322624206543</v>
      </c>
      <c r="AO182">
        <v>0.90602701902389526</v>
      </c>
      <c r="AP182">
        <v>3.9215810298919678</v>
      </c>
      <c r="AQ182">
        <v>6.2347640991210937</v>
      </c>
      <c r="AR182">
        <v>14.437978744506836</v>
      </c>
      <c r="AS182">
        <v>14.487545967102051</v>
      </c>
      <c r="AT182">
        <v>13.51268482208252</v>
      </c>
      <c r="AU182">
        <v>11.856314659118652</v>
      </c>
      <c r="AV182">
        <v>8.3137445449829102</v>
      </c>
      <c r="AW182">
        <v>6.4627900123596191</v>
      </c>
      <c r="AX182">
        <v>2.5975837707519531</v>
      </c>
      <c r="AY182">
        <v>-4.2049808502197266</v>
      </c>
      <c r="AZ182">
        <v>-4.1692876815795898</v>
      </c>
      <c r="BA182">
        <v>-3.3123621940612793</v>
      </c>
      <c r="BB182">
        <v>-2.8167932033538818</v>
      </c>
      <c r="BC182">
        <v>-2.2393636703491211</v>
      </c>
      <c r="BD182">
        <v>-4.4769978523254395</v>
      </c>
      <c r="BE182">
        <v>50.378395080566406</v>
      </c>
      <c r="BF182">
        <v>49.978336334228516</v>
      </c>
      <c r="BG182">
        <v>49.065204620361328</v>
      </c>
      <c r="BH182">
        <v>49.065727233886719</v>
      </c>
      <c r="BI182">
        <v>48.262847900390625</v>
      </c>
      <c r="BJ182">
        <v>47.930984497070313</v>
      </c>
      <c r="BK182">
        <v>47.737228393554687</v>
      </c>
      <c r="BL182">
        <v>47.265907287597656</v>
      </c>
      <c r="BM182">
        <v>51.624965667724609</v>
      </c>
      <c r="BN182">
        <v>56.82208251953125</v>
      </c>
      <c r="BO182">
        <v>60.681209564208984</v>
      </c>
      <c r="BP182">
        <v>62.216018676757813</v>
      </c>
      <c r="BQ182">
        <v>63.790409088134766</v>
      </c>
      <c r="BR182">
        <v>66.621673583984375</v>
      </c>
      <c r="BS182">
        <v>65.750297546386719</v>
      </c>
      <c r="BT182">
        <v>63.665367126464844</v>
      </c>
      <c r="BU182">
        <v>62.200180053710937</v>
      </c>
      <c r="BV182">
        <v>60.8995361328125</v>
      </c>
      <c r="BW182">
        <v>60.068267822265625</v>
      </c>
      <c r="BX182">
        <v>57.400135040283203</v>
      </c>
      <c r="BY182">
        <v>56.321628570556641</v>
      </c>
      <c r="BZ182">
        <v>54.815505981445313</v>
      </c>
      <c r="CA182">
        <v>54.468326568603516</v>
      </c>
      <c r="CB182">
        <v>54.14984130859375</v>
      </c>
      <c r="CC182">
        <v>6.1205873489379883</v>
      </c>
      <c r="CD182">
        <v>5.8692207336425781</v>
      </c>
      <c r="CE182">
        <v>5.5483269691467285</v>
      </c>
      <c r="CF182">
        <v>4.2256307601928711</v>
      </c>
      <c r="CG182">
        <v>3.5906295776367187</v>
      </c>
      <c r="CH182">
        <v>3.9847061634063721</v>
      </c>
      <c r="CI182">
        <v>4.2548155784606934</v>
      </c>
      <c r="CJ182">
        <v>2.5640068054199219</v>
      </c>
      <c r="CK182">
        <v>3.4952266216278076</v>
      </c>
      <c r="CL182">
        <v>3.3601596355438232</v>
      </c>
      <c r="CM182">
        <v>2.5495040416717529</v>
      </c>
      <c r="CN182">
        <v>2.849501371383667</v>
      </c>
      <c r="CO182">
        <v>3.9776575565338135</v>
      </c>
      <c r="CP182">
        <v>2.4678206443786621</v>
      </c>
      <c r="CQ182">
        <v>3.0118014812469482</v>
      </c>
      <c r="CR182">
        <v>4.439694881439209</v>
      </c>
      <c r="CS182">
        <v>4.8810434341430664</v>
      </c>
      <c r="CT182">
        <v>5.3007955551147461</v>
      </c>
      <c r="CU182">
        <v>6.4610271453857422</v>
      </c>
      <c r="CV182">
        <v>5.4104833602905273</v>
      </c>
      <c r="CW182">
        <v>4.8298382759094238</v>
      </c>
      <c r="CX182">
        <v>4.123837947845459</v>
      </c>
      <c r="CY182">
        <v>4.4234681129455566</v>
      </c>
      <c r="CZ182">
        <v>4.3317852020263672</v>
      </c>
    </row>
    <row r="183" spans="1:104" x14ac:dyDescent="0.25">
      <c r="A183" t="s">
        <v>372</v>
      </c>
      <c r="B183" t="s">
        <v>170</v>
      </c>
      <c r="C183" t="s">
        <v>28</v>
      </c>
      <c r="D183" t="s">
        <v>188</v>
      </c>
      <c r="E183" t="s">
        <v>184</v>
      </c>
      <c r="F183">
        <v>2017</v>
      </c>
      <c r="G183" t="s">
        <v>183</v>
      </c>
      <c r="H183">
        <v>8</v>
      </c>
      <c r="I183">
        <v>168.95628356933594</v>
      </c>
      <c r="J183">
        <v>164.49459838867187</v>
      </c>
      <c r="K183">
        <v>160.418212890625</v>
      </c>
      <c r="L183">
        <v>159.87948608398438</v>
      </c>
      <c r="M183">
        <v>164.87055969238281</v>
      </c>
      <c r="N183">
        <v>179.38345336914062</v>
      </c>
      <c r="O183">
        <v>194.78379821777344</v>
      </c>
      <c r="P183">
        <v>211.61790466308594</v>
      </c>
      <c r="Q183">
        <v>222.97952270507812</v>
      </c>
      <c r="R183">
        <v>232.27568054199219</v>
      </c>
      <c r="S183">
        <v>241.01377868652344</v>
      </c>
      <c r="T183">
        <v>243.07276916503906</v>
      </c>
      <c r="U183">
        <v>243.45970153808594</v>
      </c>
      <c r="V183">
        <v>242.70849609375</v>
      </c>
      <c r="W183">
        <v>240.84349060058594</v>
      </c>
      <c r="X183">
        <v>237.318115234375</v>
      </c>
      <c r="Y183">
        <v>229.69747924804687</v>
      </c>
      <c r="Z183">
        <v>217.529052734375</v>
      </c>
      <c r="AA183">
        <v>205.20960998535156</v>
      </c>
      <c r="AB183">
        <v>199.53671264648437</v>
      </c>
      <c r="AC183">
        <v>195.78431701660156</v>
      </c>
      <c r="AD183">
        <v>187.59706115722656</v>
      </c>
      <c r="AE183">
        <v>182.24407958984375</v>
      </c>
      <c r="AF183">
        <v>176.70310974121094</v>
      </c>
      <c r="AG183">
        <v>-3.6211421489715576</v>
      </c>
      <c r="AH183">
        <v>-1.944270133972168</v>
      </c>
      <c r="AI183">
        <v>-1.2701140642166138</v>
      </c>
      <c r="AJ183">
        <v>-1.4286996126174927</v>
      </c>
      <c r="AK183">
        <v>-1.318676233291626</v>
      </c>
      <c r="AL183">
        <v>-0.57335305213928223</v>
      </c>
      <c r="AM183">
        <v>-2.1505255699157715</v>
      </c>
      <c r="AN183">
        <v>-1.3007731176912785E-2</v>
      </c>
      <c r="AO183">
        <v>1.1929177045822144</v>
      </c>
      <c r="AP183">
        <v>1.6338695287704468</v>
      </c>
      <c r="AQ183">
        <v>5.2713360786437988</v>
      </c>
      <c r="AR183">
        <v>18.969831466674805</v>
      </c>
      <c r="AS183">
        <v>19.494291305541992</v>
      </c>
      <c r="AT183">
        <v>18.126651763916016</v>
      </c>
      <c r="AU183">
        <v>16.829866409301758</v>
      </c>
      <c r="AV183">
        <v>16.844854354858398</v>
      </c>
      <c r="AW183">
        <v>15.643386840820312</v>
      </c>
      <c r="AX183">
        <v>13.028919219970703</v>
      </c>
      <c r="AY183">
        <v>4.5816655158996582</v>
      </c>
      <c r="AZ183">
        <v>2.5744402408599854</v>
      </c>
      <c r="BA183">
        <v>1.7849858999252319</v>
      </c>
      <c r="BB183">
        <v>1.817753791809082</v>
      </c>
      <c r="BC183">
        <v>1.0582423210144043</v>
      </c>
      <c r="BD183">
        <v>-0.37917250394821167</v>
      </c>
      <c r="BE183">
        <v>67.548049926757813</v>
      </c>
      <c r="BF183">
        <v>67.292594909667969</v>
      </c>
      <c r="BG183">
        <v>66.840675354003906</v>
      </c>
      <c r="BH183">
        <v>66.464614868164063</v>
      </c>
      <c r="BI183">
        <v>66.127365112304688</v>
      </c>
      <c r="BJ183">
        <v>66.073204040527344</v>
      </c>
      <c r="BK183">
        <v>66.463218688964844</v>
      </c>
      <c r="BL183">
        <v>67.553642272949219</v>
      </c>
      <c r="BM183">
        <v>70.044921875</v>
      </c>
      <c r="BN183">
        <v>73.281845092773438</v>
      </c>
      <c r="BO183">
        <v>76.561264038085937</v>
      </c>
      <c r="BP183">
        <v>77.874732971191406</v>
      </c>
      <c r="BQ183">
        <v>78.882675170898438</v>
      </c>
      <c r="BR183">
        <v>79.741554260253906</v>
      </c>
      <c r="BS183">
        <v>80.525001525878906</v>
      </c>
      <c r="BT183">
        <v>80.8802490234375</v>
      </c>
      <c r="BU183">
        <v>80.561439514160156</v>
      </c>
      <c r="BV183">
        <v>79.629409790039063</v>
      </c>
      <c r="BW183">
        <v>77.108291625976562</v>
      </c>
      <c r="BX183">
        <v>74.81005859375</v>
      </c>
      <c r="BY183">
        <v>72.624923706054687</v>
      </c>
      <c r="BZ183">
        <v>71.720985412597656</v>
      </c>
      <c r="CA183">
        <v>70.804023742675781</v>
      </c>
      <c r="CB183">
        <v>70.181976318359375</v>
      </c>
      <c r="CC183">
        <v>5.6374831199645996</v>
      </c>
      <c r="CD183">
        <v>5.4017982482910156</v>
      </c>
      <c r="CE183">
        <v>5.0545830726623535</v>
      </c>
      <c r="CF183">
        <v>3.8154492378234863</v>
      </c>
      <c r="CG183">
        <v>3.1994621753692627</v>
      </c>
      <c r="CH183">
        <v>3.5475559234619141</v>
      </c>
      <c r="CI183">
        <v>3.6918387413024902</v>
      </c>
      <c r="CJ183">
        <v>2.2591333389282227</v>
      </c>
      <c r="CK183">
        <v>3.1594712734222412</v>
      </c>
      <c r="CL183">
        <v>3.1337380409240723</v>
      </c>
      <c r="CM183">
        <v>2.4523825645446777</v>
      </c>
      <c r="CN183">
        <v>2.7792689800262451</v>
      </c>
      <c r="CO183">
        <v>3.9055814743041992</v>
      </c>
      <c r="CP183">
        <v>2.4168496131896973</v>
      </c>
      <c r="CQ183">
        <v>2.9683432579040527</v>
      </c>
      <c r="CR183">
        <v>4.4378442764282227</v>
      </c>
      <c r="CS183">
        <v>4.8071866035461426</v>
      </c>
      <c r="CT183">
        <v>4.9787845611572266</v>
      </c>
      <c r="CU183">
        <v>5.9675817489624023</v>
      </c>
      <c r="CV183">
        <v>4.9991974830627441</v>
      </c>
      <c r="CW183">
        <v>4.4478244781494141</v>
      </c>
      <c r="CX183">
        <v>3.7258422374725342</v>
      </c>
      <c r="CY183">
        <v>4.037869930267334</v>
      </c>
      <c r="CZ183">
        <v>3.975675106048584</v>
      </c>
    </row>
    <row r="184" spans="1:104" x14ac:dyDescent="0.25">
      <c r="A184" t="s">
        <v>373</v>
      </c>
      <c r="B184" t="s">
        <v>170</v>
      </c>
      <c r="C184" t="s">
        <v>28</v>
      </c>
      <c r="D184" t="s">
        <v>188</v>
      </c>
      <c r="E184" t="s">
        <v>184</v>
      </c>
      <c r="F184">
        <v>2018</v>
      </c>
      <c r="G184" t="s">
        <v>171</v>
      </c>
      <c r="H184">
        <v>1</v>
      </c>
      <c r="I184">
        <v>136.2109375</v>
      </c>
      <c r="J184">
        <v>131.59329223632812</v>
      </c>
      <c r="K184">
        <v>130.23695373535156</v>
      </c>
      <c r="L184">
        <v>131.08216857910156</v>
      </c>
      <c r="M184">
        <v>138.09593200683594</v>
      </c>
      <c r="N184">
        <v>151.10881042480469</v>
      </c>
      <c r="O184">
        <v>171.71253967285156</v>
      </c>
      <c r="P184">
        <v>186.0589599609375</v>
      </c>
      <c r="Q184">
        <v>190.47547912597656</v>
      </c>
      <c r="R184">
        <v>190.50048828125</v>
      </c>
      <c r="S184">
        <v>190.30918884277344</v>
      </c>
      <c r="T184">
        <v>188.29219055175781</v>
      </c>
      <c r="U184">
        <v>186.13272094726562</v>
      </c>
      <c r="V184">
        <v>184.96955871582031</v>
      </c>
      <c r="W184">
        <v>181.96380615234375</v>
      </c>
      <c r="X184">
        <v>176.80842590332031</v>
      </c>
      <c r="Y184">
        <v>172.28569030761719</v>
      </c>
      <c r="Z184">
        <v>172.57107543945312</v>
      </c>
      <c r="AA184">
        <v>166.35749816894531</v>
      </c>
      <c r="AB184">
        <v>161.71823120117187</v>
      </c>
      <c r="AC184">
        <v>159.43447875976563</v>
      </c>
      <c r="AD184">
        <v>155.63069152832031</v>
      </c>
      <c r="AE184">
        <v>148.98033142089844</v>
      </c>
      <c r="AF184">
        <v>143.45895385742187</v>
      </c>
      <c r="AG184">
        <v>-4.480557918548584</v>
      </c>
      <c r="AH184">
        <v>-1.031287670135498</v>
      </c>
      <c r="AI184">
        <v>0.93417316675186157</v>
      </c>
      <c r="AJ184">
        <v>-0.33988478779792786</v>
      </c>
      <c r="AK184">
        <v>-1.8867671489715576</v>
      </c>
      <c r="AL184">
        <v>-2.7614116668701172</v>
      </c>
      <c r="AM184">
        <v>-3.7687020301818848</v>
      </c>
      <c r="AN184">
        <v>-3.7445688247680664</v>
      </c>
      <c r="AO184">
        <v>0.93587040901184082</v>
      </c>
      <c r="AP184">
        <v>4.5507183074951172</v>
      </c>
      <c r="AQ184">
        <v>6.8207840919494629</v>
      </c>
      <c r="AR184">
        <v>14.80455207824707</v>
      </c>
      <c r="AS184">
        <v>14.714689254760742</v>
      </c>
      <c r="AT184">
        <v>13.646895408630371</v>
      </c>
      <c r="AU184">
        <v>11.835541725158691</v>
      </c>
      <c r="AV184">
        <v>7.6547574996948242</v>
      </c>
      <c r="AW184">
        <v>5.5371198654174805</v>
      </c>
      <c r="AX184">
        <v>1.25360107421875</v>
      </c>
      <c r="AY184">
        <v>-5.686561107635498</v>
      </c>
      <c r="AZ184">
        <v>-5.3553600311279297</v>
      </c>
      <c r="BA184">
        <v>-4.2240462303161621</v>
      </c>
      <c r="BB184">
        <v>-3.638624906539917</v>
      </c>
      <c r="BC184">
        <v>-2.8215522766113281</v>
      </c>
      <c r="BD184">
        <v>-5.2711105346679687</v>
      </c>
      <c r="BE184">
        <v>49.868686676025391</v>
      </c>
      <c r="BF184">
        <v>49.233940124511719</v>
      </c>
      <c r="BG184">
        <v>48.608901977539063</v>
      </c>
      <c r="BH184">
        <v>48.319091796875</v>
      </c>
      <c r="BI184">
        <v>47.55908203125</v>
      </c>
      <c r="BJ184">
        <v>47.087764739990234</v>
      </c>
      <c r="BK184">
        <v>47.890647888183594</v>
      </c>
      <c r="BL184">
        <v>47.131458282470703</v>
      </c>
      <c r="BM184">
        <v>48.694351196289063</v>
      </c>
      <c r="BN184">
        <v>52.043994903564453</v>
      </c>
      <c r="BO184">
        <v>54.797054290771484</v>
      </c>
      <c r="BP184">
        <v>56.972431182861328</v>
      </c>
      <c r="BQ184">
        <v>58.646995544433594</v>
      </c>
      <c r="BR184">
        <v>58.977741241455078</v>
      </c>
      <c r="BS184">
        <v>59.074619293212891</v>
      </c>
      <c r="BT184">
        <v>58.840229034423828</v>
      </c>
      <c r="BU184">
        <v>57.843597412109375</v>
      </c>
      <c r="BV184">
        <v>55.975269317626953</v>
      </c>
      <c r="BW184">
        <v>54.162384033203125</v>
      </c>
      <c r="BX184">
        <v>53.415744781494141</v>
      </c>
      <c r="BY184">
        <v>50.993724822998047</v>
      </c>
      <c r="BZ184">
        <v>49.362037658691406</v>
      </c>
      <c r="CA184">
        <v>47.508514404296875</v>
      </c>
      <c r="CB184">
        <v>46.209217071533203</v>
      </c>
      <c r="CC184">
        <v>6.5772213935852051</v>
      </c>
      <c r="CD184">
        <v>6.2537426948547363</v>
      </c>
      <c r="CE184">
        <v>5.9386181831359863</v>
      </c>
      <c r="CF184">
        <v>4.5270581245422363</v>
      </c>
      <c r="CG184">
        <v>3.8782367706298828</v>
      </c>
      <c r="CH184">
        <v>4.324702262878418</v>
      </c>
      <c r="CI184">
        <v>4.709897518157959</v>
      </c>
      <c r="CJ184">
        <v>2.8744821548461914</v>
      </c>
      <c r="CK184">
        <v>3.9057822227478027</v>
      </c>
      <c r="CL184">
        <v>3.7194149494171143</v>
      </c>
      <c r="CM184">
        <v>2.8023710250854492</v>
      </c>
      <c r="CN184">
        <v>3.1156315803527832</v>
      </c>
      <c r="CO184">
        <v>4.3211655616760254</v>
      </c>
      <c r="CP184">
        <v>2.6655356884002686</v>
      </c>
      <c r="CQ184">
        <v>3.2455160617828369</v>
      </c>
      <c r="CR184">
        <v>4.7847995758056641</v>
      </c>
      <c r="CS184">
        <v>5.2179932594299316</v>
      </c>
      <c r="CT184">
        <v>5.7160186767578125</v>
      </c>
      <c r="CU184">
        <v>7.001042366027832</v>
      </c>
      <c r="CV184">
        <v>5.863487720489502</v>
      </c>
      <c r="CW184">
        <v>5.2416925430297852</v>
      </c>
      <c r="CX184">
        <v>4.4731473922729492</v>
      </c>
      <c r="CY184">
        <v>4.776914119720459</v>
      </c>
      <c r="CZ184">
        <v>4.6710433959960938</v>
      </c>
    </row>
    <row r="185" spans="1:104" x14ac:dyDescent="0.25">
      <c r="A185" t="s">
        <v>374</v>
      </c>
      <c r="B185" t="s">
        <v>170</v>
      </c>
      <c r="C185" t="s">
        <v>28</v>
      </c>
      <c r="D185" t="s">
        <v>188</v>
      </c>
      <c r="E185" t="s">
        <v>184</v>
      </c>
      <c r="F185">
        <v>2018</v>
      </c>
      <c r="G185" t="s">
        <v>172</v>
      </c>
      <c r="H185">
        <v>2</v>
      </c>
      <c r="I185">
        <v>135.45404052734375</v>
      </c>
      <c r="J185">
        <v>131.22286987304687</v>
      </c>
      <c r="K185">
        <v>129.74603271484375</v>
      </c>
      <c r="L185">
        <v>130.60591125488281</v>
      </c>
      <c r="M185">
        <v>136.98289489746094</v>
      </c>
      <c r="N185">
        <v>151.69326782226562</v>
      </c>
      <c r="O185">
        <v>170.68574523925781</v>
      </c>
      <c r="P185">
        <v>185.76625061035156</v>
      </c>
      <c r="Q185">
        <v>191.90119934082031</v>
      </c>
      <c r="R185">
        <v>192.67985534667969</v>
      </c>
      <c r="S185">
        <v>192.37371826171875</v>
      </c>
      <c r="T185">
        <v>190.20236206054687</v>
      </c>
      <c r="U185">
        <v>189.01849365234375</v>
      </c>
      <c r="V185">
        <v>187.66026306152344</v>
      </c>
      <c r="W185">
        <v>184.52206420898437</v>
      </c>
      <c r="X185">
        <v>178.93119812011719</v>
      </c>
      <c r="Y185">
        <v>174.32810974121094</v>
      </c>
      <c r="Z185">
        <v>173.7445068359375</v>
      </c>
      <c r="AA185">
        <v>169.66221618652344</v>
      </c>
      <c r="AB185">
        <v>164.49070739746094</v>
      </c>
      <c r="AC185">
        <v>162.16900634765625</v>
      </c>
      <c r="AD185">
        <v>156.72459411621094</v>
      </c>
      <c r="AE185">
        <v>148.575439453125</v>
      </c>
      <c r="AF185">
        <v>143.05458068847656</v>
      </c>
      <c r="AG185">
        <v>-4.3629255294799805</v>
      </c>
      <c r="AH185">
        <v>-1.0596015453338623</v>
      </c>
      <c r="AI185">
        <v>0.81370419263839722</v>
      </c>
      <c r="AJ185">
        <v>-0.38813424110412598</v>
      </c>
      <c r="AK185">
        <v>-1.8252127170562744</v>
      </c>
      <c r="AL185">
        <v>-2.6354734897613525</v>
      </c>
      <c r="AM185">
        <v>-3.6349656581878662</v>
      </c>
      <c r="AN185">
        <v>-3.5160462856292725</v>
      </c>
      <c r="AO185">
        <v>0.94787949323654175</v>
      </c>
      <c r="AP185">
        <v>4.4088077545166016</v>
      </c>
      <c r="AQ185">
        <v>6.7342653274536133</v>
      </c>
      <c r="AR185">
        <v>14.94810962677002</v>
      </c>
      <c r="AS185">
        <v>14.954307556152344</v>
      </c>
      <c r="AT185">
        <v>13.855566024780273</v>
      </c>
      <c r="AU185">
        <v>12.055233001708984</v>
      </c>
      <c r="AV185">
        <v>8.0425596237182617</v>
      </c>
      <c r="AW185">
        <v>5.977257251739502</v>
      </c>
      <c r="AX185">
        <v>1.8083209991455078</v>
      </c>
      <c r="AY185">
        <v>-5.2268562316894531</v>
      </c>
      <c r="AZ185">
        <v>-4.9950437545776367</v>
      </c>
      <c r="BA185">
        <v>-3.9515500068664551</v>
      </c>
      <c r="BB185">
        <v>-3.3546278476715088</v>
      </c>
      <c r="BC185">
        <v>-2.5942771434783936</v>
      </c>
      <c r="BD185">
        <v>-4.9606289863586426</v>
      </c>
      <c r="BE185">
        <v>52.615928649902344</v>
      </c>
      <c r="BF185">
        <v>52.368686676025391</v>
      </c>
      <c r="BG185">
        <v>51.443309783935547</v>
      </c>
      <c r="BH185">
        <v>49.843067169189453</v>
      </c>
      <c r="BI185">
        <v>49.33111572265625</v>
      </c>
      <c r="BJ185">
        <v>48.805793762207031</v>
      </c>
      <c r="BK185">
        <v>48.252910614013672</v>
      </c>
      <c r="BL185">
        <v>47.949729919433594</v>
      </c>
      <c r="BM185">
        <v>50.990589141845703</v>
      </c>
      <c r="BN185">
        <v>53.974678039550781</v>
      </c>
      <c r="BO185">
        <v>56.734165191650391</v>
      </c>
      <c r="BP185">
        <v>57.797355651855469</v>
      </c>
      <c r="BQ185">
        <v>58.61248779296875</v>
      </c>
      <c r="BR185">
        <v>58.999176025390625</v>
      </c>
      <c r="BS185">
        <v>58.61248779296875</v>
      </c>
      <c r="BT185">
        <v>58.059604644775391</v>
      </c>
      <c r="BU185">
        <v>57.575214385986328</v>
      </c>
      <c r="BV185">
        <v>56.565505981445313</v>
      </c>
      <c r="BW185">
        <v>54.784061431884766</v>
      </c>
      <c r="BX185">
        <v>53.705856323242188</v>
      </c>
      <c r="BY185">
        <v>52.256793975830078</v>
      </c>
      <c r="BZ185">
        <v>51.053329467773438</v>
      </c>
      <c r="CA185">
        <v>50.087837219238281</v>
      </c>
      <c r="CB185">
        <v>49.343662261962891</v>
      </c>
      <c r="CC185">
        <v>6.3738794326782227</v>
      </c>
      <c r="CD185">
        <v>6.0771126747131348</v>
      </c>
      <c r="CE185">
        <v>5.7653641700744629</v>
      </c>
      <c r="CF185">
        <v>4.3955860137939453</v>
      </c>
      <c r="CG185">
        <v>3.7488768100738525</v>
      </c>
      <c r="CH185">
        <v>4.2307195663452148</v>
      </c>
      <c r="CI185">
        <v>4.5623459815979004</v>
      </c>
      <c r="CJ185">
        <v>2.7967734336853027</v>
      </c>
      <c r="CK185">
        <v>3.8346710205078125</v>
      </c>
      <c r="CL185">
        <v>3.6660325527191162</v>
      </c>
      <c r="CM185">
        <v>2.7605338096618652</v>
      </c>
      <c r="CN185">
        <v>3.0669817924499512</v>
      </c>
      <c r="CO185">
        <v>4.2762579917907715</v>
      </c>
      <c r="CP185">
        <v>2.6353483200073242</v>
      </c>
      <c r="CQ185">
        <v>3.2072186470031738</v>
      </c>
      <c r="CR185">
        <v>4.7187647819519043</v>
      </c>
      <c r="CS185">
        <v>5.1452112197875977</v>
      </c>
      <c r="CT185">
        <v>5.6081314086914062</v>
      </c>
      <c r="CU185">
        <v>6.9580397605895996</v>
      </c>
      <c r="CV185">
        <v>5.8119230270385742</v>
      </c>
      <c r="CW185">
        <v>5.1956353187561035</v>
      </c>
      <c r="CX185">
        <v>4.3897175788879395</v>
      </c>
      <c r="CY185">
        <v>4.6424474716186523</v>
      </c>
      <c r="CZ185">
        <v>4.5390973091125488</v>
      </c>
    </row>
    <row r="186" spans="1:104" x14ac:dyDescent="0.25">
      <c r="A186" t="s">
        <v>375</v>
      </c>
      <c r="B186" t="s">
        <v>170</v>
      </c>
      <c r="C186" t="s">
        <v>28</v>
      </c>
      <c r="D186" t="s">
        <v>188</v>
      </c>
      <c r="E186" t="s">
        <v>184</v>
      </c>
      <c r="F186">
        <v>2018</v>
      </c>
      <c r="G186" t="s">
        <v>173</v>
      </c>
      <c r="H186">
        <v>3</v>
      </c>
      <c r="I186">
        <v>140.04664611816406</v>
      </c>
      <c r="J186">
        <v>135.81065368652344</v>
      </c>
      <c r="K186">
        <v>133.13844299316406</v>
      </c>
      <c r="L186">
        <v>133.32447814941406</v>
      </c>
      <c r="M186">
        <v>138.36729431152344</v>
      </c>
      <c r="N186">
        <v>151.07493591308594</v>
      </c>
      <c r="O186">
        <v>170.78823852539062</v>
      </c>
      <c r="P186">
        <v>186.41949462890625</v>
      </c>
      <c r="Q186">
        <v>193.99052429199219</v>
      </c>
      <c r="R186">
        <v>195.1085205078125</v>
      </c>
      <c r="S186">
        <v>196.09954833984375</v>
      </c>
      <c r="T186">
        <v>196.35238647460937</v>
      </c>
      <c r="U186">
        <v>195.66859436035156</v>
      </c>
      <c r="V186">
        <v>194.92413330078125</v>
      </c>
      <c r="W186">
        <v>192.11241149902344</v>
      </c>
      <c r="X186">
        <v>186.70109558105469</v>
      </c>
      <c r="Y186">
        <v>181.7708740234375</v>
      </c>
      <c r="Z186">
        <v>175.37081909179687</v>
      </c>
      <c r="AA186">
        <v>170.18470764160156</v>
      </c>
      <c r="AB186">
        <v>169.56056213378906</v>
      </c>
      <c r="AC186">
        <v>165.03831481933594</v>
      </c>
      <c r="AD186">
        <v>160.3782958984375</v>
      </c>
      <c r="AE186">
        <v>151.49180603027344</v>
      </c>
      <c r="AF186">
        <v>146.2847900390625</v>
      </c>
      <c r="AG186">
        <v>-4.2954316139221191</v>
      </c>
      <c r="AH186">
        <v>-1.1692365407943726</v>
      </c>
      <c r="AI186">
        <v>0.56535297632217407</v>
      </c>
      <c r="AJ186">
        <v>-0.5097082257270813</v>
      </c>
      <c r="AK186">
        <v>-1.7384744882583618</v>
      </c>
      <c r="AL186">
        <v>-2.3190293312072754</v>
      </c>
      <c r="AM186">
        <v>-3.3871550559997559</v>
      </c>
      <c r="AN186">
        <v>-3.0264458656311035</v>
      </c>
      <c r="AO186">
        <v>0.96956497430801392</v>
      </c>
      <c r="AP186">
        <v>4.0230741500854492</v>
      </c>
      <c r="AQ186">
        <v>6.4970703125</v>
      </c>
      <c r="AR186">
        <v>15.416064262390137</v>
      </c>
      <c r="AS186">
        <v>15.507142066955566</v>
      </c>
      <c r="AT186">
        <v>14.41557502746582</v>
      </c>
      <c r="AU186">
        <v>12.675793647766113</v>
      </c>
      <c r="AV186">
        <v>9.0854902267456055</v>
      </c>
      <c r="AW186">
        <v>7.1097841262817383</v>
      </c>
      <c r="AX186">
        <v>3.0639200210571289</v>
      </c>
      <c r="AY186">
        <v>-3.952324390411377</v>
      </c>
      <c r="AZ186">
        <v>-4.1018548011779785</v>
      </c>
      <c r="BA186">
        <v>-3.2327358722686768</v>
      </c>
      <c r="BB186">
        <v>-2.7210750579833984</v>
      </c>
      <c r="BC186">
        <v>-2.1421048641204834</v>
      </c>
      <c r="BD186">
        <v>-4.3934392929077148</v>
      </c>
      <c r="BE186">
        <v>53.549892425537109</v>
      </c>
      <c r="BF186">
        <v>53.037342071533203</v>
      </c>
      <c r="BG186">
        <v>52.427921295166016</v>
      </c>
      <c r="BH186">
        <v>51.127799987792969</v>
      </c>
      <c r="BI186">
        <v>50.365550994873047</v>
      </c>
      <c r="BJ186">
        <v>50.115550994873047</v>
      </c>
      <c r="BK186">
        <v>50.406482696533203</v>
      </c>
      <c r="BL186">
        <v>51.615623474121094</v>
      </c>
      <c r="BM186">
        <v>54.672092437744141</v>
      </c>
      <c r="BN186">
        <v>57.769191741943359</v>
      </c>
      <c r="BO186">
        <v>59.790931701660156</v>
      </c>
      <c r="BP186">
        <v>61.796760559082031</v>
      </c>
      <c r="BQ186">
        <v>62.628330230712891</v>
      </c>
      <c r="BR186">
        <v>62.199882507324219</v>
      </c>
      <c r="BS186">
        <v>62.640575408935547</v>
      </c>
      <c r="BT186">
        <v>62.271438598632812</v>
      </c>
      <c r="BU186">
        <v>61.330745697021484</v>
      </c>
      <c r="BV186">
        <v>59.19659423828125</v>
      </c>
      <c r="BW186">
        <v>57.590530395507813</v>
      </c>
      <c r="BX186">
        <v>56.440765380859375</v>
      </c>
      <c r="BY186">
        <v>55.541004180908203</v>
      </c>
      <c r="BZ186">
        <v>53.684413909912109</v>
      </c>
      <c r="CA186">
        <v>53.187477111816406</v>
      </c>
      <c r="CB186">
        <v>52.921871185302734</v>
      </c>
      <c r="CC186">
        <v>6.2177276611328125</v>
      </c>
      <c r="CD186">
        <v>5.934288501739502</v>
      </c>
      <c r="CE186">
        <v>5.5819149017333984</v>
      </c>
      <c r="CF186">
        <v>4.2336106300354004</v>
      </c>
      <c r="CG186">
        <v>3.57285475730896</v>
      </c>
      <c r="CH186">
        <v>3.9754600524902344</v>
      </c>
      <c r="CI186">
        <v>4.3072094917297363</v>
      </c>
      <c r="CJ186">
        <v>2.648066520690918</v>
      </c>
      <c r="CK186">
        <v>3.6574468612670898</v>
      </c>
      <c r="CL186">
        <v>3.5025415420532227</v>
      </c>
      <c r="CM186">
        <v>2.6550395488739014</v>
      </c>
      <c r="CN186">
        <v>2.9872977733612061</v>
      </c>
      <c r="CO186">
        <v>4.1766471862792969</v>
      </c>
      <c r="CP186">
        <v>2.5827262401580811</v>
      </c>
      <c r="CQ186">
        <v>3.1505234241485596</v>
      </c>
      <c r="CR186">
        <v>4.6455397605895996</v>
      </c>
      <c r="CS186">
        <v>5.0618252754211426</v>
      </c>
      <c r="CT186">
        <v>5.3408637046813965</v>
      </c>
      <c r="CU186">
        <v>6.5852065086364746</v>
      </c>
      <c r="CV186">
        <v>5.6526284217834473</v>
      </c>
      <c r="CW186">
        <v>4.9888749122619629</v>
      </c>
      <c r="CX186">
        <v>4.2383041381835938</v>
      </c>
      <c r="CY186">
        <v>4.466179370880127</v>
      </c>
      <c r="CZ186">
        <v>4.3793931007385254</v>
      </c>
    </row>
    <row r="187" spans="1:104" x14ac:dyDescent="0.25">
      <c r="A187" t="s">
        <v>376</v>
      </c>
      <c r="B187" t="s">
        <v>170</v>
      </c>
      <c r="C187" t="s">
        <v>28</v>
      </c>
      <c r="D187" t="s">
        <v>188</v>
      </c>
      <c r="E187" t="s">
        <v>184</v>
      </c>
      <c r="F187">
        <v>2018</v>
      </c>
      <c r="G187" t="s">
        <v>174</v>
      </c>
      <c r="H187">
        <v>4</v>
      </c>
      <c r="I187">
        <v>144.27825927734375</v>
      </c>
      <c r="J187">
        <v>139.85188293457031</v>
      </c>
      <c r="K187">
        <v>137.04429626464844</v>
      </c>
      <c r="L187">
        <v>136.78639221191406</v>
      </c>
      <c r="M187">
        <v>141.895263671875</v>
      </c>
      <c r="N187">
        <v>154.26327514648437</v>
      </c>
      <c r="O187">
        <v>168.83915710449219</v>
      </c>
      <c r="P187">
        <v>184.23211669921875</v>
      </c>
      <c r="Q187">
        <v>195.53736877441406</v>
      </c>
      <c r="R187">
        <v>203.02682495117187</v>
      </c>
      <c r="S187">
        <v>209.24729919433594</v>
      </c>
      <c r="T187">
        <v>211.92207336425781</v>
      </c>
      <c r="U187">
        <v>213.40921020507812</v>
      </c>
      <c r="V187">
        <v>215.35275268554687</v>
      </c>
      <c r="W187">
        <v>213.24345397949219</v>
      </c>
      <c r="X187">
        <v>206.1229248046875</v>
      </c>
      <c r="Y187">
        <v>197.97100830078125</v>
      </c>
      <c r="Z187">
        <v>185.3316650390625</v>
      </c>
      <c r="AA187">
        <v>175.82562255859375</v>
      </c>
      <c r="AB187">
        <v>173.10066223144531</v>
      </c>
      <c r="AC187">
        <v>171.39279174804687</v>
      </c>
      <c r="AD187">
        <v>164.89544677734375</v>
      </c>
      <c r="AE187">
        <v>159.38508605957031</v>
      </c>
      <c r="AF187">
        <v>154.00349426269531</v>
      </c>
      <c r="AG187">
        <v>-3.6569273471832275</v>
      </c>
      <c r="AH187">
        <v>-1.4628031253814697</v>
      </c>
      <c r="AI187">
        <v>-0.37886315584182739</v>
      </c>
      <c r="AJ187">
        <v>-0.9260527491569519</v>
      </c>
      <c r="AK187">
        <v>-1.4093784093856812</v>
      </c>
      <c r="AL187">
        <v>-1.2873311042785645</v>
      </c>
      <c r="AM187">
        <v>-2.4929265975952148</v>
      </c>
      <c r="AN187">
        <v>-1.2735781669616699</v>
      </c>
      <c r="AO187">
        <v>1.0169553756713867</v>
      </c>
      <c r="AP187">
        <v>2.5965936183929443</v>
      </c>
      <c r="AQ187">
        <v>5.5746793746948242</v>
      </c>
      <c r="AR187">
        <v>16.581012725830078</v>
      </c>
      <c r="AS187">
        <v>17.013965606689453</v>
      </c>
      <c r="AT187">
        <v>16.016986846923828</v>
      </c>
      <c r="AU187">
        <v>14.549100875854492</v>
      </c>
      <c r="AV187">
        <v>12.681920051574707</v>
      </c>
      <c r="AW187">
        <v>11.051359176635742</v>
      </c>
      <c r="AX187">
        <v>7.7696561813354492</v>
      </c>
      <c r="AY187">
        <v>0.5327836275100708</v>
      </c>
      <c r="AZ187">
        <v>-0.48670929670333862</v>
      </c>
      <c r="BA187">
        <v>-0.52157652378082275</v>
      </c>
      <c r="BB187">
        <v>-0.26428452134132385</v>
      </c>
      <c r="BC187">
        <v>-0.42130932211875916</v>
      </c>
      <c r="BD187">
        <v>-2.1498696804046631</v>
      </c>
      <c r="BE187">
        <v>61.6749267578125</v>
      </c>
      <c r="BF187">
        <v>60.653194427490234</v>
      </c>
      <c r="BG187">
        <v>59.931060791015625</v>
      </c>
      <c r="BH187">
        <v>58.021804809570313</v>
      </c>
      <c r="BI187">
        <v>57.883998870849609</v>
      </c>
      <c r="BJ187">
        <v>56.790706634521484</v>
      </c>
      <c r="BK187">
        <v>56.940467834472656</v>
      </c>
      <c r="BL187">
        <v>59.431507110595703</v>
      </c>
      <c r="BM187">
        <v>63.984615325927734</v>
      </c>
      <c r="BN187">
        <v>67.552810668945313</v>
      </c>
      <c r="BO187">
        <v>70.663055419921875</v>
      </c>
      <c r="BP187">
        <v>73.015243530273437</v>
      </c>
      <c r="BQ187">
        <v>73.934494018554688</v>
      </c>
      <c r="BR187">
        <v>74.562301635742187</v>
      </c>
      <c r="BS187">
        <v>74.09344482421875</v>
      </c>
      <c r="BT187">
        <v>74.103225708007813</v>
      </c>
      <c r="BU187">
        <v>72.994102478027344</v>
      </c>
      <c r="BV187">
        <v>72.534210205078125</v>
      </c>
      <c r="BW187">
        <v>71.243576049804687</v>
      </c>
      <c r="BX187">
        <v>68.615547180175781</v>
      </c>
      <c r="BY187">
        <v>64.699653625488281</v>
      </c>
      <c r="BZ187">
        <v>63.387287139892578</v>
      </c>
      <c r="CA187">
        <v>62.419033050537109</v>
      </c>
      <c r="CB187">
        <v>61.090530395507813</v>
      </c>
      <c r="CC187">
        <v>5.302401065826416</v>
      </c>
      <c r="CD187">
        <v>5.0584311485290527</v>
      </c>
      <c r="CE187">
        <v>4.7561264038085938</v>
      </c>
      <c r="CF187">
        <v>3.595477819442749</v>
      </c>
      <c r="CG187">
        <v>3.0329310894012451</v>
      </c>
      <c r="CH187">
        <v>3.3602390289306641</v>
      </c>
      <c r="CI187">
        <v>3.5247139930725098</v>
      </c>
      <c r="CJ187">
        <v>2.1662847995758057</v>
      </c>
      <c r="CK187">
        <v>3.0516867637634277</v>
      </c>
      <c r="CL187">
        <v>3.0169854164123535</v>
      </c>
      <c r="CM187">
        <v>2.3451302051544189</v>
      </c>
      <c r="CN187">
        <v>2.668893575668335</v>
      </c>
      <c r="CO187">
        <v>3.7707912921905518</v>
      </c>
      <c r="CP187">
        <v>2.3619780540466309</v>
      </c>
      <c r="CQ187">
        <v>2.8947808742523193</v>
      </c>
      <c r="CR187">
        <v>4.2454948425292969</v>
      </c>
      <c r="CS187">
        <v>4.5634903907775879</v>
      </c>
      <c r="CT187">
        <v>4.6721463203430176</v>
      </c>
      <c r="CU187">
        <v>5.6317539215087891</v>
      </c>
      <c r="CV187">
        <v>4.776799201965332</v>
      </c>
      <c r="CW187">
        <v>4.2886743545532227</v>
      </c>
      <c r="CX187">
        <v>3.6071805953979492</v>
      </c>
      <c r="CY187">
        <v>3.8896219730377197</v>
      </c>
      <c r="CZ187">
        <v>3.8164365291595459</v>
      </c>
    </row>
    <row r="188" spans="1:104" x14ac:dyDescent="0.25">
      <c r="A188" t="s">
        <v>377</v>
      </c>
      <c r="B188" t="s">
        <v>170</v>
      </c>
      <c r="C188" t="s">
        <v>28</v>
      </c>
      <c r="D188" t="s">
        <v>188</v>
      </c>
      <c r="E188" t="s">
        <v>184</v>
      </c>
      <c r="F188">
        <v>2018</v>
      </c>
      <c r="G188" t="s">
        <v>175</v>
      </c>
      <c r="H188">
        <v>5</v>
      </c>
      <c r="I188">
        <v>152.27232360839844</v>
      </c>
      <c r="J188">
        <v>147.93293762207031</v>
      </c>
      <c r="K188">
        <v>144.98876953125</v>
      </c>
      <c r="L188">
        <v>144.12355041503906</v>
      </c>
      <c r="M188">
        <v>148.34837341308594</v>
      </c>
      <c r="N188">
        <v>160.1273193359375</v>
      </c>
      <c r="O188">
        <v>174.40837097167969</v>
      </c>
      <c r="P188">
        <v>193.30929565429687</v>
      </c>
      <c r="Q188">
        <v>207.07568359375</v>
      </c>
      <c r="R188">
        <v>215.990966796875</v>
      </c>
      <c r="S188">
        <v>221.88188171386719</v>
      </c>
      <c r="T188">
        <v>222.01983642578125</v>
      </c>
      <c r="U188">
        <v>221.23381042480469</v>
      </c>
      <c r="V188">
        <v>220.98390197753906</v>
      </c>
      <c r="W188">
        <v>218.65182495117187</v>
      </c>
      <c r="X188">
        <v>212.40403747558594</v>
      </c>
      <c r="Y188">
        <v>204.50628662109375</v>
      </c>
      <c r="Z188">
        <v>192.86317443847656</v>
      </c>
      <c r="AA188">
        <v>183.65093994140625</v>
      </c>
      <c r="AB188">
        <v>180.41314697265625</v>
      </c>
      <c r="AC188">
        <v>179.08848571777344</v>
      </c>
      <c r="AD188">
        <v>171.47824096679687</v>
      </c>
      <c r="AE188">
        <v>166.71470642089844</v>
      </c>
      <c r="AF188">
        <v>161.82327270507812</v>
      </c>
      <c r="AG188">
        <v>-3.6825664043426514</v>
      </c>
      <c r="AH188">
        <v>-1.6070723533630371</v>
      </c>
      <c r="AI188">
        <v>-0.62268966436386108</v>
      </c>
      <c r="AJ188">
        <v>-1.0684288740158081</v>
      </c>
      <c r="AK188">
        <v>-1.388263463973999</v>
      </c>
      <c r="AL188">
        <v>-1.0914375782012939</v>
      </c>
      <c r="AM188">
        <v>-2.3822572231292725</v>
      </c>
      <c r="AN188">
        <v>-0.94302493333816528</v>
      </c>
      <c r="AO188">
        <v>1.0861310958862305</v>
      </c>
      <c r="AP188">
        <v>2.3932573795318604</v>
      </c>
      <c r="AQ188">
        <v>5.5969877243041992</v>
      </c>
      <c r="AR188">
        <v>17.357931137084961</v>
      </c>
      <c r="AS188">
        <v>17.660600662231445</v>
      </c>
      <c r="AT188">
        <v>16.456104278564453</v>
      </c>
      <c r="AU188">
        <v>15.025313377380371</v>
      </c>
      <c r="AV188">
        <v>13.664682388305664</v>
      </c>
      <c r="AW188">
        <v>12.162008285522461</v>
      </c>
      <c r="AX188">
        <v>9.1146974563598633</v>
      </c>
      <c r="AY188">
        <v>1.6088608503341675</v>
      </c>
      <c r="AZ188">
        <v>0.33459517359733582</v>
      </c>
      <c r="BA188">
        <v>0.10170575976371765</v>
      </c>
      <c r="BB188">
        <v>0.30019268393516541</v>
      </c>
      <c r="BC188">
        <v>-2.2345906123518944E-2</v>
      </c>
      <c r="BD188">
        <v>-1.6913141012191772</v>
      </c>
      <c r="BE188">
        <v>62.240886688232422</v>
      </c>
      <c r="BF188">
        <v>61.990882873535156</v>
      </c>
      <c r="BG188">
        <v>61.740882873535156</v>
      </c>
      <c r="BH188">
        <v>61.021507263183594</v>
      </c>
      <c r="BI188">
        <v>60.618389129638672</v>
      </c>
      <c r="BJ188">
        <v>59.997013092041016</v>
      </c>
      <c r="BK188">
        <v>61.756423950195312</v>
      </c>
      <c r="BL188">
        <v>63.890274047851562</v>
      </c>
      <c r="BM188">
        <v>67.18756103515625</v>
      </c>
      <c r="BN188">
        <v>70.718704223632812</v>
      </c>
      <c r="BO188">
        <v>73.440544128417969</v>
      </c>
      <c r="BP188">
        <v>74.452796936035156</v>
      </c>
      <c r="BQ188">
        <v>73.869285583496094</v>
      </c>
      <c r="BR188">
        <v>74.603446960449219</v>
      </c>
      <c r="BS188">
        <v>75.231254577636719</v>
      </c>
      <c r="BT188">
        <v>74.412757873535156</v>
      </c>
      <c r="BU188">
        <v>73.649688720703125</v>
      </c>
      <c r="BV188">
        <v>72.584556579589844</v>
      </c>
      <c r="BW188">
        <v>71.36883544921875</v>
      </c>
      <c r="BX188">
        <v>68.543701171875</v>
      </c>
      <c r="BY188">
        <v>66.759483337402344</v>
      </c>
      <c r="BZ188">
        <v>65.818794250488281</v>
      </c>
      <c r="CA188">
        <v>65.568794250488281</v>
      </c>
      <c r="CB188">
        <v>64.390350341796875</v>
      </c>
      <c r="CC188">
        <v>5.4069123268127441</v>
      </c>
      <c r="CD188">
        <v>5.1697440147399902</v>
      </c>
      <c r="CE188">
        <v>4.8616476058959961</v>
      </c>
      <c r="CF188">
        <v>3.6602041721343994</v>
      </c>
      <c r="CG188">
        <v>3.0636143684387207</v>
      </c>
      <c r="CH188">
        <v>3.3699989318847656</v>
      </c>
      <c r="CI188">
        <v>3.5178287029266357</v>
      </c>
      <c r="CJ188">
        <v>2.1961381435394287</v>
      </c>
      <c r="CK188">
        <v>3.1224534511566162</v>
      </c>
      <c r="CL188">
        <v>3.1010732650756836</v>
      </c>
      <c r="CM188">
        <v>2.4026229381561279</v>
      </c>
      <c r="CN188">
        <v>2.7014906406402588</v>
      </c>
      <c r="CO188">
        <v>3.7768311500549316</v>
      </c>
      <c r="CP188">
        <v>2.3417623043060303</v>
      </c>
      <c r="CQ188">
        <v>2.8678057193756104</v>
      </c>
      <c r="CR188">
        <v>4.2268943786621094</v>
      </c>
      <c r="CS188">
        <v>4.5546903610229492</v>
      </c>
      <c r="CT188">
        <v>4.6975650787353516</v>
      </c>
      <c r="CU188">
        <v>5.6834406852722168</v>
      </c>
      <c r="CV188">
        <v>4.8102002143859863</v>
      </c>
      <c r="CW188">
        <v>4.3296709060668945</v>
      </c>
      <c r="CX188">
        <v>3.6243064403533936</v>
      </c>
      <c r="CY188">
        <v>3.9308845996856689</v>
      </c>
      <c r="CZ188">
        <v>3.8745841979980469</v>
      </c>
    </row>
    <row r="189" spans="1:104" x14ac:dyDescent="0.25">
      <c r="A189" t="s">
        <v>378</v>
      </c>
      <c r="B189" t="s">
        <v>170</v>
      </c>
      <c r="C189" t="s">
        <v>28</v>
      </c>
      <c r="D189" t="s">
        <v>188</v>
      </c>
      <c r="E189" t="s">
        <v>184</v>
      </c>
      <c r="F189">
        <v>2018</v>
      </c>
      <c r="G189" t="s">
        <v>176</v>
      </c>
      <c r="H189">
        <v>6</v>
      </c>
      <c r="I189">
        <v>161.51089477539062</v>
      </c>
      <c r="J189">
        <v>156.70086669921875</v>
      </c>
      <c r="K189">
        <v>153.46652221679687</v>
      </c>
      <c r="L189">
        <v>152.56324768066406</v>
      </c>
      <c r="M189">
        <v>156.38401794433594</v>
      </c>
      <c r="N189">
        <v>168.34733581542969</v>
      </c>
      <c r="O189">
        <v>182.37332153320312</v>
      </c>
      <c r="P189">
        <v>200.22734069824219</v>
      </c>
      <c r="Q189">
        <v>211.48240661621094</v>
      </c>
      <c r="R189">
        <v>219.98194885253906</v>
      </c>
      <c r="S189">
        <v>227.06512451171875</v>
      </c>
      <c r="T189">
        <v>227.76011657714844</v>
      </c>
      <c r="U189">
        <v>227.14456176757813</v>
      </c>
      <c r="V189">
        <v>225.67271423339844</v>
      </c>
      <c r="W189">
        <v>223.97171020507812</v>
      </c>
      <c r="X189">
        <v>220.41668701171875</v>
      </c>
      <c r="Y189">
        <v>214.61180114746094</v>
      </c>
      <c r="Z189">
        <v>203.2999267578125</v>
      </c>
      <c r="AA189">
        <v>193.04402160644531</v>
      </c>
      <c r="AB189">
        <v>185.9345703125</v>
      </c>
      <c r="AC189">
        <v>184.63908386230469</v>
      </c>
      <c r="AD189">
        <v>178.0045166015625</v>
      </c>
      <c r="AE189">
        <v>174.71284484863281</v>
      </c>
      <c r="AF189">
        <v>169.89686584472656</v>
      </c>
      <c r="AG189">
        <v>-3.8644094467163086</v>
      </c>
      <c r="AH189">
        <v>-1.7163420915603638</v>
      </c>
      <c r="AI189">
        <v>-0.71112048625946045</v>
      </c>
      <c r="AJ189">
        <v>-1.1527328491210937</v>
      </c>
      <c r="AK189">
        <v>-1.44356369972229</v>
      </c>
      <c r="AL189">
        <v>-1.0904470682144165</v>
      </c>
      <c r="AM189">
        <v>-2.4463684558868408</v>
      </c>
      <c r="AN189">
        <v>-0.88653099536895752</v>
      </c>
      <c r="AO189">
        <v>1.1113185882568359</v>
      </c>
      <c r="AP189">
        <v>2.3541958332061768</v>
      </c>
      <c r="AQ189">
        <v>5.6564860343933105</v>
      </c>
      <c r="AR189">
        <v>17.803730010986328</v>
      </c>
      <c r="AS189">
        <v>18.137630462646484</v>
      </c>
      <c r="AT189">
        <v>16.809858322143555</v>
      </c>
      <c r="AU189">
        <v>15.415214538574219</v>
      </c>
      <c r="AV189">
        <v>14.317244529724121</v>
      </c>
      <c r="AW189">
        <v>12.936365127563477</v>
      </c>
      <c r="AX189">
        <v>9.8482856750488281</v>
      </c>
      <c r="AY189">
        <v>1.9361913204193115</v>
      </c>
      <c r="AZ189">
        <v>0.53703242540359497</v>
      </c>
      <c r="BA189">
        <v>0.252555251121521</v>
      </c>
      <c r="BB189">
        <v>0.44384562969207764</v>
      </c>
      <c r="BC189">
        <v>7.3698081076145172E-2</v>
      </c>
      <c r="BD189">
        <v>-1.6436609029769897</v>
      </c>
      <c r="BE189">
        <v>63.153194427490234</v>
      </c>
      <c r="BF189">
        <v>63.000072479248047</v>
      </c>
      <c r="BG189">
        <v>62.306316375732422</v>
      </c>
      <c r="BH189">
        <v>62.362262725830078</v>
      </c>
      <c r="BI189">
        <v>61.418506622314453</v>
      </c>
      <c r="BJ189">
        <v>61.890651702880859</v>
      </c>
      <c r="BK189">
        <v>62.125038146972656</v>
      </c>
      <c r="BL189">
        <v>64.340751647949219</v>
      </c>
      <c r="BM189">
        <v>66.472137451171875</v>
      </c>
      <c r="BN189">
        <v>68.768600463867187</v>
      </c>
      <c r="BO189">
        <v>71.290557861328125</v>
      </c>
      <c r="BP189">
        <v>73.521888732910156</v>
      </c>
      <c r="BQ189">
        <v>74.978187561035156</v>
      </c>
      <c r="BR189">
        <v>75.700325012207031</v>
      </c>
      <c r="BS189">
        <v>76.115699768066406</v>
      </c>
      <c r="BT189">
        <v>75.993804931640625</v>
      </c>
      <c r="BU189">
        <v>75.046981811523438</v>
      </c>
      <c r="BV189">
        <v>74.118545532226562</v>
      </c>
      <c r="BW189">
        <v>72.30340576171875</v>
      </c>
      <c r="BX189">
        <v>70.325141906738281</v>
      </c>
      <c r="BY189">
        <v>67.47161865234375</v>
      </c>
      <c r="BZ189">
        <v>66.33746337890625</v>
      </c>
      <c r="CA189">
        <v>65.631454467773438</v>
      </c>
      <c r="CB189">
        <v>64.884521484375</v>
      </c>
      <c r="CC189">
        <v>5.6945919990539551</v>
      </c>
      <c r="CD189">
        <v>5.4376091957092285</v>
      </c>
      <c r="CE189">
        <v>5.1096973419189453</v>
      </c>
      <c r="CF189">
        <v>3.8472704887390137</v>
      </c>
      <c r="CG189">
        <v>3.2068309783935547</v>
      </c>
      <c r="CH189">
        <v>3.5180583000183105</v>
      </c>
      <c r="CI189">
        <v>3.6525917053222656</v>
      </c>
      <c r="CJ189">
        <v>2.2587215900421143</v>
      </c>
      <c r="CK189">
        <v>3.166456937789917</v>
      </c>
      <c r="CL189">
        <v>3.1361432075500488</v>
      </c>
      <c r="CM189">
        <v>2.4414432048797607</v>
      </c>
      <c r="CN189">
        <v>2.7518310546875</v>
      </c>
      <c r="CO189">
        <v>3.8504443168640137</v>
      </c>
      <c r="CP189">
        <v>2.3746170997619629</v>
      </c>
      <c r="CQ189">
        <v>2.9169049263000488</v>
      </c>
      <c r="CR189">
        <v>4.3554754257202148</v>
      </c>
      <c r="CS189">
        <v>4.7461147308349609</v>
      </c>
      <c r="CT189">
        <v>4.9169201850891113</v>
      </c>
      <c r="CU189">
        <v>5.9320793151855469</v>
      </c>
      <c r="CV189">
        <v>4.9225201606750488</v>
      </c>
      <c r="CW189">
        <v>4.4324440956115723</v>
      </c>
      <c r="CX189">
        <v>3.7357633113861084</v>
      </c>
      <c r="CY189">
        <v>4.0904741287231445</v>
      </c>
      <c r="CZ189">
        <v>4.0392613410949707</v>
      </c>
    </row>
    <row r="190" spans="1:104" x14ac:dyDescent="0.25">
      <c r="A190" t="s">
        <v>379</v>
      </c>
      <c r="B190" t="s">
        <v>170</v>
      </c>
      <c r="C190" t="s">
        <v>28</v>
      </c>
      <c r="D190" t="s">
        <v>188</v>
      </c>
      <c r="E190" t="s">
        <v>184</v>
      </c>
      <c r="F190">
        <v>2018</v>
      </c>
      <c r="G190" t="s">
        <v>177</v>
      </c>
      <c r="H190">
        <v>7</v>
      </c>
      <c r="I190">
        <v>168.27421569824219</v>
      </c>
      <c r="J190">
        <v>163.6226806640625</v>
      </c>
      <c r="K190">
        <v>159.86018371582031</v>
      </c>
      <c r="L190">
        <v>159.29322814941406</v>
      </c>
      <c r="M190">
        <v>164.67988586425781</v>
      </c>
      <c r="N190">
        <v>177.58003234863281</v>
      </c>
      <c r="O190">
        <v>190.93315124511719</v>
      </c>
      <c r="P190">
        <v>208.9488525390625</v>
      </c>
      <c r="Q190">
        <v>220.17967224121094</v>
      </c>
      <c r="R190">
        <v>228.71852111816406</v>
      </c>
      <c r="S190">
        <v>234.27412414550781</v>
      </c>
      <c r="T190">
        <v>235.088134765625</v>
      </c>
      <c r="U190">
        <v>235.06964111328125</v>
      </c>
      <c r="V190">
        <v>234.3099365234375</v>
      </c>
      <c r="W190">
        <v>233.27273559570312</v>
      </c>
      <c r="X190">
        <v>231.26889038085937</v>
      </c>
      <c r="Y190">
        <v>226.55184936523437</v>
      </c>
      <c r="Z190">
        <v>215.29200744628906</v>
      </c>
      <c r="AA190">
        <v>203.66261291503906</v>
      </c>
      <c r="AB190">
        <v>195.9349365234375</v>
      </c>
      <c r="AC190">
        <v>193.81710815429687</v>
      </c>
      <c r="AD190">
        <v>186.295166015625</v>
      </c>
      <c r="AE190">
        <v>182.26077270507812</v>
      </c>
      <c r="AF190">
        <v>177.89057922363281</v>
      </c>
      <c r="AG190">
        <v>-3.6656692028045654</v>
      </c>
      <c r="AH190">
        <v>-1.9139808416366577</v>
      </c>
      <c r="AI190">
        <v>-1.1917198896408081</v>
      </c>
      <c r="AJ190">
        <v>-1.3924754858016968</v>
      </c>
      <c r="AK190">
        <v>-1.3457566499710083</v>
      </c>
      <c r="AL190">
        <v>-0.64969766139984131</v>
      </c>
      <c r="AM190">
        <v>-2.1718740463256836</v>
      </c>
      <c r="AN190">
        <v>-0.1414056122303009</v>
      </c>
      <c r="AO190">
        <v>1.174991250038147</v>
      </c>
      <c r="AP190">
        <v>1.7270580530166626</v>
      </c>
      <c r="AQ190">
        <v>5.2242851257324219</v>
      </c>
      <c r="AR190">
        <v>18.35090446472168</v>
      </c>
      <c r="AS190">
        <v>18.815149307250977</v>
      </c>
      <c r="AT190">
        <v>17.492898941040039</v>
      </c>
      <c r="AU190">
        <v>16.266239166259766</v>
      </c>
      <c r="AV190">
        <v>16.219133377075195</v>
      </c>
      <c r="AW190">
        <v>15.179294586181641</v>
      </c>
      <c r="AX190">
        <v>12.54746150970459</v>
      </c>
      <c r="AY190">
        <v>4.1942009925842285</v>
      </c>
      <c r="AZ190">
        <v>2.2514767646789551</v>
      </c>
      <c r="BA190">
        <v>1.5553966760635376</v>
      </c>
      <c r="BB190">
        <v>1.6162182092666626</v>
      </c>
      <c r="BC190">
        <v>0.92003202438354492</v>
      </c>
      <c r="BD190">
        <v>-0.57045155763626099</v>
      </c>
      <c r="BE190">
        <v>68.040931701660156</v>
      </c>
      <c r="BF190">
        <v>67.406181335449219</v>
      </c>
      <c r="BG190">
        <v>67.115547180175781</v>
      </c>
      <c r="BH190">
        <v>66.962432861328125</v>
      </c>
      <c r="BI190">
        <v>66.79705810546875</v>
      </c>
      <c r="BJ190">
        <v>66.79705810546875</v>
      </c>
      <c r="BK190">
        <v>67.281448364257812</v>
      </c>
      <c r="BL190">
        <v>68.565956115722656</v>
      </c>
      <c r="BM190">
        <v>70.671943664550781</v>
      </c>
      <c r="BN190">
        <v>73.612640380859375</v>
      </c>
      <c r="BO190">
        <v>75.228187561035156</v>
      </c>
      <c r="BP190">
        <v>73.872123718261719</v>
      </c>
      <c r="BQ190">
        <v>74.618766784667969</v>
      </c>
      <c r="BR190">
        <v>77.069465637207031</v>
      </c>
      <c r="BS190">
        <v>78.928146362304688</v>
      </c>
      <c r="BT190">
        <v>79.137733459472656</v>
      </c>
      <c r="BU190">
        <v>80.150505065917969</v>
      </c>
      <c r="BV190">
        <v>79.344261169433594</v>
      </c>
      <c r="BW190">
        <v>75.741859436035156</v>
      </c>
      <c r="BX190">
        <v>73.415069580078125</v>
      </c>
      <c r="BY190">
        <v>71.949882507324219</v>
      </c>
      <c r="BZ190">
        <v>71.440696716308594</v>
      </c>
      <c r="CA190">
        <v>70.512542724609375</v>
      </c>
      <c r="CB190">
        <v>70.209365844726563</v>
      </c>
      <c r="CC190">
        <v>5.6492619514465332</v>
      </c>
      <c r="CD190">
        <v>5.4062166213989258</v>
      </c>
      <c r="CE190">
        <v>5.0679836273193359</v>
      </c>
      <c r="CF190">
        <v>3.8248417377471924</v>
      </c>
      <c r="CG190">
        <v>3.2154197692871094</v>
      </c>
      <c r="CH190">
        <v>3.5334928035736084</v>
      </c>
      <c r="CI190">
        <v>3.6411159038543701</v>
      </c>
      <c r="CJ190">
        <v>2.2443611621856689</v>
      </c>
      <c r="CK190">
        <v>3.1389896869659424</v>
      </c>
      <c r="CL190">
        <v>3.1047279834747314</v>
      </c>
      <c r="CM190">
        <v>2.3984677791595459</v>
      </c>
      <c r="CN190">
        <v>2.70450758934021</v>
      </c>
      <c r="CO190">
        <v>3.7941837310791016</v>
      </c>
      <c r="CP190">
        <v>2.3475704193115234</v>
      </c>
      <c r="CQ190">
        <v>2.8927202224731445</v>
      </c>
      <c r="CR190">
        <v>4.3513269424438477</v>
      </c>
      <c r="CS190">
        <v>4.7705187797546387</v>
      </c>
      <c r="CT190">
        <v>4.9578943252563477</v>
      </c>
      <c r="CU190">
        <v>5.9590258598327637</v>
      </c>
      <c r="CV190">
        <v>4.9391546249389648</v>
      </c>
      <c r="CW190">
        <v>4.4302182197570801</v>
      </c>
      <c r="CX190">
        <v>3.7227449417114258</v>
      </c>
      <c r="CY190">
        <v>4.063079833984375</v>
      </c>
      <c r="CZ190">
        <v>4.0270113945007324</v>
      </c>
    </row>
    <row r="191" spans="1:104" x14ac:dyDescent="0.25">
      <c r="A191" t="s">
        <v>380</v>
      </c>
      <c r="B191" t="s">
        <v>170</v>
      </c>
      <c r="C191" t="s">
        <v>28</v>
      </c>
      <c r="D191" t="s">
        <v>188</v>
      </c>
      <c r="E191" t="s">
        <v>184</v>
      </c>
      <c r="F191">
        <v>2018</v>
      </c>
      <c r="G191" t="s">
        <v>178</v>
      </c>
      <c r="H191">
        <v>8</v>
      </c>
      <c r="I191">
        <v>171.12840270996094</v>
      </c>
      <c r="J191">
        <v>166.56344604492187</v>
      </c>
      <c r="K191">
        <v>162.41712951660156</v>
      </c>
      <c r="L191">
        <v>161.85624694824219</v>
      </c>
      <c r="M191">
        <v>166.84555053710937</v>
      </c>
      <c r="N191">
        <v>181.46456909179687</v>
      </c>
      <c r="O191">
        <v>197.16424560546875</v>
      </c>
      <c r="P191">
        <v>214.97892761230469</v>
      </c>
      <c r="Q191">
        <v>227.51197814941406</v>
      </c>
      <c r="R191">
        <v>237.92901611328125</v>
      </c>
      <c r="S191">
        <v>247.60711669921875</v>
      </c>
      <c r="T191">
        <v>249.91725158691406</v>
      </c>
      <c r="U191">
        <v>250.59895324707031</v>
      </c>
      <c r="V191">
        <v>250.00276184082031</v>
      </c>
      <c r="W191">
        <v>248.03102111816406</v>
      </c>
      <c r="X191">
        <v>244.34959411621094</v>
      </c>
      <c r="Y191">
        <v>236.17112731933594</v>
      </c>
      <c r="Z191">
        <v>223.6798095703125</v>
      </c>
      <c r="AA191">
        <v>210.48716735839844</v>
      </c>
      <c r="AB191">
        <v>204.12565612792969</v>
      </c>
      <c r="AC191">
        <v>199.89358520507812</v>
      </c>
      <c r="AD191">
        <v>191.06672668457031</v>
      </c>
      <c r="AE191">
        <v>185.50794982910156</v>
      </c>
      <c r="AF191">
        <v>179.63435363769531</v>
      </c>
      <c r="AG191">
        <v>-3.4303662776947021</v>
      </c>
      <c r="AH191">
        <v>-2.0489902496337891</v>
      </c>
      <c r="AI191">
        <v>-1.5824973583221436</v>
      </c>
      <c r="AJ191">
        <v>-1.5705903768539429</v>
      </c>
      <c r="AK191">
        <v>-1.2201189994812012</v>
      </c>
      <c r="AL191">
        <v>-0.24893946945667267</v>
      </c>
      <c r="AM191">
        <v>-1.9166020154953003</v>
      </c>
      <c r="AN191">
        <v>0.50869417190551758</v>
      </c>
      <c r="AO191">
        <v>1.2291836738586426</v>
      </c>
      <c r="AP191">
        <v>1.1884289979934692</v>
      </c>
      <c r="AQ191">
        <v>4.9970331192016602</v>
      </c>
      <c r="AR191">
        <v>19.486337661743164</v>
      </c>
      <c r="AS191">
        <v>20.096782684326172</v>
      </c>
      <c r="AT191">
        <v>18.698820114135742</v>
      </c>
      <c r="AU191">
        <v>17.477237701416016</v>
      </c>
      <c r="AV191">
        <v>18.162502288818359</v>
      </c>
      <c r="AW191">
        <v>17.11201286315918</v>
      </c>
      <c r="AX191">
        <v>14.821755409240723</v>
      </c>
      <c r="AY191">
        <v>6.1387028694152832</v>
      </c>
      <c r="AZ191">
        <v>3.7702169418334961</v>
      </c>
      <c r="BA191">
        <v>2.6837599277496338</v>
      </c>
      <c r="BB191">
        <v>2.615894079208374</v>
      </c>
      <c r="BC191">
        <v>1.6326385736465454</v>
      </c>
      <c r="BD191">
        <v>0.3665165901184082</v>
      </c>
      <c r="BE191">
        <v>71.245231628417969</v>
      </c>
      <c r="BF191">
        <v>71.455032348632812</v>
      </c>
      <c r="BG191">
        <v>70.812728881835938</v>
      </c>
      <c r="BH191">
        <v>70.624732971191406</v>
      </c>
      <c r="BI191">
        <v>70.424972534179687</v>
      </c>
      <c r="BJ191">
        <v>69.904930114746094</v>
      </c>
      <c r="BK191">
        <v>70.027427673339844</v>
      </c>
      <c r="BL191">
        <v>69.69512939453125</v>
      </c>
      <c r="BM191">
        <v>71.282402038574219</v>
      </c>
      <c r="BN191">
        <v>73.952316284179687</v>
      </c>
      <c r="BO191">
        <v>77.432449340820312</v>
      </c>
      <c r="BP191">
        <v>79.942459106445313</v>
      </c>
      <c r="BQ191">
        <v>81.367851257324219</v>
      </c>
      <c r="BR191">
        <v>82.077445983886719</v>
      </c>
      <c r="BS191">
        <v>81.625099182128906</v>
      </c>
      <c r="BT191">
        <v>81.404838562011719</v>
      </c>
      <c r="BU191">
        <v>80.717300415039063</v>
      </c>
      <c r="BV191">
        <v>79.842483520507812</v>
      </c>
      <c r="BW191">
        <v>77.147171020507813</v>
      </c>
      <c r="BX191">
        <v>75.875053405761719</v>
      </c>
      <c r="BY191">
        <v>74.112693786621094</v>
      </c>
      <c r="BZ191">
        <v>73.302894592285156</v>
      </c>
      <c r="CA191">
        <v>72.624977111816406</v>
      </c>
      <c r="CB191">
        <v>72.527633666992188</v>
      </c>
      <c r="CC191">
        <v>5.607421875</v>
      </c>
      <c r="CD191">
        <v>5.3715133666992188</v>
      </c>
      <c r="CE191">
        <v>5.0256671905517578</v>
      </c>
      <c r="CF191">
        <v>3.7932600975036621</v>
      </c>
      <c r="CG191">
        <v>3.1796457767486572</v>
      </c>
      <c r="CH191">
        <v>3.5242683887481689</v>
      </c>
      <c r="CI191">
        <v>3.6698496341705322</v>
      </c>
      <c r="CJ191">
        <v>2.2538011074066162</v>
      </c>
      <c r="CK191">
        <v>3.1658031940460205</v>
      </c>
      <c r="CL191">
        <v>3.1523656845092773</v>
      </c>
      <c r="CM191">
        <v>2.4742276668548584</v>
      </c>
      <c r="CN191">
        <v>2.8062136173248291</v>
      </c>
      <c r="CO191">
        <v>3.9479172229766846</v>
      </c>
      <c r="CP191">
        <v>2.4447793960571289</v>
      </c>
      <c r="CQ191">
        <v>3.0020325183868408</v>
      </c>
      <c r="CR191">
        <v>4.487278938293457</v>
      </c>
      <c r="CS191">
        <v>4.8539109230041504</v>
      </c>
      <c r="CT191">
        <v>5.0276274681091309</v>
      </c>
      <c r="CU191">
        <v>6.0111360549926758</v>
      </c>
      <c r="CV191">
        <v>5.0223307609558105</v>
      </c>
      <c r="CW191">
        <v>4.4596304893493652</v>
      </c>
      <c r="CX191">
        <v>3.7266082763671875</v>
      </c>
      <c r="CY191">
        <v>4.0363764762878418</v>
      </c>
      <c r="CZ191">
        <v>3.9690477848052979</v>
      </c>
    </row>
    <row r="192" spans="1:104" x14ac:dyDescent="0.25">
      <c r="A192" t="s">
        <v>381</v>
      </c>
      <c r="B192" t="s">
        <v>170</v>
      </c>
      <c r="C192" t="s">
        <v>28</v>
      </c>
      <c r="D192" t="s">
        <v>188</v>
      </c>
      <c r="E192" t="s">
        <v>184</v>
      </c>
      <c r="F192">
        <v>2018</v>
      </c>
      <c r="G192" t="s">
        <v>179</v>
      </c>
      <c r="H192">
        <v>9</v>
      </c>
      <c r="I192">
        <v>169.02030944824219</v>
      </c>
      <c r="J192">
        <v>165.09902954101562</v>
      </c>
      <c r="K192">
        <v>161.76022338867187</v>
      </c>
      <c r="L192">
        <v>161.4805908203125</v>
      </c>
      <c r="M192">
        <v>167.26600646972656</v>
      </c>
      <c r="N192">
        <v>182.33329772949219</v>
      </c>
      <c r="O192">
        <v>200.23269653320312</v>
      </c>
      <c r="P192">
        <v>219.54881286621094</v>
      </c>
      <c r="Q192">
        <v>234.83901977539062</v>
      </c>
      <c r="R192">
        <v>245.84690856933594</v>
      </c>
      <c r="S192">
        <v>254.89532470703125</v>
      </c>
      <c r="T192">
        <v>257.16400146484375</v>
      </c>
      <c r="U192">
        <v>257.5003662109375</v>
      </c>
      <c r="V192">
        <v>257.90536499023437</v>
      </c>
      <c r="W192">
        <v>255.07669067382812</v>
      </c>
      <c r="X192">
        <v>248.13981628417969</v>
      </c>
      <c r="Y192">
        <v>238.5166015625</v>
      </c>
      <c r="Z192">
        <v>225.53038024902344</v>
      </c>
      <c r="AA192">
        <v>212.99671936035156</v>
      </c>
      <c r="AB192">
        <v>208.03715515136719</v>
      </c>
      <c r="AC192">
        <v>201.68974304199219</v>
      </c>
      <c r="AD192">
        <v>191.215087890625</v>
      </c>
      <c r="AE192">
        <v>185.04031372070312</v>
      </c>
      <c r="AF192">
        <v>178.9844970703125</v>
      </c>
      <c r="AG192">
        <v>-3.3759417533874512</v>
      </c>
      <c r="AH192">
        <v>-2.0351049900054932</v>
      </c>
      <c r="AI192">
        <v>-1.5914273262023926</v>
      </c>
      <c r="AJ192">
        <v>-1.5733782052993774</v>
      </c>
      <c r="AK192">
        <v>-1.2172433137893677</v>
      </c>
      <c r="AL192">
        <v>-0.23286516964435577</v>
      </c>
      <c r="AM192">
        <v>-1.9327138662338257</v>
      </c>
      <c r="AN192">
        <v>0.54717296361923218</v>
      </c>
      <c r="AO192">
        <v>1.2694134712219238</v>
      </c>
      <c r="AP192">
        <v>1.2019555568695068</v>
      </c>
      <c r="AQ192">
        <v>5.1217565536499023</v>
      </c>
      <c r="AR192">
        <v>20.050432205200195</v>
      </c>
      <c r="AS192">
        <v>20.651887893676758</v>
      </c>
      <c r="AT192">
        <v>19.291358947753906</v>
      </c>
      <c r="AU192">
        <v>17.981451034545898</v>
      </c>
      <c r="AV192">
        <v>18.487377166748047</v>
      </c>
      <c r="AW192">
        <v>17.335830688476562</v>
      </c>
      <c r="AX192">
        <v>15.018924713134766</v>
      </c>
      <c r="AY192">
        <v>6.2874846458435059</v>
      </c>
      <c r="AZ192">
        <v>3.9025862216949463</v>
      </c>
      <c r="BA192">
        <v>2.7529828548431396</v>
      </c>
      <c r="BB192">
        <v>2.6576380729675293</v>
      </c>
      <c r="BC192">
        <v>1.6572803258895874</v>
      </c>
      <c r="BD192">
        <v>0.4040805995464325</v>
      </c>
      <c r="BE192">
        <v>67.752838134765625</v>
      </c>
      <c r="BF192">
        <v>67.30908203125</v>
      </c>
      <c r="BG192">
        <v>67.128097534179687</v>
      </c>
      <c r="BH192">
        <v>65.909019470214844</v>
      </c>
      <c r="BI192">
        <v>65.868911743164063</v>
      </c>
      <c r="BJ192">
        <v>65.700180053710937</v>
      </c>
      <c r="BK192">
        <v>66.418960571289062</v>
      </c>
      <c r="BL192">
        <v>67.612716674804688</v>
      </c>
      <c r="BM192">
        <v>71.753211975097656</v>
      </c>
      <c r="BN192">
        <v>76.793846130371094</v>
      </c>
      <c r="BO192">
        <v>82.293846130371094</v>
      </c>
      <c r="BP192">
        <v>84.162460327148438</v>
      </c>
      <c r="BQ192">
        <v>84.565879821777344</v>
      </c>
      <c r="BR192">
        <v>84.118988037109375</v>
      </c>
      <c r="BS192">
        <v>85.431060791015625</v>
      </c>
      <c r="BT192">
        <v>86.984611511230469</v>
      </c>
      <c r="BU192">
        <v>86.330970764160156</v>
      </c>
      <c r="BV192">
        <v>85.212356567382812</v>
      </c>
      <c r="BW192">
        <v>83.240737915039063</v>
      </c>
      <c r="BX192">
        <v>79.624969482421875</v>
      </c>
      <c r="BY192">
        <v>76.965492248535156</v>
      </c>
      <c r="BZ192">
        <v>75.802886962890625</v>
      </c>
      <c r="CA192">
        <v>74.447113037109375</v>
      </c>
      <c r="CB192">
        <v>73.106361389160156</v>
      </c>
      <c r="CC192">
        <v>5.5346775054931641</v>
      </c>
      <c r="CD192">
        <v>5.3207612037658691</v>
      </c>
      <c r="CE192">
        <v>5.0020256042480469</v>
      </c>
      <c r="CF192">
        <v>3.7819499969482422</v>
      </c>
      <c r="CG192">
        <v>3.1855478286743164</v>
      </c>
      <c r="CH192">
        <v>3.538794994354248</v>
      </c>
      <c r="CI192">
        <v>3.7244954109191895</v>
      </c>
      <c r="CJ192">
        <v>2.3001866340637207</v>
      </c>
      <c r="CK192">
        <v>3.2655942440032959</v>
      </c>
      <c r="CL192">
        <v>3.2551145553588867</v>
      </c>
      <c r="CM192">
        <v>2.5453689098358154</v>
      </c>
      <c r="CN192">
        <v>2.8856720924377441</v>
      </c>
      <c r="CO192">
        <v>4.0539555549621582</v>
      </c>
      <c r="CP192">
        <v>2.5203890800476074</v>
      </c>
      <c r="CQ192">
        <v>3.0852653980255127</v>
      </c>
      <c r="CR192">
        <v>4.5538663864135742</v>
      </c>
      <c r="CS192">
        <v>4.8988704681396484</v>
      </c>
      <c r="CT192">
        <v>5.0658650398254395</v>
      </c>
      <c r="CU192">
        <v>6.0787763595581055</v>
      </c>
      <c r="CV192">
        <v>5.115180492401123</v>
      </c>
      <c r="CW192">
        <v>4.4967226982116699</v>
      </c>
      <c r="CX192">
        <v>3.727031946182251</v>
      </c>
      <c r="CY192">
        <v>4.0235357284545898</v>
      </c>
      <c r="CZ192">
        <v>3.9520704746246338</v>
      </c>
    </row>
    <row r="193" spans="1:104" x14ac:dyDescent="0.25">
      <c r="A193" t="s">
        <v>382</v>
      </c>
      <c r="B193" t="s">
        <v>170</v>
      </c>
      <c r="C193" t="s">
        <v>28</v>
      </c>
      <c r="D193" t="s">
        <v>188</v>
      </c>
      <c r="E193" t="s">
        <v>184</v>
      </c>
      <c r="F193">
        <v>2018</v>
      </c>
      <c r="G193" t="s">
        <v>180</v>
      </c>
      <c r="H193">
        <v>10</v>
      </c>
      <c r="I193">
        <v>149.12823486328125</v>
      </c>
      <c r="J193">
        <v>145.25062561035156</v>
      </c>
      <c r="K193">
        <v>142.15354919433594</v>
      </c>
      <c r="L193">
        <v>142.20973205566406</v>
      </c>
      <c r="M193">
        <v>146.44610595703125</v>
      </c>
      <c r="N193">
        <v>158.69291687011719</v>
      </c>
      <c r="O193">
        <v>178.80856323242187</v>
      </c>
      <c r="P193">
        <v>196.17869567871094</v>
      </c>
      <c r="Q193">
        <v>214.53630065917969</v>
      </c>
      <c r="R193">
        <v>231.28353881835937</v>
      </c>
      <c r="S193">
        <v>244.41091918945312</v>
      </c>
      <c r="T193">
        <v>248.50169372558594</v>
      </c>
      <c r="U193">
        <v>250.22763061523438</v>
      </c>
      <c r="V193">
        <v>252.65126037597656</v>
      </c>
      <c r="W193">
        <v>250.30412292480469</v>
      </c>
      <c r="X193">
        <v>241.559326171875</v>
      </c>
      <c r="Y193">
        <v>230.37361145019531</v>
      </c>
      <c r="Z193">
        <v>217.55632019042969</v>
      </c>
      <c r="AA193">
        <v>210.35298156738281</v>
      </c>
      <c r="AB193">
        <v>203.35861206054687</v>
      </c>
      <c r="AC193">
        <v>196.65701293945313</v>
      </c>
      <c r="AD193">
        <v>178.14241027832031</v>
      </c>
      <c r="AE193">
        <v>165.76765441894531</v>
      </c>
      <c r="AF193">
        <v>159.57667541503906</v>
      </c>
      <c r="AG193">
        <v>-3.3384745121002197</v>
      </c>
      <c r="AH193">
        <v>-1.668654203414917</v>
      </c>
      <c r="AI193">
        <v>-0.9469224214553833</v>
      </c>
      <c r="AJ193">
        <v>-1.1957055330276489</v>
      </c>
      <c r="AK193">
        <v>-1.2403707504272461</v>
      </c>
      <c r="AL193">
        <v>-0.70641690492630005</v>
      </c>
      <c r="AM193">
        <v>-2.1365087032318115</v>
      </c>
      <c r="AN193">
        <v>-0.33973968029022217</v>
      </c>
      <c r="AO193">
        <v>1.1399505138397217</v>
      </c>
      <c r="AP193">
        <v>1.9513986110687256</v>
      </c>
      <c r="AQ193">
        <v>5.6298623085021973</v>
      </c>
      <c r="AR193">
        <v>19.405590057373047</v>
      </c>
      <c r="AS193">
        <v>20.015024185180664</v>
      </c>
      <c r="AT193">
        <v>18.850175857543945</v>
      </c>
      <c r="AU193">
        <v>17.390203475952148</v>
      </c>
      <c r="AV193">
        <v>16.589147567749023</v>
      </c>
      <c r="AW193">
        <v>14.999686241149902</v>
      </c>
      <c r="AX193">
        <v>12.07734203338623</v>
      </c>
      <c r="AY193">
        <v>3.7069294452667236</v>
      </c>
      <c r="AZ193">
        <v>1.8447068929672241</v>
      </c>
      <c r="BA193">
        <v>1.2099395990371704</v>
      </c>
      <c r="BB193">
        <v>1.2357170581817627</v>
      </c>
      <c r="BC193">
        <v>0.62107795476913452</v>
      </c>
      <c r="BD193">
        <v>-0.8020293116569519</v>
      </c>
      <c r="BE193">
        <v>65.259262084960938</v>
      </c>
      <c r="BF193">
        <v>64.706077575683594</v>
      </c>
      <c r="BG193">
        <v>64.331336975097656</v>
      </c>
      <c r="BH193">
        <v>63.846950531005859</v>
      </c>
      <c r="BI193">
        <v>63.346656799316406</v>
      </c>
      <c r="BJ193">
        <v>62.503135681152344</v>
      </c>
      <c r="BK193">
        <v>62.696590423583984</v>
      </c>
      <c r="BL193">
        <v>64.246940612792969</v>
      </c>
      <c r="BM193">
        <v>67.612419128417969</v>
      </c>
      <c r="BN193">
        <v>71.875190734863281</v>
      </c>
      <c r="BO193">
        <v>75.047203063964844</v>
      </c>
      <c r="BP193">
        <v>77.071708679199219</v>
      </c>
      <c r="BQ193">
        <v>79.803329467773438</v>
      </c>
      <c r="BR193">
        <v>80.743728637695312</v>
      </c>
      <c r="BS193">
        <v>80.6468505859375</v>
      </c>
      <c r="BT193">
        <v>80.256271362304688</v>
      </c>
      <c r="BU193">
        <v>80.325065612792969</v>
      </c>
      <c r="BV193">
        <v>79.965423583984375</v>
      </c>
      <c r="BW193">
        <v>75.5250244140625</v>
      </c>
      <c r="BX193">
        <v>71.77203369140625</v>
      </c>
      <c r="BY193">
        <v>69.7904052734375</v>
      </c>
      <c r="BZ193">
        <v>68.212203979492188</v>
      </c>
      <c r="CA193">
        <v>67.046829223632813</v>
      </c>
      <c r="CB193">
        <v>66.368690490722656</v>
      </c>
      <c r="CC193">
        <v>5.0661916732788086</v>
      </c>
      <c r="CD193">
        <v>4.856412410736084</v>
      </c>
      <c r="CE193">
        <v>4.560370922088623</v>
      </c>
      <c r="CF193">
        <v>3.4553582668304443</v>
      </c>
      <c r="CG193">
        <v>2.8934934139251709</v>
      </c>
      <c r="CH193">
        <v>3.195326566696167</v>
      </c>
      <c r="CI193">
        <v>3.4505558013916016</v>
      </c>
      <c r="CJ193">
        <v>2.1323187351226807</v>
      </c>
      <c r="CK193">
        <v>3.0950028896331787</v>
      </c>
      <c r="CL193">
        <v>3.1769802570343018</v>
      </c>
      <c r="CM193">
        <v>2.5320818424224854</v>
      </c>
      <c r="CN193">
        <v>2.892906665802002</v>
      </c>
      <c r="CO193">
        <v>4.0870003700256348</v>
      </c>
      <c r="CP193">
        <v>2.5615153312683105</v>
      </c>
      <c r="CQ193">
        <v>3.1409287452697754</v>
      </c>
      <c r="CR193">
        <v>4.5991320610046387</v>
      </c>
      <c r="CS193">
        <v>4.9088339805603027</v>
      </c>
      <c r="CT193">
        <v>5.0697731971740723</v>
      </c>
      <c r="CU193">
        <v>6.2281665802001953</v>
      </c>
      <c r="CV193">
        <v>5.1874136924743652</v>
      </c>
      <c r="CW193">
        <v>4.5487284660339355</v>
      </c>
      <c r="CX193">
        <v>3.6022725105285645</v>
      </c>
      <c r="CY193">
        <v>3.7394654750823975</v>
      </c>
      <c r="CZ193">
        <v>3.655501127243042</v>
      </c>
    </row>
    <row r="194" spans="1:104" x14ac:dyDescent="0.25">
      <c r="A194" t="s">
        <v>383</v>
      </c>
      <c r="B194" t="s">
        <v>170</v>
      </c>
      <c r="C194" t="s">
        <v>28</v>
      </c>
      <c r="D194" t="s">
        <v>188</v>
      </c>
      <c r="E194" t="s">
        <v>184</v>
      </c>
      <c r="F194">
        <v>2018</v>
      </c>
      <c r="G194" t="s">
        <v>181</v>
      </c>
      <c r="H194">
        <v>11</v>
      </c>
      <c r="I194">
        <v>140.00747680664062</v>
      </c>
      <c r="J194">
        <v>136.12535095214844</v>
      </c>
      <c r="K194">
        <v>133.64358520507812</v>
      </c>
      <c r="L194">
        <v>134.38450622558594</v>
      </c>
      <c r="M194">
        <v>140.26083374023437</v>
      </c>
      <c r="N194">
        <v>152.72877502441406</v>
      </c>
      <c r="O194">
        <v>168.6258544921875</v>
      </c>
      <c r="P194">
        <v>181.62005615234375</v>
      </c>
      <c r="Q194">
        <v>191.8035888671875</v>
      </c>
      <c r="R194">
        <v>199.19129943847656</v>
      </c>
      <c r="S194">
        <v>204.94866943359375</v>
      </c>
      <c r="T194">
        <v>206.99470520019531</v>
      </c>
      <c r="U194">
        <v>207.49436950683594</v>
      </c>
      <c r="V194">
        <v>207.90682983398437</v>
      </c>
      <c r="W194">
        <v>205.17288208007812</v>
      </c>
      <c r="X194">
        <v>197.67430114746094</v>
      </c>
      <c r="Y194">
        <v>190.42398071289062</v>
      </c>
      <c r="Z194">
        <v>185.366455078125</v>
      </c>
      <c r="AA194">
        <v>175.98681640625</v>
      </c>
      <c r="AB194">
        <v>169.16575622558594</v>
      </c>
      <c r="AC194">
        <v>165.61317443847656</v>
      </c>
      <c r="AD194">
        <v>159.0040283203125</v>
      </c>
      <c r="AE194">
        <v>153.25320434570312</v>
      </c>
      <c r="AF194">
        <v>147.72381591796875</v>
      </c>
      <c r="AG194">
        <v>-3.6679751873016357</v>
      </c>
      <c r="AH194">
        <v>-1.3835213184356689</v>
      </c>
      <c r="AI194">
        <v>-0.21953736245632172</v>
      </c>
      <c r="AJ194">
        <v>-0.84642225503921509</v>
      </c>
      <c r="AK194">
        <v>-1.4522080421447754</v>
      </c>
      <c r="AL194">
        <v>-1.4457204341888428</v>
      </c>
      <c r="AM194">
        <v>-2.6265056133270264</v>
      </c>
      <c r="AN194">
        <v>-1.5264220237731934</v>
      </c>
      <c r="AO194">
        <v>0.99131190776824951</v>
      </c>
      <c r="AP194">
        <v>2.7971127033233643</v>
      </c>
      <c r="AQ194">
        <v>5.6729874610900879</v>
      </c>
      <c r="AR194">
        <v>16.204469680786133</v>
      </c>
      <c r="AS194">
        <v>16.52672004699707</v>
      </c>
      <c r="AT194">
        <v>15.449193954467773</v>
      </c>
      <c r="AU194">
        <v>13.924711227416992</v>
      </c>
      <c r="AV194">
        <v>11.75525951385498</v>
      </c>
      <c r="AW194">
        <v>10.120932579040527</v>
      </c>
      <c r="AX194">
        <v>7.0458521842956543</v>
      </c>
      <c r="AY194">
        <v>-0.20603631436824799</v>
      </c>
      <c r="AZ194">
        <v>-1.0543526411056519</v>
      </c>
      <c r="BA194">
        <v>-0.94242119789123535</v>
      </c>
      <c r="BB194">
        <v>-0.64573705196380615</v>
      </c>
      <c r="BC194">
        <v>-0.6870267391204834</v>
      </c>
      <c r="BD194">
        <v>-2.442145824432373</v>
      </c>
      <c r="BE194">
        <v>60.689987182617188</v>
      </c>
      <c r="BF194">
        <v>60.777530670166016</v>
      </c>
      <c r="BG194">
        <v>59.859699249267578</v>
      </c>
      <c r="BH194">
        <v>59.506900787353516</v>
      </c>
      <c r="BI194">
        <v>60.012248992919922</v>
      </c>
      <c r="BJ194">
        <v>60.367252349853516</v>
      </c>
      <c r="BK194">
        <v>59.569698333740234</v>
      </c>
      <c r="BL194">
        <v>59.132061004638672</v>
      </c>
      <c r="BM194">
        <v>61.579925537109375</v>
      </c>
      <c r="BN194">
        <v>64.577476501464844</v>
      </c>
      <c r="BO194">
        <v>67.200416564941406</v>
      </c>
      <c r="BP194">
        <v>69.245414733886719</v>
      </c>
      <c r="BQ194">
        <v>70.352317810058594</v>
      </c>
      <c r="BR194">
        <v>70.749862670898437</v>
      </c>
      <c r="BS194">
        <v>69.567909240722656</v>
      </c>
      <c r="BT194">
        <v>69.245414733886719</v>
      </c>
      <c r="BU194">
        <v>68.437408447265625</v>
      </c>
      <c r="BV194">
        <v>66.542762756347656</v>
      </c>
      <c r="BW194">
        <v>65.49310302734375</v>
      </c>
      <c r="BX194">
        <v>64.287544250488281</v>
      </c>
      <c r="BY194">
        <v>63.857486724853516</v>
      </c>
      <c r="BZ194">
        <v>62.984642028808594</v>
      </c>
      <c r="CA194">
        <v>62.309589385986328</v>
      </c>
      <c r="CB194">
        <v>61.744548797607422</v>
      </c>
      <c r="CC194">
        <v>5.2886571884155273</v>
      </c>
      <c r="CD194">
        <v>5.0606813430786133</v>
      </c>
      <c r="CE194">
        <v>4.7671961784362793</v>
      </c>
      <c r="CF194">
        <v>3.6306586265563965</v>
      </c>
      <c r="CG194">
        <v>3.0814387798309326</v>
      </c>
      <c r="CH194">
        <v>3.4194087982177734</v>
      </c>
      <c r="CI194">
        <v>3.6182398796081543</v>
      </c>
      <c r="CJ194">
        <v>2.1950104236602783</v>
      </c>
      <c r="CK194">
        <v>3.0767302513122559</v>
      </c>
      <c r="CL194">
        <v>3.0423743724822998</v>
      </c>
      <c r="CM194">
        <v>2.3608841896057129</v>
      </c>
      <c r="CN194">
        <v>2.6793951988220215</v>
      </c>
      <c r="CO194">
        <v>3.7683236598968506</v>
      </c>
      <c r="CP194">
        <v>2.3437793254852295</v>
      </c>
      <c r="CQ194">
        <v>2.8627433776855469</v>
      </c>
      <c r="CR194">
        <v>4.1848001480102539</v>
      </c>
      <c r="CS194">
        <v>4.5116944313049316</v>
      </c>
      <c r="CT194">
        <v>4.8030872344970703</v>
      </c>
      <c r="CU194">
        <v>5.7938084602355957</v>
      </c>
      <c r="CV194">
        <v>4.7981433868408203</v>
      </c>
      <c r="CW194">
        <v>4.2593951225280762</v>
      </c>
      <c r="CX194">
        <v>3.5751135349273682</v>
      </c>
      <c r="CY194">
        <v>3.8440744876861572</v>
      </c>
      <c r="CZ194">
        <v>3.7627077102661133</v>
      </c>
    </row>
    <row r="195" spans="1:104" x14ac:dyDescent="0.25">
      <c r="A195" t="s">
        <v>384</v>
      </c>
      <c r="B195" t="s">
        <v>170</v>
      </c>
      <c r="C195" t="s">
        <v>28</v>
      </c>
      <c r="D195" t="s">
        <v>188</v>
      </c>
      <c r="E195" t="s">
        <v>184</v>
      </c>
      <c r="F195">
        <v>2018</v>
      </c>
      <c r="G195" t="s">
        <v>182</v>
      </c>
      <c r="H195">
        <v>12</v>
      </c>
      <c r="I195">
        <v>135.31242370605469</v>
      </c>
      <c r="J195">
        <v>131.84060668945313</v>
      </c>
      <c r="K195">
        <v>129.89303588867187</v>
      </c>
      <c r="L195">
        <v>130.61531066894531</v>
      </c>
      <c r="M195">
        <v>136.48728942871094</v>
      </c>
      <c r="N195">
        <v>148.62945556640625</v>
      </c>
      <c r="O195">
        <v>165.59465026855469</v>
      </c>
      <c r="P195">
        <v>177.16796875</v>
      </c>
      <c r="Q195">
        <v>181.9622802734375</v>
      </c>
      <c r="R195">
        <v>183.71995544433594</v>
      </c>
      <c r="S195">
        <v>184.82676696777344</v>
      </c>
      <c r="T195">
        <v>183.83580017089844</v>
      </c>
      <c r="U195">
        <v>182.90444946289062</v>
      </c>
      <c r="V195">
        <v>182.81187438964844</v>
      </c>
      <c r="W195">
        <v>180.2613525390625</v>
      </c>
      <c r="X195">
        <v>175.13275146484375</v>
      </c>
      <c r="Y195">
        <v>172.04156494140625</v>
      </c>
      <c r="Z195">
        <v>170.84036254882812</v>
      </c>
      <c r="AA195">
        <v>163.89146423339844</v>
      </c>
      <c r="AB195">
        <v>159.29936218261719</v>
      </c>
      <c r="AC195">
        <v>156.82608032226562</v>
      </c>
      <c r="AD195">
        <v>153.1646728515625</v>
      </c>
      <c r="AE195">
        <v>147.27174377441406</v>
      </c>
      <c r="AF195">
        <v>142.02201843261719</v>
      </c>
      <c r="AG195">
        <v>-4.2170109748840332</v>
      </c>
      <c r="AH195">
        <v>-1.1124463081359863</v>
      </c>
      <c r="AI195">
        <v>0.63597780466079712</v>
      </c>
      <c r="AJ195">
        <v>-0.46367385983467102</v>
      </c>
      <c r="AK195">
        <v>-1.748145580291748</v>
      </c>
      <c r="AL195">
        <v>-2.377993106842041</v>
      </c>
      <c r="AM195">
        <v>-3.3619289398193359</v>
      </c>
      <c r="AN195">
        <v>-3.029322624206543</v>
      </c>
      <c r="AO195">
        <v>0.90602701902389526</v>
      </c>
      <c r="AP195">
        <v>3.9215812683105469</v>
      </c>
      <c r="AQ195">
        <v>6.2347640991210937</v>
      </c>
      <c r="AR195">
        <v>14.437978744506836</v>
      </c>
      <c r="AS195">
        <v>14.487545967102051</v>
      </c>
      <c r="AT195">
        <v>13.51268482208252</v>
      </c>
      <c r="AU195">
        <v>11.856314659118652</v>
      </c>
      <c r="AV195">
        <v>8.3137445449829102</v>
      </c>
      <c r="AW195">
        <v>6.4627904891967773</v>
      </c>
      <c r="AX195">
        <v>2.5975837707519531</v>
      </c>
      <c r="AY195">
        <v>-4.2049808502197266</v>
      </c>
      <c r="AZ195">
        <v>-4.1692876815795898</v>
      </c>
      <c r="BA195">
        <v>-3.3123626708984375</v>
      </c>
      <c r="BB195">
        <v>-2.8167932033538818</v>
      </c>
      <c r="BC195">
        <v>-2.2393636703491211</v>
      </c>
      <c r="BD195">
        <v>-4.4769978523254395</v>
      </c>
      <c r="BE195">
        <v>50.378395080566406</v>
      </c>
      <c r="BF195">
        <v>49.978336334228516</v>
      </c>
      <c r="BG195">
        <v>49.065204620361328</v>
      </c>
      <c r="BH195">
        <v>49.065727233886719</v>
      </c>
      <c r="BI195">
        <v>48.262847900390625</v>
      </c>
      <c r="BJ195">
        <v>47.930984497070313</v>
      </c>
      <c r="BK195">
        <v>47.737228393554687</v>
      </c>
      <c r="BL195">
        <v>47.265907287597656</v>
      </c>
      <c r="BM195">
        <v>51.624961853027344</v>
      </c>
      <c r="BN195">
        <v>56.822078704833984</v>
      </c>
      <c r="BO195">
        <v>60.681205749511719</v>
      </c>
      <c r="BP195">
        <v>62.216014862060547</v>
      </c>
      <c r="BQ195">
        <v>63.790409088134766</v>
      </c>
      <c r="BR195">
        <v>66.621673583984375</v>
      </c>
      <c r="BS195">
        <v>65.750297546386719</v>
      </c>
      <c r="BT195">
        <v>63.665370941162109</v>
      </c>
      <c r="BU195">
        <v>62.200180053710937</v>
      </c>
      <c r="BV195">
        <v>60.8995361328125</v>
      </c>
      <c r="BW195">
        <v>60.068264007568359</v>
      </c>
      <c r="BX195">
        <v>57.400135040283203</v>
      </c>
      <c r="BY195">
        <v>56.321628570556641</v>
      </c>
      <c r="BZ195">
        <v>54.815505981445313</v>
      </c>
      <c r="CA195">
        <v>54.468330383300781</v>
      </c>
      <c r="CB195">
        <v>54.149833679199219</v>
      </c>
      <c r="CC195">
        <v>6.1205873489379883</v>
      </c>
      <c r="CD195">
        <v>5.8692207336425781</v>
      </c>
      <c r="CE195">
        <v>5.5483269691467285</v>
      </c>
      <c r="CF195">
        <v>4.2256307601928711</v>
      </c>
      <c r="CG195">
        <v>3.5906293392181396</v>
      </c>
      <c r="CH195">
        <v>3.9847061634063721</v>
      </c>
      <c r="CI195">
        <v>4.2548155784606934</v>
      </c>
      <c r="CJ195">
        <v>2.5640068054199219</v>
      </c>
      <c r="CK195">
        <v>3.4952266216278076</v>
      </c>
      <c r="CL195">
        <v>3.3601593971252441</v>
      </c>
      <c r="CM195">
        <v>2.5495040416717529</v>
      </c>
      <c r="CN195">
        <v>2.849501371383667</v>
      </c>
      <c r="CO195">
        <v>3.9776577949523926</v>
      </c>
      <c r="CP195">
        <v>2.4678206443786621</v>
      </c>
      <c r="CQ195">
        <v>3.0118014812469482</v>
      </c>
      <c r="CR195">
        <v>4.439694881439209</v>
      </c>
      <c r="CS195">
        <v>4.8810434341430664</v>
      </c>
      <c r="CT195">
        <v>5.3007955551147461</v>
      </c>
      <c r="CU195">
        <v>6.461026668548584</v>
      </c>
      <c r="CV195">
        <v>5.4104833602905273</v>
      </c>
      <c r="CW195">
        <v>4.8298382759094238</v>
      </c>
      <c r="CX195">
        <v>4.123837947845459</v>
      </c>
      <c r="CY195">
        <v>4.4234681129455566</v>
      </c>
      <c r="CZ195">
        <v>4.3317852020263672</v>
      </c>
    </row>
    <row r="196" spans="1:104" x14ac:dyDescent="0.25">
      <c r="A196" t="s">
        <v>385</v>
      </c>
      <c r="B196" t="s">
        <v>170</v>
      </c>
      <c r="C196" t="s">
        <v>28</v>
      </c>
      <c r="D196" t="s">
        <v>188</v>
      </c>
      <c r="E196" t="s">
        <v>184</v>
      </c>
      <c r="F196">
        <v>2018</v>
      </c>
      <c r="G196" t="s">
        <v>183</v>
      </c>
      <c r="H196">
        <v>8</v>
      </c>
      <c r="I196">
        <v>168.95628356933594</v>
      </c>
      <c r="J196">
        <v>164.49459838867187</v>
      </c>
      <c r="K196">
        <v>160.418212890625</v>
      </c>
      <c r="L196">
        <v>159.87948608398438</v>
      </c>
      <c r="M196">
        <v>164.87055969238281</v>
      </c>
      <c r="N196">
        <v>179.38345336914062</v>
      </c>
      <c r="O196">
        <v>194.78379821777344</v>
      </c>
      <c r="P196">
        <v>211.61790466308594</v>
      </c>
      <c r="Q196">
        <v>222.97950744628906</v>
      </c>
      <c r="R196">
        <v>232.27566528320312</v>
      </c>
      <c r="S196">
        <v>241.01377868652344</v>
      </c>
      <c r="T196">
        <v>243.07275390625</v>
      </c>
      <c r="U196">
        <v>243.45970153808594</v>
      </c>
      <c r="V196">
        <v>242.70849609375</v>
      </c>
      <c r="W196">
        <v>240.843505859375</v>
      </c>
      <c r="X196">
        <v>237.31809997558594</v>
      </c>
      <c r="Y196">
        <v>229.69746398925781</v>
      </c>
      <c r="Z196">
        <v>217.529052734375</v>
      </c>
      <c r="AA196">
        <v>205.2095947265625</v>
      </c>
      <c r="AB196">
        <v>199.53671264648437</v>
      </c>
      <c r="AC196">
        <v>195.78431701660156</v>
      </c>
      <c r="AD196">
        <v>187.59706115722656</v>
      </c>
      <c r="AE196">
        <v>182.24407958984375</v>
      </c>
      <c r="AF196">
        <v>176.70310974121094</v>
      </c>
      <c r="AG196">
        <v>-3.6211421489715576</v>
      </c>
      <c r="AH196">
        <v>-1.944270133972168</v>
      </c>
      <c r="AI196">
        <v>-1.2701140642166138</v>
      </c>
      <c r="AJ196">
        <v>-1.4286996126174927</v>
      </c>
      <c r="AK196">
        <v>-1.318676233291626</v>
      </c>
      <c r="AL196">
        <v>-0.57335305213928223</v>
      </c>
      <c r="AM196">
        <v>-2.1505255699157715</v>
      </c>
      <c r="AN196">
        <v>-1.3007731176912785E-2</v>
      </c>
      <c r="AO196">
        <v>1.1929177045822144</v>
      </c>
      <c r="AP196">
        <v>1.6338695287704468</v>
      </c>
      <c r="AQ196">
        <v>5.2713360786437988</v>
      </c>
      <c r="AR196">
        <v>18.969831466674805</v>
      </c>
      <c r="AS196">
        <v>19.494291305541992</v>
      </c>
      <c r="AT196">
        <v>18.126651763916016</v>
      </c>
      <c r="AU196">
        <v>16.829866409301758</v>
      </c>
      <c r="AV196">
        <v>16.844854354858398</v>
      </c>
      <c r="AW196">
        <v>15.643387794494629</v>
      </c>
      <c r="AX196">
        <v>13.028918266296387</v>
      </c>
      <c r="AY196">
        <v>4.5816655158996582</v>
      </c>
      <c r="AZ196">
        <v>2.5744402408599854</v>
      </c>
      <c r="BA196">
        <v>1.7849860191345215</v>
      </c>
      <c r="BB196">
        <v>1.817753791809082</v>
      </c>
      <c r="BC196">
        <v>1.0582423210144043</v>
      </c>
      <c r="BD196">
        <v>-0.37917250394821167</v>
      </c>
      <c r="BE196">
        <v>67.548049926757813</v>
      </c>
      <c r="BF196">
        <v>67.292594909667969</v>
      </c>
      <c r="BG196">
        <v>66.840675354003906</v>
      </c>
      <c r="BH196">
        <v>66.464614868164063</v>
      </c>
      <c r="BI196">
        <v>66.127365112304688</v>
      </c>
      <c r="BJ196">
        <v>66.073204040527344</v>
      </c>
      <c r="BK196">
        <v>66.463218688964844</v>
      </c>
      <c r="BL196">
        <v>67.553642272949219</v>
      </c>
      <c r="BM196">
        <v>70.044921875</v>
      </c>
      <c r="BN196">
        <v>73.281845092773438</v>
      </c>
      <c r="BO196">
        <v>76.561264038085937</v>
      </c>
      <c r="BP196">
        <v>77.874732971191406</v>
      </c>
      <c r="BQ196">
        <v>78.882675170898438</v>
      </c>
      <c r="BR196">
        <v>79.741554260253906</v>
      </c>
      <c r="BS196">
        <v>80.525001525878906</v>
      </c>
      <c r="BT196">
        <v>80.8802490234375</v>
      </c>
      <c r="BU196">
        <v>80.561439514160156</v>
      </c>
      <c r="BV196">
        <v>79.629409790039063</v>
      </c>
      <c r="BW196">
        <v>77.108291625976562</v>
      </c>
      <c r="BX196">
        <v>74.81005859375</v>
      </c>
      <c r="BY196">
        <v>72.624923706054687</v>
      </c>
      <c r="BZ196">
        <v>71.720985412597656</v>
      </c>
      <c r="CA196">
        <v>70.804023742675781</v>
      </c>
      <c r="CB196">
        <v>70.181976318359375</v>
      </c>
      <c r="CC196">
        <v>5.6374831199645996</v>
      </c>
      <c r="CD196">
        <v>5.4017982482910156</v>
      </c>
      <c r="CE196">
        <v>5.0545830726623535</v>
      </c>
      <c r="CF196">
        <v>3.8154489994049072</v>
      </c>
      <c r="CG196">
        <v>3.1994621753692627</v>
      </c>
      <c r="CH196">
        <v>3.5475561618804932</v>
      </c>
      <c r="CI196">
        <v>3.6918387413024902</v>
      </c>
      <c r="CJ196">
        <v>2.2591333389282227</v>
      </c>
      <c r="CK196">
        <v>3.1594712734222412</v>
      </c>
      <c r="CL196">
        <v>3.1337380409240723</v>
      </c>
      <c r="CM196">
        <v>2.4523825645446777</v>
      </c>
      <c r="CN196">
        <v>2.7792689800262451</v>
      </c>
      <c r="CO196">
        <v>3.9055817127227783</v>
      </c>
      <c r="CP196">
        <v>2.4168496131896973</v>
      </c>
      <c r="CQ196">
        <v>2.9683432579040527</v>
      </c>
      <c r="CR196">
        <v>4.4378442764282227</v>
      </c>
      <c r="CS196">
        <v>4.8071866035461426</v>
      </c>
      <c r="CT196">
        <v>4.9787845611572266</v>
      </c>
      <c r="CU196">
        <v>5.9675817489624023</v>
      </c>
      <c r="CV196">
        <v>4.9991974830627441</v>
      </c>
      <c r="CW196">
        <v>4.4478244781494141</v>
      </c>
      <c r="CX196">
        <v>3.7258419990539551</v>
      </c>
      <c r="CY196">
        <v>4.037869930267334</v>
      </c>
      <c r="CZ196">
        <v>3.9756746292114258</v>
      </c>
    </row>
    <row r="197" spans="1:104" x14ac:dyDescent="0.25">
      <c r="A197" t="s">
        <v>386</v>
      </c>
      <c r="B197" t="s">
        <v>170</v>
      </c>
      <c r="C197" t="s">
        <v>28</v>
      </c>
      <c r="D197" t="s">
        <v>188</v>
      </c>
      <c r="E197" t="s">
        <v>184</v>
      </c>
      <c r="F197">
        <v>2019</v>
      </c>
      <c r="G197" t="s">
        <v>171</v>
      </c>
      <c r="H197">
        <v>1</v>
      </c>
      <c r="I197">
        <v>136.2109375</v>
      </c>
      <c r="J197">
        <v>131.59329223632812</v>
      </c>
      <c r="K197">
        <v>130.23695373535156</v>
      </c>
      <c r="L197">
        <v>131.08216857910156</v>
      </c>
      <c r="M197">
        <v>138.09593200683594</v>
      </c>
      <c r="N197">
        <v>151.10881042480469</v>
      </c>
      <c r="O197">
        <v>171.71253967285156</v>
      </c>
      <c r="P197">
        <v>186.0589599609375</v>
      </c>
      <c r="Q197">
        <v>190.47547912597656</v>
      </c>
      <c r="R197">
        <v>190.50048828125</v>
      </c>
      <c r="S197">
        <v>190.30918884277344</v>
      </c>
      <c r="T197">
        <v>188.29219055175781</v>
      </c>
      <c r="U197">
        <v>186.13272094726562</v>
      </c>
      <c r="V197">
        <v>184.96955871582031</v>
      </c>
      <c r="W197">
        <v>181.96380615234375</v>
      </c>
      <c r="X197">
        <v>176.80842590332031</v>
      </c>
      <c r="Y197">
        <v>172.28569030761719</v>
      </c>
      <c r="Z197">
        <v>172.57107543945312</v>
      </c>
      <c r="AA197">
        <v>166.35749816894531</v>
      </c>
      <c r="AB197">
        <v>161.71823120117187</v>
      </c>
      <c r="AC197">
        <v>159.43447875976563</v>
      </c>
      <c r="AD197">
        <v>155.63069152832031</v>
      </c>
      <c r="AE197">
        <v>148.98033142089844</v>
      </c>
      <c r="AF197">
        <v>143.45895385742187</v>
      </c>
      <c r="AG197">
        <v>-4.480557918548584</v>
      </c>
      <c r="AH197">
        <v>-1.031287670135498</v>
      </c>
      <c r="AI197">
        <v>0.93417316675186157</v>
      </c>
      <c r="AJ197">
        <v>-0.33988478779792786</v>
      </c>
      <c r="AK197">
        <v>-1.8867671489715576</v>
      </c>
      <c r="AL197">
        <v>-2.7614116668701172</v>
      </c>
      <c r="AM197">
        <v>-3.7687017917633057</v>
      </c>
      <c r="AN197">
        <v>-3.7445688247680664</v>
      </c>
      <c r="AO197">
        <v>0.93587034940719604</v>
      </c>
      <c r="AP197">
        <v>4.5507183074951172</v>
      </c>
      <c r="AQ197">
        <v>6.8207840919494629</v>
      </c>
      <c r="AR197">
        <v>14.80455207824707</v>
      </c>
      <c r="AS197">
        <v>14.714690208435059</v>
      </c>
      <c r="AT197">
        <v>13.646895408630371</v>
      </c>
      <c r="AU197">
        <v>11.835541725158691</v>
      </c>
      <c r="AV197">
        <v>7.6547574996948242</v>
      </c>
      <c r="AW197">
        <v>5.5371198654174805</v>
      </c>
      <c r="AX197">
        <v>1.25360107421875</v>
      </c>
      <c r="AY197">
        <v>-5.686561107635498</v>
      </c>
      <c r="AZ197">
        <v>-5.3553600311279297</v>
      </c>
      <c r="BA197">
        <v>-4.2240462303161621</v>
      </c>
      <c r="BB197">
        <v>-3.638624906539917</v>
      </c>
      <c r="BC197">
        <v>-2.8215522766113281</v>
      </c>
      <c r="BD197">
        <v>-5.2711105346679687</v>
      </c>
      <c r="BE197">
        <v>49.868686676025391</v>
      </c>
      <c r="BF197">
        <v>49.233940124511719</v>
      </c>
      <c r="BG197">
        <v>48.608901977539063</v>
      </c>
      <c r="BH197">
        <v>48.319091796875</v>
      </c>
      <c r="BI197">
        <v>47.55908203125</v>
      </c>
      <c r="BJ197">
        <v>47.087764739990234</v>
      </c>
      <c r="BK197">
        <v>47.890647888183594</v>
      </c>
      <c r="BL197">
        <v>47.131458282470703</v>
      </c>
      <c r="BM197">
        <v>48.694351196289063</v>
      </c>
      <c r="BN197">
        <v>52.043994903564453</v>
      </c>
      <c r="BO197">
        <v>54.79705810546875</v>
      </c>
      <c r="BP197">
        <v>56.972434997558594</v>
      </c>
      <c r="BQ197">
        <v>58.646991729736328</v>
      </c>
      <c r="BR197">
        <v>58.977737426757813</v>
      </c>
      <c r="BS197">
        <v>59.074623107910156</v>
      </c>
      <c r="BT197">
        <v>58.840229034423828</v>
      </c>
      <c r="BU197">
        <v>57.843593597412109</v>
      </c>
      <c r="BV197">
        <v>55.975273132324219</v>
      </c>
      <c r="BW197">
        <v>54.162387847900391</v>
      </c>
      <c r="BX197">
        <v>53.415744781494141</v>
      </c>
      <c r="BY197">
        <v>50.993724822998047</v>
      </c>
      <c r="BZ197">
        <v>49.362037658691406</v>
      </c>
      <c r="CA197">
        <v>47.508514404296875</v>
      </c>
      <c r="CB197">
        <v>46.209217071533203</v>
      </c>
      <c r="CC197">
        <v>6.5772218704223633</v>
      </c>
      <c r="CD197">
        <v>6.2537426948547363</v>
      </c>
      <c r="CE197">
        <v>5.9386181831359863</v>
      </c>
      <c r="CF197">
        <v>4.5270581245422363</v>
      </c>
      <c r="CG197">
        <v>3.8782365322113037</v>
      </c>
      <c r="CH197">
        <v>4.324702262878418</v>
      </c>
      <c r="CI197">
        <v>4.709897518157959</v>
      </c>
      <c r="CJ197">
        <v>2.8744821548461914</v>
      </c>
      <c r="CK197">
        <v>3.9057824611663818</v>
      </c>
      <c r="CL197">
        <v>3.7194149494171143</v>
      </c>
      <c r="CM197">
        <v>2.8023710250854492</v>
      </c>
      <c r="CN197">
        <v>3.1156315803527832</v>
      </c>
      <c r="CO197">
        <v>4.3211655616760254</v>
      </c>
      <c r="CP197">
        <v>2.6655356884002686</v>
      </c>
      <c r="CQ197">
        <v>3.2455160617828369</v>
      </c>
      <c r="CR197">
        <v>4.7847995758056641</v>
      </c>
      <c r="CS197">
        <v>5.2179932594299316</v>
      </c>
      <c r="CT197">
        <v>5.7160186767578125</v>
      </c>
      <c r="CU197">
        <v>7.0010414123535156</v>
      </c>
      <c r="CV197">
        <v>5.863487720489502</v>
      </c>
      <c r="CW197">
        <v>5.2416925430297852</v>
      </c>
      <c r="CX197">
        <v>4.4731473922729492</v>
      </c>
      <c r="CY197">
        <v>4.776914119720459</v>
      </c>
      <c r="CZ197">
        <v>4.6710433959960938</v>
      </c>
    </row>
    <row r="198" spans="1:104" x14ac:dyDescent="0.25">
      <c r="A198" t="s">
        <v>387</v>
      </c>
      <c r="B198" t="s">
        <v>170</v>
      </c>
      <c r="C198" t="s">
        <v>28</v>
      </c>
      <c r="D198" t="s">
        <v>188</v>
      </c>
      <c r="E198" t="s">
        <v>184</v>
      </c>
      <c r="F198">
        <v>2019</v>
      </c>
      <c r="G198" t="s">
        <v>172</v>
      </c>
      <c r="H198">
        <v>2</v>
      </c>
      <c r="I198">
        <v>135.45404052734375</v>
      </c>
      <c r="J198">
        <v>131.22286987304687</v>
      </c>
      <c r="K198">
        <v>129.74603271484375</v>
      </c>
      <c r="L198">
        <v>130.60591125488281</v>
      </c>
      <c r="M198">
        <v>136.98289489746094</v>
      </c>
      <c r="N198">
        <v>151.69326782226562</v>
      </c>
      <c r="O198">
        <v>170.68574523925781</v>
      </c>
      <c r="P198">
        <v>185.76625061035156</v>
      </c>
      <c r="Q198">
        <v>191.90119934082031</v>
      </c>
      <c r="R198">
        <v>192.67985534667969</v>
      </c>
      <c r="S198">
        <v>192.37371826171875</v>
      </c>
      <c r="T198">
        <v>190.20236206054687</v>
      </c>
      <c r="U198">
        <v>189.01849365234375</v>
      </c>
      <c r="V198">
        <v>187.66026306152344</v>
      </c>
      <c r="W198">
        <v>184.52206420898437</v>
      </c>
      <c r="X198">
        <v>178.93119812011719</v>
      </c>
      <c r="Y198">
        <v>174.32810974121094</v>
      </c>
      <c r="Z198">
        <v>173.7445068359375</v>
      </c>
      <c r="AA198">
        <v>169.66221618652344</v>
      </c>
      <c r="AB198">
        <v>164.49070739746094</v>
      </c>
      <c r="AC198">
        <v>162.16900634765625</v>
      </c>
      <c r="AD198">
        <v>156.72459411621094</v>
      </c>
      <c r="AE198">
        <v>148.575439453125</v>
      </c>
      <c r="AF198">
        <v>143.05458068847656</v>
      </c>
      <c r="AG198">
        <v>-4.3629255294799805</v>
      </c>
      <c r="AH198">
        <v>-1.0596015453338623</v>
      </c>
      <c r="AI198">
        <v>0.81370419263839722</v>
      </c>
      <c r="AJ198">
        <v>-0.38813424110412598</v>
      </c>
      <c r="AK198">
        <v>-1.8252127170562744</v>
      </c>
      <c r="AL198">
        <v>-2.6354734897613525</v>
      </c>
      <c r="AM198">
        <v>-3.6349658966064453</v>
      </c>
      <c r="AN198">
        <v>-3.5160462856292725</v>
      </c>
      <c r="AO198">
        <v>0.94787949323654175</v>
      </c>
      <c r="AP198">
        <v>4.4088077545166016</v>
      </c>
      <c r="AQ198">
        <v>6.7342653274536133</v>
      </c>
      <c r="AR198">
        <v>14.94810962677002</v>
      </c>
      <c r="AS198">
        <v>14.954307556152344</v>
      </c>
      <c r="AT198">
        <v>13.85556697845459</v>
      </c>
      <c r="AU198">
        <v>12.055233001708984</v>
      </c>
      <c r="AV198">
        <v>8.0425596237182617</v>
      </c>
      <c r="AW198">
        <v>5.977257251739502</v>
      </c>
      <c r="AX198">
        <v>1.8083209991455078</v>
      </c>
      <c r="AY198">
        <v>-5.2268562316894531</v>
      </c>
      <c r="AZ198">
        <v>-4.9950437545776367</v>
      </c>
      <c r="BA198">
        <v>-3.9515500068664551</v>
      </c>
      <c r="BB198">
        <v>-3.3546278476715088</v>
      </c>
      <c r="BC198">
        <v>-2.5942771434783936</v>
      </c>
      <c r="BD198">
        <v>-4.9606289863586426</v>
      </c>
      <c r="BE198">
        <v>52.615924835205078</v>
      </c>
      <c r="BF198">
        <v>52.368686676025391</v>
      </c>
      <c r="BG198">
        <v>51.443305969238281</v>
      </c>
      <c r="BH198">
        <v>49.843067169189453</v>
      </c>
      <c r="BI198">
        <v>49.33111572265625</v>
      </c>
      <c r="BJ198">
        <v>48.805793762207031</v>
      </c>
      <c r="BK198">
        <v>48.252910614013672</v>
      </c>
      <c r="BL198">
        <v>47.949729919433594</v>
      </c>
      <c r="BM198">
        <v>50.990589141845703</v>
      </c>
      <c r="BN198">
        <v>53.974678039550781</v>
      </c>
      <c r="BO198">
        <v>56.734165191650391</v>
      </c>
      <c r="BP198">
        <v>57.797355651855469</v>
      </c>
      <c r="BQ198">
        <v>58.612483978271484</v>
      </c>
      <c r="BR198">
        <v>58.999179840087891</v>
      </c>
      <c r="BS198">
        <v>58.612483978271484</v>
      </c>
      <c r="BT198">
        <v>58.059608459472656</v>
      </c>
      <c r="BU198">
        <v>57.575214385986328</v>
      </c>
      <c r="BV198">
        <v>56.565509796142578</v>
      </c>
      <c r="BW198">
        <v>54.784061431884766</v>
      </c>
      <c r="BX198">
        <v>53.705860137939453</v>
      </c>
      <c r="BY198">
        <v>52.256790161132812</v>
      </c>
      <c r="BZ198">
        <v>51.053329467773438</v>
      </c>
      <c r="CA198">
        <v>50.087841033935547</v>
      </c>
      <c r="CB198">
        <v>49.343662261962891</v>
      </c>
      <c r="CC198">
        <v>6.3738799095153809</v>
      </c>
      <c r="CD198">
        <v>6.0771126747131348</v>
      </c>
      <c r="CE198">
        <v>5.7653641700744629</v>
      </c>
      <c r="CF198">
        <v>4.3955860137939453</v>
      </c>
      <c r="CG198">
        <v>3.7488770484924316</v>
      </c>
      <c r="CH198">
        <v>4.2307195663452148</v>
      </c>
      <c r="CI198">
        <v>4.5623459815979004</v>
      </c>
      <c r="CJ198">
        <v>2.7967734336853027</v>
      </c>
      <c r="CK198">
        <v>3.8346710205078125</v>
      </c>
      <c r="CL198">
        <v>3.6660327911376953</v>
      </c>
      <c r="CM198">
        <v>2.7605338096618652</v>
      </c>
      <c r="CN198">
        <v>3.0669817924499512</v>
      </c>
      <c r="CO198">
        <v>4.2762579917907715</v>
      </c>
      <c r="CP198">
        <v>2.6353483200073242</v>
      </c>
      <c r="CQ198">
        <v>3.2072184085845947</v>
      </c>
      <c r="CR198">
        <v>4.7187647819519043</v>
      </c>
      <c r="CS198">
        <v>5.1452112197875977</v>
      </c>
      <c r="CT198">
        <v>5.6081314086914062</v>
      </c>
      <c r="CU198">
        <v>6.9580402374267578</v>
      </c>
      <c r="CV198">
        <v>5.8119230270385742</v>
      </c>
      <c r="CW198">
        <v>5.1956353187561035</v>
      </c>
      <c r="CX198">
        <v>4.3897175788879395</v>
      </c>
      <c r="CY198">
        <v>4.6424474716186523</v>
      </c>
      <c r="CZ198">
        <v>4.5390973091125488</v>
      </c>
    </row>
    <row r="199" spans="1:104" x14ac:dyDescent="0.25">
      <c r="A199" t="s">
        <v>388</v>
      </c>
      <c r="B199" t="s">
        <v>170</v>
      </c>
      <c r="C199" t="s">
        <v>28</v>
      </c>
      <c r="D199" t="s">
        <v>188</v>
      </c>
      <c r="E199" t="s">
        <v>184</v>
      </c>
      <c r="F199">
        <v>2019</v>
      </c>
      <c r="G199" t="s">
        <v>173</v>
      </c>
      <c r="H199">
        <v>3</v>
      </c>
      <c r="I199">
        <v>140.04664611816406</v>
      </c>
      <c r="J199">
        <v>135.81065368652344</v>
      </c>
      <c r="K199">
        <v>133.13844299316406</v>
      </c>
      <c r="L199">
        <v>133.32447814941406</v>
      </c>
      <c r="M199">
        <v>138.36729431152344</v>
      </c>
      <c r="N199">
        <v>151.07493591308594</v>
      </c>
      <c r="O199">
        <v>170.78823852539062</v>
      </c>
      <c r="P199">
        <v>186.41949462890625</v>
      </c>
      <c r="Q199">
        <v>193.99052429199219</v>
      </c>
      <c r="R199">
        <v>195.1085205078125</v>
      </c>
      <c r="S199">
        <v>196.09954833984375</v>
      </c>
      <c r="T199">
        <v>196.35238647460937</v>
      </c>
      <c r="U199">
        <v>195.66859436035156</v>
      </c>
      <c r="V199">
        <v>194.92413330078125</v>
      </c>
      <c r="W199">
        <v>192.11241149902344</v>
      </c>
      <c r="X199">
        <v>186.70109558105469</v>
      </c>
      <c r="Y199">
        <v>181.7708740234375</v>
      </c>
      <c r="Z199">
        <v>175.37081909179687</v>
      </c>
      <c r="AA199">
        <v>170.18470764160156</v>
      </c>
      <c r="AB199">
        <v>169.56056213378906</v>
      </c>
      <c r="AC199">
        <v>165.03831481933594</v>
      </c>
      <c r="AD199">
        <v>160.3782958984375</v>
      </c>
      <c r="AE199">
        <v>151.49180603027344</v>
      </c>
      <c r="AF199">
        <v>146.2847900390625</v>
      </c>
      <c r="AG199">
        <v>-4.2954316139221191</v>
      </c>
      <c r="AH199">
        <v>-1.1692365407943726</v>
      </c>
      <c r="AI199">
        <v>0.56535297632217407</v>
      </c>
      <c r="AJ199">
        <v>-0.5097082257270813</v>
      </c>
      <c r="AK199">
        <v>-1.7384746074676514</v>
      </c>
      <c r="AL199">
        <v>-2.3190293312072754</v>
      </c>
      <c r="AM199">
        <v>-3.3871550559997559</v>
      </c>
      <c r="AN199">
        <v>-3.0264458656311035</v>
      </c>
      <c r="AO199">
        <v>0.96956485509872437</v>
      </c>
      <c r="AP199">
        <v>4.0230741500854492</v>
      </c>
      <c r="AQ199">
        <v>6.4970703125</v>
      </c>
      <c r="AR199">
        <v>15.41606330871582</v>
      </c>
      <c r="AS199">
        <v>15.507143974304199</v>
      </c>
      <c r="AT199">
        <v>14.41557502746582</v>
      </c>
      <c r="AU199">
        <v>12.675793647766113</v>
      </c>
      <c r="AV199">
        <v>9.0854902267456055</v>
      </c>
      <c r="AW199">
        <v>7.1097836494445801</v>
      </c>
      <c r="AX199">
        <v>3.0639200210571289</v>
      </c>
      <c r="AY199">
        <v>-3.952324390411377</v>
      </c>
      <c r="AZ199">
        <v>-4.1018548011779785</v>
      </c>
      <c r="BA199">
        <v>-3.2327358722686768</v>
      </c>
      <c r="BB199">
        <v>-2.7210750579833984</v>
      </c>
      <c r="BC199">
        <v>-2.1421048641204834</v>
      </c>
      <c r="BD199">
        <v>-4.3934392929077148</v>
      </c>
      <c r="BE199">
        <v>53.549896240234375</v>
      </c>
      <c r="BF199">
        <v>53.037345886230469</v>
      </c>
      <c r="BG199">
        <v>52.42791748046875</v>
      </c>
      <c r="BH199">
        <v>51.127803802490234</v>
      </c>
      <c r="BI199">
        <v>50.365550994873047</v>
      </c>
      <c r="BJ199">
        <v>50.115547180175781</v>
      </c>
      <c r="BK199">
        <v>50.406482696533203</v>
      </c>
      <c r="BL199">
        <v>51.615623474121094</v>
      </c>
      <c r="BM199">
        <v>54.672092437744141</v>
      </c>
      <c r="BN199">
        <v>57.769195556640625</v>
      </c>
      <c r="BO199">
        <v>59.790931701660156</v>
      </c>
      <c r="BP199">
        <v>61.796764373779297</v>
      </c>
      <c r="BQ199">
        <v>62.628322601318359</v>
      </c>
      <c r="BR199">
        <v>62.199882507324219</v>
      </c>
      <c r="BS199">
        <v>62.640575408935547</v>
      </c>
      <c r="BT199">
        <v>62.271438598632812</v>
      </c>
      <c r="BU199">
        <v>61.33074951171875</v>
      </c>
      <c r="BV199">
        <v>59.19659423828125</v>
      </c>
      <c r="BW199">
        <v>57.590530395507813</v>
      </c>
      <c r="BX199">
        <v>56.440765380859375</v>
      </c>
      <c r="BY199">
        <v>55.541007995605469</v>
      </c>
      <c r="BZ199">
        <v>53.684413909912109</v>
      </c>
      <c r="CA199">
        <v>53.187480926513672</v>
      </c>
      <c r="CB199">
        <v>52.921867370605469</v>
      </c>
      <c r="CC199">
        <v>6.2177276611328125</v>
      </c>
      <c r="CD199">
        <v>5.934288501739502</v>
      </c>
      <c r="CE199">
        <v>5.5819149017333984</v>
      </c>
      <c r="CF199">
        <v>4.2336106300354004</v>
      </c>
      <c r="CG199">
        <v>3.5728549957275391</v>
      </c>
      <c r="CH199">
        <v>3.9754600524902344</v>
      </c>
      <c r="CI199">
        <v>4.3072094917297363</v>
      </c>
      <c r="CJ199">
        <v>2.648066520690918</v>
      </c>
      <c r="CK199">
        <v>3.6574468612670898</v>
      </c>
      <c r="CL199">
        <v>3.5025417804718018</v>
      </c>
      <c r="CM199">
        <v>2.6550395488739014</v>
      </c>
      <c r="CN199">
        <v>2.9872977733612061</v>
      </c>
      <c r="CO199">
        <v>4.1766471862792969</v>
      </c>
      <c r="CP199">
        <v>2.5827262401580811</v>
      </c>
      <c r="CQ199">
        <v>3.1505234241485596</v>
      </c>
      <c r="CR199">
        <v>4.6455397605895996</v>
      </c>
      <c r="CS199">
        <v>5.0618252754211426</v>
      </c>
      <c r="CT199">
        <v>5.3408637046813965</v>
      </c>
      <c r="CU199">
        <v>6.5852060317993164</v>
      </c>
      <c r="CV199">
        <v>5.6526284217834473</v>
      </c>
      <c r="CW199">
        <v>4.9888749122619629</v>
      </c>
      <c r="CX199">
        <v>4.2383041381835938</v>
      </c>
      <c r="CY199">
        <v>4.466179370880127</v>
      </c>
      <c r="CZ199">
        <v>4.3793931007385254</v>
      </c>
    </row>
    <row r="200" spans="1:104" x14ac:dyDescent="0.25">
      <c r="A200" t="s">
        <v>389</v>
      </c>
      <c r="B200" t="s">
        <v>170</v>
      </c>
      <c r="C200" t="s">
        <v>28</v>
      </c>
      <c r="D200" t="s">
        <v>188</v>
      </c>
      <c r="E200" t="s">
        <v>184</v>
      </c>
      <c r="F200">
        <v>2019</v>
      </c>
      <c r="G200" t="s">
        <v>174</v>
      </c>
      <c r="H200">
        <v>4</v>
      </c>
      <c r="I200">
        <v>144.27825927734375</v>
      </c>
      <c r="J200">
        <v>139.85188293457031</v>
      </c>
      <c r="K200">
        <v>137.04429626464844</v>
      </c>
      <c r="L200">
        <v>136.78639221191406</v>
      </c>
      <c r="M200">
        <v>141.895263671875</v>
      </c>
      <c r="N200">
        <v>154.26327514648437</v>
      </c>
      <c r="O200">
        <v>168.83915710449219</v>
      </c>
      <c r="P200">
        <v>184.23211669921875</v>
      </c>
      <c r="Q200">
        <v>195.53736877441406</v>
      </c>
      <c r="R200">
        <v>203.02682495117187</v>
      </c>
      <c r="S200">
        <v>209.24729919433594</v>
      </c>
      <c r="T200">
        <v>211.92208862304687</v>
      </c>
      <c r="U200">
        <v>213.40919494628906</v>
      </c>
      <c r="V200">
        <v>215.35275268554687</v>
      </c>
      <c r="W200">
        <v>213.24346923828125</v>
      </c>
      <c r="X200">
        <v>206.12295532226562</v>
      </c>
      <c r="Y200">
        <v>197.97100830078125</v>
      </c>
      <c r="Z200">
        <v>185.3316650390625</v>
      </c>
      <c r="AA200">
        <v>175.82562255859375</v>
      </c>
      <c r="AB200">
        <v>173.10066223144531</v>
      </c>
      <c r="AC200">
        <v>171.39279174804687</v>
      </c>
      <c r="AD200">
        <v>164.89544677734375</v>
      </c>
      <c r="AE200">
        <v>159.38508605957031</v>
      </c>
      <c r="AF200">
        <v>154.00349426269531</v>
      </c>
      <c r="AG200">
        <v>-3.6569273471832275</v>
      </c>
      <c r="AH200">
        <v>-1.4628031253814697</v>
      </c>
      <c r="AI200">
        <v>-0.37886315584182739</v>
      </c>
      <c r="AJ200">
        <v>-0.9260527491569519</v>
      </c>
      <c r="AK200">
        <v>-1.4093784093856812</v>
      </c>
      <c r="AL200">
        <v>-1.2873311042785645</v>
      </c>
      <c r="AM200">
        <v>-2.4929265975952148</v>
      </c>
      <c r="AN200">
        <v>-1.2735781669616699</v>
      </c>
      <c r="AO200">
        <v>1.0169553756713867</v>
      </c>
      <c r="AP200">
        <v>2.5965936183929443</v>
      </c>
      <c r="AQ200">
        <v>5.5746793746948242</v>
      </c>
      <c r="AR200">
        <v>16.581012725830078</v>
      </c>
      <c r="AS200">
        <v>17.013965606689453</v>
      </c>
      <c r="AT200">
        <v>16.016986846923828</v>
      </c>
      <c r="AU200">
        <v>14.549100875854492</v>
      </c>
      <c r="AV200">
        <v>12.681919097900391</v>
      </c>
      <c r="AW200">
        <v>11.051359176635742</v>
      </c>
      <c r="AX200">
        <v>7.7696566581726074</v>
      </c>
      <c r="AY200">
        <v>0.5327836275100708</v>
      </c>
      <c r="AZ200">
        <v>-0.48670929670333862</v>
      </c>
      <c r="BA200">
        <v>-0.52157652378082275</v>
      </c>
      <c r="BB200">
        <v>-0.26428452134132385</v>
      </c>
      <c r="BC200">
        <v>-0.42130932211875916</v>
      </c>
      <c r="BD200">
        <v>-2.1498696804046631</v>
      </c>
      <c r="BE200">
        <v>61.674934387207031</v>
      </c>
      <c r="BF200">
        <v>60.653194427490234</v>
      </c>
      <c r="BG200">
        <v>59.931056976318359</v>
      </c>
      <c r="BH200">
        <v>58.021808624267578</v>
      </c>
      <c r="BI200">
        <v>57.883998870849609</v>
      </c>
      <c r="BJ200">
        <v>56.790706634521484</v>
      </c>
      <c r="BK200">
        <v>56.940467834472656</v>
      </c>
      <c r="BL200">
        <v>59.431503295898438</v>
      </c>
      <c r="BM200">
        <v>63.984615325927734</v>
      </c>
      <c r="BN200">
        <v>67.552810668945313</v>
      </c>
      <c r="BO200">
        <v>70.663055419921875</v>
      </c>
      <c r="BP200">
        <v>73.015243530273437</v>
      </c>
      <c r="BQ200">
        <v>73.934494018554688</v>
      </c>
      <c r="BR200">
        <v>74.562301635742187</v>
      </c>
      <c r="BS200">
        <v>74.09344482421875</v>
      </c>
      <c r="BT200">
        <v>74.103225708007813</v>
      </c>
      <c r="BU200">
        <v>72.994102478027344</v>
      </c>
      <c r="BV200">
        <v>72.534210205078125</v>
      </c>
      <c r="BW200">
        <v>71.243576049804687</v>
      </c>
      <c r="BX200">
        <v>68.615547180175781</v>
      </c>
      <c r="BY200">
        <v>64.699653625488281</v>
      </c>
      <c r="BZ200">
        <v>63.387287139892578</v>
      </c>
      <c r="CA200">
        <v>62.419033050537109</v>
      </c>
      <c r="CB200">
        <v>61.090530395507813</v>
      </c>
      <c r="CC200">
        <v>5.302401065826416</v>
      </c>
      <c r="CD200">
        <v>5.0584311485290527</v>
      </c>
      <c r="CE200">
        <v>4.7561264038085938</v>
      </c>
      <c r="CF200">
        <v>3.595477819442749</v>
      </c>
      <c r="CG200">
        <v>3.0329310894012451</v>
      </c>
      <c r="CH200">
        <v>3.3602392673492432</v>
      </c>
      <c r="CI200">
        <v>3.5247137546539307</v>
      </c>
      <c r="CJ200">
        <v>2.1662847995758057</v>
      </c>
      <c r="CK200">
        <v>3.0516867637634277</v>
      </c>
      <c r="CL200">
        <v>3.0169854164123535</v>
      </c>
      <c r="CM200">
        <v>2.3451302051544189</v>
      </c>
      <c r="CN200">
        <v>2.668893575668335</v>
      </c>
      <c r="CO200">
        <v>3.7707912921905518</v>
      </c>
      <c r="CP200">
        <v>2.3619780540466309</v>
      </c>
      <c r="CQ200">
        <v>2.8947808742523193</v>
      </c>
      <c r="CR200">
        <v>4.2454948425292969</v>
      </c>
      <c r="CS200">
        <v>4.5634903907775879</v>
      </c>
      <c r="CT200">
        <v>4.6721463203430176</v>
      </c>
      <c r="CU200">
        <v>5.6317539215087891</v>
      </c>
      <c r="CV200">
        <v>4.776799201965332</v>
      </c>
      <c r="CW200">
        <v>4.2886743545532227</v>
      </c>
      <c r="CX200">
        <v>3.6071805953979492</v>
      </c>
      <c r="CY200">
        <v>3.8896219730377197</v>
      </c>
      <c r="CZ200">
        <v>3.816436767578125</v>
      </c>
    </row>
    <row r="201" spans="1:104" x14ac:dyDescent="0.25">
      <c r="A201" t="s">
        <v>390</v>
      </c>
      <c r="B201" t="s">
        <v>170</v>
      </c>
      <c r="C201" t="s">
        <v>28</v>
      </c>
      <c r="D201" t="s">
        <v>188</v>
      </c>
      <c r="E201" t="s">
        <v>184</v>
      </c>
      <c r="F201">
        <v>2019</v>
      </c>
      <c r="G201" t="s">
        <v>175</v>
      </c>
      <c r="H201">
        <v>5</v>
      </c>
      <c r="I201">
        <v>152.27232360839844</v>
      </c>
      <c r="J201">
        <v>147.93293762207031</v>
      </c>
      <c r="K201">
        <v>144.98876953125</v>
      </c>
      <c r="L201">
        <v>144.12355041503906</v>
      </c>
      <c r="M201">
        <v>148.34837341308594</v>
      </c>
      <c r="N201">
        <v>160.1273193359375</v>
      </c>
      <c r="O201">
        <v>174.40837097167969</v>
      </c>
      <c r="P201">
        <v>193.30929565429687</v>
      </c>
      <c r="Q201">
        <v>207.07569885253906</v>
      </c>
      <c r="R201">
        <v>215.99098205566406</v>
      </c>
      <c r="S201">
        <v>221.88188171386719</v>
      </c>
      <c r="T201">
        <v>222.01983642578125</v>
      </c>
      <c r="U201">
        <v>221.23382568359375</v>
      </c>
      <c r="V201">
        <v>220.98391723632812</v>
      </c>
      <c r="W201">
        <v>218.65180969238281</v>
      </c>
      <c r="X201">
        <v>212.40402221679687</v>
      </c>
      <c r="Y201">
        <v>204.50627136230469</v>
      </c>
      <c r="Z201">
        <v>192.86317443847656</v>
      </c>
      <c r="AA201">
        <v>183.65093994140625</v>
      </c>
      <c r="AB201">
        <v>180.41314697265625</v>
      </c>
      <c r="AC201">
        <v>179.08848571777344</v>
      </c>
      <c r="AD201">
        <v>171.47824096679687</v>
      </c>
      <c r="AE201">
        <v>166.71470642089844</v>
      </c>
      <c r="AF201">
        <v>161.82327270507812</v>
      </c>
      <c r="AG201">
        <v>-3.6825666427612305</v>
      </c>
      <c r="AH201">
        <v>-1.6070724725723267</v>
      </c>
      <c r="AI201">
        <v>-0.62268966436386108</v>
      </c>
      <c r="AJ201">
        <v>-1.0684288740158081</v>
      </c>
      <c r="AK201">
        <v>-1.388263463973999</v>
      </c>
      <c r="AL201">
        <v>-1.0914375782012939</v>
      </c>
      <c r="AM201">
        <v>-2.3822572231292725</v>
      </c>
      <c r="AN201">
        <v>-0.94302487373352051</v>
      </c>
      <c r="AO201">
        <v>1.0861310958862305</v>
      </c>
      <c r="AP201">
        <v>2.3932573795318604</v>
      </c>
      <c r="AQ201">
        <v>5.5969877243041992</v>
      </c>
      <c r="AR201">
        <v>17.357931137084961</v>
      </c>
      <c r="AS201">
        <v>17.660600662231445</v>
      </c>
      <c r="AT201">
        <v>16.456104278564453</v>
      </c>
      <c r="AU201">
        <v>15.025312423706055</v>
      </c>
      <c r="AV201">
        <v>13.664682388305664</v>
      </c>
      <c r="AW201">
        <v>12.162008285522461</v>
      </c>
      <c r="AX201">
        <v>9.1146974563598633</v>
      </c>
      <c r="AY201">
        <v>1.608860969543457</v>
      </c>
      <c r="AZ201">
        <v>0.33459517359733582</v>
      </c>
      <c r="BA201">
        <v>0.10170575976371765</v>
      </c>
      <c r="BB201">
        <v>0.30019268393516541</v>
      </c>
      <c r="BC201">
        <v>-2.2345906123518944E-2</v>
      </c>
      <c r="BD201">
        <v>-1.6913142204284668</v>
      </c>
      <c r="BE201">
        <v>62.240886688232422</v>
      </c>
      <c r="BF201">
        <v>61.990890502929688</v>
      </c>
      <c r="BG201">
        <v>61.740886688232422</v>
      </c>
      <c r="BH201">
        <v>61.021511077880859</v>
      </c>
      <c r="BI201">
        <v>60.618389129638672</v>
      </c>
      <c r="BJ201">
        <v>59.997013092041016</v>
      </c>
      <c r="BK201">
        <v>61.756423950195312</v>
      </c>
      <c r="BL201">
        <v>63.890274047851562</v>
      </c>
      <c r="BM201">
        <v>67.18756103515625</v>
      </c>
      <c r="BN201">
        <v>70.718704223632812</v>
      </c>
      <c r="BO201">
        <v>73.440544128417969</v>
      </c>
      <c r="BP201">
        <v>74.452796936035156</v>
      </c>
      <c r="BQ201">
        <v>73.869285583496094</v>
      </c>
      <c r="BR201">
        <v>74.603446960449219</v>
      </c>
      <c r="BS201">
        <v>75.231254577636719</v>
      </c>
      <c r="BT201">
        <v>74.412757873535156</v>
      </c>
      <c r="BU201">
        <v>73.649688720703125</v>
      </c>
      <c r="BV201">
        <v>72.584556579589844</v>
      </c>
      <c r="BW201">
        <v>71.36883544921875</v>
      </c>
      <c r="BX201">
        <v>68.543701171875</v>
      </c>
      <c r="BY201">
        <v>66.759483337402344</v>
      </c>
      <c r="BZ201">
        <v>65.818794250488281</v>
      </c>
      <c r="CA201">
        <v>65.568794250488281</v>
      </c>
      <c r="CB201">
        <v>64.390350341796875</v>
      </c>
      <c r="CC201">
        <v>5.4069123268127441</v>
      </c>
      <c r="CD201">
        <v>5.1697440147399902</v>
      </c>
      <c r="CE201">
        <v>4.8616476058959961</v>
      </c>
      <c r="CF201">
        <v>3.6602041721343994</v>
      </c>
      <c r="CG201">
        <v>3.0636143684387207</v>
      </c>
      <c r="CH201">
        <v>3.3699991703033447</v>
      </c>
      <c r="CI201">
        <v>3.5178287029266357</v>
      </c>
      <c r="CJ201">
        <v>2.1961381435394287</v>
      </c>
      <c r="CK201">
        <v>3.1224534511566162</v>
      </c>
      <c r="CL201">
        <v>3.1010732650756836</v>
      </c>
      <c r="CM201">
        <v>2.4026229381561279</v>
      </c>
      <c r="CN201">
        <v>2.7014906406402588</v>
      </c>
      <c r="CO201">
        <v>3.7768311500549316</v>
      </c>
      <c r="CP201">
        <v>2.3417623043060303</v>
      </c>
      <c r="CQ201">
        <v>2.8678057193756104</v>
      </c>
      <c r="CR201">
        <v>4.2268943786621094</v>
      </c>
      <c r="CS201">
        <v>4.5546903610229492</v>
      </c>
      <c r="CT201">
        <v>4.6975650787353516</v>
      </c>
      <c r="CU201">
        <v>5.6834406852722168</v>
      </c>
      <c r="CV201">
        <v>4.8102002143859863</v>
      </c>
      <c r="CW201">
        <v>4.3296709060668945</v>
      </c>
      <c r="CX201">
        <v>3.6243064403533936</v>
      </c>
      <c r="CY201">
        <v>3.930884838104248</v>
      </c>
      <c r="CZ201">
        <v>3.8745841979980469</v>
      </c>
    </row>
    <row r="202" spans="1:104" x14ac:dyDescent="0.25">
      <c r="A202" t="s">
        <v>391</v>
      </c>
      <c r="B202" t="s">
        <v>170</v>
      </c>
      <c r="C202" t="s">
        <v>28</v>
      </c>
      <c r="D202" t="s">
        <v>188</v>
      </c>
      <c r="E202" t="s">
        <v>184</v>
      </c>
      <c r="F202">
        <v>2019</v>
      </c>
      <c r="G202" t="s">
        <v>176</v>
      </c>
      <c r="H202">
        <v>6</v>
      </c>
      <c r="I202">
        <v>161.51089477539062</v>
      </c>
      <c r="J202">
        <v>156.70086669921875</v>
      </c>
      <c r="K202">
        <v>153.46652221679687</v>
      </c>
      <c r="L202">
        <v>152.56324768066406</v>
      </c>
      <c r="M202">
        <v>156.38401794433594</v>
      </c>
      <c r="N202">
        <v>168.34733581542969</v>
      </c>
      <c r="O202">
        <v>182.37332153320312</v>
      </c>
      <c r="P202">
        <v>200.22732543945312</v>
      </c>
      <c r="Q202">
        <v>211.482421875</v>
      </c>
      <c r="R202">
        <v>219.98191833496094</v>
      </c>
      <c r="S202">
        <v>227.06513977050781</v>
      </c>
      <c r="T202">
        <v>227.76011657714844</v>
      </c>
      <c r="U202">
        <v>227.14454650878906</v>
      </c>
      <c r="V202">
        <v>225.67271423339844</v>
      </c>
      <c r="W202">
        <v>223.97171020507812</v>
      </c>
      <c r="X202">
        <v>220.41667175292969</v>
      </c>
      <c r="Y202">
        <v>214.61180114746094</v>
      </c>
      <c r="Z202">
        <v>203.29994201660156</v>
      </c>
      <c r="AA202">
        <v>193.04402160644531</v>
      </c>
      <c r="AB202">
        <v>185.9345703125</v>
      </c>
      <c r="AC202">
        <v>184.63908386230469</v>
      </c>
      <c r="AD202">
        <v>178.0045166015625</v>
      </c>
      <c r="AE202">
        <v>174.71284484863281</v>
      </c>
      <c r="AF202">
        <v>169.89686584472656</v>
      </c>
      <c r="AG202">
        <v>-3.8644092082977295</v>
      </c>
      <c r="AH202">
        <v>-1.7163420915603638</v>
      </c>
      <c r="AI202">
        <v>-0.71112048625946045</v>
      </c>
      <c r="AJ202">
        <v>-1.1527328491210937</v>
      </c>
      <c r="AK202">
        <v>-1.44356369972229</v>
      </c>
      <c r="AL202">
        <v>-1.0904470682144165</v>
      </c>
      <c r="AM202">
        <v>-2.4463684558868408</v>
      </c>
      <c r="AN202">
        <v>-0.88653105497360229</v>
      </c>
      <c r="AO202">
        <v>1.1113185882568359</v>
      </c>
      <c r="AP202">
        <v>2.3541958332061768</v>
      </c>
      <c r="AQ202">
        <v>5.6564860343933105</v>
      </c>
      <c r="AR202">
        <v>17.803730010986328</v>
      </c>
      <c r="AS202">
        <v>18.137630462646484</v>
      </c>
      <c r="AT202">
        <v>16.809858322143555</v>
      </c>
      <c r="AU202">
        <v>15.415214538574219</v>
      </c>
      <c r="AV202">
        <v>14.317243576049805</v>
      </c>
      <c r="AW202">
        <v>12.936365127563477</v>
      </c>
      <c r="AX202">
        <v>9.8482856750488281</v>
      </c>
      <c r="AY202">
        <v>1.9361913204193115</v>
      </c>
      <c r="AZ202">
        <v>0.53703242540359497</v>
      </c>
      <c r="BA202">
        <v>0.252555251121521</v>
      </c>
      <c r="BB202">
        <v>0.44384562969207764</v>
      </c>
      <c r="BC202">
        <v>7.3698081076145172E-2</v>
      </c>
      <c r="BD202">
        <v>-1.6436609029769897</v>
      </c>
      <c r="BE202">
        <v>63.1531982421875</v>
      </c>
      <c r="BF202">
        <v>63.000072479248047</v>
      </c>
      <c r="BG202">
        <v>62.306316375732422</v>
      </c>
      <c r="BH202">
        <v>62.362258911132813</v>
      </c>
      <c r="BI202">
        <v>61.418506622314453</v>
      </c>
      <c r="BJ202">
        <v>61.890644073486328</v>
      </c>
      <c r="BK202">
        <v>62.125030517578125</v>
      </c>
      <c r="BL202">
        <v>64.340751647949219</v>
      </c>
      <c r="BM202">
        <v>66.472137451171875</v>
      </c>
      <c r="BN202">
        <v>68.768600463867187</v>
      </c>
      <c r="BO202">
        <v>71.290557861328125</v>
      </c>
      <c r="BP202">
        <v>73.521888732910156</v>
      </c>
      <c r="BQ202">
        <v>74.978187561035156</v>
      </c>
      <c r="BR202">
        <v>75.700325012207031</v>
      </c>
      <c r="BS202">
        <v>76.115699768066406</v>
      </c>
      <c r="BT202">
        <v>75.993804931640625</v>
      </c>
      <c r="BU202">
        <v>75.046981811523438</v>
      </c>
      <c r="BV202">
        <v>74.118545532226562</v>
      </c>
      <c r="BW202">
        <v>72.30340576171875</v>
      </c>
      <c r="BX202">
        <v>70.325141906738281</v>
      </c>
      <c r="BY202">
        <v>67.47161865234375</v>
      </c>
      <c r="BZ202">
        <v>66.33746337890625</v>
      </c>
      <c r="CA202">
        <v>65.631454467773438</v>
      </c>
      <c r="CB202">
        <v>64.884521484375</v>
      </c>
      <c r="CC202">
        <v>5.6945919990539551</v>
      </c>
      <c r="CD202">
        <v>5.4376091957092285</v>
      </c>
      <c r="CE202">
        <v>5.1096973419189453</v>
      </c>
      <c r="CF202">
        <v>3.8472704887390137</v>
      </c>
      <c r="CG202">
        <v>3.2068309783935547</v>
      </c>
      <c r="CH202">
        <v>3.5180580615997314</v>
      </c>
      <c r="CI202">
        <v>3.6525919437408447</v>
      </c>
      <c r="CJ202">
        <v>2.2587215900421143</v>
      </c>
      <c r="CK202">
        <v>3.1664566993713379</v>
      </c>
      <c r="CL202">
        <v>3.1361429691314697</v>
      </c>
      <c r="CM202">
        <v>2.4414432048797607</v>
      </c>
      <c r="CN202">
        <v>2.7518310546875</v>
      </c>
      <c r="CO202">
        <v>3.8504440784454346</v>
      </c>
      <c r="CP202">
        <v>2.3746170997619629</v>
      </c>
      <c r="CQ202">
        <v>2.9169049263000488</v>
      </c>
      <c r="CR202">
        <v>4.3554754257202148</v>
      </c>
      <c r="CS202">
        <v>4.7461147308349609</v>
      </c>
      <c r="CT202">
        <v>4.9169201850891113</v>
      </c>
      <c r="CU202">
        <v>5.9320793151855469</v>
      </c>
      <c r="CV202">
        <v>4.9225201606750488</v>
      </c>
      <c r="CW202">
        <v>4.4324440956115723</v>
      </c>
      <c r="CX202">
        <v>3.7357633113861084</v>
      </c>
      <c r="CY202">
        <v>4.0904741287231445</v>
      </c>
      <c r="CZ202">
        <v>4.0392613410949707</v>
      </c>
    </row>
    <row r="203" spans="1:104" x14ac:dyDescent="0.25">
      <c r="A203" t="s">
        <v>392</v>
      </c>
      <c r="B203" t="s">
        <v>170</v>
      </c>
      <c r="C203" t="s">
        <v>28</v>
      </c>
      <c r="D203" t="s">
        <v>188</v>
      </c>
      <c r="E203" t="s">
        <v>184</v>
      </c>
      <c r="F203">
        <v>2019</v>
      </c>
      <c r="G203" t="s">
        <v>177</v>
      </c>
      <c r="H203">
        <v>7</v>
      </c>
      <c r="I203">
        <v>168.27421569824219</v>
      </c>
      <c r="J203">
        <v>163.6226806640625</v>
      </c>
      <c r="K203">
        <v>159.86018371582031</v>
      </c>
      <c r="L203">
        <v>159.29322814941406</v>
      </c>
      <c r="M203">
        <v>164.67988586425781</v>
      </c>
      <c r="N203">
        <v>177.58003234863281</v>
      </c>
      <c r="O203">
        <v>190.93315124511719</v>
      </c>
      <c r="P203">
        <v>208.94886779785156</v>
      </c>
      <c r="Q203">
        <v>220.17967224121094</v>
      </c>
      <c r="R203">
        <v>228.71852111816406</v>
      </c>
      <c r="S203">
        <v>234.27410888671875</v>
      </c>
      <c r="T203">
        <v>235.088134765625</v>
      </c>
      <c r="U203">
        <v>235.06964111328125</v>
      </c>
      <c r="V203">
        <v>234.3099365234375</v>
      </c>
      <c r="W203">
        <v>233.27273559570312</v>
      </c>
      <c r="X203">
        <v>231.26890563964844</v>
      </c>
      <c r="Y203">
        <v>226.55184936523437</v>
      </c>
      <c r="Z203">
        <v>215.29202270507812</v>
      </c>
      <c r="AA203">
        <v>203.66262817382812</v>
      </c>
      <c r="AB203">
        <v>195.9349365234375</v>
      </c>
      <c r="AC203">
        <v>193.81710815429687</v>
      </c>
      <c r="AD203">
        <v>186.295166015625</v>
      </c>
      <c r="AE203">
        <v>182.26077270507812</v>
      </c>
      <c r="AF203">
        <v>177.89057922363281</v>
      </c>
      <c r="AG203">
        <v>-3.6656692028045654</v>
      </c>
      <c r="AH203">
        <v>-1.9139808416366577</v>
      </c>
      <c r="AI203">
        <v>-1.1917198896408081</v>
      </c>
      <c r="AJ203">
        <v>-1.3924754858016968</v>
      </c>
      <c r="AK203">
        <v>-1.3457566499710083</v>
      </c>
      <c r="AL203">
        <v>-0.64969766139984131</v>
      </c>
      <c r="AM203">
        <v>-2.1718740463256836</v>
      </c>
      <c r="AN203">
        <v>-0.1414056122303009</v>
      </c>
      <c r="AO203">
        <v>1.174991250038147</v>
      </c>
      <c r="AP203">
        <v>1.7270581722259521</v>
      </c>
      <c r="AQ203">
        <v>5.2242851257324219</v>
      </c>
      <c r="AR203">
        <v>18.35090446472168</v>
      </c>
      <c r="AS203">
        <v>18.815149307250977</v>
      </c>
      <c r="AT203">
        <v>17.492898941040039</v>
      </c>
      <c r="AU203">
        <v>16.266239166259766</v>
      </c>
      <c r="AV203">
        <v>16.219133377075195</v>
      </c>
      <c r="AW203">
        <v>15.179294586181641</v>
      </c>
      <c r="AX203">
        <v>12.547462463378906</v>
      </c>
      <c r="AY203">
        <v>4.1942009925842285</v>
      </c>
      <c r="AZ203">
        <v>2.2514767646789551</v>
      </c>
      <c r="BA203">
        <v>1.5553966760635376</v>
      </c>
      <c r="BB203">
        <v>1.6162182092666626</v>
      </c>
      <c r="BC203">
        <v>0.9200320839881897</v>
      </c>
      <c r="BD203">
        <v>-0.57045155763626099</v>
      </c>
      <c r="BE203">
        <v>68.040931701660156</v>
      </c>
      <c r="BF203">
        <v>67.406181335449219</v>
      </c>
      <c r="BG203">
        <v>67.115547180175781</v>
      </c>
      <c r="BH203">
        <v>66.962432861328125</v>
      </c>
      <c r="BI203">
        <v>66.79705810546875</v>
      </c>
      <c r="BJ203">
        <v>66.79705810546875</v>
      </c>
      <c r="BK203">
        <v>67.281448364257812</v>
      </c>
      <c r="BL203">
        <v>68.565956115722656</v>
      </c>
      <c r="BM203">
        <v>70.671943664550781</v>
      </c>
      <c r="BN203">
        <v>73.612640380859375</v>
      </c>
      <c r="BO203">
        <v>75.228187561035156</v>
      </c>
      <c r="BP203">
        <v>73.872123718261719</v>
      </c>
      <c r="BQ203">
        <v>74.618766784667969</v>
      </c>
      <c r="BR203">
        <v>77.069465637207031</v>
      </c>
      <c r="BS203">
        <v>78.928146362304688</v>
      </c>
      <c r="BT203">
        <v>79.137733459472656</v>
      </c>
      <c r="BU203">
        <v>80.150505065917969</v>
      </c>
      <c r="BV203">
        <v>79.344261169433594</v>
      </c>
      <c r="BW203">
        <v>75.741859436035156</v>
      </c>
      <c r="BX203">
        <v>73.415069580078125</v>
      </c>
      <c r="BY203">
        <v>71.949882507324219</v>
      </c>
      <c r="BZ203">
        <v>71.440696716308594</v>
      </c>
      <c r="CA203">
        <v>70.512542724609375</v>
      </c>
      <c r="CB203">
        <v>70.209365844726563</v>
      </c>
      <c r="CC203">
        <v>5.6492619514465332</v>
      </c>
      <c r="CD203">
        <v>5.4062166213989258</v>
      </c>
      <c r="CE203">
        <v>5.0679836273193359</v>
      </c>
      <c r="CF203">
        <v>3.8248417377471924</v>
      </c>
      <c r="CG203">
        <v>3.2154200077056885</v>
      </c>
      <c r="CH203">
        <v>3.5334930419921875</v>
      </c>
      <c r="CI203">
        <v>3.6411159038543701</v>
      </c>
      <c r="CJ203">
        <v>2.2443611621856689</v>
      </c>
      <c r="CK203">
        <v>3.1389896869659424</v>
      </c>
      <c r="CL203">
        <v>3.1047279834747314</v>
      </c>
      <c r="CM203">
        <v>2.3984677791595459</v>
      </c>
      <c r="CN203">
        <v>2.70450758934021</v>
      </c>
      <c r="CO203">
        <v>3.7941842079162598</v>
      </c>
      <c r="CP203">
        <v>2.3475704193115234</v>
      </c>
      <c r="CQ203">
        <v>2.8927202224731445</v>
      </c>
      <c r="CR203">
        <v>4.3513269424438477</v>
      </c>
      <c r="CS203">
        <v>4.7705187797546387</v>
      </c>
      <c r="CT203">
        <v>4.9578943252563477</v>
      </c>
      <c r="CU203">
        <v>5.9590258598327637</v>
      </c>
      <c r="CV203">
        <v>4.9391546249389648</v>
      </c>
      <c r="CW203">
        <v>4.4302182197570801</v>
      </c>
      <c r="CX203">
        <v>3.7227447032928467</v>
      </c>
      <c r="CY203">
        <v>4.063079833984375</v>
      </c>
      <c r="CZ203">
        <v>4.0270113945007324</v>
      </c>
    </row>
    <row r="204" spans="1:104" x14ac:dyDescent="0.25">
      <c r="A204" t="s">
        <v>393</v>
      </c>
      <c r="B204" t="s">
        <v>170</v>
      </c>
      <c r="C204" t="s">
        <v>28</v>
      </c>
      <c r="D204" t="s">
        <v>188</v>
      </c>
      <c r="E204" t="s">
        <v>184</v>
      </c>
      <c r="F204">
        <v>2019</v>
      </c>
      <c r="G204" t="s">
        <v>178</v>
      </c>
      <c r="H204">
        <v>8</v>
      </c>
      <c r="I204">
        <v>171.12840270996094</v>
      </c>
      <c r="J204">
        <v>166.56344604492187</v>
      </c>
      <c r="K204">
        <v>162.41712951660156</v>
      </c>
      <c r="L204">
        <v>161.85624694824219</v>
      </c>
      <c r="M204">
        <v>166.84555053710937</v>
      </c>
      <c r="N204">
        <v>181.46456909179687</v>
      </c>
      <c r="O204">
        <v>197.16424560546875</v>
      </c>
      <c r="P204">
        <v>214.97889709472656</v>
      </c>
      <c r="Q204">
        <v>227.51199340820313</v>
      </c>
      <c r="R204">
        <v>237.92900085449219</v>
      </c>
      <c r="S204">
        <v>247.60713195800781</v>
      </c>
      <c r="T204">
        <v>249.91725158691406</v>
      </c>
      <c r="U204">
        <v>250.59895324707031</v>
      </c>
      <c r="V204">
        <v>250.00276184082031</v>
      </c>
      <c r="W204">
        <v>248.03102111816406</v>
      </c>
      <c r="X204">
        <v>244.34957885742187</v>
      </c>
      <c r="Y204">
        <v>236.171142578125</v>
      </c>
      <c r="Z204">
        <v>223.67984008789062</v>
      </c>
      <c r="AA204">
        <v>210.48716735839844</v>
      </c>
      <c r="AB204">
        <v>204.12567138671875</v>
      </c>
      <c r="AC204">
        <v>199.89358520507812</v>
      </c>
      <c r="AD204">
        <v>191.06672668457031</v>
      </c>
      <c r="AE204">
        <v>185.50794982910156</v>
      </c>
      <c r="AF204">
        <v>179.63435363769531</v>
      </c>
      <c r="AG204">
        <v>-3.430366039276123</v>
      </c>
      <c r="AH204">
        <v>-2.0489902496337891</v>
      </c>
      <c r="AI204">
        <v>-1.5824973583221436</v>
      </c>
      <c r="AJ204">
        <v>-1.5705902576446533</v>
      </c>
      <c r="AK204">
        <v>-1.2201189994812012</v>
      </c>
      <c r="AL204">
        <v>-0.24893945455551147</v>
      </c>
      <c r="AM204">
        <v>-1.9166018962860107</v>
      </c>
      <c r="AN204">
        <v>0.50869417190551758</v>
      </c>
      <c r="AO204">
        <v>1.2291836738586426</v>
      </c>
      <c r="AP204">
        <v>1.1884289979934692</v>
      </c>
      <c r="AQ204">
        <v>4.9970331192016602</v>
      </c>
      <c r="AR204">
        <v>19.486337661743164</v>
      </c>
      <c r="AS204">
        <v>20.096782684326172</v>
      </c>
      <c r="AT204">
        <v>18.698820114135742</v>
      </c>
      <c r="AU204">
        <v>17.477237701416016</v>
      </c>
      <c r="AV204">
        <v>18.162502288818359</v>
      </c>
      <c r="AW204">
        <v>17.11201286315918</v>
      </c>
      <c r="AX204">
        <v>14.821756362915039</v>
      </c>
      <c r="AY204">
        <v>6.1387028694152832</v>
      </c>
      <c r="AZ204">
        <v>3.770216703414917</v>
      </c>
      <c r="BA204">
        <v>2.6837599277496338</v>
      </c>
      <c r="BB204">
        <v>2.615894079208374</v>
      </c>
      <c r="BC204">
        <v>1.6326385736465454</v>
      </c>
      <c r="BD204">
        <v>0.3665165901184082</v>
      </c>
      <c r="BE204">
        <v>71.245231628417969</v>
      </c>
      <c r="BF204">
        <v>71.455032348632812</v>
      </c>
      <c r="BG204">
        <v>70.812728881835938</v>
      </c>
      <c r="BH204">
        <v>70.624732971191406</v>
      </c>
      <c r="BI204">
        <v>70.424972534179687</v>
      </c>
      <c r="BJ204">
        <v>69.904930114746094</v>
      </c>
      <c r="BK204">
        <v>70.027427673339844</v>
      </c>
      <c r="BL204">
        <v>69.69512939453125</v>
      </c>
      <c r="BM204">
        <v>71.282402038574219</v>
      </c>
      <c r="BN204">
        <v>73.952316284179687</v>
      </c>
      <c r="BO204">
        <v>77.432449340820312</v>
      </c>
      <c r="BP204">
        <v>79.942459106445313</v>
      </c>
      <c r="BQ204">
        <v>81.367851257324219</v>
      </c>
      <c r="BR204">
        <v>82.077445983886719</v>
      </c>
      <c r="BS204">
        <v>81.625099182128906</v>
      </c>
      <c r="BT204">
        <v>81.404838562011719</v>
      </c>
      <c r="BU204">
        <v>80.717300415039063</v>
      </c>
      <c r="BV204">
        <v>79.842483520507812</v>
      </c>
      <c r="BW204">
        <v>77.147171020507813</v>
      </c>
      <c r="BX204">
        <v>75.875053405761719</v>
      </c>
      <c r="BY204">
        <v>74.112693786621094</v>
      </c>
      <c r="BZ204">
        <v>73.302894592285156</v>
      </c>
      <c r="CA204">
        <v>72.624977111816406</v>
      </c>
      <c r="CB204">
        <v>72.527633666992188</v>
      </c>
      <c r="CC204">
        <v>5.607421875</v>
      </c>
      <c r="CD204">
        <v>5.3715133666992188</v>
      </c>
      <c r="CE204">
        <v>5.0256671905517578</v>
      </c>
      <c r="CF204">
        <v>3.7932603359222412</v>
      </c>
      <c r="CG204">
        <v>3.1796455383300781</v>
      </c>
      <c r="CH204">
        <v>3.5242683887481689</v>
      </c>
      <c r="CI204">
        <v>3.6698501110076904</v>
      </c>
      <c r="CJ204">
        <v>2.2538011074066162</v>
      </c>
      <c r="CK204">
        <v>3.1658034324645996</v>
      </c>
      <c r="CL204">
        <v>3.1523659229278564</v>
      </c>
      <c r="CM204">
        <v>2.4742276668548584</v>
      </c>
      <c r="CN204">
        <v>2.8062136173248291</v>
      </c>
      <c r="CO204">
        <v>3.9479172229766846</v>
      </c>
      <c r="CP204">
        <v>2.4447793960571289</v>
      </c>
      <c r="CQ204">
        <v>3.0020325183868408</v>
      </c>
      <c r="CR204">
        <v>4.487278938293457</v>
      </c>
      <c r="CS204">
        <v>4.8539109230041504</v>
      </c>
      <c r="CT204">
        <v>5.0276274681091309</v>
      </c>
      <c r="CU204">
        <v>6.0111360549926758</v>
      </c>
      <c r="CV204">
        <v>5.0223307609558105</v>
      </c>
      <c r="CW204">
        <v>4.4596304893493652</v>
      </c>
      <c r="CX204">
        <v>3.7266080379486084</v>
      </c>
      <c r="CY204">
        <v>4.0363764762878418</v>
      </c>
      <c r="CZ204">
        <v>3.9690475463867187</v>
      </c>
    </row>
    <row r="205" spans="1:104" x14ac:dyDescent="0.25">
      <c r="A205" t="s">
        <v>394</v>
      </c>
      <c r="B205" t="s">
        <v>170</v>
      </c>
      <c r="C205" t="s">
        <v>28</v>
      </c>
      <c r="D205" t="s">
        <v>188</v>
      </c>
      <c r="E205" t="s">
        <v>184</v>
      </c>
      <c r="F205">
        <v>2019</v>
      </c>
      <c r="G205" t="s">
        <v>179</v>
      </c>
      <c r="H205">
        <v>9</v>
      </c>
      <c r="I205">
        <v>169.02030944824219</v>
      </c>
      <c r="J205">
        <v>165.09902954101562</v>
      </c>
      <c r="K205">
        <v>161.76022338867187</v>
      </c>
      <c r="L205">
        <v>161.4805908203125</v>
      </c>
      <c r="M205">
        <v>167.26600646972656</v>
      </c>
      <c r="N205">
        <v>182.33329772949219</v>
      </c>
      <c r="O205">
        <v>200.23269653320312</v>
      </c>
      <c r="P205">
        <v>219.548828125</v>
      </c>
      <c r="Q205">
        <v>234.83901977539062</v>
      </c>
      <c r="R205">
        <v>245.846923828125</v>
      </c>
      <c r="S205">
        <v>254.89533996582031</v>
      </c>
      <c r="T205">
        <v>257.16400146484375</v>
      </c>
      <c r="U205">
        <v>257.5003662109375</v>
      </c>
      <c r="V205">
        <v>257.90536499023437</v>
      </c>
      <c r="W205">
        <v>255.07669067382812</v>
      </c>
      <c r="X205">
        <v>248.13983154296875</v>
      </c>
      <c r="Y205">
        <v>238.5166015625</v>
      </c>
      <c r="Z205">
        <v>225.53034973144531</v>
      </c>
      <c r="AA205">
        <v>212.99671936035156</v>
      </c>
      <c r="AB205">
        <v>208.03715515136719</v>
      </c>
      <c r="AC205">
        <v>201.68974304199219</v>
      </c>
      <c r="AD205">
        <v>191.215087890625</v>
      </c>
      <c r="AE205">
        <v>185.04031372070312</v>
      </c>
      <c r="AF205">
        <v>178.9844970703125</v>
      </c>
      <c r="AG205">
        <v>-3.3759415149688721</v>
      </c>
      <c r="AH205">
        <v>-2.0351049900054932</v>
      </c>
      <c r="AI205">
        <v>-1.5914273262023926</v>
      </c>
      <c r="AJ205">
        <v>-1.5733779668807983</v>
      </c>
      <c r="AK205">
        <v>-1.2172433137893677</v>
      </c>
      <c r="AL205">
        <v>-0.23286516964435577</v>
      </c>
      <c r="AM205">
        <v>-1.9327138662338257</v>
      </c>
      <c r="AN205">
        <v>0.54717296361923218</v>
      </c>
      <c r="AO205">
        <v>1.2694134712219238</v>
      </c>
      <c r="AP205">
        <v>1.2019555568695068</v>
      </c>
      <c r="AQ205">
        <v>5.1217565536499023</v>
      </c>
      <c r="AR205">
        <v>20.050432205200195</v>
      </c>
      <c r="AS205">
        <v>20.651887893676758</v>
      </c>
      <c r="AT205">
        <v>19.291358947753906</v>
      </c>
      <c r="AU205">
        <v>17.981451034545898</v>
      </c>
      <c r="AV205">
        <v>18.487377166748047</v>
      </c>
      <c r="AW205">
        <v>17.335830688476562</v>
      </c>
      <c r="AX205">
        <v>15.018925666809082</v>
      </c>
      <c r="AY205">
        <v>6.2874836921691895</v>
      </c>
      <c r="AZ205">
        <v>3.9025864601135254</v>
      </c>
      <c r="BA205">
        <v>2.7529828548431396</v>
      </c>
      <c r="BB205">
        <v>2.6576380729675293</v>
      </c>
      <c r="BC205">
        <v>1.657280445098877</v>
      </c>
      <c r="BD205">
        <v>0.4040805995464325</v>
      </c>
      <c r="BE205">
        <v>67.752838134765625</v>
      </c>
      <c r="BF205">
        <v>67.30908203125</v>
      </c>
      <c r="BG205">
        <v>67.128097534179687</v>
      </c>
      <c r="BH205">
        <v>65.909019470214844</v>
      </c>
      <c r="BI205">
        <v>65.868911743164063</v>
      </c>
      <c r="BJ205">
        <v>65.700180053710937</v>
      </c>
      <c r="BK205">
        <v>66.418960571289062</v>
      </c>
      <c r="BL205">
        <v>67.612716674804688</v>
      </c>
      <c r="BM205">
        <v>71.753211975097656</v>
      </c>
      <c r="BN205">
        <v>76.793846130371094</v>
      </c>
      <c r="BO205">
        <v>82.293846130371094</v>
      </c>
      <c r="BP205">
        <v>84.162460327148438</v>
      </c>
      <c r="BQ205">
        <v>84.565879821777344</v>
      </c>
      <c r="BR205">
        <v>84.118988037109375</v>
      </c>
      <c r="BS205">
        <v>85.431060791015625</v>
      </c>
      <c r="BT205">
        <v>86.984611511230469</v>
      </c>
      <c r="BU205">
        <v>86.330970764160156</v>
      </c>
      <c r="BV205">
        <v>85.212356567382812</v>
      </c>
      <c r="BW205">
        <v>83.240737915039063</v>
      </c>
      <c r="BX205">
        <v>79.624969482421875</v>
      </c>
      <c r="BY205">
        <v>76.965492248535156</v>
      </c>
      <c r="BZ205">
        <v>75.802886962890625</v>
      </c>
      <c r="CA205">
        <v>74.447113037109375</v>
      </c>
      <c r="CB205">
        <v>73.106361389160156</v>
      </c>
      <c r="CC205">
        <v>5.5346775054931641</v>
      </c>
      <c r="CD205">
        <v>5.3207612037658691</v>
      </c>
      <c r="CE205">
        <v>5.0020256042480469</v>
      </c>
      <c r="CF205">
        <v>3.7819499969482422</v>
      </c>
      <c r="CG205">
        <v>3.1855475902557373</v>
      </c>
      <c r="CH205">
        <v>3.5387947559356689</v>
      </c>
      <c r="CI205">
        <v>3.7244956493377686</v>
      </c>
      <c r="CJ205">
        <v>2.3001866340637207</v>
      </c>
      <c r="CK205">
        <v>3.2655942440032959</v>
      </c>
      <c r="CL205">
        <v>3.2551145553588867</v>
      </c>
      <c r="CM205">
        <v>2.5453689098358154</v>
      </c>
      <c r="CN205">
        <v>2.8856720924377441</v>
      </c>
      <c r="CO205">
        <v>4.0539555549621582</v>
      </c>
      <c r="CP205">
        <v>2.5203890800476074</v>
      </c>
      <c r="CQ205">
        <v>3.0852653980255127</v>
      </c>
      <c r="CR205">
        <v>4.5538663864135742</v>
      </c>
      <c r="CS205">
        <v>4.8988704681396484</v>
      </c>
      <c r="CT205">
        <v>5.0658650398254395</v>
      </c>
      <c r="CU205">
        <v>6.0787763595581055</v>
      </c>
      <c r="CV205">
        <v>5.115180492401123</v>
      </c>
      <c r="CW205">
        <v>4.4967226982116699</v>
      </c>
      <c r="CX205">
        <v>3.727031946182251</v>
      </c>
      <c r="CY205">
        <v>4.0235357284545898</v>
      </c>
      <c r="CZ205">
        <v>3.9520702362060547</v>
      </c>
    </row>
    <row r="206" spans="1:104" x14ac:dyDescent="0.25">
      <c r="A206" t="s">
        <v>395</v>
      </c>
      <c r="B206" t="s">
        <v>170</v>
      </c>
      <c r="C206" t="s">
        <v>28</v>
      </c>
      <c r="D206" t="s">
        <v>188</v>
      </c>
      <c r="E206" t="s">
        <v>184</v>
      </c>
      <c r="F206">
        <v>2019</v>
      </c>
      <c r="G206" t="s">
        <v>180</v>
      </c>
      <c r="H206">
        <v>10</v>
      </c>
      <c r="I206">
        <v>149.12823486328125</v>
      </c>
      <c r="J206">
        <v>145.25062561035156</v>
      </c>
      <c r="K206">
        <v>142.15354919433594</v>
      </c>
      <c r="L206">
        <v>142.20973205566406</v>
      </c>
      <c r="M206">
        <v>146.44610595703125</v>
      </c>
      <c r="N206">
        <v>158.69291687011719</v>
      </c>
      <c r="O206">
        <v>178.80856323242187</v>
      </c>
      <c r="P206">
        <v>196.17869567871094</v>
      </c>
      <c r="Q206">
        <v>214.53633117675781</v>
      </c>
      <c r="R206">
        <v>231.28355407714844</v>
      </c>
      <c r="S206">
        <v>244.41091918945312</v>
      </c>
      <c r="T206">
        <v>248.501708984375</v>
      </c>
      <c r="U206">
        <v>250.22763061523438</v>
      </c>
      <c r="V206">
        <v>252.65126037597656</v>
      </c>
      <c r="W206">
        <v>250.30412292480469</v>
      </c>
      <c r="X206">
        <v>241.559326171875</v>
      </c>
      <c r="Y206">
        <v>230.37361145019531</v>
      </c>
      <c r="Z206">
        <v>217.55630493164062</v>
      </c>
      <c r="AA206">
        <v>210.35298156738281</v>
      </c>
      <c r="AB206">
        <v>203.35862731933594</v>
      </c>
      <c r="AC206">
        <v>196.65701293945313</v>
      </c>
      <c r="AD206">
        <v>178.14241027832031</v>
      </c>
      <c r="AE206">
        <v>165.76765441894531</v>
      </c>
      <c r="AF206">
        <v>159.57667541503906</v>
      </c>
      <c r="AG206">
        <v>-3.3384745121002197</v>
      </c>
      <c r="AH206">
        <v>-1.668654203414917</v>
      </c>
      <c r="AI206">
        <v>-0.9469224214553833</v>
      </c>
      <c r="AJ206">
        <v>-1.1957055330276489</v>
      </c>
      <c r="AK206">
        <v>-1.2403707504272461</v>
      </c>
      <c r="AL206">
        <v>-0.70641690492630005</v>
      </c>
      <c r="AM206">
        <v>-2.1365087032318115</v>
      </c>
      <c r="AN206">
        <v>-0.33973968029022217</v>
      </c>
      <c r="AO206">
        <v>1.1399505138397217</v>
      </c>
      <c r="AP206">
        <v>1.9513986110687256</v>
      </c>
      <c r="AQ206">
        <v>5.6298623085021973</v>
      </c>
      <c r="AR206">
        <v>19.405590057373047</v>
      </c>
      <c r="AS206">
        <v>20.015024185180664</v>
      </c>
      <c r="AT206">
        <v>18.850175857543945</v>
      </c>
      <c r="AU206">
        <v>17.390203475952148</v>
      </c>
      <c r="AV206">
        <v>16.589147567749023</v>
      </c>
      <c r="AW206">
        <v>14.999686241149902</v>
      </c>
      <c r="AX206">
        <v>12.07734203338623</v>
      </c>
      <c r="AY206">
        <v>3.7069296836853027</v>
      </c>
      <c r="AZ206">
        <v>1.8447070121765137</v>
      </c>
      <c r="BA206">
        <v>1.2099395990371704</v>
      </c>
      <c r="BB206">
        <v>1.2357170581817627</v>
      </c>
      <c r="BC206">
        <v>0.62107795476913452</v>
      </c>
      <c r="BD206">
        <v>-0.8020293116569519</v>
      </c>
      <c r="BE206">
        <v>65.259262084960938</v>
      </c>
      <c r="BF206">
        <v>64.706077575683594</v>
      </c>
      <c r="BG206">
        <v>64.331336975097656</v>
      </c>
      <c r="BH206">
        <v>63.846950531005859</v>
      </c>
      <c r="BI206">
        <v>63.346652984619141</v>
      </c>
      <c r="BJ206">
        <v>62.503139495849609</v>
      </c>
      <c r="BK206">
        <v>62.69659423828125</v>
      </c>
      <c r="BL206">
        <v>64.246940612792969</v>
      </c>
      <c r="BM206">
        <v>67.612419128417969</v>
      </c>
      <c r="BN206">
        <v>71.875190734863281</v>
      </c>
      <c r="BO206">
        <v>75.047203063964844</v>
      </c>
      <c r="BP206">
        <v>77.071708679199219</v>
      </c>
      <c r="BQ206">
        <v>79.803329467773438</v>
      </c>
      <c r="BR206">
        <v>80.743728637695312</v>
      </c>
      <c r="BS206">
        <v>80.6468505859375</v>
      </c>
      <c r="BT206">
        <v>80.256271362304688</v>
      </c>
      <c r="BU206">
        <v>80.325065612792969</v>
      </c>
      <c r="BV206">
        <v>79.965423583984375</v>
      </c>
      <c r="BW206">
        <v>75.5250244140625</v>
      </c>
      <c r="BX206">
        <v>71.77203369140625</v>
      </c>
      <c r="BY206">
        <v>69.7904052734375</v>
      </c>
      <c r="BZ206">
        <v>68.212203979492188</v>
      </c>
      <c r="CA206">
        <v>67.046829223632813</v>
      </c>
      <c r="CB206">
        <v>66.368690490722656</v>
      </c>
      <c r="CC206">
        <v>5.0661916732788086</v>
      </c>
      <c r="CD206">
        <v>4.856412410736084</v>
      </c>
      <c r="CE206">
        <v>4.560370922088623</v>
      </c>
      <c r="CF206">
        <v>3.4553582668304443</v>
      </c>
      <c r="CG206">
        <v>2.8934934139251709</v>
      </c>
      <c r="CH206">
        <v>3.195326566696167</v>
      </c>
      <c r="CI206">
        <v>3.4505558013916016</v>
      </c>
      <c r="CJ206">
        <v>2.1323187351226807</v>
      </c>
      <c r="CK206">
        <v>3.0950028896331787</v>
      </c>
      <c r="CL206">
        <v>3.1769800186157227</v>
      </c>
      <c r="CM206">
        <v>2.5320818424224854</v>
      </c>
      <c r="CN206">
        <v>2.892906665802002</v>
      </c>
      <c r="CO206">
        <v>4.0870003700256348</v>
      </c>
      <c r="CP206">
        <v>2.5615153312683105</v>
      </c>
      <c r="CQ206">
        <v>3.1409285068511963</v>
      </c>
      <c r="CR206">
        <v>4.5991320610046387</v>
      </c>
      <c r="CS206">
        <v>4.9088339805603027</v>
      </c>
      <c r="CT206">
        <v>5.0697731971740723</v>
      </c>
      <c r="CU206">
        <v>6.2281661033630371</v>
      </c>
      <c r="CV206">
        <v>5.1874136924743652</v>
      </c>
      <c r="CW206">
        <v>4.5487284660339355</v>
      </c>
      <c r="CX206">
        <v>3.6022722721099854</v>
      </c>
      <c r="CY206">
        <v>3.7394652366638184</v>
      </c>
      <c r="CZ206">
        <v>3.655501127243042</v>
      </c>
    </row>
    <row r="207" spans="1:104" x14ac:dyDescent="0.25">
      <c r="A207" t="s">
        <v>396</v>
      </c>
      <c r="B207" t="s">
        <v>170</v>
      </c>
      <c r="C207" t="s">
        <v>28</v>
      </c>
      <c r="D207" t="s">
        <v>188</v>
      </c>
      <c r="E207" t="s">
        <v>184</v>
      </c>
      <c r="F207">
        <v>2019</v>
      </c>
      <c r="G207" t="s">
        <v>181</v>
      </c>
      <c r="H207">
        <v>11</v>
      </c>
      <c r="I207">
        <v>140.00747680664062</v>
      </c>
      <c r="J207">
        <v>136.12535095214844</v>
      </c>
      <c r="K207">
        <v>133.64358520507812</v>
      </c>
      <c r="L207">
        <v>134.38450622558594</v>
      </c>
      <c r="M207">
        <v>140.26083374023437</v>
      </c>
      <c r="N207">
        <v>152.72877502441406</v>
      </c>
      <c r="O207">
        <v>168.6258544921875</v>
      </c>
      <c r="P207">
        <v>181.62005615234375</v>
      </c>
      <c r="Q207">
        <v>191.8035888671875</v>
      </c>
      <c r="R207">
        <v>199.19129943847656</v>
      </c>
      <c r="S207">
        <v>204.94865417480469</v>
      </c>
      <c r="T207">
        <v>206.99470520019531</v>
      </c>
      <c r="U207">
        <v>207.49436950683594</v>
      </c>
      <c r="V207">
        <v>207.90682983398437</v>
      </c>
      <c r="W207">
        <v>205.17286682128906</v>
      </c>
      <c r="X207">
        <v>197.67430114746094</v>
      </c>
      <c r="Y207">
        <v>190.42398071289062</v>
      </c>
      <c r="Z207">
        <v>185.366455078125</v>
      </c>
      <c r="AA207">
        <v>175.98681640625</v>
      </c>
      <c r="AB207">
        <v>169.16575622558594</v>
      </c>
      <c r="AC207">
        <v>165.61317443847656</v>
      </c>
      <c r="AD207">
        <v>159.0040283203125</v>
      </c>
      <c r="AE207">
        <v>153.25320434570312</v>
      </c>
      <c r="AF207">
        <v>147.72381591796875</v>
      </c>
      <c r="AG207">
        <v>-3.6679751873016357</v>
      </c>
      <c r="AH207">
        <v>-1.3835213184356689</v>
      </c>
      <c r="AI207">
        <v>-0.21953736245632172</v>
      </c>
      <c r="AJ207">
        <v>-0.84642225503921509</v>
      </c>
      <c r="AK207">
        <v>-1.4522080421447754</v>
      </c>
      <c r="AL207">
        <v>-1.4457204341888428</v>
      </c>
      <c r="AM207">
        <v>-2.6265056133270264</v>
      </c>
      <c r="AN207">
        <v>-1.5264220237731934</v>
      </c>
      <c r="AO207">
        <v>0.99131190776824951</v>
      </c>
      <c r="AP207">
        <v>2.7971127033233643</v>
      </c>
      <c r="AQ207">
        <v>5.6729874610900879</v>
      </c>
      <c r="AR207">
        <v>16.204469680786133</v>
      </c>
      <c r="AS207">
        <v>16.52672004699707</v>
      </c>
      <c r="AT207">
        <v>15.449193000793457</v>
      </c>
      <c r="AU207">
        <v>13.924710273742676</v>
      </c>
      <c r="AV207">
        <v>11.75525951385498</v>
      </c>
      <c r="AW207">
        <v>10.120932579040527</v>
      </c>
      <c r="AX207">
        <v>7.0458526611328125</v>
      </c>
      <c r="AY207">
        <v>-0.20603629946708679</v>
      </c>
      <c r="AZ207">
        <v>-1.0543526411056519</v>
      </c>
      <c r="BA207">
        <v>-0.94242119789123535</v>
      </c>
      <c r="BB207">
        <v>-0.64573705196380615</v>
      </c>
      <c r="BC207">
        <v>-0.6870267391204834</v>
      </c>
      <c r="BD207">
        <v>-2.442145824432373</v>
      </c>
      <c r="BE207">
        <v>60.689990997314453</v>
      </c>
      <c r="BF207">
        <v>60.77752685546875</v>
      </c>
      <c r="BG207">
        <v>59.859699249267578</v>
      </c>
      <c r="BH207">
        <v>59.506900787353516</v>
      </c>
      <c r="BI207">
        <v>60.012248992919922</v>
      </c>
      <c r="BJ207">
        <v>60.367252349853516</v>
      </c>
      <c r="BK207">
        <v>59.5697021484375</v>
      </c>
      <c r="BL207">
        <v>59.132057189941406</v>
      </c>
      <c r="BM207">
        <v>61.579921722412109</v>
      </c>
      <c r="BN207">
        <v>64.577476501464844</v>
      </c>
      <c r="BO207">
        <v>67.200416564941406</v>
      </c>
      <c r="BP207">
        <v>69.245414733886719</v>
      </c>
      <c r="BQ207">
        <v>70.352317810058594</v>
      </c>
      <c r="BR207">
        <v>70.749862670898437</v>
      </c>
      <c r="BS207">
        <v>69.567909240722656</v>
      </c>
      <c r="BT207">
        <v>69.245414733886719</v>
      </c>
      <c r="BU207">
        <v>68.437408447265625</v>
      </c>
      <c r="BV207">
        <v>66.542762756347656</v>
      </c>
      <c r="BW207">
        <v>65.49310302734375</v>
      </c>
      <c r="BX207">
        <v>64.287544250488281</v>
      </c>
      <c r="BY207">
        <v>63.857486724853516</v>
      </c>
      <c r="BZ207">
        <v>62.984638214111328</v>
      </c>
      <c r="CA207">
        <v>62.309589385986328</v>
      </c>
      <c r="CB207">
        <v>61.744548797607422</v>
      </c>
      <c r="CC207">
        <v>5.2886571884155273</v>
      </c>
      <c r="CD207">
        <v>5.0606813430786133</v>
      </c>
      <c r="CE207">
        <v>4.7671961784362793</v>
      </c>
      <c r="CF207">
        <v>3.6306586265563965</v>
      </c>
      <c r="CG207">
        <v>3.0814387798309326</v>
      </c>
      <c r="CH207">
        <v>3.4194090366363525</v>
      </c>
      <c r="CI207">
        <v>3.6182401180267334</v>
      </c>
      <c r="CJ207">
        <v>2.1950104236602783</v>
      </c>
      <c r="CK207">
        <v>3.0767302513122559</v>
      </c>
      <c r="CL207">
        <v>3.0423743724822998</v>
      </c>
      <c r="CM207">
        <v>2.3608841896057129</v>
      </c>
      <c r="CN207">
        <v>2.6793951988220215</v>
      </c>
      <c r="CO207">
        <v>3.7683236598968506</v>
      </c>
      <c r="CP207">
        <v>2.3437793254852295</v>
      </c>
      <c r="CQ207">
        <v>2.8627433776855469</v>
      </c>
      <c r="CR207">
        <v>4.1848001480102539</v>
      </c>
      <c r="CS207">
        <v>4.5116944313049316</v>
      </c>
      <c r="CT207">
        <v>4.8030872344970703</v>
      </c>
      <c r="CU207">
        <v>5.7938084602355957</v>
      </c>
      <c r="CV207">
        <v>4.7981433868408203</v>
      </c>
      <c r="CW207">
        <v>4.2593951225280762</v>
      </c>
      <c r="CX207">
        <v>3.5751132965087891</v>
      </c>
      <c r="CY207">
        <v>3.844074010848999</v>
      </c>
      <c r="CZ207">
        <v>3.7627077102661133</v>
      </c>
    </row>
    <row r="208" spans="1:104" x14ac:dyDescent="0.25">
      <c r="A208" t="s">
        <v>397</v>
      </c>
      <c r="B208" t="s">
        <v>170</v>
      </c>
      <c r="C208" t="s">
        <v>28</v>
      </c>
      <c r="D208" t="s">
        <v>188</v>
      </c>
      <c r="E208" t="s">
        <v>184</v>
      </c>
      <c r="F208">
        <v>2019</v>
      </c>
      <c r="G208" t="s">
        <v>182</v>
      </c>
      <c r="H208">
        <v>12</v>
      </c>
      <c r="I208">
        <v>135.31242370605469</v>
      </c>
      <c r="J208">
        <v>131.84060668945313</v>
      </c>
      <c r="K208">
        <v>129.89303588867187</v>
      </c>
      <c r="L208">
        <v>130.61531066894531</v>
      </c>
      <c r="M208">
        <v>136.48728942871094</v>
      </c>
      <c r="N208">
        <v>148.62945556640625</v>
      </c>
      <c r="O208">
        <v>165.59465026855469</v>
      </c>
      <c r="P208">
        <v>177.16796875</v>
      </c>
      <c r="Q208">
        <v>181.9622802734375</v>
      </c>
      <c r="R208">
        <v>183.71995544433594</v>
      </c>
      <c r="S208">
        <v>184.82676696777344</v>
      </c>
      <c r="T208">
        <v>183.83580017089844</v>
      </c>
      <c r="U208">
        <v>182.90444946289062</v>
      </c>
      <c r="V208">
        <v>182.81187438964844</v>
      </c>
      <c r="W208">
        <v>180.2613525390625</v>
      </c>
      <c r="X208">
        <v>175.13275146484375</v>
      </c>
      <c r="Y208">
        <v>172.04156494140625</v>
      </c>
      <c r="Z208">
        <v>170.84036254882812</v>
      </c>
      <c r="AA208">
        <v>163.89146423339844</v>
      </c>
      <c r="AB208">
        <v>159.29936218261719</v>
      </c>
      <c r="AC208">
        <v>156.82608032226562</v>
      </c>
      <c r="AD208">
        <v>153.1646728515625</v>
      </c>
      <c r="AE208">
        <v>147.27174377441406</v>
      </c>
      <c r="AF208">
        <v>142.02201843261719</v>
      </c>
      <c r="AG208">
        <v>-4.2170109748840332</v>
      </c>
      <c r="AH208">
        <v>-1.1124463081359863</v>
      </c>
      <c r="AI208">
        <v>0.63597780466079712</v>
      </c>
      <c r="AJ208">
        <v>-0.46367385983467102</v>
      </c>
      <c r="AK208">
        <v>-1.7481454610824585</v>
      </c>
      <c r="AL208">
        <v>-2.377993106842041</v>
      </c>
      <c r="AM208">
        <v>-3.3619289398193359</v>
      </c>
      <c r="AN208">
        <v>-3.029322624206543</v>
      </c>
      <c r="AO208">
        <v>0.90602695941925049</v>
      </c>
      <c r="AP208">
        <v>3.9215812683105469</v>
      </c>
      <c r="AQ208">
        <v>6.2347640991210937</v>
      </c>
      <c r="AR208">
        <v>14.437978744506836</v>
      </c>
      <c r="AS208">
        <v>14.487545967102051</v>
      </c>
      <c r="AT208">
        <v>13.51268482208252</v>
      </c>
      <c r="AU208">
        <v>11.856314659118652</v>
      </c>
      <c r="AV208">
        <v>8.3137445449829102</v>
      </c>
      <c r="AW208">
        <v>6.4627900123596191</v>
      </c>
      <c r="AX208">
        <v>2.5975837707519531</v>
      </c>
      <c r="AY208">
        <v>-4.2049808502197266</v>
      </c>
      <c r="AZ208">
        <v>-4.1692876815795898</v>
      </c>
      <c r="BA208">
        <v>-3.3123626708984375</v>
      </c>
      <c r="BB208">
        <v>-2.8167932033538818</v>
      </c>
      <c r="BC208">
        <v>-2.2393636703491211</v>
      </c>
      <c r="BD208">
        <v>-4.4769978523254395</v>
      </c>
      <c r="BE208">
        <v>50.378391265869141</v>
      </c>
      <c r="BF208">
        <v>49.978336334228516</v>
      </c>
      <c r="BG208">
        <v>49.065204620361328</v>
      </c>
      <c r="BH208">
        <v>49.065727233886719</v>
      </c>
      <c r="BI208">
        <v>48.262847900390625</v>
      </c>
      <c r="BJ208">
        <v>47.930984497070313</v>
      </c>
      <c r="BK208">
        <v>47.737228393554687</v>
      </c>
      <c r="BL208">
        <v>47.265907287597656</v>
      </c>
      <c r="BM208">
        <v>51.624965667724609</v>
      </c>
      <c r="BN208">
        <v>56.822078704833984</v>
      </c>
      <c r="BO208">
        <v>60.681209564208984</v>
      </c>
      <c r="BP208">
        <v>62.216014862060547</v>
      </c>
      <c r="BQ208">
        <v>63.790409088134766</v>
      </c>
      <c r="BR208">
        <v>66.621673583984375</v>
      </c>
      <c r="BS208">
        <v>65.750297546386719</v>
      </c>
      <c r="BT208">
        <v>63.665370941162109</v>
      </c>
      <c r="BU208">
        <v>62.200180053710937</v>
      </c>
      <c r="BV208">
        <v>60.899532318115234</v>
      </c>
      <c r="BW208">
        <v>60.068264007568359</v>
      </c>
      <c r="BX208">
        <v>57.400135040283203</v>
      </c>
      <c r="BY208">
        <v>56.321628570556641</v>
      </c>
      <c r="BZ208">
        <v>54.815509796142578</v>
      </c>
      <c r="CA208">
        <v>54.468330383300781</v>
      </c>
      <c r="CB208">
        <v>54.149837493896484</v>
      </c>
      <c r="CC208">
        <v>6.1205873489379883</v>
      </c>
      <c r="CD208">
        <v>5.8692207336425781</v>
      </c>
      <c r="CE208">
        <v>5.5483269691467285</v>
      </c>
      <c r="CF208">
        <v>4.2256307601928711</v>
      </c>
      <c r="CG208">
        <v>3.5906295776367187</v>
      </c>
      <c r="CH208">
        <v>3.9847064018249512</v>
      </c>
      <c r="CI208">
        <v>4.2548155784606934</v>
      </c>
      <c r="CJ208">
        <v>2.5640068054199219</v>
      </c>
      <c r="CK208">
        <v>3.4952266216278076</v>
      </c>
      <c r="CL208">
        <v>3.3601596355438232</v>
      </c>
      <c r="CM208">
        <v>2.5495040416717529</v>
      </c>
      <c r="CN208">
        <v>2.849501371383667</v>
      </c>
      <c r="CO208">
        <v>3.9776575565338135</v>
      </c>
      <c r="CP208">
        <v>2.4678206443786621</v>
      </c>
      <c r="CQ208">
        <v>3.0118014812469482</v>
      </c>
      <c r="CR208">
        <v>4.439694881439209</v>
      </c>
      <c r="CS208">
        <v>4.8810434341430664</v>
      </c>
      <c r="CT208">
        <v>5.3007955551147461</v>
      </c>
      <c r="CU208">
        <v>6.461026668548584</v>
      </c>
      <c r="CV208">
        <v>5.4104833602905273</v>
      </c>
      <c r="CW208">
        <v>4.8298382759094238</v>
      </c>
      <c r="CX208">
        <v>4.123837947845459</v>
      </c>
      <c r="CY208">
        <v>4.4234681129455566</v>
      </c>
      <c r="CZ208">
        <v>4.3317852020263672</v>
      </c>
    </row>
    <row r="209" spans="1:104" x14ac:dyDescent="0.25">
      <c r="A209" t="s">
        <v>398</v>
      </c>
      <c r="B209" t="s">
        <v>170</v>
      </c>
      <c r="C209" t="s">
        <v>28</v>
      </c>
      <c r="D209" t="s">
        <v>188</v>
      </c>
      <c r="E209" t="s">
        <v>184</v>
      </c>
      <c r="F209">
        <v>2019</v>
      </c>
      <c r="G209" t="s">
        <v>183</v>
      </c>
      <c r="H209">
        <v>8</v>
      </c>
      <c r="I209">
        <v>168.95628356933594</v>
      </c>
      <c r="J209">
        <v>164.49459838867187</v>
      </c>
      <c r="K209">
        <v>160.418212890625</v>
      </c>
      <c r="L209">
        <v>159.87948608398438</v>
      </c>
      <c r="M209">
        <v>164.87055969238281</v>
      </c>
      <c r="N209">
        <v>179.38345336914062</v>
      </c>
      <c r="O209">
        <v>194.78379821777344</v>
      </c>
      <c r="P209">
        <v>211.617919921875</v>
      </c>
      <c r="Q209">
        <v>222.97952270507812</v>
      </c>
      <c r="R209">
        <v>232.27565002441406</v>
      </c>
      <c r="S209">
        <v>241.01380920410156</v>
      </c>
      <c r="T209">
        <v>243.07276916503906</v>
      </c>
      <c r="U209">
        <v>243.459716796875</v>
      </c>
      <c r="V209">
        <v>242.70848083496094</v>
      </c>
      <c r="W209">
        <v>240.843505859375</v>
      </c>
      <c r="X209">
        <v>237.318115234375</v>
      </c>
      <c r="Y209">
        <v>229.69746398925781</v>
      </c>
      <c r="Z209">
        <v>217.52903747558594</v>
      </c>
      <c r="AA209">
        <v>205.2095947265625</v>
      </c>
      <c r="AB209">
        <v>199.53671264648437</v>
      </c>
      <c r="AC209">
        <v>195.78431701660156</v>
      </c>
      <c r="AD209">
        <v>187.59706115722656</v>
      </c>
      <c r="AE209">
        <v>182.24407958984375</v>
      </c>
      <c r="AF209">
        <v>176.70310974121094</v>
      </c>
      <c r="AG209">
        <v>-3.6211421489715576</v>
      </c>
      <c r="AH209">
        <v>-1.944270133972168</v>
      </c>
      <c r="AI209">
        <v>-1.2701140642166138</v>
      </c>
      <c r="AJ209">
        <v>-1.4286996126174927</v>
      </c>
      <c r="AK209">
        <v>-1.318676233291626</v>
      </c>
      <c r="AL209">
        <v>-0.57335305213928223</v>
      </c>
      <c r="AM209">
        <v>-2.1505255699157715</v>
      </c>
      <c r="AN209">
        <v>-1.300773024559021E-2</v>
      </c>
      <c r="AO209">
        <v>1.1929177045822144</v>
      </c>
      <c r="AP209">
        <v>1.6338696479797363</v>
      </c>
      <c r="AQ209">
        <v>5.2713360786437988</v>
      </c>
      <c r="AR209">
        <v>18.969831466674805</v>
      </c>
      <c r="AS209">
        <v>19.494291305541992</v>
      </c>
      <c r="AT209">
        <v>18.126651763916016</v>
      </c>
      <c r="AU209">
        <v>16.829866409301758</v>
      </c>
      <c r="AV209">
        <v>16.844854354858398</v>
      </c>
      <c r="AW209">
        <v>15.643386840820312</v>
      </c>
      <c r="AX209">
        <v>13.028919219970703</v>
      </c>
      <c r="AY209">
        <v>4.5816655158996582</v>
      </c>
      <c r="AZ209">
        <v>2.5744402408599854</v>
      </c>
      <c r="BA209">
        <v>1.784986138343811</v>
      </c>
      <c r="BB209">
        <v>1.8177539110183716</v>
      </c>
      <c r="BC209">
        <v>1.0582423210144043</v>
      </c>
      <c r="BD209">
        <v>-0.37917250394821167</v>
      </c>
      <c r="BE209">
        <v>67.548049926757813</v>
      </c>
      <c r="BF209">
        <v>67.292594909667969</v>
      </c>
      <c r="BG209">
        <v>66.840675354003906</v>
      </c>
      <c r="BH209">
        <v>66.464614868164063</v>
      </c>
      <c r="BI209">
        <v>66.127365112304688</v>
      </c>
      <c r="BJ209">
        <v>66.073204040527344</v>
      </c>
      <c r="BK209">
        <v>66.463218688964844</v>
      </c>
      <c r="BL209">
        <v>67.553642272949219</v>
      </c>
      <c r="BM209">
        <v>70.044921875</v>
      </c>
      <c r="BN209">
        <v>73.281845092773438</v>
      </c>
      <c r="BO209">
        <v>76.561264038085937</v>
      </c>
      <c r="BP209">
        <v>77.874732971191406</v>
      </c>
      <c r="BQ209">
        <v>78.882675170898438</v>
      </c>
      <c r="BR209">
        <v>79.741554260253906</v>
      </c>
      <c r="BS209">
        <v>80.525001525878906</v>
      </c>
      <c r="BT209">
        <v>80.8802490234375</v>
      </c>
      <c r="BU209">
        <v>80.561439514160156</v>
      </c>
      <c r="BV209">
        <v>79.629409790039063</v>
      </c>
      <c r="BW209">
        <v>77.108291625976562</v>
      </c>
      <c r="BX209">
        <v>74.81005859375</v>
      </c>
      <c r="BY209">
        <v>72.624923706054687</v>
      </c>
      <c r="BZ209">
        <v>71.720985412597656</v>
      </c>
      <c r="CA209">
        <v>70.804023742675781</v>
      </c>
      <c r="CB209">
        <v>70.181976318359375</v>
      </c>
      <c r="CC209">
        <v>5.6374831199645996</v>
      </c>
      <c r="CD209">
        <v>5.4017982482910156</v>
      </c>
      <c r="CE209">
        <v>5.0545830726623535</v>
      </c>
      <c r="CF209">
        <v>3.8154489994049072</v>
      </c>
      <c r="CG209">
        <v>3.1994621753692627</v>
      </c>
      <c r="CH209">
        <v>3.547555685043335</v>
      </c>
      <c r="CI209">
        <v>3.6918385028839111</v>
      </c>
      <c r="CJ209">
        <v>2.2591333389282227</v>
      </c>
      <c r="CK209">
        <v>3.1594715118408203</v>
      </c>
      <c r="CL209">
        <v>3.1337382793426514</v>
      </c>
      <c r="CM209">
        <v>2.4523825645446777</v>
      </c>
      <c r="CN209">
        <v>2.7792689800262451</v>
      </c>
      <c r="CO209">
        <v>3.9055814743041992</v>
      </c>
      <c r="CP209">
        <v>2.4168496131896973</v>
      </c>
      <c r="CQ209">
        <v>2.9683432579040527</v>
      </c>
      <c r="CR209">
        <v>4.4378442764282227</v>
      </c>
      <c r="CS209">
        <v>4.8071866035461426</v>
      </c>
      <c r="CT209">
        <v>4.9787845611572266</v>
      </c>
      <c r="CU209">
        <v>5.9675817489624023</v>
      </c>
      <c r="CV209">
        <v>4.9991974830627441</v>
      </c>
      <c r="CW209">
        <v>4.4478244781494141</v>
      </c>
      <c r="CX209">
        <v>3.725841760635376</v>
      </c>
      <c r="CY209">
        <v>4.037869930267334</v>
      </c>
      <c r="CZ209">
        <v>3.9756748676300049</v>
      </c>
    </row>
    <row r="210" spans="1:104" x14ac:dyDescent="0.25">
      <c r="A210" t="s">
        <v>399</v>
      </c>
      <c r="B210" t="s">
        <v>170</v>
      </c>
      <c r="C210" t="s">
        <v>28</v>
      </c>
      <c r="D210" t="s">
        <v>188</v>
      </c>
      <c r="E210" t="s">
        <v>184</v>
      </c>
      <c r="F210">
        <v>2020</v>
      </c>
      <c r="G210" t="s">
        <v>171</v>
      </c>
      <c r="H210">
        <v>1</v>
      </c>
      <c r="I210">
        <v>136.2109375</v>
      </c>
      <c r="J210">
        <v>131.59329223632812</v>
      </c>
      <c r="K210">
        <v>130.23695373535156</v>
      </c>
      <c r="L210">
        <v>131.08216857910156</v>
      </c>
      <c r="M210">
        <v>138.09593200683594</v>
      </c>
      <c r="N210">
        <v>151.10881042480469</v>
      </c>
      <c r="O210">
        <v>171.71253967285156</v>
      </c>
      <c r="P210">
        <v>186.0589599609375</v>
      </c>
      <c r="Q210">
        <v>190.47547912597656</v>
      </c>
      <c r="R210">
        <v>190.50048828125</v>
      </c>
      <c r="S210">
        <v>190.30918884277344</v>
      </c>
      <c r="T210">
        <v>188.29219055175781</v>
      </c>
      <c r="U210">
        <v>186.13272094726562</v>
      </c>
      <c r="V210">
        <v>184.96955871582031</v>
      </c>
      <c r="W210">
        <v>181.96380615234375</v>
      </c>
      <c r="X210">
        <v>176.80842590332031</v>
      </c>
      <c r="Y210">
        <v>172.28569030761719</v>
      </c>
      <c r="Z210">
        <v>172.57107543945312</v>
      </c>
      <c r="AA210">
        <v>166.35749816894531</v>
      </c>
      <c r="AB210">
        <v>161.71823120117187</v>
      </c>
      <c r="AC210">
        <v>159.43447875976563</v>
      </c>
      <c r="AD210">
        <v>155.63069152832031</v>
      </c>
      <c r="AE210">
        <v>148.98033142089844</v>
      </c>
      <c r="AF210">
        <v>143.45895385742187</v>
      </c>
      <c r="AG210">
        <v>-4.480557918548584</v>
      </c>
      <c r="AH210">
        <v>-1.031287670135498</v>
      </c>
      <c r="AI210">
        <v>0.93417316675186157</v>
      </c>
      <c r="AJ210">
        <v>-0.33988478779792786</v>
      </c>
      <c r="AK210">
        <v>-1.8867671489715576</v>
      </c>
      <c r="AL210">
        <v>-2.7614116668701172</v>
      </c>
      <c r="AM210">
        <v>-3.7687017917633057</v>
      </c>
      <c r="AN210">
        <v>-3.7445688247680664</v>
      </c>
      <c r="AO210">
        <v>0.93587034940719604</v>
      </c>
      <c r="AP210">
        <v>4.5507183074951172</v>
      </c>
      <c r="AQ210">
        <v>6.8207840919494629</v>
      </c>
      <c r="AR210">
        <v>14.80455207824707</v>
      </c>
      <c r="AS210">
        <v>14.714689254760742</v>
      </c>
      <c r="AT210">
        <v>13.646896362304687</v>
      </c>
      <c r="AU210">
        <v>11.835541725158691</v>
      </c>
      <c r="AV210">
        <v>7.6547579765319824</v>
      </c>
      <c r="AW210">
        <v>5.5371198654174805</v>
      </c>
      <c r="AX210">
        <v>1.25360107421875</v>
      </c>
      <c r="AY210">
        <v>-5.686561107635498</v>
      </c>
      <c r="AZ210">
        <v>-5.3553600311279297</v>
      </c>
      <c r="BA210">
        <v>-4.2240462303161621</v>
      </c>
      <c r="BB210">
        <v>-3.638624906539917</v>
      </c>
      <c r="BC210">
        <v>-2.8215522766113281</v>
      </c>
      <c r="BD210">
        <v>-5.2711105346679687</v>
      </c>
      <c r="BE210">
        <v>49.868686676025391</v>
      </c>
      <c r="BF210">
        <v>49.233940124511719</v>
      </c>
      <c r="BG210">
        <v>48.608901977539063</v>
      </c>
      <c r="BH210">
        <v>48.319091796875</v>
      </c>
      <c r="BI210">
        <v>47.55908203125</v>
      </c>
      <c r="BJ210">
        <v>47.087764739990234</v>
      </c>
      <c r="BK210">
        <v>47.890647888183594</v>
      </c>
      <c r="BL210">
        <v>47.131458282470703</v>
      </c>
      <c r="BM210">
        <v>48.694351196289063</v>
      </c>
      <c r="BN210">
        <v>52.043991088867188</v>
      </c>
      <c r="BO210">
        <v>54.79705810546875</v>
      </c>
      <c r="BP210">
        <v>56.972434997558594</v>
      </c>
      <c r="BQ210">
        <v>58.646995544433594</v>
      </c>
      <c r="BR210">
        <v>58.977741241455078</v>
      </c>
      <c r="BS210">
        <v>59.074619293212891</v>
      </c>
      <c r="BT210">
        <v>58.840229034423828</v>
      </c>
      <c r="BU210">
        <v>57.843593597412109</v>
      </c>
      <c r="BV210">
        <v>55.975269317626953</v>
      </c>
      <c r="BW210">
        <v>54.162380218505859</v>
      </c>
      <c r="BX210">
        <v>53.415740966796875</v>
      </c>
      <c r="BY210">
        <v>50.993724822998047</v>
      </c>
      <c r="BZ210">
        <v>49.362037658691406</v>
      </c>
      <c r="CA210">
        <v>47.508514404296875</v>
      </c>
      <c r="CB210">
        <v>46.209217071533203</v>
      </c>
      <c r="CC210">
        <v>6.5772209167480469</v>
      </c>
      <c r="CD210">
        <v>6.2537422180175781</v>
      </c>
      <c r="CE210">
        <v>5.9386181831359863</v>
      </c>
      <c r="CF210">
        <v>4.5270581245422363</v>
      </c>
      <c r="CG210">
        <v>3.8782365322113037</v>
      </c>
      <c r="CH210">
        <v>4.324702262878418</v>
      </c>
      <c r="CI210">
        <v>4.709897518157959</v>
      </c>
      <c r="CJ210">
        <v>2.8744821548461914</v>
      </c>
      <c r="CK210">
        <v>3.9057826995849609</v>
      </c>
      <c r="CL210">
        <v>3.7194149494171143</v>
      </c>
      <c r="CM210">
        <v>2.8023710250854492</v>
      </c>
      <c r="CN210">
        <v>3.1156315803527832</v>
      </c>
      <c r="CO210">
        <v>4.3211655616760254</v>
      </c>
      <c r="CP210">
        <v>2.6655356884002686</v>
      </c>
      <c r="CQ210">
        <v>3.2455160617828369</v>
      </c>
      <c r="CR210">
        <v>4.7847995758056641</v>
      </c>
      <c r="CS210">
        <v>5.2179932594299316</v>
      </c>
      <c r="CT210">
        <v>5.7160186767578125</v>
      </c>
      <c r="CU210">
        <v>7.0010418891906738</v>
      </c>
      <c r="CV210">
        <v>5.863487720489502</v>
      </c>
      <c r="CW210">
        <v>5.2416925430297852</v>
      </c>
      <c r="CX210">
        <v>4.4731473922729492</v>
      </c>
      <c r="CY210">
        <v>4.776914119720459</v>
      </c>
      <c r="CZ210">
        <v>4.6710433959960938</v>
      </c>
    </row>
    <row r="211" spans="1:104" x14ac:dyDescent="0.25">
      <c r="A211" t="s">
        <v>400</v>
      </c>
      <c r="B211" t="s">
        <v>170</v>
      </c>
      <c r="C211" t="s">
        <v>28</v>
      </c>
      <c r="D211" t="s">
        <v>188</v>
      </c>
      <c r="E211" t="s">
        <v>184</v>
      </c>
      <c r="F211">
        <v>2020</v>
      </c>
      <c r="G211" t="s">
        <v>172</v>
      </c>
      <c r="H211">
        <v>2</v>
      </c>
      <c r="I211">
        <v>135.45404052734375</v>
      </c>
      <c r="J211">
        <v>131.22286987304687</v>
      </c>
      <c r="K211">
        <v>129.74603271484375</v>
      </c>
      <c r="L211">
        <v>130.60591125488281</v>
      </c>
      <c r="M211">
        <v>136.98289489746094</v>
      </c>
      <c r="N211">
        <v>151.69326782226562</v>
      </c>
      <c r="O211">
        <v>170.68574523925781</v>
      </c>
      <c r="P211">
        <v>185.76625061035156</v>
      </c>
      <c r="Q211">
        <v>191.90119934082031</v>
      </c>
      <c r="R211">
        <v>192.67985534667969</v>
      </c>
      <c r="S211">
        <v>192.37371826171875</v>
      </c>
      <c r="T211">
        <v>190.20236206054687</v>
      </c>
      <c r="U211">
        <v>189.01849365234375</v>
      </c>
      <c r="V211">
        <v>187.66026306152344</v>
      </c>
      <c r="W211">
        <v>184.52206420898437</v>
      </c>
      <c r="X211">
        <v>178.93119812011719</v>
      </c>
      <c r="Y211">
        <v>174.32810974121094</v>
      </c>
      <c r="Z211">
        <v>173.7445068359375</v>
      </c>
      <c r="AA211">
        <v>169.66221618652344</v>
      </c>
      <c r="AB211">
        <v>164.49070739746094</v>
      </c>
      <c r="AC211">
        <v>162.16900634765625</v>
      </c>
      <c r="AD211">
        <v>156.72459411621094</v>
      </c>
      <c r="AE211">
        <v>148.575439453125</v>
      </c>
      <c r="AF211">
        <v>143.05458068847656</v>
      </c>
      <c r="AG211">
        <v>-4.3629255294799805</v>
      </c>
      <c r="AH211">
        <v>-1.0596015453338623</v>
      </c>
      <c r="AI211">
        <v>0.81370419263839722</v>
      </c>
      <c r="AJ211">
        <v>-0.38813427090644836</v>
      </c>
      <c r="AK211">
        <v>-1.8252127170562744</v>
      </c>
      <c r="AL211">
        <v>-2.6354734897613525</v>
      </c>
      <c r="AM211">
        <v>-3.6349656581878662</v>
      </c>
      <c r="AN211">
        <v>-3.5160465240478516</v>
      </c>
      <c r="AO211">
        <v>0.94787949323654175</v>
      </c>
      <c r="AP211">
        <v>4.4088077545166016</v>
      </c>
      <c r="AQ211">
        <v>6.7342653274536133</v>
      </c>
      <c r="AR211">
        <v>14.94810962677002</v>
      </c>
      <c r="AS211">
        <v>14.954307556152344</v>
      </c>
      <c r="AT211">
        <v>13.855566024780273</v>
      </c>
      <c r="AU211">
        <v>12.055233001708984</v>
      </c>
      <c r="AV211">
        <v>8.0425596237182617</v>
      </c>
      <c r="AW211">
        <v>5.977257251739502</v>
      </c>
      <c r="AX211">
        <v>1.8083208799362183</v>
      </c>
      <c r="AY211">
        <v>-5.2268562316894531</v>
      </c>
      <c r="AZ211">
        <v>-4.9950437545776367</v>
      </c>
      <c r="BA211">
        <v>-3.9515502452850342</v>
      </c>
      <c r="BB211">
        <v>-3.3546276092529297</v>
      </c>
      <c r="BC211">
        <v>-2.5942771434783936</v>
      </c>
      <c r="BD211">
        <v>-4.9606289863586426</v>
      </c>
      <c r="BE211">
        <v>52.615924835205078</v>
      </c>
      <c r="BF211">
        <v>52.368686676025391</v>
      </c>
      <c r="BG211">
        <v>51.443305969238281</v>
      </c>
      <c r="BH211">
        <v>49.843063354492188</v>
      </c>
      <c r="BI211">
        <v>49.33111572265625</v>
      </c>
      <c r="BJ211">
        <v>48.805793762207031</v>
      </c>
      <c r="BK211">
        <v>48.252910614013672</v>
      </c>
      <c r="BL211">
        <v>47.949729919433594</v>
      </c>
      <c r="BM211">
        <v>50.990589141845703</v>
      </c>
      <c r="BN211">
        <v>53.974681854248047</v>
      </c>
      <c r="BO211">
        <v>56.734169006347656</v>
      </c>
      <c r="BP211">
        <v>57.797355651855469</v>
      </c>
      <c r="BQ211">
        <v>58.61248779296875</v>
      </c>
      <c r="BR211">
        <v>58.999179840087891</v>
      </c>
      <c r="BS211">
        <v>58.61248779296875</v>
      </c>
      <c r="BT211">
        <v>58.059604644775391</v>
      </c>
      <c r="BU211">
        <v>57.575214385986328</v>
      </c>
      <c r="BV211">
        <v>56.565505981445313</v>
      </c>
      <c r="BW211">
        <v>54.784061431884766</v>
      </c>
      <c r="BX211">
        <v>53.705856323242188</v>
      </c>
      <c r="BY211">
        <v>52.256797790527344</v>
      </c>
      <c r="BZ211">
        <v>51.053329467773438</v>
      </c>
      <c r="CA211">
        <v>50.087837219238281</v>
      </c>
      <c r="CB211">
        <v>49.343662261962891</v>
      </c>
      <c r="CC211">
        <v>6.3738803863525391</v>
      </c>
      <c r="CD211">
        <v>6.0771126747131348</v>
      </c>
      <c r="CE211">
        <v>5.7653641700744629</v>
      </c>
      <c r="CF211">
        <v>4.3955860137939453</v>
      </c>
      <c r="CG211">
        <v>3.7488770484924316</v>
      </c>
      <c r="CH211">
        <v>4.2307195663452148</v>
      </c>
      <c r="CI211">
        <v>4.5623459815979004</v>
      </c>
      <c r="CJ211">
        <v>2.7967734336853027</v>
      </c>
      <c r="CK211">
        <v>3.8346710205078125</v>
      </c>
      <c r="CL211">
        <v>3.6660325527191162</v>
      </c>
      <c r="CM211">
        <v>2.7605338096618652</v>
      </c>
      <c r="CN211">
        <v>3.0669817924499512</v>
      </c>
      <c r="CO211">
        <v>4.2762579917907715</v>
      </c>
      <c r="CP211">
        <v>2.6353483200073242</v>
      </c>
      <c r="CQ211">
        <v>3.2072184085845947</v>
      </c>
      <c r="CR211">
        <v>4.7187647819519043</v>
      </c>
      <c r="CS211">
        <v>5.1452112197875977</v>
      </c>
      <c r="CT211">
        <v>5.6081314086914062</v>
      </c>
      <c r="CU211">
        <v>6.9580397605895996</v>
      </c>
      <c r="CV211">
        <v>5.8119230270385742</v>
      </c>
      <c r="CW211">
        <v>5.1956353187561035</v>
      </c>
      <c r="CX211">
        <v>4.3897175788879395</v>
      </c>
      <c r="CY211">
        <v>4.6424474716186523</v>
      </c>
      <c r="CZ211">
        <v>4.5390973091125488</v>
      </c>
    </row>
    <row r="212" spans="1:104" x14ac:dyDescent="0.25">
      <c r="A212" t="s">
        <v>401</v>
      </c>
      <c r="B212" t="s">
        <v>170</v>
      </c>
      <c r="C212" t="s">
        <v>28</v>
      </c>
      <c r="D212" t="s">
        <v>188</v>
      </c>
      <c r="E212" t="s">
        <v>184</v>
      </c>
      <c r="F212">
        <v>2020</v>
      </c>
      <c r="G212" t="s">
        <v>173</v>
      </c>
      <c r="H212">
        <v>3</v>
      </c>
      <c r="I212">
        <v>140.04664611816406</v>
      </c>
      <c r="J212">
        <v>135.81065368652344</v>
      </c>
      <c r="K212">
        <v>133.13844299316406</v>
      </c>
      <c r="L212">
        <v>133.32447814941406</v>
      </c>
      <c r="M212">
        <v>138.36729431152344</v>
      </c>
      <c r="N212">
        <v>151.07493591308594</v>
      </c>
      <c r="O212">
        <v>170.78823852539062</v>
      </c>
      <c r="P212">
        <v>186.41949462890625</v>
      </c>
      <c r="Q212">
        <v>193.99052429199219</v>
      </c>
      <c r="R212">
        <v>195.1085205078125</v>
      </c>
      <c r="S212">
        <v>196.09954833984375</v>
      </c>
      <c r="T212">
        <v>196.35238647460937</v>
      </c>
      <c r="U212">
        <v>195.66859436035156</v>
      </c>
      <c r="V212">
        <v>194.92413330078125</v>
      </c>
      <c r="W212">
        <v>192.11241149902344</v>
      </c>
      <c r="X212">
        <v>186.70109558105469</v>
      </c>
      <c r="Y212">
        <v>181.7708740234375</v>
      </c>
      <c r="Z212">
        <v>175.37081909179687</v>
      </c>
      <c r="AA212">
        <v>170.18470764160156</v>
      </c>
      <c r="AB212">
        <v>169.56056213378906</v>
      </c>
      <c r="AC212">
        <v>165.03831481933594</v>
      </c>
      <c r="AD212">
        <v>160.3782958984375</v>
      </c>
      <c r="AE212">
        <v>151.49180603027344</v>
      </c>
      <c r="AF212">
        <v>146.2847900390625</v>
      </c>
      <c r="AG212">
        <v>-4.2954316139221191</v>
      </c>
      <c r="AH212">
        <v>-1.1692365407943726</v>
      </c>
      <c r="AI212">
        <v>0.56535297632217407</v>
      </c>
      <c r="AJ212">
        <v>-0.5097082257270813</v>
      </c>
      <c r="AK212">
        <v>-1.7384744882583618</v>
      </c>
      <c r="AL212">
        <v>-2.3190293312072754</v>
      </c>
      <c r="AM212">
        <v>-3.3871548175811768</v>
      </c>
      <c r="AN212">
        <v>-3.0264458656311035</v>
      </c>
      <c r="AO212">
        <v>0.96956491470336914</v>
      </c>
      <c r="AP212">
        <v>4.0230741500854492</v>
      </c>
      <c r="AQ212">
        <v>6.4970703125</v>
      </c>
      <c r="AR212">
        <v>15.41606330871582</v>
      </c>
      <c r="AS212">
        <v>15.507143020629883</v>
      </c>
      <c r="AT212">
        <v>14.41557502746582</v>
      </c>
      <c r="AU212">
        <v>12.67579460144043</v>
      </c>
      <c r="AV212">
        <v>9.0854902267456055</v>
      </c>
      <c r="AW212">
        <v>7.1097836494445801</v>
      </c>
      <c r="AX212">
        <v>3.0639200210571289</v>
      </c>
      <c r="AY212">
        <v>-3.9523246288299561</v>
      </c>
      <c r="AZ212">
        <v>-4.1018548011779785</v>
      </c>
      <c r="BA212">
        <v>-3.2327358722686768</v>
      </c>
      <c r="BB212">
        <v>-2.7210750579833984</v>
      </c>
      <c r="BC212">
        <v>-2.1421048641204834</v>
      </c>
      <c r="BD212">
        <v>-4.3934392929077148</v>
      </c>
      <c r="BE212">
        <v>53.549896240234375</v>
      </c>
      <c r="BF212">
        <v>53.037342071533203</v>
      </c>
      <c r="BG212">
        <v>52.427921295166016</v>
      </c>
      <c r="BH212">
        <v>51.127799987792969</v>
      </c>
      <c r="BI212">
        <v>50.365547180175781</v>
      </c>
      <c r="BJ212">
        <v>50.115550994873047</v>
      </c>
      <c r="BK212">
        <v>50.406482696533203</v>
      </c>
      <c r="BL212">
        <v>51.615623474121094</v>
      </c>
      <c r="BM212">
        <v>54.672092437744141</v>
      </c>
      <c r="BN212">
        <v>57.769199371337891</v>
      </c>
      <c r="BO212">
        <v>59.790927886962891</v>
      </c>
      <c r="BP212">
        <v>61.796760559082031</v>
      </c>
      <c r="BQ212">
        <v>62.628330230712891</v>
      </c>
      <c r="BR212">
        <v>62.199882507324219</v>
      </c>
      <c r="BS212">
        <v>62.640575408935547</v>
      </c>
      <c r="BT212">
        <v>62.271434783935547</v>
      </c>
      <c r="BU212">
        <v>61.330741882324219</v>
      </c>
      <c r="BV212">
        <v>59.19659423828125</v>
      </c>
      <c r="BW212">
        <v>57.590526580810547</v>
      </c>
      <c r="BX212">
        <v>56.440765380859375</v>
      </c>
      <c r="BY212">
        <v>55.541004180908203</v>
      </c>
      <c r="BZ212">
        <v>53.684413909912109</v>
      </c>
      <c r="CA212">
        <v>53.187477111816406</v>
      </c>
      <c r="CB212">
        <v>52.921867370605469</v>
      </c>
      <c r="CC212">
        <v>6.2177276611328125</v>
      </c>
      <c r="CD212">
        <v>5.934288501739502</v>
      </c>
      <c r="CE212">
        <v>5.5819149017333984</v>
      </c>
      <c r="CF212">
        <v>4.2336106300354004</v>
      </c>
      <c r="CG212">
        <v>3.5728549957275391</v>
      </c>
      <c r="CH212">
        <v>3.9754600524902344</v>
      </c>
      <c r="CI212">
        <v>4.3072094917297363</v>
      </c>
      <c r="CJ212">
        <v>2.648066520690918</v>
      </c>
      <c r="CK212">
        <v>3.6574470996856689</v>
      </c>
      <c r="CL212">
        <v>3.5025415420532227</v>
      </c>
      <c r="CM212">
        <v>2.6550395488739014</v>
      </c>
      <c r="CN212">
        <v>2.9872977733612061</v>
      </c>
      <c r="CO212">
        <v>4.1766471862792969</v>
      </c>
      <c r="CP212">
        <v>2.5827262401580811</v>
      </c>
      <c r="CQ212">
        <v>3.1505231857299805</v>
      </c>
      <c r="CR212">
        <v>4.6455397605895996</v>
      </c>
      <c r="CS212">
        <v>5.0618252754211426</v>
      </c>
      <c r="CT212">
        <v>5.3408637046813965</v>
      </c>
      <c r="CU212">
        <v>6.5852060317993164</v>
      </c>
      <c r="CV212">
        <v>5.6526284217834473</v>
      </c>
      <c r="CW212">
        <v>4.9888749122619629</v>
      </c>
      <c r="CX212">
        <v>4.2383041381835938</v>
      </c>
      <c r="CY212">
        <v>4.466179370880127</v>
      </c>
      <c r="CZ212">
        <v>4.3793931007385254</v>
      </c>
    </row>
    <row r="213" spans="1:104" x14ac:dyDescent="0.25">
      <c r="A213" t="s">
        <v>402</v>
      </c>
      <c r="B213" t="s">
        <v>170</v>
      </c>
      <c r="C213" t="s">
        <v>28</v>
      </c>
      <c r="D213" t="s">
        <v>188</v>
      </c>
      <c r="E213" t="s">
        <v>184</v>
      </c>
      <c r="F213">
        <v>2020</v>
      </c>
      <c r="G213" t="s">
        <v>174</v>
      </c>
      <c r="H213">
        <v>4</v>
      </c>
      <c r="I213">
        <v>144.27825927734375</v>
      </c>
      <c r="J213">
        <v>139.85188293457031</v>
      </c>
      <c r="K213">
        <v>137.04429626464844</v>
      </c>
      <c r="L213">
        <v>136.78639221191406</v>
      </c>
      <c r="M213">
        <v>141.895263671875</v>
      </c>
      <c r="N213">
        <v>154.26327514648437</v>
      </c>
      <c r="O213">
        <v>168.83915710449219</v>
      </c>
      <c r="P213">
        <v>184.23211669921875</v>
      </c>
      <c r="Q213">
        <v>195.53736877441406</v>
      </c>
      <c r="R213">
        <v>203.02682495117187</v>
      </c>
      <c r="S213">
        <v>209.24729919433594</v>
      </c>
      <c r="T213">
        <v>211.92210388183594</v>
      </c>
      <c r="U213">
        <v>213.40919494628906</v>
      </c>
      <c r="V213">
        <v>215.35275268554687</v>
      </c>
      <c r="W213">
        <v>213.24345397949219</v>
      </c>
      <c r="X213">
        <v>206.12294006347656</v>
      </c>
      <c r="Y213">
        <v>197.97099304199219</v>
      </c>
      <c r="Z213">
        <v>185.3316650390625</v>
      </c>
      <c r="AA213">
        <v>175.82562255859375</v>
      </c>
      <c r="AB213">
        <v>173.10066223144531</v>
      </c>
      <c r="AC213">
        <v>171.39279174804687</v>
      </c>
      <c r="AD213">
        <v>164.89544677734375</v>
      </c>
      <c r="AE213">
        <v>159.38508605957031</v>
      </c>
      <c r="AF213">
        <v>154.00349426269531</v>
      </c>
      <c r="AG213">
        <v>-3.6569275856018066</v>
      </c>
      <c r="AH213">
        <v>-1.4628031253814697</v>
      </c>
      <c r="AI213">
        <v>-0.37886315584182739</v>
      </c>
      <c r="AJ213">
        <v>-0.92605280876159668</v>
      </c>
      <c r="AK213">
        <v>-1.4093784093856812</v>
      </c>
      <c r="AL213">
        <v>-1.2873311042785645</v>
      </c>
      <c r="AM213">
        <v>-2.4929265975952148</v>
      </c>
      <c r="AN213">
        <v>-1.2735781669616699</v>
      </c>
      <c r="AO213">
        <v>1.0169553756713867</v>
      </c>
      <c r="AP213">
        <v>2.5965936183929443</v>
      </c>
      <c r="AQ213">
        <v>5.5746793746948242</v>
      </c>
      <c r="AR213">
        <v>16.581012725830078</v>
      </c>
      <c r="AS213">
        <v>17.013965606689453</v>
      </c>
      <c r="AT213">
        <v>16.016986846923828</v>
      </c>
      <c r="AU213">
        <v>14.549100875854492</v>
      </c>
      <c r="AV213">
        <v>12.681921005249023</v>
      </c>
      <c r="AW213">
        <v>11.051359176635742</v>
      </c>
      <c r="AX213">
        <v>7.7696561813354492</v>
      </c>
      <c r="AY213">
        <v>0.5327836275100708</v>
      </c>
      <c r="AZ213">
        <v>-0.48670929670333862</v>
      </c>
      <c r="BA213">
        <v>-0.52157652378082275</v>
      </c>
      <c r="BB213">
        <v>-0.26428452134132385</v>
      </c>
      <c r="BC213">
        <v>-0.42130935192108154</v>
      </c>
      <c r="BD213">
        <v>-2.1498696804046631</v>
      </c>
      <c r="BE213">
        <v>61.674930572509766</v>
      </c>
      <c r="BF213">
        <v>60.653194427490234</v>
      </c>
      <c r="BG213">
        <v>59.931060791015625</v>
      </c>
      <c r="BH213">
        <v>58.021808624267578</v>
      </c>
      <c r="BI213">
        <v>57.883998870849609</v>
      </c>
      <c r="BJ213">
        <v>56.790706634521484</v>
      </c>
      <c r="BK213">
        <v>56.940467834472656</v>
      </c>
      <c r="BL213">
        <v>59.431507110595703</v>
      </c>
      <c r="BM213">
        <v>63.984615325927734</v>
      </c>
      <c r="BN213">
        <v>67.552810668945313</v>
      </c>
      <c r="BO213">
        <v>70.663055419921875</v>
      </c>
      <c r="BP213">
        <v>73.015243530273437</v>
      </c>
      <c r="BQ213">
        <v>73.934494018554688</v>
      </c>
      <c r="BR213">
        <v>74.562301635742187</v>
      </c>
      <c r="BS213">
        <v>74.09344482421875</v>
      </c>
      <c r="BT213">
        <v>74.103225708007813</v>
      </c>
      <c r="BU213">
        <v>72.994102478027344</v>
      </c>
      <c r="BV213">
        <v>72.534210205078125</v>
      </c>
      <c r="BW213">
        <v>71.243576049804687</v>
      </c>
      <c r="BX213">
        <v>68.615547180175781</v>
      </c>
      <c r="BY213">
        <v>64.699653625488281</v>
      </c>
      <c r="BZ213">
        <v>63.387287139892578</v>
      </c>
      <c r="CA213">
        <v>62.419033050537109</v>
      </c>
      <c r="CB213">
        <v>61.090530395507813</v>
      </c>
      <c r="CC213">
        <v>5.302401065826416</v>
      </c>
      <c r="CD213">
        <v>5.0584311485290527</v>
      </c>
      <c r="CE213">
        <v>4.7561264038085938</v>
      </c>
      <c r="CF213">
        <v>3.595477819442749</v>
      </c>
      <c r="CG213">
        <v>3.0329310894012451</v>
      </c>
      <c r="CH213">
        <v>3.3602395057678223</v>
      </c>
      <c r="CI213">
        <v>3.5247135162353516</v>
      </c>
      <c r="CJ213">
        <v>2.1662847995758057</v>
      </c>
      <c r="CK213">
        <v>3.0516867637634277</v>
      </c>
      <c r="CL213">
        <v>3.0169854164123535</v>
      </c>
      <c r="CM213">
        <v>2.3451302051544189</v>
      </c>
      <c r="CN213">
        <v>2.668893575668335</v>
      </c>
      <c r="CO213">
        <v>3.7707910537719727</v>
      </c>
      <c r="CP213">
        <v>2.3619780540466309</v>
      </c>
      <c r="CQ213">
        <v>2.8947808742523193</v>
      </c>
      <c r="CR213">
        <v>4.2454948425292969</v>
      </c>
      <c r="CS213">
        <v>4.5634903907775879</v>
      </c>
      <c r="CT213">
        <v>4.6721463203430176</v>
      </c>
      <c r="CU213">
        <v>5.6317539215087891</v>
      </c>
      <c r="CV213">
        <v>4.776799201965332</v>
      </c>
      <c r="CW213">
        <v>4.2886743545532227</v>
      </c>
      <c r="CX213">
        <v>3.6071803569793701</v>
      </c>
      <c r="CY213">
        <v>3.8896217346191406</v>
      </c>
      <c r="CZ213">
        <v>3.816436767578125</v>
      </c>
    </row>
    <row r="214" spans="1:104" x14ac:dyDescent="0.25">
      <c r="A214" t="s">
        <v>403</v>
      </c>
      <c r="B214" t="s">
        <v>170</v>
      </c>
      <c r="C214" t="s">
        <v>28</v>
      </c>
      <c r="D214" t="s">
        <v>188</v>
      </c>
      <c r="E214" t="s">
        <v>184</v>
      </c>
      <c r="F214">
        <v>2020</v>
      </c>
      <c r="G214" t="s">
        <v>175</v>
      </c>
      <c r="H214">
        <v>5</v>
      </c>
      <c r="I214">
        <v>152.27232360839844</v>
      </c>
      <c r="J214">
        <v>147.93293762207031</v>
      </c>
      <c r="K214">
        <v>144.98876953125</v>
      </c>
      <c r="L214">
        <v>144.12355041503906</v>
      </c>
      <c r="M214">
        <v>148.34837341308594</v>
      </c>
      <c r="N214">
        <v>160.1273193359375</v>
      </c>
      <c r="O214">
        <v>174.40837097167969</v>
      </c>
      <c r="P214">
        <v>193.30929565429687</v>
      </c>
      <c r="Q214">
        <v>207.07566833496094</v>
      </c>
      <c r="R214">
        <v>215.99095153808594</v>
      </c>
      <c r="S214">
        <v>221.88188171386719</v>
      </c>
      <c r="T214">
        <v>222.01982116699219</v>
      </c>
      <c r="U214">
        <v>221.23382568359375</v>
      </c>
      <c r="V214">
        <v>220.98393249511719</v>
      </c>
      <c r="W214">
        <v>218.65180969238281</v>
      </c>
      <c r="X214">
        <v>212.40402221679687</v>
      </c>
      <c r="Y214">
        <v>204.50627136230469</v>
      </c>
      <c r="Z214">
        <v>192.86317443847656</v>
      </c>
      <c r="AA214">
        <v>183.65093994140625</v>
      </c>
      <c r="AB214">
        <v>180.41314697265625</v>
      </c>
      <c r="AC214">
        <v>179.08848571777344</v>
      </c>
      <c r="AD214">
        <v>171.47824096679687</v>
      </c>
      <c r="AE214">
        <v>166.71470642089844</v>
      </c>
      <c r="AF214">
        <v>161.82327270507812</v>
      </c>
      <c r="AG214">
        <v>-3.6825664043426514</v>
      </c>
      <c r="AH214">
        <v>-1.6070723533630371</v>
      </c>
      <c r="AI214">
        <v>-0.62268966436386108</v>
      </c>
      <c r="AJ214">
        <v>-1.0684288740158081</v>
      </c>
      <c r="AK214">
        <v>-1.388263463973999</v>
      </c>
      <c r="AL214">
        <v>-1.0914375782012939</v>
      </c>
      <c r="AM214">
        <v>-2.3822572231292725</v>
      </c>
      <c r="AN214">
        <v>-0.94302493333816528</v>
      </c>
      <c r="AO214">
        <v>1.0861310958862305</v>
      </c>
      <c r="AP214">
        <v>2.3932573795318604</v>
      </c>
      <c r="AQ214">
        <v>5.5969877243041992</v>
      </c>
      <c r="AR214">
        <v>17.357931137084961</v>
      </c>
      <c r="AS214">
        <v>17.660600662231445</v>
      </c>
      <c r="AT214">
        <v>16.456104278564453</v>
      </c>
      <c r="AU214">
        <v>15.025312423706055</v>
      </c>
      <c r="AV214">
        <v>13.664682388305664</v>
      </c>
      <c r="AW214">
        <v>12.162008285522461</v>
      </c>
      <c r="AX214">
        <v>9.1146974563598633</v>
      </c>
      <c r="AY214">
        <v>1.608860969543457</v>
      </c>
      <c r="AZ214">
        <v>0.33459517359733582</v>
      </c>
      <c r="BA214">
        <v>0.10170575231313705</v>
      </c>
      <c r="BB214">
        <v>0.30019268393516541</v>
      </c>
      <c r="BC214">
        <v>-2.2345906123518944E-2</v>
      </c>
      <c r="BD214">
        <v>-1.6913143396377563</v>
      </c>
      <c r="BE214">
        <v>62.240890502929687</v>
      </c>
      <c r="BF214">
        <v>61.990886688232422</v>
      </c>
      <c r="BG214">
        <v>61.740886688232422</v>
      </c>
      <c r="BH214">
        <v>61.021507263183594</v>
      </c>
      <c r="BI214">
        <v>60.618389129638672</v>
      </c>
      <c r="BJ214">
        <v>59.997016906738281</v>
      </c>
      <c r="BK214">
        <v>61.756420135498047</v>
      </c>
      <c r="BL214">
        <v>63.890274047851562</v>
      </c>
      <c r="BM214">
        <v>67.18756103515625</v>
      </c>
      <c r="BN214">
        <v>70.718704223632812</v>
      </c>
      <c r="BO214">
        <v>73.440544128417969</v>
      </c>
      <c r="BP214">
        <v>74.452796936035156</v>
      </c>
      <c r="BQ214">
        <v>73.869285583496094</v>
      </c>
      <c r="BR214">
        <v>74.603446960449219</v>
      </c>
      <c r="BS214">
        <v>75.231254577636719</v>
      </c>
      <c r="BT214">
        <v>74.412757873535156</v>
      </c>
      <c r="BU214">
        <v>73.649688720703125</v>
      </c>
      <c r="BV214">
        <v>72.584556579589844</v>
      </c>
      <c r="BW214">
        <v>71.36883544921875</v>
      </c>
      <c r="BX214">
        <v>68.543701171875</v>
      </c>
      <c r="BY214">
        <v>66.759483337402344</v>
      </c>
      <c r="BZ214">
        <v>65.818794250488281</v>
      </c>
      <c r="CA214">
        <v>65.568794250488281</v>
      </c>
      <c r="CB214">
        <v>64.390350341796875</v>
      </c>
      <c r="CC214">
        <v>5.4069123268127441</v>
      </c>
      <c r="CD214">
        <v>5.1697440147399902</v>
      </c>
      <c r="CE214">
        <v>4.8616476058959961</v>
      </c>
      <c r="CF214">
        <v>3.6602046489715576</v>
      </c>
      <c r="CG214">
        <v>3.0636143684387207</v>
      </c>
      <c r="CH214">
        <v>3.3699989318847656</v>
      </c>
      <c r="CI214">
        <v>3.5178287029266357</v>
      </c>
      <c r="CJ214">
        <v>2.1961381435394287</v>
      </c>
      <c r="CK214">
        <v>3.1224534511566162</v>
      </c>
      <c r="CL214">
        <v>3.1010732650756836</v>
      </c>
      <c r="CM214">
        <v>2.4026229381561279</v>
      </c>
      <c r="CN214">
        <v>2.7014906406402588</v>
      </c>
      <c r="CO214">
        <v>3.7768309116363525</v>
      </c>
      <c r="CP214">
        <v>2.3417623043060303</v>
      </c>
      <c r="CQ214">
        <v>2.8678057193756104</v>
      </c>
      <c r="CR214">
        <v>4.2268943786621094</v>
      </c>
      <c r="CS214">
        <v>4.5546903610229492</v>
      </c>
      <c r="CT214">
        <v>4.6975650787353516</v>
      </c>
      <c r="CU214">
        <v>5.6834406852722168</v>
      </c>
      <c r="CV214">
        <v>4.8102002143859863</v>
      </c>
      <c r="CW214">
        <v>4.3296709060668945</v>
      </c>
      <c r="CX214">
        <v>3.6243064403533936</v>
      </c>
      <c r="CY214">
        <v>3.9308845996856689</v>
      </c>
      <c r="CZ214">
        <v>3.8745839595794678</v>
      </c>
    </row>
    <row r="215" spans="1:104" x14ac:dyDescent="0.25">
      <c r="A215" t="s">
        <v>404</v>
      </c>
      <c r="B215" t="s">
        <v>170</v>
      </c>
      <c r="C215" t="s">
        <v>28</v>
      </c>
      <c r="D215" t="s">
        <v>188</v>
      </c>
      <c r="E215" t="s">
        <v>184</v>
      </c>
      <c r="F215">
        <v>2020</v>
      </c>
      <c r="G215" t="s">
        <v>176</v>
      </c>
      <c r="H215">
        <v>6</v>
      </c>
      <c r="I215">
        <v>161.51089477539062</v>
      </c>
      <c r="J215">
        <v>156.70086669921875</v>
      </c>
      <c r="K215">
        <v>153.46652221679687</v>
      </c>
      <c r="L215">
        <v>152.56324768066406</v>
      </c>
      <c r="M215">
        <v>156.38401794433594</v>
      </c>
      <c r="N215">
        <v>168.34733581542969</v>
      </c>
      <c r="O215">
        <v>182.37332153320312</v>
      </c>
      <c r="P215">
        <v>200.22734069824219</v>
      </c>
      <c r="Q215">
        <v>211.48240661621094</v>
      </c>
      <c r="R215">
        <v>219.98193359375</v>
      </c>
      <c r="S215">
        <v>227.06512451171875</v>
      </c>
      <c r="T215">
        <v>227.76010131835937</v>
      </c>
      <c r="U215">
        <v>227.14454650878906</v>
      </c>
      <c r="V215">
        <v>225.6727294921875</v>
      </c>
      <c r="W215">
        <v>223.97171020507812</v>
      </c>
      <c r="X215">
        <v>220.41668701171875</v>
      </c>
      <c r="Y215">
        <v>214.61178588867187</v>
      </c>
      <c r="Z215">
        <v>203.2999267578125</v>
      </c>
      <c r="AA215">
        <v>193.04402160644531</v>
      </c>
      <c r="AB215">
        <v>185.9345703125</v>
      </c>
      <c r="AC215">
        <v>184.63908386230469</v>
      </c>
      <c r="AD215">
        <v>178.0045166015625</v>
      </c>
      <c r="AE215">
        <v>174.71284484863281</v>
      </c>
      <c r="AF215">
        <v>169.89686584472656</v>
      </c>
      <c r="AG215">
        <v>-3.8644094467163086</v>
      </c>
      <c r="AH215">
        <v>-1.7163420915603638</v>
      </c>
      <c r="AI215">
        <v>-0.71112048625946045</v>
      </c>
      <c r="AJ215">
        <v>-1.1527328491210937</v>
      </c>
      <c r="AK215">
        <v>-1.44356369972229</v>
      </c>
      <c r="AL215">
        <v>-1.0904470682144165</v>
      </c>
      <c r="AM215">
        <v>-2.4463684558868408</v>
      </c>
      <c r="AN215">
        <v>-0.88653099536895752</v>
      </c>
      <c r="AO215">
        <v>1.1113185882568359</v>
      </c>
      <c r="AP215">
        <v>2.3541958332061768</v>
      </c>
      <c r="AQ215">
        <v>5.6564860343933105</v>
      </c>
      <c r="AR215">
        <v>17.803730010986328</v>
      </c>
      <c r="AS215">
        <v>18.137630462646484</v>
      </c>
      <c r="AT215">
        <v>16.809858322143555</v>
      </c>
      <c r="AU215">
        <v>15.415212631225586</v>
      </c>
      <c r="AV215">
        <v>14.317243576049805</v>
      </c>
      <c r="AW215">
        <v>12.936365127563477</v>
      </c>
      <c r="AX215">
        <v>9.8482856750488281</v>
      </c>
      <c r="AY215">
        <v>1.9361913204193115</v>
      </c>
      <c r="AZ215">
        <v>0.53703242540359497</v>
      </c>
      <c r="BA215">
        <v>0.252555251121521</v>
      </c>
      <c r="BB215">
        <v>0.44384565949440002</v>
      </c>
      <c r="BC215">
        <v>7.3698081076145172E-2</v>
      </c>
      <c r="BD215">
        <v>-1.6436609029769897</v>
      </c>
      <c r="BE215">
        <v>63.153194427490234</v>
      </c>
      <c r="BF215">
        <v>63.000072479248047</v>
      </c>
      <c r="BG215">
        <v>62.306320190429687</v>
      </c>
      <c r="BH215">
        <v>62.362262725830078</v>
      </c>
      <c r="BI215">
        <v>61.418506622314453</v>
      </c>
      <c r="BJ215">
        <v>61.890647888183594</v>
      </c>
      <c r="BK215">
        <v>62.125034332275391</v>
      </c>
      <c r="BL215">
        <v>64.340751647949219</v>
      </c>
      <c r="BM215">
        <v>66.472137451171875</v>
      </c>
      <c r="BN215">
        <v>68.768600463867187</v>
      </c>
      <c r="BO215">
        <v>71.290557861328125</v>
      </c>
      <c r="BP215">
        <v>73.521888732910156</v>
      </c>
      <c r="BQ215">
        <v>74.978187561035156</v>
      </c>
      <c r="BR215">
        <v>75.700325012207031</v>
      </c>
      <c r="BS215">
        <v>76.115699768066406</v>
      </c>
      <c r="BT215">
        <v>75.993804931640625</v>
      </c>
      <c r="BU215">
        <v>75.046981811523438</v>
      </c>
      <c r="BV215">
        <v>74.118545532226562</v>
      </c>
      <c r="BW215">
        <v>72.30340576171875</v>
      </c>
      <c r="BX215">
        <v>70.325141906738281</v>
      </c>
      <c r="BY215">
        <v>67.47161865234375</v>
      </c>
      <c r="BZ215">
        <v>66.33746337890625</v>
      </c>
      <c r="CA215">
        <v>65.631454467773438</v>
      </c>
      <c r="CB215">
        <v>64.884521484375</v>
      </c>
      <c r="CC215">
        <v>5.6945919990539551</v>
      </c>
      <c r="CD215">
        <v>5.4376091957092285</v>
      </c>
      <c r="CE215">
        <v>5.1096973419189453</v>
      </c>
      <c r="CF215">
        <v>3.8472707271575928</v>
      </c>
      <c r="CG215">
        <v>3.2068307399749756</v>
      </c>
      <c r="CH215">
        <v>3.5180583000183105</v>
      </c>
      <c r="CI215">
        <v>3.6525914669036865</v>
      </c>
      <c r="CJ215">
        <v>2.2587215900421143</v>
      </c>
      <c r="CK215">
        <v>3.1664564609527588</v>
      </c>
      <c r="CL215">
        <v>3.1361429691314697</v>
      </c>
      <c r="CM215">
        <v>2.4414432048797607</v>
      </c>
      <c r="CN215">
        <v>2.7518310546875</v>
      </c>
      <c r="CO215">
        <v>3.8504443168640137</v>
      </c>
      <c r="CP215">
        <v>2.3746170997619629</v>
      </c>
      <c r="CQ215">
        <v>2.9169049263000488</v>
      </c>
      <c r="CR215">
        <v>4.3554754257202148</v>
      </c>
      <c r="CS215">
        <v>4.7461147308349609</v>
      </c>
      <c r="CT215">
        <v>4.9169201850891113</v>
      </c>
      <c r="CU215">
        <v>5.9320793151855469</v>
      </c>
      <c r="CV215">
        <v>4.9225201606750488</v>
      </c>
      <c r="CW215">
        <v>4.4324440956115723</v>
      </c>
      <c r="CX215">
        <v>3.7357633113861084</v>
      </c>
      <c r="CY215">
        <v>4.0904741287231445</v>
      </c>
      <c r="CZ215">
        <v>4.0392613410949707</v>
      </c>
    </row>
    <row r="216" spans="1:104" x14ac:dyDescent="0.25">
      <c r="A216" t="s">
        <v>405</v>
      </c>
      <c r="B216" t="s">
        <v>170</v>
      </c>
      <c r="C216" t="s">
        <v>28</v>
      </c>
      <c r="D216" t="s">
        <v>188</v>
      </c>
      <c r="E216" t="s">
        <v>184</v>
      </c>
      <c r="F216">
        <v>2020</v>
      </c>
      <c r="G216" t="s">
        <v>177</v>
      </c>
      <c r="H216">
        <v>7</v>
      </c>
      <c r="I216">
        <v>168.27421569824219</v>
      </c>
      <c r="J216">
        <v>163.6226806640625</v>
      </c>
      <c r="K216">
        <v>159.86018371582031</v>
      </c>
      <c r="L216">
        <v>159.29322814941406</v>
      </c>
      <c r="M216">
        <v>164.67988586425781</v>
      </c>
      <c r="N216">
        <v>177.58003234863281</v>
      </c>
      <c r="O216">
        <v>190.93315124511719</v>
      </c>
      <c r="P216">
        <v>208.94886779785156</v>
      </c>
      <c r="Q216">
        <v>220.17967224121094</v>
      </c>
      <c r="R216">
        <v>228.718505859375</v>
      </c>
      <c r="S216">
        <v>234.27412414550781</v>
      </c>
      <c r="T216">
        <v>235.08811950683594</v>
      </c>
      <c r="U216">
        <v>235.06962585449219</v>
      </c>
      <c r="V216">
        <v>234.3099365234375</v>
      </c>
      <c r="W216">
        <v>233.27273559570312</v>
      </c>
      <c r="X216">
        <v>231.2689208984375</v>
      </c>
      <c r="Y216">
        <v>226.55184936523437</v>
      </c>
      <c r="Z216">
        <v>215.29202270507812</v>
      </c>
      <c r="AA216">
        <v>203.66261291503906</v>
      </c>
      <c r="AB216">
        <v>195.9349365234375</v>
      </c>
      <c r="AC216">
        <v>193.81710815429687</v>
      </c>
      <c r="AD216">
        <v>186.295166015625</v>
      </c>
      <c r="AE216">
        <v>182.26077270507812</v>
      </c>
      <c r="AF216">
        <v>177.89057922363281</v>
      </c>
      <c r="AG216">
        <v>-3.6656692028045654</v>
      </c>
      <c r="AH216">
        <v>-1.9139808416366577</v>
      </c>
      <c r="AI216">
        <v>-1.1917198896408081</v>
      </c>
      <c r="AJ216">
        <v>-1.3924754858016968</v>
      </c>
      <c r="AK216">
        <v>-1.3457566499710083</v>
      </c>
      <c r="AL216">
        <v>-0.64969766139984131</v>
      </c>
      <c r="AM216">
        <v>-2.1718740463256836</v>
      </c>
      <c r="AN216">
        <v>-0.1414056122303009</v>
      </c>
      <c r="AO216">
        <v>1.174991250038147</v>
      </c>
      <c r="AP216">
        <v>1.7270582914352417</v>
      </c>
      <c r="AQ216">
        <v>5.2242851257324219</v>
      </c>
      <c r="AR216">
        <v>18.35090446472168</v>
      </c>
      <c r="AS216">
        <v>18.815149307250977</v>
      </c>
      <c r="AT216">
        <v>17.492898941040039</v>
      </c>
      <c r="AU216">
        <v>16.266239166259766</v>
      </c>
      <c r="AV216">
        <v>16.219133377075195</v>
      </c>
      <c r="AW216">
        <v>15.179294586181641</v>
      </c>
      <c r="AX216">
        <v>12.54746150970459</v>
      </c>
      <c r="AY216">
        <v>4.1942009925842285</v>
      </c>
      <c r="AZ216">
        <v>2.2514767646789551</v>
      </c>
      <c r="BA216">
        <v>1.5553966760635376</v>
      </c>
      <c r="BB216">
        <v>1.6162182092666626</v>
      </c>
      <c r="BC216">
        <v>0.9200320839881897</v>
      </c>
      <c r="BD216">
        <v>-0.57045155763626099</v>
      </c>
      <c r="BE216">
        <v>68.040931701660156</v>
      </c>
      <c r="BF216">
        <v>67.406181335449219</v>
      </c>
      <c r="BG216">
        <v>67.115547180175781</v>
      </c>
      <c r="BH216">
        <v>66.962432861328125</v>
      </c>
      <c r="BI216">
        <v>66.79705810546875</v>
      </c>
      <c r="BJ216">
        <v>66.79705810546875</v>
      </c>
      <c r="BK216">
        <v>67.281448364257812</v>
      </c>
      <c r="BL216">
        <v>68.565956115722656</v>
      </c>
      <c r="BM216">
        <v>70.671943664550781</v>
      </c>
      <c r="BN216">
        <v>73.612640380859375</v>
      </c>
      <c r="BO216">
        <v>75.228187561035156</v>
      </c>
      <c r="BP216">
        <v>73.872123718261719</v>
      </c>
      <c r="BQ216">
        <v>74.618766784667969</v>
      </c>
      <c r="BR216">
        <v>77.069465637207031</v>
      </c>
      <c r="BS216">
        <v>78.928146362304688</v>
      </c>
      <c r="BT216">
        <v>79.137733459472656</v>
      </c>
      <c r="BU216">
        <v>80.150505065917969</v>
      </c>
      <c r="BV216">
        <v>79.344261169433594</v>
      </c>
      <c r="BW216">
        <v>75.741859436035156</v>
      </c>
      <c r="BX216">
        <v>73.415069580078125</v>
      </c>
      <c r="BY216">
        <v>71.949882507324219</v>
      </c>
      <c r="BZ216">
        <v>71.440696716308594</v>
      </c>
      <c r="CA216">
        <v>70.512542724609375</v>
      </c>
      <c r="CB216">
        <v>70.209365844726563</v>
      </c>
      <c r="CC216">
        <v>5.6492619514465332</v>
      </c>
      <c r="CD216">
        <v>5.4062166213989258</v>
      </c>
      <c r="CE216">
        <v>5.0679836273193359</v>
      </c>
      <c r="CF216">
        <v>3.8248417377471924</v>
      </c>
      <c r="CG216">
        <v>3.2154197692871094</v>
      </c>
      <c r="CH216">
        <v>3.5334928035736084</v>
      </c>
      <c r="CI216">
        <v>3.6411161422729492</v>
      </c>
      <c r="CJ216">
        <v>2.2443611621856689</v>
      </c>
      <c r="CK216">
        <v>3.1389896869659424</v>
      </c>
      <c r="CL216">
        <v>3.1047282218933105</v>
      </c>
      <c r="CM216">
        <v>2.3984677791595459</v>
      </c>
      <c r="CN216">
        <v>2.70450758934021</v>
      </c>
      <c r="CO216">
        <v>3.7941839694976807</v>
      </c>
      <c r="CP216">
        <v>2.3475704193115234</v>
      </c>
      <c r="CQ216">
        <v>2.8927202224731445</v>
      </c>
      <c r="CR216">
        <v>4.3513269424438477</v>
      </c>
      <c r="CS216">
        <v>4.7705187797546387</v>
      </c>
      <c r="CT216">
        <v>4.9578943252563477</v>
      </c>
      <c r="CU216">
        <v>5.9590258598327637</v>
      </c>
      <c r="CV216">
        <v>4.9391546249389648</v>
      </c>
      <c r="CW216">
        <v>4.4302182197570801</v>
      </c>
      <c r="CX216">
        <v>3.7227449417114258</v>
      </c>
      <c r="CY216">
        <v>4.063079833984375</v>
      </c>
      <c r="CZ216">
        <v>4.0270113945007324</v>
      </c>
    </row>
    <row r="217" spans="1:104" x14ac:dyDescent="0.25">
      <c r="A217" t="s">
        <v>406</v>
      </c>
      <c r="B217" t="s">
        <v>170</v>
      </c>
      <c r="C217" t="s">
        <v>28</v>
      </c>
      <c r="D217" t="s">
        <v>188</v>
      </c>
      <c r="E217" t="s">
        <v>184</v>
      </c>
      <c r="F217">
        <v>2020</v>
      </c>
      <c r="G217" t="s">
        <v>178</v>
      </c>
      <c r="H217">
        <v>8</v>
      </c>
      <c r="I217">
        <v>171.12840270996094</v>
      </c>
      <c r="J217">
        <v>166.56344604492187</v>
      </c>
      <c r="K217">
        <v>162.41712951660156</v>
      </c>
      <c r="L217">
        <v>161.85624694824219</v>
      </c>
      <c r="M217">
        <v>166.84555053710937</v>
      </c>
      <c r="N217">
        <v>181.46456909179687</v>
      </c>
      <c r="O217">
        <v>197.16424560546875</v>
      </c>
      <c r="P217">
        <v>214.97889709472656</v>
      </c>
      <c r="Q217">
        <v>227.51199340820313</v>
      </c>
      <c r="R217">
        <v>237.92900085449219</v>
      </c>
      <c r="S217">
        <v>247.60711669921875</v>
      </c>
      <c r="T217">
        <v>249.917236328125</v>
      </c>
      <c r="U217">
        <v>250.59895324707031</v>
      </c>
      <c r="V217">
        <v>250.00276184082031</v>
      </c>
      <c r="W217">
        <v>248.031005859375</v>
      </c>
      <c r="X217">
        <v>244.34957885742187</v>
      </c>
      <c r="Y217">
        <v>236.17112731933594</v>
      </c>
      <c r="Z217">
        <v>223.67982482910156</v>
      </c>
      <c r="AA217">
        <v>210.48716735839844</v>
      </c>
      <c r="AB217">
        <v>204.12565612792969</v>
      </c>
      <c r="AC217">
        <v>199.89358520507812</v>
      </c>
      <c r="AD217">
        <v>191.06672668457031</v>
      </c>
      <c r="AE217">
        <v>185.50794982910156</v>
      </c>
      <c r="AF217">
        <v>179.63435363769531</v>
      </c>
      <c r="AG217">
        <v>-3.430366039276123</v>
      </c>
      <c r="AH217">
        <v>-2.0489902496337891</v>
      </c>
      <c r="AI217">
        <v>-1.5824973583221436</v>
      </c>
      <c r="AJ217">
        <v>-1.5705903768539429</v>
      </c>
      <c r="AK217">
        <v>-1.2201189994812012</v>
      </c>
      <c r="AL217">
        <v>-0.24893945455551147</v>
      </c>
      <c r="AM217">
        <v>-1.9166020154953003</v>
      </c>
      <c r="AN217">
        <v>0.50869417190551758</v>
      </c>
      <c r="AO217">
        <v>1.2291836738586426</v>
      </c>
      <c r="AP217">
        <v>1.1884289979934692</v>
      </c>
      <c r="AQ217">
        <v>4.9970331192016602</v>
      </c>
      <c r="AR217">
        <v>19.486337661743164</v>
      </c>
      <c r="AS217">
        <v>20.096782684326172</v>
      </c>
      <c r="AT217">
        <v>18.698820114135742</v>
      </c>
      <c r="AU217">
        <v>17.477237701416016</v>
      </c>
      <c r="AV217">
        <v>18.162502288818359</v>
      </c>
      <c r="AW217">
        <v>17.11201286315918</v>
      </c>
      <c r="AX217">
        <v>14.821756362915039</v>
      </c>
      <c r="AY217">
        <v>6.1387028694152832</v>
      </c>
      <c r="AZ217">
        <v>3.7702169418334961</v>
      </c>
      <c r="BA217">
        <v>2.6837599277496338</v>
      </c>
      <c r="BB217">
        <v>2.615894079208374</v>
      </c>
      <c r="BC217">
        <v>1.6326385736465454</v>
      </c>
      <c r="BD217">
        <v>0.3665165901184082</v>
      </c>
      <c r="BE217">
        <v>71.245231628417969</v>
      </c>
      <c r="BF217">
        <v>71.455032348632812</v>
      </c>
      <c r="BG217">
        <v>70.812728881835938</v>
      </c>
      <c r="BH217">
        <v>70.624732971191406</v>
      </c>
      <c r="BI217">
        <v>70.424972534179687</v>
      </c>
      <c r="BJ217">
        <v>69.904930114746094</v>
      </c>
      <c r="BK217">
        <v>70.027427673339844</v>
      </c>
      <c r="BL217">
        <v>69.69512939453125</v>
      </c>
      <c r="BM217">
        <v>71.282402038574219</v>
      </c>
      <c r="BN217">
        <v>73.952316284179687</v>
      </c>
      <c r="BO217">
        <v>77.432449340820312</v>
      </c>
      <c r="BP217">
        <v>79.942459106445313</v>
      </c>
      <c r="BQ217">
        <v>81.367851257324219</v>
      </c>
      <c r="BR217">
        <v>82.077445983886719</v>
      </c>
      <c r="BS217">
        <v>81.625099182128906</v>
      </c>
      <c r="BT217">
        <v>81.404838562011719</v>
      </c>
      <c r="BU217">
        <v>80.717300415039063</v>
      </c>
      <c r="BV217">
        <v>79.842483520507812</v>
      </c>
      <c r="BW217">
        <v>77.147171020507813</v>
      </c>
      <c r="BX217">
        <v>75.875053405761719</v>
      </c>
      <c r="BY217">
        <v>74.112693786621094</v>
      </c>
      <c r="BZ217">
        <v>73.302894592285156</v>
      </c>
      <c r="CA217">
        <v>72.624977111816406</v>
      </c>
      <c r="CB217">
        <v>72.527633666992188</v>
      </c>
      <c r="CC217">
        <v>5.607421875</v>
      </c>
      <c r="CD217">
        <v>5.3715133666992188</v>
      </c>
      <c r="CE217">
        <v>5.0256671905517578</v>
      </c>
      <c r="CF217">
        <v>3.7932600975036621</v>
      </c>
      <c r="CG217">
        <v>3.1796455383300781</v>
      </c>
      <c r="CH217">
        <v>3.5242683887481689</v>
      </c>
      <c r="CI217">
        <v>3.6698498725891113</v>
      </c>
      <c r="CJ217">
        <v>2.2538011074066162</v>
      </c>
      <c r="CK217">
        <v>3.1658034324645996</v>
      </c>
      <c r="CL217">
        <v>3.1523659229278564</v>
      </c>
      <c r="CM217">
        <v>2.4742276668548584</v>
      </c>
      <c r="CN217">
        <v>2.8062136173248291</v>
      </c>
      <c r="CO217">
        <v>3.9479174613952637</v>
      </c>
      <c r="CP217">
        <v>2.4447793960571289</v>
      </c>
      <c r="CQ217">
        <v>3.0020325183868408</v>
      </c>
      <c r="CR217">
        <v>4.487278938293457</v>
      </c>
      <c r="CS217">
        <v>4.8539109230041504</v>
      </c>
      <c r="CT217">
        <v>5.0276274681091309</v>
      </c>
      <c r="CU217">
        <v>6.0111360549926758</v>
      </c>
      <c r="CV217">
        <v>5.0223307609558105</v>
      </c>
      <c r="CW217">
        <v>4.4596304893493652</v>
      </c>
      <c r="CX217">
        <v>3.7266082763671875</v>
      </c>
      <c r="CY217">
        <v>4.0363764762878418</v>
      </c>
      <c r="CZ217">
        <v>3.9690475463867187</v>
      </c>
    </row>
    <row r="218" spans="1:104" x14ac:dyDescent="0.25">
      <c r="A218" t="s">
        <v>407</v>
      </c>
      <c r="B218" t="s">
        <v>170</v>
      </c>
      <c r="C218" t="s">
        <v>28</v>
      </c>
      <c r="D218" t="s">
        <v>188</v>
      </c>
      <c r="E218" t="s">
        <v>184</v>
      </c>
      <c r="F218">
        <v>2020</v>
      </c>
      <c r="G218" t="s">
        <v>179</v>
      </c>
      <c r="H218">
        <v>9</v>
      </c>
      <c r="I218">
        <v>169.02030944824219</v>
      </c>
      <c r="J218">
        <v>165.09902954101562</v>
      </c>
      <c r="K218">
        <v>161.76022338867187</v>
      </c>
      <c r="L218">
        <v>161.4805908203125</v>
      </c>
      <c r="M218">
        <v>167.26600646972656</v>
      </c>
      <c r="N218">
        <v>182.33329772949219</v>
      </c>
      <c r="O218">
        <v>200.23269653320312</v>
      </c>
      <c r="P218">
        <v>219.54879760742187</v>
      </c>
      <c r="Q218">
        <v>234.83903503417969</v>
      </c>
      <c r="R218">
        <v>245.84690856933594</v>
      </c>
      <c r="S218">
        <v>254.89533996582031</v>
      </c>
      <c r="T218">
        <v>257.16400146484375</v>
      </c>
      <c r="U218">
        <v>257.5003662109375</v>
      </c>
      <c r="V218">
        <v>257.90536499023437</v>
      </c>
      <c r="W218">
        <v>255.07667541503906</v>
      </c>
      <c r="X218">
        <v>248.13983154296875</v>
      </c>
      <c r="Y218">
        <v>238.51661682128906</v>
      </c>
      <c r="Z218">
        <v>225.53034973144531</v>
      </c>
      <c r="AA218">
        <v>212.99671936035156</v>
      </c>
      <c r="AB218">
        <v>208.03715515136719</v>
      </c>
      <c r="AC218">
        <v>201.68974304199219</v>
      </c>
      <c r="AD218">
        <v>191.215087890625</v>
      </c>
      <c r="AE218">
        <v>185.04031372070312</v>
      </c>
      <c r="AF218">
        <v>178.9844970703125</v>
      </c>
      <c r="AG218">
        <v>-3.3759415149688721</v>
      </c>
      <c r="AH218">
        <v>-2.0351049900054932</v>
      </c>
      <c r="AI218">
        <v>-1.5914273262023926</v>
      </c>
      <c r="AJ218">
        <v>-1.5733780860900879</v>
      </c>
      <c r="AK218">
        <v>-1.2172433137893677</v>
      </c>
      <c r="AL218">
        <v>-0.23286518454551697</v>
      </c>
      <c r="AM218">
        <v>-1.9327137470245361</v>
      </c>
      <c r="AN218">
        <v>0.54717296361923218</v>
      </c>
      <c r="AO218">
        <v>1.2694134712219238</v>
      </c>
      <c r="AP218">
        <v>1.2019555568695068</v>
      </c>
      <c r="AQ218">
        <v>5.1217565536499023</v>
      </c>
      <c r="AR218">
        <v>20.050432205200195</v>
      </c>
      <c r="AS218">
        <v>20.651887893676758</v>
      </c>
      <c r="AT218">
        <v>19.291358947753906</v>
      </c>
      <c r="AU218">
        <v>17.981451034545898</v>
      </c>
      <c r="AV218">
        <v>18.487377166748047</v>
      </c>
      <c r="AW218">
        <v>17.335830688476562</v>
      </c>
      <c r="AX218">
        <v>15.018924713134766</v>
      </c>
      <c r="AY218">
        <v>6.2874841690063477</v>
      </c>
      <c r="AZ218">
        <v>3.9025862216949463</v>
      </c>
      <c r="BA218">
        <v>2.7529828548431396</v>
      </c>
      <c r="BB218">
        <v>2.6576380729675293</v>
      </c>
      <c r="BC218">
        <v>1.6572803258895874</v>
      </c>
      <c r="BD218">
        <v>0.40408056974411011</v>
      </c>
      <c r="BE218">
        <v>67.752838134765625</v>
      </c>
      <c r="BF218">
        <v>67.30908203125</v>
      </c>
      <c r="BG218">
        <v>67.128097534179687</v>
      </c>
      <c r="BH218">
        <v>65.909019470214844</v>
      </c>
      <c r="BI218">
        <v>65.868911743164063</v>
      </c>
      <c r="BJ218">
        <v>65.700180053710937</v>
      </c>
      <c r="BK218">
        <v>66.418960571289062</v>
      </c>
      <c r="BL218">
        <v>67.612716674804688</v>
      </c>
      <c r="BM218">
        <v>71.753211975097656</v>
      </c>
      <c r="BN218">
        <v>76.793846130371094</v>
      </c>
      <c r="BO218">
        <v>82.293846130371094</v>
      </c>
      <c r="BP218">
        <v>84.162460327148438</v>
      </c>
      <c r="BQ218">
        <v>84.565879821777344</v>
      </c>
      <c r="BR218">
        <v>84.118988037109375</v>
      </c>
      <c r="BS218">
        <v>85.431060791015625</v>
      </c>
      <c r="BT218">
        <v>86.984611511230469</v>
      </c>
      <c r="BU218">
        <v>86.330970764160156</v>
      </c>
      <c r="BV218">
        <v>85.212356567382812</v>
      </c>
      <c r="BW218">
        <v>83.240737915039063</v>
      </c>
      <c r="BX218">
        <v>79.624969482421875</v>
      </c>
      <c r="BY218">
        <v>76.965492248535156</v>
      </c>
      <c r="BZ218">
        <v>75.802886962890625</v>
      </c>
      <c r="CA218">
        <v>74.447113037109375</v>
      </c>
      <c r="CB218">
        <v>73.106361389160156</v>
      </c>
      <c r="CC218">
        <v>5.5346775054931641</v>
      </c>
      <c r="CD218">
        <v>5.3207612037658691</v>
      </c>
      <c r="CE218">
        <v>5.0020256042480469</v>
      </c>
      <c r="CF218">
        <v>3.7819499969482422</v>
      </c>
      <c r="CG218">
        <v>3.1855475902557373</v>
      </c>
      <c r="CH218">
        <v>3.538794994354248</v>
      </c>
      <c r="CI218">
        <v>3.7244954109191895</v>
      </c>
      <c r="CJ218">
        <v>2.3001866340637207</v>
      </c>
      <c r="CK218">
        <v>3.2655942440032959</v>
      </c>
      <c r="CL218">
        <v>3.2551143169403076</v>
      </c>
      <c r="CM218">
        <v>2.5453689098358154</v>
      </c>
      <c r="CN218">
        <v>2.8856720924377441</v>
      </c>
      <c r="CO218">
        <v>4.0539555549621582</v>
      </c>
      <c r="CP218">
        <v>2.5203890800476074</v>
      </c>
      <c r="CQ218">
        <v>3.0852656364440918</v>
      </c>
      <c r="CR218">
        <v>4.5538663864135742</v>
      </c>
      <c r="CS218">
        <v>4.8988704681396484</v>
      </c>
      <c r="CT218">
        <v>5.0658650398254395</v>
      </c>
      <c r="CU218">
        <v>6.0787763595581055</v>
      </c>
      <c r="CV218">
        <v>5.115180492401123</v>
      </c>
      <c r="CW218">
        <v>4.4967226982116699</v>
      </c>
      <c r="CX218">
        <v>3.727031946182251</v>
      </c>
      <c r="CY218">
        <v>4.0235357284545898</v>
      </c>
      <c r="CZ218">
        <v>3.9520702362060547</v>
      </c>
    </row>
    <row r="219" spans="1:104" x14ac:dyDescent="0.25">
      <c r="A219" t="s">
        <v>408</v>
      </c>
      <c r="B219" t="s">
        <v>170</v>
      </c>
      <c r="C219" t="s">
        <v>28</v>
      </c>
      <c r="D219" t="s">
        <v>188</v>
      </c>
      <c r="E219" t="s">
        <v>184</v>
      </c>
      <c r="F219">
        <v>2020</v>
      </c>
      <c r="G219" t="s">
        <v>180</v>
      </c>
      <c r="H219">
        <v>10</v>
      </c>
      <c r="I219">
        <v>149.12823486328125</v>
      </c>
      <c r="J219">
        <v>145.25062561035156</v>
      </c>
      <c r="K219">
        <v>142.15354919433594</v>
      </c>
      <c r="L219">
        <v>142.20973205566406</v>
      </c>
      <c r="M219">
        <v>146.44610595703125</v>
      </c>
      <c r="N219">
        <v>158.69291687011719</v>
      </c>
      <c r="O219">
        <v>178.80856323242187</v>
      </c>
      <c r="P219">
        <v>196.17868041992187</v>
      </c>
      <c r="Q219">
        <v>214.53631591796875</v>
      </c>
      <c r="R219">
        <v>231.28352355957031</v>
      </c>
      <c r="S219">
        <v>244.41091918945312</v>
      </c>
      <c r="T219">
        <v>248.50169372558594</v>
      </c>
      <c r="U219">
        <v>250.22763061523438</v>
      </c>
      <c r="V219">
        <v>252.65127563476563</v>
      </c>
      <c r="W219">
        <v>250.30412292480469</v>
      </c>
      <c r="X219">
        <v>241.559326171875</v>
      </c>
      <c r="Y219">
        <v>230.37362670898437</v>
      </c>
      <c r="Z219">
        <v>217.55632019042969</v>
      </c>
      <c r="AA219">
        <v>210.35298156738281</v>
      </c>
      <c r="AB219">
        <v>203.35861206054687</v>
      </c>
      <c r="AC219">
        <v>196.65701293945313</v>
      </c>
      <c r="AD219">
        <v>178.14241027832031</v>
      </c>
      <c r="AE219">
        <v>165.76765441894531</v>
      </c>
      <c r="AF219">
        <v>159.57667541503906</v>
      </c>
      <c r="AG219">
        <v>-3.3384745121002197</v>
      </c>
      <c r="AH219">
        <v>-1.668654203414917</v>
      </c>
      <c r="AI219">
        <v>-0.9469224214553833</v>
      </c>
      <c r="AJ219">
        <v>-1.1957055330276489</v>
      </c>
      <c r="AK219">
        <v>-1.2403707504272461</v>
      </c>
      <c r="AL219">
        <v>-0.70641690492630005</v>
      </c>
      <c r="AM219">
        <v>-2.1365087032318115</v>
      </c>
      <c r="AN219">
        <v>-0.33973968029022217</v>
      </c>
      <c r="AO219">
        <v>1.1399505138397217</v>
      </c>
      <c r="AP219">
        <v>1.9513988494873047</v>
      </c>
      <c r="AQ219">
        <v>5.6298623085021973</v>
      </c>
      <c r="AR219">
        <v>19.405590057373047</v>
      </c>
      <c r="AS219">
        <v>20.015024185180664</v>
      </c>
      <c r="AT219">
        <v>18.850175857543945</v>
      </c>
      <c r="AU219">
        <v>17.390203475952148</v>
      </c>
      <c r="AV219">
        <v>16.589147567749023</v>
      </c>
      <c r="AW219">
        <v>14.999686241149902</v>
      </c>
      <c r="AX219">
        <v>12.07734203338623</v>
      </c>
      <c r="AY219">
        <v>3.7069294452667236</v>
      </c>
      <c r="AZ219">
        <v>1.8447070121765137</v>
      </c>
      <c r="BA219">
        <v>1.2099395990371704</v>
      </c>
      <c r="BB219">
        <v>1.2357170581817627</v>
      </c>
      <c r="BC219">
        <v>0.62107795476913452</v>
      </c>
      <c r="BD219">
        <v>-0.8020293116569519</v>
      </c>
      <c r="BE219">
        <v>65.259262084960938</v>
      </c>
      <c r="BF219">
        <v>64.706077575683594</v>
      </c>
      <c r="BG219">
        <v>64.331336975097656</v>
      </c>
      <c r="BH219">
        <v>63.846950531005859</v>
      </c>
      <c r="BI219">
        <v>63.346652984619141</v>
      </c>
      <c r="BJ219">
        <v>62.503135681152344</v>
      </c>
      <c r="BK219">
        <v>62.69659423828125</v>
      </c>
      <c r="BL219">
        <v>64.246940612792969</v>
      </c>
      <c r="BM219">
        <v>67.612419128417969</v>
      </c>
      <c r="BN219">
        <v>71.875190734863281</v>
      </c>
      <c r="BO219">
        <v>75.047203063964844</v>
      </c>
      <c r="BP219">
        <v>77.071708679199219</v>
      </c>
      <c r="BQ219">
        <v>79.803329467773438</v>
      </c>
      <c r="BR219">
        <v>80.743728637695312</v>
      </c>
      <c r="BS219">
        <v>80.6468505859375</v>
      </c>
      <c r="BT219">
        <v>80.256271362304688</v>
      </c>
      <c r="BU219">
        <v>80.325065612792969</v>
      </c>
      <c r="BV219">
        <v>79.965423583984375</v>
      </c>
      <c r="BW219">
        <v>75.5250244140625</v>
      </c>
      <c r="BX219">
        <v>71.77203369140625</v>
      </c>
      <c r="BY219">
        <v>69.7904052734375</v>
      </c>
      <c r="BZ219">
        <v>68.212203979492188</v>
      </c>
      <c r="CA219">
        <v>67.046829223632813</v>
      </c>
      <c r="CB219">
        <v>66.368690490722656</v>
      </c>
      <c r="CC219">
        <v>5.0661916732788086</v>
      </c>
      <c r="CD219">
        <v>4.856412410736084</v>
      </c>
      <c r="CE219">
        <v>4.560370922088623</v>
      </c>
      <c r="CF219">
        <v>3.4553585052490234</v>
      </c>
      <c r="CG219">
        <v>2.8934934139251709</v>
      </c>
      <c r="CH219">
        <v>3.1953263282775879</v>
      </c>
      <c r="CI219">
        <v>3.4505558013916016</v>
      </c>
      <c r="CJ219">
        <v>2.1323187351226807</v>
      </c>
      <c r="CK219">
        <v>3.0950028896331787</v>
      </c>
      <c r="CL219">
        <v>3.1769802570343018</v>
      </c>
      <c r="CM219">
        <v>2.5320818424224854</v>
      </c>
      <c r="CN219">
        <v>2.892906665802002</v>
      </c>
      <c r="CO219">
        <v>4.0870003700256348</v>
      </c>
      <c r="CP219">
        <v>2.5615153312683105</v>
      </c>
      <c r="CQ219">
        <v>3.1409287452697754</v>
      </c>
      <c r="CR219">
        <v>4.5991320610046387</v>
      </c>
      <c r="CS219">
        <v>4.9088339805603027</v>
      </c>
      <c r="CT219">
        <v>5.0697731971740723</v>
      </c>
      <c r="CU219">
        <v>6.2281665802001953</v>
      </c>
      <c r="CV219">
        <v>5.1874136924743652</v>
      </c>
      <c r="CW219">
        <v>4.5487284660339355</v>
      </c>
      <c r="CX219">
        <v>3.6022722721099854</v>
      </c>
      <c r="CY219">
        <v>3.7394657135009766</v>
      </c>
      <c r="CZ219">
        <v>3.655501127243042</v>
      </c>
    </row>
    <row r="220" spans="1:104" x14ac:dyDescent="0.25">
      <c r="A220" t="s">
        <v>409</v>
      </c>
      <c r="B220" t="s">
        <v>170</v>
      </c>
      <c r="C220" t="s">
        <v>28</v>
      </c>
      <c r="D220" t="s">
        <v>188</v>
      </c>
      <c r="E220" t="s">
        <v>184</v>
      </c>
      <c r="F220">
        <v>2020</v>
      </c>
      <c r="G220" t="s">
        <v>181</v>
      </c>
      <c r="H220">
        <v>11</v>
      </c>
      <c r="I220">
        <v>140.00747680664062</v>
      </c>
      <c r="J220">
        <v>136.12535095214844</v>
      </c>
      <c r="K220">
        <v>133.64358520507812</v>
      </c>
      <c r="L220">
        <v>134.38450622558594</v>
      </c>
      <c r="M220">
        <v>140.26083374023437</v>
      </c>
      <c r="N220">
        <v>152.72877502441406</v>
      </c>
      <c r="O220">
        <v>168.6258544921875</v>
      </c>
      <c r="P220">
        <v>181.62005615234375</v>
      </c>
      <c r="Q220">
        <v>191.8035888671875</v>
      </c>
      <c r="R220">
        <v>199.19129943847656</v>
      </c>
      <c r="S220">
        <v>204.94865417480469</v>
      </c>
      <c r="T220">
        <v>206.99470520019531</v>
      </c>
      <c r="U220">
        <v>207.49435424804687</v>
      </c>
      <c r="V220">
        <v>207.90682983398437</v>
      </c>
      <c r="W220">
        <v>205.17286682128906</v>
      </c>
      <c r="X220">
        <v>197.67430114746094</v>
      </c>
      <c r="Y220">
        <v>190.42398071289062</v>
      </c>
      <c r="Z220">
        <v>185.366455078125</v>
      </c>
      <c r="AA220">
        <v>175.98681640625</v>
      </c>
      <c r="AB220">
        <v>169.16575622558594</v>
      </c>
      <c r="AC220">
        <v>165.61317443847656</v>
      </c>
      <c r="AD220">
        <v>159.0040283203125</v>
      </c>
      <c r="AE220">
        <v>153.25320434570312</v>
      </c>
      <c r="AF220">
        <v>147.72381591796875</v>
      </c>
      <c r="AG220">
        <v>-3.6679751873016357</v>
      </c>
      <c r="AH220">
        <v>-1.3835213184356689</v>
      </c>
      <c r="AI220">
        <v>-0.21953736245632172</v>
      </c>
      <c r="AJ220">
        <v>-0.84642219543457031</v>
      </c>
      <c r="AK220">
        <v>-1.4522080421447754</v>
      </c>
      <c r="AL220">
        <v>-1.4457204341888428</v>
      </c>
      <c r="AM220">
        <v>-2.6265056133270264</v>
      </c>
      <c r="AN220">
        <v>-1.5264220237731934</v>
      </c>
      <c r="AO220">
        <v>0.99131190776824951</v>
      </c>
      <c r="AP220">
        <v>2.7971127033233643</v>
      </c>
      <c r="AQ220">
        <v>5.6729874610900879</v>
      </c>
      <c r="AR220">
        <v>16.204469680786133</v>
      </c>
      <c r="AS220">
        <v>16.52672004699707</v>
      </c>
      <c r="AT220">
        <v>15.44919490814209</v>
      </c>
      <c r="AU220">
        <v>13.924710273742676</v>
      </c>
      <c r="AV220">
        <v>11.75525951385498</v>
      </c>
      <c r="AW220">
        <v>10.120932579040527</v>
      </c>
      <c r="AX220">
        <v>7.0458521842956543</v>
      </c>
      <c r="AY220">
        <v>-0.20603631436824799</v>
      </c>
      <c r="AZ220">
        <v>-1.0543526411056519</v>
      </c>
      <c r="BA220">
        <v>-0.94242125749588013</v>
      </c>
      <c r="BB220">
        <v>-0.64573705196380615</v>
      </c>
      <c r="BC220">
        <v>-0.6870267391204834</v>
      </c>
      <c r="BD220">
        <v>-2.442145824432373</v>
      </c>
      <c r="BE220">
        <v>60.689990997314453</v>
      </c>
      <c r="BF220">
        <v>60.77752685546875</v>
      </c>
      <c r="BG220">
        <v>59.859699249267578</v>
      </c>
      <c r="BH220">
        <v>59.506900787353516</v>
      </c>
      <c r="BI220">
        <v>60.012248992919922</v>
      </c>
      <c r="BJ220">
        <v>60.367252349853516</v>
      </c>
      <c r="BK220">
        <v>59.5697021484375</v>
      </c>
      <c r="BL220">
        <v>59.132061004638672</v>
      </c>
      <c r="BM220">
        <v>61.579921722412109</v>
      </c>
      <c r="BN220">
        <v>64.577476501464844</v>
      </c>
      <c r="BO220">
        <v>67.200416564941406</v>
      </c>
      <c r="BP220">
        <v>69.245414733886719</v>
      </c>
      <c r="BQ220">
        <v>70.352317810058594</v>
      </c>
      <c r="BR220">
        <v>70.749862670898437</v>
      </c>
      <c r="BS220">
        <v>69.567909240722656</v>
      </c>
      <c r="BT220">
        <v>69.245414733886719</v>
      </c>
      <c r="BU220">
        <v>68.437408447265625</v>
      </c>
      <c r="BV220">
        <v>66.542762756347656</v>
      </c>
      <c r="BW220">
        <v>65.49310302734375</v>
      </c>
      <c r="BX220">
        <v>64.287544250488281</v>
      </c>
      <c r="BY220">
        <v>63.857486724853516</v>
      </c>
      <c r="BZ220">
        <v>62.984642028808594</v>
      </c>
      <c r="CA220">
        <v>62.309589385986328</v>
      </c>
      <c r="CB220">
        <v>61.744548797607422</v>
      </c>
      <c r="CC220">
        <v>5.2886571884155273</v>
      </c>
      <c r="CD220">
        <v>5.0606813430786133</v>
      </c>
      <c r="CE220">
        <v>4.7671961784362793</v>
      </c>
      <c r="CF220">
        <v>3.6306586265563965</v>
      </c>
      <c r="CG220">
        <v>3.0814387798309326</v>
      </c>
      <c r="CH220">
        <v>3.4194087982177734</v>
      </c>
      <c r="CI220">
        <v>3.6182403564453125</v>
      </c>
      <c r="CJ220">
        <v>2.1950104236602783</v>
      </c>
      <c r="CK220">
        <v>3.0767302513122559</v>
      </c>
      <c r="CL220">
        <v>3.0423743724822998</v>
      </c>
      <c r="CM220">
        <v>2.3608841896057129</v>
      </c>
      <c r="CN220">
        <v>2.6793951988220215</v>
      </c>
      <c r="CO220">
        <v>3.7683238983154297</v>
      </c>
      <c r="CP220">
        <v>2.3437793254852295</v>
      </c>
      <c r="CQ220">
        <v>2.8627433776855469</v>
      </c>
      <c r="CR220">
        <v>4.1848001480102539</v>
      </c>
      <c r="CS220">
        <v>4.5116944313049316</v>
      </c>
      <c r="CT220">
        <v>4.8030872344970703</v>
      </c>
      <c r="CU220">
        <v>5.7938084602355957</v>
      </c>
      <c r="CV220">
        <v>4.7981433868408203</v>
      </c>
      <c r="CW220">
        <v>4.2593951225280762</v>
      </c>
      <c r="CX220">
        <v>3.5751135349273682</v>
      </c>
      <c r="CY220">
        <v>3.8440742492675781</v>
      </c>
      <c r="CZ220">
        <v>3.7627079486846924</v>
      </c>
    </row>
    <row r="221" spans="1:104" x14ac:dyDescent="0.25">
      <c r="A221" t="s">
        <v>410</v>
      </c>
      <c r="B221" t="s">
        <v>170</v>
      </c>
      <c r="C221" t="s">
        <v>28</v>
      </c>
      <c r="D221" t="s">
        <v>188</v>
      </c>
      <c r="E221" t="s">
        <v>184</v>
      </c>
      <c r="F221">
        <v>2020</v>
      </c>
      <c r="G221" t="s">
        <v>182</v>
      </c>
      <c r="H221">
        <v>12</v>
      </c>
      <c r="I221">
        <v>135.31242370605469</v>
      </c>
      <c r="J221">
        <v>131.84060668945313</v>
      </c>
      <c r="K221">
        <v>129.89303588867187</v>
      </c>
      <c r="L221">
        <v>130.61531066894531</v>
      </c>
      <c r="M221">
        <v>136.48728942871094</v>
      </c>
      <c r="N221">
        <v>148.62945556640625</v>
      </c>
      <c r="O221">
        <v>165.59465026855469</v>
      </c>
      <c r="P221">
        <v>177.16796875</v>
      </c>
      <c r="Q221">
        <v>181.9622802734375</v>
      </c>
      <c r="R221">
        <v>183.71995544433594</v>
      </c>
      <c r="S221">
        <v>184.82676696777344</v>
      </c>
      <c r="T221">
        <v>183.83580017089844</v>
      </c>
      <c r="U221">
        <v>182.90444946289062</v>
      </c>
      <c r="V221">
        <v>182.81187438964844</v>
      </c>
      <c r="W221">
        <v>180.2613525390625</v>
      </c>
      <c r="X221">
        <v>175.13275146484375</v>
      </c>
      <c r="Y221">
        <v>172.04156494140625</v>
      </c>
      <c r="Z221">
        <v>170.84036254882812</v>
      </c>
      <c r="AA221">
        <v>163.89146423339844</v>
      </c>
      <c r="AB221">
        <v>159.29936218261719</v>
      </c>
      <c r="AC221">
        <v>156.82608032226562</v>
      </c>
      <c r="AD221">
        <v>153.1646728515625</v>
      </c>
      <c r="AE221">
        <v>147.27174377441406</v>
      </c>
      <c r="AF221">
        <v>142.02201843261719</v>
      </c>
      <c r="AG221">
        <v>-4.2170109748840332</v>
      </c>
      <c r="AH221">
        <v>-1.1124463081359863</v>
      </c>
      <c r="AI221">
        <v>0.63597780466079712</v>
      </c>
      <c r="AJ221">
        <v>-0.46367383003234863</v>
      </c>
      <c r="AK221">
        <v>-1.748145580291748</v>
      </c>
      <c r="AL221">
        <v>-2.377993106842041</v>
      </c>
      <c r="AM221">
        <v>-3.3619289398193359</v>
      </c>
      <c r="AN221">
        <v>-3.029322624206543</v>
      </c>
      <c r="AO221">
        <v>0.90602701902389526</v>
      </c>
      <c r="AP221">
        <v>3.9215812683105469</v>
      </c>
      <c r="AQ221">
        <v>6.2347640991210937</v>
      </c>
      <c r="AR221">
        <v>14.437979698181152</v>
      </c>
      <c r="AS221">
        <v>14.487545967102051</v>
      </c>
      <c r="AT221">
        <v>13.512685775756836</v>
      </c>
      <c r="AU221">
        <v>11.856314659118652</v>
      </c>
      <c r="AV221">
        <v>8.3137445449829102</v>
      </c>
      <c r="AW221">
        <v>6.4627904891967773</v>
      </c>
      <c r="AX221">
        <v>2.5975837707519531</v>
      </c>
      <c r="AY221">
        <v>-4.2049808502197266</v>
      </c>
      <c r="AZ221">
        <v>-4.1692876815795898</v>
      </c>
      <c r="BA221">
        <v>-3.3123621940612793</v>
      </c>
      <c r="BB221">
        <v>-2.8167932033538818</v>
      </c>
      <c r="BC221">
        <v>-2.2393636703491211</v>
      </c>
      <c r="BD221">
        <v>-4.4769978523254395</v>
      </c>
      <c r="BE221">
        <v>50.378398895263672</v>
      </c>
      <c r="BF221">
        <v>49.978336334228516</v>
      </c>
      <c r="BG221">
        <v>49.065208435058594</v>
      </c>
      <c r="BH221">
        <v>49.065727233886719</v>
      </c>
      <c r="BI221">
        <v>48.262847900390625</v>
      </c>
      <c r="BJ221">
        <v>47.930984497070313</v>
      </c>
      <c r="BK221">
        <v>47.737228393554687</v>
      </c>
      <c r="BL221">
        <v>47.265907287597656</v>
      </c>
      <c r="BM221">
        <v>51.624961853027344</v>
      </c>
      <c r="BN221">
        <v>56.822078704833984</v>
      </c>
      <c r="BO221">
        <v>60.681209564208984</v>
      </c>
      <c r="BP221">
        <v>62.216011047363281</v>
      </c>
      <c r="BQ221">
        <v>63.790409088134766</v>
      </c>
      <c r="BR221">
        <v>66.621673583984375</v>
      </c>
      <c r="BS221">
        <v>65.750297546386719</v>
      </c>
      <c r="BT221">
        <v>63.665370941162109</v>
      </c>
      <c r="BU221">
        <v>62.200180053710937</v>
      </c>
      <c r="BV221">
        <v>60.899539947509766</v>
      </c>
      <c r="BW221">
        <v>60.068267822265625</v>
      </c>
      <c r="BX221">
        <v>57.400135040283203</v>
      </c>
      <c r="BY221">
        <v>56.321624755859375</v>
      </c>
      <c r="BZ221">
        <v>54.815502166748047</v>
      </c>
      <c r="CA221">
        <v>54.468330383300781</v>
      </c>
      <c r="CB221">
        <v>54.149833679199219</v>
      </c>
      <c r="CC221">
        <v>6.1205868721008301</v>
      </c>
      <c r="CD221">
        <v>5.8692207336425781</v>
      </c>
      <c r="CE221">
        <v>5.5483269691467285</v>
      </c>
      <c r="CF221">
        <v>4.2256307601928711</v>
      </c>
      <c r="CG221">
        <v>3.5906293392181396</v>
      </c>
      <c r="CH221">
        <v>3.9847061634063721</v>
      </c>
      <c r="CI221">
        <v>4.2548155784606934</v>
      </c>
      <c r="CJ221">
        <v>2.5640068054199219</v>
      </c>
      <c r="CK221">
        <v>3.4952266216278076</v>
      </c>
      <c r="CL221">
        <v>3.3601596355438232</v>
      </c>
      <c r="CM221">
        <v>2.5495040416717529</v>
      </c>
      <c r="CN221">
        <v>2.849501371383667</v>
      </c>
      <c r="CO221">
        <v>3.9776573181152344</v>
      </c>
      <c r="CP221">
        <v>2.4678206443786621</v>
      </c>
      <c r="CQ221">
        <v>3.0118014812469482</v>
      </c>
      <c r="CR221">
        <v>4.439694881439209</v>
      </c>
      <c r="CS221">
        <v>4.8810434341430664</v>
      </c>
      <c r="CT221">
        <v>5.3007955551147461</v>
      </c>
      <c r="CU221">
        <v>6.4610271453857422</v>
      </c>
      <c r="CV221">
        <v>5.4104833602905273</v>
      </c>
      <c r="CW221">
        <v>4.8298382759094238</v>
      </c>
      <c r="CX221">
        <v>4.123837947845459</v>
      </c>
      <c r="CY221">
        <v>4.4234681129455566</v>
      </c>
      <c r="CZ221">
        <v>4.3317852020263672</v>
      </c>
    </row>
    <row r="222" spans="1:104" x14ac:dyDescent="0.25">
      <c r="A222" t="s">
        <v>411</v>
      </c>
      <c r="B222" t="s">
        <v>170</v>
      </c>
      <c r="C222" t="s">
        <v>28</v>
      </c>
      <c r="D222" t="s">
        <v>188</v>
      </c>
      <c r="E222" t="s">
        <v>184</v>
      </c>
      <c r="F222">
        <v>2020</v>
      </c>
      <c r="G222" t="s">
        <v>183</v>
      </c>
      <c r="H222">
        <v>8</v>
      </c>
      <c r="I222">
        <v>168.95628356933594</v>
      </c>
      <c r="J222">
        <v>164.49459838867187</v>
      </c>
      <c r="K222">
        <v>160.418212890625</v>
      </c>
      <c r="L222">
        <v>159.87948608398438</v>
      </c>
      <c r="M222">
        <v>164.87055969238281</v>
      </c>
      <c r="N222">
        <v>179.38345336914062</v>
      </c>
      <c r="O222">
        <v>194.78379821777344</v>
      </c>
      <c r="P222">
        <v>211.61790466308594</v>
      </c>
      <c r="Q222">
        <v>222.97952270507812</v>
      </c>
      <c r="R222">
        <v>232.27566528320312</v>
      </c>
      <c r="S222">
        <v>241.0137939453125</v>
      </c>
      <c r="T222">
        <v>243.07276916503906</v>
      </c>
      <c r="U222">
        <v>243.45968627929687</v>
      </c>
      <c r="V222">
        <v>242.70851135253906</v>
      </c>
      <c r="W222">
        <v>240.84352111816406</v>
      </c>
      <c r="X222">
        <v>237.31809997558594</v>
      </c>
      <c r="Y222">
        <v>229.69747924804687</v>
      </c>
      <c r="Z222">
        <v>217.529052734375</v>
      </c>
      <c r="AA222">
        <v>205.20960998535156</v>
      </c>
      <c r="AB222">
        <v>199.53669738769531</v>
      </c>
      <c r="AC222">
        <v>195.78431701660156</v>
      </c>
      <c r="AD222">
        <v>187.59706115722656</v>
      </c>
      <c r="AE222">
        <v>182.24407958984375</v>
      </c>
      <c r="AF222">
        <v>176.70310974121094</v>
      </c>
      <c r="AG222">
        <v>-3.6211421489715576</v>
      </c>
      <c r="AH222">
        <v>-1.9442702531814575</v>
      </c>
      <c r="AI222">
        <v>-1.2701140642166138</v>
      </c>
      <c r="AJ222">
        <v>-1.4286996126174927</v>
      </c>
      <c r="AK222">
        <v>-1.318676233291626</v>
      </c>
      <c r="AL222">
        <v>-0.57335305213928223</v>
      </c>
      <c r="AM222">
        <v>-2.1505255699157715</v>
      </c>
      <c r="AN222">
        <v>-1.3007729314267635E-2</v>
      </c>
      <c r="AO222">
        <v>1.1929177045822144</v>
      </c>
      <c r="AP222">
        <v>1.6338695287704468</v>
      </c>
      <c r="AQ222">
        <v>5.2713360786437988</v>
      </c>
      <c r="AR222">
        <v>18.969831466674805</v>
      </c>
      <c r="AS222">
        <v>19.494291305541992</v>
      </c>
      <c r="AT222">
        <v>18.126651763916016</v>
      </c>
      <c r="AU222">
        <v>16.829866409301758</v>
      </c>
      <c r="AV222">
        <v>16.844854354858398</v>
      </c>
      <c r="AW222">
        <v>15.643386840820312</v>
      </c>
      <c r="AX222">
        <v>13.028918266296387</v>
      </c>
      <c r="AY222">
        <v>4.5816655158996582</v>
      </c>
      <c r="AZ222">
        <v>2.5744402408599854</v>
      </c>
      <c r="BA222">
        <v>1.7849860191345215</v>
      </c>
      <c r="BB222">
        <v>1.817753791809082</v>
      </c>
      <c r="BC222">
        <v>1.0582423210144043</v>
      </c>
      <c r="BD222">
        <v>-0.37917250394821167</v>
      </c>
      <c r="BE222">
        <v>67.548049926757813</v>
      </c>
      <c r="BF222">
        <v>67.292594909667969</v>
      </c>
      <c r="BG222">
        <v>66.840675354003906</v>
      </c>
      <c r="BH222">
        <v>66.464614868164063</v>
      </c>
      <c r="BI222">
        <v>66.127365112304688</v>
      </c>
      <c r="BJ222">
        <v>66.073204040527344</v>
      </c>
      <c r="BK222">
        <v>66.463218688964844</v>
      </c>
      <c r="BL222">
        <v>67.553642272949219</v>
      </c>
      <c r="BM222">
        <v>70.044921875</v>
      </c>
      <c r="BN222">
        <v>73.281845092773438</v>
      </c>
      <c r="BO222">
        <v>76.561264038085937</v>
      </c>
      <c r="BP222">
        <v>77.874732971191406</v>
      </c>
      <c r="BQ222">
        <v>78.882675170898438</v>
      </c>
      <c r="BR222">
        <v>79.741554260253906</v>
      </c>
      <c r="BS222">
        <v>80.525001525878906</v>
      </c>
      <c r="BT222">
        <v>80.8802490234375</v>
      </c>
      <c r="BU222">
        <v>80.561439514160156</v>
      </c>
      <c r="BV222">
        <v>79.629409790039063</v>
      </c>
      <c r="BW222">
        <v>77.108291625976562</v>
      </c>
      <c r="BX222">
        <v>74.81005859375</v>
      </c>
      <c r="BY222">
        <v>72.624923706054687</v>
      </c>
      <c r="BZ222">
        <v>71.720985412597656</v>
      </c>
      <c r="CA222">
        <v>70.804023742675781</v>
      </c>
      <c r="CB222">
        <v>70.181976318359375</v>
      </c>
      <c r="CC222">
        <v>5.6374831199645996</v>
      </c>
      <c r="CD222">
        <v>5.4017982482910156</v>
      </c>
      <c r="CE222">
        <v>5.0545830726623535</v>
      </c>
      <c r="CF222">
        <v>3.8154487609863281</v>
      </c>
      <c r="CG222">
        <v>3.1994619369506836</v>
      </c>
      <c r="CH222">
        <v>3.5475559234619141</v>
      </c>
      <c r="CI222">
        <v>3.6918387413024902</v>
      </c>
      <c r="CJ222">
        <v>2.2591333389282227</v>
      </c>
      <c r="CK222">
        <v>3.1594710350036621</v>
      </c>
      <c r="CL222">
        <v>3.1337380409240723</v>
      </c>
      <c r="CM222">
        <v>2.4523825645446777</v>
      </c>
      <c r="CN222">
        <v>2.7792689800262451</v>
      </c>
      <c r="CO222">
        <v>3.9055814743041992</v>
      </c>
      <c r="CP222">
        <v>2.4168496131896973</v>
      </c>
      <c r="CQ222">
        <v>2.9683432579040527</v>
      </c>
      <c r="CR222">
        <v>4.4378442764282227</v>
      </c>
      <c r="CS222">
        <v>4.8071866035461426</v>
      </c>
      <c r="CT222">
        <v>4.9787845611572266</v>
      </c>
      <c r="CU222">
        <v>5.9675817489624023</v>
      </c>
      <c r="CV222">
        <v>4.9991974830627441</v>
      </c>
      <c r="CW222">
        <v>4.4478244781494141</v>
      </c>
      <c r="CX222">
        <v>3.7258419990539551</v>
      </c>
      <c r="CY222">
        <v>4.037869930267334</v>
      </c>
      <c r="CZ222">
        <v>3.9756746292114258</v>
      </c>
    </row>
    <row r="223" spans="1:104" x14ac:dyDescent="0.25">
      <c r="A223" t="s">
        <v>412</v>
      </c>
      <c r="B223" t="s">
        <v>170</v>
      </c>
      <c r="C223" t="s">
        <v>28</v>
      </c>
      <c r="D223" t="s">
        <v>188</v>
      </c>
      <c r="E223" t="s">
        <v>184</v>
      </c>
      <c r="F223">
        <v>2021</v>
      </c>
      <c r="G223" t="s">
        <v>171</v>
      </c>
      <c r="H223">
        <v>1</v>
      </c>
      <c r="I223">
        <v>136.2109375</v>
      </c>
      <c r="J223">
        <v>131.59329223632812</v>
      </c>
      <c r="K223">
        <v>130.23695373535156</v>
      </c>
      <c r="L223">
        <v>131.08216857910156</v>
      </c>
      <c r="M223">
        <v>138.09593200683594</v>
      </c>
      <c r="N223">
        <v>151.10881042480469</v>
      </c>
      <c r="O223">
        <v>171.71253967285156</v>
      </c>
      <c r="P223">
        <v>186.0589599609375</v>
      </c>
      <c r="Q223">
        <v>190.47547912597656</v>
      </c>
      <c r="R223">
        <v>190.50048828125</v>
      </c>
      <c r="S223">
        <v>190.30918884277344</v>
      </c>
      <c r="T223">
        <v>188.29219055175781</v>
      </c>
      <c r="U223">
        <v>186.13272094726562</v>
      </c>
      <c r="V223">
        <v>184.96955871582031</v>
      </c>
      <c r="W223">
        <v>181.96380615234375</v>
      </c>
      <c r="X223">
        <v>176.80842590332031</v>
      </c>
      <c r="Y223">
        <v>172.28569030761719</v>
      </c>
      <c r="Z223">
        <v>172.57107543945312</v>
      </c>
      <c r="AA223">
        <v>166.35749816894531</v>
      </c>
      <c r="AB223">
        <v>161.71823120117187</v>
      </c>
      <c r="AC223">
        <v>159.43447875976563</v>
      </c>
      <c r="AD223">
        <v>155.63069152832031</v>
      </c>
      <c r="AE223">
        <v>148.98033142089844</v>
      </c>
      <c r="AF223">
        <v>143.45895385742187</v>
      </c>
      <c r="AG223">
        <v>-4.480557918548584</v>
      </c>
      <c r="AH223">
        <v>-1.031287670135498</v>
      </c>
      <c r="AI223">
        <v>0.93417316675186157</v>
      </c>
      <c r="AJ223">
        <v>-0.33988478779792786</v>
      </c>
      <c r="AK223">
        <v>-1.8867671489715576</v>
      </c>
      <c r="AL223">
        <v>-2.7614116668701172</v>
      </c>
      <c r="AM223">
        <v>-3.7687017917633057</v>
      </c>
      <c r="AN223">
        <v>-3.7445688247680664</v>
      </c>
      <c r="AO223">
        <v>0.93587040901184082</v>
      </c>
      <c r="AP223">
        <v>4.5507183074951172</v>
      </c>
      <c r="AQ223">
        <v>6.8207840919494629</v>
      </c>
      <c r="AR223">
        <v>14.80455207824707</v>
      </c>
      <c r="AS223">
        <v>14.714689254760742</v>
      </c>
      <c r="AT223">
        <v>13.646895408630371</v>
      </c>
      <c r="AU223">
        <v>11.835541725158691</v>
      </c>
      <c r="AV223">
        <v>7.6547574996948242</v>
      </c>
      <c r="AW223">
        <v>5.5371198654174805</v>
      </c>
      <c r="AX223">
        <v>1.25360107421875</v>
      </c>
      <c r="AY223">
        <v>-5.686561107635498</v>
      </c>
      <c r="AZ223">
        <v>-5.3553600311279297</v>
      </c>
      <c r="BA223">
        <v>-4.2240462303161621</v>
      </c>
      <c r="BB223">
        <v>-3.638624906539917</v>
      </c>
      <c r="BC223">
        <v>-2.8215522766113281</v>
      </c>
      <c r="BD223">
        <v>-5.2711105346679687</v>
      </c>
      <c r="BE223">
        <v>49.868682861328125</v>
      </c>
      <c r="BF223">
        <v>49.233940124511719</v>
      </c>
      <c r="BG223">
        <v>48.608901977539063</v>
      </c>
      <c r="BH223">
        <v>48.319091796875</v>
      </c>
      <c r="BI223">
        <v>47.55908203125</v>
      </c>
      <c r="BJ223">
        <v>47.087764739990234</v>
      </c>
      <c r="BK223">
        <v>47.890647888183594</v>
      </c>
      <c r="BL223">
        <v>47.131458282470703</v>
      </c>
      <c r="BM223">
        <v>48.694351196289063</v>
      </c>
      <c r="BN223">
        <v>52.043994903564453</v>
      </c>
      <c r="BO223">
        <v>54.79705810546875</v>
      </c>
      <c r="BP223">
        <v>56.972434997558594</v>
      </c>
      <c r="BQ223">
        <v>58.646995544433594</v>
      </c>
      <c r="BR223">
        <v>58.977741241455078</v>
      </c>
      <c r="BS223">
        <v>59.074619293212891</v>
      </c>
      <c r="BT223">
        <v>58.840229034423828</v>
      </c>
      <c r="BU223">
        <v>57.843593597412109</v>
      </c>
      <c r="BV223">
        <v>55.975273132324219</v>
      </c>
      <c r="BW223">
        <v>54.162387847900391</v>
      </c>
      <c r="BX223">
        <v>53.415748596191406</v>
      </c>
      <c r="BY223">
        <v>50.993724822998047</v>
      </c>
      <c r="BZ223">
        <v>49.362037658691406</v>
      </c>
      <c r="CA223">
        <v>47.508514404296875</v>
      </c>
      <c r="CB223">
        <v>46.209217071533203</v>
      </c>
      <c r="CC223">
        <v>6.5772213935852051</v>
      </c>
      <c r="CD223">
        <v>6.2537426948547363</v>
      </c>
      <c r="CE223">
        <v>5.9386181831359863</v>
      </c>
      <c r="CF223">
        <v>4.5270581245422363</v>
      </c>
      <c r="CG223">
        <v>3.8782365322113037</v>
      </c>
      <c r="CH223">
        <v>4.324702262878418</v>
      </c>
      <c r="CI223">
        <v>4.709897518157959</v>
      </c>
      <c r="CJ223">
        <v>2.8744821548461914</v>
      </c>
      <c r="CK223">
        <v>3.9057824611663818</v>
      </c>
      <c r="CL223">
        <v>3.7194149494171143</v>
      </c>
      <c r="CM223">
        <v>2.8023710250854492</v>
      </c>
      <c r="CN223">
        <v>3.1156315803527832</v>
      </c>
      <c r="CO223">
        <v>4.3211655616760254</v>
      </c>
      <c r="CP223">
        <v>2.6655356884002686</v>
      </c>
      <c r="CQ223">
        <v>3.245516300201416</v>
      </c>
      <c r="CR223">
        <v>4.7847995758056641</v>
      </c>
      <c r="CS223">
        <v>5.2179932594299316</v>
      </c>
      <c r="CT223">
        <v>5.7160186767578125</v>
      </c>
      <c r="CU223">
        <v>7.0010418891906738</v>
      </c>
      <c r="CV223">
        <v>5.863487720489502</v>
      </c>
      <c r="CW223">
        <v>5.2416925430297852</v>
      </c>
      <c r="CX223">
        <v>4.4731473922729492</v>
      </c>
      <c r="CY223">
        <v>4.776914119720459</v>
      </c>
      <c r="CZ223">
        <v>4.6710433959960938</v>
      </c>
    </row>
    <row r="224" spans="1:104" x14ac:dyDescent="0.25">
      <c r="A224" t="s">
        <v>413</v>
      </c>
      <c r="B224" t="s">
        <v>170</v>
      </c>
      <c r="C224" t="s">
        <v>28</v>
      </c>
      <c r="D224" t="s">
        <v>188</v>
      </c>
      <c r="E224" t="s">
        <v>184</v>
      </c>
      <c r="F224">
        <v>2021</v>
      </c>
      <c r="G224" t="s">
        <v>172</v>
      </c>
      <c r="H224">
        <v>2</v>
      </c>
      <c r="I224">
        <v>135.45404052734375</v>
      </c>
      <c r="J224">
        <v>131.22286987304687</v>
      </c>
      <c r="K224">
        <v>129.74603271484375</v>
      </c>
      <c r="L224">
        <v>130.60591125488281</v>
      </c>
      <c r="M224">
        <v>136.98289489746094</v>
      </c>
      <c r="N224">
        <v>151.69326782226562</v>
      </c>
      <c r="O224">
        <v>170.68574523925781</v>
      </c>
      <c r="P224">
        <v>185.76625061035156</v>
      </c>
      <c r="Q224">
        <v>191.90119934082031</v>
      </c>
      <c r="R224">
        <v>192.67985534667969</v>
      </c>
      <c r="S224">
        <v>192.37371826171875</v>
      </c>
      <c r="T224">
        <v>190.20236206054687</v>
      </c>
      <c r="U224">
        <v>189.01849365234375</v>
      </c>
      <c r="V224">
        <v>187.66026306152344</v>
      </c>
      <c r="W224">
        <v>184.52206420898437</v>
      </c>
      <c r="X224">
        <v>178.93119812011719</v>
      </c>
      <c r="Y224">
        <v>174.32810974121094</v>
      </c>
      <c r="Z224">
        <v>173.7445068359375</v>
      </c>
      <c r="AA224">
        <v>169.66221618652344</v>
      </c>
      <c r="AB224">
        <v>164.49070739746094</v>
      </c>
      <c r="AC224">
        <v>162.16900634765625</v>
      </c>
      <c r="AD224">
        <v>156.72459411621094</v>
      </c>
      <c r="AE224">
        <v>148.575439453125</v>
      </c>
      <c r="AF224">
        <v>143.05458068847656</v>
      </c>
      <c r="AG224">
        <v>-4.3629255294799805</v>
      </c>
      <c r="AH224">
        <v>-1.0596015453338623</v>
      </c>
      <c r="AI224">
        <v>0.81370419263839722</v>
      </c>
      <c r="AJ224">
        <v>-0.38813421130180359</v>
      </c>
      <c r="AK224">
        <v>-1.8252127170562744</v>
      </c>
      <c r="AL224">
        <v>-2.6354734897613525</v>
      </c>
      <c r="AM224">
        <v>-3.6349656581878662</v>
      </c>
      <c r="AN224">
        <v>-3.5160462856292725</v>
      </c>
      <c r="AO224">
        <v>0.94787949323654175</v>
      </c>
      <c r="AP224">
        <v>4.4088077545166016</v>
      </c>
      <c r="AQ224">
        <v>6.7342653274536133</v>
      </c>
      <c r="AR224">
        <v>14.94810962677002</v>
      </c>
      <c r="AS224">
        <v>14.95430850982666</v>
      </c>
      <c r="AT224">
        <v>13.855566024780273</v>
      </c>
      <c r="AU224">
        <v>12.055233001708984</v>
      </c>
      <c r="AV224">
        <v>8.0425596237182617</v>
      </c>
      <c r="AW224">
        <v>5.977257251739502</v>
      </c>
      <c r="AX224">
        <v>1.8083209991455078</v>
      </c>
      <c r="AY224">
        <v>-5.2268562316894531</v>
      </c>
      <c r="AZ224">
        <v>-4.9950437545776367</v>
      </c>
      <c r="BA224">
        <v>-3.9515500068664551</v>
      </c>
      <c r="BB224">
        <v>-3.3546278476715088</v>
      </c>
      <c r="BC224">
        <v>-2.5942771434783936</v>
      </c>
      <c r="BD224">
        <v>-4.9606289863586426</v>
      </c>
      <c r="BE224">
        <v>52.615924835205078</v>
      </c>
      <c r="BF224">
        <v>52.368690490722656</v>
      </c>
      <c r="BG224">
        <v>51.443305969238281</v>
      </c>
      <c r="BH224">
        <v>49.843067169189453</v>
      </c>
      <c r="BI224">
        <v>49.33111572265625</v>
      </c>
      <c r="BJ224">
        <v>48.805793762207031</v>
      </c>
      <c r="BK224">
        <v>48.252910614013672</v>
      </c>
      <c r="BL224">
        <v>47.949729919433594</v>
      </c>
      <c r="BM224">
        <v>50.990589141845703</v>
      </c>
      <c r="BN224">
        <v>53.974678039550781</v>
      </c>
      <c r="BO224">
        <v>56.734161376953125</v>
      </c>
      <c r="BP224">
        <v>57.797355651855469</v>
      </c>
      <c r="BQ224">
        <v>58.61248779296875</v>
      </c>
      <c r="BR224">
        <v>58.999179840087891</v>
      </c>
      <c r="BS224">
        <v>58.61248779296875</v>
      </c>
      <c r="BT224">
        <v>58.059608459472656</v>
      </c>
      <c r="BU224">
        <v>57.575210571289063</v>
      </c>
      <c r="BV224">
        <v>56.565505981445313</v>
      </c>
      <c r="BW224">
        <v>54.7840576171875</v>
      </c>
      <c r="BX224">
        <v>53.705856323242188</v>
      </c>
      <c r="BY224">
        <v>52.256797790527344</v>
      </c>
      <c r="BZ224">
        <v>51.053329467773438</v>
      </c>
      <c r="CA224">
        <v>50.087833404541016</v>
      </c>
      <c r="CB224">
        <v>49.343662261962891</v>
      </c>
      <c r="CC224">
        <v>6.3738799095153809</v>
      </c>
      <c r="CD224">
        <v>6.0771126747131348</v>
      </c>
      <c r="CE224">
        <v>5.7653641700744629</v>
      </c>
      <c r="CF224">
        <v>4.3955860137939453</v>
      </c>
      <c r="CG224">
        <v>3.7488770484924316</v>
      </c>
      <c r="CH224">
        <v>4.2307195663452148</v>
      </c>
      <c r="CI224">
        <v>4.5623459815979004</v>
      </c>
      <c r="CJ224">
        <v>2.7967734336853027</v>
      </c>
      <c r="CK224">
        <v>3.8346710205078125</v>
      </c>
      <c r="CL224">
        <v>3.6660327911376953</v>
      </c>
      <c r="CM224">
        <v>2.7605338096618652</v>
      </c>
      <c r="CN224">
        <v>3.0669817924499512</v>
      </c>
      <c r="CO224">
        <v>4.2762579917907715</v>
      </c>
      <c r="CP224">
        <v>2.6353483200073242</v>
      </c>
      <c r="CQ224">
        <v>3.2072184085845947</v>
      </c>
      <c r="CR224">
        <v>4.7187647819519043</v>
      </c>
      <c r="CS224">
        <v>5.1452112197875977</v>
      </c>
      <c r="CT224">
        <v>5.6081314086914062</v>
      </c>
      <c r="CU224">
        <v>6.9580397605895996</v>
      </c>
      <c r="CV224">
        <v>5.8119230270385742</v>
      </c>
      <c r="CW224">
        <v>5.1956353187561035</v>
      </c>
      <c r="CX224">
        <v>4.3897175788879395</v>
      </c>
      <c r="CY224">
        <v>4.6424474716186523</v>
      </c>
      <c r="CZ224">
        <v>4.5390973091125488</v>
      </c>
    </row>
    <row r="225" spans="1:104" x14ac:dyDescent="0.25">
      <c r="A225" t="s">
        <v>414</v>
      </c>
      <c r="B225" t="s">
        <v>170</v>
      </c>
      <c r="C225" t="s">
        <v>28</v>
      </c>
      <c r="D225" t="s">
        <v>188</v>
      </c>
      <c r="E225" t="s">
        <v>184</v>
      </c>
      <c r="F225">
        <v>2021</v>
      </c>
      <c r="G225" t="s">
        <v>173</v>
      </c>
      <c r="H225">
        <v>3</v>
      </c>
      <c r="I225">
        <v>140.04664611816406</v>
      </c>
      <c r="J225">
        <v>135.81065368652344</v>
      </c>
      <c r="K225">
        <v>133.13844299316406</v>
      </c>
      <c r="L225">
        <v>133.32447814941406</v>
      </c>
      <c r="M225">
        <v>138.36729431152344</v>
      </c>
      <c r="N225">
        <v>151.07493591308594</v>
      </c>
      <c r="O225">
        <v>170.78823852539062</v>
      </c>
      <c r="P225">
        <v>186.41949462890625</v>
      </c>
      <c r="Q225">
        <v>193.99052429199219</v>
      </c>
      <c r="R225">
        <v>195.10853576660156</v>
      </c>
      <c r="S225">
        <v>196.09953308105469</v>
      </c>
      <c r="T225">
        <v>196.35237121582031</v>
      </c>
      <c r="U225">
        <v>195.66859436035156</v>
      </c>
      <c r="V225">
        <v>194.92413330078125</v>
      </c>
      <c r="W225">
        <v>192.11241149902344</v>
      </c>
      <c r="X225">
        <v>186.70109558105469</v>
      </c>
      <c r="Y225">
        <v>181.7708740234375</v>
      </c>
      <c r="Z225">
        <v>175.37081909179687</v>
      </c>
      <c r="AA225">
        <v>170.18470764160156</v>
      </c>
      <c r="AB225">
        <v>169.56056213378906</v>
      </c>
      <c r="AC225">
        <v>165.03831481933594</v>
      </c>
      <c r="AD225">
        <v>160.3782958984375</v>
      </c>
      <c r="AE225">
        <v>151.49180603027344</v>
      </c>
      <c r="AF225">
        <v>146.2847900390625</v>
      </c>
      <c r="AG225">
        <v>-4.2954316139221191</v>
      </c>
      <c r="AH225">
        <v>-1.1692365407943726</v>
      </c>
      <c r="AI225">
        <v>0.56535297632217407</v>
      </c>
      <c r="AJ225">
        <v>-0.5097082257270813</v>
      </c>
      <c r="AK225">
        <v>-1.7384744882583618</v>
      </c>
      <c r="AL225">
        <v>-2.3190293312072754</v>
      </c>
      <c r="AM225">
        <v>-3.3871545791625977</v>
      </c>
      <c r="AN225">
        <v>-3.0264458656311035</v>
      </c>
      <c r="AO225">
        <v>0.96956491470336914</v>
      </c>
      <c r="AP225">
        <v>4.0230741500854492</v>
      </c>
      <c r="AQ225">
        <v>6.4970703125</v>
      </c>
      <c r="AR225">
        <v>15.41606330871582</v>
      </c>
      <c r="AS225">
        <v>15.507142066955566</v>
      </c>
      <c r="AT225">
        <v>14.41557502746582</v>
      </c>
      <c r="AU225">
        <v>12.67579460144043</v>
      </c>
      <c r="AV225">
        <v>9.0854902267456055</v>
      </c>
      <c r="AW225">
        <v>7.1097841262817383</v>
      </c>
      <c r="AX225">
        <v>3.0639200210571289</v>
      </c>
      <c r="AY225">
        <v>-3.9523246288299561</v>
      </c>
      <c r="AZ225">
        <v>-4.1018548011779785</v>
      </c>
      <c r="BA225">
        <v>-3.2327358722686768</v>
      </c>
      <c r="BB225">
        <v>-2.7210750579833984</v>
      </c>
      <c r="BC225">
        <v>-2.1421048641204834</v>
      </c>
      <c r="BD225">
        <v>-4.3934392929077148</v>
      </c>
      <c r="BE225">
        <v>53.549896240234375</v>
      </c>
      <c r="BF225">
        <v>53.037345886230469</v>
      </c>
      <c r="BG225">
        <v>52.427921295166016</v>
      </c>
      <c r="BH225">
        <v>51.127803802490234</v>
      </c>
      <c r="BI225">
        <v>50.365550994873047</v>
      </c>
      <c r="BJ225">
        <v>50.115554809570313</v>
      </c>
      <c r="BK225">
        <v>50.406482696533203</v>
      </c>
      <c r="BL225">
        <v>51.615623474121094</v>
      </c>
      <c r="BM225">
        <v>54.672092437744141</v>
      </c>
      <c r="BN225">
        <v>57.769195556640625</v>
      </c>
      <c r="BO225">
        <v>59.790927886962891</v>
      </c>
      <c r="BP225">
        <v>61.796760559082031</v>
      </c>
      <c r="BQ225">
        <v>62.628330230712891</v>
      </c>
      <c r="BR225">
        <v>62.199882507324219</v>
      </c>
      <c r="BS225">
        <v>62.640575408935547</v>
      </c>
      <c r="BT225">
        <v>62.271438598632812</v>
      </c>
      <c r="BU225">
        <v>61.330741882324219</v>
      </c>
      <c r="BV225">
        <v>59.19659423828125</v>
      </c>
      <c r="BW225">
        <v>57.590530395507813</v>
      </c>
      <c r="BX225">
        <v>56.440769195556641</v>
      </c>
      <c r="BY225">
        <v>55.541000366210938</v>
      </c>
      <c r="BZ225">
        <v>53.684410095214844</v>
      </c>
      <c r="CA225">
        <v>53.187477111816406</v>
      </c>
      <c r="CB225">
        <v>52.921867370605469</v>
      </c>
      <c r="CC225">
        <v>6.2177281379699707</v>
      </c>
      <c r="CD225">
        <v>5.934288501739502</v>
      </c>
      <c r="CE225">
        <v>5.5819149017333984</v>
      </c>
      <c r="CF225">
        <v>4.2336106300354004</v>
      </c>
      <c r="CG225">
        <v>3.5728549957275391</v>
      </c>
      <c r="CH225">
        <v>3.9754598140716553</v>
      </c>
      <c r="CI225">
        <v>4.3072094917297363</v>
      </c>
      <c r="CJ225">
        <v>2.648066520690918</v>
      </c>
      <c r="CK225">
        <v>3.6574470996856689</v>
      </c>
      <c r="CL225">
        <v>3.5025417804718018</v>
      </c>
      <c r="CM225">
        <v>2.6550395488739014</v>
      </c>
      <c r="CN225">
        <v>2.9872977733612061</v>
      </c>
      <c r="CO225">
        <v>4.1766471862792969</v>
      </c>
      <c r="CP225">
        <v>2.5827262401580811</v>
      </c>
      <c r="CQ225">
        <v>3.1505234241485596</v>
      </c>
      <c r="CR225">
        <v>4.6455397605895996</v>
      </c>
      <c r="CS225">
        <v>5.0618252754211426</v>
      </c>
      <c r="CT225">
        <v>5.3408637046813965</v>
      </c>
      <c r="CU225">
        <v>6.5852060317993164</v>
      </c>
      <c r="CV225">
        <v>5.6526284217834473</v>
      </c>
      <c r="CW225">
        <v>4.9888749122619629</v>
      </c>
      <c r="CX225">
        <v>4.2383041381835938</v>
      </c>
      <c r="CY225">
        <v>4.466179370880127</v>
      </c>
      <c r="CZ225">
        <v>4.3793931007385254</v>
      </c>
    </row>
    <row r="226" spans="1:104" x14ac:dyDescent="0.25">
      <c r="A226" t="s">
        <v>415</v>
      </c>
      <c r="B226" t="s">
        <v>170</v>
      </c>
      <c r="C226" t="s">
        <v>28</v>
      </c>
      <c r="D226" t="s">
        <v>188</v>
      </c>
      <c r="E226" t="s">
        <v>184</v>
      </c>
      <c r="F226">
        <v>2021</v>
      </c>
      <c r="G226" t="s">
        <v>174</v>
      </c>
      <c r="H226">
        <v>4</v>
      </c>
      <c r="I226">
        <v>144.27825927734375</v>
      </c>
      <c r="J226">
        <v>139.85188293457031</v>
      </c>
      <c r="K226">
        <v>137.04429626464844</v>
      </c>
      <c r="L226">
        <v>136.78639221191406</v>
      </c>
      <c r="M226">
        <v>141.895263671875</v>
      </c>
      <c r="N226">
        <v>154.26327514648437</v>
      </c>
      <c r="O226">
        <v>168.83915710449219</v>
      </c>
      <c r="P226">
        <v>184.23211669921875</v>
      </c>
      <c r="Q226">
        <v>195.537353515625</v>
      </c>
      <c r="R226">
        <v>203.02680969238281</v>
      </c>
      <c r="S226">
        <v>209.24729919433594</v>
      </c>
      <c r="T226">
        <v>211.92210388183594</v>
      </c>
      <c r="U226">
        <v>213.4091796875</v>
      </c>
      <c r="V226">
        <v>215.35276794433594</v>
      </c>
      <c r="W226">
        <v>213.24343872070312</v>
      </c>
      <c r="X226">
        <v>206.12295532226562</v>
      </c>
      <c r="Y226">
        <v>197.97099304199219</v>
      </c>
      <c r="Z226">
        <v>185.3316650390625</v>
      </c>
      <c r="AA226">
        <v>175.82562255859375</v>
      </c>
      <c r="AB226">
        <v>173.10066223144531</v>
      </c>
      <c r="AC226">
        <v>171.39279174804687</v>
      </c>
      <c r="AD226">
        <v>164.89544677734375</v>
      </c>
      <c r="AE226">
        <v>159.38508605957031</v>
      </c>
      <c r="AF226">
        <v>154.00349426269531</v>
      </c>
      <c r="AG226">
        <v>-3.6569273471832275</v>
      </c>
      <c r="AH226">
        <v>-1.4628031253814697</v>
      </c>
      <c r="AI226">
        <v>-0.37886315584182739</v>
      </c>
      <c r="AJ226">
        <v>-0.92605268955230713</v>
      </c>
      <c r="AK226">
        <v>-1.4093784093856812</v>
      </c>
      <c r="AL226">
        <v>-1.2873311042785645</v>
      </c>
      <c r="AM226">
        <v>-2.4929265975952148</v>
      </c>
      <c r="AN226">
        <v>-1.2735781669616699</v>
      </c>
      <c r="AO226">
        <v>1.0169553756713867</v>
      </c>
      <c r="AP226">
        <v>2.5965936183929443</v>
      </c>
      <c r="AQ226">
        <v>5.5746793746948242</v>
      </c>
      <c r="AR226">
        <v>16.581012725830078</v>
      </c>
      <c r="AS226">
        <v>17.013965606689453</v>
      </c>
      <c r="AT226">
        <v>16.016986846923828</v>
      </c>
      <c r="AU226">
        <v>14.549100875854492</v>
      </c>
      <c r="AV226">
        <v>12.681921005249023</v>
      </c>
      <c r="AW226">
        <v>11.051359176635742</v>
      </c>
      <c r="AX226">
        <v>7.769655704498291</v>
      </c>
      <c r="AY226">
        <v>0.5327836275100708</v>
      </c>
      <c r="AZ226">
        <v>-0.48670926690101624</v>
      </c>
      <c r="BA226">
        <v>-0.52157652378082275</v>
      </c>
      <c r="BB226">
        <v>-0.26428452134132385</v>
      </c>
      <c r="BC226">
        <v>-0.42130935192108154</v>
      </c>
      <c r="BD226">
        <v>-2.1498696804046631</v>
      </c>
      <c r="BE226">
        <v>61.674930572509766</v>
      </c>
      <c r="BF226">
        <v>60.653194427490234</v>
      </c>
      <c r="BG226">
        <v>59.931056976318359</v>
      </c>
      <c r="BH226">
        <v>58.021812438964844</v>
      </c>
      <c r="BI226">
        <v>57.883998870849609</v>
      </c>
      <c r="BJ226">
        <v>56.790706634521484</v>
      </c>
      <c r="BK226">
        <v>56.940467834472656</v>
      </c>
      <c r="BL226">
        <v>59.431503295898438</v>
      </c>
      <c r="BM226">
        <v>63.984615325927734</v>
      </c>
      <c r="BN226">
        <v>67.552810668945313</v>
      </c>
      <c r="BO226">
        <v>70.663055419921875</v>
      </c>
      <c r="BP226">
        <v>73.015243530273437</v>
      </c>
      <c r="BQ226">
        <v>73.934494018554688</v>
      </c>
      <c r="BR226">
        <v>74.562301635742187</v>
      </c>
      <c r="BS226">
        <v>74.09344482421875</v>
      </c>
      <c r="BT226">
        <v>74.103225708007813</v>
      </c>
      <c r="BU226">
        <v>72.994102478027344</v>
      </c>
      <c r="BV226">
        <v>72.534210205078125</v>
      </c>
      <c r="BW226">
        <v>71.243576049804687</v>
      </c>
      <c r="BX226">
        <v>68.615547180175781</v>
      </c>
      <c r="BY226">
        <v>64.699653625488281</v>
      </c>
      <c r="BZ226">
        <v>63.387287139892578</v>
      </c>
      <c r="CA226">
        <v>62.419033050537109</v>
      </c>
      <c r="CB226">
        <v>61.090530395507813</v>
      </c>
      <c r="CC226">
        <v>5.302401065826416</v>
      </c>
      <c r="CD226">
        <v>5.0584311485290527</v>
      </c>
      <c r="CE226">
        <v>4.7561264038085938</v>
      </c>
      <c r="CF226">
        <v>3.595477819442749</v>
      </c>
      <c r="CG226">
        <v>3.0329310894012451</v>
      </c>
      <c r="CH226">
        <v>3.3602392673492432</v>
      </c>
      <c r="CI226">
        <v>3.5247137546539307</v>
      </c>
      <c r="CJ226">
        <v>2.1662847995758057</v>
      </c>
      <c r="CK226">
        <v>3.0516867637634277</v>
      </c>
      <c r="CL226">
        <v>3.0169854164123535</v>
      </c>
      <c r="CM226">
        <v>2.3451302051544189</v>
      </c>
      <c r="CN226">
        <v>2.668893575668335</v>
      </c>
      <c r="CO226">
        <v>3.7707912921905518</v>
      </c>
      <c r="CP226">
        <v>2.3619780540466309</v>
      </c>
      <c r="CQ226">
        <v>2.8947808742523193</v>
      </c>
      <c r="CR226">
        <v>4.2454948425292969</v>
      </c>
      <c r="CS226">
        <v>4.5634903907775879</v>
      </c>
      <c r="CT226">
        <v>4.6721463203430176</v>
      </c>
      <c r="CU226">
        <v>5.6317539215087891</v>
      </c>
      <c r="CV226">
        <v>4.776799201965332</v>
      </c>
      <c r="CW226">
        <v>4.2886743545532227</v>
      </c>
      <c r="CX226">
        <v>3.6071805953979492</v>
      </c>
      <c r="CY226">
        <v>3.8896217346191406</v>
      </c>
      <c r="CZ226">
        <v>3.8164365291595459</v>
      </c>
    </row>
    <row r="227" spans="1:104" x14ac:dyDescent="0.25">
      <c r="A227" t="s">
        <v>416</v>
      </c>
      <c r="B227" t="s">
        <v>170</v>
      </c>
      <c r="C227" t="s">
        <v>28</v>
      </c>
      <c r="D227" t="s">
        <v>188</v>
      </c>
      <c r="E227" t="s">
        <v>184</v>
      </c>
      <c r="F227">
        <v>2021</v>
      </c>
      <c r="G227" t="s">
        <v>175</v>
      </c>
      <c r="H227">
        <v>5</v>
      </c>
      <c r="I227">
        <v>152.27232360839844</v>
      </c>
      <c r="J227">
        <v>147.93293762207031</v>
      </c>
      <c r="K227">
        <v>144.98876953125</v>
      </c>
      <c r="L227">
        <v>144.12355041503906</v>
      </c>
      <c r="M227">
        <v>148.34837341308594</v>
      </c>
      <c r="N227">
        <v>160.1273193359375</v>
      </c>
      <c r="O227">
        <v>174.40837097167969</v>
      </c>
      <c r="P227">
        <v>193.30929565429687</v>
      </c>
      <c r="Q227">
        <v>207.07568359375</v>
      </c>
      <c r="R227">
        <v>215.990966796875</v>
      </c>
      <c r="S227">
        <v>221.88188171386719</v>
      </c>
      <c r="T227">
        <v>222.01983642578125</v>
      </c>
      <c r="U227">
        <v>221.23382568359375</v>
      </c>
      <c r="V227">
        <v>220.98391723632812</v>
      </c>
      <c r="W227">
        <v>218.65180969238281</v>
      </c>
      <c r="X227">
        <v>212.40403747558594</v>
      </c>
      <c r="Y227">
        <v>204.50627136230469</v>
      </c>
      <c r="Z227">
        <v>192.86317443847656</v>
      </c>
      <c r="AA227">
        <v>183.65093994140625</v>
      </c>
      <c r="AB227">
        <v>180.41314697265625</v>
      </c>
      <c r="AC227">
        <v>179.08848571777344</v>
      </c>
      <c r="AD227">
        <v>171.47824096679687</v>
      </c>
      <c r="AE227">
        <v>166.71470642089844</v>
      </c>
      <c r="AF227">
        <v>161.82327270507812</v>
      </c>
      <c r="AG227">
        <v>-3.6825666427612305</v>
      </c>
      <c r="AH227">
        <v>-1.6070724725723267</v>
      </c>
      <c r="AI227">
        <v>-0.62268966436386108</v>
      </c>
      <c r="AJ227">
        <v>-1.0684288740158081</v>
      </c>
      <c r="AK227">
        <v>-1.388263463973999</v>
      </c>
      <c r="AL227">
        <v>-1.0914375782012939</v>
      </c>
      <c r="AM227">
        <v>-2.3822572231292725</v>
      </c>
      <c r="AN227">
        <v>-0.94302493333816528</v>
      </c>
      <c r="AO227">
        <v>1.0861310958862305</v>
      </c>
      <c r="AP227">
        <v>2.3932573795318604</v>
      </c>
      <c r="AQ227">
        <v>5.5969877243041992</v>
      </c>
      <c r="AR227">
        <v>17.357931137084961</v>
      </c>
      <c r="AS227">
        <v>17.660600662231445</v>
      </c>
      <c r="AT227">
        <v>16.456104278564453</v>
      </c>
      <c r="AU227">
        <v>15.025312423706055</v>
      </c>
      <c r="AV227">
        <v>13.664682388305664</v>
      </c>
      <c r="AW227">
        <v>12.162008285522461</v>
      </c>
      <c r="AX227">
        <v>9.1146974563598633</v>
      </c>
      <c r="AY227">
        <v>1.608860969543457</v>
      </c>
      <c r="AZ227">
        <v>0.33459517359733582</v>
      </c>
      <c r="BA227">
        <v>0.10170575976371765</v>
      </c>
      <c r="BB227">
        <v>0.30019268393516541</v>
      </c>
      <c r="BC227">
        <v>-2.2345906123518944E-2</v>
      </c>
      <c r="BD227">
        <v>-1.6913142204284668</v>
      </c>
      <c r="BE227">
        <v>62.240890502929687</v>
      </c>
      <c r="BF227">
        <v>61.990886688232422</v>
      </c>
      <c r="BG227">
        <v>61.740886688232422</v>
      </c>
      <c r="BH227">
        <v>61.021511077880859</v>
      </c>
      <c r="BI227">
        <v>60.618392944335938</v>
      </c>
      <c r="BJ227">
        <v>59.997013092041016</v>
      </c>
      <c r="BK227">
        <v>61.756423950195312</v>
      </c>
      <c r="BL227">
        <v>63.890274047851562</v>
      </c>
      <c r="BM227">
        <v>67.18756103515625</v>
      </c>
      <c r="BN227">
        <v>70.718704223632812</v>
      </c>
      <c r="BO227">
        <v>73.440544128417969</v>
      </c>
      <c r="BP227">
        <v>74.452796936035156</v>
      </c>
      <c r="BQ227">
        <v>73.869285583496094</v>
      </c>
      <c r="BR227">
        <v>74.603446960449219</v>
      </c>
      <c r="BS227">
        <v>75.231254577636719</v>
      </c>
      <c r="BT227">
        <v>74.412757873535156</v>
      </c>
      <c r="BU227">
        <v>73.649688720703125</v>
      </c>
      <c r="BV227">
        <v>72.584556579589844</v>
      </c>
      <c r="BW227">
        <v>71.36883544921875</v>
      </c>
      <c r="BX227">
        <v>68.543701171875</v>
      </c>
      <c r="BY227">
        <v>66.759483337402344</v>
      </c>
      <c r="BZ227">
        <v>65.818794250488281</v>
      </c>
      <c r="CA227">
        <v>65.568794250488281</v>
      </c>
      <c r="CB227">
        <v>64.390350341796875</v>
      </c>
      <c r="CC227">
        <v>5.4069123268127441</v>
      </c>
      <c r="CD227">
        <v>5.1697440147399902</v>
      </c>
      <c r="CE227">
        <v>4.8616476058959961</v>
      </c>
      <c r="CF227">
        <v>3.6602046489715576</v>
      </c>
      <c r="CG227">
        <v>3.0636146068572998</v>
      </c>
      <c r="CH227">
        <v>3.3699989318847656</v>
      </c>
      <c r="CI227">
        <v>3.5178287029266357</v>
      </c>
      <c r="CJ227">
        <v>2.1961381435394287</v>
      </c>
      <c r="CK227">
        <v>3.1224532127380371</v>
      </c>
      <c r="CL227">
        <v>3.1010730266571045</v>
      </c>
      <c r="CM227">
        <v>2.4026229381561279</v>
      </c>
      <c r="CN227">
        <v>2.7014906406402588</v>
      </c>
      <c r="CO227">
        <v>3.7768309116363525</v>
      </c>
      <c r="CP227">
        <v>2.3417623043060303</v>
      </c>
      <c r="CQ227">
        <v>2.8678057193756104</v>
      </c>
      <c r="CR227">
        <v>4.2268943786621094</v>
      </c>
      <c r="CS227">
        <v>4.5546903610229492</v>
      </c>
      <c r="CT227">
        <v>4.6975650787353516</v>
      </c>
      <c r="CU227">
        <v>5.6834406852722168</v>
      </c>
      <c r="CV227">
        <v>4.8102002143859863</v>
      </c>
      <c r="CW227">
        <v>4.3296709060668945</v>
      </c>
      <c r="CX227">
        <v>3.6243062019348145</v>
      </c>
      <c r="CY227">
        <v>3.9308843612670898</v>
      </c>
      <c r="CZ227">
        <v>3.8745841979980469</v>
      </c>
    </row>
    <row r="228" spans="1:104" x14ac:dyDescent="0.25">
      <c r="A228" t="s">
        <v>417</v>
      </c>
      <c r="B228" t="s">
        <v>170</v>
      </c>
      <c r="C228" t="s">
        <v>28</v>
      </c>
      <c r="D228" t="s">
        <v>188</v>
      </c>
      <c r="E228" t="s">
        <v>184</v>
      </c>
      <c r="F228">
        <v>2021</v>
      </c>
      <c r="G228" t="s">
        <v>176</v>
      </c>
      <c r="H228">
        <v>6</v>
      </c>
      <c r="I228">
        <v>161.51089477539062</v>
      </c>
      <c r="J228">
        <v>156.70086669921875</v>
      </c>
      <c r="K228">
        <v>153.46652221679687</v>
      </c>
      <c r="L228">
        <v>152.56324768066406</v>
      </c>
      <c r="M228">
        <v>156.38401794433594</v>
      </c>
      <c r="N228">
        <v>168.34733581542969</v>
      </c>
      <c r="O228">
        <v>182.37332153320312</v>
      </c>
      <c r="P228">
        <v>200.22735595703125</v>
      </c>
      <c r="Q228">
        <v>211.48240661621094</v>
      </c>
      <c r="R228">
        <v>219.98193359375</v>
      </c>
      <c r="S228">
        <v>227.06513977050781</v>
      </c>
      <c r="T228">
        <v>227.76010131835937</v>
      </c>
      <c r="U228">
        <v>227.14454650878906</v>
      </c>
      <c r="V228">
        <v>225.67271423339844</v>
      </c>
      <c r="W228">
        <v>223.97171020507812</v>
      </c>
      <c r="X228">
        <v>220.41668701171875</v>
      </c>
      <c r="Y228">
        <v>214.61178588867187</v>
      </c>
      <c r="Z228">
        <v>203.2999267578125</v>
      </c>
      <c r="AA228">
        <v>193.04402160644531</v>
      </c>
      <c r="AB228">
        <v>185.9345703125</v>
      </c>
      <c r="AC228">
        <v>184.63908386230469</v>
      </c>
      <c r="AD228">
        <v>178.0045166015625</v>
      </c>
      <c r="AE228">
        <v>174.71284484863281</v>
      </c>
      <c r="AF228">
        <v>169.89686584472656</v>
      </c>
      <c r="AG228">
        <v>-3.8644096851348877</v>
      </c>
      <c r="AH228">
        <v>-1.7163420915603638</v>
      </c>
      <c r="AI228">
        <v>-0.71112048625946045</v>
      </c>
      <c r="AJ228">
        <v>-1.1527328491210937</v>
      </c>
      <c r="AK228">
        <v>-1.44356369972229</v>
      </c>
      <c r="AL228">
        <v>-1.0904470682144165</v>
      </c>
      <c r="AM228">
        <v>-2.4463684558868408</v>
      </c>
      <c r="AN228">
        <v>-0.88653099536895752</v>
      </c>
      <c r="AO228">
        <v>1.1113185882568359</v>
      </c>
      <c r="AP228">
        <v>2.3541958332061768</v>
      </c>
      <c r="AQ228">
        <v>5.6564860343933105</v>
      </c>
      <c r="AR228">
        <v>17.803730010986328</v>
      </c>
      <c r="AS228">
        <v>18.137630462646484</v>
      </c>
      <c r="AT228">
        <v>16.809858322143555</v>
      </c>
      <c r="AU228">
        <v>15.415213584899902</v>
      </c>
      <c r="AV228">
        <v>14.317243576049805</v>
      </c>
      <c r="AW228">
        <v>12.936365127563477</v>
      </c>
      <c r="AX228">
        <v>9.8482856750488281</v>
      </c>
      <c r="AY228">
        <v>1.9361913204193115</v>
      </c>
      <c r="AZ228">
        <v>0.53703242540359497</v>
      </c>
      <c r="BA228">
        <v>0.252555251121521</v>
      </c>
      <c r="BB228">
        <v>0.44384562969207764</v>
      </c>
      <c r="BC228">
        <v>7.3698081076145172E-2</v>
      </c>
      <c r="BD228">
        <v>-1.6436607837677002</v>
      </c>
      <c r="BE228">
        <v>63.153190612792969</v>
      </c>
      <c r="BF228">
        <v>63.000076293945313</v>
      </c>
      <c r="BG228">
        <v>62.306312561035156</v>
      </c>
      <c r="BH228">
        <v>62.362262725830078</v>
      </c>
      <c r="BI228">
        <v>61.418502807617188</v>
      </c>
      <c r="BJ228">
        <v>61.890647888183594</v>
      </c>
      <c r="BK228">
        <v>62.125038146972656</v>
      </c>
      <c r="BL228">
        <v>64.340751647949219</v>
      </c>
      <c r="BM228">
        <v>66.472137451171875</v>
      </c>
      <c r="BN228">
        <v>68.768600463867187</v>
      </c>
      <c r="BO228">
        <v>71.290557861328125</v>
      </c>
      <c r="BP228">
        <v>73.521888732910156</v>
      </c>
      <c r="BQ228">
        <v>74.978187561035156</v>
      </c>
      <c r="BR228">
        <v>75.700325012207031</v>
      </c>
      <c r="BS228">
        <v>76.115699768066406</v>
      </c>
      <c r="BT228">
        <v>75.993804931640625</v>
      </c>
      <c r="BU228">
        <v>75.046981811523438</v>
      </c>
      <c r="BV228">
        <v>74.118545532226562</v>
      </c>
      <c r="BW228">
        <v>72.30340576171875</v>
      </c>
      <c r="BX228">
        <v>70.325141906738281</v>
      </c>
      <c r="BY228">
        <v>67.47161865234375</v>
      </c>
      <c r="BZ228">
        <v>66.33746337890625</v>
      </c>
      <c r="CA228">
        <v>65.631454467773438</v>
      </c>
      <c r="CB228">
        <v>64.884521484375</v>
      </c>
      <c r="CC228">
        <v>5.6945919990539551</v>
      </c>
      <c r="CD228">
        <v>5.4376091957092285</v>
      </c>
      <c r="CE228">
        <v>5.1096973419189453</v>
      </c>
      <c r="CF228">
        <v>3.8472707271575928</v>
      </c>
      <c r="CG228">
        <v>3.2068309783935547</v>
      </c>
      <c r="CH228">
        <v>3.5180585384368896</v>
      </c>
      <c r="CI228">
        <v>3.6525919437408447</v>
      </c>
      <c r="CJ228">
        <v>2.2587215900421143</v>
      </c>
      <c r="CK228">
        <v>3.1664566993713379</v>
      </c>
      <c r="CL228">
        <v>3.1361434459686279</v>
      </c>
      <c r="CM228">
        <v>2.4414432048797607</v>
      </c>
      <c r="CN228">
        <v>2.7518310546875</v>
      </c>
      <c r="CO228">
        <v>3.8504440784454346</v>
      </c>
      <c r="CP228">
        <v>2.3746170997619629</v>
      </c>
      <c r="CQ228">
        <v>2.9169049263000488</v>
      </c>
      <c r="CR228">
        <v>4.3554754257202148</v>
      </c>
      <c r="CS228">
        <v>4.7461147308349609</v>
      </c>
      <c r="CT228">
        <v>4.9169201850891113</v>
      </c>
      <c r="CU228">
        <v>5.9320793151855469</v>
      </c>
      <c r="CV228">
        <v>4.9225201606750488</v>
      </c>
      <c r="CW228">
        <v>4.4324440956115723</v>
      </c>
      <c r="CX228">
        <v>3.7357633113861084</v>
      </c>
      <c r="CY228">
        <v>4.0904741287231445</v>
      </c>
      <c r="CZ228">
        <v>4.0392613410949707</v>
      </c>
    </row>
    <row r="229" spans="1:104" x14ac:dyDescent="0.25">
      <c r="A229" t="s">
        <v>418</v>
      </c>
      <c r="B229" t="s">
        <v>170</v>
      </c>
      <c r="C229" t="s">
        <v>28</v>
      </c>
      <c r="D229" t="s">
        <v>188</v>
      </c>
      <c r="E229" t="s">
        <v>184</v>
      </c>
      <c r="F229">
        <v>2021</v>
      </c>
      <c r="G229" t="s">
        <v>177</v>
      </c>
      <c r="H229">
        <v>7</v>
      </c>
      <c r="I229">
        <v>168.27421569824219</v>
      </c>
      <c r="J229">
        <v>163.6226806640625</v>
      </c>
      <c r="K229">
        <v>159.86018371582031</v>
      </c>
      <c r="L229">
        <v>159.29322814941406</v>
      </c>
      <c r="M229">
        <v>164.67988586425781</v>
      </c>
      <c r="N229">
        <v>177.58003234863281</v>
      </c>
      <c r="O229">
        <v>190.93315124511719</v>
      </c>
      <c r="P229">
        <v>208.9488525390625</v>
      </c>
      <c r="Q229">
        <v>220.17967224121094</v>
      </c>
      <c r="R229">
        <v>228.71853637695312</v>
      </c>
      <c r="S229">
        <v>234.27412414550781</v>
      </c>
      <c r="T229">
        <v>235.08815002441406</v>
      </c>
      <c r="U229">
        <v>235.06962585449219</v>
      </c>
      <c r="V229">
        <v>234.3099365234375</v>
      </c>
      <c r="W229">
        <v>233.27273559570312</v>
      </c>
      <c r="X229">
        <v>231.2689208984375</v>
      </c>
      <c r="Y229">
        <v>226.55183410644531</v>
      </c>
      <c r="Z229">
        <v>215.29200744628906</v>
      </c>
      <c r="AA229">
        <v>203.66259765625</v>
      </c>
      <c r="AB229">
        <v>195.93492126464844</v>
      </c>
      <c r="AC229">
        <v>193.81710815429687</v>
      </c>
      <c r="AD229">
        <v>186.295166015625</v>
      </c>
      <c r="AE229">
        <v>182.26077270507812</v>
      </c>
      <c r="AF229">
        <v>177.89057922363281</v>
      </c>
      <c r="AG229">
        <v>-3.6656692028045654</v>
      </c>
      <c r="AH229">
        <v>-1.9139809608459473</v>
      </c>
      <c r="AI229">
        <v>-1.1917198896408081</v>
      </c>
      <c r="AJ229">
        <v>-1.3924754858016968</v>
      </c>
      <c r="AK229">
        <v>-1.3457566499710083</v>
      </c>
      <c r="AL229">
        <v>-0.64969766139984131</v>
      </c>
      <c r="AM229">
        <v>-2.1718740463256836</v>
      </c>
      <c r="AN229">
        <v>-0.1414056122303009</v>
      </c>
      <c r="AO229">
        <v>1.174991250038147</v>
      </c>
      <c r="AP229">
        <v>1.7270581722259521</v>
      </c>
      <c r="AQ229">
        <v>5.2242851257324219</v>
      </c>
      <c r="AR229">
        <v>18.35090446472168</v>
      </c>
      <c r="AS229">
        <v>18.815149307250977</v>
      </c>
      <c r="AT229">
        <v>17.492898941040039</v>
      </c>
      <c r="AU229">
        <v>16.266239166259766</v>
      </c>
      <c r="AV229">
        <v>16.219133377075195</v>
      </c>
      <c r="AW229">
        <v>15.179294586181641</v>
      </c>
      <c r="AX229">
        <v>12.54746150970459</v>
      </c>
      <c r="AY229">
        <v>4.1942009925842285</v>
      </c>
      <c r="AZ229">
        <v>2.2514767646789551</v>
      </c>
      <c r="BA229">
        <v>1.5553966760635376</v>
      </c>
      <c r="BB229">
        <v>1.6162182092666626</v>
      </c>
      <c r="BC229">
        <v>0.9200320839881897</v>
      </c>
      <c r="BD229">
        <v>-0.57045155763626099</v>
      </c>
      <c r="BE229">
        <v>68.040931701660156</v>
      </c>
      <c r="BF229">
        <v>67.406181335449219</v>
      </c>
      <c r="BG229">
        <v>67.115547180175781</v>
      </c>
      <c r="BH229">
        <v>66.962432861328125</v>
      </c>
      <c r="BI229">
        <v>66.79705810546875</v>
      </c>
      <c r="BJ229">
        <v>66.79705810546875</v>
      </c>
      <c r="BK229">
        <v>67.281448364257812</v>
      </c>
      <c r="BL229">
        <v>68.565956115722656</v>
      </c>
      <c r="BM229">
        <v>70.671943664550781</v>
      </c>
      <c r="BN229">
        <v>73.612640380859375</v>
      </c>
      <c r="BO229">
        <v>75.228187561035156</v>
      </c>
      <c r="BP229">
        <v>73.872123718261719</v>
      </c>
      <c r="BQ229">
        <v>74.618766784667969</v>
      </c>
      <c r="BR229">
        <v>77.069465637207031</v>
      </c>
      <c r="BS229">
        <v>78.928146362304688</v>
      </c>
      <c r="BT229">
        <v>79.137733459472656</v>
      </c>
      <c r="BU229">
        <v>80.150505065917969</v>
      </c>
      <c r="BV229">
        <v>79.344261169433594</v>
      </c>
      <c r="BW229">
        <v>75.741859436035156</v>
      </c>
      <c r="BX229">
        <v>73.415069580078125</v>
      </c>
      <c r="BY229">
        <v>71.949882507324219</v>
      </c>
      <c r="BZ229">
        <v>71.440696716308594</v>
      </c>
      <c r="CA229">
        <v>70.512542724609375</v>
      </c>
      <c r="CB229">
        <v>70.209365844726563</v>
      </c>
      <c r="CC229">
        <v>5.6492619514465332</v>
      </c>
      <c r="CD229">
        <v>5.4062166213989258</v>
      </c>
      <c r="CE229">
        <v>5.0679836273193359</v>
      </c>
      <c r="CF229">
        <v>3.8248417377471924</v>
      </c>
      <c r="CG229">
        <v>3.2154200077056885</v>
      </c>
      <c r="CH229">
        <v>3.5334932804107666</v>
      </c>
      <c r="CI229">
        <v>3.6411161422729492</v>
      </c>
      <c r="CJ229">
        <v>2.2443611621856689</v>
      </c>
      <c r="CK229">
        <v>3.1389896869659424</v>
      </c>
      <c r="CL229">
        <v>3.1047279834747314</v>
      </c>
      <c r="CM229">
        <v>2.3984677791595459</v>
      </c>
      <c r="CN229">
        <v>2.70450758934021</v>
      </c>
      <c r="CO229">
        <v>3.7941839694976807</v>
      </c>
      <c r="CP229">
        <v>2.3475704193115234</v>
      </c>
      <c r="CQ229">
        <v>2.8927202224731445</v>
      </c>
      <c r="CR229">
        <v>4.3513269424438477</v>
      </c>
      <c r="CS229">
        <v>4.7705187797546387</v>
      </c>
      <c r="CT229">
        <v>4.9578943252563477</v>
      </c>
      <c r="CU229">
        <v>5.9590258598327637</v>
      </c>
      <c r="CV229">
        <v>4.9391546249389648</v>
      </c>
      <c r="CW229">
        <v>4.4302182197570801</v>
      </c>
      <c r="CX229">
        <v>3.7227447032928467</v>
      </c>
      <c r="CY229">
        <v>4.063079833984375</v>
      </c>
      <c r="CZ229">
        <v>4.0270113945007324</v>
      </c>
    </row>
    <row r="230" spans="1:104" x14ac:dyDescent="0.25">
      <c r="A230" t="s">
        <v>419</v>
      </c>
      <c r="B230" t="s">
        <v>170</v>
      </c>
      <c r="C230" t="s">
        <v>28</v>
      </c>
      <c r="D230" t="s">
        <v>188</v>
      </c>
      <c r="E230" t="s">
        <v>184</v>
      </c>
      <c r="F230">
        <v>2021</v>
      </c>
      <c r="G230" t="s">
        <v>178</v>
      </c>
      <c r="H230">
        <v>8</v>
      </c>
      <c r="I230">
        <v>171.12840270996094</v>
      </c>
      <c r="J230">
        <v>166.56344604492187</v>
      </c>
      <c r="K230">
        <v>162.41712951660156</v>
      </c>
      <c r="L230">
        <v>161.85624694824219</v>
      </c>
      <c r="M230">
        <v>166.84555053710937</v>
      </c>
      <c r="N230">
        <v>181.46456909179687</v>
      </c>
      <c r="O230">
        <v>197.16426086425781</v>
      </c>
      <c r="P230">
        <v>214.97891235351562</v>
      </c>
      <c r="Q230">
        <v>227.51199340820313</v>
      </c>
      <c r="R230">
        <v>237.92900085449219</v>
      </c>
      <c r="S230">
        <v>247.60711669921875</v>
      </c>
      <c r="T230">
        <v>249.91726684570312</v>
      </c>
      <c r="U230">
        <v>250.59895324707031</v>
      </c>
      <c r="V230">
        <v>250.00276184082031</v>
      </c>
      <c r="W230">
        <v>248.03102111816406</v>
      </c>
      <c r="X230">
        <v>244.34957885742187</v>
      </c>
      <c r="Y230">
        <v>236.17112731933594</v>
      </c>
      <c r="Z230">
        <v>223.67982482910156</v>
      </c>
      <c r="AA230">
        <v>210.48716735839844</v>
      </c>
      <c r="AB230">
        <v>204.12564086914062</v>
      </c>
      <c r="AC230">
        <v>199.89360046386719</v>
      </c>
      <c r="AD230">
        <v>191.06672668457031</v>
      </c>
      <c r="AE230">
        <v>185.50794982910156</v>
      </c>
      <c r="AF230">
        <v>179.63435363769531</v>
      </c>
      <c r="AG230">
        <v>-3.4303662776947021</v>
      </c>
      <c r="AH230">
        <v>-2.0489902496337891</v>
      </c>
      <c r="AI230">
        <v>-1.582497239112854</v>
      </c>
      <c r="AJ230">
        <v>-1.5705903768539429</v>
      </c>
      <c r="AK230">
        <v>-1.2201189994812012</v>
      </c>
      <c r="AL230">
        <v>-0.24893946945667267</v>
      </c>
      <c r="AM230">
        <v>-1.9166020154953003</v>
      </c>
      <c r="AN230">
        <v>0.50869417190551758</v>
      </c>
      <c r="AO230">
        <v>1.2291836738586426</v>
      </c>
      <c r="AP230">
        <v>1.1884289979934692</v>
      </c>
      <c r="AQ230">
        <v>4.9970331192016602</v>
      </c>
      <c r="AR230">
        <v>19.486337661743164</v>
      </c>
      <c r="AS230">
        <v>20.096782684326172</v>
      </c>
      <c r="AT230">
        <v>18.698820114135742</v>
      </c>
      <c r="AU230">
        <v>17.477237701416016</v>
      </c>
      <c r="AV230">
        <v>18.162502288818359</v>
      </c>
      <c r="AW230">
        <v>17.11201286315918</v>
      </c>
      <c r="AX230">
        <v>14.821756362915039</v>
      </c>
      <c r="AY230">
        <v>6.1387028694152832</v>
      </c>
      <c r="AZ230">
        <v>3.7702169418334961</v>
      </c>
      <c r="BA230">
        <v>2.6837599277496338</v>
      </c>
      <c r="BB230">
        <v>2.615894079208374</v>
      </c>
      <c r="BC230">
        <v>1.6326385736465454</v>
      </c>
      <c r="BD230">
        <v>0.3665165901184082</v>
      </c>
      <c r="BE230">
        <v>71.245231628417969</v>
      </c>
      <c r="BF230">
        <v>71.455032348632812</v>
      </c>
      <c r="BG230">
        <v>70.812728881835938</v>
      </c>
      <c r="BH230">
        <v>70.624732971191406</v>
      </c>
      <c r="BI230">
        <v>70.424972534179687</v>
      </c>
      <c r="BJ230">
        <v>69.904930114746094</v>
      </c>
      <c r="BK230">
        <v>70.027427673339844</v>
      </c>
      <c r="BL230">
        <v>69.69512939453125</v>
      </c>
      <c r="BM230">
        <v>71.282402038574219</v>
      </c>
      <c r="BN230">
        <v>73.952316284179687</v>
      </c>
      <c r="BO230">
        <v>77.432449340820312</v>
      </c>
      <c r="BP230">
        <v>79.942459106445313</v>
      </c>
      <c r="BQ230">
        <v>81.367851257324219</v>
      </c>
      <c r="BR230">
        <v>82.077445983886719</v>
      </c>
      <c r="BS230">
        <v>81.625099182128906</v>
      </c>
      <c r="BT230">
        <v>81.404838562011719</v>
      </c>
      <c r="BU230">
        <v>80.717300415039063</v>
      </c>
      <c r="BV230">
        <v>79.842483520507812</v>
      </c>
      <c r="BW230">
        <v>77.147171020507813</v>
      </c>
      <c r="BX230">
        <v>75.875053405761719</v>
      </c>
      <c r="BY230">
        <v>74.112693786621094</v>
      </c>
      <c r="BZ230">
        <v>73.302894592285156</v>
      </c>
      <c r="CA230">
        <v>72.624977111816406</v>
      </c>
      <c r="CB230">
        <v>72.527633666992188</v>
      </c>
      <c r="CC230">
        <v>5.607421875</v>
      </c>
      <c r="CD230">
        <v>5.3715133666992188</v>
      </c>
      <c r="CE230">
        <v>5.0256671905517578</v>
      </c>
      <c r="CF230">
        <v>3.793259859085083</v>
      </c>
      <c r="CG230">
        <v>3.1796457767486572</v>
      </c>
      <c r="CH230">
        <v>3.5242683887481689</v>
      </c>
      <c r="CI230">
        <v>3.6698496341705322</v>
      </c>
      <c r="CJ230">
        <v>2.2538011074066162</v>
      </c>
      <c r="CK230">
        <v>3.1658036708831787</v>
      </c>
      <c r="CL230">
        <v>3.1523659229278564</v>
      </c>
      <c r="CM230">
        <v>2.4742276668548584</v>
      </c>
      <c r="CN230">
        <v>2.8062136173248291</v>
      </c>
      <c r="CO230">
        <v>3.9479174613952637</v>
      </c>
      <c r="CP230">
        <v>2.4447793960571289</v>
      </c>
      <c r="CQ230">
        <v>3.0020325183868408</v>
      </c>
      <c r="CR230">
        <v>4.487278938293457</v>
      </c>
      <c r="CS230">
        <v>4.8539109230041504</v>
      </c>
      <c r="CT230">
        <v>5.0276274681091309</v>
      </c>
      <c r="CU230">
        <v>6.0111360549926758</v>
      </c>
      <c r="CV230">
        <v>5.0223307609558105</v>
      </c>
      <c r="CW230">
        <v>4.4596304893493652</v>
      </c>
      <c r="CX230">
        <v>3.7266077995300293</v>
      </c>
      <c r="CY230">
        <v>4.0363764762878418</v>
      </c>
      <c r="CZ230">
        <v>3.9690475463867187</v>
      </c>
    </row>
    <row r="231" spans="1:104" x14ac:dyDescent="0.25">
      <c r="A231" t="s">
        <v>420</v>
      </c>
      <c r="B231" t="s">
        <v>170</v>
      </c>
      <c r="C231" t="s">
        <v>28</v>
      </c>
      <c r="D231" t="s">
        <v>188</v>
      </c>
      <c r="E231" t="s">
        <v>184</v>
      </c>
      <c r="F231">
        <v>2021</v>
      </c>
      <c r="G231" t="s">
        <v>179</v>
      </c>
      <c r="H231">
        <v>9</v>
      </c>
      <c r="I231">
        <v>169.02030944824219</v>
      </c>
      <c r="J231">
        <v>165.09902954101562</v>
      </c>
      <c r="K231">
        <v>161.76022338867187</v>
      </c>
      <c r="L231">
        <v>161.4805908203125</v>
      </c>
      <c r="M231">
        <v>167.26600646972656</v>
      </c>
      <c r="N231">
        <v>182.33329772949219</v>
      </c>
      <c r="O231">
        <v>200.23271179199219</v>
      </c>
      <c r="P231">
        <v>219.54881286621094</v>
      </c>
      <c r="Q231">
        <v>234.83903503417969</v>
      </c>
      <c r="R231">
        <v>245.846923828125</v>
      </c>
      <c r="S231">
        <v>254.89535522460938</v>
      </c>
      <c r="T231">
        <v>257.16400146484375</v>
      </c>
      <c r="U231">
        <v>257.5003662109375</v>
      </c>
      <c r="V231">
        <v>257.90536499023437</v>
      </c>
      <c r="W231">
        <v>255.07669067382812</v>
      </c>
      <c r="X231">
        <v>248.13981628417969</v>
      </c>
      <c r="Y231">
        <v>238.51663208007812</v>
      </c>
      <c r="Z231">
        <v>225.53036499023437</v>
      </c>
      <c r="AA231">
        <v>212.99673461914062</v>
      </c>
      <c r="AB231">
        <v>208.03715515136719</v>
      </c>
      <c r="AC231">
        <v>201.68972778320312</v>
      </c>
      <c r="AD231">
        <v>191.215087890625</v>
      </c>
      <c r="AE231">
        <v>185.04031372070312</v>
      </c>
      <c r="AF231">
        <v>178.9844970703125</v>
      </c>
      <c r="AG231">
        <v>-3.3759415149688721</v>
      </c>
      <c r="AH231">
        <v>-2.0351049900054932</v>
      </c>
      <c r="AI231">
        <v>-1.5914273262023926</v>
      </c>
      <c r="AJ231">
        <v>-1.5733779668807983</v>
      </c>
      <c r="AK231">
        <v>-1.2172433137893677</v>
      </c>
      <c r="AL231">
        <v>-0.23286516964435577</v>
      </c>
      <c r="AM231">
        <v>-1.9327138662338257</v>
      </c>
      <c r="AN231">
        <v>0.54717296361923218</v>
      </c>
      <c r="AO231">
        <v>1.2694134712219238</v>
      </c>
      <c r="AP231">
        <v>1.2019555568695068</v>
      </c>
      <c r="AQ231">
        <v>5.1217565536499023</v>
      </c>
      <c r="AR231">
        <v>20.050432205200195</v>
      </c>
      <c r="AS231">
        <v>20.651887893676758</v>
      </c>
      <c r="AT231">
        <v>19.291358947753906</v>
      </c>
      <c r="AU231">
        <v>17.981451034545898</v>
      </c>
      <c r="AV231">
        <v>18.487377166748047</v>
      </c>
      <c r="AW231">
        <v>17.335830688476562</v>
      </c>
      <c r="AX231">
        <v>15.018924713134766</v>
      </c>
      <c r="AY231">
        <v>6.2874841690063477</v>
      </c>
      <c r="AZ231">
        <v>3.9025862216949463</v>
      </c>
      <c r="BA231">
        <v>2.7529828548431396</v>
      </c>
      <c r="BB231">
        <v>2.6576380729675293</v>
      </c>
      <c r="BC231">
        <v>1.6572803258895874</v>
      </c>
      <c r="BD231">
        <v>0.4040805995464325</v>
      </c>
      <c r="BE231">
        <v>67.752838134765625</v>
      </c>
      <c r="BF231">
        <v>67.30908203125</v>
      </c>
      <c r="BG231">
        <v>67.128097534179687</v>
      </c>
      <c r="BH231">
        <v>65.909019470214844</v>
      </c>
      <c r="BI231">
        <v>65.868911743164063</v>
      </c>
      <c r="BJ231">
        <v>65.700180053710937</v>
      </c>
      <c r="BK231">
        <v>66.418960571289062</v>
      </c>
      <c r="BL231">
        <v>67.612716674804688</v>
      </c>
      <c r="BM231">
        <v>71.753211975097656</v>
      </c>
      <c r="BN231">
        <v>76.793846130371094</v>
      </c>
      <c r="BO231">
        <v>82.293846130371094</v>
      </c>
      <c r="BP231">
        <v>84.162460327148438</v>
      </c>
      <c r="BQ231">
        <v>84.565879821777344</v>
      </c>
      <c r="BR231">
        <v>84.118988037109375</v>
      </c>
      <c r="BS231">
        <v>85.431060791015625</v>
      </c>
      <c r="BT231">
        <v>86.984611511230469</v>
      </c>
      <c r="BU231">
        <v>86.330970764160156</v>
      </c>
      <c r="BV231">
        <v>85.212356567382812</v>
      </c>
      <c r="BW231">
        <v>83.240737915039063</v>
      </c>
      <c r="BX231">
        <v>79.624969482421875</v>
      </c>
      <c r="BY231">
        <v>76.965492248535156</v>
      </c>
      <c r="BZ231">
        <v>75.802886962890625</v>
      </c>
      <c r="CA231">
        <v>74.447113037109375</v>
      </c>
      <c r="CB231">
        <v>73.106361389160156</v>
      </c>
      <c r="CC231">
        <v>5.5346775054931641</v>
      </c>
      <c r="CD231">
        <v>5.3207612037658691</v>
      </c>
      <c r="CE231">
        <v>5.0020256042480469</v>
      </c>
      <c r="CF231">
        <v>3.7819499969482422</v>
      </c>
      <c r="CG231">
        <v>3.1855475902557373</v>
      </c>
      <c r="CH231">
        <v>3.538794994354248</v>
      </c>
      <c r="CI231">
        <v>3.7244954109191895</v>
      </c>
      <c r="CJ231">
        <v>2.3001866340637207</v>
      </c>
      <c r="CK231">
        <v>3.2655942440032959</v>
      </c>
      <c r="CL231">
        <v>3.2551145553588867</v>
      </c>
      <c r="CM231">
        <v>2.5453689098358154</v>
      </c>
      <c r="CN231">
        <v>2.8856720924377441</v>
      </c>
      <c r="CO231">
        <v>4.0539555549621582</v>
      </c>
      <c r="CP231">
        <v>2.5203890800476074</v>
      </c>
      <c r="CQ231">
        <v>3.0852653980255127</v>
      </c>
      <c r="CR231">
        <v>4.5538663864135742</v>
      </c>
      <c r="CS231">
        <v>4.8988704681396484</v>
      </c>
      <c r="CT231">
        <v>5.0658650398254395</v>
      </c>
      <c r="CU231">
        <v>6.0787763595581055</v>
      </c>
      <c r="CV231">
        <v>5.115180492401123</v>
      </c>
      <c r="CW231">
        <v>4.4967226982116699</v>
      </c>
      <c r="CX231">
        <v>3.727031946182251</v>
      </c>
      <c r="CY231">
        <v>4.0235357284545898</v>
      </c>
      <c r="CZ231">
        <v>3.9520702362060547</v>
      </c>
    </row>
    <row r="232" spans="1:104" x14ac:dyDescent="0.25">
      <c r="A232" t="s">
        <v>421</v>
      </c>
      <c r="B232" t="s">
        <v>170</v>
      </c>
      <c r="C232" t="s">
        <v>28</v>
      </c>
      <c r="D232" t="s">
        <v>188</v>
      </c>
      <c r="E232" t="s">
        <v>184</v>
      </c>
      <c r="F232">
        <v>2021</v>
      </c>
      <c r="G232" t="s">
        <v>180</v>
      </c>
      <c r="H232">
        <v>10</v>
      </c>
      <c r="I232">
        <v>149.12823486328125</v>
      </c>
      <c r="J232">
        <v>145.25062561035156</v>
      </c>
      <c r="K232">
        <v>142.15354919433594</v>
      </c>
      <c r="L232">
        <v>142.20973205566406</v>
      </c>
      <c r="M232">
        <v>146.44610595703125</v>
      </c>
      <c r="N232">
        <v>158.69291687011719</v>
      </c>
      <c r="O232">
        <v>178.80856323242187</v>
      </c>
      <c r="P232">
        <v>196.1787109375</v>
      </c>
      <c r="Q232">
        <v>214.53631591796875</v>
      </c>
      <c r="R232">
        <v>231.28353881835937</v>
      </c>
      <c r="S232">
        <v>244.41091918945312</v>
      </c>
      <c r="T232">
        <v>248.50169372558594</v>
      </c>
      <c r="U232">
        <v>250.22761535644531</v>
      </c>
      <c r="V232">
        <v>252.65126037597656</v>
      </c>
      <c r="W232">
        <v>250.30413818359375</v>
      </c>
      <c r="X232">
        <v>241.559326171875</v>
      </c>
      <c r="Y232">
        <v>230.37361145019531</v>
      </c>
      <c r="Z232">
        <v>217.55628967285156</v>
      </c>
      <c r="AA232">
        <v>210.35298156738281</v>
      </c>
      <c r="AB232">
        <v>203.35861206054687</v>
      </c>
      <c r="AC232">
        <v>196.65701293945313</v>
      </c>
      <c r="AD232">
        <v>178.14241027832031</v>
      </c>
      <c r="AE232">
        <v>165.76765441894531</v>
      </c>
      <c r="AF232">
        <v>159.57667541503906</v>
      </c>
      <c r="AG232">
        <v>-3.3384745121002197</v>
      </c>
      <c r="AH232">
        <v>-1.6686540842056274</v>
      </c>
      <c r="AI232">
        <v>-0.9469224214553833</v>
      </c>
      <c r="AJ232">
        <v>-1.1957055330276489</v>
      </c>
      <c r="AK232">
        <v>-1.2403707504272461</v>
      </c>
      <c r="AL232">
        <v>-0.70641690492630005</v>
      </c>
      <c r="AM232">
        <v>-2.1365087032318115</v>
      </c>
      <c r="AN232">
        <v>-0.33973968029022217</v>
      </c>
      <c r="AO232">
        <v>1.1399505138397217</v>
      </c>
      <c r="AP232">
        <v>1.9513987302780151</v>
      </c>
      <c r="AQ232">
        <v>5.6298623085021973</v>
      </c>
      <c r="AR232">
        <v>19.405590057373047</v>
      </c>
      <c r="AS232">
        <v>20.015024185180664</v>
      </c>
      <c r="AT232">
        <v>18.850175857543945</v>
      </c>
      <c r="AU232">
        <v>17.390203475952148</v>
      </c>
      <c r="AV232">
        <v>16.589147567749023</v>
      </c>
      <c r="AW232">
        <v>14.999686241149902</v>
      </c>
      <c r="AX232">
        <v>12.07734203338623</v>
      </c>
      <c r="AY232">
        <v>3.7069294452667236</v>
      </c>
      <c r="AZ232">
        <v>1.8447068929672241</v>
      </c>
      <c r="BA232">
        <v>1.2099395990371704</v>
      </c>
      <c r="BB232">
        <v>1.2357170581817627</v>
      </c>
      <c r="BC232">
        <v>0.62107795476913452</v>
      </c>
      <c r="BD232">
        <v>-0.80202925205230713</v>
      </c>
      <c r="BE232">
        <v>65.259262084960938</v>
      </c>
      <c r="BF232">
        <v>64.706077575683594</v>
      </c>
      <c r="BG232">
        <v>64.331336975097656</v>
      </c>
      <c r="BH232">
        <v>63.846950531005859</v>
      </c>
      <c r="BI232">
        <v>63.346656799316406</v>
      </c>
      <c r="BJ232">
        <v>62.503135681152344</v>
      </c>
      <c r="BK232">
        <v>62.69659423828125</v>
      </c>
      <c r="BL232">
        <v>64.246940612792969</v>
      </c>
      <c r="BM232">
        <v>67.612419128417969</v>
      </c>
      <c r="BN232">
        <v>71.875190734863281</v>
      </c>
      <c r="BO232">
        <v>75.047203063964844</v>
      </c>
      <c r="BP232">
        <v>77.071708679199219</v>
      </c>
      <c r="BQ232">
        <v>79.803329467773438</v>
      </c>
      <c r="BR232">
        <v>80.743728637695312</v>
      </c>
      <c r="BS232">
        <v>80.6468505859375</v>
      </c>
      <c r="BT232">
        <v>80.256271362304688</v>
      </c>
      <c r="BU232">
        <v>80.325065612792969</v>
      </c>
      <c r="BV232">
        <v>79.965423583984375</v>
      </c>
      <c r="BW232">
        <v>75.5250244140625</v>
      </c>
      <c r="BX232">
        <v>71.77203369140625</v>
      </c>
      <c r="BY232">
        <v>69.7904052734375</v>
      </c>
      <c r="BZ232">
        <v>68.212203979492188</v>
      </c>
      <c r="CA232">
        <v>67.046829223632813</v>
      </c>
      <c r="CB232">
        <v>66.368690490722656</v>
      </c>
      <c r="CC232">
        <v>5.0661916732788086</v>
      </c>
      <c r="CD232">
        <v>4.856412410736084</v>
      </c>
      <c r="CE232">
        <v>4.560370922088623</v>
      </c>
      <c r="CF232">
        <v>3.4553582668304443</v>
      </c>
      <c r="CG232">
        <v>2.8934934139251709</v>
      </c>
      <c r="CH232">
        <v>3.1953268051147461</v>
      </c>
      <c r="CI232">
        <v>3.4505560398101807</v>
      </c>
      <c r="CJ232">
        <v>2.1323187351226807</v>
      </c>
      <c r="CK232">
        <v>3.0950028896331787</v>
      </c>
      <c r="CL232">
        <v>3.1769802570343018</v>
      </c>
      <c r="CM232">
        <v>2.5320818424224854</v>
      </c>
      <c r="CN232">
        <v>2.892906665802002</v>
      </c>
      <c r="CO232">
        <v>4.0870003700256348</v>
      </c>
      <c r="CP232">
        <v>2.5615153312683105</v>
      </c>
      <c r="CQ232">
        <v>3.1409282684326172</v>
      </c>
      <c r="CR232">
        <v>4.5991320610046387</v>
      </c>
      <c r="CS232">
        <v>4.9088339805603027</v>
      </c>
      <c r="CT232">
        <v>5.0697731971740723</v>
      </c>
      <c r="CU232">
        <v>6.2281661033630371</v>
      </c>
      <c r="CV232">
        <v>5.1874136924743652</v>
      </c>
      <c r="CW232">
        <v>4.5487284660339355</v>
      </c>
      <c r="CX232">
        <v>3.6022725105285645</v>
      </c>
      <c r="CY232">
        <v>3.7394654750823975</v>
      </c>
      <c r="CZ232">
        <v>3.655501127243042</v>
      </c>
    </row>
    <row r="233" spans="1:104" x14ac:dyDescent="0.25">
      <c r="A233" t="s">
        <v>422</v>
      </c>
      <c r="B233" t="s">
        <v>170</v>
      </c>
      <c r="C233" t="s">
        <v>28</v>
      </c>
      <c r="D233" t="s">
        <v>188</v>
      </c>
      <c r="E233" t="s">
        <v>184</v>
      </c>
      <c r="F233">
        <v>2021</v>
      </c>
      <c r="G233" t="s">
        <v>181</v>
      </c>
      <c r="H233">
        <v>11</v>
      </c>
      <c r="I233">
        <v>140.00747680664062</v>
      </c>
      <c r="J233">
        <v>136.12535095214844</v>
      </c>
      <c r="K233">
        <v>133.64358520507812</v>
      </c>
      <c r="L233">
        <v>134.38450622558594</v>
      </c>
      <c r="M233">
        <v>140.26083374023437</v>
      </c>
      <c r="N233">
        <v>152.72877502441406</v>
      </c>
      <c r="O233">
        <v>168.6258544921875</v>
      </c>
      <c r="P233">
        <v>181.62005615234375</v>
      </c>
      <c r="Q233">
        <v>191.8035888671875</v>
      </c>
      <c r="R233">
        <v>199.19131469726562</v>
      </c>
      <c r="S233">
        <v>204.94865417480469</v>
      </c>
      <c r="T233">
        <v>206.99470520019531</v>
      </c>
      <c r="U233">
        <v>207.49436950683594</v>
      </c>
      <c r="V233">
        <v>207.90681457519531</v>
      </c>
      <c r="W233">
        <v>205.17286682128906</v>
      </c>
      <c r="X233">
        <v>197.67430114746094</v>
      </c>
      <c r="Y233">
        <v>190.42398071289062</v>
      </c>
      <c r="Z233">
        <v>185.366455078125</v>
      </c>
      <c r="AA233">
        <v>175.98681640625</v>
      </c>
      <c r="AB233">
        <v>169.16575622558594</v>
      </c>
      <c r="AC233">
        <v>165.61317443847656</v>
      </c>
      <c r="AD233">
        <v>159.0040283203125</v>
      </c>
      <c r="AE233">
        <v>153.25320434570312</v>
      </c>
      <c r="AF233">
        <v>147.72381591796875</v>
      </c>
      <c r="AG233">
        <v>-3.6679751873016357</v>
      </c>
      <c r="AH233">
        <v>-1.3835213184356689</v>
      </c>
      <c r="AI233">
        <v>-0.21953736245632172</v>
      </c>
      <c r="AJ233">
        <v>-0.84642225503921509</v>
      </c>
      <c r="AK233">
        <v>-1.4522080421447754</v>
      </c>
      <c r="AL233">
        <v>-1.4457204341888428</v>
      </c>
      <c r="AM233">
        <v>-2.6265056133270264</v>
      </c>
      <c r="AN233">
        <v>-1.5264220237731934</v>
      </c>
      <c r="AO233">
        <v>0.99131184816360474</v>
      </c>
      <c r="AP233">
        <v>2.7971127033233643</v>
      </c>
      <c r="AQ233">
        <v>5.6729874610900879</v>
      </c>
      <c r="AR233">
        <v>16.204469680786133</v>
      </c>
      <c r="AS233">
        <v>16.52672004699707</v>
      </c>
      <c r="AT233">
        <v>15.449193954467773</v>
      </c>
      <c r="AU233">
        <v>13.924710273742676</v>
      </c>
      <c r="AV233">
        <v>11.75525951385498</v>
      </c>
      <c r="AW233">
        <v>10.120932579040527</v>
      </c>
      <c r="AX233">
        <v>7.0458521842956543</v>
      </c>
      <c r="AY233">
        <v>-0.20603631436824799</v>
      </c>
      <c r="AZ233">
        <v>-1.0543526411056519</v>
      </c>
      <c r="BA233">
        <v>-0.94242119789123535</v>
      </c>
      <c r="BB233">
        <v>-0.64573705196380615</v>
      </c>
      <c r="BC233">
        <v>-0.6870267391204834</v>
      </c>
      <c r="BD233">
        <v>-2.442145824432373</v>
      </c>
      <c r="BE233">
        <v>60.689990997314453</v>
      </c>
      <c r="BF233">
        <v>60.777530670166016</v>
      </c>
      <c r="BG233">
        <v>59.859691619873047</v>
      </c>
      <c r="BH233">
        <v>59.506900787353516</v>
      </c>
      <c r="BI233">
        <v>60.012252807617187</v>
      </c>
      <c r="BJ233">
        <v>60.367252349853516</v>
      </c>
      <c r="BK233">
        <v>59.5697021484375</v>
      </c>
      <c r="BL233">
        <v>59.132061004638672</v>
      </c>
      <c r="BM233">
        <v>61.579921722412109</v>
      </c>
      <c r="BN233">
        <v>64.577476501464844</v>
      </c>
      <c r="BO233">
        <v>67.200416564941406</v>
      </c>
      <c r="BP233">
        <v>69.245414733886719</v>
      </c>
      <c r="BQ233">
        <v>70.352317810058594</v>
      </c>
      <c r="BR233">
        <v>70.749862670898437</v>
      </c>
      <c r="BS233">
        <v>69.567909240722656</v>
      </c>
      <c r="BT233">
        <v>69.245414733886719</v>
      </c>
      <c r="BU233">
        <v>68.437408447265625</v>
      </c>
      <c r="BV233">
        <v>66.542762756347656</v>
      </c>
      <c r="BW233">
        <v>65.49310302734375</v>
      </c>
      <c r="BX233">
        <v>64.287544250488281</v>
      </c>
      <c r="BY233">
        <v>63.85748291015625</v>
      </c>
      <c r="BZ233">
        <v>62.984638214111328</v>
      </c>
      <c r="CA233">
        <v>62.309589385986328</v>
      </c>
      <c r="CB233">
        <v>61.744548797607422</v>
      </c>
      <c r="CC233">
        <v>5.2886571884155273</v>
      </c>
      <c r="CD233">
        <v>5.0606813430786133</v>
      </c>
      <c r="CE233">
        <v>4.7671961784362793</v>
      </c>
      <c r="CF233">
        <v>3.6306586265563965</v>
      </c>
      <c r="CG233">
        <v>3.0814390182495117</v>
      </c>
      <c r="CH233">
        <v>3.4194090366363525</v>
      </c>
      <c r="CI233">
        <v>3.6182401180267334</v>
      </c>
      <c r="CJ233">
        <v>2.1950104236602783</v>
      </c>
      <c r="CK233">
        <v>3.0767300128936768</v>
      </c>
      <c r="CL233">
        <v>3.0423743724822998</v>
      </c>
      <c r="CM233">
        <v>2.3608841896057129</v>
      </c>
      <c r="CN233">
        <v>2.6793951988220215</v>
      </c>
      <c r="CO233">
        <v>3.7683238983154297</v>
      </c>
      <c r="CP233">
        <v>2.3437793254852295</v>
      </c>
      <c r="CQ233">
        <v>2.8627433776855469</v>
      </c>
      <c r="CR233">
        <v>4.1848001480102539</v>
      </c>
      <c r="CS233">
        <v>4.5116944313049316</v>
      </c>
      <c r="CT233">
        <v>4.8030872344970703</v>
      </c>
      <c r="CU233">
        <v>5.7938084602355957</v>
      </c>
      <c r="CV233">
        <v>4.7981433868408203</v>
      </c>
      <c r="CW233">
        <v>4.2593951225280762</v>
      </c>
      <c r="CX233">
        <v>3.5751132965087891</v>
      </c>
      <c r="CY233">
        <v>3.8440744876861572</v>
      </c>
      <c r="CZ233">
        <v>3.7627077102661133</v>
      </c>
    </row>
    <row r="234" spans="1:104" x14ac:dyDescent="0.25">
      <c r="A234" t="s">
        <v>423</v>
      </c>
      <c r="B234" t="s">
        <v>170</v>
      </c>
      <c r="C234" t="s">
        <v>28</v>
      </c>
      <c r="D234" t="s">
        <v>188</v>
      </c>
      <c r="E234" t="s">
        <v>184</v>
      </c>
      <c r="F234">
        <v>2021</v>
      </c>
      <c r="G234" t="s">
        <v>182</v>
      </c>
      <c r="H234">
        <v>12</v>
      </c>
      <c r="I234">
        <v>135.31242370605469</v>
      </c>
      <c r="J234">
        <v>131.84060668945313</v>
      </c>
      <c r="K234">
        <v>129.89303588867187</v>
      </c>
      <c r="L234">
        <v>130.61531066894531</v>
      </c>
      <c r="M234">
        <v>136.48728942871094</v>
      </c>
      <c r="N234">
        <v>148.62945556640625</v>
      </c>
      <c r="O234">
        <v>165.59465026855469</v>
      </c>
      <c r="P234">
        <v>177.16796875</v>
      </c>
      <c r="Q234">
        <v>181.9622802734375</v>
      </c>
      <c r="R234">
        <v>183.71995544433594</v>
      </c>
      <c r="S234">
        <v>184.82676696777344</v>
      </c>
      <c r="T234">
        <v>183.83580017089844</v>
      </c>
      <c r="U234">
        <v>182.90444946289062</v>
      </c>
      <c r="V234">
        <v>182.81187438964844</v>
      </c>
      <c r="W234">
        <v>180.2613525390625</v>
      </c>
      <c r="X234">
        <v>175.13275146484375</v>
      </c>
      <c r="Y234">
        <v>172.04156494140625</v>
      </c>
      <c r="Z234">
        <v>170.84036254882812</v>
      </c>
      <c r="AA234">
        <v>163.89146423339844</v>
      </c>
      <c r="AB234">
        <v>159.29936218261719</v>
      </c>
      <c r="AC234">
        <v>156.82608032226562</v>
      </c>
      <c r="AD234">
        <v>153.1646728515625</v>
      </c>
      <c r="AE234">
        <v>147.27174377441406</v>
      </c>
      <c r="AF234">
        <v>142.02201843261719</v>
      </c>
      <c r="AG234">
        <v>-4.2170109748840332</v>
      </c>
      <c r="AH234">
        <v>-1.1124463081359863</v>
      </c>
      <c r="AI234">
        <v>0.63597780466079712</v>
      </c>
      <c r="AJ234">
        <v>-0.46367385983467102</v>
      </c>
      <c r="AK234">
        <v>-1.748145580291748</v>
      </c>
      <c r="AL234">
        <v>-2.377993106842041</v>
      </c>
      <c r="AM234">
        <v>-3.3619287014007568</v>
      </c>
      <c r="AN234">
        <v>-3.0293223857879639</v>
      </c>
      <c r="AO234">
        <v>0.90602707862854004</v>
      </c>
      <c r="AP234">
        <v>3.921581506729126</v>
      </c>
      <c r="AQ234">
        <v>6.2347640991210937</v>
      </c>
      <c r="AR234">
        <v>14.43797779083252</v>
      </c>
      <c r="AS234">
        <v>14.487545967102051</v>
      </c>
      <c r="AT234">
        <v>13.51268482208252</v>
      </c>
      <c r="AU234">
        <v>11.856314659118652</v>
      </c>
      <c r="AV234">
        <v>8.3137445449829102</v>
      </c>
      <c r="AW234">
        <v>6.4627900123596191</v>
      </c>
      <c r="AX234">
        <v>2.5975837707519531</v>
      </c>
      <c r="AY234">
        <v>-4.2049808502197266</v>
      </c>
      <c r="AZ234">
        <v>-4.1692876815795898</v>
      </c>
      <c r="BA234">
        <v>-3.3123624324798584</v>
      </c>
      <c r="BB234">
        <v>-2.8167932033538818</v>
      </c>
      <c r="BC234">
        <v>-2.2393636703491211</v>
      </c>
      <c r="BD234">
        <v>-4.4769978523254395</v>
      </c>
      <c r="BE234">
        <v>50.378395080566406</v>
      </c>
      <c r="BF234">
        <v>49.978336334228516</v>
      </c>
      <c r="BG234">
        <v>49.065204620361328</v>
      </c>
      <c r="BH234">
        <v>49.065723419189453</v>
      </c>
      <c r="BI234">
        <v>48.262847900390625</v>
      </c>
      <c r="BJ234">
        <v>47.930984497070313</v>
      </c>
      <c r="BK234">
        <v>47.737228393554687</v>
      </c>
      <c r="BL234">
        <v>47.265907287597656</v>
      </c>
      <c r="BM234">
        <v>51.624965667724609</v>
      </c>
      <c r="BN234">
        <v>56.822078704833984</v>
      </c>
      <c r="BO234">
        <v>60.681205749511719</v>
      </c>
      <c r="BP234">
        <v>62.216014862060547</v>
      </c>
      <c r="BQ234">
        <v>63.790409088134766</v>
      </c>
      <c r="BR234">
        <v>66.621673583984375</v>
      </c>
      <c r="BS234">
        <v>65.750297546386719</v>
      </c>
      <c r="BT234">
        <v>63.665370941162109</v>
      </c>
      <c r="BU234">
        <v>62.200183868408203</v>
      </c>
      <c r="BV234">
        <v>60.8995361328125</v>
      </c>
      <c r="BW234">
        <v>60.068264007568359</v>
      </c>
      <c r="BX234">
        <v>57.400135040283203</v>
      </c>
      <c r="BY234">
        <v>56.321632385253906</v>
      </c>
      <c r="BZ234">
        <v>54.815505981445313</v>
      </c>
      <c r="CA234">
        <v>54.468334197998047</v>
      </c>
      <c r="CB234">
        <v>54.149837493896484</v>
      </c>
      <c r="CC234">
        <v>6.1205868721008301</v>
      </c>
      <c r="CD234">
        <v>5.8692207336425781</v>
      </c>
      <c r="CE234">
        <v>5.5483269691467285</v>
      </c>
      <c r="CF234">
        <v>4.2256307601928711</v>
      </c>
      <c r="CG234">
        <v>3.5906298160552979</v>
      </c>
      <c r="CH234">
        <v>3.9847061634063721</v>
      </c>
      <c r="CI234">
        <v>4.2548155784606934</v>
      </c>
      <c r="CJ234">
        <v>2.5640068054199219</v>
      </c>
      <c r="CK234">
        <v>3.4952266216278076</v>
      </c>
      <c r="CL234">
        <v>3.3601596355438232</v>
      </c>
      <c r="CM234">
        <v>2.5495040416717529</v>
      </c>
      <c r="CN234">
        <v>2.849501371383667</v>
      </c>
      <c r="CO234">
        <v>3.9776575565338135</v>
      </c>
      <c r="CP234">
        <v>2.4678206443786621</v>
      </c>
      <c r="CQ234">
        <v>3.0118014812469482</v>
      </c>
      <c r="CR234">
        <v>4.439694881439209</v>
      </c>
      <c r="CS234">
        <v>4.8810434341430664</v>
      </c>
      <c r="CT234">
        <v>5.3007955551147461</v>
      </c>
      <c r="CU234">
        <v>6.461026668548584</v>
      </c>
      <c r="CV234">
        <v>5.4104833602905273</v>
      </c>
      <c r="CW234">
        <v>4.8298382759094238</v>
      </c>
      <c r="CX234">
        <v>4.123837947845459</v>
      </c>
      <c r="CY234">
        <v>4.4234681129455566</v>
      </c>
      <c r="CZ234">
        <v>4.3317852020263672</v>
      </c>
    </row>
    <row r="235" spans="1:104" x14ac:dyDescent="0.25">
      <c r="A235" t="s">
        <v>424</v>
      </c>
      <c r="B235" t="s">
        <v>170</v>
      </c>
      <c r="C235" t="s">
        <v>28</v>
      </c>
      <c r="D235" t="s">
        <v>188</v>
      </c>
      <c r="E235" t="s">
        <v>184</v>
      </c>
      <c r="F235">
        <v>2021</v>
      </c>
      <c r="G235" t="s">
        <v>183</v>
      </c>
      <c r="H235">
        <v>8</v>
      </c>
      <c r="I235">
        <v>168.95628356933594</v>
      </c>
      <c r="J235">
        <v>164.49459838867187</v>
      </c>
      <c r="K235">
        <v>160.418212890625</v>
      </c>
      <c r="L235">
        <v>159.87948608398438</v>
      </c>
      <c r="M235">
        <v>164.87055969238281</v>
      </c>
      <c r="N235">
        <v>179.38345336914062</v>
      </c>
      <c r="O235">
        <v>194.78379821777344</v>
      </c>
      <c r="P235">
        <v>211.61788940429687</v>
      </c>
      <c r="Q235">
        <v>222.97952270507812</v>
      </c>
      <c r="R235">
        <v>232.27566528320312</v>
      </c>
      <c r="S235">
        <v>241.0137939453125</v>
      </c>
      <c r="T235">
        <v>243.07278442382812</v>
      </c>
      <c r="U235">
        <v>243.459716796875</v>
      </c>
      <c r="V235">
        <v>242.70851135253906</v>
      </c>
      <c r="W235">
        <v>240.843505859375</v>
      </c>
      <c r="X235">
        <v>237.31809997558594</v>
      </c>
      <c r="Y235">
        <v>229.69749450683594</v>
      </c>
      <c r="Z235">
        <v>217.529052734375</v>
      </c>
      <c r="AA235">
        <v>205.2095947265625</v>
      </c>
      <c r="AB235">
        <v>199.53669738769531</v>
      </c>
      <c r="AC235">
        <v>195.7843017578125</v>
      </c>
      <c r="AD235">
        <v>187.59706115722656</v>
      </c>
      <c r="AE235">
        <v>182.24407958984375</v>
      </c>
      <c r="AF235">
        <v>176.70310974121094</v>
      </c>
      <c r="AG235">
        <v>-3.6211421489715576</v>
      </c>
      <c r="AH235">
        <v>-1.9442700147628784</v>
      </c>
      <c r="AI235">
        <v>-1.2701140642166138</v>
      </c>
      <c r="AJ235">
        <v>-1.4286996126174927</v>
      </c>
      <c r="AK235">
        <v>-1.318676233291626</v>
      </c>
      <c r="AL235">
        <v>-0.57335305213928223</v>
      </c>
      <c r="AM235">
        <v>-2.1505255699157715</v>
      </c>
      <c r="AN235">
        <v>-1.3007729314267635E-2</v>
      </c>
      <c r="AO235">
        <v>1.1929177045822144</v>
      </c>
      <c r="AP235">
        <v>1.6338695287704468</v>
      </c>
      <c r="AQ235">
        <v>5.2713360786437988</v>
      </c>
      <c r="AR235">
        <v>18.969831466674805</v>
      </c>
      <c r="AS235">
        <v>19.494291305541992</v>
      </c>
      <c r="AT235">
        <v>18.126651763916016</v>
      </c>
      <c r="AU235">
        <v>16.829866409301758</v>
      </c>
      <c r="AV235">
        <v>16.844854354858398</v>
      </c>
      <c r="AW235">
        <v>15.643386840820312</v>
      </c>
      <c r="AX235">
        <v>13.028919219970703</v>
      </c>
      <c r="AY235">
        <v>4.5816655158996582</v>
      </c>
      <c r="AZ235">
        <v>2.5744402408599854</v>
      </c>
      <c r="BA235">
        <v>1.784986138343811</v>
      </c>
      <c r="BB235">
        <v>1.8177536725997925</v>
      </c>
      <c r="BC235">
        <v>1.0582423210144043</v>
      </c>
      <c r="BD235">
        <v>-0.37917250394821167</v>
      </c>
      <c r="BE235">
        <v>67.548049926757813</v>
      </c>
      <c r="BF235">
        <v>67.292594909667969</v>
      </c>
      <c r="BG235">
        <v>66.840675354003906</v>
      </c>
      <c r="BH235">
        <v>66.464614868164063</v>
      </c>
      <c r="BI235">
        <v>66.127365112304688</v>
      </c>
      <c r="BJ235">
        <v>66.073204040527344</v>
      </c>
      <c r="BK235">
        <v>66.463218688964844</v>
      </c>
      <c r="BL235">
        <v>67.553642272949219</v>
      </c>
      <c r="BM235">
        <v>70.044921875</v>
      </c>
      <c r="BN235">
        <v>73.281845092773438</v>
      </c>
      <c r="BO235">
        <v>76.561264038085937</v>
      </c>
      <c r="BP235">
        <v>77.874732971191406</v>
      </c>
      <c r="BQ235">
        <v>78.882675170898438</v>
      </c>
      <c r="BR235">
        <v>79.741554260253906</v>
      </c>
      <c r="BS235">
        <v>80.525001525878906</v>
      </c>
      <c r="BT235">
        <v>80.8802490234375</v>
      </c>
      <c r="BU235">
        <v>80.561439514160156</v>
      </c>
      <c r="BV235">
        <v>79.629409790039063</v>
      </c>
      <c r="BW235">
        <v>77.108291625976562</v>
      </c>
      <c r="BX235">
        <v>74.81005859375</v>
      </c>
      <c r="BY235">
        <v>72.624923706054687</v>
      </c>
      <c r="BZ235">
        <v>71.720985412597656</v>
      </c>
      <c r="CA235">
        <v>70.804023742675781</v>
      </c>
      <c r="CB235">
        <v>70.181976318359375</v>
      </c>
      <c r="CC235">
        <v>5.6374831199645996</v>
      </c>
      <c r="CD235">
        <v>5.4017982482910156</v>
      </c>
      <c r="CE235">
        <v>5.0545830726623535</v>
      </c>
      <c r="CF235">
        <v>3.8154489994049072</v>
      </c>
      <c r="CG235">
        <v>3.1994624137878418</v>
      </c>
      <c r="CH235">
        <v>3.5475559234619141</v>
      </c>
      <c r="CI235">
        <v>3.6918389797210693</v>
      </c>
      <c r="CJ235">
        <v>2.2591333389282227</v>
      </c>
      <c r="CK235">
        <v>3.1594712734222412</v>
      </c>
      <c r="CL235">
        <v>3.1337380409240723</v>
      </c>
      <c r="CM235">
        <v>2.4523825645446777</v>
      </c>
      <c r="CN235">
        <v>2.7792689800262451</v>
      </c>
      <c r="CO235">
        <v>3.9055814743041992</v>
      </c>
      <c r="CP235">
        <v>2.4168496131896973</v>
      </c>
      <c r="CQ235">
        <v>2.9683432579040527</v>
      </c>
      <c r="CR235">
        <v>4.4378442764282227</v>
      </c>
      <c r="CS235">
        <v>4.8071866035461426</v>
      </c>
      <c r="CT235">
        <v>4.9787845611572266</v>
      </c>
      <c r="CU235">
        <v>5.9675817489624023</v>
      </c>
      <c r="CV235">
        <v>4.9991974830627441</v>
      </c>
      <c r="CW235">
        <v>4.4478244781494141</v>
      </c>
      <c r="CX235">
        <v>3.7258419990539551</v>
      </c>
      <c r="CY235">
        <v>4.037869930267334</v>
      </c>
      <c r="CZ235">
        <v>3.9756748676300049</v>
      </c>
    </row>
    <row r="236" spans="1:104" x14ac:dyDescent="0.25">
      <c r="A236" t="s">
        <v>425</v>
      </c>
      <c r="B236" t="s">
        <v>170</v>
      </c>
      <c r="C236" t="s">
        <v>28</v>
      </c>
      <c r="D236" t="s">
        <v>188</v>
      </c>
      <c r="E236" t="s">
        <v>184</v>
      </c>
      <c r="F236">
        <v>2022</v>
      </c>
      <c r="G236" t="s">
        <v>171</v>
      </c>
      <c r="H236">
        <v>1</v>
      </c>
      <c r="I236">
        <v>136.2109375</v>
      </c>
      <c r="J236">
        <v>131.59329223632812</v>
      </c>
      <c r="K236">
        <v>130.23695373535156</v>
      </c>
      <c r="L236">
        <v>131.08216857910156</v>
      </c>
      <c r="M236">
        <v>138.09593200683594</v>
      </c>
      <c r="N236">
        <v>151.10881042480469</v>
      </c>
      <c r="O236">
        <v>171.71253967285156</v>
      </c>
      <c r="P236">
        <v>186.0589599609375</v>
      </c>
      <c r="Q236">
        <v>190.47547912597656</v>
      </c>
      <c r="R236">
        <v>190.50048828125</v>
      </c>
      <c r="S236">
        <v>190.30918884277344</v>
      </c>
      <c r="T236">
        <v>188.29219055175781</v>
      </c>
      <c r="U236">
        <v>186.13272094726562</v>
      </c>
      <c r="V236">
        <v>184.96955871582031</v>
      </c>
      <c r="W236">
        <v>181.96380615234375</v>
      </c>
      <c r="X236">
        <v>176.80842590332031</v>
      </c>
      <c r="Y236">
        <v>172.28569030761719</v>
      </c>
      <c r="Z236">
        <v>172.57107543945312</v>
      </c>
      <c r="AA236">
        <v>166.35749816894531</v>
      </c>
      <c r="AB236">
        <v>161.71823120117187</v>
      </c>
      <c r="AC236">
        <v>159.43447875976563</v>
      </c>
      <c r="AD236">
        <v>155.63069152832031</v>
      </c>
      <c r="AE236">
        <v>148.98033142089844</v>
      </c>
      <c r="AF236">
        <v>143.45895385742187</v>
      </c>
      <c r="AG236">
        <v>-4.480557918548584</v>
      </c>
      <c r="AH236">
        <v>-1.031287670135498</v>
      </c>
      <c r="AI236">
        <v>0.93417322635650635</v>
      </c>
      <c r="AJ236">
        <v>-0.33988478779792786</v>
      </c>
      <c r="AK236">
        <v>-1.8867671489715576</v>
      </c>
      <c r="AL236">
        <v>-2.7614116668701172</v>
      </c>
      <c r="AM236">
        <v>-3.7687017917633057</v>
      </c>
      <c r="AN236">
        <v>-3.7445688247680664</v>
      </c>
      <c r="AO236">
        <v>0.93587034940719604</v>
      </c>
      <c r="AP236">
        <v>4.5507183074951172</v>
      </c>
      <c r="AQ236">
        <v>6.8207840919494629</v>
      </c>
      <c r="AR236">
        <v>14.80455207824707</v>
      </c>
      <c r="AS236">
        <v>14.714690208435059</v>
      </c>
      <c r="AT236">
        <v>13.646895408630371</v>
      </c>
      <c r="AU236">
        <v>11.835541725158691</v>
      </c>
      <c r="AV236">
        <v>7.654757022857666</v>
      </c>
      <c r="AW236">
        <v>5.5371198654174805</v>
      </c>
      <c r="AX236">
        <v>1.25360107421875</v>
      </c>
      <c r="AY236">
        <v>-5.686561107635498</v>
      </c>
      <c r="AZ236">
        <v>-5.3553600311279297</v>
      </c>
      <c r="BA236">
        <v>-4.2240462303161621</v>
      </c>
      <c r="BB236">
        <v>-3.638624906539917</v>
      </c>
      <c r="BC236">
        <v>-2.8215522766113281</v>
      </c>
      <c r="BD236">
        <v>-5.2711105346679687</v>
      </c>
      <c r="BE236">
        <v>49.868686676025391</v>
      </c>
      <c r="BF236">
        <v>49.233940124511719</v>
      </c>
      <c r="BG236">
        <v>48.608905792236328</v>
      </c>
      <c r="BH236">
        <v>48.319091796875</v>
      </c>
      <c r="BI236">
        <v>47.55908203125</v>
      </c>
      <c r="BJ236">
        <v>47.087764739990234</v>
      </c>
      <c r="BK236">
        <v>47.890647888183594</v>
      </c>
      <c r="BL236">
        <v>47.131458282470703</v>
      </c>
      <c r="BM236">
        <v>48.694351196289063</v>
      </c>
      <c r="BN236">
        <v>52.043994903564453</v>
      </c>
      <c r="BO236">
        <v>54.797054290771484</v>
      </c>
      <c r="BP236">
        <v>56.972434997558594</v>
      </c>
      <c r="BQ236">
        <v>58.646999359130859</v>
      </c>
      <c r="BR236">
        <v>58.977737426757813</v>
      </c>
      <c r="BS236">
        <v>59.074623107910156</v>
      </c>
      <c r="BT236">
        <v>58.840229034423828</v>
      </c>
      <c r="BU236">
        <v>57.843593597412109</v>
      </c>
      <c r="BV236">
        <v>55.975273132324219</v>
      </c>
      <c r="BW236">
        <v>54.162387847900391</v>
      </c>
      <c r="BX236">
        <v>53.415744781494141</v>
      </c>
      <c r="BY236">
        <v>50.993724822998047</v>
      </c>
      <c r="BZ236">
        <v>49.362033843994141</v>
      </c>
      <c r="CA236">
        <v>47.508514404296875</v>
      </c>
      <c r="CB236">
        <v>46.209217071533203</v>
      </c>
      <c r="CC236">
        <v>6.5772213935852051</v>
      </c>
      <c r="CD236">
        <v>6.2537431716918945</v>
      </c>
      <c r="CE236">
        <v>5.9386181831359863</v>
      </c>
      <c r="CF236">
        <v>4.5270581245422363</v>
      </c>
      <c r="CG236">
        <v>3.8782365322113037</v>
      </c>
      <c r="CH236">
        <v>4.324702262878418</v>
      </c>
      <c r="CI236">
        <v>4.709897518157959</v>
      </c>
      <c r="CJ236">
        <v>2.8744821548461914</v>
      </c>
      <c r="CK236">
        <v>3.9057822227478027</v>
      </c>
      <c r="CL236">
        <v>3.7194147109985352</v>
      </c>
      <c r="CM236">
        <v>2.8023710250854492</v>
      </c>
      <c r="CN236">
        <v>3.1156318187713623</v>
      </c>
      <c r="CO236">
        <v>4.3211655616760254</v>
      </c>
      <c r="CP236">
        <v>2.6655356884002686</v>
      </c>
      <c r="CQ236">
        <v>3.2455160617828369</v>
      </c>
      <c r="CR236">
        <v>4.7847995758056641</v>
      </c>
      <c r="CS236">
        <v>5.2179932594299316</v>
      </c>
      <c r="CT236">
        <v>5.7160186767578125</v>
      </c>
      <c r="CU236">
        <v>7.001042366027832</v>
      </c>
      <c r="CV236">
        <v>5.863487720489502</v>
      </c>
      <c r="CW236">
        <v>5.2416925430297852</v>
      </c>
      <c r="CX236">
        <v>4.4731473922729492</v>
      </c>
      <c r="CY236">
        <v>4.776914119720459</v>
      </c>
      <c r="CZ236">
        <v>4.6710433959960938</v>
      </c>
    </row>
    <row r="237" spans="1:104" x14ac:dyDescent="0.25">
      <c r="A237" t="s">
        <v>426</v>
      </c>
      <c r="B237" t="s">
        <v>170</v>
      </c>
      <c r="C237" t="s">
        <v>28</v>
      </c>
      <c r="D237" t="s">
        <v>188</v>
      </c>
      <c r="E237" t="s">
        <v>184</v>
      </c>
      <c r="F237">
        <v>2022</v>
      </c>
      <c r="G237" t="s">
        <v>172</v>
      </c>
      <c r="H237">
        <v>2</v>
      </c>
      <c r="I237">
        <v>135.45404052734375</v>
      </c>
      <c r="J237">
        <v>131.22286987304687</v>
      </c>
      <c r="K237">
        <v>129.74603271484375</v>
      </c>
      <c r="L237">
        <v>130.60591125488281</v>
      </c>
      <c r="M237">
        <v>136.98289489746094</v>
      </c>
      <c r="N237">
        <v>151.69326782226562</v>
      </c>
      <c r="O237">
        <v>170.68574523925781</v>
      </c>
      <c r="P237">
        <v>185.76625061035156</v>
      </c>
      <c r="Q237">
        <v>191.90119934082031</v>
      </c>
      <c r="R237">
        <v>192.67985534667969</v>
      </c>
      <c r="S237">
        <v>192.37371826171875</v>
      </c>
      <c r="T237">
        <v>190.20236206054687</v>
      </c>
      <c r="U237">
        <v>189.01849365234375</v>
      </c>
      <c r="V237">
        <v>187.66026306152344</v>
      </c>
      <c r="W237">
        <v>184.52206420898437</v>
      </c>
      <c r="X237">
        <v>178.93119812011719</v>
      </c>
      <c r="Y237">
        <v>174.32810974121094</v>
      </c>
      <c r="Z237">
        <v>173.7445068359375</v>
      </c>
      <c r="AA237">
        <v>169.66221618652344</v>
      </c>
      <c r="AB237">
        <v>164.49070739746094</v>
      </c>
      <c r="AC237">
        <v>162.16900634765625</v>
      </c>
      <c r="AD237">
        <v>156.72459411621094</v>
      </c>
      <c r="AE237">
        <v>148.575439453125</v>
      </c>
      <c r="AF237">
        <v>143.05458068847656</v>
      </c>
      <c r="AG237">
        <v>-4.3629255294799805</v>
      </c>
      <c r="AH237">
        <v>-1.0596015453338623</v>
      </c>
      <c r="AI237">
        <v>0.81370419263839722</v>
      </c>
      <c r="AJ237">
        <v>-0.38813421130180359</v>
      </c>
      <c r="AK237">
        <v>-1.8252127170562744</v>
      </c>
      <c r="AL237">
        <v>-2.6354734897613525</v>
      </c>
      <c r="AM237">
        <v>-3.6349654197692871</v>
      </c>
      <c r="AN237">
        <v>-3.5160465240478516</v>
      </c>
      <c r="AO237">
        <v>0.94787949323654175</v>
      </c>
      <c r="AP237">
        <v>4.4088077545166016</v>
      </c>
      <c r="AQ237">
        <v>6.7342653274536133</v>
      </c>
      <c r="AR237">
        <v>14.94810962677002</v>
      </c>
      <c r="AS237">
        <v>14.954306602478027</v>
      </c>
      <c r="AT237">
        <v>13.85556697845459</v>
      </c>
      <c r="AU237">
        <v>12.055233001708984</v>
      </c>
      <c r="AV237">
        <v>8.0425596237182617</v>
      </c>
      <c r="AW237">
        <v>5.977257251739502</v>
      </c>
      <c r="AX237">
        <v>1.8083209991455078</v>
      </c>
      <c r="AY237">
        <v>-5.2268562316894531</v>
      </c>
      <c r="AZ237">
        <v>-4.9950437545776367</v>
      </c>
      <c r="BA237">
        <v>-3.9515500068664551</v>
      </c>
      <c r="BB237">
        <v>-3.3546276092529297</v>
      </c>
      <c r="BC237">
        <v>-2.5942771434783936</v>
      </c>
      <c r="BD237">
        <v>-4.9606289863586426</v>
      </c>
      <c r="BE237">
        <v>52.615921020507813</v>
      </c>
      <c r="BF237">
        <v>52.368682861328125</v>
      </c>
      <c r="BG237">
        <v>51.443302154541016</v>
      </c>
      <c r="BH237">
        <v>49.843067169189453</v>
      </c>
      <c r="BI237">
        <v>49.331119537353516</v>
      </c>
      <c r="BJ237">
        <v>48.805793762207031</v>
      </c>
      <c r="BK237">
        <v>48.252910614013672</v>
      </c>
      <c r="BL237">
        <v>47.949729919433594</v>
      </c>
      <c r="BM237">
        <v>50.990589141845703</v>
      </c>
      <c r="BN237">
        <v>53.974681854248047</v>
      </c>
      <c r="BO237">
        <v>56.734165191650391</v>
      </c>
      <c r="BP237">
        <v>57.797355651855469</v>
      </c>
      <c r="BQ237">
        <v>58.612491607666016</v>
      </c>
      <c r="BR237">
        <v>58.999183654785156</v>
      </c>
      <c r="BS237">
        <v>58.612491607666016</v>
      </c>
      <c r="BT237">
        <v>58.059604644775391</v>
      </c>
      <c r="BU237">
        <v>57.575214385986328</v>
      </c>
      <c r="BV237">
        <v>56.565502166748047</v>
      </c>
      <c r="BW237">
        <v>54.7840576171875</v>
      </c>
      <c r="BX237">
        <v>53.705856323242188</v>
      </c>
      <c r="BY237">
        <v>52.256793975830078</v>
      </c>
      <c r="BZ237">
        <v>51.053325653076172</v>
      </c>
      <c r="CA237">
        <v>50.087837219238281</v>
      </c>
      <c r="CB237">
        <v>49.343658447265625</v>
      </c>
      <c r="CC237">
        <v>6.3738799095153809</v>
      </c>
      <c r="CD237">
        <v>6.077113151550293</v>
      </c>
      <c r="CE237">
        <v>5.7653641700744629</v>
      </c>
      <c r="CF237">
        <v>4.3955860137939453</v>
      </c>
      <c r="CG237">
        <v>3.7488772869110107</v>
      </c>
      <c r="CH237">
        <v>4.2307195663452148</v>
      </c>
      <c r="CI237">
        <v>4.5623459815979004</v>
      </c>
      <c r="CJ237">
        <v>2.7967734336853027</v>
      </c>
      <c r="CK237">
        <v>3.8346707820892334</v>
      </c>
      <c r="CL237">
        <v>3.6660323143005371</v>
      </c>
      <c r="CM237">
        <v>2.7605338096618652</v>
      </c>
      <c r="CN237">
        <v>3.0669817924499512</v>
      </c>
      <c r="CO237">
        <v>4.2762579917907715</v>
      </c>
      <c r="CP237">
        <v>2.6353483200073242</v>
      </c>
      <c r="CQ237">
        <v>3.2072184085845947</v>
      </c>
      <c r="CR237">
        <v>4.7187647819519043</v>
      </c>
      <c r="CS237">
        <v>5.1452112197875977</v>
      </c>
      <c r="CT237">
        <v>5.6081314086914062</v>
      </c>
      <c r="CU237">
        <v>6.9580402374267578</v>
      </c>
      <c r="CV237">
        <v>5.8119230270385742</v>
      </c>
      <c r="CW237">
        <v>5.1956353187561035</v>
      </c>
      <c r="CX237">
        <v>4.3897175788879395</v>
      </c>
      <c r="CY237">
        <v>4.6424474716186523</v>
      </c>
      <c r="CZ237">
        <v>4.5390973091125488</v>
      </c>
    </row>
    <row r="238" spans="1:104" x14ac:dyDescent="0.25">
      <c r="A238" t="s">
        <v>427</v>
      </c>
      <c r="B238" t="s">
        <v>170</v>
      </c>
      <c r="C238" t="s">
        <v>28</v>
      </c>
      <c r="D238" t="s">
        <v>188</v>
      </c>
      <c r="E238" t="s">
        <v>184</v>
      </c>
      <c r="F238">
        <v>2022</v>
      </c>
      <c r="G238" t="s">
        <v>173</v>
      </c>
      <c r="H238">
        <v>3</v>
      </c>
      <c r="I238">
        <v>140.04664611816406</v>
      </c>
      <c r="J238">
        <v>135.81065368652344</v>
      </c>
      <c r="K238">
        <v>133.13844299316406</v>
      </c>
      <c r="L238">
        <v>133.32447814941406</v>
      </c>
      <c r="M238">
        <v>138.36729431152344</v>
      </c>
      <c r="N238">
        <v>151.07493591308594</v>
      </c>
      <c r="O238">
        <v>170.78823852539062</v>
      </c>
      <c r="P238">
        <v>186.41949462890625</v>
      </c>
      <c r="Q238">
        <v>193.99052429199219</v>
      </c>
      <c r="R238">
        <v>195.10853576660156</v>
      </c>
      <c r="S238">
        <v>196.09953308105469</v>
      </c>
      <c r="T238">
        <v>196.35238647460937</v>
      </c>
      <c r="U238">
        <v>195.66859436035156</v>
      </c>
      <c r="V238">
        <v>194.92413330078125</v>
      </c>
      <c r="W238">
        <v>192.11241149902344</v>
      </c>
      <c r="X238">
        <v>186.70109558105469</v>
      </c>
      <c r="Y238">
        <v>181.7708740234375</v>
      </c>
      <c r="Z238">
        <v>175.37081909179687</v>
      </c>
      <c r="AA238">
        <v>170.18470764160156</v>
      </c>
      <c r="AB238">
        <v>169.56056213378906</v>
      </c>
      <c r="AC238">
        <v>165.03831481933594</v>
      </c>
      <c r="AD238">
        <v>160.3782958984375</v>
      </c>
      <c r="AE238">
        <v>151.49180603027344</v>
      </c>
      <c r="AF238">
        <v>146.2847900390625</v>
      </c>
      <c r="AG238">
        <v>-4.2954316139221191</v>
      </c>
      <c r="AH238">
        <v>-1.1692365407943726</v>
      </c>
      <c r="AI238">
        <v>0.56535297632217407</v>
      </c>
      <c r="AJ238">
        <v>-0.5097082257270813</v>
      </c>
      <c r="AK238">
        <v>-1.7384744882583618</v>
      </c>
      <c r="AL238">
        <v>-2.3190293312072754</v>
      </c>
      <c r="AM238">
        <v>-3.3871548175811768</v>
      </c>
      <c r="AN238">
        <v>-3.0264458656311035</v>
      </c>
      <c r="AO238">
        <v>0.96956485509872437</v>
      </c>
      <c r="AP238">
        <v>4.0230741500854492</v>
      </c>
      <c r="AQ238">
        <v>6.4970703125</v>
      </c>
      <c r="AR238">
        <v>15.41606330871582</v>
      </c>
      <c r="AS238">
        <v>15.507143020629883</v>
      </c>
      <c r="AT238">
        <v>14.41557502746582</v>
      </c>
      <c r="AU238">
        <v>12.67579460144043</v>
      </c>
      <c r="AV238">
        <v>9.0854902267456055</v>
      </c>
      <c r="AW238">
        <v>7.1097836494445801</v>
      </c>
      <c r="AX238">
        <v>3.0639197826385498</v>
      </c>
      <c r="AY238">
        <v>-3.952324390411377</v>
      </c>
      <c r="AZ238">
        <v>-4.1018548011779785</v>
      </c>
      <c r="BA238">
        <v>-3.2327358722686768</v>
      </c>
      <c r="BB238">
        <v>-2.7210750579833984</v>
      </c>
      <c r="BC238">
        <v>-2.1421048641204834</v>
      </c>
      <c r="BD238">
        <v>-4.3934392929077148</v>
      </c>
      <c r="BE238">
        <v>53.549896240234375</v>
      </c>
      <c r="BF238">
        <v>53.037345886230469</v>
      </c>
      <c r="BG238">
        <v>52.427921295166016</v>
      </c>
      <c r="BH238">
        <v>51.127799987792969</v>
      </c>
      <c r="BI238">
        <v>50.365554809570312</v>
      </c>
      <c r="BJ238">
        <v>50.115547180175781</v>
      </c>
      <c r="BK238">
        <v>50.406482696533203</v>
      </c>
      <c r="BL238">
        <v>51.615623474121094</v>
      </c>
      <c r="BM238">
        <v>54.672092437744141</v>
      </c>
      <c r="BN238">
        <v>57.769199371337891</v>
      </c>
      <c r="BO238">
        <v>59.790935516357422</v>
      </c>
      <c r="BP238">
        <v>61.796760559082031</v>
      </c>
      <c r="BQ238">
        <v>62.628330230712891</v>
      </c>
      <c r="BR238">
        <v>62.199882507324219</v>
      </c>
      <c r="BS238">
        <v>62.640575408935547</v>
      </c>
      <c r="BT238">
        <v>62.271438598632812</v>
      </c>
      <c r="BU238">
        <v>61.330741882324219</v>
      </c>
      <c r="BV238">
        <v>59.196598052978516</v>
      </c>
      <c r="BW238">
        <v>57.590530395507813</v>
      </c>
      <c r="BX238">
        <v>56.440765380859375</v>
      </c>
      <c r="BY238">
        <v>55.541004180908203</v>
      </c>
      <c r="BZ238">
        <v>53.684417724609375</v>
      </c>
      <c r="CA238">
        <v>53.187477111816406</v>
      </c>
      <c r="CB238">
        <v>52.921867370605469</v>
      </c>
      <c r="CC238">
        <v>6.2177276611328125</v>
      </c>
      <c r="CD238">
        <v>5.934288501739502</v>
      </c>
      <c r="CE238">
        <v>5.5819149017333984</v>
      </c>
      <c r="CF238">
        <v>4.2336106300354004</v>
      </c>
      <c r="CG238">
        <v>3.5728549957275391</v>
      </c>
      <c r="CH238">
        <v>3.9754598140716553</v>
      </c>
      <c r="CI238">
        <v>4.3072094917297363</v>
      </c>
      <c r="CJ238">
        <v>2.648066520690918</v>
      </c>
      <c r="CK238">
        <v>3.6574470996856689</v>
      </c>
      <c r="CL238">
        <v>3.5025417804718018</v>
      </c>
      <c r="CM238">
        <v>2.6550395488739014</v>
      </c>
      <c r="CN238">
        <v>2.9872977733612061</v>
      </c>
      <c r="CO238">
        <v>4.1766471862792969</v>
      </c>
      <c r="CP238">
        <v>2.5827262401580811</v>
      </c>
      <c r="CQ238">
        <v>3.1505231857299805</v>
      </c>
      <c r="CR238">
        <v>4.6455397605895996</v>
      </c>
      <c r="CS238">
        <v>5.0618252754211426</v>
      </c>
      <c r="CT238">
        <v>5.3408637046813965</v>
      </c>
      <c r="CU238">
        <v>6.5852060317993164</v>
      </c>
      <c r="CV238">
        <v>5.6526284217834473</v>
      </c>
      <c r="CW238">
        <v>4.9888749122619629</v>
      </c>
      <c r="CX238">
        <v>4.2383041381835938</v>
      </c>
      <c r="CY238">
        <v>4.466179370880127</v>
      </c>
      <c r="CZ238">
        <v>4.3793931007385254</v>
      </c>
    </row>
    <row r="239" spans="1:104" x14ac:dyDescent="0.25">
      <c r="A239" t="s">
        <v>428</v>
      </c>
      <c r="B239" t="s">
        <v>170</v>
      </c>
      <c r="C239" t="s">
        <v>28</v>
      </c>
      <c r="D239" t="s">
        <v>188</v>
      </c>
      <c r="E239" t="s">
        <v>184</v>
      </c>
      <c r="F239">
        <v>2022</v>
      </c>
      <c r="G239" t="s">
        <v>174</v>
      </c>
      <c r="H239">
        <v>4</v>
      </c>
      <c r="I239">
        <v>144.27825927734375</v>
      </c>
      <c r="J239">
        <v>139.85188293457031</v>
      </c>
      <c r="K239">
        <v>137.04429626464844</v>
      </c>
      <c r="L239">
        <v>136.78639221191406</v>
      </c>
      <c r="M239">
        <v>141.895263671875</v>
      </c>
      <c r="N239">
        <v>154.26327514648437</v>
      </c>
      <c r="O239">
        <v>168.83915710449219</v>
      </c>
      <c r="P239">
        <v>184.23211669921875</v>
      </c>
      <c r="Q239">
        <v>195.537353515625</v>
      </c>
      <c r="R239">
        <v>203.02682495117187</v>
      </c>
      <c r="S239">
        <v>209.24729919433594</v>
      </c>
      <c r="T239">
        <v>211.92208862304687</v>
      </c>
      <c r="U239">
        <v>213.40919494628906</v>
      </c>
      <c r="V239">
        <v>215.35275268554687</v>
      </c>
      <c r="W239">
        <v>213.24345397949219</v>
      </c>
      <c r="X239">
        <v>206.12295532226562</v>
      </c>
      <c r="Y239">
        <v>197.97100830078125</v>
      </c>
      <c r="Z239">
        <v>185.3316650390625</v>
      </c>
      <c r="AA239">
        <v>175.82562255859375</v>
      </c>
      <c r="AB239">
        <v>173.10066223144531</v>
      </c>
      <c r="AC239">
        <v>171.39279174804687</v>
      </c>
      <c r="AD239">
        <v>164.89544677734375</v>
      </c>
      <c r="AE239">
        <v>159.38508605957031</v>
      </c>
      <c r="AF239">
        <v>154.00349426269531</v>
      </c>
      <c r="AG239">
        <v>-3.6569273471832275</v>
      </c>
      <c r="AH239">
        <v>-1.4628031253814697</v>
      </c>
      <c r="AI239">
        <v>-0.37886315584182739</v>
      </c>
      <c r="AJ239">
        <v>-0.9260527491569519</v>
      </c>
      <c r="AK239">
        <v>-1.4093784093856812</v>
      </c>
      <c r="AL239">
        <v>-1.2873311042785645</v>
      </c>
      <c r="AM239">
        <v>-2.4929265975952148</v>
      </c>
      <c r="AN239">
        <v>-1.2735781669616699</v>
      </c>
      <c r="AO239">
        <v>1.0169553756713867</v>
      </c>
      <c r="AP239">
        <v>2.5965936183929443</v>
      </c>
      <c r="AQ239">
        <v>5.5746793746948242</v>
      </c>
      <c r="AR239">
        <v>16.581012725830078</v>
      </c>
      <c r="AS239">
        <v>17.013965606689453</v>
      </c>
      <c r="AT239">
        <v>16.016986846923828</v>
      </c>
      <c r="AU239">
        <v>14.549100875854492</v>
      </c>
      <c r="AV239">
        <v>12.681920051574707</v>
      </c>
      <c r="AW239">
        <v>11.051359176635742</v>
      </c>
      <c r="AX239">
        <v>7.7696561813354492</v>
      </c>
      <c r="AY239">
        <v>0.5327836275100708</v>
      </c>
      <c r="AZ239">
        <v>-0.48670926690101624</v>
      </c>
      <c r="BA239">
        <v>-0.52157652378082275</v>
      </c>
      <c r="BB239">
        <v>-0.26428452134132385</v>
      </c>
      <c r="BC239">
        <v>-0.42130932211875916</v>
      </c>
      <c r="BD239">
        <v>-2.1498696804046631</v>
      </c>
      <c r="BE239">
        <v>61.674930572509766</v>
      </c>
      <c r="BF239">
        <v>60.653194427490234</v>
      </c>
      <c r="BG239">
        <v>59.931060791015625</v>
      </c>
      <c r="BH239">
        <v>58.021808624267578</v>
      </c>
      <c r="BI239">
        <v>57.884002685546875</v>
      </c>
      <c r="BJ239">
        <v>56.790702819824219</v>
      </c>
      <c r="BK239">
        <v>56.940467834472656</v>
      </c>
      <c r="BL239">
        <v>59.431510925292969</v>
      </c>
      <c r="BM239">
        <v>63.984615325927734</v>
      </c>
      <c r="BN239">
        <v>67.552810668945313</v>
      </c>
      <c r="BO239">
        <v>70.663055419921875</v>
      </c>
      <c r="BP239">
        <v>73.015243530273437</v>
      </c>
      <c r="BQ239">
        <v>73.934494018554688</v>
      </c>
      <c r="BR239">
        <v>74.562301635742187</v>
      </c>
      <c r="BS239">
        <v>74.09344482421875</v>
      </c>
      <c r="BT239">
        <v>74.103225708007813</v>
      </c>
      <c r="BU239">
        <v>72.994102478027344</v>
      </c>
      <c r="BV239">
        <v>72.534210205078125</v>
      </c>
      <c r="BW239">
        <v>71.243576049804687</v>
      </c>
      <c r="BX239">
        <v>68.615547180175781</v>
      </c>
      <c r="BY239">
        <v>64.699653625488281</v>
      </c>
      <c r="BZ239">
        <v>63.387290954589844</v>
      </c>
      <c r="CA239">
        <v>62.419036865234375</v>
      </c>
      <c r="CB239">
        <v>61.090530395507813</v>
      </c>
      <c r="CC239">
        <v>5.302401065826416</v>
      </c>
      <c r="CD239">
        <v>5.0584311485290527</v>
      </c>
      <c r="CE239">
        <v>4.7561264038085938</v>
      </c>
      <c r="CF239">
        <v>3.595477819442749</v>
      </c>
      <c r="CG239">
        <v>3.0329310894012451</v>
      </c>
      <c r="CH239">
        <v>3.3602392673492432</v>
      </c>
      <c r="CI239">
        <v>3.5247139930725098</v>
      </c>
      <c r="CJ239">
        <v>2.1662847995758057</v>
      </c>
      <c r="CK239">
        <v>3.0516867637634277</v>
      </c>
      <c r="CL239">
        <v>3.0169854164123535</v>
      </c>
      <c r="CM239">
        <v>2.3451302051544189</v>
      </c>
      <c r="CN239">
        <v>2.668893575668335</v>
      </c>
      <c r="CO239">
        <v>3.7707915306091309</v>
      </c>
      <c r="CP239">
        <v>2.3619780540466309</v>
      </c>
      <c r="CQ239">
        <v>2.8947808742523193</v>
      </c>
      <c r="CR239">
        <v>4.2454948425292969</v>
      </c>
      <c r="CS239">
        <v>4.5634903907775879</v>
      </c>
      <c r="CT239">
        <v>4.6721463203430176</v>
      </c>
      <c r="CU239">
        <v>5.6317539215087891</v>
      </c>
      <c r="CV239">
        <v>4.776799201965332</v>
      </c>
      <c r="CW239">
        <v>4.2886743545532227</v>
      </c>
      <c r="CX239">
        <v>3.6071805953979492</v>
      </c>
      <c r="CY239">
        <v>3.8896217346191406</v>
      </c>
      <c r="CZ239">
        <v>3.8164362907409668</v>
      </c>
    </row>
    <row r="240" spans="1:104" x14ac:dyDescent="0.25">
      <c r="A240" t="s">
        <v>429</v>
      </c>
      <c r="B240" t="s">
        <v>170</v>
      </c>
      <c r="C240" t="s">
        <v>28</v>
      </c>
      <c r="D240" t="s">
        <v>188</v>
      </c>
      <c r="E240" t="s">
        <v>184</v>
      </c>
      <c r="F240">
        <v>2022</v>
      </c>
      <c r="G240" t="s">
        <v>175</v>
      </c>
      <c r="H240">
        <v>5</v>
      </c>
      <c r="I240">
        <v>152.27232360839844</v>
      </c>
      <c r="J240">
        <v>147.93293762207031</v>
      </c>
      <c r="K240">
        <v>144.98876953125</v>
      </c>
      <c r="L240">
        <v>144.12355041503906</v>
      </c>
      <c r="M240">
        <v>148.34837341308594</v>
      </c>
      <c r="N240">
        <v>160.1273193359375</v>
      </c>
      <c r="O240">
        <v>174.40837097167969</v>
      </c>
      <c r="P240">
        <v>193.30931091308594</v>
      </c>
      <c r="Q240">
        <v>207.07569885253906</v>
      </c>
      <c r="R240">
        <v>215.990966796875</v>
      </c>
      <c r="S240">
        <v>221.88188171386719</v>
      </c>
      <c r="T240">
        <v>222.01983642578125</v>
      </c>
      <c r="U240">
        <v>221.23382568359375</v>
      </c>
      <c r="V240">
        <v>220.98393249511719</v>
      </c>
      <c r="W240">
        <v>218.65180969238281</v>
      </c>
      <c r="X240">
        <v>212.40403747558594</v>
      </c>
      <c r="Y240">
        <v>204.50627136230469</v>
      </c>
      <c r="Z240">
        <v>192.86317443847656</v>
      </c>
      <c r="AA240">
        <v>183.65093994140625</v>
      </c>
      <c r="AB240">
        <v>180.41314697265625</v>
      </c>
      <c r="AC240">
        <v>179.08848571777344</v>
      </c>
      <c r="AD240">
        <v>171.47824096679687</v>
      </c>
      <c r="AE240">
        <v>166.71470642089844</v>
      </c>
      <c r="AF240">
        <v>161.82327270507812</v>
      </c>
      <c r="AG240">
        <v>-3.6825664043426514</v>
      </c>
      <c r="AH240">
        <v>-1.6070723533630371</v>
      </c>
      <c r="AI240">
        <v>-0.62268966436386108</v>
      </c>
      <c r="AJ240">
        <v>-1.0684288740158081</v>
      </c>
      <c r="AK240">
        <v>-1.388263463973999</v>
      </c>
      <c r="AL240">
        <v>-1.0914375782012939</v>
      </c>
      <c r="AM240">
        <v>-2.3822572231292725</v>
      </c>
      <c r="AN240">
        <v>-0.94302493333816528</v>
      </c>
      <c r="AO240">
        <v>1.0861310958862305</v>
      </c>
      <c r="AP240">
        <v>2.3932573795318604</v>
      </c>
      <c r="AQ240">
        <v>5.5969877243041992</v>
      </c>
      <c r="AR240">
        <v>17.357931137084961</v>
      </c>
      <c r="AS240">
        <v>17.660600662231445</v>
      </c>
      <c r="AT240">
        <v>16.456104278564453</v>
      </c>
      <c r="AU240">
        <v>15.025313377380371</v>
      </c>
      <c r="AV240">
        <v>13.664682388305664</v>
      </c>
      <c r="AW240">
        <v>12.162008285522461</v>
      </c>
      <c r="AX240">
        <v>9.1146974563598633</v>
      </c>
      <c r="AY240">
        <v>1.6088608503341675</v>
      </c>
      <c r="AZ240">
        <v>0.33459517359733582</v>
      </c>
      <c r="BA240">
        <v>0.10170575976371765</v>
      </c>
      <c r="BB240">
        <v>0.30019268393516541</v>
      </c>
      <c r="BC240">
        <v>-2.2345906123518944E-2</v>
      </c>
      <c r="BD240">
        <v>-1.6913142204284668</v>
      </c>
      <c r="BE240">
        <v>62.240886688232422</v>
      </c>
      <c r="BF240">
        <v>61.990886688232422</v>
      </c>
      <c r="BG240">
        <v>61.740890502929687</v>
      </c>
      <c r="BH240">
        <v>61.021511077880859</v>
      </c>
      <c r="BI240">
        <v>60.618389129638672</v>
      </c>
      <c r="BJ240">
        <v>59.99700927734375</v>
      </c>
      <c r="BK240">
        <v>61.756423950195312</v>
      </c>
      <c r="BL240">
        <v>63.890274047851562</v>
      </c>
      <c r="BM240">
        <v>67.18756103515625</v>
      </c>
      <c r="BN240">
        <v>70.718704223632812</v>
      </c>
      <c r="BO240">
        <v>73.440544128417969</v>
      </c>
      <c r="BP240">
        <v>74.452796936035156</v>
      </c>
      <c r="BQ240">
        <v>73.869285583496094</v>
      </c>
      <c r="BR240">
        <v>74.603446960449219</v>
      </c>
      <c r="BS240">
        <v>75.231254577636719</v>
      </c>
      <c r="BT240">
        <v>74.412757873535156</v>
      </c>
      <c r="BU240">
        <v>73.649688720703125</v>
      </c>
      <c r="BV240">
        <v>72.584556579589844</v>
      </c>
      <c r="BW240">
        <v>71.36883544921875</v>
      </c>
      <c r="BX240">
        <v>68.543701171875</v>
      </c>
      <c r="BY240">
        <v>66.759483337402344</v>
      </c>
      <c r="BZ240">
        <v>65.818794250488281</v>
      </c>
      <c r="CA240">
        <v>65.568794250488281</v>
      </c>
      <c r="CB240">
        <v>64.390350341796875</v>
      </c>
      <c r="CC240">
        <v>5.4069123268127441</v>
      </c>
      <c r="CD240">
        <v>5.1697440147399902</v>
      </c>
      <c r="CE240">
        <v>4.8616476058959961</v>
      </c>
      <c r="CF240">
        <v>3.6602044105529785</v>
      </c>
      <c r="CG240">
        <v>3.0636143684387207</v>
      </c>
      <c r="CH240">
        <v>3.3699989318847656</v>
      </c>
      <c r="CI240">
        <v>3.5178287029266357</v>
      </c>
      <c r="CJ240">
        <v>2.1961381435394287</v>
      </c>
      <c r="CK240">
        <v>3.1224534511566162</v>
      </c>
      <c r="CL240">
        <v>3.1010735034942627</v>
      </c>
      <c r="CM240">
        <v>2.4026229381561279</v>
      </c>
      <c r="CN240">
        <v>2.7014906406402588</v>
      </c>
      <c r="CO240">
        <v>3.7768311500549316</v>
      </c>
      <c r="CP240">
        <v>2.3417623043060303</v>
      </c>
      <c r="CQ240">
        <v>2.8678057193756104</v>
      </c>
      <c r="CR240">
        <v>4.2268943786621094</v>
      </c>
      <c r="CS240">
        <v>4.5546903610229492</v>
      </c>
      <c r="CT240">
        <v>4.6975650787353516</v>
      </c>
      <c r="CU240">
        <v>5.6834406852722168</v>
      </c>
      <c r="CV240">
        <v>4.8102002143859863</v>
      </c>
      <c r="CW240">
        <v>4.3296709060668945</v>
      </c>
      <c r="CX240">
        <v>3.6243064403533936</v>
      </c>
      <c r="CY240">
        <v>3.9308845996856689</v>
      </c>
      <c r="CZ240">
        <v>3.8745841979980469</v>
      </c>
    </row>
    <row r="241" spans="1:104" x14ac:dyDescent="0.25">
      <c r="A241" t="s">
        <v>430</v>
      </c>
      <c r="B241" t="s">
        <v>170</v>
      </c>
      <c r="C241" t="s">
        <v>28</v>
      </c>
      <c r="D241" t="s">
        <v>188</v>
      </c>
      <c r="E241" t="s">
        <v>184</v>
      </c>
      <c r="F241">
        <v>2022</v>
      </c>
      <c r="G241" t="s">
        <v>176</v>
      </c>
      <c r="H241">
        <v>6</v>
      </c>
      <c r="I241">
        <v>161.51089477539062</v>
      </c>
      <c r="J241">
        <v>156.70086669921875</v>
      </c>
      <c r="K241">
        <v>153.46652221679687</v>
      </c>
      <c r="L241">
        <v>152.56324768066406</v>
      </c>
      <c r="M241">
        <v>156.38401794433594</v>
      </c>
      <c r="N241">
        <v>168.34733581542969</v>
      </c>
      <c r="O241">
        <v>182.37332153320312</v>
      </c>
      <c r="P241">
        <v>200.22734069824219</v>
      </c>
      <c r="Q241">
        <v>211.48240661621094</v>
      </c>
      <c r="R241">
        <v>219.98193359375</v>
      </c>
      <c r="S241">
        <v>227.06512451171875</v>
      </c>
      <c r="T241">
        <v>227.76010131835937</v>
      </c>
      <c r="U241">
        <v>227.14456176757813</v>
      </c>
      <c r="V241">
        <v>225.67271423339844</v>
      </c>
      <c r="W241">
        <v>223.97172546386719</v>
      </c>
      <c r="X241">
        <v>220.41668701171875</v>
      </c>
      <c r="Y241">
        <v>214.61177062988281</v>
      </c>
      <c r="Z241">
        <v>203.2999267578125</v>
      </c>
      <c r="AA241">
        <v>193.04402160644531</v>
      </c>
      <c r="AB241">
        <v>185.9345703125</v>
      </c>
      <c r="AC241">
        <v>184.63908386230469</v>
      </c>
      <c r="AD241">
        <v>178.0045166015625</v>
      </c>
      <c r="AE241">
        <v>174.71284484863281</v>
      </c>
      <c r="AF241">
        <v>169.89686584472656</v>
      </c>
      <c r="AG241">
        <v>-3.8644094467163086</v>
      </c>
      <c r="AH241">
        <v>-1.7163422107696533</v>
      </c>
      <c r="AI241">
        <v>-0.71112048625946045</v>
      </c>
      <c r="AJ241">
        <v>-1.1527328491210937</v>
      </c>
      <c r="AK241">
        <v>-1.44356369972229</v>
      </c>
      <c r="AL241">
        <v>-1.0904470682144165</v>
      </c>
      <c r="AM241">
        <v>-2.4463684558868408</v>
      </c>
      <c r="AN241">
        <v>-0.88653099536895752</v>
      </c>
      <c r="AO241">
        <v>1.1113185882568359</v>
      </c>
      <c r="AP241">
        <v>2.3541958332061768</v>
      </c>
      <c r="AQ241">
        <v>5.6564860343933105</v>
      </c>
      <c r="AR241">
        <v>17.803730010986328</v>
      </c>
      <c r="AS241">
        <v>18.137630462646484</v>
      </c>
      <c r="AT241">
        <v>16.809858322143555</v>
      </c>
      <c r="AU241">
        <v>15.415214538574219</v>
      </c>
      <c r="AV241">
        <v>14.317243576049805</v>
      </c>
      <c r="AW241">
        <v>12.936365127563477</v>
      </c>
      <c r="AX241">
        <v>9.8482856750488281</v>
      </c>
      <c r="AY241">
        <v>1.9361913204193115</v>
      </c>
      <c r="AZ241">
        <v>0.53703242540359497</v>
      </c>
      <c r="BA241">
        <v>0.252555251121521</v>
      </c>
      <c r="BB241">
        <v>0.44384565949440002</v>
      </c>
      <c r="BC241">
        <v>7.3698081076145172E-2</v>
      </c>
      <c r="BD241">
        <v>-1.6436609029769897</v>
      </c>
      <c r="BE241">
        <v>63.153194427490234</v>
      </c>
      <c r="BF241">
        <v>63.000072479248047</v>
      </c>
      <c r="BG241">
        <v>62.306316375732422</v>
      </c>
      <c r="BH241">
        <v>62.362262725830078</v>
      </c>
      <c r="BI241">
        <v>61.418502807617188</v>
      </c>
      <c r="BJ241">
        <v>61.890647888183594</v>
      </c>
      <c r="BK241">
        <v>62.125034332275391</v>
      </c>
      <c r="BL241">
        <v>64.340751647949219</v>
      </c>
      <c r="BM241">
        <v>66.472137451171875</v>
      </c>
      <c r="BN241">
        <v>68.768600463867187</v>
      </c>
      <c r="BO241">
        <v>71.290557861328125</v>
      </c>
      <c r="BP241">
        <v>73.521888732910156</v>
      </c>
      <c r="BQ241">
        <v>74.978187561035156</v>
      </c>
      <c r="BR241">
        <v>75.700325012207031</v>
      </c>
      <c r="BS241">
        <v>76.115699768066406</v>
      </c>
      <c r="BT241">
        <v>75.993804931640625</v>
      </c>
      <c r="BU241">
        <v>75.046981811523438</v>
      </c>
      <c r="BV241">
        <v>74.118545532226562</v>
      </c>
      <c r="BW241">
        <v>72.30340576171875</v>
      </c>
      <c r="BX241">
        <v>70.325141906738281</v>
      </c>
      <c r="BY241">
        <v>67.47161865234375</v>
      </c>
      <c r="BZ241">
        <v>66.33746337890625</v>
      </c>
      <c r="CA241">
        <v>65.631454467773438</v>
      </c>
      <c r="CB241">
        <v>64.884521484375</v>
      </c>
      <c r="CC241">
        <v>5.6945919990539551</v>
      </c>
      <c r="CD241">
        <v>5.4376091957092285</v>
      </c>
      <c r="CE241">
        <v>5.1096973419189453</v>
      </c>
      <c r="CF241">
        <v>3.8472707271575928</v>
      </c>
      <c r="CG241">
        <v>3.2068309783935547</v>
      </c>
      <c r="CH241">
        <v>3.5180585384368896</v>
      </c>
      <c r="CI241">
        <v>3.6525919437408447</v>
      </c>
      <c r="CJ241">
        <v>2.2587215900421143</v>
      </c>
      <c r="CK241">
        <v>3.1664566993713379</v>
      </c>
      <c r="CL241">
        <v>3.1361434459686279</v>
      </c>
      <c r="CM241">
        <v>2.4414432048797607</v>
      </c>
      <c r="CN241">
        <v>2.7518310546875</v>
      </c>
      <c r="CO241">
        <v>3.8504440784454346</v>
      </c>
      <c r="CP241">
        <v>2.3746170997619629</v>
      </c>
      <c r="CQ241">
        <v>2.9169049263000488</v>
      </c>
      <c r="CR241">
        <v>4.3554754257202148</v>
      </c>
      <c r="CS241">
        <v>4.7461147308349609</v>
      </c>
      <c r="CT241">
        <v>4.9169201850891113</v>
      </c>
      <c r="CU241">
        <v>5.9320793151855469</v>
      </c>
      <c r="CV241">
        <v>4.9225201606750488</v>
      </c>
      <c r="CW241">
        <v>4.4324440956115723</v>
      </c>
      <c r="CX241">
        <v>3.7357630729675293</v>
      </c>
      <c r="CY241">
        <v>4.0904741287231445</v>
      </c>
      <c r="CZ241">
        <v>4.0392613410949707</v>
      </c>
    </row>
    <row r="242" spans="1:104" x14ac:dyDescent="0.25">
      <c r="A242" t="s">
        <v>431</v>
      </c>
      <c r="B242" t="s">
        <v>170</v>
      </c>
      <c r="C242" t="s">
        <v>28</v>
      </c>
      <c r="D242" t="s">
        <v>188</v>
      </c>
      <c r="E242" t="s">
        <v>184</v>
      </c>
      <c r="F242">
        <v>2022</v>
      </c>
      <c r="G242" t="s">
        <v>177</v>
      </c>
      <c r="H242">
        <v>7</v>
      </c>
      <c r="I242">
        <v>168.27421569824219</v>
      </c>
      <c r="J242">
        <v>163.6226806640625</v>
      </c>
      <c r="K242">
        <v>159.86018371582031</v>
      </c>
      <c r="L242">
        <v>159.29322814941406</v>
      </c>
      <c r="M242">
        <v>164.67988586425781</v>
      </c>
      <c r="N242">
        <v>177.58003234863281</v>
      </c>
      <c r="O242">
        <v>190.93315124511719</v>
      </c>
      <c r="P242">
        <v>208.94886779785156</v>
      </c>
      <c r="Q242">
        <v>220.17965698242187</v>
      </c>
      <c r="R242">
        <v>228.71852111816406</v>
      </c>
      <c r="S242">
        <v>234.27412414550781</v>
      </c>
      <c r="T242">
        <v>235.088134765625</v>
      </c>
      <c r="U242">
        <v>235.06962585449219</v>
      </c>
      <c r="V242">
        <v>234.30992126464844</v>
      </c>
      <c r="W242">
        <v>233.27272033691406</v>
      </c>
      <c r="X242">
        <v>231.26890563964844</v>
      </c>
      <c r="Y242">
        <v>226.55186462402344</v>
      </c>
      <c r="Z242">
        <v>215.29202270507812</v>
      </c>
      <c r="AA242">
        <v>203.66259765625</v>
      </c>
      <c r="AB242">
        <v>195.93492126464844</v>
      </c>
      <c r="AC242">
        <v>193.81710815429687</v>
      </c>
      <c r="AD242">
        <v>186.295166015625</v>
      </c>
      <c r="AE242">
        <v>182.26077270507812</v>
      </c>
      <c r="AF242">
        <v>177.89057922363281</v>
      </c>
      <c r="AG242">
        <v>-3.6656692028045654</v>
      </c>
      <c r="AH242">
        <v>-1.9139809608459473</v>
      </c>
      <c r="AI242">
        <v>-1.1917198896408081</v>
      </c>
      <c r="AJ242">
        <v>-1.3924754858016968</v>
      </c>
      <c r="AK242">
        <v>-1.3457566499710083</v>
      </c>
      <c r="AL242">
        <v>-0.64969766139984131</v>
      </c>
      <c r="AM242">
        <v>-2.1718740463256836</v>
      </c>
      <c r="AN242">
        <v>-0.1414056122303009</v>
      </c>
      <c r="AO242">
        <v>1.174991250038147</v>
      </c>
      <c r="AP242">
        <v>1.7270581722259521</v>
      </c>
      <c r="AQ242">
        <v>5.2242851257324219</v>
      </c>
      <c r="AR242">
        <v>18.35090446472168</v>
      </c>
      <c r="AS242">
        <v>18.815149307250977</v>
      </c>
      <c r="AT242">
        <v>17.492898941040039</v>
      </c>
      <c r="AU242">
        <v>16.266239166259766</v>
      </c>
      <c r="AV242">
        <v>16.219133377075195</v>
      </c>
      <c r="AW242">
        <v>15.179294586181641</v>
      </c>
      <c r="AX242">
        <v>12.54746150970459</v>
      </c>
      <c r="AY242">
        <v>4.1942009925842285</v>
      </c>
      <c r="AZ242">
        <v>2.2514767646789551</v>
      </c>
      <c r="BA242">
        <v>1.5553966760635376</v>
      </c>
      <c r="BB242">
        <v>1.6162182092666626</v>
      </c>
      <c r="BC242">
        <v>0.9200320839881897</v>
      </c>
      <c r="BD242">
        <v>-0.57045155763626099</v>
      </c>
      <c r="BE242">
        <v>68.040931701660156</v>
      </c>
      <c r="BF242">
        <v>67.406181335449219</v>
      </c>
      <c r="BG242">
        <v>67.115547180175781</v>
      </c>
      <c r="BH242">
        <v>66.962432861328125</v>
      </c>
      <c r="BI242">
        <v>66.79705810546875</v>
      </c>
      <c r="BJ242">
        <v>66.79705810546875</v>
      </c>
      <c r="BK242">
        <v>67.281448364257812</v>
      </c>
      <c r="BL242">
        <v>68.565956115722656</v>
      </c>
      <c r="BM242">
        <v>70.671943664550781</v>
      </c>
      <c r="BN242">
        <v>73.612640380859375</v>
      </c>
      <c r="BO242">
        <v>75.228187561035156</v>
      </c>
      <c r="BP242">
        <v>73.872123718261719</v>
      </c>
      <c r="BQ242">
        <v>74.618766784667969</v>
      </c>
      <c r="BR242">
        <v>77.069465637207031</v>
      </c>
      <c r="BS242">
        <v>78.928146362304688</v>
      </c>
      <c r="BT242">
        <v>79.137733459472656</v>
      </c>
      <c r="BU242">
        <v>80.150505065917969</v>
      </c>
      <c r="BV242">
        <v>79.344261169433594</v>
      </c>
      <c r="BW242">
        <v>75.741859436035156</v>
      </c>
      <c r="BX242">
        <v>73.415069580078125</v>
      </c>
      <c r="BY242">
        <v>71.949882507324219</v>
      </c>
      <c r="BZ242">
        <v>71.440696716308594</v>
      </c>
      <c r="CA242">
        <v>70.512542724609375</v>
      </c>
      <c r="CB242">
        <v>70.209365844726563</v>
      </c>
      <c r="CC242">
        <v>5.6492619514465332</v>
      </c>
      <c r="CD242">
        <v>5.4062166213989258</v>
      </c>
      <c r="CE242">
        <v>5.0679836273193359</v>
      </c>
      <c r="CF242">
        <v>3.8248419761657715</v>
      </c>
      <c r="CG242">
        <v>3.2154197692871094</v>
      </c>
      <c r="CH242">
        <v>3.5334930419921875</v>
      </c>
      <c r="CI242">
        <v>3.6411161422729492</v>
      </c>
      <c r="CJ242">
        <v>2.2443611621856689</v>
      </c>
      <c r="CK242">
        <v>3.1389896869659424</v>
      </c>
      <c r="CL242">
        <v>3.1047279834747314</v>
      </c>
      <c r="CM242">
        <v>2.3984677791595459</v>
      </c>
      <c r="CN242">
        <v>2.70450758934021</v>
      </c>
      <c r="CO242">
        <v>3.7941839694976807</v>
      </c>
      <c r="CP242">
        <v>2.3475704193115234</v>
      </c>
      <c r="CQ242">
        <v>2.8927202224731445</v>
      </c>
      <c r="CR242">
        <v>4.3513269424438477</v>
      </c>
      <c r="CS242">
        <v>4.7705187797546387</v>
      </c>
      <c r="CT242">
        <v>4.9578943252563477</v>
      </c>
      <c r="CU242">
        <v>5.9590258598327637</v>
      </c>
      <c r="CV242">
        <v>4.9391546249389648</v>
      </c>
      <c r="CW242">
        <v>4.4302182197570801</v>
      </c>
      <c r="CX242">
        <v>3.7227449417114258</v>
      </c>
      <c r="CY242">
        <v>4.063079833984375</v>
      </c>
      <c r="CZ242">
        <v>4.0270113945007324</v>
      </c>
    </row>
    <row r="243" spans="1:104" x14ac:dyDescent="0.25">
      <c r="A243" t="s">
        <v>432</v>
      </c>
      <c r="B243" t="s">
        <v>170</v>
      </c>
      <c r="C243" t="s">
        <v>28</v>
      </c>
      <c r="D243" t="s">
        <v>188</v>
      </c>
      <c r="E243" t="s">
        <v>184</v>
      </c>
      <c r="F243">
        <v>2022</v>
      </c>
      <c r="G243" t="s">
        <v>178</v>
      </c>
      <c r="H243">
        <v>8</v>
      </c>
      <c r="I243">
        <v>171.12840270996094</v>
      </c>
      <c r="J243">
        <v>166.56344604492187</v>
      </c>
      <c r="K243">
        <v>162.41712951660156</v>
      </c>
      <c r="L243">
        <v>161.85624694824219</v>
      </c>
      <c r="M243">
        <v>166.84555053710937</v>
      </c>
      <c r="N243">
        <v>181.46456909179687</v>
      </c>
      <c r="O243">
        <v>197.16424560546875</v>
      </c>
      <c r="P243">
        <v>214.97891235351562</v>
      </c>
      <c r="Q243">
        <v>227.51197814941406</v>
      </c>
      <c r="R243">
        <v>237.92900085449219</v>
      </c>
      <c r="S243">
        <v>247.60713195800781</v>
      </c>
      <c r="T243">
        <v>249.91726684570312</v>
      </c>
      <c r="U243">
        <v>250.59893798828125</v>
      </c>
      <c r="V243">
        <v>250.00276184082031</v>
      </c>
      <c r="W243">
        <v>248.031005859375</v>
      </c>
      <c r="X243">
        <v>244.34959411621094</v>
      </c>
      <c r="Y243">
        <v>236.17112731933594</v>
      </c>
      <c r="Z243">
        <v>223.67984008789062</v>
      </c>
      <c r="AA243">
        <v>210.4871826171875</v>
      </c>
      <c r="AB243">
        <v>204.12564086914062</v>
      </c>
      <c r="AC243">
        <v>199.89360046386719</v>
      </c>
      <c r="AD243">
        <v>191.06672668457031</v>
      </c>
      <c r="AE243">
        <v>185.50794982910156</v>
      </c>
      <c r="AF243">
        <v>179.63435363769531</v>
      </c>
      <c r="AG243">
        <v>-3.4303662776947021</v>
      </c>
      <c r="AH243">
        <v>-2.0489902496337891</v>
      </c>
      <c r="AI243">
        <v>-1.5824973583221436</v>
      </c>
      <c r="AJ243">
        <v>-1.5705903768539429</v>
      </c>
      <c r="AK243">
        <v>-1.2201189994812012</v>
      </c>
      <c r="AL243">
        <v>-0.24893948435783386</v>
      </c>
      <c r="AM243">
        <v>-1.9166021347045898</v>
      </c>
      <c r="AN243">
        <v>0.50869417190551758</v>
      </c>
      <c r="AO243">
        <v>1.2291836738586426</v>
      </c>
      <c r="AP243">
        <v>1.1884289979934692</v>
      </c>
      <c r="AQ243">
        <v>4.9970331192016602</v>
      </c>
      <c r="AR243">
        <v>19.486337661743164</v>
      </c>
      <c r="AS243">
        <v>20.096782684326172</v>
      </c>
      <c r="AT243">
        <v>18.698820114135742</v>
      </c>
      <c r="AU243">
        <v>17.477237701416016</v>
      </c>
      <c r="AV243">
        <v>18.162502288818359</v>
      </c>
      <c r="AW243">
        <v>17.11201286315918</v>
      </c>
      <c r="AX243">
        <v>14.821756362915039</v>
      </c>
      <c r="AY243">
        <v>6.1387028694152832</v>
      </c>
      <c r="AZ243">
        <v>3.7702171802520752</v>
      </c>
      <c r="BA243">
        <v>2.6837599277496338</v>
      </c>
      <c r="BB243">
        <v>2.615894079208374</v>
      </c>
      <c r="BC243">
        <v>1.632638692855835</v>
      </c>
      <c r="BD243">
        <v>0.3665165901184082</v>
      </c>
      <c r="BE243">
        <v>71.245231628417969</v>
      </c>
      <c r="BF243">
        <v>71.455032348632812</v>
      </c>
      <c r="BG243">
        <v>70.812728881835938</v>
      </c>
      <c r="BH243">
        <v>70.624732971191406</v>
      </c>
      <c r="BI243">
        <v>70.424972534179687</v>
      </c>
      <c r="BJ243">
        <v>69.904930114746094</v>
      </c>
      <c r="BK243">
        <v>70.027427673339844</v>
      </c>
      <c r="BL243">
        <v>69.69512939453125</v>
      </c>
      <c r="BM243">
        <v>71.282402038574219</v>
      </c>
      <c r="BN243">
        <v>73.952316284179687</v>
      </c>
      <c r="BO243">
        <v>77.432449340820312</v>
      </c>
      <c r="BP243">
        <v>79.942459106445313</v>
      </c>
      <c r="BQ243">
        <v>81.367851257324219</v>
      </c>
      <c r="BR243">
        <v>82.077445983886719</v>
      </c>
      <c r="BS243">
        <v>81.625099182128906</v>
      </c>
      <c r="BT243">
        <v>81.404838562011719</v>
      </c>
      <c r="BU243">
        <v>80.717300415039063</v>
      </c>
      <c r="BV243">
        <v>79.842483520507812</v>
      </c>
      <c r="BW243">
        <v>77.147171020507813</v>
      </c>
      <c r="BX243">
        <v>75.875053405761719</v>
      </c>
      <c r="BY243">
        <v>74.112693786621094</v>
      </c>
      <c r="BZ243">
        <v>73.302894592285156</v>
      </c>
      <c r="CA243">
        <v>72.624977111816406</v>
      </c>
      <c r="CB243">
        <v>72.527633666992188</v>
      </c>
      <c r="CC243">
        <v>5.607421875</v>
      </c>
      <c r="CD243">
        <v>5.3715133666992188</v>
      </c>
      <c r="CE243">
        <v>5.0256671905517578</v>
      </c>
      <c r="CF243">
        <v>3.7932600975036621</v>
      </c>
      <c r="CG243">
        <v>3.1796455383300781</v>
      </c>
      <c r="CH243">
        <v>3.5242683887481689</v>
      </c>
      <c r="CI243">
        <v>3.6698496341705322</v>
      </c>
      <c r="CJ243">
        <v>2.2538011074066162</v>
      </c>
      <c r="CK243">
        <v>3.1658031940460205</v>
      </c>
      <c r="CL243">
        <v>3.1523656845092773</v>
      </c>
      <c r="CM243">
        <v>2.4742276668548584</v>
      </c>
      <c r="CN243">
        <v>2.8062136173248291</v>
      </c>
      <c r="CO243">
        <v>3.9479174613952637</v>
      </c>
      <c r="CP243">
        <v>2.4447793960571289</v>
      </c>
      <c r="CQ243">
        <v>3.0020325183868408</v>
      </c>
      <c r="CR243">
        <v>4.487278938293457</v>
      </c>
      <c r="CS243">
        <v>4.8539109230041504</v>
      </c>
      <c r="CT243">
        <v>5.0276274681091309</v>
      </c>
      <c r="CU243">
        <v>6.0111360549926758</v>
      </c>
      <c r="CV243">
        <v>5.0223307609558105</v>
      </c>
      <c r="CW243">
        <v>4.4596304893493652</v>
      </c>
      <c r="CX243">
        <v>3.7266080379486084</v>
      </c>
      <c r="CY243">
        <v>4.0363764762878418</v>
      </c>
      <c r="CZ243">
        <v>3.9690475463867187</v>
      </c>
    </row>
    <row r="244" spans="1:104" x14ac:dyDescent="0.25">
      <c r="A244" t="s">
        <v>433</v>
      </c>
      <c r="B244" t="s">
        <v>170</v>
      </c>
      <c r="C244" t="s">
        <v>28</v>
      </c>
      <c r="D244" t="s">
        <v>188</v>
      </c>
      <c r="E244" t="s">
        <v>184</v>
      </c>
      <c r="F244">
        <v>2022</v>
      </c>
      <c r="G244" t="s">
        <v>179</v>
      </c>
      <c r="H244">
        <v>9</v>
      </c>
      <c r="I244">
        <v>169.02030944824219</v>
      </c>
      <c r="J244">
        <v>165.09902954101562</v>
      </c>
      <c r="K244">
        <v>161.76022338867187</v>
      </c>
      <c r="L244">
        <v>161.4805908203125</v>
      </c>
      <c r="M244">
        <v>167.26600646972656</v>
      </c>
      <c r="N244">
        <v>182.33329772949219</v>
      </c>
      <c r="O244">
        <v>200.23269653320312</v>
      </c>
      <c r="P244">
        <v>219.54881286621094</v>
      </c>
      <c r="Q244">
        <v>234.83901977539062</v>
      </c>
      <c r="R244">
        <v>245.84690856933594</v>
      </c>
      <c r="S244">
        <v>254.89533996582031</v>
      </c>
      <c r="T244">
        <v>257.16400146484375</v>
      </c>
      <c r="U244">
        <v>257.5003662109375</v>
      </c>
      <c r="V244">
        <v>257.90536499023437</v>
      </c>
      <c r="W244">
        <v>255.07669067382812</v>
      </c>
      <c r="X244">
        <v>248.13984680175781</v>
      </c>
      <c r="Y244">
        <v>238.51663208007812</v>
      </c>
      <c r="Z244">
        <v>225.53036499023437</v>
      </c>
      <c r="AA244">
        <v>212.99671936035156</v>
      </c>
      <c r="AB244">
        <v>208.03717041015625</v>
      </c>
      <c r="AC244">
        <v>201.68974304199219</v>
      </c>
      <c r="AD244">
        <v>191.215087890625</v>
      </c>
      <c r="AE244">
        <v>185.04031372070312</v>
      </c>
      <c r="AF244">
        <v>178.9844970703125</v>
      </c>
      <c r="AG244">
        <v>-3.375941276550293</v>
      </c>
      <c r="AH244">
        <v>-2.0351049900054932</v>
      </c>
      <c r="AI244">
        <v>-1.591427206993103</v>
      </c>
      <c r="AJ244">
        <v>-1.5733780860900879</v>
      </c>
      <c r="AK244">
        <v>-1.2172433137893677</v>
      </c>
      <c r="AL244">
        <v>-0.23286516964435577</v>
      </c>
      <c r="AM244">
        <v>-1.9327139854431152</v>
      </c>
      <c r="AN244">
        <v>0.54717296361923218</v>
      </c>
      <c r="AO244">
        <v>1.2694134712219238</v>
      </c>
      <c r="AP244">
        <v>1.2019555568695068</v>
      </c>
      <c r="AQ244">
        <v>5.1217565536499023</v>
      </c>
      <c r="AR244">
        <v>20.050432205200195</v>
      </c>
      <c r="AS244">
        <v>20.651887893676758</v>
      </c>
      <c r="AT244">
        <v>19.291358947753906</v>
      </c>
      <c r="AU244">
        <v>17.981451034545898</v>
      </c>
      <c r="AV244">
        <v>18.487377166748047</v>
      </c>
      <c r="AW244">
        <v>17.335830688476562</v>
      </c>
      <c r="AX244">
        <v>15.018924713134766</v>
      </c>
      <c r="AY244">
        <v>6.2874841690063477</v>
      </c>
      <c r="AZ244">
        <v>3.9025864601135254</v>
      </c>
      <c r="BA244">
        <v>2.7529828548431396</v>
      </c>
      <c r="BB244">
        <v>2.6576380729675293</v>
      </c>
      <c r="BC244">
        <v>1.6572802066802979</v>
      </c>
      <c r="BD244">
        <v>0.4040805995464325</v>
      </c>
      <c r="BE244">
        <v>67.752838134765625</v>
      </c>
      <c r="BF244">
        <v>67.30908203125</v>
      </c>
      <c r="BG244">
        <v>67.128097534179687</v>
      </c>
      <c r="BH244">
        <v>65.909019470214844</v>
      </c>
      <c r="BI244">
        <v>65.868911743164063</v>
      </c>
      <c r="BJ244">
        <v>65.700180053710937</v>
      </c>
      <c r="BK244">
        <v>66.418960571289062</v>
      </c>
      <c r="BL244">
        <v>67.612716674804688</v>
      </c>
      <c r="BM244">
        <v>71.753211975097656</v>
      </c>
      <c r="BN244">
        <v>76.793846130371094</v>
      </c>
      <c r="BO244">
        <v>82.293846130371094</v>
      </c>
      <c r="BP244">
        <v>84.162460327148438</v>
      </c>
      <c r="BQ244">
        <v>84.565879821777344</v>
      </c>
      <c r="BR244">
        <v>84.118988037109375</v>
      </c>
      <c r="BS244">
        <v>85.431060791015625</v>
      </c>
      <c r="BT244">
        <v>86.984611511230469</v>
      </c>
      <c r="BU244">
        <v>86.330970764160156</v>
      </c>
      <c r="BV244">
        <v>85.212356567382812</v>
      </c>
      <c r="BW244">
        <v>83.240737915039063</v>
      </c>
      <c r="BX244">
        <v>79.624969482421875</v>
      </c>
      <c r="BY244">
        <v>76.965492248535156</v>
      </c>
      <c r="BZ244">
        <v>75.802886962890625</v>
      </c>
      <c r="CA244">
        <v>74.447113037109375</v>
      </c>
      <c r="CB244">
        <v>73.106361389160156</v>
      </c>
      <c r="CC244">
        <v>5.5346775054931641</v>
      </c>
      <c r="CD244">
        <v>5.3207612037658691</v>
      </c>
      <c r="CE244">
        <v>5.0020256042480469</v>
      </c>
      <c r="CF244">
        <v>3.7819499969482422</v>
      </c>
      <c r="CG244">
        <v>3.1855478286743164</v>
      </c>
      <c r="CH244">
        <v>3.538794994354248</v>
      </c>
      <c r="CI244">
        <v>3.7244954109191895</v>
      </c>
      <c r="CJ244">
        <v>2.3001866340637207</v>
      </c>
      <c r="CK244">
        <v>3.2655942440032959</v>
      </c>
      <c r="CL244">
        <v>3.2551145553588867</v>
      </c>
      <c r="CM244">
        <v>2.5453689098358154</v>
      </c>
      <c r="CN244">
        <v>2.8856720924377441</v>
      </c>
      <c r="CO244">
        <v>4.0539555549621582</v>
      </c>
      <c r="CP244">
        <v>2.5203890800476074</v>
      </c>
      <c r="CQ244">
        <v>3.0852656364440918</v>
      </c>
      <c r="CR244">
        <v>4.5538663864135742</v>
      </c>
      <c r="CS244">
        <v>4.8988704681396484</v>
      </c>
      <c r="CT244">
        <v>5.0658650398254395</v>
      </c>
      <c r="CU244">
        <v>6.0787763595581055</v>
      </c>
      <c r="CV244">
        <v>5.115180492401123</v>
      </c>
      <c r="CW244">
        <v>4.4967226982116699</v>
      </c>
      <c r="CX244">
        <v>3.727031946182251</v>
      </c>
      <c r="CY244">
        <v>4.0235357284545898</v>
      </c>
      <c r="CZ244">
        <v>3.9520699977874756</v>
      </c>
    </row>
    <row r="245" spans="1:104" x14ac:dyDescent="0.25">
      <c r="A245" t="s">
        <v>434</v>
      </c>
      <c r="B245" t="s">
        <v>170</v>
      </c>
      <c r="C245" t="s">
        <v>28</v>
      </c>
      <c r="D245" t="s">
        <v>188</v>
      </c>
      <c r="E245" t="s">
        <v>184</v>
      </c>
      <c r="F245">
        <v>2022</v>
      </c>
      <c r="G245" t="s">
        <v>180</v>
      </c>
      <c r="H245">
        <v>10</v>
      </c>
      <c r="I245">
        <v>149.12823486328125</v>
      </c>
      <c r="J245">
        <v>145.25062561035156</v>
      </c>
      <c r="K245">
        <v>142.15354919433594</v>
      </c>
      <c r="L245">
        <v>142.20973205566406</v>
      </c>
      <c r="M245">
        <v>146.44610595703125</v>
      </c>
      <c r="N245">
        <v>158.69291687011719</v>
      </c>
      <c r="O245">
        <v>178.80856323242187</v>
      </c>
      <c r="P245">
        <v>196.17869567871094</v>
      </c>
      <c r="Q245">
        <v>214.53630065917969</v>
      </c>
      <c r="R245">
        <v>231.28353881835937</v>
      </c>
      <c r="S245">
        <v>244.41091918945312</v>
      </c>
      <c r="T245">
        <v>248.50169372558594</v>
      </c>
      <c r="U245">
        <v>250.22763061523438</v>
      </c>
      <c r="V245">
        <v>252.65126037597656</v>
      </c>
      <c r="W245">
        <v>250.30412292480469</v>
      </c>
      <c r="X245">
        <v>241.559326171875</v>
      </c>
      <c r="Y245">
        <v>230.37361145019531</v>
      </c>
      <c r="Z245">
        <v>217.55630493164062</v>
      </c>
      <c r="AA245">
        <v>210.35298156738281</v>
      </c>
      <c r="AB245">
        <v>203.35861206054687</v>
      </c>
      <c r="AC245">
        <v>196.65701293945313</v>
      </c>
      <c r="AD245">
        <v>178.14241027832031</v>
      </c>
      <c r="AE245">
        <v>165.76765441894531</v>
      </c>
      <c r="AF245">
        <v>159.57667541503906</v>
      </c>
      <c r="AG245">
        <v>-3.3384745121002197</v>
      </c>
      <c r="AH245">
        <v>-1.668654203414917</v>
      </c>
      <c r="AI245">
        <v>-0.94692248106002808</v>
      </c>
      <c r="AJ245">
        <v>-1.1957055330276489</v>
      </c>
      <c r="AK245">
        <v>-1.2403707504272461</v>
      </c>
      <c r="AL245">
        <v>-0.70641690492630005</v>
      </c>
      <c r="AM245">
        <v>-2.1365087032318115</v>
      </c>
      <c r="AN245">
        <v>-0.33973968029022217</v>
      </c>
      <c r="AO245">
        <v>1.1399505138397217</v>
      </c>
      <c r="AP245">
        <v>1.9513987302780151</v>
      </c>
      <c r="AQ245">
        <v>5.6298623085021973</v>
      </c>
      <c r="AR245">
        <v>19.405590057373047</v>
      </c>
      <c r="AS245">
        <v>20.015024185180664</v>
      </c>
      <c r="AT245">
        <v>18.850175857543945</v>
      </c>
      <c r="AU245">
        <v>17.390203475952148</v>
      </c>
      <c r="AV245">
        <v>16.589147567749023</v>
      </c>
      <c r="AW245">
        <v>14.999686241149902</v>
      </c>
      <c r="AX245">
        <v>12.077342987060547</v>
      </c>
      <c r="AY245">
        <v>3.7069292068481445</v>
      </c>
      <c r="AZ245">
        <v>1.8447071313858032</v>
      </c>
      <c r="BA245">
        <v>1.2099395990371704</v>
      </c>
      <c r="BB245">
        <v>1.2357170581817627</v>
      </c>
      <c r="BC245">
        <v>0.62107795476913452</v>
      </c>
      <c r="BD245">
        <v>-0.80202925205230713</v>
      </c>
      <c r="BE245">
        <v>65.259262084960938</v>
      </c>
      <c r="BF245">
        <v>64.706077575683594</v>
      </c>
      <c r="BG245">
        <v>64.331336975097656</v>
      </c>
      <c r="BH245">
        <v>63.846950531005859</v>
      </c>
      <c r="BI245">
        <v>63.346652984619141</v>
      </c>
      <c r="BJ245">
        <v>62.503135681152344</v>
      </c>
      <c r="BK245">
        <v>62.69659423828125</v>
      </c>
      <c r="BL245">
        <v>64.246940612792969</v>
      </c>
      <c r="BM245">
        <v>67.612419128417969</v>
      </c>
      <c r="BN245">
        <v>71.875190734863281</v>
      </c>
      <c r="BO245">
        <v>75.047203063964844</v>
      </c>
      <c r="BP245">
        <v>77.071708679199219</v>
      </c>
      <c r="BQ245">
        <v>79.803329467773438</v>
      </c>
      <c r="BR245">
        <v>80.743728637695312</v>
      </c>
      <c r="BS245">
        <v>80.6468505859375</v>
      </c>
      <c r="BT245">
        <v>80.256271362304688</v>
      </c>
      <c r="BU245">
        <v>80.325065612792969</v>
      </c>
      <c r="BV245">
        <v>79.965423583984375</v>
      </c>
      <c r="BW245">
        <v>75.5250244140625</v>
      </c>
      <c r="BX245">
        <v>71.77203369140625</v>
      </c>
      <c r="BY245">
        <v>69.7904052734375</v>
      </c>
      <c r="BZ245">
        <v>68.212203979492188</v>
      </c>
      <c r="CA245">
        <v>67.046829223632813</v>
      </c>
      <c r="CB245">
        <v>66.368690490722656</v>
      </c>
      <c r="CC245">
        <v>5.0661916732788086</v>
      </c>
      <c r="CD245">
        <v>4.856412410736084</v>
      </c>
      <c r="CE245">
        <v>4.560370922088623</v>
      </c>
      <c r="CF245">
        <v>3.4553580284118652</v>
      </c>
      <c r="CG245">
        <v>2.8934934139251709</v>
      </c>
      <c r="CH245">
        <v>3.195326566696167</v>
      </c>
      <c r="CI245">
        <v>3.4505555629730225</v>
      </c>
      <c r="CJ245">
        <v>2.1323187351226807</v>
      </c>
      <c r="CK245">
        <v>3.0950028896331787</v>
      </c>
      <c r="CL245">
        <v>3.1769800186157227</v>
      </c>
      <c r="CM245">
        <v>2.5320818424224854</v>
      </c>
      <c r="CN245">
        <v>2.892906665802002</v>
      </c>
      <c r="CO245">
        <v>4.0870003700256348</v>
      </c>
      <c r="CP245">
        <v>2.5615153312683105</v>
      </c>
      <c r="CQ245">
        <v>3.1409282684326172</v>
      </c>
      <c r="CR245">
        <v>4.5991320610046387</v>
      </c>
      <c r="CS245">
        <v>4.9088339805603027</v>
      </c>
      <c r="CT245">
        <v>5.0697731971740723</v>
      </c>
      <c r="CU245">
        <v>6.2281665802001953</v>
      </c>
      <c r="CV245">
        <v>5.1874136924743652</v>
      </c>
      <c r="CW245">
        <v>4.5487284660339355</v>
      </c>
      <c r="CX245">
        <v>3.6022727489471436</v>
      </c>
      <c r="CY245">
        <v>3.7394654750823975</v>
      </c>
      <c r="CZ245">
        <v>3.6555008888244629</v>
      </c>
    </row>
    <row r="246" spans="1:104" x14ac:dyDescent="0.25">
      <c r="A246" t="s">
        <v>435</v>
      </c>
      <c r="B246" t="s">
        <v>170</v>
      </c>
      <c r="C246" t="s">
        <v>28</v>
      </c>
      <c r="D246" t="s">
        <v>188</v>
      </c>
      <c r="E246" t="s">
        <v>184</v>
      </c>
      <c r="F246">
        <v>2022</v>
      </c>
      <c r="G246" t="s">
        <v>181</v>
      </c>
      <c r="H246">
        <v>11</v>
      </c>
      <c r="I246">
        <v>140.00747680664062</v>
      </c>
      <c r="J246">
        <v>136.12535095214844</v>
      </c>
      <c r="K246">
        <v>133.64358520507812</v>
      </c>
      <c r="L246">
        <v>134.38450622558594</v>
      </c>
      <c r="M246">
        <v>140.26083374023437</v>
      </c>
      <c r="N246">
        <v>152.72877502441406</v>
      </c>
      <c r="O246">
        <v>168.6258544921875</v>
      </c>
      <c r="P246">
        <v>181.62005615234375</v>
      </c>
      <c r="Q246">
        <v>191.8035888671875</v>
      </c>
      <c r="R246">
        <v>199.19129943847656</v>
      </c>
      <c r="S246">
        <v>204.94865417480469</v>
      </c>
      <c r="T246">
        <v>206.99470520019531</v>
      </c>
      <c r="U246">
        <v>207.49436950683594</v>
      </c>
      <c r="V246">
        <v>207.90682983398437</v>
      </c>
      <c r="W246">
        <v>205.17286682128906</v>
      </c>
      <c r="X246">
        <v>197.67430114746094</v>
      </c>
      <c r="Y246">
        <v>190.42398071289062</v>
      </c>
      <c r="Z246">
        <v>185.366455078125</v>
      </c>
      <c r="AA246">
        <v>175.98681640625</v>
      </c>
      <c r="AB246">
        <v>169.16575622558594</v>
      </c>
      <c r="AC246">
        <v>165.61317443847656</v>
      </c>
      <c r="AD246">
        <v>159.0040283203125</v>
      </c>
      <c r="AE246">
        <v>153.25320434570312</v>
      </c>
      <c r="AF246">
        <v>147.72381591796875</v>
      </c>
      <c r="AG246">
        <v>-3.6679754257202148</v>
      </c>
      <c r="AH246">
        <v>-1.3835213184356689</v>
      </c>
      <c r="AI246">
        <v>-0.21953734755516052</v>
      </c>
      <c r="AJ246">
        <v>-0.84642225503921509</v>
      </c>
      <c r="AK246">
        <v>-1.4522080421447754</v>
      </c>
      <c r="AL246">
        <v>-1.4457204341888428</v>
      </c>
      <c r="AM246">
        <v>-2.6265056133270264</v>
      </c>
      <c r="AN246">
        <v>-1.5264220237731934</v>
      </c>
      <c r="AO246">
        <v>0.99131184816360474</v>
      </c>
      <c r="AP246">
        <v>2.7971127033233643</v>
      </c>
      <c r="AQ246">
        <v>5.6729874610900879</v>
      </c>
      <c r="AR246">
        <v>16.204469680786133</v>
      </c>
      <c r="AS246">
        <v>16.52672004699707</v>
      </c>
      <c r="AT246">
        <v>15.449193954467773</v>
      </c>
      <c r="AU246">
        <v>13.924710273742676</v>
      </c>
      <c r="AV246">
        <v>11.75525951385498</v>
      </c>
      <c r="AW246">
        <v>10.120932579040527</v>
      </c>
      <c r="AX246">
        <v>7.0458521842956543</v>
      </c>
      <c r="AY246">
        <v>-0.20603631436824799</v>
      </c>
      <c r="AZ246">
        <v>-1.0543526411056519</v>
      </c>
      <c r="BA246">
        <v>-0.94242119789123535</v>
      </c>
      <c r="BB246">
        <v>-0.64573705196380615</v>
      </c>
      <c r="BC246">
        <v>-0.6870267391204834</v>
      </c>
      <c r="BD246">
        <v>-2.442145824432373</v>
      </c>
      <c r="BE246">
        <v>60.689990997314453</v>
      </c>
      <c r="BF246">
        <v>60.777530670166016</v>
      </c>
      <c r="BG246">
        <v>59.859699249267578</v>
      </c>
      <c r="BH246">
        <v>59.506900787353516</v>
      </c>
      <c r="BI246">
        <v>60.012248992919922</v>
      </c>
      <c r="BJ246">
        <v>60.367256164550781</v>
      </c>
      <c r="BK246">
        <v>59.5697021484375</v>
      </c>
      <c r="BL246">
        <v>59.132064819335938</v>
      </c>
      <c r="BM246">
        <v>61.579921722412109</v>
      </c>
      <c r="BN246">
        <v>64.577476501464844</v>
      </c>
      <c r="BO246">
        <v>67.200416564941406</v>
      </c>
      <c r="BP246">
        <v>69.245414733886719</v>
      </c>
      <c r="BQ246">
        <v>70.352317810058594</v>
      </c>
      <c r="BR246">
        <v>70.749862670898437</v>
      </c>
      <c r="BS246">
        <v>69.567909240722656</v>
      </c>
      <c r="BT246">
        <v>69.245414733886719</v>
      </c>
      <c r="BU246">
        <v>68.437408447265625</v>
      </c>
      <c r="BV246">
        <v>66.542762756347656</v>
      </c>
      <c r="BW246">
        <v>65.49310302734375</v>
      </c>
      <c r="BX246">
        <v>64.287544250488281</v>
      </c>
      <c r="BY246">
        <v>63.85748291015625</v>
      </c>
      <c r="BZ246">
        <v>62.984638214111328</v>
      </c>
      <c r="CA246">
        <v>62.309589385986328</v>
      </c>
      <c r="CB246">
        <v>61.744544982910156</v>
      </c>
      <c r="CC246">
        <v>5.2886571884155273</v>
      </c>
      <c r="CD246">
        <v>5.0606813430786133</v>
      </c>
      <c r="CE246">
        <v>4.7671961784362793</v>
      </c>
      <c r="CF246">
        <v>3.6306586265563965</v>
      </c>
      <c r="CG246">
        <v>3.0814385414123535</v>
      </c>
      <c r="CH246">
        <v>3.4194087982177734</v>
      </c>
      <c r="CI246">
        <v>3.6182398796081543</v>
      </c>
      <c r="CJ246">
        <v>2.1950104236602783</v>
      </c>
      <c r="CK246">
        <v>3.0767302513122559</v>
      </c>
      <c r="CL246">
        <v>3.0423743724822998</v>
      </c>
      <c r="CM246">
        <v>2.3608841896057129</v>
      </c>
      <c r="CN246">
        <v>2.6793951988220215</v>
      </c>
      <c r="CO246">
        <v>3.7683236598968506</v>
      </c>
      <c r="CP246">
        <v>2.3437793254852295</v>
      </c>
      <c r="CQ246">
        <v>2.8627433776855469</v>
      </c>
      <c r="CR246">
        <v>4.1848001480102539</v>
      </c>
      <c r="CS246">
        <v>4.5116944313049316</v>
      </c>
      <c r="CT246">
        <v>4.8030872344970703</v>
      </c>
      <c r="CU246">
        <v>5.7938084602355957</v>
      </c>
      <c r="CV246">
        <v>4.7981433868408203</v>
      </c>
      <c r="CW246">
        <v>4.2593951225280762</v>
      </c>
      <c r="CX246">
        <v>3.5751135349273682</v>
      </c>
      <c r="CY246">
        <v>3.8440742492675781</v>
      </c>
      <c r="CZ246">
        <v>3.7627077102661133</v>
      </c>
    </row>
    <row r="247" spans="1:104" x14ac:dyDescent="0.25">
      <c r="A247" t="s">
        <v>436</v>
      </c>
      <c r="B247" t="s">
        <v>170</v>
      </c>
      <c r="C247" t="s">
        <v>28</v>
      </c>
      <c r="D247" t="s">
        <v>188</v>
      </c>
      <c r="E247" t="s">
        <v>184</v>
      </c>
      <c r="F247">
        <v>2022</v>
      </c>
      <c r="G247" t="s">
        <v>182</v>
      </c>
      <c r="H247">
        <v>12</v>
      </c>
      <c r="I247">
        <v>135.31242370605469</v>
      </c>
      <c r="J247">
        <v>131.84060668945313</v>
      </c>
      <c r="K247">
        <v>129.89303588867187</v>
      </c>
      <c r="L247">
        <v>130.61531066894531</v>
      </c>
      <c r="M247">
        <v>136.48728942871094</v>
      </c>
      <c r="N247">
        <v>148.62945556640625</v>
      </c>
      <c r="O247">
        <v>165.59465026855469</v>
      </c>
      <c r="P247">
        <v>177.16796875</v>
      </c>
      <c r="Q247">
        <v>181.9622802734375</v>
      </c>
      <c r="R247">
        <v>183.71995544433594</v>
      </c>
      <c r="S247">
        <v>184.82676696777344</v>
      </c>
      <c r="T247">
        <v>183.83580017089844</v>
      </c>
      <c r="U247">
        <v>182.90444946289062</v>
      </c>
      <c r="V247">
        <v>182.81187438964844</v>
      </c>
      <c r="W247">
        <v>180.2613525390625</v>
      </c>
      <c r="X247">
        <v>175.13275146484375</v>
      </c>
      <c r="Y247">
        <v>172.04156494140625</v>
      </c>
      <c r="Z247">
        <v>170.84036254882812</v>
      </c>
      <c r="AA247">
        <v>163.89146423339844</v>
      </c>
      <c r="AB247">
        <v>159.29936218261719</v>
      </c>
      <c r="AC247">
        <v>156.82608032226562</v>
      </c>
      <c r="AD247">
        <v>153.1646728515625</v>
      </c>
      <c r="AE247">
        <v>147.27174377441406</v>
      </c>
      <c r="AF247">
        <v>142.02201843261719</v>
      </c>
      <c r="AG247">
        <v>-4.2170109748840332</v>
      </c>
      <c r="AH247">
        <v>-1.1124463081359863</v>
      </c>
      <c r="AI247">
        <v>0.63597780466079712</v>
      </c>
      <c r="AJ247">
        <v>-0.46367385983467102</v>
      </c>
      <c r="AK247">
        <v>-1.7481454610824585</v>
      </c>
      <c r="AL247">
        <v>-2.377993106842041</v>
      </c>
      <c r="AM247">
        <v>-3.3619289398193359</v>
      </c>
      <c r="AN247">
        <v>-3.029322624206543</v>
      </c>
      <c r="AO247">
        <v>0.90602707862854004</v>
      </c>
      <c r="AP247">
        <v>3.9215812683105469</v>
      </c>
      <c r="AQ247">
        <v>6.234764575958252</v>
      </c>
      <c r="AR247">
        <v>14.437978744506836</v>
      </c>
      <c r="AS247">
        <v>14.487545967102051</v>
      </c>
      <c r="AT247">
        <v>13.51268482208252</v>
      </c>
      <c r="AU247">
        <v>11.856314659118652</v>
      </c>
      <c r="AV247">
        <v>8.3137445449829102</v>
      </c>
      <c r="AW247">
        <v>6.4627900123596191</v>
      </c>
      <c r="AX247">
        <v>2.5975837707519531</v>
      </c>
      <c r="AY247">
        <v>-4.2049808502197266</v>
      </c>
      <c r="AZ247">
        <v>-4.1692876815795898</v>
      </c>
      <c r="BA247">
        <v>-3.3123624324798584</v>
      </c>
      <c r="BB247">
        <v>-2.8167932033538818</v>
      </c>
      <c r="BC247">
        <v>-2.2393636703491211</v>
      </c>
      <c r="BD247">
        <v>-4.4769978523254395</v>
      </c>
      <c r="BE247">
        <v>50.378398895263672</v>
      </c>
      <c r="BF247">
        <v>49.978340148925781</v>
      </c>
      <c r="BG247">
        <v>49.065204620361328</v>
      </c>
      <c r="BH247">
        <v>49.065731048583984</v>
      </c>
      <c r="BI247">
        <v>48.262847900390625</v>
      </c>
      <c r="BJ247">
        <v>47.930984497070313</v>
      </c>
      <c r="BK247">
        <v>47.737228393554687</v>
      </c>
      <c r="BL247">
        <v>47.265907287597656</v>
      </c>
      <c r="BM247">
        <v>51.624965667724609</v>
      </c>
      <c r="BN247">
        <v>56.822074890136719</v>
      </c>
      <c r="BO247">
        <v>60.681205749511719</v>
      </c>
      <c r="BP247">
        <v>62.216011047363281</v>
      </c>
      <c r="BQ247">
        <v>63.790412902832031</v>
      </c>
      <c r="BR247">
        <v>66.621673583984375</v>
      </c>
      <c r="BS247">
        <v>65.750297546386719</v>
      </c>
      <c r="BT247">
        <v>63.665370941162109</v>
      </c>
      <c r="BU247">
        <v>62.200180053710937</v>
      </c>
      <c r="BV247">
        <v>60.899539947509766</v>
      </c>
      <c r="BW247">
        <v>60.068271636962891</v>
      </c>
      <c r="BX247">
        <v>57.400138854980469</v>
      </c>
      <c r="BY247">
        <v>56.321628570556641</v>
      </c>
      <c r="BZ247">
        <v>54.815505981445313</v>
      </c>
      <c r="CA247">
        <v>54.468334197998047</v>
      </c>
      <c r="CB247">
        <v>54.149837493896484</v>
      </c>
      <c r="CC247">
        <v>6.1205873489379883</v>
      </c>
      <c r="CD247">
        <v>5.8692207336425781</v>
      </c>
      <c r="CE247">
        <v>5.5483269691467285</v>
      </c>
      <c r="CF247">
        <v>4.2256307601928711</v>
      </c>
      <c r="CG247">
        <v>3.5906295776367187</v>
      </c>
      <c r="CH247">
        <v>3.984705924987793</v>
      </c>
      <c r="CI247">
        <v>4.2548155784606934</v>
      </c>
      <c r="CJ247">
        <v>2.5640068054199219</v>
      </c>
      <c r="CK247">
        <v>3.4952266216278076</v>
      </c>
      <c r="CL247">
        <v>3.3601593971252441</v>
      </c>
      <c r="CM247">
        <v>2.5495040416717529</v>
      </c>
      <c r="CN247">
        <v>2.849501371383667</v>
      </c>
      <c r="CO247">
        <v>3.9776575565338135</v>
      </c>
      <c r="CP247">
        <v>2.4678206443786621</v>
      </c>
      <c r="CQ247">
        <v>3.0118014812469482</v>
      </c>
      <c r="CR247">
        <v>4.439694881439209</v>
      </c>
      <c r="CS247">
        <v>4.8810434341430664</v>
      </c>
      <c r="CT247">
        <v>5.3007955551147461</v>
      </c>
      <c r="CU247">
        <v>6.4610271453857422</v>
      </c>
      <c r="CV247">
        <v>5.4104833602905273</v>
      </c>
      <c r="CW247">
        <v>4.8298382759094238</v>
      </c>
      <c r="CX247">
        <v>4.123837947845459</v>
      </c>
      <c r="CY247">
        <v>4.4234681129455566</v>
      </c>
      <c r="CZ247">
        <v>4.3317852020263672</v>
      </c>
    </row>
    <row r="248" spans="1:104" x14ac:dyDescent="0.25">
      <c r="A248" t="s">
        <v>437</v>
      </c>
      <c r="B248" t="s">
        <v>170</v>
      </c>
      <c r="C248" t="s">
        <v>28</v>
      </c>
      <c r="D248" t="s">
        <v>188</v>
      </c>
      <c r="E248" t="s">
        <v>184</v>
      </c>
      <c r="F248">
        <v>2022</v>
      </c>
      <c r="G248" t="s">
        <v>183</v>
      </c>
      <c r="H248">
        <v>8</v>
      </c>
      <c r="I248">
        <v>168.95628356933594</v>
      </c>
      <c r="J248">
        <v>164.49459838867187</v>
      </c>
      <c r="K248">
        <v>160.418212890625</v>
      </c>
      <c r="L248">
        <v>159.87948608398438</v>
      </c>
      <c r="M248">
        <v>164.87055969238281</v>
      </c>
      <c r="N248">
        <v>179.38345336914062</v>
      </c>
      <c r="O248">
        <v>194.7838134765625</v>
      </c>
      <c r="P248">
        <v>211.617919921875</v>
      </c>
      <c r="Q248">
        <v>222.97952270507812</v>
      </c>
      <c r="R248">
        <v>232.27565002441406</v>
      </c>
      <c r="S248">
        <v>241.01377868652344</v>
      </c>
      <c r="T248">
        <v>243.07276916503906</v>
      </c>
      <c r="U248">
        <v>243.45970153808594</v>
      </c>
      <c r="V248">
        <v>242.70849609375</v>
      </c>
      <c r="W248">
        <v>240.84352111816406</v>
      </c>
      <c r="X248">
        <v>237.318115234375</v>
      </c>
      <c r="Y248">
        <v>229.69746398925781</v>
      </c>
      <c r="Z248">
        <v>217.52903747558594</v>
      </c>
      <c r="AA248">
        <v>205.2095947265625</v>
      </c>
      <c r="AB248">
        <v>199.53669738769531</v>
      </c>
      <c r="AC248">
        <v>195.78431701660156</v>
      </c>
      <c r="AD248">
        <v>187.59706115722656</v>
      </c>
      <c r="AE248">
        <v>182.24407958984375</v>
      </c>
      <c r="AF248">
        <v>176.70310974121094</v>
      </c>
      <c r="AG248">
        <v>-3.6211421489715576</v>
      </c>
      <c r="AH248">
        <v>-1.944270133972168</v>
      </c>
      <c r="AI248">
        <v>-1.2701140642166138</v>
      </c>
      <c r="AJ248">
        <v>-1.4286996126174927</v>
      </c>
      <c r="AK248">
        <v>-1.318676233291626</v>
      </c>
      <c r="AL248">
        <v>-0.57335305213928223</v>
      </c>
      <c r="AM248">
        <v>-2.1505255699157715</v>
      </c>
      <c r="AN248">
        <v>-1.300773024559021E-2</v>
      </c>
      <c r="AO248">
        <v>1.1929177045822144</v>
      </c>
      <c r="AP248">
        <v>1.6338695287704468</v>
      </c>
      <c r="AQ248">
        <v>5.2713360786437988</v>
      </c>
      <c r="AR248">
        <v>18.969831466674805</v>
      </c>
      <c r="AS248">
        <v>19.494291305541992</v>
      </c>
      <c r="AT248">
        <v>18.126651763916016</v>
      </c>
      <c r="AU248">
        <v>16.829866409301758</v>
      </c>
      <c r="AV248">
        <v>16.844854354858398</v>
      </c>
      <c r="AW248">
        <v>15.643386840820312</v>
      </c>
      <c r="AX248">
        <v>13.028919219970703</v>
      </c>
      <c r="AY248">
        <v>4.5816655158996582</v>
      </c>
      <c r="AZ248">
        <v>2.5744402408599854</v>
      </c>
      <c r="BA248">
        <v>1.7849860191345215</v>
      </c>
      <c r="BB248">
        <v>1.8177539110183716</v>
      </c>
      <c r="BC248">
        <v>1.0582423210144043</v>
      </c>
      <c r="BD248">
        <v>-0.37917250394821167</v>
      </c>
      <c r="BE248">
        <v>67.548049926757813</v>
      </c>
      <c r="BF248">
        <v>67.292594909667969</v>
      </c>
      <c r="BG248">
        <v>66.840675354003906</v>
      </c>
      <c r="BH248">
        <v>66.464614868164063</v>
      </c>
      <c r="BI248">
        <v>66.127365112304688</v>
      </c>
      <c r="BJ248">
        <v>66.073204040527344</v>
      </c>
      <c r="BK248">
        <v>66.463218688964844</v>
      </c>
      <c r="BL248">
        <v>67.553642272949219</v>
      </c>
      <c r="BM248">
        <v>70.044921875</v>
      </c>
      <c r="BN248">
        <v>73.281845092773438</v>
      </c>
      <c r="BO248">
        <v>76.561264038085937</v>
      </c>
      <c r="BP248">
        <v>77.874732971191406</v>
      </c>
      <c r="BQ248">
        <v>78.882675170898438</v>
      </c>
      <c r="BR248">
        <v>79.741554260253906</v>
      </c>
      <c r="BS248">
        <v>80.525001525878906</v>
      </c>
      <c r="BT248">
        <v>80.8802490234375</v>
      </c>
      <c r="BU248">
        <v>80.561439514160156</v>
      </c>
      <c r="BV248">
        <v>79.629409790039063</v>
      </c>
      <c r="BW248">
        <v>77.108291625976562</v>
      </c>
      <c r="BX248">
        <v>74.81005859375</v>
      </c>
      <c r="BY248">
        <v>72.624923706054687</v>
      </c>
      <c r="BZ248">
        <v>71.720985412597656</v>
      </c>
      <c r="CA248">
        <v>70.804023742675781</v>
      </c>
      <c r="CB248">
        <v>70.181976318359375</v>
      </c>
      <c r="CC248">
        <v>5.6374831199645996</v>
      </c>
      <c r="CD248">
        <v>5.4017982482910156</v>
      </c>
      <c r="CE248">
        <v>5.0545830726623535</v>
      </c>
      <c r="CF248">
        <v>3.8154487609863281</v>
      </c>
      <c r="CG248">
        <v>3.1994621753692627</v>
      </c>
      <c r="CH248">
        <v>3.5475559234619141</v>
      </c>
      <c r="CI248">
        <v>3.6918387413024902</v>
      </c>
      <c r="CJ248">
        <v>2.2591333389282227</v>
      </c>
      <c r="CK248">
        <v>3.1594710350036621</v>
      </c>
      <c r="CL248">
        <v>3.1337380409240723</v>
      </c>
      <c r="CM248">
        <v>2.4523825645446777</v>
      </c>
      <c r="CN248">
        <v>2.7792689800262451</v>
      </c>
      <c r="CO248">
        <v>3.9055812358856201</v>
      </c>
      <c r="CP248">
        <v>2.4168496131896973</v>
      </c>
      <c r="CQ248">
        <v>2.9683432579040527</v>
      </c>
      <c r="CR248">
        <v>4.4378442764282227</v>
      </c>
      <c r="CS248">
        <v>4.8071866035461426</v>
      </c>
      <c r="CT248">
        <v>4.9787845611572266</v>
      </c>
      <c r="CU248">
        <v>5.9675817489624023</v>
      </c>
      <c r="CV248">
        <v>4.9991974830627441</v>
      </c>
      <c r="CW248">
        <v>4.4478244781494141</v>
      </c>
      <c r="CX248">
        <v>3.725841760635376</v>
      </c>
      <c r="CY248">
        <v>4.037869930267334</v>
      </c>
      <c r="CZ248">
        <v>3.9756748676300049</v>
      </c>
    </row>
    <row r="249" spans="1:104" x14ac:dyDescent="0.25">
      <c r="A249" t="s">
        <v>438</v>
      </c>
      <c r="B249" t="s">
        <v>170</v>
      </c>
      <c r="C249" t="s">
        <v>28</v>
      </c>
      <c r="D249" t="s">
        <v>188</v>
      </c>
      <c r="E249" t="s">
        <v>184</v>
      </c>
      <c r="F249">
        <v>2023</v>
      </c>
      <c r="G249" t="s">
        <v>171</v>
      </c>
      <c r="H249">
        <v>1</v>
      </c>
      <c r="I249">
        <v>136.2109375</v>
      </c>
      <c r="J249">
        <v>131.59329223632812</v>
      </c>
      <c r="K249">
        <v>130.23695373535156</v>
      </c>
      <c r="L249">
        <v>131.08216857910156</v>
      </c>
      <c r="M249">
        <v>138.09593200683594</v>
      </c>
      <c r="N249">
        <v>151.10881042480469</v>
      </c>
      <c r="O249">
        <v>171.71253967285156</v>
      </c>
      <c r="P249">
        <v>186.0589599609375</v>
      </c>
      <c r="Q249">
        <v>190.47547912597656</v>
      </c>
      <c r="R249">
        <v>190.50048828125</v>
      </c>
      <c r="S249">
        <v>190.30918884277344</v>
      </c>
      <c r="T249">
        <v>188.29219055175781</v>
      </c>
      <c r="U249">
        <v>186.13272094726562</v>
      </c>
      <c r="V249">
        <v>184.96955871582031</v>
      </c>
      <c r="W249">
        <v>181.96380615234375</v>
      </c>
      <c r="X249">
        <v>176.80842590332031</v>
      </c>
      <c r="Y249">
        <v>172.28569030761719</v>
      </c>
      <c r="Z249">
        <v>172.57107543945312</v>
      </c>
      <c r="AA249">
        <v>166.35749816894531</v>
      </c>
      <c r="AB249">
        <v>161.71823120117187</v>
      </c>
      <c r="AC249">
        <v>159.43447875976563</v>
      </c>
      <c r="AD249">
        <v>155.63069152832031</v>
      </c>
      <c r="AE249">
        <v>148.98033142089844</v>
      </c>
      <c r="AF249">
        <v>143.45895385742187</v>
      </c>
      <c r="AG249">
        <v>-4.480557918548584</v>
      </c>
      <c r="AH249">
        <v>-1.031287670135498</v>
      </c>
      <c r="AI249">
        <v>0.93417316675186157</v>
      </c>
      <c r="AJ249">
        <v>-0.33988478779792786</v>
      </c>
      <c r="AK249">
        <v>-1.8867670297622681</v>
      </c>
      <c r="AL249">
        <v>-2.7614116668701172</v>
      </c>
      <c r="AM249">
        <v>-3.7687017917633057</v>
      </c>
      <c r="AN249">
        <v>-3.7445685863494873</v>
      </c>
      <c r="AO249">
        <v>0.9358704686164856</v>
      </c>
      <c r="AP249">
        <v>4.5507183074951172</v>
      </c>
      <c r="AQ249">
        <v>6.8207845687866211</v>
      </c>
      <c r="AR249">
        <v>14.804553031921387</v>
      </c>
      <c r="AS249">
        <v>14.714690208435059</v>
      </c>
      <c r="AT249">
        <v>13.646895408630371</v>
      </c>
      <c r="AU249">
        <v>11.835541725158691</v>
      </c>
      <c r="AV249">
        <v>7.6547579765319824</v>
      </c>
      <c r="AW249">
        <v>5.5371198654174805</v>
      </c>
      <c r="AX249">
        <v>1.25360107421875</v>
      </c>
      <c r="AY249">
        <v>-5.686561107635498</v>
      </c>
      <c r="AZ249">
        <v>-5.3553600311279297</v>
      </c>
      <c r="BA249">
        <v>-4.2240462303161621</v>
      </c>
      <c r="BB249">
        <v>-3.638624906539917</v>
      </c>
      <c r="BC249">
        <v>-2.8215522766113281</v>
      </c>
      <c r="BD249">
        <v>-5.2711105346679687</v>
      </c>
      <c r="BE249">
        <v>49.868686676025391</v>
      </c>
      <c r="BF249">
        <v>49.233936309814453</v>
      </c>
      <c r="BG249">
        <v>48.608898162841797</v>
      </c>
      <c r="BH249">
        <v>48.319091796875</v>
      </c>
      <c r="BI249">
        <v>47.55908203125</v>
      </c>
      <c r="BJ249">
        <v>47.087764739990234</v>
      </c>
      <c r="BK249">
        <v>47.890651702880859</v>
      </c>
      <c r="BL249">
        <v>47.131458282470703</v>
      </c>
      <c r="BM249">
        <v>48.694351196289063</v>
      </c>
      <c r="BN249">
        <v>52.043994903564453</v>
      </c>
      <c r="BO249">
        <v>54.79705810546875</v>
      </c>
      <c r="BP249">
        <v>56.972434997558594</v>
      </c>
      <c r="BQ249">
        <v>58.646995544433594</v>
      </c>
      <c r="BR249">
        <v>58.977745056152344</v>
      </c>
      <c r="BS249">
        <v>59.074619293212891</v>
      </c>
      <c r="BT249">
        <v>58.840229034423828</v>
      </c>
      <c r="BU249">
        <v>57.843593597412109</v>
      </c>
      <c r="BV249">
        <v>55.975273132324219</v>
      </c>
      <c r="BW249">
        <v>54.162384033203125</v>
      </c>
      <c r="BX249">
        <v>53.415740966796875</v>
      </c>
      <c r="BY249">
        <v>50.993724822998047</v>
      </c>
      <c r="BZ249">
        <v>49.362033843994141</v>
      </c>
      <c r="CA249">
        <v>47.508514404296875</v>
      </c>
      <c r="CB249">
        <v>46.209217071533203</v>
      </c>
      <c r="CC249">
        <v>6.5772209167480469</v>
      </c>
      <c r="CD249">
        <v>6.2537426948547363</v>
      </c>
      <c r="CE249">
        <v>5.9386181831359863</v>
      </c>
      <c r="CF249">
        <v>4.5270581245422363</v>
      </c>
      <c r="CG249">
        <v>3.8782367706298828</v>
      </c>
      <c r="CH249">
        <v>4.324702262878418</v>
      </c>
      <c r="CI249">
        <v>4.709897518157959</v>
      </c>
      <c r="CJ249">
        <v>2.8744821548461914</v>
      </c>
      <c r="CK249">
        <v>3.9057824611663818</v>
      </c>
      <c r="CL249">
        <v>3.7194147109985352</v>
      </c>
      <c r="CM249">
        <v>2.8023710250854492</v>
      </c>
      <c r="CN249">
        <v>3.1156313419342041</v>
      </c>
      <c r="CO249">
        <v>4.3211655616760254</v>
      </c>
      <c r="CP249">
        <v>2.6655356884002686</v>
      </c>
      <c r="CQ249">
        <v>3.2455158233642578</v>
      </c>
      <c r="CR249">
        <v>4.7847995758056641</v>
      </c>
      <c r="CS249">
        <v>5.2179932594299316</v>
      </c>
      <c r="CT249">
        <v>5.7160186767578125</v>
      </c>
      <c r="CU249">
        <v>7.0010418891906738</v>
      </c>
      <c r="CV249">
        <v>5.863487720489502</v>
      </c>
      <c r="CW249">
        <v>5.2416925430297852</v>
      </c>
      <c r="CX249">
        <v>4.4731473922729492</v>
      </c>
      <c r="CY249">
        <v>4.776914119720459</v>
      </c>
      <c r="CZ249">
        <v>4.6710433959960938</v>
      </c>
    </row>
    <row r="250" spans="1:104" x14ac:dyDescent="0.25">
      <c r="A250" t="s">
        <v>439</v>
      </c>
      <c r="B250" t="s">
        <v>170</v>
      </c>
      <c r="C250" t="s">
        <v>28</v>
      </c>
      <c r="D250" t="s">
        <v>188</v>
      </c>
      <c r="E250" t="s">
        <v>184</v>
      </c>
      <c r="F250">
        <v>2023</v>
      </c>
      <c r="G250" t="s">
        <v>172</v>
      </c>
      <c r="H250">
        <v>2</v>
      </c>
      <c r="I250">
        <v>135.45404052734375</v>
      </c>
      <c r="J250">
        <v>131.22286987304687</v>
      </c>
      <c r="K250">
        <v>129.74603271484375</v>
      </c>
      <c r="L250">
        <v>130.60591125488281</v>
      </c>
      <c r="M250">
        <v>136.98289489746094</v>
      </c>
      <c r="N250">
        <v>151.69326782226562</v>
      </c>
      <c r="O250">
        <v>170.68574523925781</v>
      </c>
      <c r="P250">
        <v>185.76625061035156</v>
      </c>
      <c r="Q250">
        <v>191.90118408203125</v>
      </c>
      <c r="R250">
        <v>192.67985534667969</v>
      </c>
      <c r="S250">
        <v>192.37370300292969</v>
      </c>
      <c r="T250">
        <v>190.20236206054687</v>
      </c>
      <c r="U250">
        <v>189.01849365234375</v>
      </c>
      <c r="V250">
        <v>187.66026306152344</v>
      </c>
      <c r="W250">
        <v>184.52206420898437</v>
      </c>
      <c r="X250">
        <v>178.93119812011719</v>
      </c>
      <c r="Y250">
        <v>174.32810974121094</v>
      </c>
      <c r="Z250">
        <v>173.7445068359375</v>
      </c>
      <c r="AA250">
        <v>169.66221618652344</v>
      </c>
      <c r="AB250">
        <v>164.49070739746094</v>
      </c>
      <c r="AC250">
        <v>162.16900634765625</v>
      </c>
      <c r="AD250">
        <v>156.72459411621094</v>
      </c>
      <c r="AE250">
        <v>148.575439453125</v>
      </c>
      <c r="AF250">
        <v>143.05458068847656</v>
      </c>
      <c r="AG250">
        <v>-4.3629255294799805</v>
      </c>
      <c r="AH250">
        <v>-1.0596015453338623</v>
      </c>
      <c r="AI250">
        <v>0.81370419263839722</v>
      </c>
      <c r="AJ250">
        <v>-0.38813424110412598</v>
      </c>
      <c r="AK250">
        <v>-1.8252127170562744</v>
      </c>
      <c r="AL250">
        <v>-2.6354734897613525</v>
      </c>
      <c r="AM250">
        <v>-3.6349658966064453</v>
      </c>
      <c r="AN250">
        <v>-3.5160465240478516</v>
      </c>
      <c r="AO250">
        <v>0.94787949323654175</v>
      </c>
      <c r="AP250">
        <v>4.4088077545166016</v>
      </c>
      <c r="AQ250">
        <v>6.7342648506164551</v>
      </c>
      <c r="AR250">
        <v>14.94810962677002</v>
      </c>
      <c r="AS250">
        <v>14.954307556152344</v>
      </c>
      <c r="AT250">
        <v>13.855566024780273</v>
      </c>
      <c r="AU250">
        <v>12.055233955383301</v>
      </c>
      <c r="AV250">
        <v>8.0425596237182617</v>
      </c>
      <c r="AW250">
        <v>5.977257251739502</v>
      </c>
      <c r="AX250">
        <v>1.8083208799362183</v>
      </c>
      <c r="AY250">
        <v>-5.2268562316894531</v>
      </c>
      <c r="AZ250">
        <v>-4.9950437545776367</v>
      </c>
      <c r="BA250">
        <v>-3.951549768447876</v>
      </c>
      <c r="BB250">
        <v>-3.3546278476715088</v>
      </c>
      <c r="BC250">
        <v>-2.5942771434783936</v>
      </c>
      <c r="BD250">
        <v>-4.9606289863586426</v>
      </c>
      <c r="BE250">
        <v>52.615924835205078</v>
      </c>
      <c r="BF250">
        <v>52.368690490722656</v>
      </c>
      <c r="BG250">
        <v>51.443309783935547</v>
      </c>
      <c r="BH250">
        <v>49.843067169189453</v>
      </c>
      <c r="BI250">
        <v>49.33111572265625</v>
      </c>
      <c r="BJ250">
        <v>48.805793762207031</v>
      </c>
      <c r="BK250">
        <v>48.252910614013672</v>
      </c>
      <c r="BL250">
        <v>47.949729919433594</v>
      </c>
      <c r="BM250">
        <v>50.990589141845703</v>
      </c>
      <c r="BN250">
        <v>53.974678039550781</v>
      </c>
      <c r="BO250">
        <v>56.734165191650391</v>
      </c>
      <c r="BP250">
        <v>57.797359466552734</v>
      </c>
      <c r="BQ250">
        <v>58.612491607666016</v>
      </c>
      <c r="BR250">
        <v>58.999179840087891</v>
      </c>
      <c r="BS250">
        <v>58.612491607666016</v>
      </c>
      <c r="BT250">
        <v>58.059604644775391</v>
      </c>
      <c r="BU250">
        <v>57.575210571289063</v>
      </c>
      <c r="BV250">
        <v>56.565509796142578</v>
      </c>
      <c r="BW250">
        <v>54.7840576171875</v>
      </c>
      <c r="BX250">
        <v>53.705856323242188</v>
      </c>
      <c r="BY250">
        <v>52.256790161132812</v>
      </c>
      <c r="BZ250">
        <v>51.053329467773438</v>
      </c>
      <c r="CA250">
        <v>50.087837219238281</v>
      </c>
      <c r="CB250">
        <v>49.343662261962891</v>
      </c>
      <c r="CC250">
        <v>6.3738799095153809</v>
      </c>
      <c r="CD250">
        <v>6.0771126747131348</v>
      </c>
      <c r="CE250">
        <v>5.7653641700744629</v>
      </c>
      <c r="CF250">
        <v>4.3955860137939453</v>
      </c>
      <c r="CG250">
        <v>3.7488770484924316</v>
      </c>
      <c r="CH250">
        <v>4.2307195663452148</v>
      </c>
      <c r="CI250">
        <v>4.5623459815979004</v>
      </c>
      <c r="CJ250">
        <v>2.7967734336853027</v>
      </c>
      <c r="CK250">
        <v>3.8346710205078125</v>
      </c>
      <c r="CL250">
        <v>3.6660325527191162</v>
      </c>
      <c r="CM250">
        <v>2.7605338096618652</v>
      </c>
      <c r="CN250">
        <v>3.0669815540313721</v>
      </c>
      <c r="CO250">
        <v>4.2762579917907715</v>
      </c>
      <c r="CP250">
        <v>2.6353483200073242</v>
      </c>
      <c r="CQ250">
        <v>3.2072184085845947</v>
      </c>
      <c r="CR250">
        <v>4.7187647819519043</v>
      </c>
      <c r="CS250">
        <v>5.1452112197875977</v>
      </c>
      <c r="CT250">
        <v>5.6081314086914062</v>
      </c>
      <c r="CU250">
        <v>6.9580397605895996</v>
      </c>
      <c r="CV250">
        <v>5.8119230270385742</v>
      </c>
      <c r="CW250">
        <v>5.1956353187561035</v>
      </c>
      <c r="CX250">
        <v>4.3897175788879395</v>
      </c>
      <c r="CY250">
        <v>4.6424474716186523</v>
      </c>
      <c r="CZ250">
        <v>4.5390973091125488</v>
      </c>
    </row>
    <row r="251" spans="1:104" x14ac:dyDescent="0.25">
      <c r="A251" t="s">
        <v>440</v>
      </c>
      <c r="B251" t="s">
        <v>170</v>
      </c>
      <c r="C251" t="s">
        <v>28</v>
      </c>
      <c r="D251" t="s">
        <v>188</v>
      </c>
      <c r="E251" t="s">
        <v>184</v>
      </c>
      <c r="F251">
        <v>2023</v>
      </c>
      <c r="G251" t="s">
        <v>173</v>
      </c>
      <c r="H251">
        <v>3</v>
      </c>
      <c r="I251">
        <v>140.04664611816406</v>
      </c>
      <c r="J251">
        <v>135.81065368652344</v>
      </c>
      <c r="K251">
        <v>133.13844299316406</v>
      </c>
      <c r="L251">
        <v>133.32447814941406</v>
      </c>
      <c r="M251">
        <v>138.36729431152344</v>
      </c>
      <c r="N251">
        <v>151.07493591308594</v>
      </c>
      <c r="O251">
        <v>170.78823852539062</v>
      </c>
      <c r="P251">
        <v>186.41949462890625</v>
      </c>
      <c r="Q251">
        <v>193.99052429199219</v>
      </c>
      <c r="R251">
        <v>195.1085205078125</v>
      </c>
      <c r="S251">
        <v>196.09954833984375</v>
      </c>
      <c r="T251">
        <v>196.35238647460937</v>
      </c>
      <c r="U251">
        <v>195.66859436035156</v>
      </c>
      <c r="V251">
        <v>194.92413330078125</v>
      </c>
      <c r="W251">
        <v>192.11241149902344</v>
      </c>
      <c r="X251">
        <v>186.70109558105469</v>
      </c>
      <c r="Y251">
        <v>181.7708740234375</v>
      </c>
      <c r="Z251">
        <v>175.37081909179687</v>
      </c>
      <c r="AA251">
        <v>170.18470764160156</v>
      </c>
      <c r="AB251">
        <v>169.56056213378906</v>
      </c>
      <c r="AC251">
        <v>165.03831481933594</v>
      </c>
      <c r="AD251">
        <v>160.3782958984375</v>
      </c>
      <c r="AE251">
        <v>151.49180603027344</v>
      </c>
      <c r="AF251">
        <v>146.2847900390625</v>
      </c>
      <c r="AG251">
        <v>-4.2954316139221191</v>
      </c>
      <c r="AH251">
        <v>-1.1692365407943726</v>
      </c>
      <c r="AI251">
        <v>0.56535297632217407</v>
      </c>
      <c r="AJ251">
        <v>-0.5097082257270813</v>
      </c>
      <c r="AK251">
        <v>-1.7384744882583618</v>
      </c>
      <c r="AL251">
        <v>-2.3190293312072754</v>
      </c>
      <c r="AM251">
        <v>-3.3871548175811768</v>
      </c>
      <c r="AN251">
        <v>-3.0264458656311035</v>
      </c>
      <c r="AO251">
        <v>0.96956497430801392</v>
      </c>
      <c r="AP251">
        <v>4.0230741500854492</v>
      </c>
      <c r="AQ251">
        <v>6.4970703125</v>
      </c>
      <c r="AR251">
        <v>15.416064262390137</v>
      </c>
      <c r="AS251">
        <v>15.507143974304199</v>
      </c>
      <c r="AT251">
        <v>14.41557502746582</v>
      </c>
      <c r="AU251">
        <v>12.67579460144043</v>
      </c>
      <c r="AV251">
        <v>9.0854902267456055</v>
      </c>
      <c r="AW251">
        <v>7.1097841262817383</v>
      </c>
      <c r="AX251">
        <v>3.063920259475708</v>
      </c>
      <c r="AY251">
        <v>-3.952324390411377</v>
      </c>
      <c r="AZ251">
        <v>-4.1018548011779785</v>
      </c>
      <c r="BA251">
        <v>-3.2327358722686768</v>
      </c>
      <c r="BB251">
        <v>-2.7210750579833984</v>
      </c>
      <c r="BC251">
        <v>-2.1421048641204834</v>
      </c>
      <c r="BD251">
        <v>-4.3934392929077148</v>
      </c>
      <c r="BE251">
        <v>53.549900054931641</v>
      </c>
      <c r="BF251">
        <v>53.037345886230469</v>
      </c>
      <c r="BG251">
        <v>52.427921295166016</v>
      </c>
      <c r="BH251">
        <v>51.127799987792969</v>
      </c>
      <c r="BI251">
        <v>50.365550994873047</v>
      </c>
      <c r="BJ251">
        <v>50.115550994873047</v>
      </c>
      <c r="BK251">
        <v>50.406482696533203</v>
      </c>
      <c r="BL251">
        <v>51.615623474121094</v>
      </c>
      <c r="BM251">
        <v>54.672092437744141</v>
      </c>
      <c r="BN251">
        <v>57.769191741943359</v>
      </c>
      <c r="BO251">
        <v>59.790931701660156</v>
      </c>
      <c r="BP251">
        <v>61.796756744384766</v>
      </c>
      <c r="BQ251">
        <v>62.628330230712891</v>
      </c>
      <c r="BR251">
        <v>62.199878692626953</v>
      </c>
      <c r="BS251">
        <v>62.640579223632812</v>
      </c>
      <c r="BT251">
        <v>62.271442413330078</v>
      </c>
      <c r="BU251">
        <v>61.330745697021484</v>
      </c>
      <c r="BV251">
        <v>59.19659423828125</v>
      </c>
      <c r="BW251">
        <v>57.590530395507813</v>
      </c>
      <c r="BX251">
        <v>56.440765380859375</v>
      </c>
      <c r="BY251">
        <v>55.541004180908203</v>
      </c>
      <c r="BZ251">
        <v>53.684413909912109</v>
      </c>
      <c r="CA251">
        <v>53.187477111816406</v>
      </c>
      <c r="CB251">
        <v>52.921871185302734</v>
      </c>
      <c r="CC251">
        <v>6.2177276611328125</v>
      </c>
      <c r="CD251">
        <v>5.934288501739502</v>
      </c>
      <c r="CE251">
        <v>5.5819149017333984</v>
      </c>
      <c r="CF251">
        <v>4.2336106300354004</v>
      </c>
      <c r="CG251">
        <v>3.5728549957275391</v>
      </c>
      <c r="CH251">
        <v>3.9754600524902344</v>
      </c>
      <c r="CI251">
        <v>4.3072094917297363</v>
      </c>
      <c r="CJ251">
        <v>2.648066520690918</v>
      </c>
      <c r="CK251">
        <v>3.6574470996856689</v>
      </c>
      <c r="CL251">
        <v>3.5025417804718018</v>
      </c>
      <c r="CM251">
        <v>2.6550395488739014</v>
      </c>
      <c r="CN251">
        <v>2.987297534942627</v>
      </c>
      <c r="CO251">
        <v>4.1766471862792969</v>
      </c>
      <c r="CP251">
        <v>2.5827262401580811</v>
      </c>
      <c r="CQ251">
        <v>3.1505234241485596</v>
      </c>
      <c r="CR251">
        <v>4.6455397605895996</v>
      </c>
      <c r="CS251">
        <v>5.0618252754211426</v>
      </c>
      <c r="CT251">
        <v>5.3408637046813965</v>
      </c>
      <c r="CU251">
        <v>6.5852065086364746</v>
      </c>
      <c r="CV251">
        <v>5.6526284217834473</v>
      </c>
      <c r="CW251">
        <v>4.9888749122619629</v>
      </c>
      <c r="CX251">
        <v>4.2383041381835938</v>
      </c>
      <c r="CY251">
        <v>4.466179370880127</v>
      </c>
      <c r="CZ251">
        <v>4.3793931007385254</v>
      </c>
    </row>
    <row r="252" spans="1:104" x14ac:dyDescent="0.25">
      <c r="A252" t="s">
        <v>441</v>
      </c>
      <c r="B252" t="s">
        <v>170</v>
      </c>
      <c r="C252" t="s">
        <v>28</v>
      </c>
      <c r="D252" t="s">
        <v>188</v>
      </c>
      <c r="E252" t="s">
        <v>184</v>
      </c>
      <c r="F252">
        <v>2023</v>
      </c>
      <c r="G252" t="s">
        <v>174</v>
      </c>
      <c r="H252">
        <v>4</v>
      </c>
      <c r="I252">
        <v>144.27825927734375</v>
      </c>
      <c r="J252">
        <v>139.85188293457031</v>
      </c>
      <c r="K252">
        <v>137.04429626464844</v>
      </c>
      <c r="L252">
        <v>136.78639221191406</v>
      </c>
      <c r="M252">
        <v>141.895263671875</v>
      </c>
      <c r="N252">
        <v>154.26327514648437</v>
      </c>
      <c r="O252">
        <v>168.83915710449219</v>
      </c>
      <c r="P252">
        <v>184.23211669921875</v>
      </c>
      <c r="Q252">
        <v>195.53736877441406</v>
      </c>
      <c r="R252">
        <v>203.02682495117187</v>
      </c>
      <c r="S252">
        <v>209.24729919433594</v>
      </c>
      <c r="T252">
        <v>211.92208862304687</v>
      </c>
      <c r="U252">
        <v>213.40919494628906</v>
      </c>
      <c r="V252">
        <v>215.35273742675781</v>
      </c>
      <c r="W252">
        <v>213.24346923828125</v>
      </c>
      <c r="X252">
        <v>206.1229248046875</v>
      </c>
      <c r="Y252">
        <v>197.97100830078125</v>
      </c>
      <c r="Z252">
        <v>185.3316650390625</v>
      </c>
      <c r="AA252">
        <v>175.82562255859375</v>
      </c>
      <c r="AB252">
        <v>173.10066223144531</v>
      </c>
      <c r="AC252">
        <v>171.39279174804687</v>
      </c>
      <c r="AD252">
        <v>164.89544677734375</v>
      </c>
      <c r="AE252">
        <v>159.38508605957031</v>
      </c>
      <c r="AF252">
        <v>154.00349426269531</v>
      </c>
      <c r="AG252">
        <v>-3.6569273471832275</v>
      </c>
      <c r="AH252">
        <v>-1.4628031253814697</v>
      </c>
      <c r="AI252">
        <v>-0.37886315584182739</v>
      </c>
      <c r="AJ252">
        <v>-0.9260527491569519</v>
      </c>
      <c r="AK252">
        <v>-1.4093784093856812</v>
      </c>
      <c r="AL252">
        <v>-1.2873311042785645</v>
      </c>
      <c r="AM252">
        <v>-2.4929265975952148</v>
      </c>
      <c r="AN252">
        <v>-1.2735781669616699</v>
      </c>
      <c r="AO252">
        <v>1.0169553756713867</v>
      </c>
      <c r="AP252">
        <v>2.5965936183929443</v>
      </c>
      <c r="AQ252">
        <v>5.5746793746948242</v>
      </c>
      <c r="AR252">
        <v>16.581012725830078</v>
      </c>
      <c r="AS252">
        <v>17.013965606689453</v>
      </c>
      <c r="AT252">
        <v>16.016986846923828</v>
      </c>
      <c r="AU252">
        <v>14.549100875854492</v>
      </c>
      <c r="AV252">
        <v>12.681920051574707</v>
      </c>
      <c r="AW252">
        <v>11.051359176635742</v>
      </c>
      <c r="AX252">
        <v>7.7696561813354492</v>
      </c>
      <c r="AY252">
        <v>0.5327836275100708</v>
      </c>
      <c r="AZ252">
        <v>-0.48670929670333862</v>
      </c>
      <c r="BA252">
        <v>-0.52157652378082275</v>
      </c>
      <c r="BB252">
        <v>-0.26428452134132385</v>
      </c>
      <c r="BC252">
        <v>-0.42130935192108154</v>
      </c>
      <c r="BD252">
        <v>-2.1498696804046631</v>
      </c>
      <c r="BE252">
        <v>61.674934387207031</v>
      </c>
      <c r="BF252">
        <v>60.653194427490234</v>
      </c>
      <c r="BG252">
        <v>59.931056976318359</v>
      </c>
      <c r="BH252">
        <v>58.021804809570313</v>
      </c>
      <c r="BI252">
        <v>57.883998870849609</v>
      </c>
      <c r="BJ252">
        <v>56.790706634521484</v>
      </c>
      <c r="BK252">
        <v>56.940467834472656</v>
      </c>
      <c r="BL252">
        <v>59.431507110595703</v>
      </c>
      <c r="BM252">
        <v>63.984615325927734</v>
      </c>
      <c r="BN252">
        <v>67.552810668945313</v>
      </c>
      <c r="BO252">
        <v>70.663055419921875</v>
      </c>
      <c r="BP252">
        <v>73.015243530273437</v>
      </c>
      <c r="BQ252">
        <v>73.934494018554688</v>
      </c>
      <c r="BR252">
        <v>74.562301635742187</v>
      </c>
      <c r="BS252">
        <v>74.09344482421875</v>
      </c>
      <c r="BT252">
        <v>74.103225708007813</v>
      </c>
      <c r="BU252">
        <v>72.994102478027344</v>
      </c>
      <c r="BV252">
        <v>72.534210205078125</v>
      </c>
      <c r="BW252">
        <v>71.243576049804687</v>
      </c>
      <c r="BX252">
        <v>68.615547180175781</v>
      </c>
      <c r="BY252">
        <v>64.699653625488281</v>
      </c>
      <c r="BZ252">
        <v>63.387287139892578</v>
      </c>
      <c r="CA252">
        <v>62.419033050537109</v>
      </c>
      <c r="CB252">
        <v>61.090534210205078</v>
      </c>
      <c r="CC252">
        <v>5.302401065826416</v>
      </c>
      <c r="CD252">
        <v>5.0584311485290527</v>
      </c>
      <c r="CE252">
        <v>4.7561264038085938</v>
      </c>
      <c r="CF252">
        <v>3.595477819442749</v>
      </c>
      <c r="CG252">
        <v>3.0329310894012451</v>
      </c>
      <c r="CH252">
        <v>3.3602392673492432</v>
      </c>
      <c r="CI252">
        <v>3.5247139930725098</v>
      </c>
      <c r="CJ252">
        <v>2.1662847995758057</v>
      </c>
      <c r="CK252">
        <v>3.0516867637634277</v>
      </c>
      <c r="CL252">
        <v>3.0169854164123535</v>
      </c>
      <c r="CM252">
        <v>2.3451302051544189</v>
      </c>
      <c r="CN252">
        <v>2.668893575668335</v>
      </c>
      <c r="CO252">
        <v>3.7707912921905518</v>
      </c>
      <c r="CP252">
        <v>2.3619780540466309</v>
      </c>
      <c r="CQ252">
        <v>2.8947808742523193</v>
      </c>
      <c r="CR252">
        <v>4.2454948425292969</v>
      </c>
      <c r="CS252">
        <v>4.5634903907775879</v>
      </c>
      <c r="CT252">
        <v>4.6721463203430176</v>
      </c>
      <c r="CU252">
        <v>5.6317539215087891</v>
      </c>
      <c r="CV252">
        <v>4.776799201965332</v>
      </c>
      <c r="CW252">
        <v>4.2886743545532227</v>
      </c>
      <c r="CX252">
        <v>3.6071805953979492</v>
      </c>
      <c r="CY252">
        <v>3.8896217346191406</v>
      </c>
      <c r="CZ252">
        <v>3.8164362907409668</v>
      </c>
    </row>
    <row r="253" spans="1:104" x14ac:dyDescent="0.25">
      <c r="A253" t="s">
        <v>442</v>
      </c>
      <c r="B253" t="s">
        <v>170</v>
      </c>
      <c r="C253" t="s">
        <v>28</v>
      </c>
      <c r="D253" t="s">
        <v>188</v>
      </c>
      <c r="E253" t="s">
        <v>184</v>
      </c>
      <c r="F253">
        <v>2023</v>
      </c>
      <c r="G253" t="s">
        <v>175</v>
      </c>
      <c r="H253">
        <v>5</v>
      </c>
      <c r="I253">
        <v>152.27232360839844</v>
      </c>
      <c r="J253">
        <v>147.93293762207031</v>
      </c>
      <c r="K253">
        <v>144.98876953125</v>
      </c>
      <c r="L253">
        <v>144.12355041503906</v>
      </c>
      <c r="M253">
        <v>148.34837341308594</v>
      </c>
      <c r="N253">
        <v>160.1273193359375</v>
      </c>
      <c r="O253">
        <v>174.40837097167969</v>
      </c>
      <c r="P253">
        <v>193.30929565429687</v>
      </c>
      <c r="Q253">
        <v>207.07569885253906</v>
      </c>
      <c r="R253">
        <v>215.99095153808594</v>
      </c>
      <c r="S253">
        <v>221.88188171386719</v>
      </c>
      <c r="T253">
        <v>222.01982116699219</v>
      </c>
      <c r="U253">
        <v>221.23381042480469</v>
      </c>
      <c r="V253">
        <v>220.98391723632812</v>
      </c>
      <c r="W253">
        <v>218.65182495117187</v>
      </c>
      <c r="X253">
        <v>212.40400695800781</v>
      </c>
      <c r="Y253">
        <v>204.50628662109375</v>
      </c>
      <c r="Z253">
        <v>192.86317443847656</v>
      </c>
      <c r="AA253">
        <v>183.65093994140625</v>
      </c>
      <c r="AB253">
        <v>180.41314697265625</v>
      </c>
      <c r="AC253">
        <v>179.08848571777344</v>
      </c>
      <c r="AD253">
        <v>171.47824096679687</v>
      </c>
      <c r="AE253">
        <v>166.71470642089844</v>
      </c>
      <c r="AF253">
        <v>161.82327270507812</v>
      </c>
      <c r="AG253">
        <v>-3.6825664043426514</v>
      </c>
      <c r="AH253">
        <v>-1.6070725917816162</v>
      </c>
      <c r="AI253">
        <v>-0.62268966436386108</v>
      </c>
      <c r="AJ253">
        <v>-1.0684288740158081</v>
      </c>
      <c r="AK253">
        <v>-1.388263463973999</v>
      </c>
      <c r="AL253">
        <v>-1.0914375782012939</v>
      </c>
      <c r="AM253">
        <v>-2.3822572231292725</v>
      </c>
      <c r="AN253">
        <v>-0.94302499294281006</v>
      </c>
      <c r="AO253">
        <v>1.0861310958862305</v>
      </c>
      <c r="AP253">
        <v>2.3932573795318604</v>
      </c>
      <c r="AQ253">
        <v>5.5969877243041992</v>
      </c>
      <c r="AR253">
        <v>17.357931137084961</v>
      </c>
      <c r="AS253">
        <v>17.660600662231445</v>
      </c>
      <c r="AT253">
        <v>16.456104278564453</v>
      </c>
      <c r="AU253">
        <v>15.025312423706055</v>
      </c>
      <c r="AV253">
        <v>13.664682388305664</v>
      </c>
      <c r="AW253">
        <v>12.162007331848145</v>
      </c>
      <c r="AX253">
        <v>9.1146974563598633</v>
      </c>
      <c r="AY253">
        <v>1.608860969543457</v>
      </c>
      <c r="AZ253">
        <v>0.33459517359733582</v>
      </c>
      <c r="BA253">
        <v>0.10170575231313705</v>
      </c>
      <c r="BB253">
        <v>0.30019268393516541</v>
      </c>
      <c r="BC253">
        <v>-2.2345906123518944E-2</v>
      </c>
      <c r="BD253">
        <v>-1.6913142204284668</v>
      </c>
      <c r="BE253">
        <v>62.240882873535156</v>
      </c>
      <c r="BF253">
        <v>61.990882873535156</v>
      </c>
      <c r="BG253">
        <v>61.740890502929687</v>
      </c>
      <c r="BH253">
        <v>61.021511077880859</v>
      </c>
      <c r="BI253">
        <v>60.618385314941406</v>
      </c>
      <c r="BJ253">
        <v>59.997013092041016</v>
      </c>
      <c r="BK253">
        <v>61.756423950195312</v>
      </c>
      <c r="BL253">
        <v>63.890277862548828</v>
      </c>
      <c r="BM253">
        <v>67.18756103515625</v>
      </c>
      <c r="BN253">
        <v>70.718704223632812</v>
      </c>
      <c r="BO253">
        <v>73.440544128417969</v>
      </c>
      <c r="BP253">
        <v>74.452796936035156</v>
      </c>
      <c r="BQ253">
        <v>73.869285583496094</v>
      </c>
      <c r="BR253">
        <v>74.603446960449219</v>
      </c>
      <c r="BS253">
        <v>75.231254577636719</v>
      </c>
      <c r="BT253">
        <v>74.412757873535156</v>
      </c>
      <c r="BU253">
        <v>73.649688720703125</v>
      </c>
      <c r="BV253">
        <v>72.584556579589844</v>
      </c>
      <c r="BW253">
        <v>71.36883544921875</v>
      </c>
      <c r="BX253">
        <v>68.543701171875</v>
      </c>
      <c r="BY253">
        <v>66.759483337402344</v>
      </c>
      <c r="BZ253">
        <v>65.818794250488281</v>
      </c>
      <c r="CA253">
        <v>65.568794250488281</v>
      </c>
      <c r="CB253">
        <v>64.390350341796875</v>
      </c>
      <c r="CC253">
        <v>5.4069123268127441</v>
      </c>
      <c r="CD253">
        <v>5.1697440147399902</v>
      </c>
      <c r="CE253">
        <v>4.8616476058959961</v>
      </c>
      <c r="CF253">
        <v>3.6602044105529785</v>
      </c>
      <c r="CG253">
        <v>3.0636146068572998</v>
      </c>
      <c r="CH253">
        <v>3.3699989318847656</v>
      </c>
      <c r="CI253">
        <v>3.5178287029266357</v>
      </c>
      <c r="CJ253">
        <v>2.1961381435394287</v>
      </c>
      <c r="CK253">
        <v>3.1224534511566162</v>
      </c>
      <c r="CL253">
        <v>3.1010732650756836</v>
      </c>
      <c r="CM253">
        <v>2.4026229381561279</v>
      </c>
      <c r="CN253">
        <v>2.7014906406402588</v>
      </c>
      <c r="CO253">
        <v>3.7768313884735107</v>
      </c>
      <c r="CP253">
        <v>2.3417623043060303</v>
      </c>
      <c r="CQ253">
        <v>2.8678057193756104</v>
      </c>
      <c r="CR253">
        <v>4.2268943786621094</v>
      </c>
      <c r="CS253">
        <v>4.5546903610229492</v>
      </c>
      <c r="CT253">
        <v>4.6975650787353516</v>
      </c>
      <c r="CU253">
        <v>5.6834406852722168</v>
      </c>
      <c r="CV253">
        <v>4.8102002143859863</v>
      </c>
      <c r="CW253">
        <v>4.3296709060668945</v>
      </c>
      <c r="CX253">
        <v>3.6243066787719727</v>
      </c>
      <c r="CY253">
        <v>3.9308845996856689</v>
      </c>
      <c r="CZ253">
        <v>3.8745839595794678</v>
      </c>
    </row>
    <row r="254" spans="1:104" x14ac:dyDescent="0.25">
      <c r="A254" t="s">
        <v>443</v>
      </c>
      <c r="B254" t="s">
        <v>170</v>
      </c>
      <c r="C254" t="s">
        <v>28</v>
      </c>
      <c r="D254" t="s">
        <v>188</v>
      </c>
      <c r="E254" t="s">
        <v>184</v>
      </c>
      <c r="F254">
        <v>2023</v>
      </c>
      <c r="G254" t="s">
        <v>176</v>
      </c>
      <c r="H254">
        <v>6</v>
      </c>
      <c r="I254">
        <v>161.51089477539062</v>
      </c>
      <c r="J254">
        <v>156.70086669921875</v>
      </c>
      <c r="K254">
        <v>153.46652221679687</v>
      </c>
      <c r="L254">
        <v>152.56324768066406</v>
      </c>
      <c r="M254">
        <v>156.38401794433594</v>
      </c>
      <c r="N254">
        <v>168.34733581542969</v>
      </c>
      <c r="O254">
        <v>182.37332153320312</v>
      </c>
      <c r="P254">
        <v>200.22734069824219</v>
      </c>
      <c r="Q254">
        <v>211.48240661621094</v>
      </c>
      <c r="R254">
        <v>219.98191833496094</v>
      </c>
      <c r="S254">
        <v>227.06513977050781</v>
      </c>
      <c r="T254">
        <v>227.76010131835937</v>
      </c>
      <c r="U254">
        <v>227.14454650878906</v>
      </c>
      <c r="V254">
        <v>225.67271423339844</v>
      </c>
      <c r="W254">
        <v>223.97169494628906</v>
      </c>
      <c r="X254">
        <v>220.41668701171875</v>
      </c>
      <c r="Y254">
        <v>214.61178588867187</v>
      </c>
      <c r="Z254">
        <v>203.2999267578125</v>
      </c>
      <c r="AA254">
        <v>193.04402160644531</v>
      </c>
      <c r="AB254">
        <v>185.9345703125</v>
      </c>
      <c r="AC254">
        <v>184.63908386230469</v>
      </c>
      <c r="AD254">
        <v>178.0045166015625</v>
      </c>
      <c r="AE254">
        <v>174.71284484863281</v>
      </c>
      <c r="AF254">
        <v>169.89686584472656</v>
      </c>
      <c r="AG254">
        <v>-3.8644094467163086</v>
      </c>
      <c r="AH254">
        <v>-1.7163422107696533</v>
      </c>
      <c r="AI254">
        <v>-0.71112048625946045</v>
      </c>
      <c r="AJ254">
        <v>-1.1527328491210937</v>
      </c>
      <c r="AK254">
        <v>-1.44356369972229</v>
      </c>
      <c r="AL254">
        <v>-1.0904470682144165</v>
      </c>
      <c r="AM254">
        <v>-2.4463684558868408</v>
      </c>
      <c r="AN254">
        <v>-0.88653099536895752</v>
      </c>
      <c r="AO254">
        <v>1.1113185882568359</v>
      </c>
      <c r="AP254">
        <v>2.3541958332061768</v>
      </c>
      <c r="AQ254">
        <v>5.6564860343933105</v>
      </c>
      <c r="AR254">
        <v>17.803730010986328</v>
      </c>
      <c r="AS254">
        <v>18.137630462646484</v>
      </c>
      <c r="AT254">
        <v>16.809858322143555</v>
      </c>
      <c r="AU254">
        <v>15.415213584899902</v>
      </c>
      <c r="AV254">
        <v>14.317243576049805</v>
      </c>
      <c r="AW254">
        <v>12.93636417388916</v>
      </c>
      <c r="AX254">
        <v>9.8482856750488281</v>
      </c>
      <c r="AY254">
        <v>1.9361913204193115</v>
      </c>
      <c r="AZ254">
        <v>0.53703242540359497</v>
      </c>
      <c r="BA254">
        <v>0.252555251121521</v>
      </c>
      <c r="BB254">
        <v>0.44384562969207764</v>
      </c>
      <c r="BC254">
        <v>7.3698081076145172E-2</v>
      </c>
      <c r="BD254">
        <v>-1.6436609029769897</v>
      </c>
      <c r="BE254">
        <v>63.153194427490234</v>
      </c>
      <c r="BF254">
        <v>63.000072479248047</v>
      </c>
      <c r="BG254">
        <v>62.306316375732422</v>
      </c>
      <c r="BH254">
        <v>62.362262725830078</v>
      </c>
      <c r="BI254">
        <v>61.418510437011719</v>
      </c>
      <c r="BJ254">
        <v>61.890647888183594</v>
      </c>
      <c r="BK254">
        <v>62.125034332275391</v>
      </c>
      <c r="BL254">
        <v>64.340751647949219</v>
      </c>
      <c r="BM254">
        <v>66.472137451171875</v>
      </c>
      <c r="BN254">
        <v>68.768600463867187</v>
      </c>
      <c r="BO254">
        <v>71.290557861328125</v>
      </c>
      <c r="BP254">
        <v>73.521888732910156</v>
      </c>
      <c r="BQ254">
        <v>74.978187561035156</v>
      </c>
      <c r="BR254">
        <v>75.700325012207031</v>
      </c>
      <c r="BS254">
        <v>76.115699768066406</v>
      </c>
      <c r="BT254">
        <v>75.993804931640625</v>
      </c>
      <c r="BU254">
        <v>75.046981811523438</v>
      </c>
      <c r="BV254">
        <v>74.118545532226562</v>
      </c>
      <c r="BW254">
        <v>72.30340576171875</v>
      </c>
      <c r="BX254">
        <v>70.325141906738281</v>
      </c>
      <c r="BY254">
        <v>67.47161865234375</v>
      </c>
      <c r="BZ254">
        <v>66.33746337890625</v>
      </c>
      <c r="CA254">
        <v>65.631454467773438</v>
      </c>
      <c r="CB254">
        <v>64.884521484375</v>
      </c>
      <c r="CC254">
        <v>5.6945919990539551</v>
      </c>
      <c r="CD254">
        <v>5.4376091957092285</v>
      </c>
      <c r="CE254">
        <v>5.1096973419189453</v>
      </c>
      <c r="CF254">
        <v>3.8472707271575928</v>
      </c>
      <c r="CG254">
        <v>3.2068309783935547</v>
      </c>
      <c r="CH254">
        <v>3.5180583000183105</v>
      </c>
      <c r="CI254">
        <v>3.6525914669036865</v>
      </c>
      <c r="CJ254">
        <v>2.2587215900421143</v>
      </c>
      <c r="CK254">
        <v>3.1664566993713379</v>
      </c>
      <c r="CL254">
        <v>3.1361432075500488</v>
      </c>
      <c r="CM254">
        <v>2.4414432048797607</v>
      </c>
      <c r="CN254">
        <v>2.7518310546875</v>
      </c>
      <c r="CO254">
        <v>3.8504440784454346</v>
      </c>
      <c r="CP254">
        <v>2.3746170997619629</v>
      </c>
      <c r="CQ254">
        <v>2.9169049263000488</v>
      </c>
      <c r="CR254">
        <v>4.3554754257202148</v>
      </c>
      <c r="CS254">
        <v>4.7461147308349609</v>
      </c>
      <c r="CT254">
        <v>4.9169201850891113</v>
      </c>
      <c r="CU254">
        <v>5.9320793151855469</v>
      </c>
      <c r="CV254">
        <v>4.9225201606750488</v>
      </c>
      <c r="CW254">
        <v>4.4324440956115723</v>
      </c>
      <c r="CX254">
        <v>3.7357633113861084</v>
      </c>
      <c r="CY254">
        <v>4.0904741287231445</v>
      </c>
      <c r="CZ254">
        <v>4.0392613410949707</v>
      </c>
    </row>
    <row r="255" spans="1:104" x14ac:dyDescent="0.25">
      <c r="A255" t="s">
        <v>444</v>
      </c>
      <c r="B255" t="s">
        <v>170</v>
      </c>
      <c r="C255" t="s">
        <v>28</v>
      </c>
      <c r="D255" t="s">
        <v>188</v>
      </c>
      <c r="E255" t="s">
        <v>184</v>
      </c>
      <c r="F255">
        <v>2023</v>
      </c>
      <c r="G255" t="s">
        <v>177</v>
      </c>
      <c r="H255">
        <v>7</v>
      </c>
      <c r="I255">
        <v>168.27421569824219</v>
      </c>
      <c r="J255">
        <v>163.6226806640625</v>
      </c>
      <c r="K255">
        <v>159.86018371582031</v>
      </c>
      <c r="L255">
        <v>159.29322814941406</v>
      </c>
      <c r="M255">
        <v>164.67988586425781</v>
      </c>
      <c r="N255">
        <v>177.58003234863281</v>
      </c>
      <c r="O255">
        <v>190.93315124511719</v>
      </c>
      <c r="P255">
        <v>208.9488525390625</v>
      </c>
      <c r="Q255">
        <v>220.17967224121094</v>
      </c>
      <c r="R255">
        <v>228.71853637695312</v>
      </c>
      <c r="S255">
        <v>234.27413940429688</v>
      </c>
      <c r="T255">
        <v>235.088134765625</v>
      </c>
      <c r="U255">
        <v>235.06964111328125</v>
      </c>
      <c r="V255">
        <v>234.30995178222656</v>
      </c>
      <c r="W255">
        <v>233.27273559570312</v>
      </c>
      <c r="X255">
        <v>231.26889038085937</v>
      </c>
      <c r="Y255">
        <v>226.55184936523437</v>
      </c>
      <c r="Z255">
        <v>215.29202270507812</v>
      </c>
      <c r="AA255">
        <v>203.66261291503906</v>
      </c>
      <c r="AB255">
        <v>195.9349365234375</v>
      </c>
      <c r="AC255">
        <v>193.81709289550781</v>
      </c>
      <c r="AD255">
        <v>186.295166015625</v>
      </c>
      <c r="AE255">
        <v>182.26077270507812</v>
      </c>
      <c r="AF255">
        <v>177.89057922363281</v>
      </c>
      <c r="AG255">
        <v>-3.6656692028045654</v>
      </c>
      <c r="AH255">
        <v>-1.9139808416366577</v>
      </c>
      <c r="AI255">
        <v>-1.1917198896408081</v>
      </c>
      <c r="AJ255">
        <v>-1.3924754858016968</v>
      </c>
      <c r="AK255">
        <v>-1.3457566499710083</v>
      </c>
      <c r="AL255">
        <v>-0.64969766139984131</v>
      </c>
      <c r="AM255">
        <v>-2.1718740463256836</v>
      </c>
      <c r="AN255">
        <v>-0.1414056122303009</v>
      </c>
      <c r="AO255">
        <v>1.174991250038147</v>
      </c>
      <c r="AP255">
        <v>1.7270581722259521</v>
      </c>
      <c r="AQ255">
        <v>5.2242851257324219</v>
      </c>
      <c r="AR255">
        <v>18.35090446472168</v>
      </c>
      <c r="AS255">
        <v>18.815149307250977</v>
      </c>
      <c r="AT255">
        <v>17.492898941040039</v>
      </c>
      <c r="AU255">
        <v>16.266239166259766</v>
      </c>
      <c r="AV255">
        <v>16.219133377075195</v>
      </c>
      <c r="AW255">
        <v>15.179295539855957</v>
      </c>
      <c r="AX255">
        <v>12.54746150970459</v>
      </c>
      <c r="AY255">
        <v>4.1942009925842285</v>
      </c>
      <c r="AZ255">
        <v>2.2514767646789551</v>
      </c>
      <c r="BA255">
        <v>1.5553966760635376</v>
      </c>
      <c r="BB255">
        <v>1.6162182092666626</v>
      </c>
      <c r="BC255">
        <v>0.9200320839881897</v>
      </c>
      <c r="BD255">
        <v>-0.57045155763626099</v>
      </c>
      <c r="BE255">
        <v>68.040931701660156</v>
      </c>
      <c r="BF255">
        <v>67.406181335449219</v>
      </c>
      <c r="BG255">
        <v>67.115547180175781</v>
      </c>
      <c r="BH255">
        <v>66.962432861328125</v>
      </c>
      <c r="BI255">
        <v>66.79705810546875</v>
      </c>
      <c r="BJ255">
        <v>66.79705810546875</v>
      </c>
      <c r="BK255">
        <v>67.281448364257812</v>
      </c>
      <c r="BL255">
        <v>68.565956115722656</v>
      </c>
      <c r="BM255">
        <v>70.671943664550781</v>
      </c>
      <c r="BN255">
        <v>73.612640380859375</v>
      </c>
      <c r="BO255">
        <v>75.228187561035156</v>
      </c>
      <c r="BP255">
        <v>73.872123718261719</v>
      </c>
      <c r="BQ255">
        <v>74.618766784667969</v>
      </c>
      <c r="BR255">
        <v>77.069465637207031</v>
      </c>
      <c r="BS255">
        <v>78.928146362304688</v>
      </c>
      <c r="BT255">
        <v>79.137733459472656</v>
      </c>
      <c r="BU255">
        <v>80.150505065917969</v>
      </c>
      <c r="BV255">
        <v>79.344261169433594</v>
      </c>
      <c r="BW255">
        <v>75.741859436035156</v>
      </c>
      <c r="BX255">
        <v>73.415069580078125</v>
      </c>
      <c r="BY255">
        <v>71.949882507324219</v>
      </c>
      <c r="BZ255">
        <v>71.440696716308594</v>
      </c>
      <c r="CA255">
        <v>70.512542724609375</v>
      </c>
      <c r="CB255">
        <v>70.209365844726563</v>
      </c>
      <c r="CC255">
        <v>5.6492619514465332</v>
      </c>
      <c r="CD255">
        <v>5.4062166213989258</v>
      </c>
      <c r="CE255">
        <v>5.0679836273193359</v>
      </c>
      <c r="CF255">
        <v>3.8248417377471924</v>
      </c>
      <c r="CG255">
        <v>3.2154197692871094</v>
      </c>
      <c r="CH255">
        <v>3.5334930419921875</v>
      </c>
      <c r="CI255">
        <v>3.6411159038543701</v>
      </c>
      <c r="CJ255">
        <v>2.2443611621856689</v>
      </c>
      <c r="CK255">
        <v>3.1389896869659424</v>
      </c>
      <c r="CL255">
        <v>3.1047279834747314</v>
      </c>
      <c r="CM255">
        <v>2.3984677791595459</v>
      </c>
      <c r="CN255">
        <v>2.70450758934021</v>
      </c>
      <c r="CO255">
        <v>3.7941839694976807</v>
      </c>
      <c r="CP255">
        <v>2.3475704193115234</v>
      </c>
      <c r="CQ255">
        <v>2.8927202224731445</v>
      </c>
      <c r="CR255">
        <v>4.3513269424438477</v>
      </c>
      <c r="CS255">
        <v>4.7705187797546387</v>
      </c>
      <c r="CT255">
        <v>4.9578943252563477</v>
      </c>
      <c r="CU255">
        <v>5.9590258598327637</v>
      </c>
      <c r="CV255">
        <v>4.9391546249389648</v>
      </c>
      <c r="CW255">
        <v>4.4302182197570801</v>
      </c>
      <c r="CX255">
        <v>3.7227451801300049</v>
      </c>
      <c r="CY255">
        <v>4.063079833984375</v>
      </c>
      <c r="CZ255">
        <v>4.0270113945007324</v>
      </c>
    </row>
    <row r="256" spans="1:104" x14ac:dyDescent="0.25">
      <c r="A256" t="s">
        <v>445</v>
      </c>
      <c r="B256" t="s">
        <v>170</v>
      </c>
      <c r="C256" t="s">
        <v>28</v>
      </c>
      <c r="D256" t="s">
        <v>188</v>
      </c>
      <c r="E256" t="s">
        <v>184</v>
      </c>
      <c r="F256">
        <v>2023</v>
      </c>
      <c r="G256" t="s">
        <v>178</v>
      </c>
      <c r="H256">
        <v>8</v>
      </c>
      <c r="I256">
        <v>171.12840270996094</v>
      </c>
      <c r="J256">
        <v>166.56344604492187</v>
      </c>
      <c r="K256">
        <v>162.41712951660156</v>
      </c>
      <c r="L256">
        <v>161.85624694824219</v>
      </c>
      <c r="M256">
        <v>166.84555053710937</v>
      </c>
      <c r="N256">
        <v>181.46456909179687</v>
      </c>
      <c r="O256">
        <v>197.16424560546875</v>
      </c>
      <c r="P256">
        <v>214.97891235351562</v>
      </c>
      <c r="Q256">
        <v>227.51197814941406</v>
      </c>
      <c r="R256">
        <v>237.92898559570312</v>
      </c>
      <c r="S256">
        <v>247.60711669921875</v>
      </c>
      <c r="T256">
        <v>249.91726684570312</v>
      </c>
      <c r="U256">
        <v>250.59895324707031</v>
      </c>
      <c r="V256">
        <v>250.00276184082031</v>
      </c>
      <c r="W256">
        <v>248.03102111816406</v>
      </c>
      <c r="X256">
        <v>244.34956359863281</v>
      </c>
      <c r="Y256">
        <v>236.17112731933594</v>
      </c>
      <c r="Z256">
        <v>223.67984008789062</v>
      </c>
      <c r="AA256">
        <v>210.48716735839844</v>
      </c>
      <c r="AB256">
        <v>204.12565612792969</v>
      </c>
      <c r="AC256">
        <v>199.89358520507812</v>
      </c>
      <c r="AD256">
        <v>191.06671142578125</v>
      </c>
      <c r="AE256">
        <v>185.50794982910156</v>
      </c>
      <c r="AF256">
        <v>179.63435363769531</v>
      </c>
      <c r="AG256">
        <v>-3.4303662776947021</v>
      </c>
      <c r="AH256">
        <v>-2.0489902496337891</v>
      </c>
      <c r="AI256">
        <v>-1.5824973583221436</v>
      </c>
      <c r="AJ256">
        <v>-1.5705902576446533</v>
      </c>
      <c r="AK256">
        <v>-1.2201189994812012</v>
      </c>
      <c r="AL256">
        <v>-0.24893945455551147</v>
      </c>
      <c r="AM256">
        <v>-1.9166020154953003</v>
      </c>
      <c r="AN256">
        <v>0.50869417190551758</v>
      </c>
      <c r="AO256">
        <v>1.2291836738586426</v>
      </c>
      <c r="AP256">
        <v>1.1884289979934692</v>
      </c>
      <c r="AQ256">
        <v>4.9970331192016602</v>
      </c>
      <c r="AR256">
        <v>19.486337661743164</v>
      </c>
      <c r="AS256">
        <v>20.096782684326172</v>
      </c>
      <c r="AT256">
        <v>18.698820114135742</v>
      </c>
      <c r="AU256">
        <v>17.477237701416016</v>
      </c>
      <c r="AV256">
        <v>18.162502288818359</v>
      </c>
      <c r="AW256">
        <v>17.11201286315918</v>
      </c>
      <c r="AX256">
        <v>14.821755409240723</v>
      </c>
      <c r="AY256">
        <v>6.1387028694152832</v>
      </c>
      <c r="AZ256">
        <v>3.7702169418334961</v>
      </c>
      <c r="BA256">
        <v>2.6837599277496338</v>
      </c>
      <c r="BB256">
        <v>2.615894079208374</v>
      </c>
      <c r="BC256">
        <v>1.6326385736465454</v>
      </c>
      <c r="BD256">
        <v>0.3665165901184082</v>
      </c>
      <c r="BE256">
        <v>71.245231628417969</v>
      </c>
      <c r="BF256">
        <v>71.455032348632812</v>
      </c>
      <c r="BG256">
        <v>70.812728881835938</v>
      </c>
      <c r="BH256">
        <v>70.624732971191406</v>
      </c>
      <c r="BI256">
        <v>70.424972534179687</v>
      </c>
      <c r="BJ256">
        <v>69.904930114746094</v>
      </c>
      <c r="BK256">
        <v>70.027427673339844</v>
      </c>
      <c r="BL256">
        <v>69.69512939453125</v>
      </c>
      <c r="BM256">
        <v>71.282402038574219</v>
      </c>
      <c r="BN256">
        <v>73.952316284179687</v>
      </c>
      <c r="BO256">
        <v>77.432449340820312</v>
      </c>
      <c r="BP256">
        <v>79.942459106445313</v>
      </c>
      <c r="BQ256">
        <v>81.367851257324219</v>
      </c>
      <c r="BR256">
        <v>82.077445983886719</v>
      </c>
      <c r="BS256">
        <v>81.625099182128906</v>
      </c>
      <c r="BT256">
        <v>81.404838562011719</v>
      </c>
      <c r="BU256">
        <v>80.717300415039063</v>
      </c>
      <c r="BV256">
        <v>79.842483520507812</v>
      </c>
      <c r="BW256">
        <v>77.147171020507813</v>
      </c>
      <c r="BX256">
        <v>75.875053405761719</v>
      </c>
      <c r="BY256">
        <v>74.112693786621094</v>
      </c>
      <c r="BZ256">
        <v>73.302894592285156</v>
      </c>
      <c r="CA256">
        <v>72.624977111816406</v>
      </c>
      <c r="CB256">
        <v>72.527633666992188</v>
      </c>
      <c r="CC256">
        <v>5.607421875</v>
      </c>
      <c r="CD256">
        <v>5.3715133666992188</v>
      </c>
      <c r="CE256">
        <v>5.0256671905517578</v>
      </c>
      <c r="CF256">
        <v>3.7932600975036621</v>
      </c>
      <c r="CG256">
        <v>3.1796455383300781</v>
      </c>
      <c r="CH256">
        <v>3.5242681503295898</v>
      </c>
      <c r="CI256">
        <v>3.6698498725891113</v>
      </c>
      <c r="CJ256">
        <v>2.2538011074066162</v>
      </c>
      <c r="CK256">
        <v>3.1658034324645996</v>
      </c>
      <c r="CL256">
        <v>3.1523656845092773</v>
      </c>
      <c r="CM256">
        <v>2.4742276668548584</v>
      </c>
      <c r="CN256">
        <v>2.8062136173248291</v>
      </c>
      <c r="CO256">
        <v>3.9479172229766846</v>
      </c>
      <c r="CP256">
        <v>2.4447793960571289</v>
      </c>
      <c r="CQ256">
        <v>3.0020325183868408</v>
      </c>
      <c r="CR256">
        <v>4.487278938293457</v>
      </c>
      <c r="CS256">
        <v>4.8539109230041504</v>
      </c>
      <c r="CT256">
        <v>5.0276274681091309</v>
      </c>
      <c r="CU256">
        <v>6.0111360549926758</v>
      </c>
      <c r="CV256">
        <v>5.0223307609558105</v>
      </c>
      <c r="CW256">
        <v>4.4596304893493652</v>
      </c>
      <c r="CX256">
        <v>3.7266082763671875</v>
      </c>
      <c r="CY256">
        <v>4.0363764762878418</v>
      </c>
      <c r="CZ256">
        <v>3.9690473079681396</v>
      </c>
    </row>
    <row r="257" spans="1:104" x14ac:dyDescent="0.25">
      <c r="A257" t="s">
        <v>446</v>
      </c>
      <c r="B257" t="s">
        <v>170</v>
      </c>
      <c r="C257" t="s">
        <v>28</v>
      </c>
      <c r="D257" t="s">
        <v>188</v>
      </c>
      <c r="E257" t="s">
        <v>184</v>
      </c>
      <c r="F257">
        <v>2023</v>
      </c>
      <c r="G257" t="s">
        <v>179</v>
      </c>
      <c r="H257">
        <v>9</v>
      </c>
      <c r="I257">
        <v>169.02030944824219</v>
      </c>
      <c r="J257">
        <v>165.09902954101562</v>
      </c>
      <c r="K257">
        <v>161.76022338867187</v>
      </c>
      <c r="L257">
        <v>161.4805908203125</v>
      </c>
      <c r="M257">
        <v>167.26600646972656</v>
      </c>
      <c r="N257">
        <v>182.33329772949219</v>
      </c>
      <c r="O257">
        <v>200.23269653320312</v>
      </c>
      <c r="P257">
        <v>219.54881286621094</v>
      </c>
      <c r="Q257">
        <v>234.83900451660156</v>
      </c>
      <c r="R257">
        <v>245.84690856933594</v>
      </c>
      <c r="S257">
        <v>254.89532470703125</v>
      </c>
      <c r="T257">
        <v>257.16400146484375</v>
      </c>
      <c r="U257">
        <v>257.5003662109375</v>
      </c>
      <c r="V257">
        <v>257.90536499023437</v>
      </c>
      <c r="W257">
        <v>255.07669067382812</v>
      </c>
      <c r="X257">
        <v>248.13981628417969</v>
      </c>
      <c r="Y257">
        <v>238.51663208007812</v>
      </c>
      <c r="Z257">
        <v>225.53036499023437</v>
      </c>
      <c r="AA257">
        <v>212.9967041015625</v>
      </c>
      <c r="AB257">
        <v>208.03713989257812</v>
      </c>
      <c r="AC257">
        <v>201.68974304199219</v>
      </c>
      <c r="AD257">
        <v>191.215087890625</v>
      </c>
      <c r="AE257">
        <v>185.04031372070312</v>
      </c>
      <c r="AF257">
        <v>178.9844970703125</v>
      </c>
      <c r="AG257">
        <v>-3.3759415149688721</v>
      </c>
      <c r="AH257">
        <v>-2.0351049900054932</v>
      </c>
      <c r="AI257">
        <v>-1.5914273262023926</v>
      </c>
      <c r="AJ257">
        <v>-1.5733780860900879</v>
      </c>
      <c r="AK257">
        <v>-1.2172433137893677</v>
      </c>
      <c r="AL257">
        <v>-0.23286516964435577</v>
      </c>
      <c r="AM257">
        <v>-1.9327138662338257</v>
      </c>
      <c r="AN257">
        <v>0.54717296361923218</v>
      </c>
      <c r="AO257">
        <v>1.2694134712219238</v>
      </c>
      <c r="AP257">
        <v>1.2019555568695068</v>
      </c>
      <c r="AQ257">
        <v>5.1217565536499023</v>
      </c>
      <c r="AR257">
        <v>20.050432205200195</v>
      </c>
      <c r="AS257">
        <v>20.651887893676758</v>
      </c>
      <c r="AT257">
        <v>19.291358947753906</v>
      </c>
      <c r="AU257">
        <v>17.981451034545898</v>
      </c>
      <c r="AV257">
        <v>18.487377166748047</v>
      </c>
      <c r="AW257">
        <v>17.335830688476562</v>
      </c>
      <c r="AX257">
        <v>15.018924713134766</v>
      </c>
      <c r="AY257">
        <v>6.2874841690063477</v>
      </c>
      <c r="AZ257">
        <v>3.9025864601135254</v>
      </c>
      <c r="BA257">
        <v>2.7529828548431396</v>
      </c>
      <c r="BB257">
        <v>2.6576380729675293</v>
      </c>
      <c r="BC257">
        <v>1.6572803258895874</v>
      </c>
      <c r="BD257">
        <v>0.4040805995464325</v>
      </c>
      <c r="BE257">
        <v>67.752838134765625</v>
      </c>
      <c r="BF257">
        <v>67.30908203125</v>
      </c>
      <c r="BG257">
        <v>67.128097534179687</v>
      </c>
      <c r="BH257">
        <v>65.909019470214844</v>
      </c>
      <c r="BI257">
        <v>65.868911743164063</v>
      </c>
      <c r="BJ257">
        <v>65.700180053710937</v>
      </c>
      <c r="BK257">
        <v>66.418960571289062</v>
      </c>
      <c r="BL257">
        <v>67.612716674804688</v>
      </c>
      <c r="BM257">
        <v>71.753211975097656</v>
      </c>
      <c r="BN257">
        <v>76.793846130371094</v>
      </c>
      <c r="BO257">
        <v>82.293846130371094</v>
      </c>
      <c r="BP257">
        <v>84.162460327148438</v>
      </c>
      <c r="BQ257">
        <v>84.565879821777344</v>
      </c>
      <c r="BR257">
        <v>84.118988037109375</v>
      </c>
      <c r="BS257">
        <v>85.431060791015625</v>
      </c>
      <c r="BT257">
        <v>86.984611511230469</v>
      </c>
      <c r="BU257">
        <v>86.330970764160156</v>
      </c>
      <c r="BV257">
        <v>85.212356567382812</v>
      </c>
      <c r="BW257">
        <v>83.240737915039063</v>
      </c>
      <c r="BX257">
        <v>79.624969482421875</v>
      </c>
      <c r="BY257">
        <v>76.965492248535156</v>
      </c>
      <c r="BZ257">
        <v>75.802886962890625</v>
      </c>
      <c r="CA257">
        <v>74.447113037109375</v>
      </c>
      <c r="CB257">
        <v>73.106361389160156</v>
      </c>
      <c r="CC257">
        <v>5.5346775054931641</v>
      </c>
      <c r="CD257">
        <v>5.3207612037658691</v>
      </c>
      <c r="CE257">
        <v>5.0020256042480469</v>
      </c>
      <c r="CF257">
        <v>3.7819499969482422</v>
      </c>
      <c r="CG257">
        <v>3.1855475902557373</v>
      </c>
      <c r="CH257">
        <v>3.538794994354248</v>
      </c>
      <c r="CI257">
        <v>3.7244954109191895</v>
      </c>
      <c r="CJ257">
        <v>2.3001866340637207</v>
      </c>
      <c r="CK257">
        <v>3.2655940055847168</v>
      </c>
      <c r="CL257">
        <v>3.2551145553588867</v>
      </c>
      <c r="CM257">
        <v>2.5453689098358154</v>
      </c>
      <c r="CN257">
        <v>2.8856720924377441</v>
      </c>
      <c r="CO257">
        <v>4.0539555549621582</v>
      </c>
      <c r="CP257">
        <v>2.5203890800476074</v>
      </c>
      <c r="CQ257">
        <v>3.0852653980255127</v>
      </c>
      <c r="CR257">
        <v>4.5538663864135742</v>
      </c>
      <c r="CS257">
        <v>4.8988704681396484</v>
      </c>
      <c r="CT257">
        <v>5.0658650398254395</v>
      </c>
      <c r="CU257">
        <v>6.0787763595581055</v>
      </c>
      <c r="CV257">
        <v>5.115180492401123</v>
      </c>
      <c r="CW257">
        <v>4.4967226982116699</v>
      </c>
      <c r="CX257">
        <v>3.727031946182251</v>
      </c>
      <c r="CY257">
        <v>4.0235357284545898</v>
      </c>
      <c r="CZ257">
        <v>3.9520699977874756</v>
      </c>
    </row>
    <row r="258" spans="1:104" x14ac:dyDescent="0.25">
      <c r="A258" t="s">
        <v>447</v>
      </c>
      <c r="B258" t="s">
        <v>170</v>
      </c>
      <c r="C258" t="s">
        <v>28</v>
      </c>
      <c r="D258" t="s">
        <v>188</v>
      </c>
      <c r="E258" t="s">
        <v>184</v>
      </c>
      <c r="F258">
        <v>2023</v>
      </c>
      <c r="G258" t="s">
        <v>180</v>
      </c>
      <c r="H258">
        <v>10</v>
      </c>
      <c r="I258">
        <v>149.12823486328125</v>
      </c>
      <c r="J258">
        <v>145.25062561035156</v>
      </c>
      <c r="K258">
        <v>142.15354919433594</v>
      </c>
      <c r="L258">
        <v>142.20973205566406</v>
      </c>
      <c r="M258">
        <v>146.44610595703125</v>
      </c>
      <c r="N258">
        <v>158.69291687011719</v>
      </c>
      <c r="O258">
        <v>178.80856323242187</v>
      </c>
      <c r="P258">
        <v>196.17869567871094</v>
      </c>
      <c r="Q258">
        <v>214.53630065917969</v>
      </c>
      <c r="R258">
        <v>231.28355407714844</v>
      </c>
      <c r="S258">
        <v>244.41093444824219</v>
      </c>
      <c r="T258">
        <v>248.501708984375</v>
      </c>
      <c r="U258">
        <v>250.22763061523438</v>
      </c>
      <c r="V258">
        <v>252.6512451171875</v>
      </c>
      <c r="W258">
        <v>250.30412292480469</v>
      </c>
      <c r="X258">
        <v>241.559326171875</v>
      </c>
      <c r="Y258">
        <v>230.37362670898437</v>
      </c>
      <c r="Z258">
        <v>217.55630493164062</v>
      </c>
      <c r="AA258">
        <v>210.35298156738281</v>
      </c>
      <c r="AB258">
        <v>203.35861206054687</v>
      </c>
      <c r="AC258">
        <v>196.65701293945313</v>
      </c>
      <c r="AD258">
        <v>178.14241027832031</v>
      </c>
      <c r="AE258">
        <v>165.76765441894531</v>
      </c>
      <c r="AF258">
        <v>159.57667541503906</v>
      </c>
      <c r="AG258">
        <v>-3.3384742736816406</v>
      </c>
      <c r="AH258">
        <v>-1.668654203414917</v>
      </c>
      <c r="AI258">
        <v>-0.94692248106002808</v>
      </c>
      <c r="AJ258">
        <v>-1.1957055330276489</v>
      </c>
      <c r="AK258">
        <v>-1.2403707504272461</v>
      </c>
      <c r="AL258">
        <v>-0.70641690492630005</v>
      </c>
      <c r="AM258">
        <v>-2.1365087032318115</v>
      </c>
      <c r="AN258">
        <v>-0.33973968029022217</v>
      </c>
      <c r="AO258">
        <v>1.1399505138397217</v>
      </c>
      <c r="AP258">
        <v>1.9513988494873047</v>
      </c>
      <c r="AQ258">
        <v>5.6298623085021973</v>
      </c>
      <c r="AR258">
        <v>19.405590057373047</v>
      </c>
      <c r="AS258">
        <v>20.015024185180664</v>
      </c>
      <c r="AT258">
        <v>18.850175857543945</v>
      </c>
      <c r="AU258">
        <v>17.390203475952148</v>
      </c>
      <c r="AV258">
        <v>16.589147567749023</v>
      </c>
      <c r="AW258">
        <v>14.999686241149902</v>
      </c>
      <c r="AX258">
        <v>12.07734203338623</v>
      </c>
      <c r="AY258">
        <v>3.7069296836853027</v>
      </c>
      <c r="AZ258">
        <v>1.8447070121765137</v>
      </c>
      <c r="BA258">
        <v>1.2099395990371704</v>
      </c>
      <c r="BB258">
        <v>1.2357170581817627</v>
      </c>
      <c r="BC258">
        <v>0.62107795476913452</v>
      </c>
      <c r="BD258">
        <v>-0.80202925205230713</v>
      </c>
      <c r="BE258">
        <v>65.259262084960938</v>
      </c>
      <c r="BF258">
        <v>64.706077575683594</v>
      </c>
      <c r="BG258">
        <v>64.331336975097656</v>
      </c>
      <c r="BH258">
        <v>63.846950531005859</v>
      </c>
      <c r="BI258">
        <v>63.346652984619141</v>
      </c>
      <c r="BJ258">
        <v>62.503135681152344</v>
      </c>
      <c r="BK258">
        <v>62.69659423828125</v>
      </c>
      <c r="BL258">
        <v>64.246940612792969</v>
      </c>
      <c r="BM258">
        <v>67.612419128417969</v>
      </c>
      <c r="BN258">
        <v>71.875190734863281</v>
      </c>
      <c r="BO258">
        <v>75.047203063964844</v>
      </c>
      <c r="BP258">
        <v>77.071708679199219</v>
      </c>
      <c r="BQ258">
        <v>79.803329467773438</v>
      </c>
      <c r="BR258">
        <v>80.743728637695312</v>
      </c>
      <c r="BS258">
        <v>80.6468505859375</v>
      </c>
      <c r="BT258">
        <v>80.256271362304688</v>
      </c>
      <c r="BU258">
        <v>80.325065612792969</v>
      </c>
      <c r="BV258">
        <v>79.965423583984375</v>
      </c>
      <c r="BW258">
        <v>75.5250244140625</v>
      </c>
      <c r="BX258">
        <v>71.77203369140625</v>
      </c>
      <c r="BY258">
        <v>69.7904052734375</v>
      </c>
      <c r="BZ258">
        <v>68.212203979492188</v>
      </c>
      <c r="CA258">
        <v>67.046829223632813</v>
      </c>
      <c r="CB258">
        <v>66.368690490722656</v>
      </c>
      <c r="CC258">
        <v>5.0661916732788086</v>
      </c>
      <c r="CD258">
        <v>4.856412410736084</v>
      </c>
      <c r="CE258">
        <v>4.560370922088623</v>
      </c>
      <c r="CF258">
        <v>3.4553582668304443</v>
      </c>
      <c r="CG258">
        <v>2.8934934139251709</v>
      </c>
      <c r="CH258">
        <v>3.1953263282775879</v>
      </c>
      <c r="CI258">
        <v>3.4505558013916016</v>
      </c>
      <c r="CJ258">
        <v>2.1323187351226807</v>
      </c>
      <c r="CK258">
        <v>3.0950028896331787</v>
      </c>
      <c r="CL258">
        <v>3.1769802570343018</v>
      </c>
      <c r="CM258">
        <v>2.5320818424224854</v>
      </c>
      <c r="CN258">
        <v>2.892906665802002</v>
      </c>
      <c r="CO258">
        <v>4.0870003700256348</v>
      </c>
      <c r="CP258">
        <v>2.5615153312683105</v>
      </c>
      <c r="CQ258">
        <v>3.1409287452697754</v>
      </c>
      <c r="CR258">
        <v>4.5991320610046387</v>
      </c>
      <c r="CS258">
        <v>4.9088339805603027</v>
      </c>
      <c r="CT258">
        <v>5.0697731971740723</v>
      </c>
      <c r="CU258">
        <v>6.2281665802001953</v>
      </c>
      <c r="CV258">
        <v>5.1874136924743652</v>
      </c>
      <c r="CW258">
        <v>4.5487284660339355</v>
      </c>
      <c r="CX258">
        <v>3.6022725105285645</v>
      </c>
      <c r="CY258">
        <v>3.7394654750823975</v>
      </c>
      <c r="CZ258">
        <v>3.655501127243042</v>
      </c>
    </row>
    <row r="259" spans="1:104" x14ac:dyDescent="0.25">
      <c r="A259" t="s">
        <v>448</v>
      </c>
      <c r="B259" t="s">
        <v>170</v>
      </c>
      <c r="C259" t="s">
        <v>28</v>
      </c>
      <c r="D259" t="s">
        <v>188</v>
      </c>
      <c r="E259" t="s">
        <v>184</v>
      </c>
      <c r="F259">
        <v>2023</v>
      </c>
      <c r="G259" t="s">
        <v>181</v>
      </c>
      <c r="H259">
        <v>11</v>
      </c>
      <c r="I259">
        <v>140.00747680664062</v>
      </c>
      <c r="J259">
        <v>136.12535095214844</v>
      </c>
      <c r="K259">
        <v>133.64358520507812</v>
      </c>
      <c r="L259">
        <v>134.38450622558594</v>
      </c>
      <c r="M259">
        <v>140.26083374023437</v>
      </c>
      <c r="N259">
        <v>152.72877502441406</v>
      </c>
      <c r="O259">
        <v>168.6258544921875</v>
      </c>
      <c r="P259">
        <v>181.62005615234375</v>
      </c>
      <c r="Q259">
        <v>191.8035888671875</v>
      </c>
      <c r="R259">
        <v>199.19131469726562</v>
      </c>
      <c r="S259">
        <v>204.94865417480469</v>
      </c>
      <c r="T259">
        <v>206.99470520019531</v>
      </c>
      <c r="U259">
        <v>207.49435424804687</v>
      </c>
      <c r="V259">
        <v>207.90684509277344</v>
      </c>
      <c r="W259">
        <v>205.17286682128906</v>
      </c>
      <c r="X259">
        <v>197.67430114746094</v>
      </c>
      <c r="Y259">
        <v>190.42398071289062</v>
      </c>
      <c r="Z259">
        <v>185.366455078125</v>
      </c>
      <c r="AA259">
        <v>175.98681640625</v>
      </c>
      <c r="AB259">
        <v>169.16575622558594</v>
      </c>
      <c r="AC259">
        <v>165.61317443847656</v>
      </c>
      <c r="AD259">
        <v>159.0040283203125</v>
      </c>
      <c r="AE259">
        <v>153.25320434570312</v>
      </c>
      <c r="AF259">
        <v>147.72381591796875</v>
      </c>
      <c r="AG259">
        <v>-3.6679749488830566</v>
      </c>
      <c r="AH259">
        <v>-1.3835213184356689</v>
      </c>
      <c r="AI259">
        <v>-0.21953734755516052</v>
      </c>
      <c r="AJ259">
        <v>-0.84642225503921509</v>
      </c>
      <c r="AK259">
        <v>-1.4522080421447754</v>
      </c>
      <c r="AL259">
        <v>-1.4457204341888428</v>
      </c>
      <c r="AM259">
        <v>-2.6265056133270264</v>
      </c>
      <c r="AN259">
        <v>-1.5264221429824829</v>
      </c>
      <c r="AO259">
        <v>0.99131190776824951</v>
      </c>
      <c r="AP259">
        <v>2.7971127033233643</v>
      </c>
      <c r="AQ259">
        <v>5.6729874610900879</v>
      </c>
      <c r="AR259">
        <v>16.204469680786133</v>
      </c>
      <c r="AS259">
        <v>16.52672004699707</v>
      </c>
      <c r="AT259">
        <v>15.449193954467773</v>
      </c>
      <c r="AU259">
        <v>13.924709320068359</v>
      </c>
      <c r="AV259">
        <v>11.75525951385498</v>
      </c>
      <c r="AW259">
        <v>10.120932579040527</v>
      </c>
      <c r="AX259">
        <v>7.0458521842956543</v>
      </c>
      <c r="AY259">
        <v>-0.20603629946708679</v>
      </c>
      <c r="AZ259">
        <v>-1.0543526411056519</v>
      </c>
      <c r="BA259">
        <v>-0.94242119789123535</v>
      </c>
      <c r="BB259">
        <v>-0.64573705196380615</v>
      </c>
      <c r="BC259">
        <v>-0.6870267391204834</v>
      </c>
      <c r="BD259">
        <v>-2.442145824432373</v>
      </c>
      <c r="BE259">
        <v>60.689990997314453</v>
      </c>
      <c r="BF259">
        <v>60.777530670166016</v>
      </c>
      <c r="BG259">
        <v>59.859695434570313</v>
      </c>
      <c r="BH259">
        <v>59.506900787353516</v>
      </c>
      <c r="BI259">
        <v>60.012248992919922</v>
      </c>
      <c r="BJ259">
        <v>60.367256164550781</v>
      </c>
      <c r="BK259">
        <v>59.569698333740234</v>
      </c>
      <c r="BL259">
        <v>59.132061004638672</v>
      </c>
      <c r="BM259">
        <v>61.579921722412109</v>
      </c>
      <c r="BN259">
        <v>64.577476501464844</v>
      </c>
      <c r="BO259">
        <v>67.200416564941406</v>
      </c>
      <c r="BP259">
        <v>69.245414733886719</v>
      </c>
      <c r="BQ259">
        <v>70.352317810058594</v>
      </c>
      <c r="BR259">
        <v>70.749862670898437</v>
      </c>
      <c r="BS259">
        <v>69.567909240722656</v>
      </c>
      <c r="BT259">
        <v>69.245414733886719</v>
      </c>
      <c r="BU259">
        <v>68.437408447265625</v>
      </c>
      <c r="BV259">
        <v>66.542762756347656</v>
      </c>
      <c r="BW259">
        <v>65.49310302734375</v>
      </c>
      <c r="BX259">
        <v>64.287544250488281</v>
      </c>
      <c r="BY259">
        <v>63.857486724853516</v>
      </c>
      <c r="BZ259">
        <v>62.984638214111328</v>
      </c>
      <c r="CA259">
        <v>62.309593200683594</v>
      </c>
      <c r="CB259">
        <v>61.744544982910156</v>
      </c>
      <c r="CC259">
        <v>5.2886571884155273</v>
      </c>
      <c r="CD259">
        <v>5.0606813430786133</v>
      </c>
      <c r="CE259">
        <v>4.7671961784362793</v>
      </c>
      <c r="CF259">
        <v>3.6306588649749756</v>
      </c>
      <c r="CG259">
        <v>3.0814387798309326</v>
      </c>
      <c r="CH259">
        <v>3.4194087982177734</v>
      </c>
      <c r="CI259">
        <v>3.6182401180267334</v>
      </c>
      <c r="CJ259">
        <v>2.1950104236602783</v>
      </c>
      <c r="CK259">
        <v>3.0767302513122559</v>
      </c>
      <c r="CL259">
        <v>3.0423743724822998</v>
      </c>
      <c r="CM259">
        <v>2.3608841896057129</v>
      </c>
      <c r="CN259">
        <v>2.6793951988220215</v>
      </c>
      <c r="CO259">
        <v>3.7683236598968506</v>
      </c>
      <c r="CP259">
        <v>2.3437793254852295</v>
      </c>
      <c r="CQ259">
        <v>2.8627433776855469</v>
      </c>
      <c r="CR259">
        <v>4.1848001480102539</v>
      </c>
      <c r="CS259">
        <v>4.5116944313049316</v>
      </c>
      <c r="CT259">
        <v>4.8030872344970703</v>
      </c>
      <c r="CU259">
        <v>5.7938084602355957</v>
      </c>
      <c r="CV259">
        <v>4.7981433868408203</v>
      </c>
      <c r="CW259">
        <v>4.2593951225280762</v>
      </c>
      <c r="CX259">
        <v>3.5751135349273682</v>
      </c>
      <c r="CY259">
        <v>3.8440742492675781</v>
      </c>
      <c r="CZ259">
        <v>3.7627077102661133</v>
      </c>
    </row>
    <row r="260" spans="1:104" x14ac:dyDescent="0.25">
      <c r="A260" t="s">
        <v>449</v>
      </c>
      <c r="B260" t="s">
        <v>170</v>
      </c>
      <c r="C260" t="s">
        <v>28</v>
      </c>
      <c r="D260" t="s">
        <v>188</v>
      </c>
      <c r="E260" t="s">
        <v>184</v>
      </c>
      <c r="F260">
        <v>2023</v>
      </c>
      <c r="G260" t="s">
        <v>182</v>
      </c>
      <c r="H260">
        <v>12</v>
      </c>
      <c r="I260">
        <v>135.31242370605469</v>
      </c>
      <c r="J260">
        <v>131.84060668945313</v>
      </c>
      <c r="K260">
        <v>129.89303588867187</v>
      </c>
      <c r="L260">
        <v>130.61531066894531</v>
      </c>
      <c r="M260">
        <v>136.48728942871094</v>
      </c>
      <c r="N260">
        <v>148.62945556640625</v>
      </c>
      <c r="O260">
        <v>165.59465026855469</v>
      </c>
      <c r="P260">
        <v>177.16796875</v>
      </c>
      <c r="Q260">
        <v>181.9622802734375</v>
      </c>
      <c r="R260">
        <v>183.71995544433594</v>
      </c>
      <c r="S260">
        <v>184.82676696777344</v>
      </c>
      <c r="T260">
        <v>183.83580017089844</v>
      </c>
      <c r="U260">
        <v>182.90444946289062</v>
      </c>
      <c r="V260">
        <v>182.81187438964844</v>
      </c>
      <c r="W260">
        <v>180.2613525390625</v>
      </c>
      <c r="X260">
        <v>175.13275146484375</v>
      </c>
      <c r="Y260">
        <v>172.04156494140625</v>
      </c>
      <c r="Z260">
        <v>170.84036254882812</v>
      </c>
      <c r="AA260">
        <v>163.89146423339844</v>
      </c>
      <c r="AB260">
        <v>159.29936218261719</v>
      </c>
      <c r="AC260">
        <v>156.82608032226562</v>
      </c>
      <c r="AD260">
        <v>153.1646728515625</v>
      </c>
      <c r="AE260">
        <v>147.27174377441406</v>
      </c>
      <c r="AF260">
        <v>142.02201843261719</v>
      </c>
      <c r="AG260">
        <v>-4.2170109748840332</v>
      </c>
      <c r="AH260">
        <v>-1.1124463081359863</v>
      </c>
      <c r="AI260">
        <v>0.63597780466079712</v>
      </c>
      <c r="AJ260">
        <v>-0.46367385983467102</v>
      </c>
      <c r="AK260">
        <v>-1.748145580291748</v>
      </c>
      <c r="AL260">
        <v>-2.377993106842041</v>
      </c>
      <c r="AM260">
        <v>-3.361929178237915</v>
      </c>
      <c r="AN260">
        <v>-3.0293228626251221</v>
      </c>
      <c r="AO260">
        <v>0.90602707862854004</v>
      </c>
      <c r="AP260">
        <v>3.9215812683105469</v>
      </c>
      <c r="AQ260">
        <v>6.2347636222839355</v>
      </c>
      <c r="AR260">
        <v>14.437978744506836</v>
      </c>
      <c r="AS260">
        <v>14.487545967102051</v>
      </c>
      <c r="AT260">
        <v>13.512685775756836</v>
      </c>
      <c r="AU260">
        <v>11.856314659118652</v>
      </c>
      <c r="AV260">
        <v>8.3137445449829102</v>
      </c>
      <c r="AW260">
        <v>6.4627900123596191</v>
      </c>
      <c r="AX260">
        <v>2.5975837707519531</v>
      </c>
      <c r="AY260">
        <v>-4.2049808502197266</v>
      </c>
      <c r="AZ260">
        <v>-4.1692876815795898</v>
      </c>
      <c r="BA260">
        <v>-3.3123624324798584</v>
      </c>
      <c r="BB260">
        <v>-2.8167932033538818</v>
      </c>
      <c r="BC260">
        <v>-2.2393636703491211</v>
      </c>
      <c r="BD260">
        <v>-4.4769978523254395</v>
      </c>
      <c r="BE260">
        <v>50.378395080566406</v>
      </c>
      <c r="BF260">
        <v>49.978336334228516</v>
      </c>
      <c r="BG260">
        <v>49.065200805664063</v>
      </c>
      <c r="BH260">
        <v>49.065727233886719</v>
      </c>
      <c r="BI260">
        <v>48.262847900390625</v>
      </c>
      <c r="BJ260">
        <v>47.930984497070313</v>
      </c>
      <c r="BK260">
        <v>47.737228393554687</v>
      </c>
      <c r="BL260">
        <v>47.265907287597656</v>
      </c>
      <c r="BM260">
        <v>51.624965667724609</v>
      </c>
      <c r="BN260">
        <v>56.822078704833984</v>
      </c>
      <c r="BO260">
        <v>60.681205749511719</v>
      </c>
      <c r="BP260">
        <v>62.216018676757813</v>
      </c>
      <c r="BQ260">
        <v>63.790409088134766</v>
      </c>
      <c r="BR260">
        <v>66.621673583984375</v>
      </c>
      <c r="BS260">
        <v>65.750297546386719</v>
      </c>
      <c r="BT260">
        <v>63.665374755859375</v>
      </c>
      <c r="BU260">
        <v>62.200180053710937</v>
      </c>
      <c r="BV260">
        <v>60.8995361328125</v>
      </c>
      <c r="BW260">
        <v>60.068267822265625</v>
      </c>
      <c r="BX260">
        <v>57.400135040283203</v>
      </c>
      <c r="BY260">
        <v>56.321628570556641</v>
      </c>
      <c r="BZ260">
        <v>54.815505981445313</v>
      </c>
      <c r="CA260">
        <v>54.468330383300781</v>
      </c>
      <c r="CB260">
        <v>54.149837493896484</v>
      </c>
      <c r="CC260">
        <v>6.1205873489379883</v>
      </c>
      <c r="CD260">
        <v>5.8692207336425781</v>
      </c>
      <c r="CE260">
        <v>5.5483269691467285</v>
      </c>
      <c r="CF260">
        <v>4.2256307601928711</v>
      </c>
      <c r="CG260">
        <v>3.5906295776367187</v>
      </c>
      <c r="CH260">
        <v>3.9847061634063721</v>
      </c>
      <c r="CI260">
        <v>4.2548155784606934</v>
      </c>
      <c r="CJ260">
        <v>2.5640068054199219</v>
      </c>
      <c r="CK260">
        <v>3.4952266216278076</v>
      </c>
      <c r="CL260">
        <v>3.360159158706665</v>
      </c>
      <c r="CM260">
        <v>2.5495040416717529</v>
      </c>
      <c r="CN260">
        <v>2.849501371383667</v>
      </c>
      <c r="CO260">
        <v>3.9776573181152344</v>
      </c>
      <c r="CP260">
        <v>2.4678206443786621</v>
      </c>
      <c r="CQ260">
        <v>3.0118012428283691</v>
      </c>
      <c r="CR260">
        <v>4.439694881439209</v>
      </c>
      <c r="CS260">
        <v>4.8810434341430664</v>
      </c>
      <c r="CT260">
        <v>5.3007955551147461</v>
      </c>
      <c r="CU260">
        <v>6.4610271453857422</v>
      </c>
      <c r="CV260">
        <v>5.4104833602905273</v>
      </c>
      <c r="CW260">
        <v>4.8298382759094238</v>
      </c>
      <c r="CX260">
        <v>4.123837947845459</v>
      </c>
      <c r="CY260">
        <v>4.4234681129455566</v>
      </c>
      <c r="CZ260">
        <v>4.3317852020263672</v>
      </c>
    </row>
    <row r="261" spans="1:104" x14ac:dyDescent="0.25">
      <c r="A261" t="s">
        <v>450</v>
      </c>
      <c r="B261" t="s">
        <v>170</v>
      </c>
      <c r="C261" t="s">
        <v>28</v>
      </c>
      <c r="D261" t="s">
        <v>188</v>
      </c>
      <c r="E261" t="s">
        <v>184</v>
      </c>
      <c r="F261">
        <v>2023</v>
      </c>
      <c r="G261" t="s">
        <v>183</v>
      </c>
      <c r="H261">
        <v>8</v>
      </c>
      <c r="I261">
        <v>168.95628356933594</v>
      </c>
      <c r="J261">
        <v>164.49459838867187</v>
      </c>
      <c r="K261">
        <v>160.418212890625</v>
      </c>
      <c r="L261">
        <v>159.87948608398438</v>
      </c>
      <c r="M261">
        <v>164.87055969238281</v>
      </c>
      <c r="N261">
        <v>179.38345336914062</v>
      </c>
      <c r="O261">
        <v>194.78379821777344</v>
      </c>
      <c r="P261">
        <v>211.61790466308594</v>
      </c>
      <c r="Q261">
        <v>222.97952270507812</v>
      </c>
      <c r="R261">
        <v>232.27566528320312</v>
      </c>
      <c r="S261">
        <v>241.0137939453125</v>
      </c>
      <c r="T261">
        <v>243.07275390625</v>
      </c>
      <c r="U261">
        <v>243.45970153808594</v>
      </c>
      <c r="V261">
        <v>242.70849609375</v>
      </c>
      <c r="W261">
        <v>240.843505859375</v>
      </c>
      <c r="X261">
        <v>237.318115234375</v>
      </c>
      <c r="Y261">
        <v>229.69747924804687</v>
      </c>
      <c r="Z261">
        <v>217.529052734375</v>
      </c>
      <c r="AA261">
        <v>205.20957946777344</v>
      </c>
      <c r="AB261">
        <v>199.53671264648437</v>
      </c>
      <c r="AC261">
        <v>195.78433227539062</v>
      </c>
      <c r="AD261">
        <v>187.59706115722656</v>
      </c>
      <c r="AE261">
        <v>182.24407958984375</v>
      </c>
      <c r="AF261">
        <v>176.70310974121094</v>
      </c>
      <c r="AG261">
        <v>-3.6211419105529785</v>
      </c>
      <c r="AH261">
        <v>-1.944270133972168</v>
      </c>
      <c r="AI261">
        <v>-1.2701140642166138</v>
      </c>
      <c r="AJ261">
        <v>-1.4286996126174927</v>
      </c>
      <c r="AK261">
        <v>-1.318676233291626</v>
      </c>
      <c r="AL261">
        <v>-0.57335305213928223</v>
      </c>
      <c r="AM261">
        <v>-2.1505255699157715</v>
      </c>
      <c r="AN261">
        <v>-1.300773024559021E-2</v>
      </c>
      <c r="AO261">
        <v>1.1929177045822144</v>
      </c>
      <c r="AP261">
        <v>1.6338695287704468</v>
      </c>
      <c r="AQ261">
        <v>5.2713360786437988</v>
      </c>
      <c r="AR261">
        <v>18.969831466674805</v>
      </c>
      <c r="AS261">
        <v>19.494291305541992</v>
      </c>
      <c r="AT261">
        <v>18.126651763916016</v>
      </c>
      <c r="AU261">
        <v>16.829866409301758</v>
      </c>
      <c r="AV261">
        <v>16.844854354858398</v>
      </c>
      <c r="AW261">
        <v>15.643386840820312</v>
      </c>
      <c r="AX261">
        <v>13.028918266296387</v>
      </c>
      <c r="AY261">
        <v>4.5816655158996582</v>
      </c>
      <c r="AZ261">
        <v>2.5744402408599854</v>
      </c>
      <c r="BA261">
        <v>1.784986138343811</v>
      </c>
      <c r="BB261">
        <v>1.817753791809082</v>
      </c>
      <c r="BC261">
        <v>1.0582423210144043</v>
      </c>
      <c r="BD261">
        <v>-0.37917253375053406</v>
      </c>
      <c r="BE261">
        <v>67.548049926757813</v>
      </c>
      <c r="BF261">
        <v>67.292594909667969</v>
      </c>
      <c r="BG261">
        <v>66.840675354003906</v>
      </c>
      <c r="BH261">
        <v>66.464614868164063</v>
      </c>
      <c r="BI261">
        <v>66.127365112304688</v>
      </c>
      <c r="BJ261">
        <v>66.073204040527344</v>
      </c>
      <c r="BK261">
        <v>66.463218688964844</v>
      </c>
      <c r="BL261">
        <v>67.553642272949219</v>
      </c>
      <c r="BM261">
        <v>70.044921875</v>
      </c>
      <c r="BN261">
        <v>73.281845092773438</v>
      </c>
      <c r="BO261">
        <v>76.561264038085937</v>
      </c>
      <c r="BP261">
        <v>77.874732971191406</v>
      </c>
      <c r="BQ261">
        <v>78.882675170898438</v>
      </c>
      <c r="BR261">
        <v>79.741554260253906</v>
      </c>
      <c r="BS261">
        <v>80.525001525878906</v>
      </c>
      <c r="BT261">
        <v>80.8802490234375</v>
      </c>
      <c r="BU261">
        <v>80.561439514160156</v>
      </c>
      <c r="BV261">
        <v>79.629409790039063</v>
      </c>
      <c r="BW261">
        <v>77.108291625976562</v>
      </c>
      <c r="BX261">
        <v>74.81005859375</v>
      </c>
      <c r="BY261">
        <v>72.624923706054687</v>
      </c>
      <c r="BZ261">
        <v>71.720985412597656</v>
      </c>
      <c r="CA261">
        <v>70.804023742675781</v>
      </c>
      <c r="CB261">
        <v>70.181976318359375</v>
      </c>
      <c r="CC261">
        <v>5.6374831199645996</v>
      </c>
      <c r="CD261">
        <v>5.4017982482910156</v>
      </c>
      <c r="CE261">
        <v>5.0545830726623535</v>
      </c>
      <c r="CF261">
        <v>3.8154489994049072</v>
      </c>
      <c r="CG261">
        <v>3.1994621753692627</v>
      </c>
      <c r="CH261">
        <v>3.5475559234619141</v>
      </c>
      <c r="CI261">
        <v>3.6918387413024902</v>
      </c>
      <c r="CJ261">
        <v>2.2591333389282227</v>
      </c>
      <c r="CK261">
        <v>3.1594715118408203</v>
      </c>
      <c r="CL261">
        <v>3.1337380409240723</v>
      </c>
      <c r="CM261">
        <v>2.4523825645446777</v>
      </c>
      <c r="CN261">
        <v>2.7792689800262451</v>
      </c>
      <c r="CO261">
        <v>3.9055817127227783</v>
      </c>
      <c r="CP261">
        <v>2.4168496131896973</v>
      </c>
      <c r="CQ261">
        <v>2.9683432579040527</v>
      </c>
      <c r="CR261">
        <v>4.4378442764282227</v>
      </c>
      <c r="CS261">
        <v>4.8071866035461426</v>
      </c>
      <c r="CT261">
        <v>4.9787845611572266</v>
      </c>
      <c r="CU261">
        <v>5.9675817489624023</v>
      </c>
      <c r="CV261">
        <v>4.9991974830627441</v>
      </c>
      <c r="CW261">
        <v>4.4478244781494141</v>
      </c>
      <c r="CX261">
        <v>3.7258419990539551</v>
      </c>
      <c r="CY261">
        <v>4.037869930267334</v>
      </c>
      <c r="CZ261">
        <v>3.9756746292114258</v>
      </c>
    </row>
    <row r="262" spans="1:104" x14ac:dyDescent="0.25">
      <c r="A262" t="s">
        <v>451</v>
      </c>
      <c r="B262" t="s">
        <v>170</v>
      </c>
      <c r="C262" t="s">
        <v>28</v>
      </c>
      <c r="D262" t="s">
        <v>188</v>
      </c>
      <c r="E262" t="s">
        <v>184</v>
      </c>
      <c r="F262">
        <v>2024</v>
      </c>
      <c r="G262" t="s">
        <v>171</v>
      </c>
      <c r="H262">
        <v>1</v>
      </c>
      <c r="I262">
        <v>136.2109375</v>
      </c>
      <c r="J262">
        <v>131.59329223632812</v>
      </c>
      <c r="K262">
        <v>130.23695373535156</v>
      </c>
      <c r="L262">
        <v>131.08216857910156</v>
      </c>
      <c r="M262">
        <v>138.09593200683594</v>
      </c>
      <c r="N262">
        <v>151.10881042480469</v>
      </c>
      <c r="O262">
        <v>171.71253967285156</v>
      </c>
      <c r="P262">
        <v>186.0589599609375</v>
      </c>
      <c r="Q262">
        <v>190.47547912597656</v>
      </c>
      <c r="R262">
        <v>190.50048828125</v>
      </c>
      <c r="S262">
        <v>190.30917358398437</v>
      </c>
      <c r="T262">
        <v>188.29219055175781</v>
      </c>
      <c r="U262">
        <v>186.13272094726562</v>
      </c>
      <c r="V262">
        <v>184.96955871582031</v>
      </c>
      <c r="W262">
        <v>181.96380615234375</v>
      </c>
      <c r="X262">
        <v>176.80842590332031</v>
      </c>
      <c r="Y262">
        <v>172.28569030761719</v>
      </c>
      <c r="Z262">
        <v>172.57107543945312</v>
      </c>
      <c r="AA262">
        <v>166.35749816894531</v>
      </c>
      <c r="AB262">
        <v>161.71823120117187</v>
      </c>
      <c r="AC262">
        <v>159.43447875976563</v>
      </c>
      <c r="AD262">
        <v>155.63069152832031</v>
      </c>
      <c r="AE262">
        <v>148.98033142089844</v>
      </c>
      <c r="AF262">
        <v>143.45895385742187</v>
      </c>
      <c r="AG262">
        <v>-4.480557918548584</v>
      </c>
      <c r="AH262">
        <v>-1.031287670135498</v>
      </c>
      <c r="AI262">
        <v>0.93417322635650635</v>
      </c>
      <c r="AJ262">
        <v>-0.33988478779792786</v>
      </c>
      <c r="AK262">
        <v>-1.8867671489715576</v>
      </c>
      <c r="AL262">
        <v>-2.7614116668701172</v>
      </c>
      <c r="AM262">
        <v>-3.7687017917633057</v>
      </c>
      <c r="AN262">
        <v>-3.7445688247680664</v>
      </c>
      <c r="AO262">
        <v>0.93587040901184082</v>
      </c>
      <c r="AP262">
        <v>4.5507183074951172</v>
      </c>
      <c r="AQ262">
        <v>6.8207836151123047</v>
      </c>
      <c r="AR262">
        <v>14.80455207824707</v>
      </c>
      <c r="AS262">
        <v>14.714689254760742</v>
      </c>
      <c r="AT262">
        <v>13.646896362304687</v>
      </c>
      <c r="AU262">
        <v>11.835541725158691</v>
      </c>
      <c r="AV262">
        <v>7.6547574996948242</v>
      </c>
      <c r="AW262">
        <v>5.5371198654174805</v>
      </c>
      <c r="AX262">
        <v>1.25360107421875</v>
      </c>
      <c r="AY262">
        <v>-5.686561107635498</v>
      </c>
      <c r="AZ262">
        <v>-5.3553600311279297</v>
      </c>
      <c r="BA262">
        <v>-4.2240462303161621</v>
      </c>
      <c r="BB262">
        <v>-3.638624906539917</v>
      </c>
      <c r="BC262">
        <v>-2.8215522766113281</v>
      </c>
      <c r="BD262">
        <v>-5.2711105346679687</v>
      </c>
      <c r="BE262">
        <v>49.868690490722656</v>
      </c>
      <c r="BF262">
        <v>49.233936309814453</v>
      </c>
      <c r="BG262">
        <v>48.608901977539063</v>
      </c>
      <c r="BH262">
        <v>48.319091796875</v>
      </c>
      <c r="BI262">
        <v>47.55908203125</v>
      </c>
      <c r="BJ262">
        <v>47.087764739990234</v>
      </c>
      <c r="BK262">
        <v>47.890647888183594</v>
      </c>
      <c r="BL262">
        <v>47.131458282470703</v>
      </c>
      <c r="BM262">
        <v>48.694351196289063</v>
      </c>
      <c r="BN262">
        <v>52.043994903564453</v>
      </c>
      <c r="BO262">
        <v>54.79705810546875</v>
      </c>
      <c r="BP262">
        <v>56.972434997558594</v>
      </c>
      <c r="BQ262">
        <v>58.646999359130859</v>
      </c>
      <c r="BR262">
        <v>58.977741241455078</v>
      </c>
      <c r="BS262">
        <v>59.074619293212891</v>
      </c>
      <c r="BT262">
        <v>58.840229034423828</v>
      </c>
      <c r="BU262">
        <v>57.843589782714844</v>
      </c>
      <c r="BV262">
        <v>55.975273132324219</v>
      </c>
      <c r="BW262">
        <v>54.162387847900391</v>
      </c>
      <c r="BX262">
        <v>53.415744781494141</v>
      </c>
      <c r="BY262">
        <v>50.993724822998047</v>
      </c>
      <c r="BZ262">
        <v>49.362037658691406</v>
      </c>
      <c r="CA262">
        <v>47.508514404296875</v>
      </c>
      <c r="CB262">
        <v>46.209217071533203</v>
      </c>
      <c r="CC262">
        <v>6.5772218704223633</v>
      </c>
      <c r="CD262">
        <v>6.2537426948547363</v>
      </c>
      <c r="CE262">
        <v>5.9386177062988281</v>
      </c>
      <c r="CF262">
        <v>4.5270581245422363</v>
      </c>
      <c r="CG262">
        <v>3.8782362937927246</v>
      </c>
      <c r="CH262">
        <v>4.324702262878418</v>
      </c>
      <c r="CI262">
        <v>4.709897518157959</v>
      </c>
      <c r="CJ262">
        <v>2.8744821548461914</v>
      </c>
      <c r="CK262">
        <v>3.9057824611663818</v>
      </c>
      <c r="CL262">
        <v>3.7194147109985352</v>
      </c>
      <c r="CM262">
        <v>2.8023710250854492</v>
      </c>
      <c r="CN262">
        <v>3.1156315803527832</v>
      </c>
      <c r="CO262">
        <v>4.3211655616760254</v>
      </c>
      <c r="CP262">
        <v>2.6655356884002686</v>
      </c>
      <c r="CQ262">
        <v>3.245516300201416</v>
      </c>
      <c r="CR262">
        <v>4.7847995758056641</v>
      </c>
      <c r="CS262">
        <v>5.2179932594299316</v>
      </c>
      <c r="CT262">
        <v>5.7160186767578125</v>
      </c>
      <c r="CU262">
        <v>7.0010418891906738</v>
      </c>
      <c r="CV262">
        <v>5.863487720489502</v>
      </c>
      <c r="CW262">
        <v>5.2416925430297852</v>
      </c>
      <c r="CX262">
        <v>4.4731473922729492</v>
      </c>
      <c r="CY262">
        <v>4.776914119720459</v>
      </c>
      <c r="CZ262">
        <v>4.6710433959960938</v>
      </c>
    </row>
    <row r="263" spans="1:104" x14ac:dyDescent="0.25">
      <c r="A263" t="s">
        <v>452</v>
      </c>
      <c r="B263" t="s">
        <v>170</v>
      </c>
      <c r="C263" t="s">
        <v>28</v>
      </c>
      <c r="D263" t="s">
        <v>188</v>
      </c>
      <c r="E263" t="s">
        <v>184</v>
      </c>
      <c r="F263">
        <v>2024</v>
      </c>
      <c r="G263" t="s">
        <v>172</v>
      </c>
      <c r="H263">
        <v>2</v>
      </c>
      <c r="I263">
        <v>135.45404052734375</v>
      </c>
      <c r="J263">
        <v>131.22286987304687</v>
      </c>
      <c r="K263">
        <v>129.74603271484375</v>
      </c>
      <c r="L263">
        <v>130.60591125488281</v>
      </c>
      <c r="M263">
        <v>136.98289489746094</v>
      </c>
      <c r="N263">
        <v>151.69326782226562</v>
      </c>
      <c r="O263">
        <v>170.68574523925781</v>
      </c>
      <c r="P263">
        <v>185.76625061035156</v>
      </c>
      <c r="Q263">
        <v>191.90119934082031</v>
      </c>
      <c r="R263">
        <v>192.67985534667969</v>
      </c>
      <c r="S263">
        <v>192.37370300292969</v>
      </c>
      <c r="T263">
        <v>190.20237731933594</v>
      </c>
      <c r="U263">
        <v>189.01850891113281</v>
      </c>
      <c r="V263">
        <v>187.66026306152344</v>
      </c>
      <c r="W263">
        <v>184.52206420898437</v>
      </c>
      <c r="X263">
        <v>178.93119812011719</v>
      </c>
      <c r="Y263">
        <v>174.32810974121094</v>
      </c>
      <c r="Z263">
        <v>173.7445068359375</v>
      </c>
      <c r="AA263">
        <v>169.66221618652344</v>
      </c>
      <c r="AB263">
        <v>164.49070739746094</v>
      </c>
      <c r="AC263">
        <v>162.16900634765625</v>
      </c>
      <c r="AD263">
        <v>156.72459411621094</v>
      </c>
      <c r="AE263">
        <v>148.575439453125</v>
      </c>
      <c r="AF263">
        <v>143.05458068847656</v>
      </c>
      <c r="AG263">
        <v>-4.3629255294799805</v>
      </c>
      <c r="AH263">
        <v>-1.0596015453338623</v>
      </c>
      <c r="AI263">
        <v>0.81370419263839722</v>
      </c>
      <c r="AJ263">
        <v>-0.38813424110412598</v>
      </c>
      <c r="AK263">
        <v>-1.8252127170562744</v>
      </c>
      <c r="AL263">
        <v>-2.6354734897613525</v>
      </c>
      <c r="AM263">
        <v>-3.6349656581878662</v>
      </c>
      <c r="AN263">
        <v>-3.5160462856292725</v>
      </c>
      <c r="AO263">
        <v>0.94787949323654175</v>
      </c>
      <c r="AP263">
        <v>4.4088077545166016</v>
      </c>
      <c r="AQ263">
        <v>6.7342648506164551</v>
      </c>
      <c r="AR263">
        <v>14.94810962677002</v>
      </c>
      <c r="AS263">
        <v>14.954307556152344</v>
      </c>
      <c r="AT263">
        <v>13.855566024780273</v>
      </c>
      <c r="AU263">
        <v>12.055233001708984</v>
      </c>
      <c r="AV263">
        <v>8.0425596237182617</v>
      </c>
      <c r="AW263">
        <v>5.9772567749023437</v>
      </c>
      <c r="AX263">
        <v>1.8083209991455078</v>
      </c>
      <c r="AY263">
        <v>-5.2268562316894531</v>
      </c>
      <c r="AZ263">
        <v>-4.9950437545776367</v>
      </c>
      <c r="BA263">
        <v>-3.951549768447876</v>
      </c>
      <c r="BB263">
        <v>-3.3546276092529297</v>
      </c>
      <c r="BC263">
        <v>-2.5942771434783936</v>
      </c>
      <c r="BD263">
        <v>-4.9606289863586426</v>
      </c>
      <c r="BE263">
        <v>52.615924835205078</v>
      </c>
      <c r="BF263">
        <v>52.368686676025391</v>
      </c>
      <c r="BG263">
        <v>51.443305969238281</v>
      </c>
      <c r="BH263">
        <v>49.843067169189453</v>
      </c>
      <c r="BI263">
        <v>49.331111907958984</v>
      </c>
      <c r="BJ263">
        <v>48.805793762207031</v>
      </c>
      <c r="BK263">
        <v>48.252910614013672</v>
      </c>
      <c r="BL263">
        <v>47.949729919433594</v>
      </c>
      <c r="BM263">
        <v>50.990589141845703</v>
      </c>
      <c r="BN263">
        <v>53.974678039550781</v>
      </c>
      <c r="BO263">
        <v>56.734165191650391</v>
      </c>
      <c r="BP263">
        <v>57.797355651855469</v>
      </c>
      <c r="BQ263">
        <v>58.61248779296875</v>
      </c>
      <c r="BR263">
        <v>58.999179840087891</v>
      </c>
      <c r="BS263">
        <v>58.61248779296875</v>
      </c>
      <c r="BT263">
        <v>58.059604644775391</v>
      </c>
      <c r="BU263">
        <v>57.575218200683594</v>
      </c>
      <c r="BV263">
        <v>56.565505981445313</v>
      </c>
      <c r="BW263">
        <v>54.7840576171875</v>
      </c>
      <c r="BX263">
        <v>53.705860137939453</v>
      </c>
      <c r="BY263">
        <v>52.256790161132812</v>
      </c>
      <c r="BZ263">
        <v>51.053333282470703</v>
      </c>
      <c r="CA263">
        <v>50.087837219238281</v>
      </c>
      <c r="CB263">
        <v>49.343658447265625</v>
      </c>
      <c r="CC263">
        <v>6.3738799095153809</v>
      </c>
      <c r="CD263">
        <v>6.0771126747131348</v>
      </c>
      <c r="CE263">
        <v>5.7653641700744629</v>
      </c>
      <c r="CF263">
        <v>4.3955860137939453</v>
      </c>
      <c r="CG263">
        <v>3.7488770484924316</v>
      </c>
      <c r="CH263">
        <v>4.2307195663452148</v>
      </c>
      <c r="CI263">
        <v>4.5623459815979004</v>
      </c>
      <c r="CJ263">
        <v>2.7967734336853027</v>
      </c>
      <c r="CK263">
        <v>3.8346712589263916</v>
      </c>
      <c r="CL263">
        <v>3.6660323143005371</v>
      </c>
      <c r="CM263">
        <v>2.7605338096618652</v>
      </c>
      <c r="CN263">
        <v>3.0669820308685303</v>
      </c>
      <c r="CO263">
        <v>4.2762579917907715</v>
      </c>
      <c r="CP263">
        <v>2.6353483200073242</v>
      </c>
      <c r="CQ263">
        <v>3.2072184085845947</v>
      </c>
      <c r="CR263">
        <v>4.7187647819519043</v>
      </c>
      <c r="CS263">
        <v>5.1452112197875977</v>
      </c>
      <c r="CT263">
        <v>5.6081314086914062</v>
      </c>
      <c r="CU263">
        <v>6.9580402374267578</v>
      </c>
      <c r="CV263">
        <v>5.8119230270385742</v>
      </c>
      <c r="CW263">
        <v>5.1956353187561035</v>
      </c>
      <c r="CX263">
        <v>4.3897175788879395</v>
      </c>
      <c r="CY263">
        <v>4.6424474716186523</v>
      </c>
      <c r="CZ263">
        <v>4.5390973091125488</v>
      </c>
    </row>
    <row r="264" spans="1:104" x14ac:dyDescent="0.25">
      <c r="A264" t="s">
        <v>453</v>
      </c>
      <c r="B264" t="s">
        <v>170</v>
      </c>
      <c r="C264" t="s">
        <v>28</v>
      </c>
      <c r="D264" t="s">
        <v>188</v>
      </c>
      <c r="E264" t="s">
        <v>184</v>
      </c>
      <c r="F264">
        <v>2024</v>
      </c>
      <c r="G264" t="s">
        <v>173</v>
      </c>
      <c r="H264">
        <v>3</v>
      </c>
      <c r="I264">
        <v>140.04664611816406</v>
      </c>
      <c r="J264">
        <v>135.81065368652344</v>
      </c>
      <c r="K264">
        <v>133.13844299316406</v>
      </c>
      <c r="L264">
        <v>133.32447814941406</v>
      </c>
      <c r="M264">
        <v>138.36729431152344</v>
      </c>
      <c r="N264">
        <v>151.07493591308594</v>
      </c>
      <c r="O264">
        <v>170.78823852539062</v>
      </c>
      <c r="P264">
        <v>186.41949462890625</v>
      </c>
      <c r="Q264">
        <v>193.99052429199219</v>
      </c>
      <c r="R264">
        <v>195.10853576660156</v>
      </c>
      <c r="S264">
        <v>196.09956359863281</v>
      </c>
      <c r="T264">
        <v>196.35240173339844</v>
      </c>
      <c r="U264">
        <v>195.66859436035156</v>
      </c>
      <c r="V264">
        <v>194.92413330078125</v>
      </c>
      <c r="W264">
        <v>192.11241149902344</v>
      </c>
      <c r="X264">
        <v>186.70109558105469</v>
      </c>
      <c r="Y264">
        <v>181.7708740234375</v>
      </c>
      <c r="Z264">
        <v>175.37081909179687</v>
      </c>
      <c r="AA264">
        <v>170.18470764160156</v>
      </c>
      <c r="AB264">
        <v>169.56056213378906</v>
      </c>
      <c r="AC264">
        <v>165.03831481933594</v>
      </c>
      <c r="AD264">
        <v>160.3782958984375</v>
      </c>
      <c r="AE264">
        <v>151.49180603027344</v>
      </c>
      <c r="AF264">
        <v>146.2847900390625</v>
      </c>
      <c r="AG264">
        <v>-4.2954316139221191</v>
      </c>
      <c r="AH264">
        <v>-1.1692365407943726</v>
      </c>
      <c r="AI264">
        <v>0.56535297632217407</v>
      </c>
      <c r="AJ264">
        <v>-0.5097082257270813</v>
      </c>
      <c r="AK264">
        <v>-1.7384744882583618</v>
      </c>
      <c r="AL264">
        <v>-2.3190293312072754</v>
      </c>
      <c r="AM264">
        <v>-3.3871550559997559</v>
      </c>
      <c r="AN264">
        <v>-3.0264458656311035</v>
      </c>
      <c r="AO264">
        <v>0.96956491470336914</v>
      </c>
      <c r="AP264">
        <v>4.0230741500854492</v>
      </c>
      <c r="AQ264">
        <v>6.4970703125</v>
      </c>
      <c r="AR264">
        <v>15.41606330871582</v>
      </c>
      <c r="AS264">
        <v>15.507142066955566</v>
      </c>
      <c r="AT264">
        <v>14.41557502746582</v>
      </c>
      <c r="AU264">
        <v>12.67579460144043</v>
      </c>
      <c r="AV264">
        <v>9.0854902267456055</v>
      </c>
      <c r="AW264">
        <v>7.1097836494445801</v>
      </c>
      <c r="AX264">
        <v>3.0639200210571289</v>
      </c>
      <c r="AY264">
        <v>-3.952324390411377</v>
      </c>
      <c r="AZ264">
        <v>-4.1018548011779785</v>
      </c>
      <c r="BA264">
        <v>-3.2327358722686768</v>
      </c>
      <c r="BB264">
        <v>-2.7210750579833984</v>
      </c>
      <c r="BC264">
        <v>-2.1421048641204834</v>
      </c>
      <c r="BD264">
        <v>-4.3934392929077148</v>
      </c>
      <c r="BE264">
        <v>53.549896240234375</v>
      </c>
      <c r="BF264">
        <v>53.037345886230469</v>
      </c>
      <c r="BG264">
        <v>52.427921295166016</v>
      </c>
      <c r="BH264">
        <v>51.127803802490234</v>
      </c>
      <c r="BI264">
        <v>50.365550994873047</v>
      </c>
      <c r="BJ264">
        <v>50.115550994873047</v>
      </c>
      <c r="BK264">
        <v>50.406482696533203</v>
      </c>
      <c r="BL264">
        <v>51.615623474121094</v>
      </c>
      <c r="BM264">
        <v>54.672092437744141</v>
      </c>
      <c r="BN264">
        <v>57.769195556640625</v>
      </c>
      <c r="BO264">
        <v>59.790931701660156</v>
      </c>
      <c r="BP264">
        <v>61.796760559082031</v>
      </c>
      <c r="BQ264">
        <v>62.628326416015625</v>
      </c>
      <c r="BR264">
        <v>62.199882507324219</v>
      </c>
      <c r="BS264">
        <v>62.640575408935547</v>
      </c>
      <c r="BT264">
        <v>62.271434783935547</v>
      </c>
      <c r="BU264">
        <v>61.330745697021484</v>
      </c>
      <c r="BV264">
        <v>59.19659423828125</v>
      </c>
      <c r="BW264">
        <v>57.590530395507813</v>
      </c>
      <c r="BX264">
        <v>56.440765380859375</v>
      </c>
      <c r="BY264">
        <v>55.541000366210938</v>
      </c>
      <c r="BZ264">
        <v>53.684413909912109</v>
      </c>
      <c r="CA264">
        <v>53.187480926513672</v>
      </c>
      <c r="CB264">
        <v>52.921871185302734</v>
      </c>
      <c r="CC264">
        <v>6.2177281379699707</v>
      </c>
      <c r="CD264">
        <v>5.9342889785766602</v>
      </c>
      <c r="CE264">
        <v>5.5819149017333984</v>
      </c>
      <c r="CF264">
        <v>4.2336106300354004</v>
      </c>
      <c r="CG264">
        <v>3.5728549957275391</v>
      </c>
      <c r="CH264">
        <v>3.9754600524902344</v>
      </c>
      <c r="CI264">
        <v>4.3072094917297363</v>
      </c>
      <c r="CJ264">
        <v>2.648066520690918</v>
      </c>
      <c r="CK264">
        <v>3.6574470996856689</v>
      </c>
      <c r="CL264">
        <v>3.5025415420532227</v>
      </c>
      <c r="CM264">
        <v>2.6550395488739014</v>
      </c>
      <c r="CN264">
        <v>2.987297534942627</v>
      </c>
      <c r="CO264">
        <v>4.1766471862792969</v>
      </c>
      <c r="CP264">
        <v>2.5827262401580811</v>
      </c>
      <c r="CQ264">
        <v>3.1505234241485596</v>
      </c>
      <c r="CR264">
        <v>4.6455397605895996</v>
      </c>
      <c r="CS264">
        <v>5.0618252754211426</v>
      </c>
      <c r="CT264">
        <v>5.3408637046813965</v>
      </c>
      <c r="CU264">
        <v>6.5852060317993164</v>
      </c>
      <c r="CV264">
        <v>5.6526284217834473</v>
      </c>
      <c r="CW264">
        <v>4.9888749122619629</v>
      </c>
      <c r="CX264">
        <v>4.2383041381835938</v>
      </c>
      <c r="CY264">
        <v>4.466179370880127</v>
      </c>
      <c r="CZ264">
        <v>4.3793931007385254</v>
      </c>
    </row>
    <row r="265" spans="1:104" x14ac:dyDescent="0.25">
      <c r="A265" t="s">
        <v>454</v>
      </c>
      <c r="B265" t="s">
        <v>170</v>
      </c>
      <c r="C265" t="s">
        <v>28</v>
      </c>
      <c r="D265" t="s">
        <v>188</v>
      </c>
      <c r="E265" t="s">
        <v>184</v>
      </c>
      <c r="F265">
        <v>2024</v>
      </c>
      <c r="G265" t="s">
        <v>174</v>
      </c>
      <c r="H265">
        <v>4</v>
      </c>
      <c r="I265">
        <v>144.27825927734375</v>
      </c>
      <c r="J265">
        <v>139.85188293457031</v>
      </c>
      <c r="K265">
        <v>137.04429626464844</v>
      </c>
      <c r="L265">
        <v>136.78639221191406</v>
      </c>
      <c r="M265">
        <v>141.895263671875</v>
      </c>
      <c r="N265">
        <v>154.26327514648437</v>
      </c>
      <c r="O265">
        <v>168.83915710449219</v>
      </c>
      <c r="P265">
        <v>184.23211669921875</v>
      </c>
      <c r="Q265">
        <v>195.53736877441406</v>
      </c>
      <c r="R265">
        <v>203.02682495117187</v>
      </c>
      <c r="S265">
        <v>209.24729919433594</v>
      </c>
      <c r="T265">
        <v>211.92208862304687</v>
      </c>
      <c r="U265">
        <v>213.40919494628906</v>
      </c>
      <c r="V265">
        <v>215.35275268554687</v>
      </c>
      <c r="W265">
        <v>213.24345397949219</v>
      </c>
      <c r="X265">
        <v>206.12294006347656</v>
      </c>
      <c r="Y265">
        <v>197.97100830078125</v>
      </c>
      <c r="Z265">
        <v>185.3316650390625</v>
      </c>
      <c r="AA265">
        <v>175.82562255859375</v>
      </c>
      <c r="AB265">
        <v>173.10066223144531</v>
      </c>
      <c r="AC265">
        <v>171.39279174804687</v>
      </c>
      <c r="AD265">
        <v>164.89544677734375</v>
      </c>
      <c r="AE265">
        <v>159.38508605957031</v>
      </c>
      <c r="AF265">
        <v>154.00349426269531</v>
      </c>
      <c r="AG265">
        <v>-3.6569273471832275</v>
      </c>
      <c r="AH265">
        <v>-1.4628031253814697</v>
      </c>
      <c r="AI265">
        <v>-0.37886318564414978</v>
      </c>
      <c r="AJ265">
        <v>-0.9260527491569519</v>
      </c>
      <c r="AK265">
        <v>-1.4093784093856812</v>
      </c>
      <c r="AL265">
        <v>-1.2873311042785645</v>
      </c>
      <c r="AM265">
        <v>-2.4929265975952148</v>
      </c>
      <c r="AN265">
        <v>-1.2735781669616699</v>
      </c>
      <c r="AO265">
        <v>1.0169553756713867</v>
      </c>
      <c r="AP265">
        <v>2.5965936183929443</v>
      </c>
      <c r="AQ265">
        <v>5.5746793746948242</v>
      </c>
      <c r="AR265">
        <v>16.581012725830078</v>
      </c>
      <c r="AS265">
        <v>17.013965606689453</v>
      </c>
      <c r="AT265">
        <v>16.016986846923828</v>
      </c>
      <c r="AU265">
        <v>14.549099922180176</v>
      </c>
      <c r="AV265">
        <v>12.681921005249023</v>
      </c>
      <c r="AW265">
        <v>11.051359176635742</v>
      </c>
      <c r="AX265">
        <v>7.7696561813354492</v>
      </c>
      <c r="AY265">
        <v>0.5327836275100708</v>
      </c>
      <c r="AZ265">
        <v>-0.48670929670333862</v>
      </c>
      <c r="BA265">
        <v>-0.52157652378082275</v>
      </c>
      <c r="BB265">
        <v>-0.26428452134132385</v>
      </c>
      <c r="BC265">
        <v>-0.42130932211875916</v>
      </c>
      <c r="BD265">
        <v>-2.1498696804046631</v>
      </c>
      <c r="BE265">
        <v>61.6749267578125</v>
      </c>
      <c r="BF265">
        <v>60.653194427490234</v>
      </c>
      <c r="BG265">
        <v>59.931056976318359</v>
      </c>
      <c r="BH265">
        <v>58.021812438964844</v>
      </c>
      <c r="BI265">
        <v>57.884002685546875</v>
      </c>
      <c r="BJ265">
        <v>56.790706634521484</v>
      </c>
      <c r="BK265">
        <v>56.940467834472656</v>
      </c>
      <c r="BL265">
        <v>59.431510925292969</v>
      </c>
      <c r="BM265">
        <v>63.984615325927734</v>
      </c>
      <c r="BN265">
        <v>67.552810668945313</v>
      </c>
      <c r="BO265">
        <v>70.663055419921875</v>
      </c>
      <c r="BP265">
        <v>73.015243530273437</v>
      </c>
      <c r="BQ265">
        <v>73.934494018554688</v>
      </c>
      <c r="BR265">
        <v>74.562301635742187</v>
      </c>
      <c r="BS265">
        <v>74.09344482421875</v>
      </c>
      <c r="BT265">
        <v>74.103225708007813</v>
      </c>
      <c r="BU265">
        <v>72.994102478027344</v>
      </c>
      <c r="BV265">
        <v>72.534210205078125</v>
      </c>
      <c r="BW265">
        <v>71.243576049804687</v>
      </c>
      <c r="BX265">
        <v>68.615547180175781</v>
      </c>
      <c r="BY265">
        <v>64.699653625488281</v>
      </c>
      <c r="BZ265">
        <v>63.387287139892578</v>
      </c>
      <c r="CA265">
        <v>62.419036865234375</v>
      </c>
      <c r="CB265">
        <v>61.090534210205078</v>
      </c>
      <c r="CC265">
        <v>5.302401065826416</v>
      </c>
      <c r="CD265">
        <v>5.0584311485290527</v>
      </c>
      <c r="CE265">
        <v>4.7561264038085938</v>
      </c>
      <c r="CF265">
        <v>3.595477819442749</v>
      </c>
      <c r="CG265">
        <v>3.0329310894012451</v>
      </c>
      <c r="CH265">
        <v>3.3602392673492432</v>
      </c>
      <c r="CI265">
        <v>3.5247139930725098</v>
      </c>
      <c r="CJ265">
        <v>2.1662847995758057</v>
      </c>
      <c r="CK265">
        <v>3.0516867637634277</v>
      </c>
      <c r="CL265">
        <v>3.0169854164123535</v>
      </c>
      <c r="CM265">
        <v>2.3451302051544189</v>
      </c>
      <c r="CN265">
        <v>2.668893575668335</v>
      </c>
      <c r="CO265">
        <v>3.7707910537719727</v>
      </c>
      <c r="CP265">
        <v>2.3619780540466309</v>
      </c>
      <c r="CQ265">
        <v>2.8947808742523193</v>
      </c>
      <c r="CR265">
        <v>4.2454948425292969</v>
      </c>
      <c r="CS265">
        <v>4.5634903907775879</v>
      </c>
      <c r="CT265">
        <v>4.6721463203430176</v>
      </c>
      <c r="CU265">
        <v>5.6317539215087891</v>
      </c>
      <c r="CV265">
        <v>4.776799201965332</v>
      </c>
      <c r="CW265">
        <v>4.2886743545532227</v>
      </c>
      <c r="CX265">
        <v>3.6071808338165283</v>
      </c>
      <c r="CY265">
        <v>3.8896217346191406</v>
      </c>
      <c r="CZ265">
        <v>3.816436767578125</v>
      </c>
    </row>
    <row r="266" spans="1:104" x14ac:dyDescent="0.25">
      <c r="A266" t="s">
        <v>455</v>
      </c>
      <c r="B266" t="s">
        <v>170</v>
      </c>
      <c r="C266" t="s">
        <v>28</v>
      </c>
      <c r="D266" t="s">
        <v>188</v>
      </c>
      <c r="E266" t="s">
        <v>184</v>
      </c>
      <c r="F266">
        <v>2024</v>
      </c>
      <c r="G266" t="s">
        <v>175</v>
      </c>
      <c r="H266">
        <v>5</v>
      </c>
      <c r="I266">
        <v>152.27232360839844</v>
      </c>
      <c r="J266">
        <v>147.93293762207031</v>
      </c>
      <c r="K266">
        <v>144.98876953125</v>
      </c>
      <c r="L266">
        <v>144.12355041503906</v>
      </c>
      <c r="M266">
        <v>148.34837341308594</v>
      </c>
      <c r="N266">
        <v>160.1273193359375</v>
      </c>
      <c r="O266">
        <v>174.40837097167969</v>
      </c>
      <c r="P266">
        <v>193.30929565429687</v>
      </c>
      <c r="Q266">
        <v>207.07568359375</v>
      </c>
      <c r="R266">
        <v>215.990966796875</v>
      </c>
      <c r="S266">
        <v>221.88188171386719</v>
      </c>
      <c r="T266">
        <v>222.01983642578125</v>
      </c>
      <c r="U266">
        <v>221.23381042480469</v>
      </c>
      <c r="V266">
        <v>220.98390197753906</v>
      </c>
      <c r="W266">
        <v>218.65180969238281</v>
      </c>
      <c r="X266">
        <v>212.40402221679687</v>
      </c>
      <c r="Y266">
        <v>204.50627136230469</v>
      </c>
      <c r="Z266">
        <v>192.86317443847656</v>
      </c>
      <c r="AA266">
        <v>183.65093994140625</v>
      </c>
      <c r="AB266">
        <v>180.41314697265625</v>
      </c>
      <c r="AC266">
        <v>179.08848571777344</v>
      </c>
      <c r="AD266">
        <v>171.47824096679687</v>
      </c>
      <c r="AE266">
        <v>166.71470642089844</v>
      </c>
      <c r="AF266">
        <v>161.82327270507812</v>
      </c>
      <c r="AG266">
        <v>-3.6825664043426514</v>
      </c>
      <c r="AH266">
        <v>-1.6070724725723267</v>
      </c>
      <c r="AI266">
        <v>-0.62268966436386108</v>
      </c>
      <c r="AJ266">
        <v>-1.0684288740158081</v>
      </c>
      <c r="AK266">
        <v>-1.388263463973999</v>
      </c>
      <c r="AL266">
        <v>-1.0914375782012939</v>
      </c>
      <c r="AM266">
        <v>-2.3822572231292725</v>
      </c>
      <c r="AN266">
        <v>-0.94302493333816528</v>
      </c>
      <c r="AO266">
        <v>1.0861310958862305</v>
      </c>
      <c r="AP266">
        <v>2.3932573795318604</v>
      </c>
      <c r="AQ266">
        <v>5.5969877243041992</v>
      </c>
      <c r="AR266">
        <v>17.357931137084961</v>
      </c>
      <c r="AS266">
        <v>17.660600662231445</v>
      </c>
      <c r="AT266">
        <v>16.456104278564453</v>
      </c>
      <c r="AU266">
        <v>15.025312423706055</v>
      </c>
      <c r="AV266">
        <v>13.664682388305664</v>
      </c>
      <c r="AW266">
        <v>12.162009239196777</v>
      </c>
      <c r="AX266">
        <v>9.1146974563598633</v>
      </c>
      <c r="AY266">
        <v>1.608860969543457</v>
      </c>
      <c r="AZ266">
        <v>0.33459517359733582</v>
      </c>
      <c r="BA266">
        <v>0.10170575976371765</v>
      </c>
      <c r="BB266">
        <v>0.30019268393516541</v>
      </c>
      <c r="BC266">
        <v>-2.2345906123518944E-2</v>
      </c>
      <c r="BD266">
        <v>-1.6913142204284668</v>
      </c>
      <c r="BE266">
        <v>62.240882873535156</v>
      </c>
      <c r="BF266">
        <v>61.990886688232422</v>
      </c>
      <c r="BG266">
        <v>61.740886688232422</v>
      </c>
      <c r="BH266">
        <v>61.021507263183594</v>
      </c>
      <c r="BI266">
        <v>60.618389129638672</v>
      </c>
      <c r="BJ266">
        <v>59.997013092041016</v>
      </c>
      <c r="BK266">
        <v>61.756423950195312</v>
      </c>
      <c r="BL266">
        <v>63.890270233154297</v>
      </c>
      <c r="BM266">
        <v>67.18756103515625</v>
      </c>
      <c r="BN266">
        <v>70.718704223632812</v>
      </c>
      <c r="BO266">
        <v>73.440544128417969</v>
      </c>
      <c r="BP266">
        <v>74.452796936035156</v>
      </c>
      <c r="BQ266">
        <v>73.869285583496094</v>
      </c>
      <c r="BR266">
        <v>74.603446960449219</v>
      </c>
      <c r="BS266">
        <v>75.231254577636719</v>
      </c>
      <c r="BT266">
        <v>74.412757873535156</v>
      </c>
      <c r="BU266">
        <v>73.649688720703125</v>
      </c>
      <c r="BV266">
        <v>72.584556579589844</v>
      </c>
      <c r="BW266">
        <v>71.36883544921875</v>
      </c>
      <c r="BX266">
        <v>68.543701171875</v>
      </c>
      <c r="BY266">
        <v>66.759483337402344</v>
      </c>
      <c r="BZ266">
        <v>65.818794250488281</v>
      </c>
      <c r="CA266">
        <v>65.568794250488281</v>
      </c>
      <c r="CB266">
        <v>64.390350341796875</v>
      </c>
      <c r="CC266">
        <v>5.4069123268127441</v>
      </c>
      <c r="CD266">
        <v>5.1697440147399902</v>
      </c>
      <c r="CE266">
        <v>4.8616476058959961</v>
      </c>
      <c r="CF266">
        <v>3.6602044105529785</v>
      </c>
      <c r="CG266">
        <v>3.0636143684387207</v>
      </c>
      <c r="CH266">
        <v>3.3699989318847656</v>
      </c>
      <c r="CI266">
        <v>3.5178287029266357</v>
      </c>
      <c r="CJ266">
        <v>2.1961381435394287</v>
      </c>
      <c r="CK266">
        <v>3.1224534511566162</v>
      </c>
      <c r="CL266">
        <v>3.1010732650756836</v>
      </c>
      <c r="CM266">
        <v>2.4026229381561279</v>
      </c>
      <c r="CN266">
        <v>2.7014906406402588</v>
      </c>
      <c r="CO266">
        <v>3.7768311500549316</v>
      </c>
      <c r="CP266">
        <v>2.3417623043060303</v>
      </c>
      <c r="CQ266">
        <v>2.8678057193756104</v>
      </c>
      <c r="CR266">
        <v>4.2268943786621094</v>
      </c>
      <c r="CS266">
        <v>4.5546903610229492</v>
      </c>
      <c r="CT266">
        <v>4.6975650787353516</v>
      </c>
      <c r="CU266">
        <v>5.6834406852722168</v>
      </c>
      <c r="CV266">
        <v>4.8102002143859863</v>
      </c>
      <c r="CW266">
        <v>4.3296709060668945</v>
      </c>
      <c r="CX266">
        <v>3.6243062019348145</v>
      </c>
      <c r="CY266">
        <v>3.9308845996856689</v>
      </c>
      <c r="CZ266">
        <v>3.8745841979980469</v>
      </c>
    </row>
    <row r="267" spans="1:104" x14ac:dyDescent="0.25">
      <c r="A267" t="s">
        <v>456</v>
      </c>
      <c r="B267" t="s">
        <v>170</v>
      </c>
      <c r="C267" t="s">
        <v>28</v>
      </c>
      <c r="D267" t="s">
        <v>188</v>
      </c>
      <c r="E267" t="s">
        <v>184</v>
      </c>
      <c r="F267">
        <v>2024</v>
      </c>
      <c r="G267" t="s">
        <v>176</v>
      </c>
      <c r="H267">
        <v>6</v>
      </c>
      <c r="I267">
        <v>161.51089477539062</v>
      </c>
      <c r="J267">
        <v>156.70086669921875</v>
      </c>
      <c r="K267">
        <v>153.46652221679687</v>
      </c>
      <c r="L267">
        <v>152.56324768066406</v>
      </c>
      <c r="M267">
        <v>156.38401794433594</v>
      </c>
      <c r="N267">
        <v>168.34733581542969</v>
      </c>
      <c r="O267">
        <v>182.37332153320312</v>
      </c>
      <c r="P267">
        <v>200.22734069824219</v>
      </c>
      <c r="Q267">
        <v>211.482421875</v>
      </c>
      <c r="R267">
        <v>219.98191833496094</v>
      </c>
      <c r="S267">
        <v>227.06512451171875</v>
      </c>
      <c r="T267">
        <v>227.76010131835937</v>
      </c>
      <c r="U267">
        <v>227.14454650878906</v>
      </c>
      <c r="V267">
        <v>225.67271423339844</v>
      </c>
      <c r="W267">
        <v>223.97171020507812</v>
      </c>
      <c r="X267">
        <v>220.41668701171875</v>
      </c>
      <c r="Y267">
        <v>214.61178588867187</v>
      </c>
      <c r="Z267">
        <v>203.2999267578125</v>
      </c>
      <c r="AA267">
        <v>193.04402160644531</v>
      </c>
      <c r="AB267">
        <v>185.9345703125</v>
      </c>
      <c r="AC267">
        <v>184.63908386230469</v>
      </c>
      <c r="AD267">
        <v>178.0045166015625</v>
      </c>
      <c r="AE267">
        <v>174.71284484863281</v>
      </c>
      <c r="AF267">
        <v>169.89686584472656</v>
      </c>
      <c r="AG267">
        <v>-3.8644092082977295</v>
      </c>
      <c r="AH267">
        <v>-1.7163420915603638</v>
      </c>
      <c r="AI267">
        <v>-0.71112048625946045</v>
      </c>
      <c r="AJ267">
        <v>-1.1527328491210937</v>
      </c>
      <c r="AK267">
        <v>-1.44356369972229</v>
      </c>
      <c r="AL267">
        <v>-1.0904470682144165</v>
      </c>
      <c r="AM267">
        <v>-2.4463684558868408</v>
      </c>
      <c r="AN267">
        <v>-0.88653093576431274</v>
      </c>
      <c r="AO267">
        <v>1.1113185882568359</v>
      </c>
      <c r="AP267">
        <v>2.3541958332061768</v>
      </c>
      <c r="AQ267">
        <v>5.6564860343933105</v>
      </c>
      <c r="AR267">
        <v>17.803730010986328</v>
      </c>
      <c r="AS267">
        <v>18.137630462646484</v>
      </c>
      <c r="AT267">
        <v>16.809858322143555</v>
      </c>
      <c r="AU267">
        <v>15.415213584899902</v>
      </c>
      <c r="AV267">
        <v>14.317244529724121</v>
      </c>
      <c r="AW267">
        <v>12.93636417388916</v>
      </c>
      <c r="AX267">
        <v>9.8482856750488281</v>
      </c>
      <c r="AY267">
        <v>1.936191201210022</v>
      </c>
      <c r="AZ267">
        <v>0.53703242540359497</v>
      </c>
      <c r="BA267">
        <v>0.252555251121521</v>
      </c>
      <c r="BB267">
        <v>0.44384562969207764</v>
      </c>
      <c r="BC267">
        <v>7.3698081076145172E-2</v>
      </c>
      <c r="BD267">
        <v>-1.6436609029769897</v>
      </c>
      <c r="BE267">
        <v>63.1531982421875</v>
      </c>
      <c r="BF267">
        <v>63.000068664550781</v>
      </c>
      <c r="BG267">
        <v>62.306316375732422</v>
      </c>
      <c r="BH267">
        <v>62.362262725830078</v>
      </c>
      <c r="BI267">
        <v>61.418506622314453</v>
      </c>
      <c r="BJ267">
        <v>61.890647888183594</v>
      </c>
      <c r="BK267">
        <v>62.125030517578125</v>
      </c>
      <c r="BL267">
        <v>64.340751647949219</v>
      </c>
      <c r="BM267">
        <v>66.472137451171875</v>
      </c>
      <c r="BN267">
        <v>68.768600463867187</v>
      </c>
      <c r="BO267">
        <v>71.290557861328125</v>
      </c>
      <c r="BP267">
        <v>73.521888732910156</v>
      </c>
      <c r="BQ267">
        <v>74.978187561035156</v>
      </c>
      <c r="BR267">
        <v>75.700325012207031</v>
      </c>
      <c r="BS267">
        <v>76.115699768066406</v>
      </c>
      <c r="BT267">
        <v>75.993804931640625</v>
      </c>
      <c r="BU267">
        <v>75.046981811523438</v>
      </c>
      <c r="BV267">
        <v>74.118545532226562</v>
      </c>
      <c r="BW267">
        <v>72.30340576171875</v>
      </c>
      <c r="BX267">
        <v>70.325141906738281</v>
      </c>
      <c r="BY267">
        <v>67.47161865234375</v>
      </c>
      <c r="BZ267">
        <v>66.33746337890625</v>
      </c>
      <c r="CA267">
        <v>65.631454467773438</v>
      </c>
      <c r="CB267">
        <v>64.884521484375</v>
      </c>
      <c r="CC267">
        <v>5.6945919990539551</v>
      </c>
      <c r="CD267">
        <v>5.4376091957092285</v>
      </c>
      <c r="CE267">
        <v>5.1096973419189453</v>
      </c>
      <c r="CF267">
        <v>3.8472707271575928</v>
      </c>
      <c r="CG267">
        <v>3.2068309783935547</v>
      </c>
      <c r="CH267">
        <v>3.5180583000183105</v>
      </c>
      <c r="CI267">
        <v>3.6525917053222656</v>
      </c>
      <c r="CJ267">
        <v>2.2587215900421143</v>
      </c>
      <c r="CK267">
        <v>3.166456937789917</v>
      </c>
      <c r="CL267">
        <v>3.1361432075500488</v>
      </c>
      <c r="CM267">
        <v>2.4414432048797607</v>
      </c>
      <c r="CN267">
        <v>2.7518310546875</v>
      </c>
      <c r="CO267">
        <v>3.8504440784454346</v>
      </c>
      <c r="CP267">
        <v>2.3746170997619629</v>
      </c>
      <c r="CQ267">
        <v>2.9169049263000488</v>
      </c>
      <c r="CR267">
        <v>4.3554754257202148</v>
      </c>
      <c r="CS267">
        <v>4.7461147308349609</v>
      </c>
      <c r="CT267">
        <v>4.9169201850891113</v>
      </c>
      <c r="CU267">
        <v>5.9320788383483887</v>
      </c>
      <c r="CV267">
        <v>4.9225201606750488</v>
      </c>
      <c r="CW267">
        <v>4.4324440956115723</v>
      </c>
      <c r="CX267">
        <v>3.7357635498046875</v>
      </c>
      <c r="CY267">
        <v>4.0904741287231445</v>
      </c>
      <c r="CZ267">
        <v>4.0392613410949707</v>
      </c>
    </row>
    <row r="268" spans="1:104" x14ac:dyDescent="0.25">
      <c r="A268" t="s">
        <v>457</v>
      </c>
      <c r="B268" t="s">
        <v>170</v>
      </c>
      <c r="C268" t="s">
        <v>28</v>
      </c>
      <c r="D268" t="s">
        <v>188</v>
      </c>
      <c r="E268" t="s">
        <v>184</v>
      </c>
      <c r="F268">
        <v>2024</v>
      </c>
      <c r="G268" t="s">
        <v>177</v>
      </c>
      <c r="H268">
        <v>7</v>
      </c>
      <c r="I268">
        <v>168.27421569824219</v>
      </c>
      <c r="J268">
        <v>163.6226806640625</v>
      </c>
      <c r="K268">
        <v>159.86018371582031</v>
      </c>
      <c r="L268">
        <v>159.29322814941406</v>
      </c>
      <c r="M268">
        <v>164.67988586425781</v>
      </c>
      <c r="N268">
        <v>177.58003234863281</v>
      </c>
      <c r="O268">
        <v>190.93313598632812</v>
      </c>
      <c r="P268">
        <v>208.9488525390625</v>
      </c>
      <c r="Q268">
        <v>220.17967224121094</v>
      </c>
      <c r="R268">
        <v>228.71852111816406</v>
      </c>
      <c r="S268">
        <v>234.27412414550781</v>
      </c>
      <c r="T268">
        <v>235.088134765625</v>
      </c>
      <c r="U268">
        <v>235.06962585449219</v>
      </c>
      <c r="V268">
        <v>234.30992126464844</v>
      </c>
      <c r="W268">
        <v>233.27273559570312</v>
      </c>
      <c r="X268">
        <v>231.26890563964844</v>
      </c>
      <c r="Y268">
        <v>226.55184936523437</v>
      </c>
      <c r="Z268">
        <v>215.29202270507812</v>
      </c>
      <c r="AA268">
        <v>203.66262817382812</v>
      </c>
      <c r="AB268">
        <v>195.9349365234375</v>
      </c>
      <c r="AC268">
        <v>193.81709289550781</v>
      </c>
      <c r="AD268">
        <v>186.295166015625</v>
      </c>
      <c r="AE268">
        <v>182.26077270507812</v>
      </c>
      <c r="AF268">
        <v>177.89057922363281</v>
      </c>
      <c r="AG268">
        <v>-3.6656692028045654</v>
      </c>
      <c r="AH268">
        <v>-1.9139808416366577</v>
      </c>
      <c r="AI268">
        <v>-1.1917198896408081</v>
      </c>
      <c r="AJ268">
        <v>-1.3924754858016968</v>
      </c>
      <c r="AK268">
        <v>-1.3457566499710083</v>
      </c>
      <c r="AL268">
        <v>-0.64969766139984131</v>
      </c>
      <c r="AM268">
        <v>-2.1718740463256836</v>
      </c>
      <c r="AN268">
        <v>-0.1414056122303009</v>
      </c>
      <c r="AO268">
        <v>1.174991250038147</v>
      </c>
      <c r="AP268">
        <v>1.7270581722259521</v>
      </c>
      <c r="AQ268">
        <v>5.2242851257324219</v>
      </c>
      <c r="AR268">
        <v>18.35090446472168</v>
      </c>
      <c r="AS268">
        <v>18.815149307250977</v>
      </c>
      <c r="AT268">
        <v>17.492898941040039</v>
      </c>
      <c r="AU268">
        <v>16.266239166259766</v>
      </c>
      <c r="AV268">
        <v>16.219133377075195</v>
      </c>
      <c r="AW268">
        <v>15.179295539855957</v>
      </c>
      <c r="AX268">
        <v>12.547460556030273</v>
      </c>
      <c r="AY268">
        <v>4.1942009925842285</v>
      </c>
      <c r="AZ268">
        <v>2.2514767646789551</v>
      </c>
      <c r="BA268">
        <v>1.5553967952728271</v>
      </c>
      <c r="BB268">
        <v>1.6162182092666626</v>
      </c>
      <c r="BC268">
        <v>0.92003202438354492</v>
      </c>
      <c r="BD268">
        <v>-0.57045155763626099</v>
      </c>
      <c r="BE268">
        <v>68.040931701660156</v>
      </c>
      <c r="BF268">
        <v>67.406181335449219</v>
      </c>
      <c r="BG268">
        <v>67.115547180175781</v>
      </c>
      <c r="BH268">
        <v>66.962432861328125</v>
      </c>
      <c r="BI268">
        <v>66.79705810546875</v>
      </c>
      <c r="BJ268">
        <v>66.79705810546875</v>
      </c>
      <c r="BK268">
        <v>67.281448364257812</v>
      </c>
      <c r="BL268">
        <v>68.565956115722656</v>
      </c>
      <c r="BM268">
        <v>70.671943664550781</v>
      </c>
      <c r="BN268">
        <v>73.612640380859375</v>
      </c>
      <c r="BO268">
        <v>75.228187561035156</v>
      </c>
      <c r="BP268">
        <v>73.872123718261719</v>
      </c>
      <c r="BQ268">
        <v>74.618766784667969</v>
      </c>
      <c r="BR268">
        <v>77.069465637207031</v>
      </c>
      <c r="BS268">
        <v>78.928146362304688</v>
      </c>
      <c r="BT268">
        <v>79.137733459472656</v>
      </c>
      <c r="BU268">
        <v>80.150505065917969</v>
      </c>
      <c r="BV268">
        <v>79.344261169433594</v>
      </c>
      <c r="BW268">
        <v>75.741859436035156</v>
      </c>
      <c r="BX268">
        <v>73.415069580078125</v>
      </c>
      <c r="BY268">
        <v>71.949882507324219</v>
      </c>
      <c r="BZ268">
        <v>71.440696716308594</v>
      </c>
      <c r="CA268">
        <v>70.512542724609375</v>
      </c>
      <c r="CB268">
        <v>70.209365844726563</v>
      </c>
      <c r="CC268">
        <v>5.6492619514465332</v>
      </c>
      <c r="CD268">
        <v>5.4062166213989258</v>
      </c>
      <c r="CE268">
        <v>5.0679836273193359</v>
      </c>
      <c r="CF268">
        <v>3.8248417377471924</v>
      </c>
      <c r="CG268">
        <v>3.2154200077056885</v>
      </c>
      <c r="CH268">
        <v>3.5334930419921875</v>
      </c>
      <c r="CI268">
        <v>3.6411161422729492</v>
      </c>
      <c r="CJ268">
        <v>2.2443611621856689</v>
      </c>
      <c r="CK268">
        <v>3.1389894485473633</v>
      </c>
      <c r="CL268">
        <v>3.1047277450561523</v>
      </c>
      <c r="CM268">
        <v>2.3984677791595459</v>
      </c>
      <c r="CN268">
        <v>2.70450758934021</v>
      </c>
      <c r="CO268">
        <v>3.7941839694976807</v>
      </c>
      <c r="CP268">
        <v>2.3475704193115234</v>
      </c>
      <c r="CQ268">
        <v>2.8927202224731445</v>
      </c>
      <c r="CR268">
        <v>4.3513269424438477</v>
      </c>
      <c r="CS268">
        <v>4.7705187797546387</v>
      </c>
      <c r="CT268">
        <v>4.9578943252563477</v>
      </c>
      <c r="CU268">
        <v>5.9590253829956055</v>
      </c>
      <c r="CV268">
        <v>4.9391546249389648</v>
      </c>
      <c r="CW268">
        <v>4.4302182197570801</v>
      </c>
      <c r="CX268">
        <v>3.7227447032928467</v>
      </c>
      <c r="CY268">
        <v>4.063079833984375</v>
      </c>
      <c r="CZ268">
        <v>4.0270113945007324</v>
      </c>
    </row>
    <row r="269" spans="1:104" x14ac:dyDescent="0.25">
      <c r="A269" t="s">
        <v>458</v>
      </c>
      <c r="B269" t="s">
        <v>170</v>
      </c>
      <c r="C269" t="s">
        <v>28</v>
      </c>
      <c r="D269" t="s">
        <v>188</v>
      </c>
      <c r="E269" t="s">
        <v>184</v>
      </c>
      <c r="F269">
        <v>2024</v>
      </c>
      <c r="G269" t="s">
        <v>178</v>
      </c>
      <c r="H269">
        <v>8</v>
      </c>
      <c r="I269">
        <v>171.12840270996094</v>
      </c>
      <c r="J269">
        <v>166.56344604492187</v>
      </c>
      <c r="K269">
        <v>162.41712951660156</v>
      </c>
      <c r="L269">
        <v>161.85624694824219</v>
      </c>
      <c r="M269">
        <v>166.84555053710937</v>
      </c>
      <c r="N269">
        <v>181.46456909179687</v>
      </c>
      <c r="O269">
        <v>197.16424560546875</v>
      </c>
      <c r="P269">
        <v>214.97891235351562</v>
      </c>
      <c r="Q269">
        <v>227.51200866699219</v>
      </c>
      <c r="R269">
        <v>237.92898559570312</v>
      </c>
      <c r="S269">
        <v>247.60713195800781</v>
      </c>
      <c r="T269">
        <v>249.91725158691406</v>
      </c>
      <c r="U269">
        <v>250.59895324707031</v>
      </c>
      <c r="V269">
        <v>250.00276184082031</v>
      </c>
      <c r="W269">
        <v>248.031005859375</v>
      </c>
      <c r="X269">
        <v>244.34957885742187</v>
      </c>
      <c r="Y269">
        <v>236.17111206054687</v>
      </c>
      <c r="Z269">
        <v>223.6798095703125</v>
      </c>
      <c r="AA269">
        <v>210.48716735839844</v>
      </c>
      <c r="AB269">
        <v>204.12567138671875</v>
      </c>
      <c r="AC269">
        <v>199.89358520507812</v>
      </c>
      <c r="AD269">
        <v>191.06671142578125</v>
      </c>
      <c r="AE269">
        <v>185.50794982910156</v>
      </c>
      <c r="AF269">
        <v>179.63435363769531</v>
      </c>
      <c r="AG269">
        <v>-3.4303665161132813</v>
      </c>
      <c r="AH269">
        <v>-2.0489902496337891</v>
      </c>
      <c r="AI269">
        <v>-1.5824973583221436</v>
      </c>
      <c r="AJ269">
        <v>-1.5705903768539429</v>
      </c>
      <c r="AK269">
        <v>-1.2201189994812012</v>
      </c>
      <c r="AL269">
        <v>-0.24893946945667267</v>
      </c>
      <c r="AM269">
        <v>-1.9166018962860107</v>
      </c>
      <c r="AN269">
        <v>0.50869417190551758</v>
      </c>
      <c r="AO269">
        <v>1.2291836738586426</v>
      </c>
      <c r="AP269">
        <v>1.1884289979934692</v>
      </c>
      <c r="AQ269">
        <v>4.9970331192016602</v>
      </c>
      <c r="AR269">
        <v>19.486337661743164</v>
      </c>
      <c r="AS269">
        <v>20.096782684326172</v>
      </c>
      <c r="AT269">
        <v>18.698820114135742</v>
      </c>
      <c r="AU269">
        <v>17.477237701416016</v>
      </c>
      <c r="AV269">
        <v>18.162502288818359</v>
      </c>
      <c r="AW269">
        <v>17.11201286315918</v>
      </c>
      <c r="AX269">
        <v>14.821755409240723</v>
      </c>
      <c r="AY269">
        <v>6.1387028694152832</v>
      </c>
      <c r="AZ269">
        <v>3.7702169418334961</v>
      </c>
      <c r="BA269">
        <v>2.6837599277496338</v>
      </c>
      <c r="BB269">
        <v>2.615894079208374</v>
      </c>
      <c r="BC269">
        <v>1.6326385736465454</v>
      </c>
      <c r="BD269">
        <v>0.3665165901184082</v>
      </c>
      <c r="BE269">
        <v>71.245231628417969</v>
      </c>
      <c r="BF269">
        <v>71.455032348632812</v>
      </c>
      <c r="BG269">
        <v>70.812728881835938</v>
      </c>
      <c r="BH269">
        <v>70.624732971191406</v>
      </c>
      <c r="BI269">
        <v>70.424972534179687</v>
      </c>
      <c r="BJ269">
        <v>69.904930114746094</v>
      </c>
      <c r="BK269">
        <v>70.027427673339844</v>
      </c>
      <c r="BL269">
        <v>69.69512939453125</v>
      </c>
      <c r="BM269">
        <v>71.282402038574219</v>
      </c>
      <c r="BN269">
        <v>73.952316284179687</v>
      </c>
      <c r="BO269">
        <v>77.432449340820312</v>
      </c>
      <c r="BP269">
        <v>79.942459106445313</v>
      </c>
      <c r="BQ269">
        <v>81.367851257324219</v>
      </c>
      <c r="BR269">
        <v>82.077445983886719</v>
      </c>
      <c r="BS269">
        <v>81.625099182128906</v>
      </c>
      <c r="BT269">
        <v>81.404838562011719</v>
      </c>
      <c r="BU269">
        <v>80.717300415039063</v>
      </c>
      <c r="BV269">
        <v>79.842483520507812</v>
      </c>
      <c r="BW269">
        <v>77.147171020507813</v>
      </c>
      <c r="BX269">
        <v>75.875053405761719</v>
      </c>
      <c r="BY269">
        <v>74.112693786621094</v>
      </c>
      <c r="BZ269">
        <v>73.302894592285156</v>
      </c>
      <c r="CA269">
        <v>72.624977111816406</v>
      </c>
      <c r="CB269">
        <v>72.527633666992188</v>
      </c>
      <c r="CC269">
        <v>5.607421875</v>
      </c>
      <c r="CD269">
        <v>5.3715133666992188</v>
      </c>
      <c r="CE269">
        <v>5.0256671905517578</v>
      </c>
      <c r="CF269">
        <v>3.7932600975036621</v>
      </c>
      <c r="CG269">
        <v>3.1796455383300781</v>
      </c>
      <c r="CH269">
        <v>3.5242681503295898</v>
      </c>
      <c r="CI269">
        <v>3.6698498725891113</v>
      </c>
      <c r="CJ269">
        <v>2.2538011074066162</v>
      </c>
      <c r="CK269">
        <v>3.1658031940460205</v>
      </c>
      <c r="CL269">
        <v>3.1523656845092773</v>
      </c>
      <c r="CM269">
        <v>2.4742276668548584</v>
      </c>
      <c r="CN269">
        <v>2.8062136173248291</v>
      </c>
      <c r="CO269">
        <v>3.9479174613952637</v>
      </c>
      <c r="CP269">
        <v>2.4447793960571289</v>
      </c>
      <c r="CQ269">
        <v>3.0020325183868408</v>
      </c>
      <c r="CR269">
        <v>4.487278938293457</v>
      </c>
      <c r="CS269">
        <v>4.8539109230041504</v>
      </c>
      <c r="CT269">
        <v>5.0276274681091309</v>
      </c>
      <c r="CU269">
        <v>6.0111360549926758</v>
      </c>
      <c r="CV269">
        <v>5.0223307609558105</v>
      </c>
      <c r="CW269">
        <v>4.4596304893493652</v>
      </c>
      <c r="CX269">
        <v>3.7266080379486084</v>
      </c>
      <c r="CY269">
        <v>4.0363764762878418</v>
      </c>
      <c r="CZ269">
        <v>3.9690475463867187</v>
      </c>
    </row>
    <row r="270" spans="1:104" x14ac:dyDescent="0.25">
      <c r="A270" t="s">
        <v>459</v>
      </c>
      <c r="B270" t="s">
        <v>170</v>
      </c>
      <c r="C270" t="s">
        <v>28</v>
      </c>
      <c r="D270" t="s">
        <v>188</v>
      </c>
      <c r="E270" t="s">
        <v>184</v>
      </c>
      <c r="F270">
        <v>2024</v>
      </c>
      <c r="G270" t="s">
        <v>179</v>
      </c>
      <c r="H270">
        <v>9</v>
      </c>
      <c r="I270">
        <v>169.02030944824219</v>
      </c>
      <c r="J270">
        <v>165.09902954101562</v>
      </c>
      <c r="K270">
        <v>161.76022338867187</v>
      </c>
      <c r="L270">
        <v>161.4805908203125</v>
      </c>
      <c r="M270">
        <v>167.26600646972656</v>
      </c>
      <c r="N270">
        <v>182.33329772949219</v>
      </c>
      <c r="O270">
        <v>200.23268127441406</v>
      </c>
      <c r="P270">
        <v>219.548828125</v>
      </c>
      <c r="Q270">
        <v>234.83900451660156</v>
      </c>
      <c r="R270">
        <v>245.846923828125</v>
      </c>
      <c r="S270">
        <v>254.89533996582031</v>
      </c>
      <c r="T270">
        <v>257.16400146484375</v>
      </c>
      <c r="U270">
        <v>257.5003662109375</v>
      </c>
      <c r="V270">
        <v>257.90536499023437</v>
      </c>
      <c r="W270">
        <v>255.07670593261719</v>
      </c>
      <c r="X270">
        <v>248.13983154296875</v>
      </c>
      <c r="Y270">
        <v>238.51661682128906</v>
      </c>
      <c r="Z270">
        <v>225.53036499023437</v>
      </c>
      <c r="AA270">
        <v>212.99671936035156</v>
      </c>
      <c r="AB270">
        <v>208.03715515136719</v>
      </c>
      <c r="AC270">
        <v>201.68972778320312</v>
      </c>
      <c r="AD270">
        <v>191.215087890625</v>
      </c>
      <c r="AE270">
        <v>185.04031372070312</v>
      </c>
      <c r="AF270">
        <v>178.9844970703125</v>
      </c>
      <c r="AG270">
        <v>-3.3759415149688721</v>
      </c>
      <c r="AH270">
        <v>-2.0351049900054932</v>
      </c>
      <c r="AI270">
        <v>-1.5914274454116821</v>
      </c>
      <c r="AJ270">
        <v>-1.5733780860900879</v>
      </c>
      <c r="AK270">
        <v>-1.2172433137893677</v>
      </c>
      <c r="AL270">
        <v>-0.23286515474319458</v>
      </c>
      <c r="AM270">
        <v>-1.9327138662338257</v>
      </c>
      <c r="AN270">
        <v>0.54717296361923218</v>
      </c>
      <c r="AO270">
        <v>1.2694134712219238</v>
      </c>
      <c r="AP270">
        <v>1.2019555568695068</v>
      </c>
      <c r="AQ270">
        <v>5.1217565536499023</v>
      </c>
      <c r="AR270">
        <v>20.050432205200195</v>
      </c>
      <c r="AS270">
        <v>20.651887893676758</v>
      </c>
      <c r="AT270">
        <v>19.291358947753906</v>
      </c>
      <c r="AU270">
        <v>17.981451034545898</v>
      </c>
      <c r="AV270">
        <v>18.487377166748047</v>
      </c>
      <c r="AW270">
        <v>17.335830688476562</v>
      </c>
      <c r="AX270">
        <v>15.018924713134766</v>
      </c>
      <c r="AY270">
        <v>6.2874841690063477</v>
      </c>
      <c r="AZ270">
        <v>3.9025859832763672</v>
      </c>
      <c r="BA270">
        <v>2.7529828548431396</v>
      </c>
      <c r="BB270">
        <v>2.6576380729675293</v>
      </c>
      <c r="BC270">
        <v>1.6572803258895874</v>
      </c>
      <c r="BD270">
        <v>0.4040805995464325</v>
      </c>
      <c r="BE270">
        <v>67.752838134765625</v>
      </c>
      <c r="BF270">
        <v>67.30908203125</v>
      </c>
      <c r="BG270">
        <v>67.128097534179687</v>
      </c>
      <c r="BH270">
        <v>65.909019470214844</v>
      </c>
      <c r="BI270">
        <v>65.868911743164063</v>
      </c>
      <c r="BJ270">
        <v>65.700180053710937</v>
      </c>
      <c r="BK270">
        <v>66.418960571289062</v>
      </c>
      <c r="BL270">
        <v>67.612716674804688</v>
      </c>
      <c r="BM270">
        <v>71.753211975097656</v>
      </c>
      <c r="BN270">
        <v>76.793846130371094</v>
      </c>
      <c r="BO270">
        <v>82.293846130371094</v>
      </c>
      <c r="BP270">
        <v>84.162460327148438</v>
      </c>
      <c r="BQ270">
        <v>84.565879821777344</v>
      </c>
      <c r="BR270">
        <v>84.118988037109375</v>
      </c>
      <c r="BS270">
        <v>85.431060791015625</v>
      </c>
      <c r="BT270">
        <v>86.984611511230469</v>
      </c>
      <c r="BU270">
        <v>86.330970764160156</v>
      </c>
      <c r="BV270">
        <v>85.212356567382812</v>
      </c>
      <c r="BW270">
        <v>83.240737915039063</v>
      </c>
      <c r="BX270">
        <v>79.624969482421875</v>
      </c>
      <c r="BY270">
        <v>76.965492248535156</v>
      </c>
      <c r="BZ270">
        <v>75.802886962890625</v>
      </c>
      <c r="CA270">
        <v>74.447113037109375</v>
      </c>
      <c r="CB270">
        <v>73.106361389160156</v>
      </c>
      <c r="CC270">
        <v>5.5346775054931641</v>
      </c>
      <c r="CD270">
        <v>5.3207612037658691</v>
      </c>
      <c r="CE270">
        <v>5.0020256042480469</v>
      </c>
      <c r="CF270">
        <v>3.7819502353668213</v>
      </c>
      <c r="CG270">
        <v>3.1855475902557373</v>
      </c>
      <c r="CH270">
        <v>3.538794994354248</v>
      </c>
      <c r="CI270">
        <v>3.7244956493377686</v>
      </c>
      <c r="CJ270">
        <v>2.3001866340637207</v>
      </c>
      <c r="CK270">
        <v>3.265594482421875</v>
      </c>
      <c r="CL270">
        <v>3.2551145553588867</v>
      </c>
      <c r="CM270">
        <v>2.5453689098358154</v>
      </c>
      <c r="CN270">
        <v>2.8856720924377441</v>
      </c>
      <c r="CO270">
        <v>4.0539555549621582</v>
      </c>
      <c r="CP270">
        <v>2.5203890800476074</v>
      </c>
      <c r="CQ270">
        <v>3.0852653980255127</v>
      </c>
      <c r="CR270">
        <v>4.5538663864135742</v>
      </c>
      <c r="CS270">
        <v>4.8988704681396484</v>
      </c>
      <c r="CT270">
        <v>5.0658650398254395</v>
      </c>
      <c r="CU270">
        <v>6.0787763595581055</v>
      </c>
      <c r="CV270">
        <v>5.115180492401123</v>
      </c>
      <c r="CW270">
        <v>4.4967226982116699</v>
      </c>
      <c r="CX270">
        <v>3.7270317077636719</v>
      </c>
      <c r="CY270">
        <v>4.0235357284545898</v>
      </c>
      <c r="CZ270">
        <v>3.9520702362060547</v>
      </c>
    </row>
    <row r="271" spans="1:104" x14ac:dyDescent="0.25">
      <c r="A271" t="s">
        <v>460</v>
      </c>
      <c r="B271" t="s">
        <v>170</v>
      </c>
      <c r="C271" t="s">
        <v>28</v>
      </c>
      <c r="D271" t="s">
        <v>188</v>
      </c>
      <c r="E271" t="s">
        <v>184</v>
      </c>
      <c r="F271">
        <v>2024</v>
      </c>
      <c r="G271" t="s">
        <v>180</v>
      </c>
      <c r="H271">
        <v>10</v>
      </c>
      <c r="I271">
        <v>149.12823486328125</v>
      </c>
      <c r="J271">
        <v>145.25062561035156</v>
      </c>
      <c r="K271">
        <v>142.15354919433594</v>
      </c>
      <c r="L271">
        <v>142.20973205566406</v>
      </c>
      <c r="M271">
        <v>146.44610595703125</v>
      </c>
      <c r="N271">
        <v>158.69291687011719</v>
      </c>
      <c r="O271">
        <v>178.80856323242187</v>
      </c>
      <c r="P271">
        <v>196.17869567871094</v>
      </c>
      <c r="Q271">
        <v>214.53630065917969</v>
      </c>
      <c r="R271">
        <v>231.28353881835937</v>
      </c>
      <c r="S271">
        <v>244.41093444824219</v>
      </c>
      <c r="T271">
        <v>248.50169372558594</v>
      </c>
      <c r="U271">
        <v>250.22763061523438</v>
      </c>
      <c r="V271">
        <v>252.65126037597656</v>
      </c>
      <c r="W271">
        <v>250.30412292480469</v>
      </c>
      <c r="X271">
        <v>241.559326171875</v>
      </c>
      <c r="Y271">
        <v>230.37362670898437</v>
      </c>
      <c r="Z271">
        <v>217.55630493164062</v>
      </c>
      <c r="AA271">
        <v>210.35298156738281</v>
      </c>
      <c r="AB271">
        <v>203.35861206054687</v>
      </c>
      <c r="AC271">
        <v>196.65701293945313</v>
      </c>
      <c r="AD271">
        <v>178.14241027832031</v>
      </c>
      <c r="AE271">
        <v>165.76765441894531</v>
      </c>
      <c r="AF271">
        <v>159.57667541503906</v>
      </c>
      <c r="AG271">
        <v>-3.3384742736816406</v>
      </c>
      <c r="AH271">
        <v>-1.6686540842056274</v>
      </c>
      <c r="AI271">
        <v>-0.94692248106002808</v>
      </c>
      <c r="AJ271">
        <v>-1.1957055330276489</v>
      </c>
      <c r="AK271">
        <v>-1.2403707504272461</v>
      </c>
      <c r="AL271">
        <v>-0.70641690492630005</v>
      </c>
      <c r="AM271">
        <v>-2.1365087032318115</v>
      </c>
      <c r="AN271">
        <v>-0.33973968029022217</v>
      </c>
      <c r="AO271">
        <v>1.1399505138397217</v>
      </c>
      <c r="AP271">
        <v>1.9513986110687256</v>
      </c>
      <c r="AQ271">
        <v>5.6298623085021973</v>
      </c>
      <c r="AR271">
        <v>19.405590057373047</v>
      </c>
      <c r="AS271">
        <v>20.015024185180664</v>
      </c>
      <c r="AT271">
        <v>18.850175857543945</v>
      </c>
      <c r="AU271">
        <v>17.390203475952148</v>
      </c>
      <c r="AV271">
        <v>16.589147567749023</v>
      </c>
      <c r="AW271">
        <v>14.999686241149902</v>
      </c>
      <c r="AX271">
        <v>12.077341079711914</v>
      </c>
      <c r="AY271">
        <v>3.7069294452667236</v>
      </c>
      <c r="AZ271">
        <v>1.8447070121765137</v>
      </c>
      <c r="BA271">
        <v>1.2099395990371704</v>
      </c>
      <c r="BB271">
        <v>1.2357170581817627</v>
      </c>
      <c r="BC271">
        <v>0.62107795476913452</v>
      </c>
      <c r="BD271">
        <v>-0.80202925205230713</v>
      </c>
      <c r="BE271">
        <v>65.259262084960938</v>
      </c>
      <c r="BF271">
        <v>64.706077575683594</v>
      </c>
      <c r="BG271">
        <v>64.331336975097656</v>
      </c>
      <c r="BH271">
        <v>63.846950531005859</v>
      </c>
      <c r="BI271">
        <v>63.346652984619141</v>
      </c>
      <c r="BJ271">
        <v>62.503135681152344</v>
      </c>
      <c r="BK271">
        <v>62.69659423828125</v>
      </c>
      <c r="BL271">
        <v>64.246940612792969</v>
      </c>
      <c r="BM271">
        <v>67.612419128417969</v>
      </c>
      <c r="BN271">
        <v>71.875190734863281</v>
      </c>
      <c r="BO271">
        <v>75.047203063964844</v>
      </c>
      <c r="BP271">
        <v>77.071708679199219</v>
      </c>
      <c r="BQ271">
        <v>79.803329467773438</v>
      </c>
      <c r="BR271">
        <v>80.743728637695312</v>
      </c>
      <c r="BS271">
        <v>80.6468505859375</v>
      </c>
      <c r="BT271">
        <v>80.256271362304688</v>
      </c>
      <c r="BU271">
        <v>80.325065612792969</v>
      </c>
      <c r="BV271">
        <v>79.965423583984375</v>
      </c>
      <c r="BW271">
        <v>75.5250244140625</v>
      </c>
      <c r="BX271">
        <v>71.77203369140625</v>
      </c>
      <c r="BY271">
        <v>69.7904052734375</v>
      </c>
      <c r="BZ271">
        <v>68.212203979492188</v>
      </c>
      <c r="CA271">
        <v>67.046829223632813</v>
      </c>
      <c r="CB271">
        <v>66.368690490722656</v>
      </c>
      <c r="CC271">
        <v>5.0661916732788086</v>
      </c>
      <c r="CD271">
        <v>4.856412410736084</v>
      </c>
      <c r="CE271">
        <v>4.560370922088623</v>
      </c>
      <c r="CF271">
        <v>3.4553582668304443</v>
      </c>
      <c r="CG271">
        <v>2.8934934139251709</v>
      </c>
      <c r="CH271">
        <v>3.195326566696167</v>
      </c>
      <c r="CI271">
        <v>3.4505560398101807</v>
      </c>
      <c r="CJ271">
        <v>2.1323187351226807</v>
      </c>
      <c r="CK271">
        <v>3.0950028896331787</v>
      </c>
      <c r="CL271">
        <v>3.1769802570343018</v>
      </c>
      <c r="CM271">
        <v>2.5320818424224854</v>
      </c>
      <c r="CN271">
        <v>2.892906665802002</v>
      </c>
      <c r="CO271">
        <v>4.0870003700256348</v>
      </c>
      <c r="CP271">
        <v>2.5615153312683105</v>
      </c>
      <c r="CQ271">
        <v>3.1409282684326172</v>
      </c>
      <c r="CR271">
        <v>4.5991320610046387</v>
      </c>
      <c r="CS271">
        <v>4.9088339805603027</v>
      </c>
      <c r="CT271">
        <v>5.0697731971740723</v>
      </c>
      <c r="CU271">
        <v>6.2281665802001953</v>
      </c>
      <c r="CV271">
        <v>5.1874136924743652</v>
      </c>
      <c r="CW271">
        <v>4.5487284660339355</v>
      </c>
      <c r="CX271">
        <v>3.6022727489471436</v>
      </c>
      <c r="CY271">
        <v>3.7394657135009766</v>
      </c>
      <c r="CZ271">
        <v>3.655501127243042</v>
      </c>
    </row>
    <row r="272" spans="1:104" x14ac:dyDescent="0.25">
      <c r="A272" t="s">
        <v>461</v>
      </c>
      <c r="B272" t="s">
        <v>170</v>
      </c>
      <c r="C272" t="s">
        <v>28</v>
      </c>
      <c r="D272" t="s">
        <v>188</v>
      </c>
      <c r="E272" t="s">
        <v>184</v>
      </c>
      <c r="F272">
        <v>2024</v>
      </c>
      <c r="G272" t="s">
        <v>181</v>
      </c>
      <c r="H272">
        <v>11</v>
      </c>
      <c r="I272">
        <v>140.00747680664062</v>
      </c>
      <c r="J272">
        <v>136.12535095214844</v>
      </c>
      <c r="K272">
        <v>133.64358520507812</v>
      </c>
      <c r="L272">
        <v>134.38450622558594</v>
      </c>
      <c r="M272">
        <v>140.26083374023437</v>
      </c>
      <c r="N272">
        <v>152.72877502441406</v>
      </c>
      <c r="O272">
        <v>168.6258544921875</v>
      </c>
      <c r="P272">
        <v>181.62005615234375</v>
      </c>
      <c r="Q272">
        <v>191.80360412597656</v>
      </c>
      <c r="R272">
        <v>199.19129943847656</v>
      </c>
      <c r="S272">
        <v>204.94863891601562</v>
      </c>
      <c r="T272">
        <v>206.99470520019531</v>
      </c>
      <c r="U272">
        <v>207.49436950683594</v>
      </c>
      <c r="V272">
        <v>207.90682983398437</v>
      </c>
      <c r="W272">
        <v>205.17288208007812</v>
      </c>
      <c r="X272">
        <v>197.67430114746094</v>
      </c>
      <c r="Y272">
        <v>190.42396545410156</v>
      </c>
      <c r="Z272">
        <v>185.366455078125</v>
      </c>
      <c r="AA272">
        <v>175.98681640625</v>
      </c>
      <c r="AB272">
        <v>169.16575622558594</v>
      </c>
      <c r="AC272">
        <v>165.61317443847656</v>
      </c>
      <c r="AD272">
        <v>159.0040283203125</v>
      </c>
      <c r="AE272">
        <v>153.25320434570312</v>
      </c>
      <c r="AF272">
        <v>147.72381591796875</v>
      </c>
      <c r="AG272">
        <v>-3.6679754257202148</v>
      </c>
      <c r="AH272">
        <v>-1.3835213184356689</v>
      </c>
      <c r="AI272">
        <v>-0.21953734755516052</v>
      </c>
      <c r="AJ272">
        <v>-0.84642219543457031</v>
      </c>
      <c r="AK272">
        <v>-1.4522080421447754</v>
      </c>
      <c r="AL272">
        <v>-1.4457204341888428</v>
      </c>
      <c r="AM272">
        <v>-2.6265056133270264</v>
      </c>
      <c r="AN272">
        <v>-1.5264220237731934</v>
      </c>
      <c r="AO272">
        <v>0.99131190776824951</v>
      </c>
      <c r="AP272">
        <v>2.7971127033233643</v>
      </c>
      <c r="AQ272">
        <v>5.6729874610900879</v>
      </c>
      <c r="AR272">
        <v>16.204469680786133</v>
      </c>
      <c r="AS272">
        <v>16.52672004699707</v>
      </c>
      <c r="AT272">
        <v>15.449193954467773</v>
      </c>
      <c r="AU272">
        <v>13.924710273742676</v>
      </c>
      <c r="AV272">
        <v>11.75525951385498</v>
      </c>
      <c r="AW272">
        <v>10.120932579040527</v>
      </c>
      <c r="AX272">
        <v>7.0458521842956543</v>
      </c>
      <c r="AY272">
        <v>-0.20603632926940918</v>
      </c>
      <c r="AZ272">
        <v>-1.0543526411056519</v>
      </c>
      <c r="BA272">
        <v>-0.94242119789123535</v>
      </c>
      <c r="BB272">
        <v>-0.64573705196380615</v>
      </c>
      <c r="BC272">
        <v>-0.6870267391204834</v>
      </c>
      <c r="BD272">
        <v>-2.442145824432373</v>
      </c>
      <c r="BE272">
        <v>60.689990997314453</v>
      </c>
      <c r="BF272">
        <v>60.777530670166016</v>
      </c>
      <c r="BG272">
        <v>59.859695434570313</v>
      </c>
      <c r="BH272">
        <v>59.50689697265625</v>
      </c>
      <c r="BI272">
        <v>60.012248992919922</v>
      </c>
      <c r="BJ272">
        <v>60.367256164550781</v>
      </c>
      <c r="BK272">
        <v>59.569705963134766</v>
      </c>
      <c r="BL272">
        <v>59.132061004638672</v>
      </c>
      <c r="BM272">
        <v>61.579921722412109</v>
      </c>
      <c r="BN272">
        <v>64.577476501464844</v>
      </c>
      <c r="BO272">
        <v>67.200416564941406</v>
      </c>
      <c r="BP272">
        <v>69.245414733886719</v>
      </c>
      <c r="BQ272">
        <v>70.352317810058594</v>
      </c>
      <c r="BR272">
        <v>70.749862670898437</v>
      </c>
      <c r="BS272">
        <v>69.567909240722656</v>
      </c>
      <c r="BT272">
        <v>69.245414733886719</v>
      </c>
      <c r="BU272">
        <v>68.437408447265625</v>
      </c>
      <c r="BV272">
        <v>66.542762756347656</v>
      </c>
      <c r="BW272">
        <v>65.49310302734375</v>
      </c>
      <c r="BX272">
        <v>64.287544250488281</v>
      </c>
      <c r="BY272">
        <v>63.857486724853516</v>
      </c>
      <c r="BZ272">
        <v>62.984642028808594</v>
      </c>
      <c r="CA272">
        <v>62.309589385986328</v>
      </c>
      <c r="CB272">
        <v>61.744548797607422</v>
      </c>
      <c r="CC272">
        <v>5.2886571884155273</v>
      </c>
      <c r="CD272">
        <v>5.0606813430786133</v>
      </c>
      <c r="CE272">
        <v>4.7671961784362793</v>
      </c>
      <c r="CF272">
        <v>3.6306586265563965</v>
      </c>
      <c r="CG272">
        <v>3.0814387798309326</v>
      </c>
      <c r="CH272">
        <v>3.4194090366363525</v>
      </c>
      <c r="CI272">
        <v>3.6182403564453125</v>
      </c>
      <c r="CJ272">
        <v>2.1950104236602783</v>
      </c>
      <c r="CK272">
        <v>3.0767302513122559</v>
      </c>
      <c r="CL272">
        <v>3.0423746109008789</v>
      </c>
      <c r="CM272">
        <v>2.3608841896057129</v>
      </c>
      <c r="CN272">
        <v>2.6793951988220215</v>
      </c>
      <c r="CO272">
        <v>3.7683234214782715</v>
      </c>
      <c r="CP272">
        <v>2.3437793254852295</v>
      </c>
      <c r="CQ272">
        <v>2.8627433776855469</v>
      </c>
      <c r="CR272">
        <v>4.1848001480102539</v>
      </c>
      <c r="CS272">
        <v>4.5116944313049316</v>
      </c>
      <c r="CT272">
        <v>4.8030872344970703</v>
      </c>
      <c r="CU272">
        <v>5.7938084602355957</v>
      </c>
      <c r="CV272">
        <v>4.7981433868408203</v>
      </c>
      <c r="CW272">
        <v>4.2593951225280762</v>
      </c>
      <c r="CX272">
        <v>3.5751137733459473</v>
      </c>
      <c r="CY272">
        <v>3.8440742492675781</v>
      </c>
      <c r="CZ272">
        <v>3.7627077102661133</v>
      </c>
    </row>
    <row r="273" spans="1:104" x14ac:dyDescent="0.25">
      <c r="A273" t="s">
        <v>462</v>
      </c>
      <c r="B273" t="s">
        <v>170</v>
      </c>
      <c r="C273" t="s">
        <v>28</v>
      </c>
      <c r="D273" t="s">
        <v>188</v>
      </c>
      <c r="E273" t="s">
        <v>184</v>
      </c>
      <c r="F273">
        <v>2024</v>
      </c>
      <c r="G273" t="s">
        <v>182</v>
      </c>
      <c r="H273">
        <v>12</v>
      </c>
      <c r="I273">
        <v>135.31242370605469</v>
      </c>
      <c r="J273">
        <v>131.84060668945313</v>
      </c>
      <c r="K273">
        <v>129.89303588867187</v>
      </c>
      <c r="L273">
        <v>130.61531066894531</v>
      </c>
      <c r="M273">
        <v>136.48728942871094</v>
      </c>
      <c r="N273">
        <v>148.62945556640625</v>
      </c>
      <c r="O273">
        <v>165.59465026855469</v>
      </c>
      <c r="P273">
        <v>177.16796875</v>
      </c>
      <c r="Q273">
        <v>181.9622802734375</v>
      </c>
      <c r="R273">
        <v>183.71995544433594</v>
      </c>
      <c r="S273">
        <v>184.82676696777344</v>
      </c>
      <c r="T273">
        <v>183.83580017089844</v>
      </c>
      <c r="U273">
        <v>182.90444946289062</v>
      </c>
      <c r="V273">
        <v>182.81187438964844</v>
      </c>
      <c r="W273">
        <v>180.2613525390625</v>
      </c>
      <c r="X273">
        <v>175.13275146484375</v>
      </c>
      <c r="Y273">
        <v>172.04156494140625</v>
      </c>
      <c r="Z273">
        <v>170.84036254882812</v>
      </c>
      <c r="AA273">
        <v>163.89146423339844</v>
      </c>
      <c r="AB273">
        <v>159.29936218261719</v>
      </c>
      <c r="AC273">
        <v>156.82608032226562</v>
      </c>
      <c r="AD273">
        <v>153.1646728515625</v>
      </c>
      <c r="AE273">
        <v>147.27174377441406</v>
      </c>
      <c r="AF273">
        <v>142.02201843261719</v>
      </c>
      <c r="AG273">
        <v>-4.2170109748840332</v>
      </c>
      <c r="AH273">
        <v>-1.1124463081359863</v>
      </c>
      <c r="AI273">
        <v>0.63597780466079712</v>
      </c>
      <c r="AJ273">
        <v>-0.46367385983467102</v>
      </c>
      <c r="AK273">
        <v>-1.748145580291748</v>
      </c>
      <c r="AL273">
        <v>-2.377993106842041</v>
      </c>
      <c r="AM273">
        <v>-3.3619289398193359</v>
      </c>
      <c r="AN273">
        <v>-3.029322624206543</v>
      </c>
      <c r="AO273">
        <v>0.90602701902389526</v>
      </c>
      <c r="AP273">
        <v>3.9215812683105469</v>
      </c>
      <c r="AQ273">
        <v>6.2347640991210937</v>
      </c>
      <c r="AR273">
        <v>14.437978744506836</v>
      </c>
      <c r="AS273">
        <v>14.487545967102051</v>
      </c>
      <c r="AT273">
        <v>13.512685775756836</v>
      </c>
      <c r="AU273">
        <v>11.856314659118652</v>
      </c>
      <c r="AV273">
        <v>8.3137445449829102</v>
      </c>
      <c r="AW273">
        <v>6.4627900123596191</v>
      </c>
      <c r="AX273">
        <v>2.5975837707519531</v>
      </c>
      <c r="AY273">
        <v>-4.2049808502197266</v>
      </c>
      <c r="AZ273">
        <v>-4.1692876815795898</v>
      </c>
      <c r="BA273">
        <v>-3.3123624324798584</v>
      </c>
      <c r="BB273">
        <v>-2.8167932033538818</v>
      </c>
      <c r="BC273">
        <v>-2.2393636703491211</v>
      </c>
      <c r="BD273">
        <v>-4.4769978523254395</v>
      </c>
      <c r="BE273">
        <v>50.378391265869141</v>
      </c>
      <c r="BF273">
        <v>49.97833251953125</v>
      </c>
      <c r="BG273">
        <v>49.065204620361328</v>
      </c>
      <c r="BH273">
        <v>49.065727233886719</v>
      </c>
      <c r="BI273">
        <v>48.262847900390625</v>
      </c>
      <c r="BJ273">
        <v>47.930984497070313</v>
      </c>
      <c r="BK273">
        <v>47.737224578857422</v>
      </c>
      <c r="BL273">
        <v>47.265911102294922</v>
      </c>
      <c r="BM273">
        <v>51.624965667724609</v>
      </c>
      <c r="BN273">
        <v>56.82208251953125</v>
      </c>
      <c r="BO273">
        <v>60.681205749511719</v>
      </c>
      <c r="BP273">
        <v>62.216014862060547</v>
      </c>
      <c r="BQ273">
        <v>63.7904052734375</v>
      </c>
      <c r="BR273">
        <v>66.621673583984375</v>
      </c>
      <c r="BS273">
        <v>65.750297546386719</v>
      </c>
      <c r="BT273">
        <v>63.665370941162109</v>
      </c>
      <c r="BU273">
        <v>62.200180053710937</v>
      </c>
      <c r="BV273">
        <v>60.899539947509766</v>
      </c>
      <c r="BW273">
        <v>60.068267822265625</v>
      </c>
      <c r="BX273">
        <v>57.400135040283203</v>
      </c>
      <c r="BY273">
        <v>56.321628570556641</v>
      </c>
      <c r="BZ273">
        <v>54.815505981445313</v>
      </c>
      <c r="CA273">
        <v>54.468330383300781</v>
      </c>
      <c r="CB273">
        <v>54.149837493896484</v>
      </c>
      <c r="CC273">
        <v>6.1205873489379883</v>
      </c>
      <c r="CD273">
        <v>5.8692202568054199</v>
      </c>
      <c r="CE273">
        <v>5.5483269691467285</v>
      </c>
      <c r="CF273">
        <v>4.2256307601928711</v>
      </c>
      <c r="CG273">
        <v>3.5906295776367187</v>
      </c>
      <c r="CH273">
        <v>3.9847064018249512</v>
      </c>
      <c r="CI273">
        <v>4.2548155784606934</v>
      </c>
      <c r="CJ273">
        <v>2.5640068054199219</v>
      </c>
      <c r="CK273">
        <v>3.4952266216278076</v>
      </c>
      <c r="CL273">
        <v>3.3601593971252441</v>
      </c>
      <c r="CM273">
        <v>2.5495040416717529</v>
      </c>
      <c r="CN273">
        <v>2.849501371383667</v>
      </c>
      <c r="CO273">
        <v>3.9776575565338135</v>
      </c>
      <c r="CP273">
        <v>2.4678206443786621</v>
      </c>
      <c r="CQ273">
        <v>3.0118014812469482</v>
      </c>
      <c r="CR273">
        <v>4.439694881439209</v>
      </c>
      <c r="CS273">
        <v>4.8810434341430664</v>
      </c>
      <c r="CT273">
        <v>5.3007955551147461</v>
      </c>
      <c r="CU273">
        <v>6.4610271453857422</v>
      </c>
      <c r="CV273">
        <v>5.4104833602905273</v>
      </c>
      <c r="CW273">
        <v>4.8298382759094238</v>
      </c>
      <c r="CX273">
        <v>4.123837947845459</v>
      </c>
      <c r="CY273">
        <v>4.4234681129455566</v>
      </c>
      <c r="CZ273">
        <v>4.3317852020263672</v>
      </c>
    </row>
    <row r="274" spans="1:104" x14ac:dyDescent="0.25">
      <c r="A274" t="s">
        <v>463</v>
      </c>
      <c r="B274" t="s">
        <v>170</v>
      </c>
      <c r="C274" t="s">
        <v>28</v>
      </c>
      <c r="D274" t="s">
        <v>188</v>
      </c>
      <c r="E274" t="s">
        <v>184</v>
      </c>
      <c r="F274">
        <v>2024</v>
      </c>
      <c r="G274" t="s">
        <v>183</v>
      </c>
      <c r="H274">
        <v>8</v>
      </c>
      <c r="I274">
        <v>168.95628356933594</v>
      </c>
      <c r="J274">
        <v>164.49459838867187</v>
      </c>
      <c r="K274">
        <v>160.418212890625</v>
      </c>
      <c r="L274">
        <v>159.87948608398438</v>
      </c>
      <c r="M274">
        <v>164.87055969238281</v>
      </c>
      <c r="N274">
        <v>179.38345336914062</v>
      </c>
      <c r="O274">
        <v>194.78379821777344</v>
      </c>
      <c r="P274">
        <v>211.617919921875</v>
      </c>
      <c r="Q274">
        <v>222.97952270507812</v>
      </c>
      <c r="R274">
        <v>232.27566528320312</v>
      </c>
      <c r="S274">
        <v>241.01377868652344</v>
      </c>
      <c r="T274">
        <v>243.07276916503906</v>
      </c>
      <c r="U274">
        <v>243.45970153808594</v>
      </c>
      <c r="V274">
        <v>242.70851135253906</v>
      </c>
      <c r="W274">
        <v>240.84352111816406</v>
      </c>
      <c r="X274">
        <v>237.31809997558594</v>
      </c>
      <c r="Y274">
        <v>229.69749450683594</v>
      </c>
      <c r="Z274">
        <v>217.52903747558594</v>
      </c>
      <c r="AA274">
        <v>205.2095947265625</v>
      </c>
      <c r="AB274">
        <v>199.53671264648437</v>
      </c>
      <c r="AC274">
        <v>195.78431701660156</v>
      </c>
      <c r="AD274">
        <v>187.59707641601562</v>
      </c>
      <c r="AE274">
        <v>182.24407958984375</v>
      </c>
      <c r="AF274">
        <v>176.70310974121094</v>
      </c>
      <c r="AG274">
        <v>-3.6211421489715576</v>
      </c>
      <c r="AH274">
        <v>-1.9442702531814575</v>
      </c>
      <c r="AI274">
        <v>-1.2701140642166138</v>
      </c>
      <c r="AJ274">
        <v>-1.4286996126174927</v>
      </c>
      <c r="AK274">
        <v>-1.318676233291626</v>
      </c>
      <c r="AL274">
        <v>-0.57335305213928223</v>
      </c>
      <c r="AM274">
        <v>-2.1505255699157715</v>
      </c>
      <c r="AN274">
        <v>-1.3007729314267635E-2</v>
      </c>
      <c r="AO274">
        <v>1.1929177045822144</v>
      </c>
      <c r="AP274">
        <v>1.6338695287704468</v>
      </c>
      <c r="AQ274">
        <v>5.2713360786437988</v>
      </c>
      <c r="AR274">
        <v>18.969831466674805</v>
      </c>
      <c r="AS274">
        <v>19.494291305541992</v>
      </c>
      <c r="AT274">
        <v>18.126651763916016</v>
      </c>
      <c r="AU274">
        <v>16.829866409301758</v>
      </c>
      <c r="AV274">
        <v>16.844854354858398</v>
      </c>
      <c r="AW274">
        <v>15.643386840820312</v>
      </c>
      <c r="AX274">
        <v>13.028919219970703</v>
      </c>
      <c r="AY274">
        <v>4.5816655158996582</v>
      </c>
      <c r="AZ274">
        <v>2.5744402408599854</v>
      </c>
      <c r="BA274">
        <v>1.784986138343811</v>
      </c>
      <c r="BB274">
        <v>1.817753791809082</v>
      </c>
      <c r="BC274">
        <v>1.0582423210144043</v>
      </c>
      <c r="BD274">
        <v>-0.37917247414588928</v>
      </c>
      <c r="BE274">
        <v>67.548049926757813</v>
      </c>
      <c r="BF274">
        <v>67.292594909667969</v>
      </c>
      <c r="BG274">
        <v>66.840675354003906</v>
      </c>
      <c r="BH274">
        <v>66.464614868164063</v>
      </c>
      <c r="BI274">
        <v>66.127365112304688</v>
      </c>
      <c r="BJ274">
        <v>66.073204040527344</v>
      </c>
      <c r="BK274">
        <v>66.463218688964844</v>
      </c>
      <c r="BL274">
        <v>67.553642272949219</v>
      </c>
      <c r="BM274">
        <v>70.044921875</v>
      </c>
      <c r="BN274">
        <v>73.281845092773438</v>
      </c>
      <c r="BO274">
        <v>76.561264038085937</v>
      </c>
      <c r="BP274">
        <v>77.874732971191406</v>
      </c>
      <c r="BQ274">
        <v>78.882675170898438</v>
      </c>
      <c r="BR274">
        <v>79.741554260253906</v>
      </c>
      <c r="BS274">
        <v>80.525001525878906</v>
      </c>
      <c r="BT274">
        <v>80.8802490234375</v>
      </c>
      <c r="BU274">
        <v>80.561439514160156</v>
      </c>
      <c r="BV274">
        <v>79.629409790039063</v>
      </c>
      <c r="BW274">
        <v>77.108291625976562</v>
      </c>
      <c r="BX274">
        <v>74.81005859375</v>
      </c>
      <c r="BY274">
        <v>72.624923706054687</v>
      </c>
      <c r="BZ274">
        <v>71.720985412597656</v>
      </c>
      <c r="CA274">
        <v>70.804023742675781</v>
      </c>
      <c r="CB274">
        <v>70.181976318359375</v>
      </c>
      <c r="CC274">
        <v>5.6374831199645996</v>
      </c>
      <c r="CD274">
        <v>5.4017982482910156</v>
      </c>
      <c r="CE274">
        <v>5.0545830726623535</v>
      </c>
      <c r="CF274">
        <v>3.8154489994049072</v>
      </c>
      <c r="CG274">
        <v>3.1994621753692627</v>
      </c>
      <c r="CH274">
        <v>3.547555685043335</v>
      </c>
      <c r="CI274">
        <v>3.6918387413024902</v>
      </c>
      <c r="CJ274">
        <v>2.2591333389282227</v>
      </c>
      <c r="CK274">
        <v>3.1594710350036621</v>
      </c>
      <c r="CL274">
        <v>3.1337378025054932</v>
      </c>
      <c r="CM274">
        <v>2.4523825645446777</v>
      </c>
      <c r="CN274">
        <v>2.7792689800262451</v>
      </c>
      <c r="CO274">
        <v>3.9055812358856201</v>
      </c>
      <c r="CP274">
        <v>2.4168496131896973</v>
      </c>
      <c r="CQ274">
        <v>2.9683432579040527</v>
      </c>
      <c r="CR274">
        <v>4.4378442764282227</v>
      </c>
      <c r="CS274">
        <v>4.8071866035461426</v>
      </c>
      <c r="CT274">
        <v>4.9787845611572266</v>
      </c>
      <c r="CU274">
        <v>5.9675817489624023</v>
      </c>
      <c r="CV274">
        <v>4.9991974830627441</v>
      </c>
      <c r="CW274">
        <v>4.4478244781494141</v>
      </c>
      <c r="CX274">
        <v>3.7258419990539551</v>
      </c>
      <c r="CY274">
        <v>4.037869930267334</v>
      </c>
      <c r="CZ274">
        <v>3.9756748676300049</v>
      </c>
    </row>
    <row r="275" spans="1:104" x14ac:dyDescent="0.25">
      <c r="A275" t="s">
        <v>464</v>
      </c>
      <c r="B275" t="s">
        <v>170</v>
      </c>
      <c r="C275" t="s">
        <v>28</v>
      </c>
      <c r="D275" t="s">
        <v>188</v>
      </c>
      <c r="E275" t="s">
        <v>184</v>
      </c>
      <c r="F275">
        <v>2025</v>
      </c>
      <c r="G275" t="s">
        <v>171</v>
      </c>
      <c r="H275">
        <v>1</v>
      </c>
      <c r="I275">
        <v>136.2109375</v>
      </c>
      <c r="J275">
        <v>131.59329223632812</v>
      </c>
      <c r="K275">
        <v>130.23695373535156</v>
      </c>
      <c r="L275">
        <v>131.08216857910156</v>
      </c>
      <c r="M275">
        <v>138.09593200683594</v>
      </c>
      <c r="N275">
        <v>151.10881042480469</v>
      </c>
      <c r="O275">
        <v>171.71253967285156</v>
      </c>
      <c r="P275">
        <v>186.0589599609375</v>
      </c>
      <c r="Q275">
        <v>190.47549438476562</v>
      </c>
      <c r="R275">
        <v>190.50048828125</v>
      </c>
      <c r="S275">
        <v>190.3092041015625</v>
      </c>
      <c r="T275">
        <v>188.29219055175781</v>
      </c>
      <c r="U275">
        <v>186.13272094726562</v>
      </c>
      <c r="V275">
        <v>184.96955871582031</v>
      </c>
      <c r="W275">
        <v>181.96380615234375</v>
      </c>
      <c r="X275">
        <v>176.80842590332031</v>
      </c>
      <c r="Y275">
        <v>172.28569030761719</v>
      </c>
      <c r="Z275">
        <v>172.57107543945312</v>
      </c>
      <c r="AA275">
        <v>166.35749816894531</v>
      </c>
      <c r="AB275">
        <v>161.71823120117187</v>
      </c>
      <c r="AC275">
        <v>159.43447875976563</v>
      </c>
      <c r="AD275">
        <v>155.63069152832031</v>
      </c>
      <c r="AE275">
        <v>148.98033142089844</v>
      </c>
      <c r="AF275">
        <v>143.45895385742187</v>
      </c>
      <c r="AG275">
        <v>-4.480557918548584</v>
      </c>
      <c r="AH275">
        <v>-1.031287670135498</v>
      </c>
      <c r="AI275">
        <v>0.93417316675186157</v>
      </c>
      <c r="AJ275">
        <v>-0.33988478779792786</v>
      </c>
      <c r="AK275">
        <v>-1.8867670297622681</v>
      </c>
      <c r="AL275">
        <v>-2.7614116668701172</v>
      </c>
      <c r="AM275">
        <v>-3.7687017917633057</v>
      </c>
      <c r="AN275">
        <v>-3.7445685863494873</v>
      </c>
      <c r="AO275">
        <v>0.93587040901184082</v>
      </c>
      <c r="AP275">
        <v>4.5507183074951172</v>
      </c>
      <c r="AQ275">
        <v>6.8207836151123047</v>
      </c>
      <c r="AR275">
        <v>14.804551124572754</v>
      </c>
      <c r="AS275">
        <v>14.714689254760742</v>
      </c>
      <c r="AT275">
        <v>13.646895408630371</v>
      </c>
      <c r="AU275">
        <v>11.835541725158691</v>
      </c>
      <c r="AV275">
        <v>7.6547574996948242</v>
      </c>
      <c r="AW275">
        <v>5.5371198654174805</v>
      </c>
      <c r="AX275">
        <v>1.25360107421875</v>
      </c>
      <c r="AY275">
        <v>-5.686561107635498</v>
      </c>
      <c r="AZ275">
        <v>-5.3553600311279297</v>
      </c>
      <c r="BA275">
        <v>-4.2240462303161621</v>
      </c>
      <c r="BB275">
        <v>-3.638624906539917</v>
      </c>
      <c r="BC275">
        <v>-2.8215522766113281</v>
      </c>
      <c r="BD275">
        <v>-5.2711105346679687</v>
      </c>
      <c r="BE275">
        <v>49.868686676025391</v>
      </c>
      <c r="BF275">
        <v>49.233940124511719</v>
      </c>
      <c r="BG275">
        <v>48.608901977539063</v>
      </c>
      <c r="BH275">
        <v>48.319091796875</v>
      </c>
      <c r="BI275">
        <v>47.559078216552734</v>
      </c>
      <c r="BJ275">
        <v>47.087760925292969</v>
      </c>
      <c r="BK275">
        <v>47.890651702880859</v>
      </c>
      <c r="BL275">
        <v>47.131458282470703</v>
      </c>
      <c r="BM275">
        <v>48.694351196289063</v>
      </c>
      <c r="BN275">
        <v>52.043994903564453</v>
      </c>
      <c r="BO275">
        <v>54.79705810546875</v>
      </c>
      <c r="BP275">
        <v>56.972434997558594</v>
      </c>
      <c r="BQ275">
        <v>58.646999359130859</v>
      </c>
      <c r="BR275">
        <v>58.977741241455078</v>
      </c>
      <c r="BS275">
        <v>59.074615478515625</v>
      </c>
      <c r="BT275">
        <v>58.840229034423828</v>
      </c>
      <c r="BU275">
        <v>57.843593597412109</v>
      </c>
      <c r="BV275">
        <v>55.975273132324219</v>
      </c>
      <c r="BW275">
        <v>54.162384033203125</v>
      </c>
      <c r="BX275">
        <v>53.415744781494141</v>
      </c>
      <c r="BY275">
        <v>50.993721008300781</v>
      </c>
      <c r="BZ275">
        <v>49.362033843994141</v>
      </c>
      <c r="CA275">
        <v>47.508514404296875</v>
      </c>
      <c r="CB275">
        <v>46.209217071533203</v>
      </c>
      <c r="CC275">
        <v>6.5772218704223633</v>
      </c>
      <c r="CD275">
        <v>6.2537431716918945</v>
      </c>
      <c r="CE275">
        <v>5.9386186599731445</v>
      </c>
      <c r="CF275">
        <v>4.5270581245422363</v>
      </c>
      <c r="CG275">
        <v>3.8782365322113037</v>
      </c>
      <c r="CH275">
        <v>4.324702262878418</v>
      </c>
      <c r="CI275">
        <v>4.709897518157959</v>
      </c>
      <c r="CJ275">
        <v>2.8744821548461914</v>
      </c>
      <c r="CK275">
        <v>3.9057824611663818</v>
      </c>
      <c r="CL275">
        <v>3.7194149494171143</v>
      </c>
      <c r="CM275">
        <v>2.8023710250854492</v>
      </c>
      <c r="CN275">
        <v>3.1156315803527832</v>
      </c>
      <c r="CO275">
        <v>4.3211655616760254</v>
      </c>
      <c r="CP275">
        <v>2.6655356884002686</v>
      </c>
      <c r="CQ275">
        <v>3.2455160617828369</v>
      </c>
      <c r="CR275">
        <v>4.7847995758056641</v>
      </c>
      <c r="CS275">
        <v>5.2179932594299316</v>
      </c>
      <c r="CT275">
        <v>5.7160186767578125</v>
      </c>
      <c r="CU275">
        <v>7.0010418891906738</v>
      </c>
      <c r="CV275">
        <v>5.863487720489502</v>
      </c>
      <c r="CW275">
        <v>5.2416925430297852</v>
      </c>
      <c r="CX275">
        <v>4.4731473922729492</v>
      </c>
      <c r="CY275">
        <v>4.776914119720459</v>
      </c>
      <c r="CZ275">
        <v>4.6710433959960938</v>
      </c>
    </row>
    <row r="276" spans="1:104" x14ac:dyDescent="0.25">
      <c r="A276" t="s">
        <v>465</v>
      </c>
      <c r="B276" t="s">
        <v>170</v>
      </c>
      <c r="C276" t="s">
        <v>28</v>
      </c>
      <c r="D276" t="s">
        <v>188</v>
      </c>
      <c r="E276" t="s">
        <v>184</v>
      </c>
      <c r="F276">
        <v>2025</v>
      </c>
      <c r="G276" t="s">
        <v>172</v>
      </c>
      <c r="H276">
        <v>2</v>
      </c>
      <c r="I276">
        <v>135.45404052734375</v>
      </c>
      <c r="J276">
        <v>131.22286987304687</v>
      </c>
      <c r="K276">
        <v>129.74603271484375</v>
      </c>
      <c r="L276">
        <v>130.60591125488281</v>
      </c>
      <c r="M276">
        <v>136.98289489746094</v>
      </c>
      <c r="N276">
        <v>151.69326782226562</v>
      </c>
      <c r="O276">
        <v>170.68574523925781</v>
      </c>
      <c r="P276">
        <v>185.76625061035156</v>
      </c>
      <c r="Q276">
        <v>191.90119934082031</v>
      </c>
      <c r="R276">
        <v>192.67985534667969</v>
      </c>
      <c r="S276">
        <v>192.37373352050781</v>
      </c>
      <c r="T276">
        <v>190.20236206054687</v>
      </c>
      <c r="U276">
        <v>189.01849365234375</v>
      </c>
      <c r="V276">
        <v>187.66026306152344</v>
      </c>
      <c r="W276">
        <v>184.52206420898437</v>
      </c>
      <c r="X276">
        <v>178.93119812011719</v>
      </c>
      <c r="Y276">
        <v>174.32810974121094</v>
      </c>
      <c r="Z276">
        <v>173.7445068359375</v>
      </c>
      <c r="AA276">
        <v>169.66221618652344</v>
      </c>
      <c r="AB276">
        <v>164.49070739746094</v>
      </c>
      <c r="AC276">
        <v>162.16900634765625</v>
      </c>
      <c r="AD276">
        <v>156.72459411621094</v>
      </c>
      <c r="AE276">
        <v>148.575439453125</v>
      </c>
      <c r="AF276">
        <v>143.05458068847656</v>
      </c>
      <c r="AG276">
        <v>-4.3629255294799805</v>
      </c>
      <c r="AH276">
        <v>-1.0596015453338623</v>
      </c>
      <c r="AI276">
        <v>0.81370419263839722</v>
      </c>
      <c r="AJ276">
        <v>-0.38813421130180359</v>
      </c>
      <c r="AK276">
        <v>-1.8252127170562744</v>
      </c>
      <c r="AL276">
        <v>-2.6354734897613525</v>
      </c>
      <c r="AM276">
        <v>-3.6349656581878662</v>
      </c>
      <c r="AN276">
        <v>-3.5160460472106934</v>
      </c>
      <c r="AO276">
        <v>0.94787943363189697</v>
      </c>
      <c r="AP276">
        <v>4.4088077545166016</v>
      </c>
      <c r="AQ276">
        <v>6.7342653274536133</v>
      </c>
      <c r="AR276">
        <v>14.94810962677002</v>
      </c>
      <c r="AS276">
        <v>14.954307556152344</v>
      </c>
      <c r="AT276">
        <v>13.855566024780273</v>
      </c>
      <c r="AU276">
        <v>12.055233001708984</v>
      </c>
      <c r="AV276">
        <v>8.0425596237182617</v>
      </c>
      <c r="AW276">
        <v>5.9772567749023437</v>
      </c>
      <c r="AX276">
        <v>1.8083209991455078</v>
      </c>
      <c r="AY276">
        <v>-5.2268562316894531</v>
      </c>
      <c r="AZ276">
        <v>-4.9950437545776367</v>
      </c>
      <c r="BA276">
        <v>-3.9515500068664551</v>
      </c>
      <c r="BB276">
        <v>-3.3546278476715088</v>
      </c>
      <c r="BC276">
        <v>-2.5942771434783936</v>
      </c>
      <c r="BD276">
        <v>-4.9606289863586426</v>
      </c>
      <c r="BE276">
        <v>52.615924835205078</v>
      </c>
      <c r="BF276">
        <v>52.368686676025391</v>
      </c>
      <c r="BG276">
        <v>51.443305969238281</v>
      </c>
      <c r="BH276">
        <v>49.843067169189453</v>
      </c>
      <c r="BI276">
        <v>49.33111572265625</v>
      </c>
      <c r="BJ276">
        <v>48.805793762207031</v>
      </c>
      <c r="BK276">
        <v>48.252910614013672</v>
      </c>
      <c r="BL276">
        <v>47.949733734130859</v>
      </c>
      <c r="BM276">
        <v>50.990589141845703</v>
      </c>
      <c r="BN276">
        <v>53.974681854248047</v>
      </c>
      <c r="BO276">
        <v>56.734165191650391</v>
      </c>
      <c r="BP276">
        <v>57.797351837158203</v>
      </c>
      <c r="BQ276">
        <v>58.61248779296875</v>
      </c>
      <c r="BR276">
        <v>58.999179840087891</v>
      </c>
      <c r="BS276">
        <v>58.61248779296875</v>
      </c>
      <c r="BT276">
        <v>58.059604644775391</v>
      </c>
      <c r="BU276">
        <v>57.575214385986328</v>
      </c>
      <c r="BV276">
        <v>56.565509796142578</v>
      </c>
      <c r="BW276">
        <v>54.7840576171875</v>
      </c>
      <c r="BX276">
        <v>53.705856323242188</v>
      </c>
      <c r="BY276">
        <v>52.256793975830078</v>
      </c>
      <c r="BZ276">
        <v>51.053329467773438</v>
      </c>
      <c r="CA276">
        <v>50.087841033935547</v>
      </c>
      <c r="CB276">
        <v>49.343662261962891</v>
      </c>
      <c r="CC276">
        <v>6.3738799095153809</v>
      </c>
      <c r="CD276">
        <v>6.0771126747131348</v>
      </c>
      <c r="CE276">
        <v>5.7653641700744629</v>
      </c>
      <c r="CF276">
        <v>4.3955860137939453</v>
      </c>
      <c r="CG276">
        <v>3.7488770484924316</v>
      </c>
      <c r="CH276">
        <v>4.2307195663452148</v>
      </c>
      <c r="CI276">
        <v>4.5623459815979004</v>
      </c>
      <c r="CJ276">
        <v>2.7967734336853027</v>
      </c>
      <c r="CK276">
        <v>3.8346712589263916</v>
      </c>
      <c r="CL276">
        <v>3.6660325527191162</v>
      </c>
      <c r="CM276">
        <v>2.7605338096618652</v>
      </c>
      <c r="CN276">
        <v>3.0669817924499512</v>
      </c>
      <c r="CO276">
        <v>4.2762579917907715</v>
      </c>
      <c r="CP276">
        <v>2.6353483200073242</v>
      </c>
      <c r="CQ276">
        <v>3.2072184085845947</v>
      </c>
      <c r="CR276">
        <v>4.7187647819519043</v>
      </c>
      <c r="CS276">
        <v>5.1452112197875977</v>
      </c>
      <c r="CT276">
        <v>5.6081314086914062</v>
      </c>
      <c r="CU276">
        <v>6.9580397605895996</v>
      </c>
      <c r="CV276">
        <v>5.8119230270385742</v>
      </c>
      <c r="CW276">
        <v>5.1956353187561035</v>
      </c>
      <c r="CX276">
        <v>4.3897175788879395</v>
      </c>
      <c r="CY276">
        <v>4.6424474716186523</v>
      </c>
      <c r="CZ276">
        <v>4.5390973091125488</v>
      </c>
    </row>
    <row r="277" spans="1:104" x14ac:dyDescent="0.25">
      <c r="A277" t="s">
        <v>466</v>
      </c>
      <c r="B277" t="s">
        <v>170</v>
      </c>
      <c r="C277" t="s">
        <v>28</v>
      </c>
      <c r="D277" t="s">
        <v>188</v>
      </c>
      <c r="E277" t="s">
        <v>184</v>
      </c>
      <c r="F277">
        <v>2025</v>
      </c>
      <c r="G277" t="s">
        <v>173</v>
      </c>
      <c r="H277">
        <v>3</v>
      </c>
      <c r="I277">
        <v>140.04664611816406</v>
      </c>
      <c r="J277">
        <v>135.81065368652344</v>
      </c>
      <c r="K277">
        <v>133.13844299316406</v>
      </c>
      <c r="L277">
        <v>133.32447814941406</v>
      </c>
      <c r="M277">
        <v>138.36729431152344</v>
      </c>
      <c r="N277">
        <v>151.07493591308594</v>
      </c>
      <c r="O277">
        <v>170.78823852539062</v>
      </c>
      <c r="P277">
        <v>186.41949462890625</v>
      </c>
      <c r="Q277">
        <v>193.99052429199219</v>
      </c>
      <c r="R277">
        <v>195.10850524902344</v>
      </c>
      <c r="S277">
        <v>196.09956359863281</v>
      </c>
      <c r="T277">
        <v>196.35238647460937</v>
      </c>
      <c r="U277">
        <v>195.66859436035156</v>
      </c>
      <c r="V277">
        <v>194.92413330078125</v>
      </c>
      <c r="W277">
        <v>192.11241149902344</v>
      </c>
      <c r="X277">
        <v>186.70109558105469</v>
      </c>
      <c r="Y277">
        <v>181.7708740234375</v>
      </c>
      <c r="Z277">
        <v>175.37081909179687</v>
      </c>
      <c r="AA277">
        <v>170.18470764160156</v>
      </c>
      <c r="AB277">
        <v>169.56056213378906</v>
      </c>
      <c r="AC277">
        <v>165.03831481933594</v>
      </c>
      <c r="AD277">
        <v>160.3782958984375</v>
      </c>
      <c r="AE277">
        <v>151.49180603027344</v>
      </c>
      <c r="AF277">
        <v>146.2847900390625</v>
      </c>
      <c r="AG277">
        <v>-4.2954316139221191</v>
      </c>
      <c r="AH277">
        <v>-1.1692365407943726</v>
      </c>
      <c r="AI277">
        <v>0.56535297632217407</v>
      </c>
      <c r="AJ277">
        <v>-0.5097082257270813</v>
      </c>
      <c r="AK277">
        <v>-1.7384744882583618</v>
      </c>
      <c r="AL277">
        <v>-2.3190293312072754</v>
      </c>
      <c r="AM277">
        <v>-3.3871548175811768</v>
      </c>
      <c r="AN277">
        <v>-3.0264458656311035</v>
      </c>
      <c r="AO277">
        <v>0.96956497430801392</v>
      </c>
      <c r="AP277">
        <v>4.0230741500854492</v>
      </c>
      <c r="AQ277">
        <v>6.4970703125</v>
      </c>
      <c r="AR277">
        <v>15.41606330871582</v>
      </c>
      <c r="AS277">
        <v>15.507143020629883</v>
      </c>
      <c r="AT277">
        <v>14.41557502746582</v>
      </c>
      <c r="AU277">
        <v>12.67579460144043</v>
      </c>
      <c r="AV277">
        <v>9.0854902267456055</v>
      </c>
      <c r="AW277">
        <v>7.1097836494445801</v>
      </c>
      <c r="AX277">
        <v>3.0639200210571289</v>
      </c>
      <c r="AY277">
        <v>-3.952324390411377</v>
      </c>
      <c r="AZ277">
        <v>-4.1018548011779785</v>
      </c>
      <c r="BA277">
        <v>-3.2327358722686768</v>
      </c>
      <c r="BB277">
        <v>-2.7210750579833984</v>
      </c>
      <c r="BC277">
        <v>-2.1421048641204834</v>
      </c>
      <c r="BD277">
        <v>-4.3934392929077148</v>
      </c>
      <c r="BE277">
        <v>53.549896240234375</v>
      </c>
      <c r="BF277">
        <v>53.037345886230469</v>
      </c>
      <c r="BG277">
        <v>52.427925109863281</v>
      </c>
      <c r="BH277">
        <v>51.127799987792969</v>
      </c>
      <c r="BI277">
        <v>50.365550994873047</v>
      </c>
      <c r="BJ277">
        <v>50.115550994873047</v>
      </c>
      <c r="BK277">
        <v>50.406482696533203</v>
      </c>
      <c r="BL277">
        <v>51.615623474121094</v>
      </c>
      <c r="BM277">
        <v>54.672092437744141</v>
      </c>
      <c r="BN277">
        <v>57.769191741943359</v>
      </c>
      <c r="BO277">
        <v>59.790927886962891</v>
      </c>
      <c r="BP277">
        <v>61.796764373779297</v>
      </c>
      <c r="BQ277">
        <v>62.628330230712891</v>
      </c>
      <c r="BR277">
        <v>62.199882507324219</v>
      </c>
      <c r="BS277">
        <v>62.640575408935547</v>
      </c>
      <c r="BT277">
        <v>62.271438598632812</v>
      </c>
      <c r="BU277">
        <v>61.33074951171875</v>
      </c>
      <c r="BV277">
        <v>59.196598052978516</v>
      </c>
      <c r="BW277">
        <v>57.590526580810547</v>
      </c>
      <c r="BX277">
        <v>56.440765380859375</v>
      </c>
      <c r="BY277">
        <v>55.541004180908203</v>
      </c>
      <c r="BZ277">
        <v>53.684417724609375</v>
      </c>
      <c r="CA277">
        <v>53.187477111816406</v>
      </c>
      <c r="CB277">
        <v>52.921871185302734</v>
      </c>
      <c r="CC277">
        <v>6.2177281379699707</v>
      </c>
      <c r="CD277">
        <v>5.934288501739502</v>
      </c>
      <c r="CE277">
        <v>5.5819149017333984</v>
      </c>
      <c r="CF277">
        <v>4.2336106300354004</v>
      </c>
      <c r="CG277">
        <v>3.5728549957275391</v>
      </c>
      <c r="CH277">
        <v>3.9754600524902344</v>
      </c>
      <c r="CI277">
        <v>4.3072094917297363</v>
      </c>
      <c r="CJ277">
        <v>2.648066520690918</v>
      </c>
      <c r="CK277">
        <v>3.657447338104248</v>
      </c>
      <c r="CL277">
        <v>3.5025417804718018</v>
      </c>
      <c r="CM277">
        <v>2.6550395488739014</v>
      </c>
      <c r="CN277">
        <v>2.9872980117797852</v>
      </c>
      <c r="CO277">
        <v>4.1766471862792969</v>
      </c>
      <c r="CP277">
        <v>2.5827262401580811</v>
      </c>
      <c r="CQ277">
        <v>3.1505234241485596</v>
      </c>
      <c r="CR277">
        <v>4.6455397605895996</v>
      </c>
      <c r="CS277">
        <v>5.0618252754211426</v>
      </c>
      <c r="CT277">
        <v>5.3408637046813965</v>
      </c>
      <c r="CU277">
        <v>6.5852060317993164</v>
      </c>
      <c r="CV277">
        <v>5.6526284217834473</v>
      </c>
      <c r="CW277">
        <v>4.9888749122619629</v>
      </c>
      <c r="CX277">
        <v>4.2383041381835938</v>
      </c>
      <c r="CY277">
        <v>4.466179370880127</v>
      </c>
      <c r="CZ277">
        <v>4.3793931007385254</v>
      </c>
    </row>
    <row r="278" spans="1:104" x14ac:dyDescent="0.25">
      <c r="A278" t="s">
        <v>467</v>
      </c>
      <c r="B278" t="s">
        <v>170</v>
      </c>
      <c r="C278" t="s">
        <v>28</v>
      </c>
      <c r="D278" t="s">
        <v>188</v>
      </c>
      <c r="E278" t="s">
        <v>184</v>
      </c>
      <c r="F278">
        <v>2025</v>
      </c>
      <c r="G278" t="s">
        <v>174</v>
      </c>
      <c r="H278">
        <v>4</v>
      </c>
      <c r="I278">
        <v>144.27825927734375</v>
      </c>
      <c r="J278">
        <v>139.85188293457031</v>
      </c>
      <c r="K278">
        <v>137.04429626464844</v>
      </c>
      <c r="L278">
        <v>136.78639221191406</v>
      </c>
      <c r="M278">
        <v>141.895263671875</v>
      </c>
      <c r="N278">
        <v>154.26327514648437</v>
      </c>
      <c r="O278">
        <v>168.83915710449219</v>
      </c>
      <c r="P278">
        <v>184.23211669921875</v>
      </c>
      <c r="Q278">
        <v>195.53738403320312</v>
      </c>
      <c r="R278">
        <v>203.02682495117187</v>
      </c>
      <c r="S278">
        <v>209.24729919433594</v>
      </c>
      <c r="T278">
        <v>211.92207336425781</v>
      </c>
      <c r="U278">
        <v>213.40919494628906</v>
      </c>
      <c r="V278">
        <v>215.35275268554687</v>
      </c>
      <c r="W278">
        <v>213.24345397949219</v>
      </c>
      <c r="X278">
        <v>206.12294006347656</v>
      </c>
      <c r="Y278">
        <v>197.97102355957031</v>
      </c>
      <c r="Z278">
        <v>185.3316650390625</v>
      </c>
      <c r="AA278">
        <v>175.82562255859375</v>
      </c>
      <c r="AB278">
        <v>173.10066223144531</v>
      </c>
      <c r="AC278">
        <v>171.39279174804687</v>
      </c>
      <c r="AD278">
        <v>164.89544677734375</v>
      </c>
      <c r="AE278">
        <v>159.38508605957031</v>
      </c>
      <c r="AF278">
        <v>154.00349426269531</v>
      </c>
      <c r="AG278">
        <v>-3.6569273471832275</v>
      </c>
      <c r="AH278">
        <v>-1.4628032445907593</v>
      </c>
      <c r="AI278">
        <v>-0.378863126039505</v>
      </c>
      <c r="AJ278">
        <v>-0.9260527491569519</v>
      </c>
      <c r="AK278">
        <v>-1.4093784093856812</v>
      </c>
      <c r="AL278">
        <v>-1.2873311042785645</v>
      </c>
      <c r="AM278">
        <v>-2.4929265975952148</v>
      </c>
      <c r="AN278">
        <v>-1.2735781669616699</v>
      </c>
      <c r="AO278">
        <v>1.0169553756713867</v>
      </c>
      <c r="AP278">
        <v>2.5965936183929443</v>
      </c>
      <c r="AQ278">
        <v>5.5746793746948242</v>
      </c>
      <c r="AR278">
        <v>16.581012725830078</v>
      </c>
      <c r="AS278">
        <v>17.013965606689453</v>
      </c>
      <c r="AT278">
        <v>16.016986846923828</v>
      </c>
      <c r="AU278">
        <v>14.549100875854492</v>
      </c>
      <c r="AV278">
        <v>12.681920051574707</v>
      </c>
      <c r="AW278">
        <v>11.051359176635742</v>
      </c>
      <c r="AX278">
        <v>7.769655704498291</v>
      </c>
      <c r="AY278">
        <v>0.5327836275100708</v>
      </c>
      <c r="AZ278">
        <v>-0.48670929670333862</v>
      </c>
      <c r="BA278">
        <v>-0.52157652378082275</v>
      </c>
      <c r="BB278">
        <v>-0.26428452134132385</v>
      </c>
      <c r="BC278">
        <v>-0.42130932211875916</v>
      </c>
      <c r="BD278">
        <v>-2.1498696804046631</v>
      </c>
      <c r="BE278">
        <v>61.674930572509766</v>
      </c>
      <c r="BF278">
        <v>60.653194427490234</v>
      </c>
      <c r="BG278">
        <v>59.931056976318359</v>
      </c>
      <c r="BH278">
        <v>58.021808624267578</v>
      </c>
      <c r="BI278">
        <v>57.883998870849609</v>
      </c>
      <c r="BJ278">
        <v>56.790706634521484</v>
      </c>
      <c r="BK278">
        <v>56.940464019775391</v>
      </c>
      <c r="BL278">
        <v>59.431507110595703</v>
      </c>
      <c r="BM278">
        <v>63.984619140625</v>
      </c>
      <c r="BN278">
        <v>67.552810668945313</v>
      </c>
      <c r="BO278">
        <v>70.663055419921875</v>
      </c>
      <c r="BP278">
        <v>73.015243530273437</v>
      </c>
      <c r="BQ278">
        <v>73.934494018554688</v>
      </c>
      <c r="BR278">
        <v>74.562301635742187</v>
      </c>
      <c r="BS278">
        <v>74.09344482421875</v>
      </c>
      <c r="BT278">
        <v>74.103225708007813</v>
      </c>
      <c r="BU278">
        <v>72.994102478027344</v>
      </c>
      <c r="BV278">
        <v>72.534210205078125</v>
      </c>
      <c r="BW278">
        <v>71.243576049804687</v>
      </c>
      <c r="BX278">
        <v>68.615547180175781</v>
      </c>
      <c r="BY278">
        <v>64.699653625488281</v>
      </c>
      <c r="BZ278">
        <v>63.387287139892578</v>
      </c>
      <c r="CA278">
        <v>62.419033050537109</v>
      </c>
      <c r="CB278">
        <v>61.090534210205078</v>
      </c>
      <c r="CC278">
        <v>5.302401065826416</v>
      </c>
      <c r="CD278">
        <v>5.0584311485290527</v>
      </c>
      <c r="CE278">
        <v>4.7561264038085938</v>
      </c>
      <c r="CF278">
        <v>3.5954780578613281</v>
      </c>
      <c r="CG278">
        <v>3.0329313278198242</v>
      </c>
      <c r="CH278">
        <v>3.3602392673492432</v>
      </c>
      <c r="CI278">
        <v>3.5247137546539307</v>
      </c>
      <c r="CJ278">
        <v>2.1662847995758057</v>
      </c>
      <c r="CK278">
        <v>3.0516867637634277</v>
      </c>
      <c r="CL278">
        <v>3.0169851779937744</v>
      </c>
      <c r="CM278">
        <v>2.3451302051544189</v>
      </c>
      <c r="CN278">
        <v>2.668893575668335</v>
      </c>
      <c r="CO278">
        <v>3.7707912921905518</v>
      </c>
      <c r="CP278">
        <v>2.3619780540466309</v>
      </c>
      <c r="CQ278">
        <v>2.8947808742523193</v>
      </c>
      <c r="CR278">
        <v>4.2454948425292969</v>
      </c>
      <c r="CS278">
        <v>4.5634903907775879</v>
      </c>
      <c r="CT278">
        <v>4.6721463203430176</v>
      </c>
      <c r="CU278">
        <v>5.6317539215087891</v>
      </c>
      <c r="CV278">
        <v>4.776799201965332</v>
      </c>
      <c r="CW278">
        <v>4.2886743545532227</v>
      </c>
      <c r="CX278">
        <v>3.6071805953979492</v>
      </c>
      <c r="CY278">
        <v>3.8896217346191406</v>
      </c>
      <c r="CZ278">
        <v>3.8164365291595459</v>
      </c>
    </row>
    <row r="279" spans="1:104" x14ac:dyDescent="0.25">
      <c r="A279" t="s">
        <v>468</v>
      </c>
      <c r="B279" t="s">
        <v>170</v>
      </c>
      <c r="C279" t="s">
        <v>28</v>
      </c>
      <c r="D279" t="s">
        <v>188</v>
      </c>
      <c r="E279" t="s">
        <v>184</v>
      </c>
      <c r="F279">
        <v>2025</v>
      </c>
      <c r="G279" t="s">
        <v>175</v>
      </c>
      <c r="H279">
        <v>5</v>
      </c>
      <c r="I279">
        <v>152.27232360839844</v>
      </c>
      <c r="J279">
        <v>147.93293762207031</v>
      </c>
      <c r="K279">
        <v>144.98876953125</v>
      </c>
      <c r="L279">
        <v>144.12355041503906</v>
      </c>
      <c r="M279">
        <v>148.34837341308594</v>
      </c>
      <c r="N279">
        <v>160.1273193359375</v>
      </c>
      <c r="O279">
        <v>174.40837097167969</v>
      </c>
      <c r="P279">
        <v>193.30929565429687</v>
      </c>
      <c r="Q279">
        <v>207.07568359375</v>
      </c>
      <c r="R279">
        <v>215.990966796875</v>
      </c>
      <c r="S279">
        <v>221.88186645507812</v>
      </c>
      <c r="T279">
        <v>222.01983642578125</v>
      </c>
      <c r="U279">
        <v>221.23384094238281</v>
      </c>
      <c r="V279">
        <v>220.98391723632812</v>
      </c>
      <c r="W279">
        <v>218.65180969238281</v>
      </c>
      <c r="X279">
        <v>212.40402221679687</v>
      </c>
      <c r="Y279">
        <v>204.50627136230469</v>
      </c>
      <c r="Z279">
        <v>192.86317443847656</v>
      </c>
      <c r="AA279">
        <v>183.65093994140625</v>
      </c>
      <c r="AB279">
        <v>180.41314697265625</v>
      </c>
      <c r="AC279">
        <v>179.08848571777344</v>
      </c>
      <c r="AD279">
        <v>171.47824096679687</v>
      </c>
      <c r="AE279">
        <v>166.71470642089844</v>
      </c>
      <c r="AF279">
        <v>161.82327270507812</v>
      </c>
      <c r="AG279">
        <v>-3.6825661659240723</v>
      </c>
      <c r="AH279">
        <v>-1.6070724725723267</v>
      </c>
      <c r="AI279">
        <v>-0.62268966436386108</v>
      </c>
      <c r="AJ279">
        <v>-1.0684288740158081</v>
      </c>
      <c r="AK279">
        <v>-1.388263463973999</v>
      </c>
      <c r="AL279">
        <v>-1.0914375782012939</v>
      </c>
      <c r="AM279">
        <v>-2.3822572231292725</v>
      </c>
      <c r="AN279">
        <v>-0.94302499294281006</v>
      </c>
      <c r="AO279">
        <v>1.0861310958862305</v>
      </c>
      <c r="AP279">
        <v>2.3932573795318604</v>
      </c>
      <c r="AQ279">
        <v>5.5969877243041992</v>
      </c>
      <c r="AR279">
        <v>17.357931137084961</v>
      </c>
      <c r="AS279">
        <v>17.660600662231445</v>
      </c>
      <c r="AT279">
        <v>16.456104278564453</v>
      </c>
      <c r="AU279">
        <v>15.025312423706055</v>
      </c>
      <c r="AV279">
        <v>13.66468334197998</v>
      </c>
      <c r="AW279">
        <v>12.162007331848145</v>
      </c>
      <c r="AX279">
        <v>9.1146974563598633</v>
      </c>
      <c r="AY279">
        <v>1.608860969543457</v>
      </c>
      <c r="AZ279">
        <v>0.33459517359733582</v>
      </c>
      <c r="BA279">
        <v>0.10170575976371765</v>
      </c>
      <c r="BB279">
        <v>0.30019268393516541</v>
      </c>
      <c r="BC279">
        <v>-2.2345906123518944E-2</v>
      </c>
      <c r="BD279">
        <v>-1.6913142204284668</v>
      </c>
      <c r="BE279">
        <v>62.240890502929687</v>
      </c>
      <c r="BF279">
        <v>61.990886688232422</v>
      </c>
      <c r="BG279">
        <v>61.740890502929687</v>
      </c>
      <c r="BH279">
        <v>61.021511077880859</v>
      </c>
      <c r="BI279">
        <v>60.618385314941406</v>
      </c>
      <c r="BJ279">
        <v>59.997013092041016</v>
      </c>
      <c r="BK279">
        <v>61.756423950195312</v>
      </c>
      <c r="BL279">
        <v>63.890270233154297</v>
      </c>
      <c r="BM279">
        <v>67.18756103515625</v>
      </c>
      <c r="BN279">
        <v>70.718704223632812</v>
      </c>
      <c r="BO279">
        <v>73.440544128417969</v>
      </c>
      <c r="BP279">
        <v>74.452796936035156</v>
      </c>
      <c r="BQ279">
        <v>73.869285583496094</v>
      </c>
      <c r="BR279">
        <v>74.603446960449219</v>
      </c>
      <c r="BS279">
        <v>75.231254577636719</v>
      </c>
      <c r="BT279">
        <v>74.412757873535156</v>
      </c>
      <c r="BU279">
        <v>73.649688720703125</v>
      </c>
      <c r="BV279">
        <v>72.584556579589844</v>
      </c>
      <c r="BW279">
        <v>71.36883544921875</v>
      </c>
      <c r="BX279">
        <v>68.543701171875</v>
      </c>
      <c r="BY279">
        <v>66.759483337402344</v>
      </c>
      <c r="BZ279">
        <v>65.818794250488281</v>
      </c>
      <c r="CA279">
        <v>65.568794250488281</v>
      </c>
      <c r="CB279">
        <v>64.390350341796875</v>
      </c>
      <c r="CC279">
        <v>5.4069123268127441</v>
      </c>
      <c r="CD279">
        <v>5.1697440147399902</v>
      </c>
      <c r="CE279">
        <v>4.8616476058959961</v>
      </c>
      <c r="CF279">
        <v>3.6602044105529785</v>
      </c>
      <c r="CG279">
        <v>3.0636146068572998</v>
      </c>
      <c r="CH279">
        <v>3.3699989318847656</v>
      </c>
      <c r="CI279">
        <v>3.5178289413452148</v>
      </c>
      <c r="CJ279">
        <v>2.1961381435394287</v>
      </c>
      <c r="CK279">
        <v>3.1224534511566162</v>
      </c>
      <c r="CL279">
        <v>3.1010732650756836</v>
      </c>
      <c r="CM279">
        <v>2.4026229381561279</v>
      </c>
      <c r="CN279">
        <v>2.7014906406402588</v>
      </c>
      <c r="CO279">
        <v>3.7768311500549316</v>
      </c>
      <c r="CP279">
        <v>2.3417623043060303</v>
      </c>
      <c r="CQ279">
        <v>2.8678057193756104</v>
      </c>
      <c r="CR279">
        <v>4.2268943786621094</v>
      </c>
      <c r="CS279">
        <v>4.5546903610229492</v>
      </c>
      <c r="CT279">
        <v>4.6975650787353516</v>
      </c>
      <c r="CU279">
        <v>5.6834406852722168</v>
      </c>
      <c r="CV279">
        <v>4.8102002143859863</v>
      </c>
      <c r="CW279">
        <v>4.3296709060668945</v>
      </c>
      <c r="CX279">
        <v>3.6243064403533936</v>
      </c>
      <c r="CY279">
        <v>3.930884838104248</v>
      </c>
      <c r="CZ279">
        <v>3.8745841979980469</v>
      </c>
    </row>
    <row r="280" spans="1:104" x14ac:dyDescent="0.25">
      <c r="A280" t="s">
        <v>469</v>
      </c>
      <c r="B280" t="s">
        <v>170</v>
      </c>
      <c r="C280" t="s">
        <v>28</v>
      </c>
      <c r="D280" t="s">
        <v>188</v>
      </c>
      <c r="E280" t="s">
        <v>184</v>
      </c>
      <c r="F280">
        <v>2025</v>
      </c>
      <c r="G280" t="s">
        <v>176</v>
      </c>
      <c r="H280">
        <v>6</v>
      </c>
      <c r="I280">
        <v>161.51089477539062</v>
      </c>
      <c r="J280">
        <v>156.70086669921875</v>
      </c>
      <c r="K280">
        <v>153.46652221679687</v>
      </c>
      <c r="L280">
        <v>152.56324768066406</v>
      </c>
      <c r="M280">
        <v>156.38401794433594</v>
      </c>
      <c r="N280">
        <v>168.34733581542969</v>
      </c>
      <c r="O280">
        <v>182.37332153320312</v>
      </c>
      <c r="P280">
        <v>200.22734069824219</v>
      </c>
      <c r="Q280">
        <v>211.48240661621094</v>
      </c>
      <c r="R280">
        <v>219.98193359375</v>
      </c>
      <c r="S280">
        <v>227.06512451171875</v>
      </c>
      <c r="T280">
        <v>227.76010131835937</v>
      </c>
      <c r="U280">
        <v>227.14456176757813</v>
      </c>
      <c r="V280">
        <v>225.67271423339844</v>
      </c>
      <c r="W280">
        <v>223.97171020507812</v>
      </c>
      <c r="X280">
        <v>220.41667175292969</v>
      </c>
      <c r="Y280">
        <v>214.61178588867187</v>
      </c>
      <c r="Z280">
        <v>203.2999267578125</v>
      </c>
      <c r="AA280">
        <v>193.04402160644531</v>
      </c>
      <c r="AB280">
        <v>185.93458557128906</v>
      </c>
      <c r="AC280">
        <v>184.63908386230469</v>
      </c>
      <c r="AD280">
        <v>178.0045166015625</v>
      </c>
      <c r="AE280">
        <v>174.71284484863281</v>
      </c>
      <c r="AF280">
        <v>169.89686584472656</v>
      </c>
      <c r="AG280">
        <v>-3.8644092082977295</v>
      </c>
      <c r="AH280">
        <v>-1.7163420915603638</v>
      </c>
      <c r="AI280">
        <v>-0.71112048625946045</v>
      </c>
      <c r="AJ280">
        <v>-1.1527328491210937</v>
      </c>
      <c r="AK280">
        <v>-1.44356369972229</v>
      </c>
      <c r="AL280">
        <v>-1.0904470682144165</v>
      </c>
      <c r="AM280">
        <v>-2.4463684558868408</v>
      </c>
      <c r="AN280">
        <v>-0.88653093576431274</v>
      </c>
      <c r="AO280">
        <v>1.1113185882568359</v>
      </c>
      <c r="AP280">
        <v>2.3541958332061768</v>
      </c>
      <c r="AQ280">
        <v>5.6564860343933105</v>
      </c>
      <c r="AR280">
        <v>17.803730010986328</v>
      </c>
      <c r="AS280">
        <v>18.137630462646484</v>
      </c>
      <c r="AT280">
        <v>16.809858322143555</v>
      </c>
      <c r="AU280">
        <v>15.415213584899902</v>
      </c>
      <c r="AV280">
        <v>14.317243576049805</v>
      </c>
      <c r="AW280">
        <v>12.936365127563477</v>
      </c>
      <c r="AX280">
        <v>9.8482856750488281</v>
      </c>
      <c r="AY280">
        <v>1.9361914396286011</v>
      </c>
      <c r="AZ280">
        <v>0.53703242540359497</v>
      </c>
      <c r="BA280">
        <v>0.252555251121521</v>
      </c>
      <c r="BB280">
        <v>0.44384562969207764</v>
      </c>
      <c r="BC280">
        <v>7.3698081076145172E-2</v>
      </c>
      <c r="BD280">
        <v>-1.6436610221862793</v>
      </c>
      <c r="BE280">
        <v>63.153190612792969</v>
      </c>
      <c r="BF280">
        <v>63.000072479248047</v>
      </c>
      <c r="BG280">
        <v>62.306316375732422</v>
      </c>
      <c r="BH280">
        <v>62.362258911132813</v>
      </c>
      <c r="BI280">
        <v>61.418510437011719</v>
      </c>
      <c r="BJ280">
        <v>61.890651702880859</v>
      </c>
      <c r="BK280">
        <v>62.125034332275391</v>
      </c>
      <c r="BL280">
        <v>64.340751647949219</v>
      </c>
      <c r="BM280">
        <v>66.472137451171875</v>
      </c>
      <c r="BN280">
        <v>68.768600463867187</v>
      </c>
      <c r="BO280">
        <v>71.290557861328125</v>
      </c>
      <c r="BP280">
        <v>73.521888732910156</v>
      </c>
      <c r="BQ280">
        <v>74.978187561035156</v>
      </c>
      <c r="BR280">
        <v>75.700325012207031</v>
      </c>
      <c r="BS280">
        <v>76.115699768066406</v>
      </c>
      <c r="BT280">
        <v>75.993804931640625</v>
      </c>
      <c r="BU280">
        <v>75.046981811523438</v>
      </c>
      <c r="BV280">
        <v>74.118545532226562</v>
      </c>
      <c r="BW280">
        <v>72.30340576171875</v>
      </c>
      <c r="BX280">
        <v>70.325141906738281</v>
      </c>
      <c r="BY280">
        <v>67.47161865234375</v>
      </c>
      <c r="BZ280">
        <v>66.33746337890625</v>
      </c>
      <c r="CA280">
        <v>65.631454467773438</v>
      </c>
      <c r="CB280">
        <v>64.884521484375</v>
      </c>
      <c r="CC280">
        <v>5.6945919990539551</v>
      </c>
      <c r="CD280">
        <v>5.4376091957092285</v>
      </c>
      <c r="CE280">
        <v>5.1096973419189453</v>
      </c>
      <c r="CF280">
        <v>3.8472707271575928</v>
      </c>
      <c r="CG280">
        <v>3.2068309783935547</v>
      </c>
      <c r="CH280">
        <v>3.5180583000183105</v>
      </c>
      <c r="CI280">
        <v>3.6525914669036865</v>
      </c>
      <c r="CJ280">
        <v>2.2587215900421143</v>
      </c>
      <c r="CK280">
        <v>3.1664566993713379</v>
      </c>
      <c r="CL280">
        <v>3.1361432075500488</v>
      </c>
      <c r="CM280">
        <v>2.4414432048797607</v>
      </c>
      <c r="CN280">
        <v>2.7518310546875</v>
      </c>
      <c r="CO280">
        <v>3.8504440784454346</v>
      </c>
      <c r="CP280">
        <v>2.3746170997619629</v>
      </c>
      <c r="CQ280">
        <v>2.9169051647186279</v>
      </c>
      <c r="CR280">
        <v>4.3554754257202148</v>
      </c>
      <c r="CS280">
        <v>4.7461147308349609</v>
      </c>
      <c r="CT280">
        <v>4.9169201850891113</v>
      </c>
      <c r="CU280">
        <v>5.9320797920227051</v>
      </c>
      <c r="CV280">
        <v>4.9225201606750488</v>
      </c>
      <c r="CW280">
        <v>4.4324440956115723</v>
      </c>
      <c r="CX280">
        <v>3.7357630729675293</v>
      </c>
      <c r="CY280">
        <v>4.0904741287231445</v>
      </c>
      <c r="CZ280">
        <v>4.0392613410949707</v>
      </c>
    </row>
    <row r="281" spans="1:104" x14ac:dyDescent="0.25">
      <c r="A281" t="s">
        <v>470</v>
      </c>
      <c r="B281" t="s">
        <v>170</v>
      </c>
      <c r="C281" t="s">
        <v>28</v>
      </c>
      <c r="D281" t="s">
        <v>188</v>
      </c>
      <c r="E281" t="s">
        <v>184</v>
      </c>
      <c r="F281">
        <v>2025</v>
      </c>
      <c r="G281" t="s">
        <v>177</v>
      </c>
      <c r="H281">
        <v>7</v>
      </c>
      <c r="I281">
        <v>168.27421569824219</v>
      </c>
      <c r="J281">
        <v>163.6226806640625</v>
      </c>
      <c r="K281">
        <v>159.86018371582031</v>
      </c>
      <c r="L281">
        <v>159.29322814941406</v>
      </c>
      <c r="M281">
        <v>164.67988586425781</v>
      </c>
      <c r="N281">
        <v>177.58003234863281</v>
      </c>
      <c r="O281">
        <v>190.93315124511719</v>
      </c>
      <c r="P281">
        <v>208.94886779785156</v>
      </c>
      <c r="Q281">
        <v>220.1796875</v>
      </c>
      <c r="R281">
        <v>228.71852111816406</v>
      </c>
      <c r="S281">
        <v>234.27412414550781</v>
      </c>
      <c r="T281">
        <v>235.088134765625</v>
      </c>
      <c r="U281">
        <v>235.06964111328125</v>
      </c>
      <c r="V281">
        <v>234.30995178222656</v>
      </c>
      <c r="W281">
        <v>233.27275085449219</v>
      </c>
      <c r="X281">
        <v>231.2689208984375</v>
      </c>
      <c r="Y281">
        <v>226.55186462402344</v>
      </c>
      <c r="Z281">
        <v>215.29203796386719</v>
      </c>
      <c r="AA281">
        <v>203.66261291503906</v>
      </c>
      <c r="AB281">
        <v>195.9349365234375</v>
      </c>
      <c r="AC281">
        <v>193.81709289550781</v>
      </c>
      <c r="AD281">
        <v>186.295166015625</v>
      </c>
      <c r="AE281">
        <v>182.26077270507812</v>
      </c>
      <c r="AF281">
        <v>177.89057922363281</v>
      </c>
      <c r="AG281">
        <v>-3.6656692028045654</v>
      </c>
      <c r="AH281">
        <v>-1.9139808416366577</v>
      </c>
      <c r="AI281">
        <v>-1.1917198896408081</v>
      </c>
      <c r="AJ281">
        <v>-1.3924754858016968</v>
      </c>
      <c r="AK281">
        <v>-1.3457566499710083</v>
      </c>
      <c r="AL281">
        <v>-0.64969766139984131</v>
      </c>
      <c r="AM281">
        <v>-2.1718740463256836</v>
      </c>
      <c r="AN281">
        <v>-0.1414056122303009</v>
      </c>
      <c r="AO281">
        <v>1.174991250038147</v>
      </c>
      <c r="AP281">
        <v>1.7270581722259521</v>
      </c>
      <c r="AQ281">
        <v>5.2242851257324219</v>
      </c>
      <c r="AR281">
        <v>18.35090446472168</v>
      </c>
      <c r="AS281">
        <v>18.815149307250977</v>
      </c>
      <c r="AT281">
        <v>17.492898941040039</v>
      </c>
      <c r="AU281">
        <v>16.266239166259766</v>
      </c>
      <c r="AV281">
        <v>16.219133377075195</v>
      </c>
      <c r="AW281">
        <v>15.179294586181641</v>
      </c>
      <c r="AX281">
        <v>12.54746150970459</v>
      </c>
      <c r="AY281">
        <v>4.1942009925842285</v>
      </c>
      <c r="AZ281">
        <v>2.2514767646789551</v>
      </c>
      <c r="BA281">
        <v>1.555396556854248</v>
      </c>
      <c r="BB281">
        <v>1.6162182092666626</v>
      </c>
      <c r="BC281">
        <v>0.92003202438354492</v>
      </c>
      <c r="BD281">
        <v>-0.57045155763626099</v>
      </c>
      <c r="BE281">
        <v>68.040931701660156</v>
      </c>
      <c r="BF281">
        <v>67.406181335449219</v>
      </c>
      <c r="BG281">
        <v>67.115547180175781</v>
      </c>
      <c r="BH281">
        <v>66.962432861328125</v>
      </c>
      <c r="BI281">
        <v>66.79705810546875</v>
      </c>
      <c r="BJ281">
        <v>66.79705810546875</v>
      </c>
      <c r="BK281">
        <v>67.281448364257812</v>
      </c>
      <c r="BL281">
        <v>68.565956115722656</v>
      </c>
      <c r="BM281">
        <v>70.671943664550781</v>
      </c>
      <c r="BN281">
        <v>73.612640380859375</v>
      </c>
      <c r="BO281">
        <v>75.228187561035156</v>
      </c>
      <c r="BP281">
        <v>73.872123718261719</v>
      </c>
      <c r="BQ281">
        <v>74.618766784667969</v>
      </c>
      <c r="BR281">
        <v>77.069465637207031</v>
      </c>
      <c r="BS281">
        <v>78.928146362304688</v>
      </c>
      <c r="BT281">
        <v>79.137733459472656</v>
      </c>
      <c r="BU281">
        <v>80.150505065917969</v>
      </c>
      <c r="BV281">
        <v>79.344261169433594</v>
      </c>
      <c r="BW281">
        <v>75.741859436035156</v>
      </c>
      <c r="BX281">
        <v>73.415069580078125</v>
      </c>
      <c r="BY281">
        <v>71.949882507324219</v>
      </c>
      <c r="BZ281">
        <v>71.440696716308594</v>
      </c>
      <c r="CA281">
        <v>70.512542724609375</v>
      </c>
      <c r="CB281">
        <v>70.209365844726563</v>
      </c>
      <c r="CC281">
        <v>5.6492619514465332</v>
      </c>
      <c r="CD281">
        <v>5.4062166213989258</v>
      </c>
      <c r="CE281">
        <v>5.0679836273193359</v>
      </c>
      <c r="CF281">
        <v>3.8248417377471924</v>
      </c>
      <c r="CG281">
        <v>3.2154195308685303</v>
      </c>
      <c r="CH281">
        <v>3.5334930419921875</v>
      </c>
      <c r="CI281">
        <v>3.6411163806915283</v>
      </c>
      <c r="CJ281">
        <v>2.2443611621856689</v>
      </c>
      <c r="CK281">
        <v>3.1389896869659424</v>
      </c>
      <c r="CL281">
        <v>3.1047282218933105</v>
      </c>
      <c r="CM281">
        <v>2.3984677791595459</v>
      </c>
      <c r="CN281">
        <v>2.70450758934021</v>
      </c>
      <c r="CO281">
        <v>3.7941839694976807</v>
      </c>
      <c r="CP281">
        <v>2.3475704193115234</v>
      </c>
      <c r="CQ281">
        <v>2.8927202224731445</v>
      </c>
      <c r="CR281">
        <v>4.3513269424438477</v>
      </c>
      <c r="CS281">
        <v>4.7705187797546387</v>
      </c>
      <c r="CT281">
        <v>4.9578943252563477</v>
      </c>
      <c r="CU281">
        <v>5.9590258598327637</v>
      </c>
      <c r="CV281">
        <v>4.9391546249389648</v>
      </c>
      <c r="CW281">
        <v>4.4302182197570801</v>
      </c>
      <c r="CX281">
        <v>3.7227449417114258</v>
      </c>
      <c r="CY281">
        <v>4.063079833984375</v>
      </c>
      <c r="CZ281">
        <v>4.0270113945007324</v>
      </c>
    </row>
    <row r="282" spans="1:104" x14ac:dyDescent="0.25">
      <c r="A282" t="s">
        <v>471</v>
      </c>
      <c r="B282" t="s">
        <v>170</v>
      </c>
      <c r="C282" t="s">
        <v>28</v>
      </c>
      <c r="D282" t="s">
        <v>188</v>
      </c>
      <c r="E282" t="s">
        <v>184</v>
      </c>
      <c r="F282">
        <v>2025</v>
      </c>
      <c r="G282" t="s">
        <v>178</v>
      </c>
      <c r="H282">
        <v>8</v>
      </c>
      <c r="I282">
        <v>171.12840270996094</v>
      </c>
      <c r="J282">
        <v>166.56344604492187</v>
      </c>
      <c r="K282">
        <v>162.41712951660156</v>
      </c>
      <c r="L282">
        <v>161.85624694824219</v>
      </c>
      <c r="M282">
        <v>166.84555053710937</v>
      </c>
      <c r="N282">
        <v>181.46456909179687</v>
      </c>
      <c r="O282">
        <v>197.16424560546875</v>
      </c>
      <c r="P282">
        <v>214.97891235351562</v>
      </c>
      <c r="Q282">
        <v>227.51199340820313</v>
      </c>
      <c r="R282">
        <v>237.92900085449219</v>
      </c>
      <c r="S282">
        <v>247.60713195800781</v>
      </c>
      <c r="T282">
        <v>249.91725158691406</v>
      </c>
      <c r="U282">
        <v>250.59895324707031</v>
      </c>
      <c r="V282">
        <v>250.00277709960937</v>
      </c>
      <c r="W282">
        <v>248.03099060058594</v>
      </c>
      <c r="X282">
        <v>244.34957885742187</v>
      </c>
      <c r="Y282">
        <v>236.17112731933594</v>
      </c>
      <c r="Z282">
        <v>223.67982482910156</v>
      </c>
      <c r="AA282">
        <v>210.48716735839844</v>
      </c>
      <c r="AB282">
        <v>204.12565612792969</v>
      </c>
      <c r="AC282">
        <v>199.89358520507812</v>
      </c>
      <c r="AD282">
        <v>191.06674194335938</v>
      </c>
      <c r="AE282">
        <v>185.50796508789063</v>
      </c>
      <c r="AF282">
        <v>179.63435363769531</v>
      </c>
      <c r="AG282">
        <v>-3.4303665161132813</v>
      </c>
      <c r="AH282">
        <v>-2.0489902496337891</v>
      </c>
      <c r="AI282">
        <v>-1.5824973583221436</v>
      </c>
      <c r="AJ282">
        <v>-1.5705903768539429</v>
      </c>
      <c r="AK282">
        <v>-1.2201189994812012</v>
      </c>
      <c r="AL282">
        <v>-0.24893946945667267</v>
      </c>
      <c r="AM282">
        <v>-1.9166020154953003</v>
      </c>
      <c r="AN282">
        <v>0.50869417190551758</v>
      </c>
      <c r="AO282">
        <v>1.2291836738586426</v>
      </c>
      <c r="AP282">
        <v>1.1884289979934692</v>
      </c>
      <c r="AQ282">
        <v>4.9970331192016602</v>
      </c>
      <c r="AR282">
        <v>19.486337661743164</v>
      </c>
      <c r="AS282">
        <v>20.096782684326172</v>
      </c>
      <c r="AT282">
        <v>18.698820114135742</v>
      </c>
      <c r="AU282">
        <v>17.477237701416016</v>
      </c>
      <c r="AV282">
        <v>18.162502288818359</v>
      </c>
      <c r="AW282">
        <v>17.11201286315918</v>
      </c>
      <c r="AX282">
        <v>14.821755409240723</v>
      </c>
      <c r="AY282">
        <v>6.1387028694152832</v>
      </c>
      <c r="AZ282">
        <v>3.7702169418334961</v>
      </c>
      <c r="BA282">
        <v>2.6837599277496338</v>
      </c>
      <c r="BB282">
        <v>2.615894079208374</v>
      </c>
      <c r="BC282">
        <v>1.6326385736465454</v>
      </c>
      <c r="BD282">
        <v>0.36651661992073059</v>
      </c>
      <c r="BE282">
        <v>71.245231628417969</v>
      </c>
      <c r="BF282">
        <v>71.455032348632812</v>
      </c>
      <c r="BG282">
        <v>70.812728881835938</v>
      </c>
      <c r="BH282">
        <v>70.624732971191406</v>
      </c>
      <c r="BI282">
        <v>70.424972534179687</v>
      </c>
      <c r="BJ282">
        <v>69.904930114746094</v>
      </c>
      <c r="BK282">
        <v>70.027427673339844</v>
      </c>
      <c r="BL282">
        <v>69.69512939453125</v>
      </c>
      <c r="BM282">
        <v>71.282402038574219</v>
      </c>
      <c r="BN282">
        <v>73.952316284179687</v>
      </c>
      <c r="BO282">
        <v>77.432449340820312</v>
      </c>
      <c r="BP282">
        <v>79.942459106445313</v>
      </c>
      <c r="BQ282">
        <v>81.367851257324219</v>
      </c>
      <c r="BR282">
        <v>82.077445983886719</v>
      </c>
      <c r="BS282">
        <v>81.625099182128906</v>
      </c>
      <c r="BT282">
        <v>81.404838562011719</v>
      </c>
      <c r="BU282">
        <v>80.717300415039063</v>
      </c>
      <c r="BV282">
        <v>79.842483520507812</v>
      </c>
      <c r="BW282">
        <v>77.147171020507813</v>
      </c>
      <c r="BX282">
        <v>75.875053405761719</v>
      </c>
      <c r="BY282">
        <v>74.112693786621094</v>
      </c>
      <c r="BZ282">
        <v>73.302894592285156</v>
      </c>
      <c r="CA282">
        <v>72.624977111816406</v>
      </c>
      <c r="CB282">
        <v>72.527633666992188</v>
      </c>
      <c r="CC282">
        <v>5.607421875</v>
      </c>
      <c r="CD282">
        <v>5.3715133666992188</v>
      </c>
      <c r="CE282">
        <v>5.0256671905517578</v>
      </c>
      <c r="CF282">
        <v>3.7932600975036621</v>
      </c>
      <c r="CG282">
        <v>3.1796455383300781</v>
      </c>
      <c r="CH282">
        <v>3.5242681503295898</v>
      </c>
      <c r="CI282">
        <v>3.6698498725891113</v>
      </c>
      <c r="CJ282">
        <v>2.2538011074066162</v>
      </c>
      <c r="CK282">
        <v>3.1658036708831787</v>
      </c>
      <c r="CL282">
        <v>3.1523656845092773</v>
      </c>
      <c r="CM282">
        <v>2.4742276668548584</v>
      </c>
      <c r="CN282">
        <v>2.8062136173248291</v>
      </c>
      <c r="CO282">
        <v>3.9479176998138428</v>
      </c>
      <c r="CP282">
        <v>2.4447793960571289</v>
      </c>
      <c r="CQ282">
        <v>3.0020327568054199</v>
      </c>
      <c r="CR282">
        <v>4.487278938293457</v>
      </c>
      <c r="CS282">
        <v>4.8539109230041504</v>
      </c>
      <c r="CT282">
        <v>5.0276274681091309</v>
      </c>
      <c r="CU282">
        <v>6.0111360549926758</v>
      </c>
      <c r="CV282">
        <v>5.0223307609558105</v>
      </c>
      <c r="CW282">
        <v>4.4596304893493652</v>
      </c>
      <c r="CX282">
        <v>3.7266080379486084</v>
      </c>
      <c r="CY282">
        <v>4.0363764762878418</v>
      </c>
      <c r="CZ282">
        <v>3.9690473079681396</v>
      </c>
    </row>
    <row r="283" spans="1:104" x14ac:dyDescent="0.25">
      <c r="A283" t="s">
        <v>472</v>
      </c>
      <c r="B283" t="s">
        <v>170</v>
      </c>
      <c r="C283" t="s">
        <v>28</v>
      </c>
      <c r="D283" t="s">
        <v>188</v>
      </c>
      <c r="E283" t="s">
        <v>184</v>
      </c>
      <c r="F283">
        <v>2025</v>
      </c>
      <c r="G283" t="s">
        <v>179</v>
      </c>
      <c r="H283">
        <v>9</v>
      </c>
      <c r="I283">
        <v>169.02030944824219</v>
      </c>
      <c r="J283">
        <v>165.09902954101562</v>
      </c>
      <c r="K283">
        <v>161.76022338867187</v>
      </c>
      <c r="L283">
        <v>161.4805908203125</v>
      </c>
      <c r="M283">
        <v>167.26600646972656</v>
      </c>
      <c r="N283">
        <v>182.33329772949219</v>
      </c>
      <c r="O283">
        <v>200.23268127441406</v>
      </c>
      <c r="P283">
        <v>219.54881286621094</v>
      </c>
      <c r="Q283">
        <v>234.83901977539062</v>
      </c>
      <c r="R283">
        <v>245.84689331054687</v>
      </c>
      <c r="S283">
        <v>254.89533996582031</v>
      </c>
      <c r="T283">
        <v>257.16400146484375</v>
      </c>
      <c r="U283">
        <v>257.5003662109375</v>
      </c>
      <c r="V283">
        <v>257.90536499023437</v>
      </c>
      <c r="W283">
        <v>255.07670593261719</v>
      </c>
      <c r="X283">
        <v>248.13983154296875</v>
      </c>
      <c r="Y283">
        <v>238.51661682128906</v>
      </c>
      <c r="Z283">
        <v>225.53036499023437</v>
      </c>
      <c r="AA283">
        <v>212.99671936035156</v>
      </c>
      <c r="AB283">
        <v>208.03715515136719</v>
      </c>
      <c r="AC283">
        <v>201.68972778320312</v>
      </c>
      <c r="AD283">
        <v>191.215087890625</v>
      </c>
      <c r="AE283">
        <v>185.04031372070312</v>
      </c>
      <c r="AF283">
        <v>178.9844970703125</v>
      </c>
      <c r="AG283">
        <v>-3.3759417533874512</v>
      </c>
      <c r="AH283">
        <v>-2.0351049900054932</v>
      </c>
      <c r="AI283">
        <v>-1.591427206993103</v>
      </c>
      <c r="AJ283">
        <v>-1.5733779668807983</v>
      </c>
      <c r="AK283">
        <v>-1.2172433137893677</v>
      </c>
      <c r="AL283">
        <v>-0.23286518454551697</v>
      </c>
      <c r="AM283">
        <v>-1.9327138662338257</v>
      </c>
      <c r="AN283">
        <v>0.54717296361923218</v>
      </c>
      <c r="AO283">
        <v>1.2694134712219238</v>
      </c>
      <c r="AP283">
        <v>1.2019555568695068</v>
      </c>
      <c r="AQ283">
        <v>5.1217565536499023</v>
      </c>
      <c r="AR283">
        <v>20.050432205200195</v>
      </c>
      <c r="AS283">
        <v>20.651887893676758</v>
      </c>
      <c r="AT283">
        <v>19.291358947753906</v>
      </c>
      <c r="AU283">
        <v>17.981451034545898</v>
      </c>
      <c r="AV283">
        <v>18.487377166748047</v>
      </c>
      <c r="AW283">
        <v>17.335830688476562</v>
      </c>
      <c r="AX283">
        <v>15.018924713134766</v>
      </c>
      <c r="AY283">
        <v>6.2874841690063477</v>
      </c>
      <c r="AZ283">
        <v>3.9025864601135254</v>
      </c>
      <c r="BA283">
        <v>2.7529828548431396</v>
      </c>
      <c r="BB283">
        <v>2.6576380729675293</v>
      </c>
      <c r="BC283">
        <v>1.6572803258895874</v>
      </c>
      <c r="BD283">
        <v>0.4040805995464325</v>
      </c>
      <c r="BE283">
        <v>67.752838134765625</v>
      </c>
      <c r="BF283">
        <v>67.30908203125</v>
      </c>
      <c r="BG283">
        <v>67.128097534179687</v>
      </c>
      <c r="BH283">
        <v>65.909019470214844</v>
      </c>
      <c r="BI283">
        <v>65.868911743164063</v>
      </c>
      <c r="BJ283">
        <v>65.700180053710937</v>
      </c>
      <c r="BK283">
        <v>66.418960571289062</v>
      </c>
      <c r="BL283">
        <v>67.612716674804688</v>
      </c>
      <c r="BM283">
        <v>71.753211975097656</v>
      </c>
      <c r="BN283">
        <v>76.793846130371094</v>
      </c>
      <c r="BO283">
        <v>82.293846130371094</v>
      </c>
      <c r="BP283">
        <v>84.162460327148438</v>
      </c>
      <c r="BQ283">
        <v>84.565879821777344</v>
      </c>
      <c r="BR283">
        <v>84.118988037109375</v>
      </c>
      <c r="BS283">
        <v>85.431060791015625</v>
      </c>
      <c r="BT283">
        <v>86.984611511230469</v>
      </c>
      <c r="BU283">
        <v>86.330970764160156</v>
      </c>
      <c r="BV283">
        <v>85.212356567382812</v>
      </c>
      <c r="BW283">
        <v>83.240737915039063</v>
      </c>
      <c r="BX283">
        <v>79.624969482421875</v>
      </c>
      <c r="BY283">
        <v>76.965492248535156</v>
      </c>
      <c r="BZ283">
        <v>75.802886962890625</v>
      </c>
      <c r="CA283">
        <v>74.447113037109375</v>
      </c>
      <c r="CB283">
        <v>73.106361389160156</v>
      </c>
      <c r="CC283">
        <v>5.5346775054931641</v>
      </c>
      <c r="CD283">
        <v>5.3207612037658691</v>
      </c>
      <c r="CE283">
        <v>5.0020256042480469</v>
      </c>
      <c r="CF283">
        <v>3.7819499969482422</v>
      </c>
      <c r="CG283">
        <v>3.1855475902557373</v>
      </c>
      <c r="CH283">
        <v>3.538794994354248</v>
      </c>
      <c r="CI283">
        <v>3.7244956493377686</v>
      </c>
      <c r="CJ283">
        <v>2.3001866340637207</v>
      </c>
      <c r="CK283">
        <v>3.2655942440032959</v>
      </c>
      <c r="CL283">
        <v>3.2551145553588867</v>
      </c>
      <c r="CM283">
        <v>2.5453689098358154</v>
      </c>
      <c r="CN283">
        <v>2.8856720924377441</v>
      </c>
      <c r="CO283">
        <v>4.0539555549621582</v>
      </c>
      <c r="CP283">
        <v>2.5203890800476074</v>
      </c>
      <c r="CQ283">
        <v>3.0852653980255127</v>
      </c>
      <c r="CR283">
        <v>4.5538663864135742</v>
      </c>
      <c r="CS283">
        <v>4.8988704681396484</v>
      </c>
      <c r="CT283">
        <v>5.0658650398254395</v>
      </c>
      <c r="CU283">
        <v>6.0787758827209473</v>
      </c>
      <c r="CV283">
        <v>5.115180492401123</v>
      </c>
      <c r="CW283">
        <v>4.4967226982116699</v>
      </c>
      <c r="CX283">
        <v>3.7270317077636719</v>
      </c>
      <c r="CY283">
        <v>4.0235357284545898</v>
      </c>
      <c r="CZ283">
        <v>3.9520702362060547</v>
      </c>
    </row>
    <row r="284" spans="1:104" x14ac:dyDescent="0.25">
      <c r="A284" t="s">
        <v>473</v>
      </c>
      <c r="B284" t="s">
        <v>170</v>
      </c>
      <c r="C284" t="s">
        <v>28</v>
      </c>
      <c r="D284" t="s">
        <v>188</v>
      </c>
      <c r="E284" t="s">
        <v>184</v>
      </c>
      <c r="F284">
        <v>2025</v>
      </c>
      <c r="G284" t="s">
        <v>180</v>
      </c>
      <c r="H284">
        <v>10</v>
      </c>
      <c r="I284">
        <v>149.12823486328125</v>
      </c>
      <c r="J284">
        <v>145.25062561035156</v>
      </c>
      <c r="K284">
        <v>142.15354919433594</v>
      </c>
      <c r="L284">
        <v>142.20973205566406</v>
      </c>
      <c r="M284">
        <v>146.44610595703125</v>
      </c>
      <c r="N284">
        <v>158.69291687011719</v>
      </c>
      <c r="O284">
        <v>178.80856323242187</v>
      </c>
      <c r="P284">
        <v>196.17869567871094</v>
      </c>
      <c r="Q284">
        <v>214.53633117675781</v>
      </c>
      <c r="R284">
        <v>231.28353881835937</v>
      </c>
      <c r="S284">
        <v>244.41091918945312</v>
      </c>
      <c r="T284">
        <v>248.50169372558594</v>
      </c>
      <c r="U284">
        <v>250.22761535644531</v>
      </c>
      <c r="V284">
        <v>252.65127563476563</v>
      </c>
      <c r="W284">
        <v>250.30412292480469</v>
      </c>
      <c r="X284">
        <v>241.559326171875</v>
      </c>
      <c r="Y284">
        <v>230.37362670898437</v>
      </c>
      <c r="Z284">
        <v>217.55630493164062</v>
      </c>
      <c r="AA284">
        <v>210.35298156738281</v>
      </c>
      <c r="AB284">
        <v>203.35861206054687</v>
      </c>
      <c r="AC284">
        <v>196.65701293945313</v>
      </c>
      <c r="AD284">
        <v>178.14241027832031</v>
      </c>
      <c r="AE284">
        <v>165.76765441894531</v>
      </c>
      <c r="AF284">
        <v>159.57667541503906</v>
      </c>
      <c r="AG284">
        <v>-3.3384745121002197</v>
      </c>
      <c r="AH284">
        <v>-1.668654203414917</v>
      </c>
      <c r="AI284">
        <v>-0.94692248106002808</v>
      </c>
      <c r="AJ284">
        <v>-1.1957055330276489</v>
      </c>
      <c r="AK284">
        <v>-1.2403707504272461</v>
      </c>
      <c r="AL284">
        <v>-0.70641690492630005</v>
      </c>
      <c r="AM284">
        <v>-2.1365087032318115</v>
      </c>
      <c r="AN284">
        <v>-0.33973968029022217</v>
      </c>
      <c r="AO284">
        <v>1.1399505138397217</v>
      </c>
      <c r="AP284">
        <v>1.9513987302780151</v>
      </c>
      <c r="AQ284">
        <v>5.6298623085021973</v>
      </c>
      <c r="AR284">
        <v>19.405590057373047</v>
      </c>
      <c r="AS284">
        <v>20.015024185180664</v>
      </c>
      <c r="AT284">
        <v>18.850175857543945</v>
      </c>
      <c r="AU284">
        <v>17.390203475952148</v>
      </c>
      <c r="AV284">
        <v>16.589147567749023</v>
      </c>
      <c r="AW284">
        <v>14.999686241149902</v>
      </c>
      <c r="AX284">
        <v>12.07734203338623</v>
      </c>
      <c r="AY284">
        <v>3.7069294452667236</v>
      </c>
      <c r="AZ284">
        <v>1.8447068929672241</v>
      </c>
      <c r="BA284">
        <v>1.2099395990371704</v>
      </c>
      <c r="BB284">
        <v>1.2357170581817627</v>
      </c>
      <c r="BC284">
        <v>0.62107795476913452</v>
      </c>
      <c r="BD284">
        <v>-0.80202925205230713</v>
      </c>
      <c r="BE284">
        <v>65.259262084960938</v>
      </c>
      <c r="BF284">
        <v>64.706077575683594</v>
      </c>
      <c r="BG284">
        <v>64.331336975097656</v>
      </c>
      <c r="BH284">
        <v>63.846946716308594</v>
      </c>
      <c r="BI284">
        <v>63.346652984619141</v>
      </c>
      <c r="BJ284">
        <v>62.503131866455078</v>
      </c>
      <c r="BK284">
        <v>62.696598052978516</v>
      </c>
      <c r="BL284">
        <v>64.246940612792969</v>
      </c>
      <c r="BM284">
        <v>67.612419128417969</v>
      </c>
      <c r="BN284">
        <v>71.875190734863281</v>
      </c>
      <c r="BO284">
        <v>75.047203063964844</v>
      </c>
      <c r="BP284">
        <v>77.071708679199219</v>
      </c>
      <c r="BQ284">
        <v>79.803329467773438</v>
      </c>
      <c r="BR284">
        <v>80.743728637695312</v>
      </c>
      <c r="BS284">
        <v>80.6468505859375</v>
      </c>
      <c r="BT284">
        <v>80.256271362304688</v>
      </c>
      <c r="BU284">
        <v>80.325065612792969</v>
      </c>
      <c r="BV284">
        <v>79.965423583984375</v>
      </c>
      <c r="BW284">
        <v>75.5250244140625</v>
      </c>
      <c r="BX284">
        <v>71.77203369140625</v>
      </c>
      <c r="BY284">
        <v>69.7904052734375</v>
      </c>
      <c r="BZ284">
        <v>68.212203979492188</v>
      </c>
      <c r="CA284">
        <v>67.046829223632813</v>
      </c>
      <c r="CB284">
        <v>66.368690490722656</v>
      </c>
      <c r="CC284">
        <v>5.0661916732788086</v>
      </c>
      <c r="CD284">
        <v>4.856412410736084</v>
      </c>
      <c r="CE284">
        <v>4.560370922088623</v>
      </c>
      <c r="CF284">
        <v>3.4553585052490234</v>
      </c>
      <c r="CG284">
        <v>2.8934934139251709</v>
      </c>
      <c r="CH284">
        <v>3.1953263282775879</v>
      </c>
      <c r="CI284">
        <v>3.4505560398101807</v>
      </c>
      <c r="CJ284">
        <v>2.1323187351226807</v>
      </c>
      <c r="CK284">
        <v>3.0950028896331787</v>
      </c>
      <c r="CL284">
        <v>3.1769802570343018</v>
      </c>
      <c r="CM284">
        <v>2.5320818424224854</v>
      </c>
      <c r="CN284">
        <v>2.892906665802002</v>
      </c>
      <c r="CO284">
        <v>4.0870003700256348</v>
      </c>
      <c r="CP284">
        <v>2.5615153312683105</v>
      </c>
      <c r="CQ284">
        <v>3.1409285068511963</v>
      </c>
      <c r="CR284">
        <v>4.5991320610046387</v>
      </c>
      <c r="CS284">
        <v>4.9088339805603027</v>
      </c>
      <c r="CT284">
        <v>5.0697731971740723</v>
      </c>
      <c r="CU284">
        <v>6.2281665802001953</v>
      </c>
      <c r="CV284">
        <v>5.1874136924743652</v>
      </c>
      <c r="CW284">
        <v>4.5487284660339355</v>
      </c>
      <c r="CX284">
        <v>3.6022725105285645</v>
      </c>
      <c r="CY284">
        <v>3.7394654750823975</v>
      </c>
      <c r="CZ284">
        <v>3.655501127243042</v>
      </c>
    </row>
    <row r="285" spans="1:104" x14ac:dyDescent="0.25">
      <c r="A285" t="s">
        <v>474</v>
      </c>
      <c r="B285" t="s">
        <v>170</v>
      </c>
      <c r="C285" t="s">
        <v>28</v>
      </c>
      <c r="D285" t="s">
        <v>188</v>
      </c>
      <c r="E285" t="s">
        <v>184</v>
      </c>
      <c r="F285">
        <v>2025</v>
      </c>
      <c r="G285" t="s">
        <v>181</v>
      </c>
      <c r="H285">
        <v>11</v>
      </c>
      <c r="I285">
        <v>140.00747680664062</v>
      </c>
      <c r="J285">
        <v>136.12535095214844</v>
      </c>
      <c r="K285">
        <v>133.64358520507812</v>
      </c>
      <c r="L285">
        <v>134.38450622558594</v>
      </c>
      <c r="M285">
        <v>140.26083374023437</v>
      </c>
      <c r="N285">
        <v>152.72877502441406</v>
      </c>
      <c r="O285">
        <v>168.6258544921875</v>
      </c>
      <c r="P285">
        <v>181.62005615234375</v>
      </c>
      <c r="Q285">
        <v>191.8035888671875</v>
      </c>
      <c r="R285">
        <v>199.19131469726562</v>
      </c>
      <c r="S285">
        <v>204.94865417480469</v>
      </c>
      <c r="T285">
        <v>206.99470520019531</v>
      </c>
      <c r="U285">
        <v>207.49436950683594</v>
      </c>
      <c r="V285">
        <v>207.90682983398437</v>
      </c>
      <c r="W285">
        <v>205.17286682128906</v>
      </c>
      <c r="X285">
        <v>197.67431640625</v>
      </c>
      <c r="Y285">
        <v>190.42399597167969</v>
      </c>
      <c r="Z285">
        <v>185.366455078125</v>
      </c>
      <c r="AA285">
        <v>175.98681640625</v>
      </c>
      <c r="AB285">
        <v>169.16575622558594</v>
      </c>
      <c r="AC285">
        <v>165.61317443847656</v>
      </c>
      <c r="AD285">
        <v>159.0040283203125</v>
      </c>
      <c r="AE285">
        <v>153.25320434570312</v>
      </c>
      <c r="AF285">
        <v>147.72381591796875</v>
      </c>
      <c r="AG285">
        <v>-3.6679749488830566</v>
      </c>
      <c r="AH285">
        <v>-1.3835213184356689</v>
      </c>
      <c r="AI285">
        <v>-0.21953736245632172</v>
      </c>
      <c r="AJ285">
        <v>-0.84642219543457031</v>
      </c>
      <c r="AK285">
        <v>-1.4522080421447754</v>
      </c>
      <c r="AL285">
        <v>-1.4457204341888428</v>
      </c>
      <c r="AM285">
        <v>-2.6265056133270264</v>
      </c>
      <c r="AN285">
        <v>-1.5264220237731934</v>
      </c>
      <c r="AO285">
        <v>0.99131190776824951</v>
      </c>
      <c r="AP285">
        <v>2.7971127033233643</v>
      </c>
      <c r="AQ285">
        <v>5.6729874610900879</v>
      </c>
      <c r="AR285">
        <v>16.204469680786133</v>
      </c>
      <c r="AS285">
        <v>16.52672004699707</v>
      </c>
      <c r="AT285">
        <v>15.449193954467773</v>
      </c>
      <c r="AU285">
        <v>13.924710273742676</v>
      </c>
      <c r="AV285">
        <v>11.75525951385498</v>
      </c>
      <c r="AW285">
        <v>10.120932579040527</v>
      </c>
      <c r="AX285">
        <v>7.0458521842956543</v>
      </c>
      <c r="AY285">
        <v>-0.20603631436824799</v>
      </c>
      <c r="AZ285">
        <v>-1.0543526411056519</v>
      </c>
      <c r="BA285">
        <v>-0.94242119789123535</v>
      </c>
      <c r="BB285">
        <v>-0.64573705196380615</v>
      </c>
      <c r="BC285">
        <v>-0.6870267391204834</v>
      </c>
      <c r="BD285">
        <v>-2.442145824432373</v>
      </c>
      <c r="BE285">
        <v>60.689994812011719</v>
      </c>
      <c r="BF285">
        <v>60.777530670166016</v>
      </c>
      <c r="BG285">
        <v>59.859699249267578</v>
      </c>
      <c r="BH285">
        <v>59.506904602050781</v>
      </c>
      <c r="BI285">
        <v>60.012248992919922</v>
      </c>
      <c r="BJ285">
        <v>60.367256164550781</v>
      </c>
      <c r="BK285">
        <v>59.569698333740234</v>
      </c>
      <c r="BL285">
        <v>59.132061004638672</v>
      </c>
      <c r="BM285">
        <v>61.579917907714844</v>
      </c>
      <c r="BN285">
        <v>64.577476501464844</v>
      </c>
      <c r="BO285">
        <v>67.200416564941406</v>
      </c>
      <c r="BP285">
        <v>69.245414733886719</v>
      </c>
      <c r="BQ285">
        <v>70.352317810058594</v>
      </c>
      <c r="BR285">
        <v>70.749862670898437</v>
      </c>
      <c r="BS285">
        <v>69.567909240722656</v>
      </c>
      <c r="BT285">
        <v>69.245414733886719</v>
      </c>
      <c r="BU285">
        <v>68.437408447265625</v>
      </c>
      <c r="BV285">
        <v>66.542762756347656</v>
      </c>
      <c r="BW285">
        <v>65.49310302734375</v>
      </c>
      <c r="BX285">
        <v>64.287544250488281</v>
      </c>
      <c r="BY285">
        <v>63.857486724853516</v>
      </c>
      <c r="BZ285">
        <v>62.984642028808594</v>
      </c>
      <c r="CA285">
        <v>62.309589385986328</v>
      </c>
      <c r="CB285">
        <v>61.744548797607422</v>
      </c>
      <c r="CC285">
        <v>5.2886571884155273</v>
      </c>
      <c r="CD285">
        <v>5.0606813430786133</v>
      </c>
      <c r="CE285">
        <v>4.7671961784362793</v>
      </c>
      <c r="CF285">
        <v>3.6306586265563965</v>
      </c>
      <c r="CG285">
        <v>3.0814387798309326</v>
      </c>
      <c r="CH285">
        <v>3.4194090366363525</v>
      </c>
      <c r="CI285">
        <v>3.6182401180267334</v>
      </c>
      <c r="CJ285">
        <v>2.1950104236602783</v>
      </c>
      <c r="CK285">
        <v>3.076730489730835</v>
      </c>
      <c r="CL285">
        <v>3.0423743724822998</v>
      </c>
      <c r="CM285">
        <v>2.3608841896057129</v>
      </c>
      <c r="CN285">
        <v>2.6793951988220215</v>
      </c>
      <c r="CO285">
        <v>3.7683236598968506</v>
      </c>
      <c r="CP285">
        <v>2.3437793254852295</v>
      </c>
      <c r="CQ285">
        <v>2.8627433776855469</v>
      </c>
      <c r="CR285">
        <v>4.1848001480102539</v>
      </c>
      <c r="CS285">
        <v>4.5116944313049316</v>
      </c>
      <c r="CT285">
        <v>4.8030872344970703</v>
      </c>
      <c r="CU285">
        <v>5.7938079833984375</v>
      </c>
      <c r="CV285">
        <v>4.7981433868408203</v>
      </c>
      <c r="CW285">
        <v>4.2593951225280762</v>
      </c>
      <c r="CX285">
        <v>3.5751135349273682</v>
      </c>
      <c r="CY285">
        <v>3.8440742492675781</v>
      </c>
      <c r="CZ285">
        <v>3.7627074718475342</v>
      </c>
    </row>
    <row r="286" spans="1:104" x14ac:dyDescent="0.25">
      <c r="A286" t="s">
        <v>475</v>
      </c>
      <c r="B286" t="s">
        <v>170</v>
      </c>
      <c r="C286" t="s">
        <v>28</v>
      </c>
      <c r="D286" t="s">
        <v>188</v>
      </c>
      <c r="E286" t="s">
        <v>184</v>
      </c>
      <c r="F286">
        <v>2025</v>
      </c>
      <c r="G286" t="s">
        <v>182</v>
      </c>
      <c r="H286">
        <v>12</v>
      </c>
      <c r="I286">
        <v>135.31242370605469</v>
      </c>
      <c r="J286">
        <v>131.84060668945313</v>
      </c>
      <c r="K286">
        <v>129.89303588867187</v>
      </c>
      <c r="L286">
        <v>130.61531066894531</v>
      </c>
      <c r="M286">
        <v>136.48728942871094</v>
      </c>
      <c r="N286">
        <v>148.62945556640625</v>
      </c>
      <c r="O286">
        <v>165.59465026855469</v>
      </c>
      <c r="P286">
        <v>177.16796875</v>
      </c>
      <c r="Q286">
        <v>181.9622802734375</v>
      </c>
      <c r="R286">
        <v>183.71995544433594</v>
      </c>
      <c r="S286">
        <v>184.82676696777344</v>
      </c>
      <c r="T286">
        <v>183.83580017089844</v>
      </c>
      <c r="U286">
        <v>182.90444946289062</v>
      </c>
      <c r="V286">
        <v>182.81187438964844</v>
      </c>
      <c r="W286">
        <v>180.2613525390625</v>
      </c>
      <c r="X286">
        <v>175.13275146484375</v>
      </c>
      <c r="Y286">
        <v>172.04156494140625</v>
      </c>
      <c r="Z286">
        <v>170.84036254882812</v>
      </c>
      <c r="AA286">
        <v>163.89146423339844</v>
      </c>
      <c r="AB286">
        <v>159.29936218261719</v>
      </c>
      <c r="AC286">
        <v>156.82608032226562</v>
      </c>
      <c r="AD286">
        <v>153.1646728515625</v>
      </c>
      <c r="AE286">
        <v>147.27174377441406</v>
      </c>
      <c r="AF286">
        <v>142.02201843261719</v>
      </c>
      <c r="AG286">
        <v>-4.2170109748840332</v>
      </c>
      <c r="AH286">
        <v>-1.1124463081359863</v>
      </c>
      <c r="AI286">
        <v>0.63597780466079712</v>
      </c>
      <c r="AJ286">
        <v>-0.46367385983467102</v>
      </c>
      <c r="AK286">
        <v>-1.748145580291748</v>
      </c>
      <c r="AL286">
        <v>-2.377993106842041</v>
      </c>
      <c r="AM286">
        <v>-3.361929178237915</v>
      </c>
      <c r="AN286">
        <v>-3.0293223857879639</v>
      </c>
      <c r="AO286">
        <v>0.90602701902389526</v>
      </c>
      <c r="AP286">
        <v>3.9215812683105469</v>
      </c>
      <c r="AQ286">
        <v>6.2347640991210937</v>
      </c>
      <c r="AR286">
        <v>14.437978744506836</v>
      </c>
      <c r="AS286">
        <v>14.487545013427734</v>
      </c>
      <c r="AT286">
        <v>13.51268482208252</v>
      </c>
      <c r="AU286">
        <v>11.856314659118652</v>
      </c>
      <c r="AV286">
        <v>8.3137445449829102</v>
      </c>
      <c r="AW286">
        <v>6.4627904891967773</v>
      </c>
      <c r="AX286">
        <v>2.5975837707519531</v>
      </c>
      <c r="AY286">
        <v>-4.2049808502197266</v>
      </c>
      <c r="AZ286">
        <v>-4.1692876815795898</v>
      </c>
      <c r="BA286">
        <v>-3.3123624324798584</v>
      </c>
      <c r="BB286">
        <v>-2.8167932033538818</v>
      </c>
      <c r="BC286">
        <v>-2.2393636703491211</v>
      </c>
      <c r="BD286">
        <v>-4.4769978523254395</v>
      </c>
      <c r="BE286">
        <v>50.378395080566406</v>
      </c>
      <c r="BF286">
        <v>49.97833251953125</v>
      </c>
      <c r="BG286">
        <v>49.065204620361328</v>
      </c>
      <c r="BH286">
        <v>49.065727233886719</v>
      </c>
      <c r="BI286">
        <v>48.262847900390625</v>
      </c>
      <c r="BJ286">
        <v>47.930984497070313</v>
      </c>
      <c r="BK286">
        <v>47.737228393554687</v>
      </c>
      <c r="BL286">
        <v>47.265907287597656</v>
      </c>
      <c r="BM286">
        <v>51.624965667724609</v>
      </c>
      <c r="BN286">
        <v>56.822078704833984</v>
      </c>
      <c r="BO286">
        <v>60.681205749511719</v>
      </c>
      <c r="BP286">
        <v>62.216014862060547</v>
      </c>
      <c r="BQ286">
        <v>63.790412902832031</v>
      </c>
      <c r="BR286">
        <v>66.621673583984375</v>
      </c>
      <c r="BS286">
        <v>65.750297546386719</v>
      </c>
      <c r="BT286">
        <v>63.665374755859375</v>
      </c>
      <c r="BU286">
        <v>62.200180053710937</v>
      </c>
      <c r="BV286">
        <v>60.8995361328125</v>
      </c>
      <c r="BW286">
        <v>60.068267822265625</v>
      </c>
      <c r="BX286">
        <v>57.400138854980469</v>
      </c>
      <c r="BY286">
        <v>56.321632385253906</v>
      </c>
      <c r="BZ286">
        <v>54.815505981445313</v>
      </c>
      <c r="CA286">
        <v>54.468330383300781</v>
      </c>
      <c r="CB286">
        <v>54.149837493896484</v>
      </c>
      <c r="CC286">
        <v>6.1205873489379883</v>
      </c>
      <c r="CD286">
        <v>5.8692207336425781</v>
      </c>
      <c r="CE286">
        <v>5.5483269691467285</v>
      </c>
      <c r="CF286">
        <v>4.2256307601928711</v>
      </c>
      <c r="CG286">
        <v>3.5906295776367187</v>
      </c>
      <c r="CH286">
        <v>3.9847061634063721</v>
      </c>
      <c r="CI286">
        <v>4.2548155784606934</v>
      </c>
      <c r="CJ286">
        <v>2.5640068054199219</v>
      </c>
      <c r="CK286">
        <v>3.4952266216278076</v>
      </c>
      <c r="CL286">
        <v>3.360159158706665</v>
      </c>
      <c r="CM286">
        <v>2.5495040416717529</v>
      </c>
      <c r="CN286">
        <v>2.849501371383667</v>
      </c>
      <c r="CO286">
        <v>3.9776575565338135</v>
      </c>
      <c r="CP286">
        <v>2.4678206443786621</v>
      </c>
      <c r="CQ286">
        <v>3.0118014812469482</v>
      </c>
      <c r="CR286">
        <v>4.439694881439209</v>
      </c>
      <c r="CS286">
        <v>4.8810434341430664</v>
      </c>
      <c r="CT286">
        <v>5.3007955551147461</v>
      </c>
      <c r="CU286">
        <v>6.4610276222229004</v>
      </c>
      <c r="CV286">
        <v>5.4104833602905273</v>
      </c>
      <c r="CW286">
        <v>4.8298382759094238</v>
      </c>
      <c r="CX286">
        <v>4.123837947845459</v>
      </c>
      <c r="CY286">
        <v>4.4234681129455566</v>
      </c>
      <c r="CZ286">
        <v>4.3317852020263672</v>
      </c>
    </row>
    <row r="287" spans="1:104" x14ac:dyDescent="0.25">
      <c r="A287" t="s">
        <v>476</v>
      </c>
      <c r="B287" t="s">
        <v>170</v>
      </c>
      <c r="C287" t="s">
        <v>28</v>
      </c>
      <c r="D287" t="s">
        <v>188</v>
      </c>
      <c r="E287" t="s">
        <v>184</v>
      </c>
      <c r="F287">
        <v>2025</v>
      </c>
      <c r="G287" t="s">
        <v>183</v>
      </c>
      <c r="H287">
        <v>8</v>
      </c>
      <c r="I287">
        <v>168.95628356933594</v>
      </c>
      <c r="J287">
        <v>164.49459838867187</v>
      </c>
      <c r="K287">
        <v>160.418212890625</v>
      </c>
      <c r="L287">
        <v>159.87948608398438</v>
      </c>
      <c r="M287">
        <v>164.87055969238281</v>
      </c>
      <c r="N287">
        <v>179.38345336914062</v>
      </c>
      <c r="O287">
        <v>194.78379821777344</v>
      </c>
      <c r="P287">
        <v>211.617919921875</v>
      </c>
      <c r="Q287">
        <v>222.97952270507812</v>
      </c>
      <c r="R287">
        <v>232.27566528320312</v>
      </c>
      <c r="S287">
        <v>241.01377868652344</v>
      </c>
      <c r="T287">
        <v>243.07276916503906</v>
      </c>
      <c r="U287">
        <v>243.45970153808594</v>
      </c>
      <c r="V287">
        <v>242.70849609375</v>
      </c>
      <c r="W287">
        <v>240.843505859375</v>
      </c>
      <c r="X287">
        <v>237.31808471679687</v>
      </c>
      <c r="Y287">
        <v>229.69747924804687</v>
      </c>
      <c r="Z287">
        <v>217.529052734375</v>
      </c>
      <c r="AA287">
        <v>205.20960998535156</v>
      </c>
      <c r="AB287">
        <v>199.53669738769531</v>
      </c>
      <c r="AC287">
        <v>195.78431701660156</v>
      </c>
      <c r="AD287">
        <v>187.59706115722656</v>
      </c>
      <c r="AE287">
        <v>182.24407958984375</v>
      </c>
      <c r="AF287">
        <v>176.70310974121094</v>
      </c>
      <c r="AG287">
        <v>-3.6211423873901367</v>
      </c>
      <c r="AH287">
        <v>-1.9442702531814575</v>
      </c>
      <c r="AI287">
        <v>-1.2701140642166138</v>
      </c>
      <c r="AJ287">
        <v>-1.4286996126174927</v>
      </c>
      <c r="AK287">
        <v>-1.318676233291626</v>
      </c>
      <c r="AL287">
        <v>-0.57335305213928223</v>
      </c>
      <c r="AM287">
        <v>-2.1505255699157715</v>
      </c>
      <c r="AN287">
        <v>-1.3007731176912785E-2</v>
      </c>
      <c r="AO287">
        <v>1.1929177045822144</v>
      </c>
      <c r="AP287">
        <v>1.6338695287704468</v>
      </c>
      <c r="AQ287">
        <v>5.2713360786437988</v>
      </c>
      <c r="AR287">
        <v>18.969831466674805</v>
      </c>
      <c r="AS287">
        <v>19.494291305541992</v>
      </c>
      <c r="AT287">
        <v>18.126651763916016</v>
      </c>
      <c r="AU287">
        <v>16.829866409301758</v>
      </c>
      <c r="AV287">
        <v>16.844854354858398</v>
      </c>
      <c r="AW287">
        <v>15.643386840820312</v>
      </c>
      <c r="AX287">
        <v>13.028919219970703</v>
      </c>
      <c r="AY287">
        <v>4.5816655158996582</v>
      </c>
      <c r="AZ287">
        <v>2.5744402408599854</v>
      </c>
      <c r="BA287">
        <v>1.7849860191345215</v>
      </c>
      <c r="BB287">
        <v>1.817753791809082</v>
      </c>
      <c r="BC287">
        <v>1.0582423210144043</v>
      </c>
      <c r="BD287">
        <v>-0.37917247414588928</v>
      </c>
      <c r="BE287">
        <v>67.548049926757813</v>
      </c>
      <c r="BF287">
        <v>67.292594909667969</v>
      </c>
      <c r="BG287">
        <v>66.840675354003906</v>
      </c>
      <c r="BH287">
        <v>66.464614868164063</v>
      </c>
      <c r="BI287">
        <v>66.127365112304688</v>
      </c>
      <c r="BJ287">
        <v>66.073204040527344</v>
      </c>
      <c r="BK287">
        <v>66.463218688964844</v>
      </c>
      <c r="BL287">
        <v>67.553642272949219</v>
      </c>
      <c r="BM287">
        <v>70.044921875</v>
      </c>
      <c r="BN287">
        <v>73.281845092773438</v>
      </c>
      <c r="BO287">
        <v>76.561264038085937</v>
      </c>
      <c r="BP287">
        <v>77.874732971191406</v>
      </c>
      <c r="BQ287">
        <v>78.882675170898438</v>
      </c>
      <c r="BR287">
        <v>79.741554260253906</v>
      </c>
      <c r="BS287">
        <v>80.525001525878906</v>
      </c>
      <c r="BT287">
        <v>80.8802490234375</v>
      </c>
      <c r="BU287">
        <v>80.561439514160156</v>
      </c>
      <c r="BV287">
        <v>79.629409790039063</v>
      </c>
      <c r="BW287">
        <v>77.108291625976562</v>
      </c>
      <c r="BX287">
        <v>74.81005859375</v>
      </c>
      <c r="BY287">
        <v>72.624923706054687</v>
      </c>
      <c r="BZ287">
        <v>71.720985412597656</v>
      </c>
      <c r="CA287">
        <v>70.804023742675781</v>
      </c>
      <c r="CB287">
        <v>70.181976318359375</v>
      </c>
      <c r="CC287">
        <v>5.6374831199645996</v>
      </c>
      <c r="CD287">
        <v>5.4017982482910156</v>
      </c>
      <c r="CE287">
        <v>5.0545830726623535</v>
      </c>
      <c r="CF287">
        <v>3.8154489994049072</v>
      </c>
      <c r="CG287">
        <v>3.1994621753692627</v>
      </c>
      <c r="CH287">
        <v>3.5475559234619141</v>
      </c>
      <c r="CI287">
        <v>3.6918387413024902</v>
      </c>
      <c r="CJ287">
        <v>2.2591333389282227</v>
      </c>
      <c r="CK287">
        <v>3.1594712734222412</v>
      </c>
      <c r="CL287">
        <v>3.1337378025054932</v>
      </c>
      <c r="CM287">
        <v>2.4523825645446777</v>
      </c>
      <c r="CN287">
        <v>2.7792689800262451</v>
      </c>
      <c r="CO287">
        <v>3.9055814743041992</v>
      </c>
      <c r="CP287">
        <v>2.4168496131896973</v>
      </c>
      <c r="CQ287">
        <v>2.9683432579040527</v>
      </c>
      <c r="CR287">
        <v>4.4378442764282227</v>
      </c>
      <c r="CS287">
        <v>4.8071866035461426</v>
      </c>
      <c r="CT287">
        <v>4.9787845611572266</v>
      </c>
      <c r="CU287">
        <v>5.9675817489624023</v>
      </c>
      <c r="CV287">
        <v>4.9991974830627441</v>
      </c>
      <c r="CW287">
        <v>4.4478244781494141</v>
      </c>
      <c r="CX287">
        <v>3.725841760635376</v>
      </c>
      <c r="CY287">
        <v>4.037869930267334</v>
      </c>
      <c r="CZ287">
        <v>3.9756748676300049</v>
      </c>
    </row>
    <row r="288" spans="1:104" x14ac:dyDescent="0.25">
      <c r="A288" t="s">
        <v>477</v>
      </c>
      <c r="B288" t="s">
        <v>170</v>
      </c>
      <c r="C288" t="s">
        <v>27</v>
      </c>
      <c r="D288" t="s">
        <v>187</v>
      </c>
      <c r="E288" t="s">
        <v>184</v>
      </c>
      <c r="F288">
        <v>2015</v>
      </c>
      <c r="G288" t="s">
        <v>171</v>
      </c>
      <c r="H288">
        <v>1</v>
      </c>
    </row>
    <row r="289" spans="1:104" x14ac:dyDescent="0.25">
      <c r="A289" t="s">
        <v>478</v>
      </c>
      <c r="B289" t="s">
        <v>170</v>
      </c>
      <c r="C289" t="s">
        <v>27</v>
      </c>
      <c r="D289" t="s">
        <v>187</v>
      </c>
      <c r="E289" t="s">
        <v>184</v>
      </c>
      <c r="F289">
        <v>2015</v>
      </c>
      <c r="G289" t="s">
        <v>172</v>
      </c>
      <c r="H289">
        <v>2</v>
      </c>
    </row>
    <row r="290" spans="1:104" x14ac:dyDescent="0.25">
      <c r="A290" t="s">
        <v>479</v>
      </c>
      <c r="B290" t="s">
        <v>170</v>
      </c>
      <c r="C290" t="s">
        <v>27</v>
      </c>
      <c r="D290" t="s">
        <v>187</v>
      </c>
      <c r="E290" t="s">
        <v>184</v>
      </c>
      <c r="F290">
        <v>2015</v>
      </c>
      <c r="G290" t="s">
        <v>173</v>
      </c>
      <c r="H290">
        <v>3</v>
      </c>
    </row>
    <row r="291" spans="1:104" x14ac:dyDescent="0.25">
      <c r="A291" t="s">
        <v>480</v>
      </c>
      <c r="B291" t="s">
        <v>170</v>
      </c>
      <c r="C291" t="s">
        <v>27</v>
      </c>
      <c r="D291" t="s">
        <v>187</v>
      </c>
      <c r="E291" t="s">
        <v>184</v>
      </c>
      <c r="F291">
        <v>2015</v>
      </c>
      <c r="G291" t="s">
        <v>174</v>
      </c>
      <c r="H291">
        <v>4</v>
      </c>
    </row>
    <row r="292" spans="1:104" x14ac:dyDescent="0.25">
      <c r="A292" t="s">
        <v>481</v>
      </c>
      <c r="B292" t="s">
        <v>170</v>
      </c>
      <c r="C292" t="s">
        <v>27</v>
      </c>
      <c r="D292" t="s">
        <v>187</v>
      </c>
      <c r="E292" t="s">
        <v>184</v>
      </c>
      <c r="F292">
        <v>2015</v>
      </c>
      <c r="G292" t="s">
        <v>175</v>
      </c>
      <c r="H292">
        <v>5</v>
      </c>
    </row>
    <row r="293" spans="1:104" x14ac:dyDescent="0.25">
      <c r="A293" t="s">
        <v>482</v>
      </c>
      <c r="B293" t="s">
        <v>170</v>
      </c>
      <c r="C293" t="s">
        <v>27</v>
      </c>
      <c r="D293" t="s">
        <v>187</v>
      </c>
      <c r="E293" t="s">
        <v>184</v>
      </c>
      <c r="F293">
        <v>2015</v>
      </c>
      <c r="G293" t="s">
        <v>176</v>
      </c>
      <c r="H293">
        <v>6</v>
      </c>
    </row>
    <row r="294" spans="1:104" x14ac:dyDescent="0.25">
      <c r="A294" t="s">
        <v>483</v>
      </c>
      <c r="B294" t="s">
        <v>170</v>
      </c>
      <c r="C294" t="s">
        <v>27</v>
      </c>
      <c r="D294" t="s">
        <v>187</v>
      </c>
      <c r="E294" t="s">
        <v>184</v>
      </c>
      <c r="F294">
        <v>2015</v>
      </c>
      <c r="G294" t="s">
        <v>177</v>
      </c>
      <c r="H294">
        <v>7</v>
      </c>
    </row>
    <row r="295" spans="1:104" x14ac:dyDescent="0.25">
      <c r="A295" t="s">
        <v>484</v>
      </c>
      <c r="B295" t="s">
        <v>170</v>
      </c>
      <c r="C295" t="s">
        <v>27</v>
      </c>
      <c r="D295" t="s">
        <v>187</v>
      </c>
      <c r="E295" t="s">
        <v>184</v>
      </c>
      <c r="F295">
        <v>2015</v>
      </c>
      <c r="G295" t="s">
        <v>178</v>
      </c>
      <c r="H295">
        <v>8</v>
      </c>
    </row>
    <row r="296" spans="1:104" x14ac:dyDescent="0.25">
      <c r="A296" t="s">
        <v>485</v>
      </c>
      <c r="B296" t="s">
        <v>170</v>
      </c>
      <c r="C296" t="s">
        <v>27</v>
      </c>
      <c r="D296" t="s">
        <v>187</v>
      </c>
      <c r="E296" t="s">
        <v>184</v>
      </c>
      <c r="F296">
        <v>2015</v>
      </c>
      <c r="G296" t="s">
        <v>179</v>
      </c>
      <c r="H296">
        <v>9</v>
      </c>
    </row>
    <row r="297" spans="1:104" x14ac:dyDescent="0.25">
      <c r="A297" t="s">
        <v>486</v>
      </c>
      <c r="B297" t="s">
        <v>170</v>
      </c>
      <c r="C297" t="s">
        <v>27</v>
      </c>
      <c r="D297" t="s">
        <v>187</v>
      </c>
      <c r="E297" t="s">
        <v>184</v>
      </c>
      <c r="F297">
        <v>2015</v>
      </c>
      <c r="G297" t="s">
        <v>180</v>
      </c>
      <c r="H297">
        <v>10</v>
      </c>
    </row>
    <row r="298" spans="1:104" x14ac:dyDescent="0.25">
      <c r="A298" t="s">
        <v>487</v>
      </c>
      <c r="B298" t="s">
        <v>170</v>
      </c>
      <c r="C298" t="s">
        <v>27</v>
      </c>
      <c r="D298" t="s">
        <v>187</v>
      </c>
      <c r="E298" t="s">
        <v>184</v>
      </c>
      <c r="F298">
        <v>2015</v>
      </c>
      <c r="G298" t="s">
        <v>181</v>
      </c>
      <c r="H298">
        <v>11</v>
      </c>
    </row>
    <row r="299" spans="1:104" x14ac:dyDescent="0.25">
      <c r="A299" t="s">
        <v>488</v>
      </c>
      <c r="B299" t="s">
        <v>170</v>
      </c>
      <c r="C299" t="s">
        <v>27</v>
      </c>
      <c r="D299" t="s">
        <v>187</v>
      </c>
      <c r="E299" t="s">
        <v>184</v>
      </c>
      <c r="F299">
        <v>2015</v>
      </c>
      <c r="G299" t="s">
        <v>182</v>
      </c>
      <c r="H299">
        <v>12</v>
      </c>
    </row>
    <row r="300" spans="1:104" x14ac:dyDescent="0.25">
      <c r="A300" t="s">
        <v>489</v>
      </c>
      <c r="B300" t="s">
        <v>170</v>
      </c>
      <c r="C300" t="s">
        <v>27</v>
      </c>
      <c r="D300" t="s">
        <v>187</v>
      </c>
      <c r="E300" t="s">
        <v>184</v>
      </c>
      <c r="F300">
        <v>2015</v>
      </c>
      <c r="G300" t="s">
        <v>183</v>
      </c>
      <c r="H300">
        <v>8</v>
      </c>
    </row>
    <row r="301" spans="1:104" x14ac:dyDescent="0.25">
      <c r="A301" t="s">
        <v>490</v>
      </c>
      <c r="B301" t="s">
        <v>170</v>
      </c>
      <c r="C301" t="s">
        <v>27</v>
      </c>
      <c r="D301" t="s">
        <v>187</v>
      </c>
      <c r="E301" t="s">
        <v>184</v>
      </c>
      <c r="F301">
        <v>2016</v>
      </c>
      <c r="G301" t="s">
        <v>171</v>
      </c>
      <c r="H301">
        <v>1</v>
      </c>
    </row>
    <row r="302" spans="1:104" x14ac:dyDescent="0.25">
      <c r="A302" t="s">
        <v>491</v>
      </c>
      <c r="B302" t="s">
        <v>170</v>
      </c>
      <c r="C302" t="s">
        <v>27</v>
      </c>
      <c r="D302" t="s">
        <v>187</v>
      </c>
      <c r="E302" t="s">
        <v>184</v>
      </c>
      <c r="F302">
        <v>2016</v>
      </c>
      <c r="G302" t="s">
        <v>172</v>
      </c>
      <c r="H302">
        <v>2</v>
      </c>
    </row>
    <row r="303" spans="1:104" x14ac:dyDescent="0.25">
      <c r="A303" t="s">
        <v>492</v>
      </c>
      <c r="B303" t="s">
        <v>170</v>
      </c>
      <c r="C303" t="s">
        <v>27</v>
      </c>
      <c r="D303" t="s">
        <v>187</v>
      </c>
      <c r="E303" t="s">
        <v>184</v>
      </c>
      <c r="F303">
        <v>2016</v>
      </c>
      <c r="G303" t="s">
        <v>173</v>
      </c>
      <c r="H303">
        <v>3</v>
      </c>
      <c r="I303">
        <v>24.937621140070963</v>
      </c>
      <c r="J303">
        <v>24.024482846238584</v>
      </c>
      <c r="K303">
        <v>23.483854905774933</v>
      </c>
      <c r="L303">
        <v>23.451095482231491</v>
      </c>
      <c r="M303">
        <v>24.371133471330864</v>
      </c>
      <c r="N303">
        <v>26.890366403676516</v>
      </c>
      <c r="O303">
        <v>31.302673083259993</v>
      </c>
      <c r="P303">
        <v>34.684303815478593</v>
      </c>
      <c r="Q303">
        <v>38.375788063465833</v>
      </c>
      <c r="R303">
        <v>41.11728957699696</v>
      </c>
      <c r="S303">
        <v>43.195774517913662</v>
      </c>
      <c r="T303">
        <v>44.702080468289076</v>
      </c>
      <c r="U303">
        <v>45.551749543339781</v>
      </c>
      <c r="V303">
        <v>46.265150186242508</v>
      </c>
      <c r="W303">
        <v>46.043676481073291</v>
      </c>
      <c r="X303">
        <v>44.825369510900096</v>
      </c>
      <c r="Y303">
        <v>42.795948228305143</v>
      </c>
      <c r="Z303">
        <v>40.347936826536682</v>
      </c>
      <c r="AA303">
        <v>38.027780349241738</v>
      </c>
      <c r="AB303">
        <v>37.44786131344712</v>
      </c>
      <c r="AC303">
        <v>35.48761696084167</v>
      </c>
      <c r="AD303">
        <v>32.921032107288063</v>
      </c>
      <c r="AE303">
        <v>29.513305262428865</v>
      </c>
      <c r="AF303">
        <v>26.936765385321447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0.78228639537914157</v>
      </c>
      <c r="AS303">
        <v>0.79715560013599762</v>
      </c>
      <c r="AT303">
        <v>0.80964015133129674</v>
      </c>
      <c r="AU303">
        <v>0.80576436366792559</v>
      </c>
      <c r="AV303">
        <v>0.78444398418063455</v>
      </c>
      <c r="AW303">
        <v>0.74892910249109412</v>
      </c>
      <c r="AX303">
        <v>0.70608889952442566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55.999999050135578</v>
      </c>
      <c r="BF303">
        <v>54.250000284872243</v>
      </c>
      <c r="BG303">
        <v>52.750000861147996</v>
      </c>
      <c r="BH303">
        <v>53.250000673591686</v>
      </c>
      <c r="BI303">
        <v>53.750000254719545</v>
      </c>
      <c r="BJ303">
        <v>54.000000589556009</v>
      </c>
      <c r="BK303">
        <v>54.000000589556009</v>
      </c>
      <c r="BL303">
        <v>56.249998731844997</v>
      </c>
      <c r="BM303">
        <v>63.249999276444093</v>
      </c>
      <c r="BN303">
        <v>69.00000116757343</v>
      </c>
      <c r="BO303">
        <v>73.249999498507293</v>
      </c>
      <c r="BP303">
        <v>76.000001480856696</v>
      </c>
      <c r="BQ303">
        <v>79.249999125571748</v>
      </c>
      <c r="BR303">
        <v>79.000000518800576</v>
      </c>
      <c r="BS303">
        <v>76.250001393881959</v>
      </c>
      <c r="BT303">
        <v>72.749998828834364</v>
      </c>
      <c r="BU303">
        <v>72.499999351227146</v>
      </c>
      <c r="BV303">
        <v>70.999999737007514</v>
      </c>
      <c r="BW303">
        <v>67.250002075746579</v>
      </c>
      <c r="BX303">
        <v>62.749999695316234</v>
      </c>
      <c r="BY303">
        <v>61.500001259555496</v>
      </c>
      <c r="BZ303">
        <v>59.500001275012835</v>
      </c>
      <c r="CA303">
        <v>59.500001275012835</v>
      </c>
      <c r="CB303">
        <v>57.500000215531919</v>
      </c>
      <c r="CC303">
        <v>0.36734062661686667</v>
      </c>
      <c r="CD303">
        <v>0.34624082397328187</v>
      </c>
      <c r="CE303">
        <v>0.34310002799194467</v>
      </c>
      <c r="CF303">
        <v>0.3468484656382691</v>
      </c>
      <c r="CG303">
        <v>0.36810358731774068</v>
      </c>
      <c r="CH303">
        <v>0.43835645246296762</v>
      </c>
      <c r="CI303">
        <v>0.56453331202297075</v>
      </c>
      <c r="CJ303">
        <v>0.67737289004670687</v>
      </c>
      <c r="CK303">
        <v>0.76465054210337713</v>
      </c>
      <c r="CL303">
        <v>0.79945504042078608</v>
      </c>
      <c r="CM303">
        <v>0.82150499153674472</v>
      </c>
      <c r="CN303">
        <v>0.84268658734381507</v>
      </c>
      <c r="CO303">
        <v>0.83905945647144953</v>
      </c>
      <c r="CP303">
        <v>0.8624562348895044</v>
      </c>
      <c r="CQ303">
        <v>0.86297815549805834</v>
      </c>
      <c r="CR303">
        <v>0.79291494087396908</v>
      </c>
      <c r="CS303">
        <v>0.73094746311010417</v>
      </c>
      <c r="CT303">
        <v>0.67964072908495476</v>
      </c>
      <c r="CU303">
        <v>0.55509798269295219</v>
      </c>
      <c r="CV303">
        <v>0.43797204784645105</v>
      </c>
      <c r="CW303">
        <v>0.38883519831908542</v>
      </c>
      <c r="CX303">
        <v>0.35757851512048006</v>
      </c>
      <c r="CY303">
        <v>0.32994410370524135</v>
      </c>
      <c r="CZ303">
        <v>0.31277077800078734</v>
      </c>
    </row>
    <row r="304" spans="1:104" x14ac:dyDescent="0.25">
      <c r="A304" t="s">
        <v>493</v>
      </c>
      <c r="B304" t="s">
        <v>170</v>
      </c>
      <c r="C304" t="s">
        <v>27</v>
      </c>
      <c r="D304" t="s">
        <v>187</v>
      </c>
      <c r="E304" t="s">
        <v>184</v>
      </c>
      <c r="F304">
        <v>2016</v>
      </c>
      <c r="G304" t="s">
        <v>174</v>
      </c>
      <c r="H304">
        <v>4</v>
      </c>
      <c r="I304">
        <v>26.271941189898261</v>
      </c>
      <c r="J304">
        <v>25.190208799462575</v>
      </c>
      <c r="K304">
        <v>24.555957762473213</v>
      </c>
      <c r="L304">
        <v>24.478135304521754</v>
      </c>
      <c r="M304">
        <v>25.454289293662182</v>
      </c>
      <c r="N304">
        <v>28.004770770472557</v>
      </c>
      <c r="O304">
        <v>32.018565814146505</v>
      </c>
      <c r="P304">
        <v>36.326923745764581</v>
      </c>
      <c r="Q304">
        <v>41.605539019612912</v>
      </c>
      <c r="R304">
        <v>45.968575303803746</v>
      </c>
      <c r="S304">
        <v>49.315022289601458</v>
      </c>
      <c r="T304">
        <v>51.615095382952781</v>
      </c>
      <c r="U304">
        <v>52.875050360297827</v>
      </c>
      <c r="V304">
        <v>53.849887815221663</v>
      </c>
      <c r="W304">
        <v>53.639614604590321</v>
      </c>
      <c r="X304">
        <v>52.346389554481142</v>
      </c>
      <c r="Y304">
        <v>50.005554590183202</v>
      </c>
      <c r="Z304">
        <v>46.618080495492045</v>
      </c>
      <c r="AA304">
        <v>42.34610644247968</v>
      </c>
      <c r="AB304">
        <v>41.248718007666525</v>
      </c>
      <c r="AC304">
        <v>39.130299905166545</v>
      </c>
      <c r="AD304">
        <v>35.934328905887568</v>
      </c>
      <c r="AE304">
        <v>31.998931927618628</v>
      </c>
      <c r="AF304">
        <v>28.942927607803249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0.90326417537651638</v>
      </c>
      <c r="AS304">
        <v>0.92531335820263683</v>
      </c>
      <c r="AT304">
        <v>0.94237302649762422</v>
      </c>
      <c r="AU304">
        <v>0.93869325682888893</v>
      </c>
      <c r="AV304">
        <v>0.91606179122151665</v>
      </c>
      <c r="AW304">
        <v>0.87509718774646683</v>
      </c>
      <c r="AX304">
        <v>0.81581639834290076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62.5</v>
      </c>
      <c r="BF304">
        <v>61.750000611103879</v>
      </c>
      <c r="BG304">
        <v>59.999999735815258</v>
      </c>
      <c r="BH304">
        <v>61.250000357138632</v>
      </c>
      <c r="BI304">
        <v>60.249998558181872</v>
      </c>
      <c r="BJ304">
        <v>60.50000096824251</v>
      </c>
      <c r="BK304">
        <v>59.750000913448638</v>
      </c>
      <c r="BL304">
        <v>67.250001067284614</v>
      </c>
      <c r="BM304">
        <v>78.250000104260565</v>
      </c>
      <c r="BN304">
        <v>84.500000737542919</v>
      </c>
      <c r="BO304">
        <v>88.750001414964785</v>
      </c>
      <c r="BP304">
        <v>92.000001421379139</v>
      </c>
      <c r="BQ304">
        <v>93.249999542188505</v>
      </c>
      <c r="BR304">
        <v>92.250000121438006</v>
      </c>
      <c r="BS304">
        <v>91.250000483251512</v>
      </c>
      <c r="BT304">
        <v>90.250001089680524</v>
      </c>
      <c r="BU304">
        <v>88.250001188179027</v>
      </c>
      <c r="BV304">
        <v>86.749998904231262</v>
      </c>
      <c r="BW304">
        <v>83.999999613833651</v>
      </c>
      <c r="BX304">
        <v>78.499998614062932</v>
      </c>
      <c r="BY304">
        <v>73.250000445635081</v>
      </c>
      <c r="BZ304">
        <v>69.749997852493337</v>
      </c>
      <c r="CA304">
        <v>64.250001092724617</v>
      </c>
      <c r="CB304">
        <v>62.749999026212869</v>
      </c>
      <c r="CC304">
        <v>0.37116324157965569</v>
      </c>
      <c r="CD304">
        <v>0.34984384045719186</v>
      </c>
      <c r="CE304">
        <v>0.34667038965582719</v>
      </c>
      <c r="CF304">
        <v>0.35045782564319961</v>
      </c>
      <c r="CG304">
        <v>0.37193411952577199</v>
      </c>
      <c r="CH304">
        <v>0.4429180530400999</v>
      </c>
      <c r="CI304">
        <v>0.57040797438198154</v>
      </c>
      <c r="CJ304">
        <v>0.68442169030666977</v>
      </c>
      <c r="CK304">
        <v>0.77260759747826246</v>
      </c>
      <c r="CL304">
        <v>0.80777428104350002</v>
      </c>
      <c r="CM304">
        <v>0.83005371351862045</v>
      </c>
      <c r="CN304">
        <v>0.85145569828858969</v>
      </c>
      <c r="CO304">
        <v>0.84779080961966291</v>
      </c>
      <c r="CP304">
        <v>0.87143101706746373</v>
      </c>
      <c r="CQ304">
        <v>0.87195843970640485</v>
      </c>
      <c r="CR304">
        <v>0.80116611560770867</v>
      </c>
      <c r="CS304">
        <v>0.73855381594296676</v>
      </c>
      <c r="CT304">
        <v>0.6867131856383113</v>
      </c>
      <c r="CU304">
        <v>0.56087438533341383</v>
      </c>
      <c r="CV304">
        <v>0.44252962474003366</v>
      </c>
      <c r="CW304">
        <v>0.39288146537399532</v>
      </c>
      <c r="CX304">
        <v>0.3612995286299488</v>
      </c>
      <c r="CY304">
        <v>0.33337753569500467</v>
      </c>
      <c r="CZ304">
        <v>0.31602550350209629</v>
      </c>
    </row>
    <row r="305" spans="1:104" x14ac:dyDescent="0.25">
      <c r="A305" t="s">
        <v>494</v>
      </c>
      <c r="B305" t="s">
        <v>170</v>
      </c>
      <c r="C305" t="s">
        <v>27</v>
      </c>
      <c r="D305" t="s">
        <v>187</v>
      </c>
      <c r="E305" t="s">
        <v>184</v>
      </c>
      <c r="F305">
        <v>2016</v>
      </c>
      <c r="G305" t="s">
        <v>175</v>
      </c>
      <c r="H305">
        <v>5</v>
      </c>
      <c r="I305">
        <v>26.838471617704585</v>
      </c>
      <c r="J305">
        <v>25.682939883937262</v>
      </c>
      <c r="K305">
        <v>24.986438284123903</v>
      </c>
      <c r="L305">
        <v>24.874802062904269</v>
      </c>
      <c r="M305">
        <v>25.885543671113787</v>
      </c>
      <c r="N305">
        <v>28.440835910365891</v>
      </c>
      <c r="O305">
        <v>32.152170869529883</v>
      </c>
      <c r="P305">
        <v>37.648233303245959</v>
      </c>
      <c r="Q305">
        <v>43.872625198950978</v>
      </c>
      <c r="R305">
        <v>48.796827270849732</v>
      </c>
      <c r="S305">
        <v>52.149134865602491</v>
      </c>
      <c r="T305">
        <v>54.048652795996631</v>
      </c>
      <c r="U305">
        <v>54.850301277582851</v>
      </c>
      <c r="V305">
        <v>55.512605908746259</v>
      </c>
      <c r="W305">
        <v>55.34776590190674</v>
      </c>
      <c r="X305">
        <v>53.84534045122917</v>
      </c>
      <c r="Y305">
        <v>51.201169339889702</v>
      </c>
      <c r="Z305">
        <v>47.812921481454246</v>
      </c>
      <c r="AA305">
        <v>43.343681144793464</v>
      </c>
      <c r="AB305">
        <v>41.476295200739294</v>
      </c>
      <c r="AC305">
        <v>40.038026009555253</v>
      </c>
      <c r="AD305">
        <v>36.797403538568844</v>
      </c>
      <c r="AE305">
        <v>32.741668139090727</v>
      </c>
      <c r="AF305">
        <v>29.559833078101942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0.9458513770361584</v>
      </c>
      <c r="AS305">
        <v>0.95988027837211587</v>
      </c>
      <c r="AT305">
        <v>0.97147061436303916</v>
      </c>
      <c r="AU305">
        <v>0.9685859375545115</v>
      </c>
      <c r="AV305">
        <v>0.94229348178451555</v>
      </c>
      <c r="AW305">
        <v>0.89602047826779463</v>
      </c>
      <c r="AX305">
        <v>0.83672614037192394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65.750000847481274</v>
      </c>
      <c r="BF305">
        <v>65.249998923411042</v>
      </c>
      <c r="BG305">
        <v>65.750000847481274</v>
      </c>
      <c r="BH305">
        <v>65.499999491836974</v>
      </c>
      <c r="BI305">
        <v>64.499999498351883</v>
      </c>
      <c r="BJ305">
        <v>63.750001023383852</v>
      </c>
      <c r="BK305">
        <v>63.000002331252134</v>
      </c>
      <c r="BL305">
        <v>69.000000799162351</v>
      </c>
      <c r="BM305">
        <v>80.000000537480119</v>
      </c>
      <c r="BN305">
        <v>85.500001424593762</v>
      </c>
      <c r="BO305">
        <v>89.250000042889823</v>
      </c>
      <c r="BP305">
        <v>92.749997006941541</v>
      </c>
      <c r="BQ305">
        <v>92.749997006941541</v>
      </c>
      <c r="BR305">
        <v>90.999999922906895</v>
      </c>
      <c r="BS305">
        <v>90.999999922906895</v>
      </c>
      <c r="BT305">
        <v>88.999999691627565</v>
      </c>
      <c r="BU305">
        <v>85.749999169891836</v>
      </c>
      <c r="BV305">
        <v>83.999999289874751</v>
      </c>
      <c r="BW305">
        <v>82.000000117268399</v>
      </c>
      <c r="BX305">
        <v>80.250001105906051</v>
      </c>
      <c r="BY305">
        <v>74.250001660759267</v>
      </c>
      <c r="BZ305">
        <v>69.7500003599488</v>
      </c>
      <c r="CA305">
        <v>68.750001207972971</v>
      </c>
      <c r="CB305">
        <v>67.000001436537758</v>
      </c>
      <c r="CC305">
        <v>0.36808188473094772</v>
      </c>
      <c r="CD305">
        <v>0.34693952416905238</v>
      </c>
      <c r="CE305">
        <v>0.34379240224950319</v>
      </c>
      <c r="CF305">
        <v>0.34754837798038107</v>
      </c>
      <c r="CG305">
        <v>0.36884640345709685</v>
      </c>
      <c r="CH305">
        <v>0.43924100032994068</v>
      </c>
      <c r="CI305">
        <v>0.56567247300457157</v>
      </c>
      <c r="CJ305">
        <v>0.67873972963571061</v>
      </c>
      <c r="CK305">
        <v>0.76619354929570094</v>
      </c>
      <c r="CL305">
        <v>0.80106829034069549</v>
      </c>
      <c r="CM305">
        <v>0.82316274749721208</v>
      </c>
      <c r="CN305">
        <v>0.84438703938369708</v>
      </c>
      <c r="CO305">
        <v>0.84075265613829508</v>
      </c>
      <c r="CP305">
        <v>0.86419661685212545</v>
      </c>
      <c r="CQ305">
        <v>0.86471961434820954</v>
      </c>
      <c r="CR305">
        <v>0.79451498421398992</v>
      </c>
      <c r="CS305">
        <v>0.73242245837104059</v>
      </c>
      <c r="CT305">
        <v>0.68101217004039227</v>
      </c>
      <c r="CU305">
        <v>0.55621806626115033</v>
      </c>
      <c r="CV305">
        <v>0.43885583987492338</v>
      </c>
      <c r="CW305">
        <v>0.38961983171133624</v>
      </c>
      <c r="CX305">
        <v>0.35830007883647502</v>
      </c>
      <c r="CY305">
        <v>0.33060991003723944</v>
      </c>
      <c r="CZ305">
        <v>0.31340191903978093</v>
      </c>
    </row>
    <row r="306" spans="1:104" x14ac:dyDescent="0.25">
      <c r="A306" t="s">
        <v>495</v>
      </c>
      <c r="B306" t="s">
        <v>170</v>
      </c>
      <c r="C306" t="s">
        <v>27</v>
      </c>
      <c r="D306" t="s">
        <v>187</v>
      </c>
      <c r="E306" t="s">
        <v>184</v>
      </c>
      <c r="F306">
        <v>2016</v>
      </c>
      <c r="G306" t="s">
        <v>176</v>
      </c>
      <c r="H306">
        <v>6</v>
      </c>
      <c r="I306">
        <v>27.259948094873558</v>
      </c>
      <c r="J306">
        <v>26.092024145690637</v>
      </c>
      <c r="K306">
        <v>25.430975110008724</v>
      </c>
      <c r="L306">
        <v>25.382075353422376</v>
      </c>
      <c r="M306">
        <v>26.449853390223968</v>
      </c>
      <c r="N306">
        <v>28.965718478208814</v>
      </c>
      <c r="O306">
        <v>32.736055570400829</v>
      </c>
      <c r="P306">
        <v>37.968261549815452</v>
      </c>
      <c r="Q306">
        <v>43.523244896845938</v>
      </c>
      <c r="R306">
        <v>48.057982133941536</v>
      </c>
      <c r="S306">
        <v>51.31375283249686</v>
      </c>
      <c r="T306">
        <v>53.206955232997871</v>
      </c>
      <c r="U306">
        <v>53.90760838440972</v>
      </c>
      <c r="V306">
        <v>54.455705943459776</v>
      </c>
      <c r="W306">
        <v>54.249048838563041</v>
      </c>
      <c r="X306">
        <v>53.111760579801974</v>
      </c>
      <c r="Y306">
        <v>50.969434559720561</v>
      </c>
      <c r="Z306">
        <v>47.836459464761113</v>
      </c>
      <c r="AA306">
        <v>43.413030984236705</v>
      </c>
      <c r="AB306">
        <v>40.931938673766936</v>
      </c>
      <c r="AC306">
        <v>39.908420510016981</v>
      </c>
      <c r="AD306">
        <v>37.011852457129208</v>
      </c>
      <c r="AE306">
        <v>33.03626146349805</v>
      </c>
      <c r="AF306">
        <v>29.901267835554435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0.9311217084016491</v>
      </c>
      <c r="AS306">
        <v>0.94338313624687853</v>
      </c>
      <c r="AT306">
        <v>0.95297488558697863</v>
      </c>
      <c r="AU306">
        <v>0.94935837034022053</v>
      </c>
      <c r="AV306">
        <v>0.92945577114832711</v>
      </c>
      <c r="AW306">
        <v>0.89196508990072598</v>
      </c>
      <c r="AX306">
        <v>0.83713803257611863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65.249998308350442</v>
      </c>
      <c r="BF306">
        <v>62.5</v>
      </c>
      <c r="BG306">
        <v>61.500001305256362</v>
      </c>
      <c r="BH306">
        <v>61.500001305256362</v>
      </c>
      <c r="BI306">
        <v>61.249997564844499</v>
      </c>
      <c r="BJ306">
        <v>60.500000116254135</v>
      </c>
      <c r="BK306">
        <v>62.000000327290103</v>
      </c>
      <c r="BL306">
        <v>70.750000889582751</v>
      </c>
      <c r="BM306">
        <v>76.249998129848279</v>
      </c>
      <c r="BN306">
        <v>79.99999957922941</v>
      </c>
      <c r="BO306">
        <v>84.999998041464778</v>
      </c>
      <c r="BP306">
        <v>87.750001446778427</v>
      </c>
      <c r="BQ306">
        <v>89.500001385723309</v>
      </c>
      <c r="BR306">
        <v>90.000001058433213</v>
      </c>
      <c r="BS306">
        <v>87.50000139353142</v>
      </c>
      <c r="BT306">
        <v>87.50000139353142</v>
      </c>
      <c r="BU306">
        <v>87.249997870011612</v>
      </c>
      <c r="BV306">
        <v>84.749999289570084</v>
      </c>
      <c r="BW306">
        <v>82.499998810347094</v>
      </c>
      <c r="BX306">
        <v>79.749999742874479</v>
      </c>
      <c r="BY306">
        <v>75.9999993779536</v>
      </c>
      <c r="BZ306">
        <v>72.250001859740891</v>
      </c>
      <c r="CA306">
        <v>70.500000836335744</v>
      </c>
      <c r="CB306">
        <v>68.000001822110121</v>
      </c>
      <c r="CC306">
        <v>0.36787370573161443</v>
      </c>
      <c r="CD306">
        <v>0.34674325373593978</v>
      </c>
      <c r="CE306">
        <v>0.34359790651889255</v>
      </c>
      <c r="CF306">
        <v>0.34735177172677911</v>
      </c>
      <c r="CG306">
        <v>0.36863772849196458</v>
      </c>
      <c r="CH306">
        <v>0.4389925426109707</v>
      </c>
      <c r="CI306">
        <v>0.56535253973353328</v>
      </c>
      <c r="CJ306">
        <v>0.67835577749782472</v>
      </c>
      <c r="CK306">
        <v>0.76576014642950163</v>
      </c>
      <c r="CL306">
        <v>0.80061513584684063</v>
      </c>
      <c r="CM306">
        <v>0.82269711018756997</v>
      </c>
      <c r="CN306">
        <v>0.84390943078301695</v>
      </c>
      <c r="CO306">
        <v>0.84027709039527598</v>
      </c>
      <c r="CP306">
        <v>0.86370778876981258</v>
      </c>
      <c r="CQ306">
        <v>0.86423049607578251</v>
      </c>
      <c r="CR306">
        <v>0.79406546595318783</v>
      </c>
      <c r="CS306">
        <v>0.73200818367184872</v>
      </c>
      <c r="CT306">
        <v>0.68062697237015468</v>
      </c>
      <c r="CU306">
        <v>0.55590347400570517</v>
      </c>
      <c r="CV306">
        <v>0.43860759234283764</v>
      </c>
      <c r="CW306">
        <v>0.38939943370451729</v>
      </c>
      <c r="CX306">
        <v>0.35809741723343119</v>
      </c>
      <c r="CY306">
        <v>0.33042290654670031</v>
      </c>
      <c r="CZ306">
        <v>0.31322464602999833</v>
      </c>
    </row>
    <row r="307" spans="1:104" x14ac:dyDescent="0.25">
      <c r="A307" t="s">
        <v>496</v>
      </c>
      <c r="B307" t="s">
        <v>170</v>
      </c>
      <c r="C307" t="s">
        <v>27</v>
      </c>
      <c r="D307" t="s">
        <v>187</v>
      </c>
      <c r="E307" t="s">
        <v>184</v>
      </c>
      <c r="F307">
        <v>2016</v>
      </c>
      <c r="G307" t="s">
        <v>177</v>
      </c>
      <c r="H307">
        <v>7</v>
      </c>
      <c r="I307">
        <v>29.410192038407558</v>
      </c>
      <c r="J307">
        <v>28.10394668352447</v>
      </c>
      <c r="K307">
        <v>27.329770610524459</v>
      </c>
      <c r="L307">
        <v>27.295381918716735</v>
      </c>
      <c r="M307">
        <v>28.511753541730563</v>
      </c>
      <c r="N307">
        <v>31.516627627619322</v>
      </c>
      <c r="O307">
        <v>35.875444025402466</v>
      </c>
      <c r="P307">
        <v>41.766878337388157</v>
      </c>
      <c r="Q307">
        <v>47.84904754064172</v>
      </c>
      <c r="R307">
        <v>52.612296151539852</v>
      </c>
      <c r="S307">
        <v>55.76898887346556</v>
      </c>
      <c r="T307">
        <v>57.497656734461884</v>
      </c>
      <c r="U307">
        <v>58.081815629230164</v>
      </c>
      <c r="V307">
        <v>58.482133991344767</v>
      </c>
      <c r="W307">
        <v>58.278872281893932</v>
      </c>
      <c r="X307">
        <v>57.290649443391757</v>
      </c>
      <c r="Y307">
        <v>55.192954569062209</v>
      </c>
      <c r="Z307">
        <v>51.959488234687022</v>
      </c>
      <c r="AA307">
        <v>47.017194310215537</v>
      </c>
      <c r="AB307">
        <v>44.367520523739664</v>
      </c>
      <c r="AC307">
        <v>43.132591453114024</v>
      </c>
      <c r="AD307">
        <v>40.015689533119954</v>
      </c>
      <c r="AE307">
        <v>35.705860091209722</v>
      </c>
      <c r="AF307">
        <v>32.280985424464525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1.006208978468089</v>
      </c>
      <c r="AS307">
        <v>1.0164318012661042</v>
      </c>
      <c r="AT307">
        <v>1.0234373152662168</v>
      </c>
      <c r="AU307">
        <v>1.0198802339715602</v>
      </c>
      <c r="AV307">
        <v>1.0025863405256281</v>
      </c>
      <c r="AW307">
        <v>0.96587666740529299</v>
      </c>
      <c r="AX307">
        <v>0.90929105261955456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70.999998737532323</v>
      </c>
      <c r="BF307">
        <v>71.499998405235573</v>
      </c>
      <c r="BG307">
        <v>70.999998737532323</v>
      </c>
      <c r="BH307">
        <v>70.750000514800007</v>
      </c>
      <c r="BI307">
        <v>69.999999131349455</v>
      </c>
      <c r="BJ307">
        <v>69.999999131349455</v>
      </c>
      <c r="BK307">
        <v>69.499998922093496</v>
      </c>
      <c r="BL307">
        <v>72.750000539494806</v>
      </c>
      <c r="BM307">
        <v>76.74999863929466</v>
      </c>
      <c r="BN307">
        <v>81.250000333054913</v>
      </c>
      <c r="BO307">
        <v>86.499999511086216</v>
      </c>
      <c r="BP307">
        <v>91.749999528524214</v>
      </c>
      <c r="BQ307">
        <v>92.000001000572794</v>
      </c>
      <c r="BR307">
        <v>92.250000306410527</v>
      </c>
      <c r="BS307">
        <v>92.500000695353677</v>
      </c>
      <c r="BT307">
        <v>91.749999528524214</v>
      </c>
      <c r="BU307">
        <v>87.749997962787006</v>
      </c>
      <c r="BV307">
        <v>84.999999370715756</v>
      </c>
      <c r="BW307">
        <v>83.750001352257115</v>
      </c>
      <c r="BX307">
        <v>81.499998122545065</v>
      </c>
      <c r="BY307">
        <v>78.249998563044045</v>
      </c>
      <c r="BZ307">
        <v>75.000000086648441</v>
      </c>
      <c r="CA307">
        <v>73.750001418326548</v>
      </c>
      <c r="CB307">
        <v>72.750000539494806</v>
      </c>
      <c r="CC307">
        <v>0.37006249815042275</v>
      </c>
      <c r="CD307">
        <v>0.34880633640310221</v>
      </c>
      <c r="CE307">
        <v>0.34564228175719353</v>
      </c>
      <c r="CF307">
        <v>0.3494184536291905</v>
      </c>
      <c r="CG307">
        <v>0.37083107234204432</v>
      </c>
      <c r="CH307">
        <v>0.44160447368298061</v>
      </c>
      <c r="CI307">
        <v>0.56871626842188272</v>
      </c>
      <c r="CJ307">
        <v>0.68239185117521628</v>
      </c>
      <c r="CK307">
        <v>0.77031626024033961</v>
      </c>
      <c r="CL307">
        <v>0.8053786277598074</v>
      </c>
      <c r="CM307">
        <v>0.82759197597449152</v>
      </c>
      <c r="CN307">
        <v>0.84893052864766949</v>
      </c>
      <c r="CO307">
        <v>0.84527654795225005</v>
      </c>
      <c r="CP307">
        <v>0.86884662038724125</v>
      </c>
      <c r="CQ307">
        <v>0.8693724967590386</v>
      </c>
      <c r="CR307">
        <v>0.7987900240244038</v>
      </c>
      <c r="CS307">
        <v>0.73636349078943564</v>
      </c>
      <c r="CT307">
        <v>0.68467660997663826</v>
      </c>
      <c r="CU307">
        <v>0.55921099722771461</v>
      </c>
      <c r="CV307">
        <v>0.44121723032805937</v>
      </c>
      <c r="CW307">
        <v>0.3917162967715101</v>
      </c>
      <c r="CX307">
        <v>0.36022803042698248</v>
      </c>
      <c r="CY307">
        <v>0.33238883865268959</v>
      </c>
      <c r="CZ307">
        <v>0.31508827874949979</v>
      </c>
    </row>
    <row r="308" spans="1:104" x14ac:dyDescent="0.25">
      <c r="A308" t="s">
        <v>497</v>
      </c>
      <c r="B308" t="s">
        <v>170</v>
      </c>
      <c r="C308" t="s">
        <v>27</v>
      </c>
      <c r="D308" t="s">
        <v>187</v>
      </c>
      <c r="E308" t="s">
        <v>184</v>
      </c>
      <c r="F308">
        <v>2016</v>
      </c>
      <c r="G308" t="s">
        <v>178</v>
      </c>
      <c r="H308">
        <v>8</v>
      </c>
      <c r="I308">
        <v>29.635868866471874</v>
      </c>
      <c r="J308">
        <v>28.352019949171606</v>
      </c>
      <c r="K308">
        <v>27.601268744174327</v>
      </c>
      <c r="L308">
        <v>27.621166748109033</v>
      </c>
      <c r="M308">
        <v>28.866196296168447</v>
      </c>
      <c r="N308">
        <v>32.06277989200094</v>
      </c>
      <c r="O308">
        <v>36.855489704027825</v>
      </c>
      <c r="P308">
        <v>42.636544476400118</v>
      </c>
      <c r="Q308">
        <v>49.102185356757232</v>
      </c>
      <c r="R308">
        <v>54.161712048059968</v>
      </c>
      <c r="S308">
        <v>57.72193002496833</v>
      </c>
      <c r="T308">
        <v>59.704795769218762</v>
      </c>
      <c r="U308">
        <v>60.390301577537123</v>
      </c>
      <c r="V308">
        <v>60.872318123618541</v>
      </c>
      <c r="W308">
        <v>60.523728271418086</v>
      </c>
      <c r="X308">
        <v>59.130837406213985</v>
      </c>
      <c r="Y308">
        <v>56.468488742980789</v>
      </c>
      <c r="Z308">
        <v>52.935318587820596</v>
      </c>
      <c r="AA308">
        <v>47.634502557945218</v>
      </c>
      <c r="AB308">
        <v>45.428375803595813</v>
      </c>
      <c r="AC308">
        <v>43.652815776903338</v>
      </c>
      <c r="AD308">
        <v>40.290789258972552</v>
      </c>
      <c r="AE308">
        <v>35.903062281615391</v>
      </c>
      <c r="AF308">
        <v>32.449524452426552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1.0448339115033378</v>
      </c>
      <c r="AS308">
        <v>1.0568302940243643</v>
      </c>
      <c r="AT308">
        <v>1.0652655372950757</v>
      </c>
      <c r="AU308">
        <v>1.0591652402540133</v>
      </c>
      <c r="AV308">
        <v>1.0347896474942049</v>
      </c>
      <c r="AW308">
        <v>0.98819855899962006</v>
      </c>
      <c r="AX308">
        <v>0.92636807602853066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72.999998631547086</v>
      </c>
      <c r="BF308">
        <v>72.199996526548645</v>
      </c>
      <c r="BG308">
        <v>71.599997548223683</v>
      </c>
      <c r="BH308">
        <v>70.400001466809016</v>
      </c>
      <c r="BI308">
        <v>70.400001466809016</v>
      </c>
      <c r="BJ308">
        <v>70.199996845807433</v>
      </c>
      <c r="BK308">
        <v>69.400001216230706</v>
      </c>
      <c r="BL308">
        <v>72.400000590839738</v>
      </c>
      <c r="BM308">
        <v>79.400002432789549</v>
      </c>
      <c r="BN308">
        <v>83.999999629875447</v>
      </c>
      <c r="BO308">
        <v>89.599996403626974</v>
      </c>
      <c r="BP308">
        <v>91.199997976574295</v>
      </c>
      <c r="BQ308">
        <v>93.000000800959853</v>
      </c>
      <c r="BR308">
        <v>91.40000391610063</v>
      </c>
      <c r="BS308">
        <v>91.800003781927558</v>
      </c>
      <c r="BT308">
        <v>91.600000186445257</v>
      </c>
      <c r="BU308">
        <v>90.199994444334308</v>
      </c>
      <c r="BV308">
        <v>89.800000907426337</v>
      </c>
      <c r="BW308">
        <v>85.599997921161091</v>
      </c>
      <c r="BX308">
        <v>82.400001338589789</v>
      </c>
      <c r="BY308">
        <v>78.199998586728967</v>
      </c>
      <c r="BZ308">
        <v>76.400003966497579</v>
      </c>
      <c r="CA308">
        <v>75.199994963540078</v>
      </c>
      <c r="CB308">
        <v>75.199994963540078</v>
      </c>
      <c r="CC308">
        <v>0.37111624617114086</v>
      </c>
      <c r="CD308">
        <v>0.3497995725080485</v>
      </c>
      <c r="CE308">
        <v>0.34662651761088203</v>
      </c>
      <c r="CF308">
        <v>0.35041346888208802</v>
      </c>
      <c r="CG308">
        <v>0.3718870299285611</v>
      </c>
      <c r="CH308">
        <v>0.44286199170956503</v>
      </c>
      <c r="CI308">
        <v>0.57033572435417801</v>
      </c>
      <c r="CJ308">
        <v>0.68433502933631973</v>
      </c>
      <c r="CK308">
        <v>0.7725098191027554</v>
      </c>
      <c r="CL308">
        <v>0.80767199335959405</v>
      </c>
      <c r="CM308">
        <v>0.82994863794333629</v>
      </c>
      <c r="CN308">
        <v>0.85134793011904075</v>
      </c>
      <c r="CO308">
        <v>0.84768355355520553</v>
      </c>
      <c r="CP308">
        <v>0.87132079006368468</v>
      </c>
      <c r="CQ308">
        <v>0.87184811309171983</v>
      </c>
      <c r="CR308">
        <v>0.80106472390050487</v>
      </c>
      <c r="CS308">
        <v>0.73846034145868622</v>
      </c>
      <c r="CT308">
        <v>0.68662620600876823</v>
      </c>
      <c r="CU308">
        <v>0.5608033874971583</v>
      </c>
      <c r="CV308">
        <v>0.44247362162180903</v>
      </c>
      <c r="CW308">
        <v>0.39283175130722847</v>
      </c>
      <c r="CX308">
        <v>0.36125378533109703</v>
      </c>
      <c r="CY308">
        <v>0.33333535060977476</v>
      </c>
      <c r="CZ308">
        <v>0.31598552362630328</v>
      </c>
    </row>
    <row r="309" spans="1:104" x14ac:dyDescent="0.25">
      <c r="A309" t="s">
        <v>498</v>
      </c>
      <c r="B309" t="s">
        <v>170</v>
      </c>
      <c r="C309" t="s">
        <v>27</v>
      </c>
      <c r="D309" t="s">
        <v>187</v>
      </c>
      <c r="E309" t="s">
        <v>184</v>
      </c>
      <c r="F309">
        <v>2016</v>
      </c>
      <c r="G309" t="s">
        <v>179</v>
      </c>
      <c r="H309">
        <v>9</v>
      </c>
      <c r="I309">
        <v>30.531411792232525</v>
      </c>
      <c r="J309">
        <v>29.26542514809827</v>
      </c>
      <c r="K309">
        <v>28.595491472358013</v>
      </c>
      <c r="L309">
        <v>28.58573340841702</v>
      </c>
      <c r="M309">
        <v>29.918432355727873</v>
      </c>
      <c r="N309">
        <v>33.375823264770283</v>
      </c>
      <c r="O309">
        <v>39.085931140501899</v>
      </c>
      <c r="P309">
        <v>45.055409129979779</v>
      </c>
      <c r="Q309">
        <v>52.340270343087013</v>
      </c>
      <c r="R309">
        <v>57.896550584732388</v>
      </c>
      <c r="S309">
        <v>61.614855219308033</v>
      </c>
      <c r="T309">
        <v>63.535311159039182</v>
      </c>
      <c r="U309">
        <v>64.149257087751906</v>
      </c>
      <c r="V309">
        <v>64.593169540058867</v>
      </c>
      <c r="W309">
        <v>63.965877497027286</v>
      </c>
      <c r="X309">
        <v>62.041296640777063</v>
      </c>
      <c r="Y309">
        <v>59.014605662556583</v>
      </c>
      <c r="Z309">
        <v>55.21933951332116</v>
      </c>
      <c r="AA309">
        <v>49.865591011997473</v>
      </c>
      <c r="AB309">
        <v>48.330221712654662</v>
      </c>
      <c r="AC309">
        <v>45.241259178501942</v>
      </c>
      <c r="AD309">
        <v>41.562668123142778</v>
      </c>
      <c r="AE309">
        <v>36.959461084490265</v>
      </c>
      <c r="AF309">
        <v>33.418706886338299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1.11186792801708</v>
      </c>
      <c r="AS309">
        <v>1.1226120223924558</v>
      </c>
      <c r="AT309">
        <v>1.1303804427071498</v>
      </c>
      <c r="AU309">
        <v>1.1194029017592795</v>
      </c>
      <c r="AV309">
        <v>1.0857226988406812</v>
      </c>
      <c r="AW309">
        <v>1.0327556158304252</v>
      </c>
      <c r="AX309">
        <v>0.9663384592613562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70.500001972198973</v>
      </c>
      <c r="BF309">
        <v>70.000000371074947</v>
      </c>
      <c r="BG309">
        <v>70.000000371074947</v>
      </c>
      <c r="BH309">
        <v>69.750000214333824</v>
      </c>
      <c r="BI309">
        <v>70.000000371074947</v>
      </c>
      <c r="BJ309">
        <v>68.750000640894427</v>
      </c>
      <c r="BK309">
        <v>71.499999672704874</v>
      </c>
      <c r="BL309">
        <v>72.999999413303584</v>
      </c>
      <c r="BM309">
        <v>80.749999589944622</v>
      </c>
      <c r="BN309">
        <v>87.500000193146278</v>
      </c>
      <c r="BO309">
        <v>96.749998822744246</v>
      </c>
      <c r="BP309">
        <v>99.999997933920255</v>
      </c>
      <c r="BQ309">
        <v>101.49999817201692</v>
      </c>
      <c r="BR309">
        <v>101.00000066793491</v>
      </c>
      <c r="BS309">
        <v>99.750002576571177</v>
      </c>
      <c r="BT309">
        <v>98.749998906089786</v>
      </c>
      <c r="BU309">
        <v>97.250000540926592</v>
      </c>
      <c r="BV309">
        <v>95.499999794913791</v>
      </c>
      <c r="BW309">
        <v>92.750000792367914</v>
      </c>
      <c r="BX309">
        <v>83.999998701120631</v>
      </c>
      <c r="BY309">
        <v>79.499999157414038</v>
      </c>
      <c r="BZ309">
        <v>77.249997863802292</v>
      </c>
      <c r="CA309">
        <v>76.250000046238043</v>
      </c>
      <c r="CB309">
        <v>74.249998558192388</v>
      </c>
      <c r="CC309">
        <v>0.37538879259990199</v>
      </c>
      <c r="CD309">
        <v>0.35382670000719085</v>
      </c>
      <c r="CE309">
        <v>0.3506170809233809</v>
      </c>
      <c r="CF309">
        <v>0.35444764612389301</v>
      </c>
      <c r="CG309">
        <v>0.37616843072782152</v>
      </c>
      <c r="CH309">
        <v>0.4479604919794129</v>
      </c>
      <c r="CI309">
        <v>0.57690177967816836</v>
      </c>
      <c r="CJ309">
        <v>0.69221354382598677</v>
      </c>
      <c r="CK309">
        <v>0.78140346661827886</v>
      </c>
      <c r="CL309">
        <v>0.81697042825884558</v>
      </c>
      <c r="CM309">
        <v>0.83950349317869866</v>
      </c>
      <c r="CN309">
        <v>0.86114915627008948</v>
      </c>
      <c r="CO309">
        <v>0.85744262400324645</v>
      </c>
      <c r="CP309">
        <v>0.88135195454955317</v>
      </c>
      <c r="CQ309">
        <v>0.88188535744645635</v>
      </c>
      <c r="CR309">
        <v>0.81028701571388106</v>
      </c>
      <c r="CS309">
        <v>0.74696196039669405</v>
      </c>
      <c r="CT309">
        <v>0.69453112772329439</v>
      </c>
      <c r="CU309">
        <v>0.56725969845296564</v>
      </c>
      <c r="CV309">
        <v>0.44756765663860415</v>
      </c>
      <c r="CW309">
        <v>0.39735426383222056</v>
      </c>
      <c r="CX309">
        <v>0.36541276913235787</v>
      </c>
      <c r="CY309">
        <v>0.33717293062854575</v>
      </c>
      <c r="CZ309">
        <v>0.31962334303406204</v>
      </c>
    </row>
    <row r="310" spans="1:104" x14ac:dyDescent="0.25">
      <c r="A310" t="s">
        <v>499</v>
      </c>
      <c r="B310" t="s">
        <v>170</v>
      </c>
      <c r="C310" t="s">
        <v>27</v>
      </c>
      <c r="D310" t="s">
        <v>187</v>
      </c>
      <c r="E310" t="s">
        <v>184</v>
      </c>
      <c r="F310">
        <v>2016</v>
      </c>
      <c r="G310" t="s">
        <v>180</v>
      </c>
      <c r="H310">
        <v>10</v>
      </c>
      <c r="I310">
        <v>27.539985985016685</v>
      </c>
      <c r="J310">
        <v>26.414405360727702</v>
      </c>
      <c r="K310">
        <v>25.749942913175701</v>
      </c>
      <c r="L310">
        <v>25.691385746005306</v>
      </c>
      <c r="M310">
        <v>26.868007835439485</v>
      </c>
      <c r="N310">
        <v>29.808090743215821</v>
      </c>
      <c r="O310">
        <v>34.897623963052148</v>
      </c>
      <c r="P310">
        <v>39.05288619369103</v>
      </c>
      <c r="Q310">
        <v>44.482507595460447</v>
      </c>
      <c r="R310">
        <v>49.24095797651492</v>
      </c>
      <c r="S310">
        <v>52.840546164812039</v>
      </c>
      <c r="T310">
        <v>55.321465236905873</v>
      </c>
      <c r="U310">
        <v>56.64162233057219</v>
      </c>
      <c r="V310">
        <v>57.655073883647603</v>
      </c>
      <c r="W310">
        <v>57.368061894169593</v>
      </c>
      <c r="X310">
        <v>55.751894058947777</v>
      </c>
      <c r="Y310">
        <v>52.864027310801973</v>
      </c>
      <c r="Z310">
        <v>49.191561422702222</v>
      </c>
      <c r="AA310">
        <v>46.019066783140374</v>
      </c>
      <c r="AB310">
        <v>43.6938726577445</v>
      </c>
      <c r="AC310">
        <v>40.742038391579783</v>
      </c>
      <c r="AD310">
        <v>37.496208396405606</v>
      </c>
      <c r="AE310">
        <v>33.315134541780473</v>
      </c>
      <c r="AF310">
        <v>30.129731350034085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0.96812564403895329</v>
      </c>
      <c r="AS310">
        <v>0.99122839722446321</v>
      </c>
      <c r="AT310">
        <v>1.0089637922513832</v>
      </c>
      <c r="AU310">
        <v>1.0039410818966137</v>
      </c>
      <c r="AV310">
        <v>0.97565813270512181</v>
      </c>
      <c r="AW310">
        <v>0.92512044878339783</v>
      </c>
      <c r="AX310">
        <v>0.86085231235634618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68.499998931281496</v>
      </c>
      <c r="BF310">
        <v>66.500000617427233</v>
      </c>
      <c r="BG310">
        <v>66.749999401922167</v>
      </c>
      <c r="BH310">
        <v>66.500000617427233</v>
      </c>
      <c r="BI310">
        <v>65.0000003256078</v>
      </c>
      <c r="BJ310">
        <v>64.750001774942561</v>
      </c>
      <c r="BK310">
        <v>64.000000291819433</v>
      </c>
      <c r="BL310">
        <v>67.500002156494119</v>
      </c>
      <c r="BM310">
        <v>76.25000135241234</v>
      </c>
      <c r="BN310">
        <v>83.750000575513269</v>
      </c>
      <c r="BO310">
        <v>89.500000970743869</v>
      </c>
      <c r="BP310">
        <v>91.750001810367749</v>
      </c>
      <c r="BQ310">
        <v>92.000000945607169</v>
      </c>
      <c r="BR310">
        <v>92.749998322096772</v>
      </c>
      <c r="BS310">
        <v>91.499998232364632</v>
      </c>
      <c r="BT310">
        <v>90.25000138701914</v>
      </c>
      <c r="BU310">
        <v>90.25000138701914</v>
      </c>
      <c r="BV310">
        <v>87.750000944496492</v>
      </c>
      <c r="BW310">
        <v>82.999997557882949</v>
      </c>
      <c r="BX310">
        <v>79.499999902142278</v>
      </c>
      <c r="BY310">
        <v>75.499998480925555</v>
      </c>
      <c r="BZ310">
        <v>72.250000866514284</v>
      </c>
      <c r="CA310">
        <v>69.75000019016197</v>
      </c>
      <c r="CB310">
        <v>69.250000779763482</v>
      </c>
      <c r="CC310">
        <v>0.36796563792621501</v>
      </c>
      <c r="CD310">
        <v>0.34682990770473987</v>
      </c>
      <c r="CE310">
        <v>0.34368376944382717</v>
      </c>
      <c r="CF310">
        <v>0.34743857516553234</v>
      </c>
      <c r="CG310">
        <v>0.3687298607237332</v>
      </c>
      <c r="CH310">
        <v>0.43910225373875911</v>
      </c>
      <c r="CI310">
        <v>0.56549377324852801</v>
      </c>
      <c r="CJ310">
        <v>0.67852527854934286</v>
      </c>
      <c r="CK310">
        <v>0.76595150765096143</v>
      </c>
      <c r="CL310">
        <v>0.80081518647934746</v>
      </c>
      <c r="CM310">
        <v>0.82290271701081075</v>
      </c>
      <c r="CN310">
        <v>0.84412030670565974</v>
      </c>
      <c r="CO310">
        <v>0.84048700482593752</v>
      </c>
      <c r="CP310">
        <v>0.86392358157031723</v>
      </c>
      <c r="CQ310">
        <v>0.86444642976309616</v>
      </c>
      <c r="CR310">
        <v>0.79426390854609585</v>
      </c>
      <c r="CS310">
        <v>0.73219107808081563</v>
      </c>
      <c r="CT310">
        <v>0.68079705094475074</v>
      </c>
      <c r="CU310">
        <v>0.55604237477415142</v>
      </c>
      <c r="CV310">
        <v>0.43871720228705707</v>
      </c>
      <c r="CW310">
        <v>0.38949674096722886</v>
      </c>
      <c r="CX310">
        <v>0.35818687424372714</v>
      </c>
      <c r="CY310">
        <v>0.33050545251870872</v>
      </c>
      <c r="CZ310">
        <v>0.31330291538628907</v>
      </c>
    </row>
    <row r="311" spans="1:104" x14ac:dyDescent="0.25">
      <c r="A311" t="s">
        <v>500</v>
      </c>
      <c r="B311" t="s">
        <v>170</v>
      </c>
      <c r="C311" t="s">
        <v>27</v>
      </c>
      <c r="D311" t="s">
        <v>187</v>
      </c>
      <c r="E311" t="s">
        <v>184</v>
      </c>
      <c r="F311">
        <v>2016</v>
      </c>
      <c r="G311" t="s">
        <v>181</v>
      </c>
      <c r="H311">
        <v>11</v>
      </c>
      <c r="I311">
        <v>25.267771036827362</v>
      </c>
      <c r="J311">
        <v>24.374286747507867</v>
      </c>
      <c r="K311">
        <v>23.89683986178974</v>
      </c>
      <c r="L311">
        <v>23.961224190792876</v>
      </c>
      <c r="M311">
        <v>25.043813444706412</v>
      </c>
      <c r="N311">
        <v>27.832818698993417</v>
      </c>
      <c r="O311">
        <v>31.512464127501069</v>
      </c>
      <c r="P311">
        <v>35.472738447615058</v>
      </c>
      <c r="Q311">
        <v>40.350366616305884</v>
      </c>
      <c r="R311">
        <v>44.333894841269249</v>
      </c>
      <c r="S311">
        <v>47.407445642922134</v>
      </c>
      <c r="T311">
        <v>49.381554779593898</v>
      </c>
      <c r="U311">
        <v>50.358927369258652</v>
      </c>
      <c r="V311">
        <v>51.087959498284782</v>
      </c>
      <c r="W311">
        <v>50.636539198885615</v>
      </c>
      <c r="X311">
        <v>48.886161933115041</v>
      </c>
      <c r="Y311">
        <v>46.679222452861964</v>
      </c>
      <c r="Z311">
        <v>45.273460556902293</v>
      </c>
      <c r="AA311">
        <v>41.385182330167382</v>
      </c>
      <c r="AB311">
        <v>38.681226776555697</v>
      </c>
      <c r="AC311">
        <v>36.253436610970866</v>
      </c>
      <c r="AD311">
        <v>33.445680222382926</v>
      </c>
      <c r="AE311">
        <v>30.006757966054046</v>
      </c>
      <c r="AF311">
        <v>27.395364932904879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0.86417722780296291</v>
      </c>
      <c r="AS311">
        <v>0.88128120976546986</v>
      </c>
      <c r="AT311">
        <v>0.89403927800268257</v>
      </c>
      <c r="AU311">
        <v>0.88613942195592932</v>
      </c>
      <c r="AV311">
        <v>0.85550784114509326</v>
      </c>
      <c r="AW311">
        <v>0.81688636096731038</v>
      </c>
      <c r="AX311">
        <v>0.79228556444345077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62.999999253803537</v>
      </c>
      <c r="BF311">
        <v>62.200000926423165</v>
      </c>
      <c r="BG311">
        <v>60.800000219433834</v>
      </c>
      <c r="BH311">
        <v>61.599998546814199</v>
      </c>
      <c r="BI311">
        <v>61.200000900970061</v>
      </c>
      <c r="BJ311">
        <v>60.599997587301985</v>
      </c>
      <c r="BK311">
        <v>59.799999026406851</v>
      </c>
      <c r="BL311">
        <v>63.400001453185794</v>
      </c>
      <c r="BM311">
        <v>71.599997794312841</v>
      </c>
      <c r="BN311">
        <v>79.199995360715263</v>
      </c>
      <c r="BO311">
        <v>82.999999952596511</v>
      </c>
      <c r="BP311">
        <v>86.800004777992513</v>
      </c>
      <c r="BQ311">
        <v>88.000001335003972</v>
      </c>
      <c r="BR311">
        <v>88.199998450349241</v>
      </c>
      <c r="BS311">
        <v>88.000001335003972</v>
      </c>
      <c r="BT311">
        <v>87.199998775168311</v>
      </c>
      <c r="BU311">
        <v>84.000000328321775</v>
      </c>
      <c r="BV311">
        <v>77.800002622417622</v>
      </c>
      <c r="BW311">
        <v>72.199996058223888</v>
      </c>
      <c r="BX311">
        <v>67.800004206815387</v>
      </c>
      <c r="BY311">
        <v>66.000002117745495</v>
      </c>
      <c r="BZ311">
        <v>62.799999073576835</v>
      </c>
      <c r="CA311">
        <v>62.000000746196463</v>
      </c>
      <c r="CB311">
        <v>60.800000219433834</v>
      </c>
      <c r="CC311">
        <v>0.3700390021360741</v>
      </c>
      <c r="CD311">
        <v>0.34878420946091016</v>
      </c>
      <c r="CE311">
        <v>0.34562032187789815</v>
      </c>
      <c r="CF311">
        <v>0.34939631693858347</v>
      </c>
      <c r="CG311">
        <v>0.37080752640303072</v>
      </c>
      <c r="CH311">
        <v>0.44157643357848858</v>
      </c>
      <c r="CI311">
        <v>0.56868021930709611</v>
      </c>
      <c r="CJ311">
        <v>0.68234861631567079</v>
      </c>
      <c r="CK311">
        <v>0.77026738985271093</v>
      </c>
      <c r="CL311">
        <v>0.80532755508674292</v>
      </c>
      <c r="CM311">
        <v>0.82753949136134897</v>
      </c>
      <c r="CN311">
        <v>0.84887662690171417</v>
      </c>
      <c r="CO311">
        <v>0.84522289548111817</v>
      </c>
      <c r="CP311">
        <v>0.86879151104565322</v>
      </c>
      <c r="CQ311">
        <v>0.86931733793072308</v>
      </c>
      <c r="CR311">
        <v>0.79873935901313442</v>
      </c>
      <c r="CS311">
        <v>0.7363167697811428</v>
      </c>
      <c r="CT311">
        <v>0.68463311461913212</v>
      </c>
      <c r="CU311">
        <v>0.55917551876237537</v>
      </c>
      <c r="CV311">
        <v>0.4411892389469852</v>
      </c>
      <c r="CW311">
        <v>0.39169144832428876</v>
      </c>
      <c r="CX311">
        <v>0.36020515133145564</v>
      </c>
      <c r="CY311">
        <v>0.33236776264725326</v>
      </c>
      <c r="CZ311">
        <v>0.31506829010714738</v>
      </c>
    </row>
    <row r="312" spans="1:104" x14ac:dyDescent="0.25">
      <c r="A312" t="s">
        <v>501</v>
      </c>
      <c r="B312" t="s">
        <v>170</v>
      </c>
      <c r="C312" t="s">
        <v>27</v>
      </c>
      <c r="D312" t="s">
        <v>187</v>
      </c>
      <c r="E312" t="s">
        <v>184</v>
      </c>
      <c r="F312">
        <v>2016</v>
      </c>
      <c r="G312" t="s">
        <v>182</v>
      </c>
      <c r="H312">
        <v>12</v>
      </c>
      <c r="I312">
        <v>24.788384042211106</v>
      </c>
      <c r="J312">
        <v>24.07470746839935</v>
      </c>
      <c r="K312">
        <v>23.699984191349813</v>
      </c>
      <c r="L312">
        <v>23.87498772010219</v>
      </c>
      <c r="M312">
        <v>24.982977514132546</v>
      </c>
      <c r="N312">
        <v>27.889771665258404</v>
      </c>
      <c r="O312">
        <v>31.974581869574358</v>
      </c>
      <c r="P312">
        <v>35.434630746541899</v>
      </c>
      <c r="Q312">
        <v>38.544838938616202</v>
      </c>
      <c r="R312">
        <v>39.675155562489323</v>
      </c>
      <c r="S312">
        <v>39.757956843241878</v>
      </c>
      <c r="T312">
        <v>39.262193755993053</v>
      </c>
      <c r="U312">
        <v>38.573355927242908</v>
      </c>
      <c r="V312">
        <v>38.278462350073958</v>
      </c>
      <c r="W312">
        <v>37.423949491124766</v>
      </c>
      <c r="X312">
        <v>36.200879156032563</v>
      </c>
      <c r="Y312">
        <v>35.590179102176457</v>
      </c>
      <c r="Z312">
        <v>36.737405930994015</v>
      </c>
      <c r="AA312">
        <v>35.287689730113399</v>
      </c>
      <c r="AB312">
        <v>34.323211251130083</v>
      </c>
      <c r="AC312">
        <v>32.922346449738399</v>
      </c>
      <c r="AD312">
        <v>31.044636629170743</v>
      </c>
      <c r="AE312">
        <v>28.343670062497196</v>
      </c>
      <c r="AF312">
        <v>26.254106415109529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0.68708839191880089</v>
      </c>
      <c r="AS312">
        <v>0.67503373489457064</v>
      </c>
      <c r="AT312">
        <v>0.66987307907308058</v>
      </c>
      <c r="AU312">
        <v>0.65491909873459386</v>
      </c>
      <c r="AV312">
        <v>0.63351539279229863</v>
      </c>
      <c r="AW312">
        <v>0.6228280993948091</v>
      </c>
      <c r="AX312">
        <v>0.64290462694677342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47.249999424098732</v>
      </c>
      <c r="BF312">
        <v>46.750000230838623</v>
      </c>
      <c r="BG312">
        <v>45.24999941500279</v>
      </c>
      <c r="BH312">
        <v>45.000000816885368</v>
      </c>
      <c r="BI312">
        <v>45.24999941500279</v>
      </c>
      <c r="BJ312">
        <v>45.24999941500279</v>
      </c>
      <c r="BK312">
        <v>44.250000459986346</v>
      </c>
      <c r="BL312">
        <v>45.24999941500279</v>
      </c>
      <c r="BM312">
        <v>47.750000352001216</v>
      </c>
      <c r="BN312">
        <v>50.750000700912139</v>
      </c>
      <c r="BO312">
        <v>52.999999526777898</v>
      </c>
      <c r="BP312">
        <v>53.250000121920579</v>
      </c>
      <c r="BQ312">
        <v>53.999999764555092</v>
      </c>
      <c r="BR312">
        <v>54.99999953587384</v>
      </c>
      <c r="BS312">
        <v>55.999999657036419</v>
      </c>
      <c r="BT312">
        <v>54.99999953587384</v>
      </c>
      <c r="BU312">
        <v>54.249999995277108</v>
      </c>
      <c r="BV312">
        <v>50.750000700912139</v>
      </c>
      <c r="BW312">
        <v>49.249999768461684</v>
      </c>
      <c r="BX312">
        <v>48.500000111250344</v>
      </c>
      <c r="BY312">
        <v>46.499999650272777</v>
      </c>
      <c r="BZ312">
        <v>47.750000352001216</v>
      </c>
      <c r="CA312">
        <v>46.000000588204109</v>
      </c>
      <c r="CB312">
        <v>45.24999941500279</v>
      </c>
      <c r="CC312">
        <v>0.40800070401480226</v>
      </c>
      <c r="CD312">
        <v>0.3845653921772515</v>
      </c>
      <c r="CE312">
        <v>0.38107696293308674</v>
      </c>
      <c r="CF312">
        <v>0.38524030326334763</v>
      </c>
      <c r="CG312">
        <v>0.4088480748247631</v>
      </c>
      <c r="CH312">
        <v>0.48687707858892953</v>
      </c>
      <c r="CI312">
        <v>0.6270201591724619</v>
      </c>
      <c r="CJ312">
        <v>0.75234960311874688</v>
      </c>
      <c r="CK312">
        <v>0.84928789192191845</v>
      </c>
      <c r="CL312">
        <v>0.88794478120336695</v>
      </c>
      <c r="CM312">
        <v>0.91243539316776145</v>
      </c>
      <c r="CN312">
        <v>0.93596156688116239</v>
      </c>
      <c r="CO312">
        <v>0.93193296609459397</v>
      </c>
      <c r="CP312">
        <v>0.95791946874675349</v>
      </c>
      <c r="CQ312">
        <v>0.95849922361741313</v>
      </c>
      <c r="CR312">
        <v>0.88068077510955445</v>
      </c>
      <c r="CS312">
        <v>0.81185433337804047</v>
      </c>
      <c r="CT312">
        <v>0.75486852677328331</v>
      </c>
      <c r="CU312">
        <v>0.61654045117517686</v>
      </c>
      <c r="CV312">
        <v>0.48645015575679362</v>
      </c>
      <c r="CW312">
        <v>0.43187446188357947</v>
      </c>
      <c r="CX312">
        <v>0.39715803358305068</v>
      </c>
      <c r="CY312">
        <v>0.36646483886201014</v>
      </c>
      <c r="CZ312">
        <v>0.34739064303398798</v>
      </c>
    </row>
    <row r="313" spans="1:104" x14ac:dyDescent="0.25">
      <c r="A313" t="s">
        <v>502</v>
      </c>
      <c r="B313" t="s">
        <v>170</v>
      </c>
      <c r="C313" t="s">
        <v>27</v>
      </c>
      <c r="D313" t="s">
        <v>187</v>
      </c>
      <c r="E313" t="s">
        <v>184</v>
      </c>
      <c r="F313">
        <v>2016</v>
      </c>
      <c r="G313" t="s">
        <v>183</v>
      </c>
      <c r="H313">
        <v>8</v>
      </c>
      <c r="I313">
        <v>29.47338321232326</v>
      </c>
      <c r="J313">
        <v>28.205373938290652</v>
      </c>
      <c r="K313">
        <v>27.463357571718468</v>
      </c>
      <c r="L313">
        <v>27.484819704972189</v>
      </c>
      <c r="M313">
        <v>28.721074375404072</v>
      </c>
      <c r="N313">
        <v>31.896994402514927</v>
      </c>
      <c r="O313">
        <v>36.647999297774099</v>
      </c>
      <c r="P313">
        <v>42.306238827056902</v>
      </c>
      <c r="Q313">
        <v>48.621331397923825</v>
      </c>
      <c r="R313">
        <v>53.580989125531708</v>
      </c>
      <c r="S313">
        <v>57.094864428591954</v>
      </c>
      <c r="T313">
        <v>59.083510292465718</v>
      </c>
      <c r="U313">
        <v>59.785145775552174</v>
      </c>
      <c r="V313">
        <v>60.291176686675314</v>
      </c>
      <c r="W313">
        <v>59.968708993227452</v>
      </c>
      <c r="X313">
        <v>58.587662538660311</v>
      </c>
      <c r="Y313">
        <v>55.943406130377141</v>
      </c>
      <c r="Z313">
        <v>52.419598482712566</v>
      </c>
      <c r="AA313">
        <v>47.193462392415448</v>
      </c>
      <c r="AB313">
        <v>45.024676743251518</v>
      </c>
      <c r="AC313">
        <v>43.306053209592264</v>
      </c>
      <c r="AD313">
        <v>39.997620885534317</v>
      </c>
      <c r="AE313">
        <v>35.657295254870455</v>
      </c>
      <c r="AF313">
        <v>32.240805085852493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1.0339614726955126</v>
      </c>
      <c r="AS313">
        <v>1.0462400884212086</v>
      </c>
      <c r="AT313">
        <v>1.0550955984171571</v>
      </c>
      <c r="AU313">
        <v>1.0494523922550711</v>
      </c>
      <c r="AV313">
        <v>1.0252841320228245</v>
      </c>
      <c r="AW313">
        <v>0.97900965245938654</v>
      </c>
      <c r="AX313">
        <v>0.91734299367400629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69.937499483006434</v>
      </c>
      <c r="BF313">
        <v>69.050001069927191</v>
      </c>
      <c r="BG313">
        <v>68.525002945461296</v>
      </c>
      <c r="BH313">
        <v>68.099999103145308</v>
      </c>
      <c r="BI313">
        <v>67.912497349404802</v>
      </c>
      <c r="BJ313">
        <v>67.362504302319977</v>
      </c>
      <c r="BK313">
        <v>68.099999103145308</v>
      </c>
      <c r="BL313">
        <v>72.224998979409079</v>
      </c>
      <c r="BM313">
        <v>78.287497033749972</v>
      </c>
      <c r="BN313">
        <v>83.187502422261872</v>
      </c>
      <c r="BO313">
        <v>89.462500112317798</v>
      </c>
      <c r="BP313">
        <v>92.675003576325594</v>
      </c>
      <c r="BQ313">
        <v>94.000000113920535</v>
      </c>
      <c r="BR313">
        <v>93.6624990844076</v>
      </c>
      <c r="BS313">
        <v>92.887495681799123</v>
      </c>
      <c r="BT313">
        <v>92.400001822634891</v>
      </c>
      <c r="BU313">
        <v>90.61250280312801</v>
      </c>
      <c r="BV313">
        <v>88.762496508748569</v>
      </c>
      <c r="BW313">
        <v>86.15000260056452</v>
      </c>
      <c r="BX313">
        <v>81.912497370735593</v>
      </c>
      <c r="BY313">
        <v>77.987502935888799</v>
      </c>
      <c r="BZ313">
        <v>75.224997885209319</v>
      </c>
      <c r="CA313">
        <v>73.925002716354427</v>
      </c>
      <c r="CB313">
        <v>72.55000455470028</v>
      </c>
      <c r="CC313">
        <v>0.369621795829366</v>
      </c>
      <c r="CD313">
        <v>0.34839095030759165</v>
      </c>
      <c r="CE313">
        <v>0.34523065819068899</v>
      </c>
      <c r="CF313">
        <v>0.34900236861578371</v>
      </c>
      <c r="CG313">
        <v>0.37038946267847811</v>
      </c>
      <c r="CH313">
        <v>0.44107860376884128</v>
      </c>
      <c r="CI313">
        <v>0.56803904481743006</v>
      </c>
      <c r="CJ313">
        <v>0.6815793199574256</v>
      </c>
      <c r="CK313">
        <v>0.76939899057454797</v>
      </c>
      <c r="CL313">
        <v>0.80441961959642905</v>
      </c>
      <c r="CM313">
        <v>0.82660647731589454</v>
      </c>
      <c r="CN313">
        <v>0.847919640599332</v>
      </c>
      <c r="CO313">
        <v>0.84427004044155152</v>
      </c>
      <c r="CP313">
        <v>0.86781202616241837</v>
      </c>
      <c r="CQ313">
        <v>0.86833721839612799</v>
      </c>
      <c r="CR313">
        <v>0.79783887785782825</v>
      </c>
      <c r="CS313">
        <v>0.73548660944962729</v>
      </c>
      <c r="CT313">
        <v>0.68386127161068366</v>
      </c>
      <c r="CU313">
        <v>0.55854508146763737</v>
      </c>
      <c r="CV313">
        <v>0.44069181945859831</v>
      </c>
      <c r="CW313">
        <v>0.39124984336590257</v>
      </c>
      <c r="CX313">
        <v>0.35979904875520002</v>
      </c>
      <c r="CY313">
        <v>0.331993040066768</v>
      </c>
      <c r="CZ313">
        <v>0.31471305048716397</v>
      </c>
    </row>
    <row r="314" spans="1:104" x14ac:dyDescent="0.25">
      <c r="A314" t="s">
        <v>503</v>
      </c>
      <c r="B314" t="s">
        <v>170</v>
      </c>
      <c r="C314" t="s">
        <v>27</v>
      </c>
      <c r="D314" t="s">
        <v>187</v>
      </c>
      <c r="E314" t="s">
        <v>184</v>
      </c>
      <c r="F314">
        <v>2017</v>
      </c>
      <c r="G314" t="s">
        <v>171</v>
      </c>
      <c r="H314">
        <v>1</v>
      </c>
      <c r="I314">
        <v>24.793719903907284</v>
      </c>
      <c r="J314">
        <v>24.127996474352539</v>
      </c>
      <c r="K314">
        <v>23.756631984222921</v>
      </c>
      <c r="L314">
        <v>23.957650022375731</v>
      </c>
      <c r="M314">
        <v>25.106396394028479</v>
      </c>
      <c r="N314">
        <v>28.053428095476956</v>
      </c>
      <c r="O314">
        <v>33.226934896884693</v>
      </c>
      <c r="P314">
        <v>36.534273129667731</v>
      </c>
      <c r="Q314">
        <v>39.288036401757864</v>
      </c>
      <c r="R314">
        <v>39.902843273275536</v>
      </c>
      <c r="S314">
        <v>39.572479172715141</v>
      </c>
      <c r="T314">
        <v>38.815251009925291</v>
      </c>
      <c r="U314">
        <v>38.095348733707027</v>
      </c>
      <c r="V314">
        <v>37.840880619378531</v>
      </c>
      <c r="W314">
        <v>37.136075411166026</v>
      </c>
      <c r="X314">
        <v>36.121707118153012</v>
      </c>
      <c r="Y314">
        <v>35.659696972917843</v>
      </c>
      <c r="Z314">
        <v>37.109457233042654</v>
      </c>
      <c r="AA314">
        <v>35.832309235353172</v>
      </c>
      <c r="AB314">
        <v>34.759080629168871</v>
      </c>
      <c r="AC314">
        <v>33.311380058060912</v>
      </c>
      <c r="AD314">
        <v>31.309432537713775</v>
      </c>
      <c r="AE314">
        <v>28.517726504486745</v>
      </c>
      <c r="AF314">
        <v>26.416075283538806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0.77630506948888067</v>
      </c>
      <c r="AS314">
        <v>0.76190701219434442</v>
      </c>
      <c r="AT314">
        <v>0.75681764645067673</v>
      </c>
      <c r="AU314">
        <v>0.74272149648878971</v>
      </c>
      <c r="AV314">
        <v>0.7224341727284973</v>
      </c>
      <c r="AW314">
        <v>0.71319395554990006</v>
      </c>
      <c r="AX314">
        <v>0.74218917135535112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42.000000594877442</v>
      </c>
      <c r="BF314">
        <v>40.999999366231982</v>
      </c>
      <c r="BG314">
        <v>39.999999734266787</v>
      </c>
      <c r="BH314">
        <v>39.499999526242163</v>
      </c>
      <c r="BI314">
        <v>39.000000216350173</v>
      </c>
      <c r="BJ314">
        <v>38.249999726112307</v>
      </c>
      <c r="BK314">
        <v>38.249999726112307</v>
      </c>
      <c r="BL314">
        <v>38.249999726112307</v>
      </c>
      <c r="BM314">
        <v>45.749999425024036</v>
      </c>
      <c r="BN314">
        <v>51.250000786650148</v>
      </c>
      <c r="BO314">
        <v>55.250000797142619</v>
      </c>
      <c r="BP314">
        <v>57.000000819553165</v>
      </c>
      <c r="BQ314">
        <v>57.999999767226825</v>
      </c>
      <c r="BR314">
        <v>58.250000733731596</v>
      </c>
      <c r="BS314">
        <v>57.999999767226825</v>
      </c>
      <c r="BT314">
        <v>56.249999402670511</v>
      </c>
      <c r="BU314">
        <v>54.749999790777863</v>
      </c>
      <c r="BV314">
        <v>52.25000041861535</v>
      </c>
      <c r="BW314">
        <v>50.499999597864672</v>
      </c>
      <c r="BX314">
        <v>47.500000359823304</v>
      </c>
      <c r="BY314">
        <v>46.000000277480218</v>
      </c>
      <c r="BZ314">
        <v>45.250000471533895</v>
      </c>
      <c r="CA314">
        <v>46.750000767718085</v>
      </c>
      <c r="CB314">
        <v>46.250000103499097</v>
      </c>
      <c r="CC314">
        <v>0.40170954480339688</v>
      </c>
      <c r="CD314">
        <v>0.37863559405173375</v>
      </c>
      <c r="CE314">
        <v>0.37520094426284495</v>
      </c>
      <c r="CF314">
        <v>0.37930011032848321</v>
      </c>
      <c r="CG314">
        <v>0.40254386080428295</v>
      </c>
      <c r="CH314">
        <v>0.47936971182431642</v>
      </c>
      <c r="CI314">
        <v>0.61735180960628266</v>
      </c>
      <c r="CJ314">
        <v>0.74074872443788953</v>
      </c>
      <c r="CK314">
        <v>0.83619229338242707</v>
      </c>
      <c r="CL314">
        <v>0.8742531443113678</v>
      </c>
      <c r="CM314">
        <v>0.89836610946031192</v>
      </c>
      <c r="CN314">
        <v>0.92152946918433309</v>
      </c>
      <c r="CO314">
        <v>0.91756301613814784</v>
      </c>
      <c r="CP314">
        <v>0.94314880389195455</v>
      </c>
      <c r="CQ314">
        <v>0.94371961453148834</v>
      </c>
      <c r="CR314">
        <v>0.86710111114703858</v>
      </c>
      <c r="CS314">
        <v>0.7993359532182599</v>
      </c>
      <c r="CT314">
        <v>0.74322889157870797</v>
      </c>
      <c r="CU314">
        <v>0.60703368713022388</v>
      </c>
      <c r="CV314">
        <v>0.47894932055654948</v>
      </c>
      <c r="CW314">
        <v>0.42521515749933442</v>
      </c>
      <c r="CX314">
        <v>0.3910340672860671</v>
      </c>
      <c r="CY314">
        <v>0.36081413770027482</v>
      </c>
      <c r="CZ314">
        <v>0.34203407195847846</v>
      </c>
    </row>
    <row r="315" spans="1:104" x14ac:dyDescent="0.25">
      <c r="A315" t="s">
        <v>504</v>
      </c>
      <c r="B315" t="s">
        <v>170</v>
      </c>
      <c r="C315" t="s">
        <v>27</v>
      </c>
      <c r="D315" t="s">
        <v>187</v>
      </c>
      <c r="E315" t="s">
        <v>184</v>
      </c>
      <c r="F315">
        <v>2017</v>
      </c>
      <c r="G315" t="s">
        <v>172</v>
      </c>
      <c r="H315">
        <v>2</v>
      </c>
      <c r="I315">
        <v>24.635316218145228</v>
      </c>
      <c r="J315">
        <v>23.935841780389303</v>
      </c>
      <c r="K315">
        <v>23.502171508299945</v>
      </c>
      <c r="L315">
        <v>23.632663140192495</v>
      </c>
      <c r="M315">
        <v>24.696136625924797</v>
      </c>
      <c r="N315">
        <v>27.550937126281802</v>
      </c>
      <c r="O315">
        <v>32.137854441372525</v>
      </c>
      <c r="P315">
        <v>35.303482967914903</v>
      </c>
      <c r="Q315">
        <v>38.388185860273076</v>
      </c>
      <c r="R315">
        <v>39.790558746791554</v>
      </c>
      <c r="S315">
        <v>40.278537674476155</v>
      </c>
      <c r="T315">
        <v>40.390422551385967</v>
      </c>
      <c r="U315">
        <v>40.223515990767048</v>
      </c>
      <c r="V315">
        <v>40.292231227562354</v>
      </c>
      <c r="W315">
        <v>39.762199177510382</v>
      </c>
      <c r="X315">
        <v>38.665065501090787</v>
      </c>
      <c r="Y315">
        <v>37.551281404412769</v>
      </c>
      <c r="Z315">
        <v>37.673829904397898</v>
      </c>
      <c r="AA315">
        <v>36.848905270254662</v>
      </c>
      <c r="AB315">
        <v>35.322460801838588</v>
      </c>
      <c r="AC315">
        <v>33.718391344645347</v>
      </c>
      <c r="AD315">
        <v>31.540975758330767</v>
      </c>
      <c r="AE315">
        <v>28.554075574635259</v>
      </c>
      <c r="AF315">
        <v>26.294942555372074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0.80780849789298259</v>
      </c>
      <c r="AS315">
        <v>0.80447033736757412</v>
      </c>
      <c r="AT315">
        <v>0.8058446578764703</v>
      </c>
      <c r="AU315">
        <v>0.79524400466092704</v>
      </c>
      <c r="AV315">
        <v>0.77330135146038748</v>
      </c>
      <c r="AW315">
        <v>0.75102566309486329</v>
      </c>
      <c r="AX315">
        <v>0.7534766191719886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52.250000856200245</v>
      </c>
      <c r="BF315">
        <v>51.749999668292148</v>
      </c>
      <c r="BG315">
        <v>51.749999668292148</v>
      </c>
      <c r="BH315">
        <v>50.750000822494265</v>
      </c>
      <c r="BI315">
        <v>51.500000668539919</v>
      </c>
      <c r="BJ315">
        <v>50.750000822494265</v>
      </c>
      <c r="BK315">
        <v>51.500000668539919</v>
      </c>
      <c r="BL315">
        <v>51.999999579016844</v>
      </c>
      <c r="BM315">
        <v>52.250000856200245</v>
      </c>
      <c r="BN315">
        <v>53.750000192442933</v>
      </c>
      <c r="BO315">
        <v>54.500000038488587</v>
      </c>
      <c r="BP315">
        <v>54.999998948965519</v>
      </c>
      <c r="BQ315">
        <v>55.749999022754288</v>
      </c>
      <c r="BR315">
        <v>54.000000217039194</v>
      </c>
      <c r="BS315">
        <v>53.250001509709122</v>
      </c>
      <c r="BT315">
        <v>51.999999579016844</v>
      </c>
      <c r="BU315">
        <v>49.75000004087989</v>
      </c>
      <c r="BV315">
        <v>47.999999655196916</v>
      </c>
      <c r="BW315">
        <v>47.249999581408154</v>
      </c>
      <c r="BX315">
        <v>47.999999655196916</v>
      </c>
      <c r="BY315">
        <v>47.74999928898599</v>
      </c>
      <c r="BZ315">
        <v>46.750000443188107</v>
      </c>
      <c r="CA315">
        <v>47.74999928898599</v>
      </c>
      <c r="CB315">
        <v>46.750000443188107</v>
      </c>
      <c r="CC315">
        <v>0.37316216313260481</v>
      </c>
      <c r="CD315">
        <v>0.35172795328656403</v>
      </c>
      <c r="CE315">
        <v>0.34853742633055634</v>
      </c>
      <c r="CF315">
        <v>0.35234526566284297</v>
      </c>
      <c r="CG315">
        <v>0.37393720640284966</v>
      </c>
      <c r="CH315">
        <v>0.4453034481328233</v>
      </c>
      <c r="CI315">
        <v>0.57347996695065784</v>
      </c>
      <c r="CJ315">
        <v>0.68810769237440117</v>
      </c>
      <c r="CK315">
        <v>0.77676853716053529</v>
      </c>
      <c r="CL315">
        <v>0.81212462926793627</v>
      </c>
      <c r="CM315">
        <v>0.83452399284245016</v>
      </c>
      <c r="CN315">
        <v>0.85604130928763411</v>
      </c>
      <c r="CO315">
        <v>0.85235674996048361</v>
      </c>
      <c r="CP315">
        <v>0.87612425633685953</v>
      </c>
      <c r="CQ315">
        <v>0.87665448372900223</v>
      </c>
      <c r="CR315">
        <v>0.80548086645316497</v>
      </c>
      <c r="CS315">
        <v>0.74253139889665842</v>
      </c>
      <c r="CT315">
        <v>0.69041157962757671</v>
      </c>
      <c r="CU315">
        <v>0.5638950422987894</v>
      </c>
      <c r="CV315">
        <v>0.44491294714186008</v>
      </c>
      <c r="CW315">
        <v>0.39499736897521404</v>
      </c>
      <c r="CX315">
        <v>0.36324533480076227</v>
      </c>
      <c r="CY315">
        <v>0.33517298834948156</v>
      </c>
      <c r="CZ315">
        <v>0.31772752251062286</v>
      </c>
    </row>
    <row r="316" spans="1:104" x14ac:dyDescent="0.25">
      <c r="A316" t="s">
        <v>505</v>
      </c>
      <c r="B316" t="s">
        <v>170</v>
      </c>
      <c r="C316" t="s">
        <v>27</v>
      </c>
      <c r="D316" t="s">
        <v>187</v>
      </c>
      <c r="E316" t="s">
        <v>184</v>
      </c>
      <c r="F316">
        <v>2017</v>
      </c>
      <c r="G316" t="s">
        <v>173</v>
      </c>
      <c r="H316">
        <v>3</v>
      </c>
      <c r="I316">
        <v>24.937621117555096</v>
      </c>
      <c r="J316">
        <v>24.024482705661196</v>
      </c>
      <c r="K316">
        <v>23.483854907907435</v>
      </c>
      <c r="L316">
        <v>23.451094629006473</v>
      </c>
      <c r="M316">
        <v>24.371133973951927</v>
      </c>
      <c r="N316">
        <v>26.890366359556875</v>
      </c>
      <c r="O316">
        <v>31.302672148773866</v>
      </c>
      <c r="P316">
        <v>34.684303091341093</v>
      </c>
      <c r="Q316">
        <v>38.375788232346117</v>
      </c>
      <c r="R316">
        <v>41.117290375482369</v>
      </c>
      <c r="S316">
        <v>43.195774992208094</v>
      </c>
      <c r="T316">
        <v>44.702081036386097</v>
      </c>
      <c r="U316">
        <v>45.551748686630994</v>
      </c>
      <c r="V316">
        <v>46.265149510842626</v>
      </c>
      <c r="W316">
        <v>46.043678247619006</v>
      </c>
      <c r="X316">
        <v>44.825370304820176</v>
      </c>
      <c r="Y316">
        <v>42.795949032409759</v>
      </c>
      <c r="Z316">
        <v>40.34793795987045</v>
      </c>
      <c r="AA316">
        <v>38.027780023411978</v>
      </c>
      <c r="AB316">
        <v>37.447861280990928</v>
      </c>
      <c r="AC316">
        <v>35.487617453369992</v>
      </c>
      <c r="AD316">
        <v>32.921031861576225</v>
      </c>
      <c r="AE316">
        <v>29.513305544350118</v>
      </c>
      <c r="AF316">
        <v>26.936765480191582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0.89404163186188834</v>
      </c>
      <c r="AS316">
        <v>0.91103497558508129</v>
      </c>
      <c r="AT316">
        <v>0.92530304805050589</v>
      </c>
      <c r="AU316">
        <v>0.92087358472813385</v>
      </c>
      <c r="AV316">
        <v>0.89650742248729287</v>
      </c>
      <c r="AW316">
        <v>0.85591900652446351</v>
      </c>
      <c r="AX316">
        <v>0.80695876866339011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55.999999652148468</v>
      </c>
      <c r="BF316">
        <v>54.25000009267351</v>
      </c>
      <c r="BG316">
        <v>52.749998679045603</v>
      </c>
      <c r="BH316">
        <v>53.250000681364426</v>
      </c>
      <c r="BI316">
        <v>53.749999828370896</v>
      </c>
      <c r="BJ316">
        <v>53.999999588090162</v>
      </c>
      <c r="BK316">
        <v>53.999999588090162</v>
      </c>
      <c r="BL316">
        <v>56.249999411867726</v>
      </c>
      <c r="BM316">
        <v>63.249998906725722</v>
      </c>
      <c r="BN316">
        <v>68.999999851275476</v>
      </c>
      <c r="BO316">
        <v>73.249997504519072</v>
      </c>
      <c r="BP316">
        <v>76.000002061783817</v>
      </c>
      <c r="BQ316">
        <v>79.250000303718323</v>
      </c>
      <c r="BR316">
        <v>78.999998185262783</v>
      </c>
      <c r="BS316">
        <v>76.249999090334725</v>
      </c>
      <c r="BT316">
        <v>72.749998357512595</v>
      </c>
      <c r="BU316">
        <v>72.50000033580956</v>
      </c>
      <c r="BV316">
        <v>70.999998673893629</v>
      </c>
      <c r="BW316">
        <v>67.249999422792399</v>
      </c>
      <c r="BX316">
        <v>62.750000256295316</v>
      </c>
      <c r="BY316">
        <v>61.500001085266987</v>
      </c>
      <c r="BZ316">
        <v>59.500001145352684</v>
      </c>
      <c r="CA316">
        <v>59.500001145352684</v>
      </c>
      <c r="CB316">
        <v>57.500000320912278</v>
      </c>
      <c r="CC316">
        <v>0.36734062783209093</v>
      </c>
      <c r="CD316">
        <v>0.34624084191896548</v>
      </c>
      <c r="CE316">
        <v>0.34310002058239492</v>
      </c>
      <c r="CF316">
        <v>0.34684847229122728</v>
      </c>
      <c r="CG316">
        <v>0.3681035834526904</v>
      </c>
      <c r="CH316">
        <v>0.43835644924296324</v>
      </c>
      <c r="CI316">
        <v>0.56453331013220565</v>
      </c>
      <c r="CJ316">
        <v>0.67737283460218478</v>
      </c>
      <c r="CK316">
        <v>0.76465051491085589</v>
      </c>
      <c r="CL316">
        <v>0.79945501278745379</v>
      </c>
      <c r="CM316">
        <v>0.8215050178688782</v>
      </c>
      <c r="CN316">
        <v>0.84268660230076309</v>
      </c>
      <c r="CO316">
        <v>0.83905948451258605</v>
      </c>
      <c r="CP316">
        <v>0.86245625330873499</v>
      </c>
      <c r="CQ316">
        <v>0.86297816998623322</v>
      </c>
      <c r="CR316">
        <v>0.79291490880266002</v>
      </c>
      <c r="CS316">
        <v>0.73094748489824191</v>
      </c>
      <c r="CT316">
        <v>0.67964070786199293</v>
      </c>
      <c r="CU316">
        <v>0.55509796444985948</v>
      </c>
      <c r="CV316">
        <v>0.43797205033989167</v>
      </c>
      <c r="CW316">
        <v>0.38883520732983634</v>
      </c>
      <c r="CX316">
        <v>0.35757850985894224</v>
      </c>
      <c r="CY316">
        <v>0.32994411855434563</v>
      </c>
      <c r="CZ316">
        <v>0.31277077082661769</v>
      </c>
    </row>
    <row r="317" spans="1:104" x14ac:dyDescent="0.25">
      <c r="A317" t="s">
        <v>506</v>
      </c>
      <c r="B317" t="s">
        <v>170</v>
      </c>
      <c r="C317" t="s">
        <v>27</v>
      </c>
      <c r="D317" t="s">
        <v>187</v>
      </c>
      <c r="E317" t="s">
        <v>184</v>
      </c>
      <c r="F317">
        <v>2017</v>
      </c>
      <c r="G317" t="s">
        <v>174</v>
      </c>
      <c r="H317">
        <v>4</v>
      </c>
      <c r="I317">
        <v>26.271940989577736</v>
      </c>
      <c r="J317">
        <v>25.190208781002845</v>
      </c>
      <c r="K317">
        <v>24.555957572653181</v>
      </c>
      <c r="L317">
        <v>24.478134753965392</v>
      </c>
      <c r="M317">
        <v>25.454289861711491</v>
      </c>
      <c r="N317">
        <v>28.004770511927834</v>
      </c>
      <c r="O317">
        <v>32.018565463693996</v>
      </c>
      <c r="P317">
        <v>36.326924809568389</v>
      </c>
      <c r="Q317">
        <v>41.605539511199311</v>
      </c>
      <c r="R317">
        <v>45.968575690989525</v>
      </c>
      <c r="S317">
        <v>49.31502079099117</v>
      </c>
      <c r="T317">
        <v>51.615094823312383</v>
      </c>
      <c r="U317">
        <v>52.87505158874162</v>
      </c>
      <c r="V317">
        <v>53.849888437595069</v>
      </c>
      <c r="W317">
        <v>53.639615414762886</v>
      </c>
      <c r="X317">
        <v>52.346387823331519</v>
      </c>
      <c r="Y317">
        <v>50.005555137364844</v>
      </c>
      <c r="Z317">
        <v>46.618079823904239</v>
      </c>
      <c r="AA317">
        <v>42.346106440759385</v>
      </c>
      <c r="AB317">
        <v>41.248718507582289</v>
      </c>
      <c r="AC317">
        <v>39.130300993789838</v>
      </c>
      <c r="AD317">
        <v>35.934329120070217</v>
      </c>
      <c r="AE317">
        <v>31.998932713318634</v>
      </c>
      <c r="AF317">
        <v>28.942927666612015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1.0323019598939871</v>
      </c>
      <c r="AS317">
        <v>1.0575010427270113</v>
      </c>
      <c r="AT317">
        <v>1.07699778224119</v>
      </c>
      <c r="AU317">
        <v>1.0727923420426884</v>
      </c>
      <c r="AV317">
        <v>1.0469278228188241</v>
      </c>
      <c r="AW317">
        <v>1.0001111298711285</v>
      </c>
      <c r="AX317">
        <v>0.93236163916350068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62.5</v>
      </c>
      <c r="BF317">
        <v>61.749999392085307</v>
      </c>
      <c r="BG317">
        <v>60.000000029128344</v>
      </c>
      <c r="BH317">
        <v>61.249999270861828</v>
      </c>
      <c r="BI317">
        <v>60.250000515819551</v>
      </c>
      <c r="BJ317">
        <v>60.50000039825261</v>
      </c>
      <c r="BK317">
        <v>59.74999979033791</v>
      </c>
      <c r="BL317">
        <v>67.249999207151333</v>
      </c>
      <c r="BM317">
        <v>78.250001905055541</v>
      </c>
      <c r="BN317">
        <v>84.499998005266349</v>
      </c>
      <c r="BO317">
        <v>88.750001057606724</v>
      </c>
      <c r="BP317">
        <v>91.999999405286019</v>
      </c>
      <c r="BQ317">
        <v>93.250000738682346</v>
      </c>
      <c r="BR317">
        <v>92.250000031421422</v>
      </c>
      <c r="BS317">
        <v>91.249999293172891</v>
      </c>
      <c r="BT317">
        <v>90.249998307023588</v>
      </c>
      <c r="BU317">
        <v>88.250001292740606</v>
      </c>
      <c r="BV317">
        <v>86.750000076911221</v>
      </c>
      <c r="BW317">
        <v>84.000002237800373</v>
      </c>
      <c r="BX317">
        <v>78.500002035389372</v>
      </c>
      <c r="BY317">
        <v>73.250001994299822</v>
      </c>
      <c r="BZ317">
        <v>69.749999162529178</v>
      </c>
      <c r="CA317">
        <v>64.249999362956956</v>
      </c>
      <c r="CB317">
        <v>62.750000238790435</v>
      </c>
      <c r="CC317">
        <v>0.37116323290016223</v>
      </c>
      <c r="CD317">
        <v>0.34984385337689156</v>
      </c>
      <c r="CE317">
        <v>0.34667037200039491</v>
      </c>
      <c r="CF317">
        <v>0.3504578312235167</v>
      </c>
      <c r="CG317">
        <v>0.37193410264258975</v>
      </c>
      <c r="CH317">
        <v>0.44291804729754281</v>
      </c>
      <c r="CI317">
        <v>0.57040796126440629</v>
      </c>
      <c r="CJ317">
        <v>0.68442166824314177</v>
      </c>
      <c r="CK317">
        <v>0.77260757050274032</v>
      </c>
      <c r="CL317">
        <v>0.8077743029970782</v>
      </c>
      <c r="CM317">
        <v>0.8300536965616101</v>
      </c>
      <c r="CN317">
        <v>0.85145569081818262</v>
      </c>
      <c r="CO317">
        <v>0.84779081905867326</v>
      </c>
      <c r="CP317">
        <v>0.87143104847416142</v>
      </c>
      <c r="CQ317">
        <v>0.8719584397692568</v>
      </c>
      <c r="CR317">
        <v>0.80116610291924317</v>
      </c>
      <c r="CS317">
        <v>0.73855382001609726</v>
      </c>
      <c r="CT317">
        <v>0.68671315654851783</v>
      </c>
      <c r="CU317">
        <v>0.56087434196017671</v>
      </c>
      <c r="CV317">
        <v>0.44252962178212379</v>
      </c>
      <c r="CW317">
        <v>0.39288145904562566</v>
      </c>
      <c r="CX317">
        <v>0.36129954111523033</v>
      </c>
      <c r="CY317">
        <v>0.33337754997442454</v>
      </c>
      <c r="CZ317">
        <v>0.31602549812051256</v>
      </c>
    </row>
    <row r="318" spans="1:104" x14ac:dyDescent="0.25">
      <c r="A318" t="s">
        <v>507</v>
      </c>
      <c r="B318" t="s">
        <v>170</v>
      </c>
      <c r="C318" t="s">
        <v>27</v>
      </c>
      <c r="D318" t="s">
        <v>187</v>
      </c>
      <c r="E318" t="s">
        <v>184</v>
      </c>
      <c r="F318">
        <v>2017</v>
      </c>
      <c r="G318" t="s">
        <v>175</v>
      </c>
      <c r="H318">
        <v>5</v>
      </c>
      <c r="I318">
        <v>26.83847147152737</v>
      </c>
      <c r="J318">
        <v>25.682940239427232</v>
      </c>
      <c r="K318">
        <v>24.986438213013681</v>
      </c>
      <c r="L318">
        <v>24.874802083311</v>
      </c>
      <c r="M318">
        <v>25.885543391077903</v>
      </c>
      <c r="N318">
        <v>28.440836854459342</v>
      </c>
      <c r="O318">
        <v>32.152170149957037</v>
      </c>
      <c r="P318">
        <v>37.648233476599643</v>
      </c>
      <c r="Q318">
        <v>43.872627037689604</v>
      </c>
      <c r="R318">
        <v>48.796827754358524</v>
      </c>
      <c r="S318">
        <v>52.149136003882511</v>
      </c>
      <c r="T318">
        <v>54.048652812017579</v>
      </c>
      <c r="U318">
        <v>54.850299954917766</v>
      </c>
      <c r="V318">
        <v>55.51260651682302</v>
      </c>
      <c r="W318">
        <v>55.347766392401851</v>
      </c>
      <c r="X318">
        <v>53.845341171720158</v>
      </c>
      <c r="Y318">
        <v>51.201169493965708</v>
      </c>
      <c r="Z318">
        <v>47.812920934551727</v>
      </c>
      <c r="AA318">
        <v>43.343680283151834</v>
      </c>
      <c r="AB318">
        <v>41.476295947482448</v>
      </c>
      <c r="AC318">
        <v>40.038026616962291</v>
      </c>
      <c r="AD318">
        <v>36.797403684314673</v>
      </c>
      <c r="AE318">
        <v>32.741668078604597</v>
      </c>
      <c r="AF318">
        <v>29.559832882552129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1.0809730621664007</v>
      </c>
      <c r="AS318">
        <v>1.0970060322861634</v>
      </c>
      <c r="AT318">
        <v>1.1102521717511327</v>
      </c>
      <c r="AU318">
        <v>1.1069553980519002</v>
      </c>
      <c r="AV318">
        <v>1.0769068301531701</v>
      </c>
      <c r="AW318">
        <v>1.0240234264700083</v>
      </c>
      <c r="AX318">
        <v>0.95625845716685032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65.74999967072435</v>
      </c>
      <c r="BF318">
        <v>65.250000093795919</v>
      </c>
      <c r="BG318">
        <v>65.74999967072435</v>
      </c>
      <c r="BH318">
        <v>65.500000323088585</v>
      </c>
      <c r="BI318">
        <v>64.500000535057453</v>
      </c>
      <c r="BJ318">
        <v>63.750001115527979</v>
      </c>
      <c r="BK318">
        <v>63.000000690600288</v>
      </c>
      <c r="BL318">
        <v>69.000000331379255</v>
      </c>
      <c r="BM318">
        <v>80.000000830304245</v>
      </c>
      <c r="BN318">
        <v>85.499999038035</v>
      </c>
      <c r="BO318">
        <v>89.250001131738088</v>
      </c>
      <c r="BP318">
        <v>92.750000289307209</v>
      </c>
      <c r="BQ318">
        <v>92.750000289307209</v>
      </c>
      <c r="BR318">
        <v>90.999997740731033</v>
      </c>
      <c r="BS318">
        <v>90.999997740731033</v>
      </c>
      <c r="BT318">
        <v>88.99999869056937</v>
      </c>
      <c r="BU318">
        <v>85.749998756894726</v>
      </c>
      <c r="BV318">
        <v>84.000001652936518</v>
      </c>
      <c r="BW318">
        <v>82.000001612844329</v>
      </c>
      <c r="BX318">
        <v>80.250000301681339</v>
      </c>
      <c r="BY318">
        <v>74.250000428887404</v>
      </c>
      <c r="BZ318">
        <v>69.749999890117707</v>
      </c>
      <c r="CA318">
        <v>68.750001726191371</v>
      </c>
      <c r="CB318">
        <v>67.000000786252329</v>
      </c>
      <c r="CC318">
        <v>0.36808190913208949</v>
      </c>
      <c r="CD318">
        <v>0.34693951227215647</v>
      </c>
      <c r="CE318">
        <v>0.3437923805442904</v>
      </c>
      <c r="CF318">
        <v>0.34754838129143739</v>
      </c>
      <c r="CG318">
        <v>0.36884638722291124</v>
      </c>
      <c r="CH318">
        <v>0.43924100263163973</v>
      </c>
      <c r="CI318">
        <v>0.56567248433036654</v>
      </c>
      <c r="CJ318">
        <v>0.67873974152075345</v>
      </c>
      <c r="CK318">
        <v>0.76619356222507407</v>
      </c>
      <c r="CL318">
        <v>0.80106829492493248</v>
      </c>
      <c r="CM318">
        <v>0.8231627290507425</v>
      </c>
      <c r="CN318">
        <v>0.84438699872104805</v>
      </c>
      <c r="CO318">
        <v>0.84075268599254682</v>
      </c>
      <c r="CP318">
        <v>0.86419659630422663</v>
      </c>
      <c r="CQ318">
        <v>0.8647196360785504</v>
      </c>
      <c r="CR318">
        <v>0.79451493018501651</v>
      </c>
      <c r="CS318">
        <v>0.73242247364631774</v>
      </c>
      <c r="CT318">
        <v>0.68101219099481591</v>
      </c>
      <c r="CU318">
        <v>0.55621808907727532</v>
      </c>
      <c r="CV318">
        <v>0.43885585521605613</v>
      </c>
      <c r="CW318">
        <v>0.38961982125648548</v>
      </c>
      <c r="CX318">
        <v>0.35830008384739126</v>
      </c>
      <c r="CY318">
        <v>0.3306099130555783</v>
      </c>
      <c r="CZ318">
        <v>0.31340194644707026</v>
      </c>
    </row>
    <row r="319" spans="1:104" x14ac:dyDescent="0.25">
      <c r="A319" t="s">
        <v>508</v>
      </c>
      <c r="B319" t="s">
        <v>170</v>
      </c>
      <c r="C319" t="s">
        <v>27</v>
      </c>
      <c r="D319" t="s">
        <v>187</v>
      </c>
      <c r="E319" t="s">
        <v>184</v>
      </c>
      <c r="F319">
        <v>2017</v>
      </c>
      <c r="G319" t="s">
        <v>176</v>
      </c>
      <c r="H319">
        <v>6</v>
      </c>
      <c r="I319">
        <v>27.259947944979928</v>
      </c>
      <c r="J319">
        <v>26.092024082596129</v>
      </c>
      <c r="K319">
        <v>25.430975185176472</v>
      </c>
      <c r="L319">
        <v>25.38207459791219</v>
      </c>
      <c r="M319">
        <v>26.449852303636771</v>
      </c>
      <c r="N319">
        <v>28.965718871115808</v>
      </c>
      <c r="O319">
        <v>32.736055166669921</v>
      </c>
      <c r="P319">
        <v>37.968261011848909</v>
      </c>
      <c r="Q319">
        <v>43.52324331591754</v>
      </c>
      <c r="R319">
        <v>48.057982119696788</v>
      </c>
      <c r="S319">
        <v>51.313751516939192</v>
      </c>
      <c r="T319">
        <v>53.206953936745194</v>
      </c>
      <c r="U319">
        <v>53.907607938610049</v>
      </c>
      <c r="V319">
        <v>54.455705356363644</v>
      </c>
      <c r="W319">
        <v>54.249049083248629</v>
      </c>
      <c r="X319">
        <v>53.111759212522728</v>
      </c>
      <c r="Y319">
        <v>50.969433982994545</v>
      </c>
      <c r="Z319">
        <v>47.836459619076564</v>
      </c>
      <c r="AA319">
        <v>43.41302921755144</v>
      </c>
      <c r="AB319">
        <v>40.931939384551306</v>
      </c>
      <c r="AC319">
        <v>39.908421265820749</v>
      </c>
      <c r="AD319">
        <v>37.011853436519807</v>
      </c>
      <c r="AE319">
        <v>33.036260592451143</v>
      </c>
      <c r="AF319">
        <v>29.901268913646756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1.0641391815894001</v>
      </c>
      <c r="AS319">
        <v>1.0781522015606753</v>
      </c>
      <c r="AT319">
        <v>1.089114155012141</v>
      </c>
      <c r="AU319">
        <v>1.0849810154671915</v>
      </c>
      <c r="AV319">
        <v>1.0622352112767861</v>
      </c>
      <c r="AW319">
        <v>1.0193886916866084</v>
      </c>
      <c r="AX319">
        <v>0.95672922873194732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65.250000048616513</v>
      </c>
      <c r="BF319">
        <v>62.5</v>
      </c>
      <c r="BG319">
        <v>61.500000774157691</v>
      </c>
      <c r="BH319">
        <v>61.500000774157691</v>
      </c>
      <c r="BI319">
        <v>61.249999330673589</v>
      </c>
      <c r="BJ319">
        <v>60.500001193112155</v>
      </c>
      <c r="BK319">
        <v>62.000000078206483</v>
      </c>
      <c r="BL319">
        <v>70.750001134241089</v>
      </c>
      <c r="BM319">
        <v>76.250001478572003</v>
      </c>
      <c r="BN319">
        <v>79.99999913145092</v>
      </c>
      <c r="BO319">
        <v>85.000000542379865</v>
      </c>
      <c r="BP319">
        <v>87.749997888363211</v>
      </c>
      <c r="BQ319">
        <v>89.500000332717306</v>
      </c>
      <c r="BR319">
        <v>89.999999729427813</v>
      </c>
      <c r="BS319">
        <v>87.5000013868369</v>
      </c>
      <c r="BT319">
        <v>87.5000013868369</v>
      </c>
      <c r="BU319">
        <v>87.250000437548593</v>
      </c>
      <c r="BV319">
        <v>84.749999098895771</v>
      </c>
      <c r="BW319">
        <v>82.499999728810067</v>
      </c>
      <c r="BX319">
        <v>79.750001394435159</v>
      </c>
      <c r="BY319">
        <v>76.000000776381569</v>
      </c>
      <c r="BZ319">
        <v>72.249998799289585</v>
      </c>
      <c r="CA319">
        <v>70.500000679148556</v>
      </c>
      <c r="CB319">
        <v>68.000000097233013</v>
      </c>
      <c r="CC319">
        <v>0.36787371914346018</v>
      </c>
      <c r="CD319">
        <v>0.34674325081163532</v>
      </c>
      <c r="CE319">
        <v>0.34359790289559705</v>
      </c>
      <c r="CF319">
        <v>0.34735179382041464</v>
      </c>
      <c r="CG319">
        <v>0.36863772554549501</v>
      </c>
      <c r="CH319">
        <v>0.43899253939022542</v>
      </c>
      <c r="CI319">
        <v>0.56535253296218857</v>
      </c>
      <c r="CJ319">
        <v>0.67835578388908191</v>
      </c>
      <c r="CK319">
        <v>0.76576011958342916</v>
      </c>
      <c r="CL319">
        <v>0.80061513588289757</v>
      </c>
      <c r="CM319">
        <v>0.82269707270323822</v>
      </c>
      <c r="CN319">
        <v>0.84390938690021744</v>
      </c>
      <c r="CO319">
        <v>0.84027705215030268</v>
      </c>
      <c r="CP319">
        <v>0.86370774218711976</v>
      </c>
      <c r="CQ319">
        <v>0.8642304682187586</v>
      </c>
      <c r="CR319">
        <v>0.79406545742081902</v>
      </c>
      <c r="CS319">
        <v>0.73200819944108797</v>
      </c>
      <c r="CT319">
        <v>0.68062697225824309</v>
      </c>
      <c r="CU319">
        <v>0.55590347489564484</v>
      </c>
      <c r="CV319">
        <v>0.438607589591056</v>
      </c>
      <c r="CW319">
        <v>0.38939944620403411</v>
      </c>
      <c r="CX319">
        <v>0.35809740456549721</v>
      </c>
      <c r="CY319">
        <v>0.33042290099265886</v>
      </c>
      <c r="CZ319">
        <v>0.31322465607978495</v>
      </c>
    </row>
    <row r="320" spans="1:104" x14ac:dyDescent="0.25">
      <c r="A320" t="s">
        <v>509</v>
      </c>
      <c r="B320" t="s">
        <v>170</v>
      </c>
      <c r="C320" t="s">
        <v>27</v>
      </c>
      <c r="D320" t="s">
        <v>187</v>
      </c>
      <c r="E320" t="s">
        <v>184</v>
      </c>
      <c r="F320">
        <v>2017</v>
      </c>
      <c r="G320" t="s">
        <v>177</v>
      </c>
      <c r="H320">
        <v>7</v>
      </c>
      <c r="I320">
        <v>29.410192229777493</v>
      </c>
      <c r="J320">
        <v>28.103946805716582</v>
      </c>
      <c r="K320">
        <v>27.329770296451329</v>
      </c>
      <c r="L320">
        <v>27.295381507537577</v>
      </c>
      <c r="M320">
        <v>28.511755099280425</v>
      </c>
      <c r="N320">
        <v>31.516627986597179</v>
      </c>
      <c r="O320">
        <v>35.875444239137174</v>
      </c>
      <c r="P320">
        <v>41.76687762161616</v>
      </c>
      <c r="Q320">
        <v>47.849047242595468</v>
      </c>
      <c r="R320">
        <v>52.612296150406387</v>
      </c>
      <c r="S320">
        <v>55.768988361466775</v>
      </c>
      <c r="T320">
        <v>57.497656357976268</v>
      </c>
      <c r="U320">
        <v>58.081816502673568</v>
      </c>
      <c r="V320">
        <v>58.482134394289858</v>
      </c>
      <c r="W320">
        <v>58.278871635436808</v>
      </c>
      <c r="X320">
        <v>57.290649801337331</v>
      </c>
      <c r="Y320">
        <v>55.192955558077742</v>
      </c>
      <c r="Z320">
        <v>51.959487706202459</v>
      </c>
      <c r="AA320">
        <v>47.017195108633246</v>
      </c>
      <c r="AB320">
        <v>44.367520467824235</v>
      </c>
      <c r="AC320">
        <v>43.132591728611629</v>
      </c>
      <c r="AD320">
        <v>40.015688729451377</v>
      </c>
      <c r="AE320">
        <v>35.705860225290515</v>
      </c>
      <c r="AF320">
        <v>32.280984285473295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1.1499531666916456</v>
      </c>
      <c r="AS320">
        <v>1.1616363793192437</v>
      </c>
      <c r="AT320">
        <v>1.1696426951908547</v>
      </c>
      <c r="AU320">
        <v>1.1655774608881411</v>
      </c>
      <c r="AV320">
        <v>1.1458130203705144</v>
      </c>
      <c r="AW320">
        <v>1.1038591160187436</v>
      </c>
      <c r="AX320">
        <v>1.0391897653611171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70.999998265104665</v>
      </c>
      <c r="BF320">
        <v>71.500000397086751</v>
      </c>
      <c r="BG320">
        <v>70.999998265104665</v>
      </c>
      <c r="BH320">
        <v>70.749999434962447</v>
      </c>
      <c r="BI320">
        <v>70.000001155856737</v>
      </c>
      <c r="BJ320">
        <v>70.000001155856737</v>
      </c>
      <c r="BK320">
        <v>69.499998885097838</v>
      </c>
      <c r="BL320">
        <v>72.74999738501289</v>
      </c>
      <c r="BM320">
        <v>76.749999452972602</v>
      </c>
      <c r="BN320">
        <v>81.249999088698857</v>
      </c>
      <c r="BO320">
        <v>86.500000488371057</v>
      </c>
      <c r="BP320">
        <v>91.749997909774322</v>
      </c>
      <c r="BQ320">
        <v>92.000001828400073</v>
      </c>
      <c r="BR320">
        <v>92.250000781899459</v>
      </c>
      <c r="BS320">
        <v>92.500001246524278</v>
      </c>
      <c r="BT320">
        <v>91.749997909774322</v>
      </c>
      <c r="BU320">
        <v>87.750001022816036</v>
      </c>
      <c r="BV320">
        <v>85.000000969587404</v>
      </c>
      <c r="BW320">
        <v>83.750000435142439</v>
      </c>
      <c r="BX320">
        <v>81.499998813180611</v>
      </c>
      <c r="BY320">
        <v>78.249998848399073</v>
      </c>
      <c r="BZ320">
        <v>75.000000086350028</v>
      </c>
      <c r="CA320">
        <v>73.749999551905063</v>
      </c>
      <c r="CB320">
        <v>72.74999738501289</v>
      </c>
      <c r="CC320">
        <v>0.3700625025644147</v>
      </c>
      <c r="CD320">
        <v>0.34880634097299096</v>
      </c>
      <c r="CE320">
        <v>0.34564228037318034</v>
      </c>
      <c r="CF320">
        <v>0.34941845901481799</v>
      </c>
      <c r="CG320">
        <v>0.37083107386921854</v>
      </c>
      <c r="CH320">
        <v>0.44160447776044015</v>
      </c>
      <c r="CI320">
        <v>0.56871626938058573</v>
      </c>
      <c r="CJ320">
        <v>0.68239184287856891</v>
      </c>
      <c r="CK320">
        <v>0.77031625914705038</v>
      </c>
      <c r="CL320">
        <v>0.80537862872283195</v>
      </c>
      <c r="CM320">
        <v>0.82759195903198457</v>
      </c>
      <c r="CN320">
        <v>0.84893049029079026</v>
      </c>
      <c r="CO320">
        <v>0.8452765769141678</v>
      </c>
      <c r="CP320">
        <v>0.86884664792951438</v>
      </c>
      <c r="CQ320">
        <v>0.86937249843928777</v>
      </c>
      <c r="CR320">
        <v>0.79879002509512387</v>
      </c>
      <c r="CS320">
        <v>0.73636347010752923</v>
      </c>
      <c r="CT320">
        <v>0.68467658647676444</v>
      </c>
      <c r="CU320">
        <v>0.55921100579552518</v>
      </c>
      <c r="CV320">
        <v>0.44121721709596301</v>
      </c>
      <c r="CW320">
        <v>0.39171629522839618</v>
      </c>
      <c r="CX320">
        <v>0.36022800624502477</v>
      </c>
      <c r="CY320">
        <v>0.33238883671145464</v>
      </c>
      <c r="CZ320">
        <v>0.31508826323427569</v>
      </c>
    </row>
    <row r="321" spans="1:104" x14ac:dyDescent="0.25">
      <c r="A321" t="s">
        <v>510</v>
      </c>
      <c r="B321" t="s">
        <v>170</v>
      </c>
      <c r="C321" t="s">
        <v>27</v>
      </c>
      <c r="D321" t="s">
        <v>187</v>
      </c>
      <c r="E321" t="s">
        <v>184</v>
      </c>
      <c r="F321">
        <v>2017</v>
      </c>
      <c r="G321" t="s">
        <v>178</v>
      </c>
      <c r="H321">
        <v>8</v>
      </c>
      <c r="I321">
        <v>29.635869550654789</v>
      </c>
      <c r="J321">
        <v>28.352019461721756</v>
      </c>
      <c r="K321">
        <v>27.601268852174911</v>
      </c>
      <c r="L321">
        <v>27.621166545050027</v>
      </c>
      <c r="M321">
        <v>28.866195852226305</v>
      </c>
      <c r="N321">
        <v>32.062780707179613</v>
      </c>
      <c r="O321">
        <v>36.855489339946601</v>
      </c>
      <c r="P321">
        <v>42.636545390437831</v>
      </c>
      <c r="Q321">
        <v>49.102185296556165</v>
      </c>
      <c r="R321">
        <v>54.16171175216563</v>
      </c>
      <c r="S321">
        <v>57.721930360172664</v>
      </c>
      <c r="T321">
        <v>59.704797031248091</v>
      </c>
      <c r="U321">
        <v>60.390301388067144</v>
      </c>
      <c r="V321">
        <v>60.87231795353086</v>
      </c>
      <c r="W321">
        <v>60.523728798319567</v>
      </c>
      <c r="X321">
        <v>59.130835570339592</v>
      </c>
      <c r="Y321">
        <v>56.468488192953856</v>
      </c>
      <c r="Z321">
        <v>52.935318814141795</v>
      </c>
      <c r="AA321">
        <v>47.634502914633771</v>
      </c>
      <c r="AB321">
        <v>45.428375729749931</v>
      </c>
      <c r="AC321">
        <v>43.652816587225431</v>
      </c>
      <c r="AD321">
        <v>40.290788006746389</v>
      </c>
      <c r="AE321">
        <v>35.903061936534812</v>
      </c>
      <c r="AF321">
        <v>32.449523576132776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1.1940959619354858</v>
      </c>
      <c r="AS321">
        <v>1.2078060684883467</v>
      </c>
      <c r="AT321">
        <v>1.2174464017929507</v>
      </c>
      <c r="AU321">
        <v>1.2104745917365842</v>
      </c>
      <c r="AV321">
        <v>1.1826167357761457</v>
      </c>
      <c r="AW321">
        <v>1.129369791074561</v>
      </c>
      <c r="AX321">
        <v>1.0587063626599011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73.000000144166108</v>
      </c>
      <c r="BF321">
        <v>72.199997243316005</v>
      </c>
      <c r="BG321">
        <v>71.599998681554354</v>
      </c>
      <c r="BH321">
        <v>70.400002319699951</v>
      </c>
      <c r="BI321">
        <v>70.400002319699951</v>
      </c>
      <c r="BJ321">
        <v>70.199996813799558</v>
      </c>
      <c r="BK321">
        <v>69.400002372336132</v>
      </c>
      <c r="BL321">
        <v>72.40000093417558</v>
      </c>
      <c r="BM321">
        <v>79.400003191049194</v>
      </c>
      <c r="BN321">
        <v>84.000000667157138</v>
      </c>
      <c r="BO321">
        <v>89.599999776023964</v>
      </c>
      <c r="BP321">
        <v>91.199997247983248</v>
      </c>
      <c r="BQ321">
        <v>92.999998929385214</v>
      </c>
      <c r="BR321">
        <v>91.400001976009008</v>
      </c>
      <c r="BS321">
        <v>91.800005954526625</v>
      </c>
      <c r="BT321">
        <v>91.599996559253043</v>
      </c>
      <c r="BU321">
        <v>90.199995226287072</v>
      </c>
      <c r="BV321">
        <v>89.800003985466631</v>
      </c>
      <c r="BW321">
        <v>85.599999176282623</v>
      </c>
      <c r="BX321">
        <v>82.400003422077958</v>
      </c>
      <c r="BY321">
        <v>78.199996441327258</v>
      </c>
      <c r="BZ321">
        <v>76.399999589230333</v>
      </c>
      <c r="CA321">
        <v>75.199997733636323</v>
      </c>
      <c r="CB321">
        <v>75.199997733636323</v>
      </c>
      <c r="CC321">
        <v>0.37111626048554619</v>
      </c>
      <c r="CD321">
        <v>0.3497995783030845</v>
      </c>
      <c r="CE321">
        <v>0.3466265219270549</v>
      </c>
      <c r="CF321">
        <v>0.35041348058394095</v>
      </c>
      <c r="CG321">
        <v>0.37188702726812928</v>
      </c>
      <c r="CH321">
        <v>0.44286198960399648</v>
      </c>
      <c r="CI321">
        <v>0.57033573809354687</v>
      </c>
      <c r="CJ321">
        <v>0.68433506018467516</v>
      </c>
      <c r="CK321">
        <v>0.77250982913654465</v>
      </c>
      <c r="CL321">
        <v>0.80767200996657362</v>
      </c>
      <c r="CM321">
        <v>0.82994860848508145</v>
      </c>
      <c r="CN321">
        <v>0.85134791742799942</v>
      </c>
      <c r="CO321">
        <v>0.84768357002031969</v>
      </c>
      <c r="CP321">
        <v>0.87132074052847452</v>
      </c>
      <c r="CQ321">
        <v>0.87184808326203667</v>
      </c>
      <c r="CR321">
        <v>0.80106465960952067</v>
      </c>
      <c r="CS321">
        <v>0.73846031744693152</v>
      </c>
      <c r="CT321">
        <v>0.68662619468665864</v>
      </c>
      <c r="CU321">
        <v>0.56080337451978679</v>
      </c>
      <c r="CV321">
        <v>0.44247360613278891</v>
      </c>
      <c r="CW321">
        <v>0.39283173752878131</v>
      </c>
      <c r="CX321">
        <v>0.36125378507271377</v>
      </c>
      <c r="CY321">
        <v>0.33333537528013146</v>
      </c>
      <c r="CZ321">
        <v>0.31598550105999684</v>
      </c>
    </row>
    <row r="322" spans="1:104" x14ac:dyDescent="0.25">
      <c r="A322" t="s">
        <v>511</v>
      </c>
      <c r="B322" t="s">
        <v>170</v>
      </c>
      <c r="C322" t="s">
        <v>27</v>
      </c>
      <c r="D322" t="s">
        <v>187</v>
      </c>
      <c r="E322" t="s">
        <v>184</v>
      </c>
      <c r="F322">
        <v>2017</v>
      </c>
      <c r="G322" t="s">
        <v>179</v>
      </c>
      <c r="H322">
        <v>9</v>
      </c>
      <c r="I322">
        <v>30.53141184628295</v>
      </c>
      <c r="J322">
        <v>29.265425828622288</v>
      </c>
      <c r="K322">
        <v>28.595491850591074</v>
      </c>
      <c r="L322">
        <v>28.585733806678096</v>
      </c>
      <c r="M322">
        <v>29.918432192878203</v>
      </c>
      <c r="N322">
        <v>33.375821694415798</v>
      </c>
      <c r="O322">
        <v>39.085932148541666</v>
      </c>
      <c r="P322">
        <v>45.055407576344479</v>
      </c>
      <c r="Q322">
        <v>52.340270900865889</v>
      </c>
      <c r="R322">
        <v>57.896550925919065</v>
      </c>
      <c r="S322">
        <v>61.614855000536764</v>
      </c>
      <c r="T322">
        <v>63.535311927129484</v>
      </c>
      <c r="U322">
        <v>64.149256022183508</v>
      </c>
      <c r="V322">
        <v>64.593169699215665</v>
      </c>
      <c r="W322">
        <v>63.965875490575087</v>
      </c>
      <c r="X322">
        <v>62.041297511181561</v>
      </c>
      <c r="Y322">
        <v>59.014606427788017</v>
      </c>
      <c r="Z322">
        <v>55.219339943534358</v>
      </c>
      <c r="AA322">
        <v>49.865591685980675</v>
      </c>
      <c r="AB322">
        <v>48.330220869203906</v>
      </c>
      <c r="AC322">
        <v>45.241259694448793</v>
      </c>
      <c r="AD322">
        <v>41.562668605423717</v>
      </c>
      <c r="AE322">
        <v>36.959460983543408</v>
      </c>
      <c r="AF322">
        <v>33.418706734328453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1.2707062531646571</v>
      </c>
      <c r="AS322">
        <v>1.2829851577167968</v>
      </c>
      <c r="AT322">
        <v>1.2918634617959215</v>
      </c>
      <c r="AU322">
        <v>1.2793175303289119</v>
      </c>
      <c r="AV322">
        <v>1.2408259666962096</v>
      </c>
      <c r="AW322">
        <v>1.1802921599133203</v>
      </c>
      <c r="AX322">
        <v>1.104386857510639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70.500000565111563</v>
      </c>
      <c r="BF322">
        <v>69.999999176795797</v>
      </c>
      <c r="BG322">
        <v>69.999999176795797</v>
      </c>
      <c r="BH322">
        <v>69.750000230005327</v>
      </c>
      <c r="BI322">
        <v>69.999999176795797</v>
      </c>
      <c r="BJ322">
        <v>68.750000575984075</v>
      </c>
      <c r="BK322">
        <v>71.4999977760543</v>
      </c>
      <c r="BL322">
        <v>72.999999999482256</v>
      </c>
      <c r="BM322">
        <v>80.750000048408538</v>
      </c>
      <c r="BN322">
        <v>87.500001494969908</v>
      </c>
      <c r="BO322">
        <v>96.74999965777485</v>
      </c>
      <c r="BP322">
        <v>99.999998505030092</v>
      </c>
      <c r="BQ322">
        <v>101.50000021071958</v>
      </c>
      <c r="BR322">
        <v>100.99999817523067</v>
      </c>
      <c r="BS322">
        <v>99.749998894887185</v>
      </c>
      <c r="BT322">
        <v>98.749999224686604</v>
      </c>
      <c r="BU322">
        <v>97.250000657786757</v>
      </c>
      <c r="BV322">
        <v>95.499999083085129</v>
      </c>
      <c r="BW322">
        <v>92.750001753580278</v>
      </c>
      <c r="BX322">
        <v>83.999998410283951</v>
      </c>
      <c r="BY322">
        <v>79.500000153250596</v>
      </c>
      <c r="BZ322">
        <v>77.250000199588186</v>
      </c>
      <c r="CA322">
        <v>76.25000052938762</v>
      </c>
      <c r="CB322">
        <v>74.249999635770976</v>
      </c>
      <c r="CC322">
        <v>0.37538880568738586</v>
      </c>
      <c r="CD322">
        <v>0.3538267127792884</v>
      </c>
      <c r="CE322">
        <v>0.35061711427687325</v>
      </c>
      <c r="CF322">
        <v>0.35444766052438254</v>
      </c>
      <c r="CG322">
        <v>0.37616844429969276</v>
      </c>
      <c r="CH322">
        <v>0.44796047964302438</v>
      </c>
      <c r="CI322">
        <v>0.57690179195717095</v>
      </c>
      <c r="CJ322">
        <v>0.69221357006300011</v>
      </c>
      <c r="CK322">
        <v>0.78140342728459811</v>
      </c>
      <c r="CL322">
        <v>0.81697041690355388</v>
      </c>
      <c r="CM322">
        <v>0.83950347542434334</v>
      </c>
      <c r="CN322">
        <v>0.86114913931250225</v>
      </c>
      <c r="CO322">
        <v>0.85744260354847768</v>
      </c>
      <c r="CP322">
        <v>0.88135195794386911</v>
      </c>
      <c r="CQ322">
        <v>0.88188535433065973</v>
      </c>
      <c r="CR322">
        <v>0.81028700664368936</v>
      </c>
      <c r="CS322">
        <v>0.74696196320009933</v>
      </c>
      <c r="CT322">
        <v>0.69453110241450744</v>
      </c>
      <c r="CU322">
        <v>0.56725972045500894</v>
      </c>
      <c r="CV322">
        <v>0.44756765778646806</v>
      </c>
      <c r="CW322">
        <v>0.39735426200307566</v>
      </c>
      <c r="CX322">
        <v>0.36541278297586194</v>
      </c>
      <c r="CY322">
        <v>0.33717293767453482</v>
      </c>
      <c r="CZ322">
        <v>0.31962334339748344</v>
      </c>
    </row>
    <row r="323" spans="1:104" x14ac:dyDescent="0.25">
      <c r="A323" t="s">
        <v>512</v>
      </c>
      <c r="B323" t="s">
        <v>170</v>
      </c>
      <c r="C323" t="s">
        <v>27</v>
      </c>
      <c r="D323" t="s">
        <v>187</v>
      </c>
      <c r="E323" t="s">
        <v>184</v>
      </c>
      <c r="F323">
        <v>2017</v>
      </c>
      <c r="G323" t="s">
        <v>180</v>
      </c>
      <c r="H323">
        <v>10</v>
      </c>
      <c r="I323">
        <v>27.539986246576788</v>
      </c>
      <c r="J323">
        <v>26.414404855690396</v>
      </c>
      <c r="K323">
        <v>25.749943205586959</v>
      </c>
      <c r="L323">
        <v>25.691386598492663</v>
      </c>
      <c r="M323">
        <v>26.868007391894245</v>
      </c>
      <c r="N323">
        <v>29.808090979977475</v>
      </c>
      <c r="O323">
        <v>34.89762420180589</v>
      </c>
      <c r="P323">
        <v>39.052885243459379</v>
      </c>
      <c r="Q323">
        <v>44.48250872686819</v>
      </c>
      <c r="R323">
        <v>49.240958159646176</v>
      </c>
      <c r="S323">
        <v>52.840546906982546</v>
      </c>
      <c r="T323">
        <v>55.321465187246922</v>
      </c>
      <c r="U323">
        <v>56.64162380186081</v>
      </c>
      <c r="V323">
        <v>57.655075707091456</v>
      </c>
      <c r="W323">
        <v>57.368061204055685</v>
      </c>
      <c r="X323">
        <v>55.751892970988045</v>
      </c>
      <c r="Y323">
        <v>52.864027429087912</v>
      </c>
      <c r="Z323">
        <v>49.191562234630339</v>
      </c>
      <c r="AA323">
        <v>46.019068104060779</v>
      </c>
      <c r="AB323">
        <v>43.693872485299408</v>
      </c>
      <c r="AC323">
        <v>40.742039270181024</v>
      </c>
      <c r="AD323">
        <v>37.496209819930982</v>
      </c>
      <c r="AE323">
        <v>33.315134167716572</v>
      </c>
      <c r="AF323">
        <v>30.129731330402166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1.1064293299163772</v>
      </c>
      <c r="AS323">
        <v>1.1328324704535719</v>
      </c>
      <c r="AT323">
        <v>1.153101522774769</v>
      </c>
      <c r="AU323">
        <v>1.1473612622074072</v>
      </c>
      <c r="AV323">
        <v>1.1150379266557218</v>
      </c>
      <c r="AW323">
        <v>1.0572805846482627</v>
      </c>
      <c r="AX323">
        <v>0.98383124124952781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68.500001315292508</v>
      </c>
      <c r="BF323">
        <v>66.499999530594238</v>
      </c>
      <c r="BG323">
        <v>66.749999533566807</v>
      </c>
      <c r="BH323">
        <v>66.499999530594238</v>
      </c>
      <c r="BI323">
        <v>65.000000078191206</v>
      </c>
      <c r="BJ323">
        <v>64.750000220615547</v>
      </c>
      <c r="BK323">
        <v>63.999999969369725</v>
      </c>
      <c r="BL323">
        <v>67.499999267845922</v>
      </c>
      <c r="BM323">
        <v>76.249998337952078</v>
      </c>
      <c r="BN323">
        <v>83.749998556370514</v>
      </c>
      <c r="BO323">
        <v>89.499999642517537</v>
      </c>
      <c r="BP323">
        <v>91.749997262144404</v>
      </c>
      <c r="BQ323">
        <v>91.999999316828522</v>
      </c>
      <c r="BR323">
        <v>92.75000137745775</v>
      </c>
      <c r="BS323">
        <v>91.500000894093901</v>
      </c>
      <c r="BT323">
        <v>90.25000011993626</v>
      </c>
      <c r="BU323">
        <v>90.25000011993626</v>
      </c>
      <c r="BV323">
        <v>87.749999670175256</v>
      </c>
      <c r="BW323">
        <v>83.000002473168649</v>
      </c>
      <c r="BX323">
        <v>79.499999168200588</v>
      </c>
      <c r="BY323">
        <v>75.50000170547311</v>
      </c>
      <c r="BZ323">
        <v>72.250001117552742</v>
      </c>
      <c r="CA323">
        <v>69.749999860031267</v>
      </c>
      <c r="CB323">
        <v>69.249998707066297</v>
      </c>
      <c r="CC323">
        <v>0.3679656500213081</v>
      </c>
      <c r="CD323">
        <v>0.34682990412218379</v>
      </c>
      <c r="CE323">
        <v>0.34368377206914108</v>
      </c>
      <c r="CF323">
        <v>0.34743858855482201</v>
      </c>
      <c r="CG323">
        <v>0.36872985771852901</v>
      </c>
      <c r="CH323">
        <v>0.4391022443622612</v>
      </c>
      <c r="CI323">
        <v>0.56549378554095053</v>
      </c>
      <c r="CJ323">
        <v>0.67852526087435394</v>
      </c>
      <c r="CK323">
        <v>0.765951451088836</v>
      </c>
      <c r="CL323">
        <v>0.80081517274353098</v>
      </c>
      <c r="CM323">
        <v>0.82290272698131628</v>
      </c>
      <c r="CN323">
        <v>0.84412026454176525</v>
      </c>
      <c r="CO323">
        <v>0.84048701559765582</v>
      </c>
      <c r="CP323">
        <v>0.86392352208073964</v>
      </c>
      <c r="CQ323">
        <v>0.86444642508638947</v>
      </c>
      <c r="CR323">
        <v>0.79426390797675417</v>
      </c>
      <c r="CS323">
        <v>0.73219111543999693</v>
      </c>
      <c r="CT323">
        <v>0.68079702776941664</v>
      </c>
      <c r="CU323">
        <v>0.5560423830539073</v>
      </c>
      <c r="CV323">
        <v>0.43871720355070343</v>
      </c>
      <c r="CW323">
        <v>0.38949675771176734</v>
      </c>
      <c r="CX323">
        <v>0.35818688767855278</v>
      </c>
      <c r="CY323">
        <v>0.3305054648465251</v>
      </c>
      <c r="CZ323">
        <v>0.31330291582299435</v>
      </c>
    </row>
    <row r="324" spans="1:104" x14ac:dyDescent="0.25">
      <c r="A324" t="s">
        <v>513</v>
      </c>
      <c r="B324" t="s">
        <v>170</v>
      </c>
      <c r="C324" t="s">
        <v>27</v>
      </c>
      <c r="D324" t="s">
        <v>187</v>
      </c>
      <c r="E324" t="s">
        <v>184</v>
      </c>
      <c r="F324">
        <v>2017</v>
      </c>
      <c r="G324" t="s">
        <v>181</v>
      </c>
      <c r="H324">
        <v>11</v>
      </c>
      <c r="I324">
        <v>25.26777087535039</v>
      </c>
      <c r="J324">
        <v>24.374286885228258</v>
      </c>
      <c r="K324">
        <v>23.896840502372154</v>
      </c>
      <c r="L324">
        <v>23.961223586813212</v>
      </c>
      <c r="M324">
        <v>25.043813238603498</v>
      </c>
      <c r="N324">
        <v>27.832818221980538</v>
      </c>
      <c r="O324">
        <v>31.512463958782025</v>
      </c>
      <c r="P324">
        <v>35.472738893526923</v>
      </c>
      <c r="Q324">
        <v>40.350366127670796</v>
      </c>
      <c r="R324">
        <v>44.333894631761353</v>
      </c>
      <c r="S324">
        <v>47.407447078532549</v>
      </c>
      <c r="T324">
        <v>49.381554803467516</v>
      </c>
      <c r="U324">
        <v>50.358927318467678</v>
      </c>
      <c r="V324">
        <v>51.08795845767299</v>
      </c>
      <c r="W324">
        <v>50.636539639150506</v>
      </c>
      <c r="X324">
        <v>48.886161265416412</v>
      </c>
      <c r="Y324">
        <v>46.679221872183447</v>
      </c>
      <c r="Z324">
        <v>45.273461390990654</v>
      </c>
      <c r="AA324">
        <v>41.385182463446391</v>
      </c>
      <c r="AB324">
        <v>38.681226206809832</v>
      </c>
      <c r="AC324">
        <v>36.253435332025298</v>
      </c>
      <c r="AD324">
        <v>33.445678970268872</v>
      </c>
      <c r="AE324">
        <v>30.006758811512046</v>
      </c>
      <c r="AF324">
        <v>27.395364293410971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0.98763112671441167</v>
      </c>
      <c r="AS324">
        <v>1.0071785568078275</v>
      </c>
      <c r="AT324">
        <v>1.0217592102521162</v>
      </c>
      <c r="AU324">
        <v>1.0127308006761295</v>
      </c>
      <c r="AV324">
        <v>0.97772328552990595</v>
      </c>
      <c r="AW324">
        <v>0.93358446043754562</v>
      </c>
      <c r="AX324">
        <v>0.90546924943264584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63.000000111741578</v>
      </c>
      <c r="BF324">
        <v>62.199999445859866</v>
      </c>
      <c r="BG324">
        <v>60.799999736207312</v>
      </c>
      <c r="BH324">
        <v>61.599998321450634</v>
      </c>
      <c r="BI324">
        <v>61.199999367537544</v>
      </c>
      <c r="BJ324">
        <v>60.599997856032793</v>
      </c>
      <c r="BK324">
        <v>59.799999383692331</v>
      </c>
      <c r="BL324">
        <v>63.400001678549366</v>
      </c>
      <c r="BM324">
        <v>71.599995975651836</v>
      </c>
      <c r="BN324">
        <v>79.199998099928777</v>
      </c>
      <c r="BO324">
        <v>82.999998645939911</v>
      </c>
      <c r="BP324">
        <v>86.800002675810632</v>
      </c>
      <c r="BQ324">
        <v>87.999999214970302</v>
      </c>
      <c r="BR324">
        <v>88.199995014519487</v>
      </c>
      <c r="BS324">
        <v>87.999999214970302</v>
      </c>
      <c r="BT324">
        <v>87.19999530716369</v>
      </c>
      <c r="BU324">
        <v>83.999998869423038</v>
      </c>
      <c r="BV324">
        <v>77.800001374137452</v>
      </c>
      <c r="BW324">
        <v>72.199997083932089</v>
      </c>
      <c r="BX324">
        <v>67.80000268768157</v>
      </c>
      <c r="BY324">
        <v>65.999999217679971</v>
      </c>
      <c r="BZ324">
        <v>62.800000554140134</v>
      </c>
      <c r="CA324">
        <v>61.999999888258429</v>
      </c>
      <c r="CB324">
        <v>60.799999736207312</v>
      </c>
      <c r="CC324">
        <v>0.37003900038782239</v>
      </c>
      <c r="CD324">
        <v>0.34878420537093846</v>
      </c>
      <c r="CE324">
        <v>0.34562032373274232</v>
      </c>
      <c r="CF324">
        <v>0.34939631523006204</v>
      </c>
      <c r="CG324">
        <v>0.37080752069462403</v>
      </c>
      <c r="CH324">
        <v>0.4415764544187013</v>
      </c>
      <c r="CI324">
        <v>0.56868018952001176</v>
      </c>
      <c r="CJ324">
        <v>0.68234859029550909</v>
      </c>
      <c r="CK324">
        <v>0.77026739173312475</v>
      </c>
      <c r="CL324">
        <v>0.80532753631080667</v>
      </c>
      <c r="CM324">
        <v>0.8275394765354005</v>
      </c>
      <c r="CN324">
        <v>0.84887663879194797</v>
      </c>
      <c r="CO324">
        <v>0.84522288001587143</v>
      </c>
      <c r="CP324">
        <v>0.86879150337088662</v>
      </c>
      <c r="CQ324">
        <v>0.86931729594862173</v>
      </c>
      <c r="CR324">
        <v>0.79873937011063612</v>
      </c>
      <c r="CS324">
        <v>0.73631675521201434</v>
      </c>
      <c r="CT324">
        <v>0.68463312152401978</v>
      </c>
      <c r="CU324">
        <v>0.55917552054919584</v>
      </c>
      <c r="CV324">
        <v>0.44118923306469665</v>
      </c>
      <c r="CW324">
        <v>0.39169145962837237</v>
      </c>
      <c r="CX324">
        <v>0.36020516475371328</v>
      </c>
      <c r="CY324">
        <v>0.33236775769605809</v>
      </c>
      <c r="CZ324">
        <v>0.31506827621466243</v>
      </c>
    </row>
    <row r="325" spans="1:104" x14ac:dyDescent="0.25">
      <c r="A325" t="s">
        <v>514</v>
      </c>
      <c r="B325" t="s">
        <v>170</v>
      </c>
      <c r="C325" t="s">
        <v>27</v>
      </c>
      <c r="D325" t="s">
        <v>187</v>
      </c>
      <c r="E325" t="s">
        <v>184</v>
      </c>
      <c r="F325">
        <v>2017</v>
      </c>
      <c r="G325" t="s">
        <v>182</v>
      </c>
      <c r="H325">
        <v>12</v>
      </c>
      <c r="I325">
        <v>24.78838428346959</v>
      </c>
      <c r="J325">
        <v>24.074707246739273</v>
      </c>
      <c r="K325">
        <v>23.699984408320304</v>
      </c>
      <c r="L325">
        <v>23.874987984418627</v>
      </c>
      <c r="M325">
        <v>24.982977506102273</v>
      </c>
      <c r="N325">
        <v>27.889771481236217</v>
      </c>
      <c r="O325">
        <v>31.974581498320685</v>
      </c>
      <c r="P325">
        <v>35.434629898396061</v>
      </c>
      <c r="Q325">
        <v>38.544839372594289</v>
      </c>
      <c r="R325">
        <v>39.675154839240307</v>
      </c>
      <c r="S325">
        <v>39.757958057490811</v>
      </c>
      <c r="T325">
        <v>39.262193612517002</v>
      </c>
      <c r="U325">
        <v>38.57335593178346</v>
      </c>
      <c r="V325">
        <v>38.278462882835626</v>
      </c>
      <c r="W325">
        <v>37.423948629702302</v>
      </c>
      <c r="X325">
        <v>36.200879479584827</v>
      </c>
      <c r="Y325">
        <v>35.590178133657119</v>
      </c>
      <c r="Z325">
        <v>36.737405844529292</v>
      </c>
      <c r="AA325">
        <v>35.287688902305142</v>
      </c>
      <c r="AB325">
        <v>34.323210593583077</v>
      </c>
      <c r="AC325">
        <v>32.922347012533571</v>
      </c>
      <c r="AD325">
        <v>31.044636540959871</v>
      </c>
      <c r="AE325">
        <v>28.343669585234782</v>
      </c>
      <c r="AF325">
        <v>26.254106485777868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0.78524391106320512</v>
      </c>
      <c r="AS325">
        <v>0.77146711202847462</v>
      </c>
      <c r="AT325">
        <v>0.76556926445512818</v>
      </c>
      <c r="AU325">
        <v>0.74847898313133887</v>
      </c>
      <c r="AV325">
        <v>0.72401761917562413</v>
      </c>
      <c r="AW325">
        <v>0.71180358344076766</v>
      </c>
      <c r="AX325">
        <v>0.73474814485919793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47.249999875621704</v>
      </c>
      <c r="BF325">
        <v>46.749999145068273</v>
      </c>
      <c r="BG325">
        <v>45.25000104352813</v>
      </c>
      <c r="BH325">
        <v>45.000000162960688</v>
      </c>
      <c r="BI325">
        <v>45.25000104352813</v>
      </c>
      <c r="BJ325">
        <v>45.25000104352813</v>
      </c>
      <c r="BK325">
        <v>44.250000725722579</v>
      </c>
      <c r="BL325">
        <v>45.25000104352813</v>
      </c>
      <c r="BM325">
        <v>47.749998947583101</v>
      </c>
      <c r="BN325">
        <v>50.750000931581226</v>
      </c>
      <c r="BO325">
        <v>53.000001159532964</v>
      </c>
      <c r="BP325">
        <v>53.249998433065315</v>
      </c>
      <c r="BQ325">
        <v>54.000000704402424</v>
      </c>
      <c r="BR325">
        <v>54.999999991626524</v>
      </c>
      <c r="BS325">
        <v>56.000000051786714</v>
      </c>
      <c r="BT325">
        <v>54.999999991626524</v>
      </c>
      <c r="BU325">
        <v>54.250001584969866</v>
      </c>
      <c r="BV325">
        <v>50.750000931581226</v>
      </c>
      <c r="BW325">
        <v>49.24999999594209</v>
      </c>
      <c r="BX325">
        <v>48.500000043413245</v>
      </c>
      <c r="BY325">
        <v>46.500001211319677</v>
      </c>
      <c r="BZ325">
        <v>47.749998947583101</v>
      </c>
      <c r="CA325">
        <v>45.999999965475517</v>
      </c>
      <c r="CB325">
        <v>45.25000104352813</v>
      </c>
      <c r="CC325">
        <v>0.4080007002780538</v>
      </c>
      <c r="CD325">
        <v>0.38456539917320492</v>
      </c>
      <c r="CE325">
        <v>0.38107698210419744</v>
      </c>
      <c r="CF325">
        <v>0.38524030743623339</v>
      </c>
      <c r="CG325">
        <v>0.40884808233040382</v>
      </c>
      <c r="CH325">
        <v>0.48687706913053297</v>
      </c>
      <c r="CI325">
        <v>0.62702021845779421</v>
      </c>
      <c r="CJ325">
        <v>0.75234960713856602</v>
      </c>
      <c r="CK325">
        <v>0.84928790694210654</v>
      </c>
      <c r="CL325">
        <v>0.88794479323735809</v>
      </c>
      <c r="CM325">
        <v>0.91243539758803616</v>
      </c>
      <c r="CN325">
        <v>0.93596154042137902</v>
      </c>
      <c r="CO325">
        <v>0.93193295671862686</v>
      </c>
      <c r="CP325">
        <v>0.957919478608247</v>
      </c>
      <c r="CQ325">
        <v>0.95849924124632901</v>
      </c>
      <c r="CR325">
        <v>0.88068078400484595</v>
      </c>
      <c r="CS325">
        <v>0.81185431265777908</v>
      </c>
      <c r="CT325">
        <v>0.75486855633450534</v>
      </c>
      <c r="CU325">
        <v>0.61654041396538561</v>
      </c>
      <c r="CV325">
        <v>0.48645012781643399</v>
      </c>
      <c r="CW325">
        <v>0.43187444755193316</v>
      </c>
      <c r="CX325">
        <v>0.39715803720804344</v>
      </c>
      <c r="CY325">
        <v>0.36646483864528873</v>
      </c>
      <c r="CZ325">
        <v>0.34739062237503227</v>
      </c>
    </row>
    <row r="326" spans="1:104" x14ac:dyDescent="0.25">
      <c r="A326" t="s">
        <v>515</v>
      </c>
      <c r="B326" t="s">
        <v>170</v>
      </c>
      <c r="C326" t="s">
        <v>27</v>
      </c>
      <c r="D326" t="s">
        <v>187</v>
      </c>
      <c r="E326" t="s">
        <v>184</v>
      </c>
      <c r="F326">
        <v>2017</v>
      </c>
      <c r="G326" t="s">
        <v>183</v>
      </c>
      <c r="H326">
        <v>8</v>
      </c>
      <c r="I326">
        <v>29.473383717741978</v>
      </c>
      <c r="J326">
        <v>28.205373579158369</v>
      </c>
      <c r="K326">
        <v>27.463357488919009</v>
      </c>
      <c r="L326">
        <v>27.484819609230538</v>
      </c>
      <c r="M326">
        <v>28.721074336555557</v>
      </c>
      <c r="N326">
        <v>31.896994465625244</v>
      </c>
      <c r="O326">
        <v>36.647997746809885</v>
      </c>
      <c r="P326">
        <v>42.306240227168765</v>
      </c>
      <c r="Q326">
        <v>48.621330875799003</v>
      </c>
      <c r="R326">
        <v>53.580988972507413</v>
      </c>
      <c r="S326">
        <v>57.094863414053123</v>
      </c>
      <c r="T326">
        <v>59.083510909105001</v>
      </c>
      <c r="U326">
        <v>59.78514407515793</v>
      </c>
      <c r="V326">
        <v>60.291175688769314</v>
      </c>
      <c r="W326">
        <v>59.968707855546292</v>
      </c>
      <c r="X326">
        <v>58.587664202574686</v>
      </c>
      <c r="Y326">
        <v>55.943406769820868</v>
      </c>
      <c r="Z326">
        <v>52.419598156118496</v>
      </c>
      <c r="AA326">
        <v>47.193462824115386</v>
      </c>
      <c r="AB326">
        <v>45.024677656996204</v>
      </c>
      <c r="AC326">
        <v>43.306054003202973</v>
      </c>
      <c r="AD326">
        <v>39.997620417961279</v>
      </c>
      <c r="AE326">
        <v>35.657296885579392</v>
      </c>
      <c r="AF326">
        <v>32.240804699391568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1.1816702666878502</v>
      </c>
      <c r="AS326">
        <v>1.1957029521803617</v>
      </c>
      <c r="AT326">
        <v>1.2058235250788771</v>
      </c>
      <c r="AU326">
        <v>1.1993742209108258</v>
      </c>
      <c r="AV326">
        <v>1.1717533080460902</v>
      </c>
      <c r="AW326">
        <v>1.1188681469632511</v>
      </c>
      <c r="AX326">
        <v>1.0483919923736975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69.937500975876148</v>
      </c>
      <c r="BF326">
        <v>69.050002622500614</v>
      </c>
      <c r="BG326">
        <v>68.525001839038239</v>
      </c>
      <c r="BH326">
        <v>68.09999690488867</v>
      </c>
      <c r="BI326">
        <v>67.912500384808098</v>
      </c>
      <c r="BJ326">
        <v>67.362503718104634</v>
      </c>
      <c r="BK326">
        <v>68.09999690488867</v>
      </c>
      <c r="BL326">
        <v>72.224999884343006</v>
      </c>
      <c r="BM326">
        <v>78.287497484826631</v>
      </c>
      <c r="BN326">
        <v>83.187500853749825</v>
      </c>
      <c r="BO326">
        <v>89.462503076669208</v>
      </c>
      <c r="BP326">
        <v>92.6750028739486</v>
      </c>
      <c r="BQ326">
        <v>94.00000095108139</v>
      </c>
      <c r="BR326">
        <v>93.662500042283966</v>
      </c>
      <c r="BS326">
        <v>92.887496282025012</v>
      </c>
      <c r="BT326">
        <v>92.399999849040455</v>
      </c>
      <c r="BU326">
        <v>90.612503507170956</v>
      </c>
      <c r="BV326">
        <v>88.762497580881188</v>
      </c>
      <c r="BW326">
        <v>86.150000007856534</v>
      </c>
      <c r="BX326">
        <v>81.912498400060969</v>
      </c>
      <c r="BY326">
        <v>77.98750326013095</v>
      </c>
      <c r="BZ326">
        <v>75.224999856080217</v>
      </c>
      <c r="CA326">
        <v>73.925003901391335</v>
      </c>
      <c r="CB326">
        <v>72.550004917749376</v>
      </c>
      <c r="CC326">
        <v>0.36962181367779667</v>
      </c>
      <c r="CD326">
        <v>0.34839094128346487</v>
      </c>
      <c r="CE326">
        <v>0.34523066758985987</v>
      </c>
      <c r="CF326">
        <v>0.34900236143854813</v>
      </c>
      <c r="CG326">
        <v>0.37038948731815335</v>
      </c>
      <c r="CH326">
        <v>0.44107862064077163</v>
      </c>
      <c r="CI326">
        <v>0.56803905766172813</v>
      </c>
      <c r="CJ326">
        <v>0.68157927935151863</v>
      </c>
      <c r="CK326">
        <v>0.76939894857278179</v>
      </c>
      <c r="CL326">
        <v>0.80441959797310314</v>
      </c>
      <c r="CM326">
        <v>0.82660650345811859</v>
      </c>
      <c r="CN326">
        <v>0.84791961117867398</v>
      </c>
      <c r="CO326">
        <v>0.84426997058376252</v>
      </c>
      <c r="CP326">
        <v>0.86781201046707523</v>
      </c>
      <c r="CQ326">
        <v>0.86833721551794674</v>
      </c>
      <c r="CR326">
        <v>0.79783885008044464</v>
      </c>
      <c r="CS326">
        <v>0.73548663210905318</v>
      </c>
      <c r="CT326">
        <v>0.68386125225791505</v>
      </c>
      <c r="CU326">
        <v>0.55854508608085873</v>
      </c>
      <c r="CV326">
        <v>0.44069180641452638</v>
      </c>
      <c r="CW326">
        <v>0.39124985624129821</v>
      </c>
      <c r="CX326">
        <v>0.35979905504517001</v>
      </c>
      <c r="CY326">
        <v>0.33199303748335612</v>
      </c>
      <c r="CZ326">
        <v>0.31471306301405955</v>
      </c>
    </row>
    <row r="327" spans="1:104" x14ac:dyDescent="0.25">
      <c r="A327" t="s">
        <v>516</v>
      </c>
      <c r="B327" t="s">
        <v>170</v>
      </c>
      <c r="C327" t="s">
        <v>27</v>
      </c>
      <c r="D327" t="s">
        <v>187</v>
      </c>
      <c r="E327" t="s">
        <v>184</v>
      </c>
      <c r="F327">
        <v>2018</v>
      </c>
      <c r="G327" t="s">
        <v>171</v>
      </c>
      <c r="H327">
        <v>1</v>
      </c>
      <c r="I327">
        <v>24.793719203127388</v>
      </c>
      <c r="J327">
        <v>24.127996649273243</v>
      </c>
      <c r="K327">
        <v>23.756632375821535</v>
      </c>
      <c r="L327">
        <v>23.957650851299405</v>
      </c>
      <c r="M327">
        <v>25.106396865098024</v>
      </c>
      <c r="N327">
        <v>28.053428359156815</v>
      </c>
      <c r="O327">
        <v>33.226934755365711</v>
      </c>
      <c r="P327">
        <v>36.534273065059679</v>
      </c>
      <c r="Q327">
        <v>39.288037405597969</v>
      </c>
      <c r="R327">
        <v>39.902842964662355</v>
      </c>
      <c r="S327">
        <v>39.572480615704087</v>
      </c>
      <c r="T327">
        <v>38.815252024555569</v>
      </c>
      <c r="U327">
        <v>38.095347915337989</v>
      </c>
      <c r="V327">
        <v>37.84088042172683</v>
      </c>
      <c r="W327">
        <v>37.136075089115053</v>
      </c>
      <c r="X327">
        <v>36.121707426368879</v>
      </c>
      <c r="Y327">
        <v>35.659696734910284</v>
      </c>
      <c r="Z327">
        <v>37.109457280565884</v>
      </c>
      <c r="AA327">
        <v>35.832308820191187</v>
      </c>
      <c r="AB327">
        <v>34.759079865431815</v>
      </c>
      <c r="AC327">
        <v>33.311380014482026</v>
      </c>
      <c r="AD327">
        <v>31.309432127920257</v>
      </c>
      <c r="AE327">
        <v>28.517726768896512</v>
      </c>
      <c r="AF327">
        <v>26.416075782947868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0.87334316028935566</v>
      </c>
      <c r="AS327">
        <v>0.85714535041065931</v>
      </c>
      <c r="AT327">
        <v>0.85141976740091352</v>
      </c>
      <c r="AU327">
        <v>0.83556171862588224</v>
      </c>
      <c r="AV327">
        <v>0.81273838943005372</v>
      </c>
      <c r="AW327">
        <v>0.80234315348612706</v>
      </c>
      <c r="AX327">
        <v>0.83496279979962484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41.999999678334348</v>
      </c>
      <c r="BF327">
        <v>41.000000916747112</v>
      </c>
      <c r="BG327">
        <v>39.999999951750155</v>
      </c>
      <c r="BH327">
        <v>39.500000578998176</v>
      </c>
      <c r="BI327">
        <v>39.000000675497866</v>
      </c>
      <c r="BJ327">
        <v>38.250000731789356</v>
      </c>
      <c r="BK327">
        <v>38.250000731789356</v>
      </c>
      <c r="BL327">
        <v>38.250000731789356</v>
      </c>
      <c r="BM327">
        <v>45.750000731789356</v>
      </c>
      <c r="BN327">
        <v>51.250000683539504</v>
      </c>
      <c r="BO327">
        <v>55.249998576629487</v>
      </c>
      <c r="BP327">
        <v>57.000000434248633</v>
      </c>
      <c r="BQ327">
        <v>57.999999195835869</v>
      </c>
      <c r="BR327">
        <v>58.250000651372943</v>
      </c>
      <c r="BS327">
        <v>57.999999195835869</v>
      </c>
      <c r="BT327">
        <v>56.250000426206988</v>
      </c>
      <c r="BU327">
        <v>54.749999895458664</v>
      </c>
      <c r="BV327">
        <v>52.250000217124317</v>
      </c>
      <c r="BW327">
        <v>50.500000932830396</v>
      </c>
      <c r="BX327">
        <v>47.499999501418245</v>
      </c>
      <c r="BY327">
        <v>46.000000385998781</v>
      </c>
      <c r="BZ327">
        <v>45.250000249290878</v>
      </c>
      <c r="CA327">
        <v>46.749999493376599</v>
      </c>
      <c r="CB327">
        <v>46.249999284293921</v>
      </c>
      <c r="CC327">
        <v>0.40170954145252397</v>
      </c>
      <c r="CD327">
        <v>0.37863560164444965</v>
      </c>
      <c r="CE327">
        <v>0.37520096022215149</v>
      </c>
      <c r="CF327">
        <v>0.3793000804727073</v>
      </c>
      <c r="CG327">
        <v>0.40254384671000815</v>
      </c>
      <c r="CH327">
        <v>0.47936971576280535</v>
      </c>
      <c r="CI327">
        <v>0.61735182519909004</v>
      </c>
      <c r="CJ327">
        <v>0.74074877588282129</v>
      </c>
      <c r="CK327">
        <v>0.83619228719085403</v>
      </c>
      <c r="CL327">
        <v>0.87425314170893187</v>
      </c>
      <c r="CM327">
        <v>0.89836614788998959</v>
      </c>
      <c r="CN327">
        <v>0.92152949590539257</v>
      </c>
      <c r="CO327">
        <v>0.91756302940656598</v>
      </c>
      <c r="CP327">
        <v>0.94314886996670977</v>
      </c>
      <c r="CQ327">
        <v>0.94371962190792091</v>
      </c>
      <c r="CR327">
        <v>0.86710111443799021</v>
      </c>
      <c r="CS327">
        <v>0.79933597323147487</v>
      </c>
      <c r="CT327">
        <v>0.74322885388475746</v>
      </c>
      <c r="CU327">
        <v>0.60703370881201857</v>
      </c>
      <c r="CV327">
        <v>0.47894933541394602</v>
      </c>
      <c r="CW327">
        <v>0.42521513773018932</v>
      </c>
      <c r="CX327">
        <v>0.39103405468379432</v>
      </c>
      <c r="CY327">
        <v>0.36081411718230916</v>
      </c>
      <c r="CZ327">
        <v>0.34203404275545163</v>
      </c>
    </row>
    <row r="328" spans="1:104" x14ac:dyDescent="0.25">
      <c r="A328" t="s">
        <v>517</v>
      </c>
      <c r="B328" t="s">
        <v>170</v>
      </c>
      <c r="C328" t="s">
        <v>27</v>
      </c>
      <c r="D328" t="s">
        <v>187</v>
      </c>
      <c r="E328" t="s">
        <v>184</v>
      </c>
      <c r="F328">
        <v>2018</v>
      </c>
      <c r="G328" t="s">
        <v>172</v>
      </c>
      <c r="H328">
        <v>2</v>
      </c>
      <c r="I328">
        <v>24.635315920065199</v>
      </c>
      <c r="J328">
        <v>23.935841631624392</v>
      </c>
      <c r="K328">
        <v>23.502171505364345</v>
      </c>
      <c r="L328">
        <v>23.632663694606954</v>
      </c>
      <c r="M328">
        <v>24.696137307539463</v>
      </c>
      <c r="N328">
        <v>27.550936046222073</v>
      </c>
      <c r="O328">
        <v>32.137855173670125</v>
      </c>
      <c r="P328">
        <v>35.303483050470916</v>
      </c>
      <c r="Q328">
        <v>38.388185666606233</v>
      </c>
      <c r="R328">
        <v>39.790559498570843</v>
      </c>
      <c r="S328">
        <v>40.27853903017656</v>
      </c>
      <c r="T328">
        <v>40.390423381847654</v>
      </c>
      <c r="U328">
        <v>40.223516352970776</v>
      </c>
      <c r="V328">
        <v>40.29223174553578</v>
      </c>
      <c r="W328">
        <v>39.762199430307938</v>
      </c>
      <c r="X328">
        <v>38.665065955663295</v>
      </c>
      <c r="Y328">
        <v>37.551282207445034</v>
      </c>
      <c r="Z328">
        <v>37.673829509583122</v>
      </c>
      <c r="AA328">
        <v>36.848906182415028</v>
      </c>
      <c r="AB328">
        <v>35.322461374964242</v>
      </c>
      <c r="AC328">
        <v>33.718391497394798</v>
      </c>
      <c r="AD328">
        <v>31.540975691179167</v>
      </c>
      <c r="AE328">
        <v>28.5540747149767</v>
      </c>
      <c r="AF328">
        <v>26.294943021117152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0.90878448981755555</v>
      </c>
      <c r="AS328">
        <v>0.90502907793299781</v>
      </c>
      <c r="AT328">
        <v>0.90657520869239239</v>
      </c>
      <c r="AU328">
        <v>0.8946494874730847</v>
      </c>
      <c r="AV328">
        <v>0.86996394696537827</v>
      </c>
      <c r="AW328">
        <v>0.84490382854364643</v>
      </c>
      <c r="AX328">
        <v>0.84766115002025388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52.250000728138886</v>
      </c>
      <c r="BF328">
        <v>51.750000535630576</v>
      </c>
      <c r="BG328">
        <v>51.750000535630576</v>
      </c>
      <c r="BH328">
        <v>50.749999989976203</v>
      </c>
      <c r="BI328">
        <v>51.500000551822872</v>
      </c>
      <c r="BJ328">
        <v>50.749999989976203</v>
      </c>
      <c r="BK328">
        <v>51.500000551822872</v>
      </c>
      <c r="BL328">
        <v>52.000000503374523</v>
      </c>
      <c r="BM328">
        <v>52.250000728138886</v>
      </c>
      <c r="BN328">
        <v>53.750000438219836</v>
      </c>
      <c r="BO328">
        <v>54.499998686882606</v>
      </c>
      <c r="BP328">
        <v>54.999999923536421</v>
      </c>
      <c r="BQ328">
        <v>55.74999997134222</v>
      </c>
      <c r="BR328">
        <v>53.999999377882048</v>
      </c>
      <c r="BS328">
        <v>53.250001000709055</v>
      </c>
      <c r="BT328">
        <v>52.000000503374523</v>
      </c>
      <c r="BU328">
        <v>49.749999588895818</v>
      </c>
      <c r="BV328">
        <v>48.00000081064244</v>
      </c>
      <c r="BW328">
        <v>47.250000634326426</v>
      </c>
      <c r="BX328">
        <v>48.00000081064244</v>
      </c>
      <c r="BY328">
        <v>47.750001356939372</v>
      </c>
      <c r="BZ328">
        <v>46.750000168733912</v>
      </c>
      <c r="CA328">
        <v>47.750001356939372</v>
      </c>
      <c r="CB328">
        <v>46.750000168733912</v>
      </c>
      <c r="CC328">
        <v>0.37316217148516928</v>
      </c>
      <c r="CD328">
        <v>0.35172796706482834</v>
      </c>
      <c r="CE328">
        <v>0.34853739695263192</v>
      </c>
      <c r="CF328">
        <v>0.35234525443586867</v>
      </c>
      <c r="CG328">
        <v>0.37393720290746169</v>
      </c>
      <c r="CH328">
        <v>0.44530341749507907</v>
      </c>
      <c r="CI328">
        <v>0.57347993228620897</v>
      </c>
      <c r="CJ328">
        <v>0.68810766009160595</v>
      </c>
      <c r="CK328">
        <v>0.77676854125484651</v>
      </c>
      <c r="CL328">
        <v>0.81212463671890434</v>
      </c>
      <c r="CM328">
        <v>0.83452402483094246</v>
      </c>
      <c r="CN328">
        <v>0.85604127798243423</v>
      </c>
      <c r="CO328">
        <v>0.85235676186312903</v>
      </c>
      <c r="CP328">
        <v>0.87612423636972669</v>
      </c>
      <c r="CQ328">
        <v>0.87665449060928324</v>
      </c>
      <c r="CR328">
        <v>0.80548083065158016</v>
      </c>
      <c r="CS328">
        <v>0.74253140622217084</v>
      </c>
      <c r="CT328">
        <v>0.69041156764400025</v>
      </c>
      <c r="CU328">
        <v>0.5638950415851034</v>
      </c>
      <c r="CV328">
        <v>0.44491291545632911</v>
      </c>
      <c r="CW328">
        <v>0.39499735499729005</v>
      </c>
      <c r="CX328">
        <v>0.36324534137307335</v>
      </c>
      <c r="CY328">
        <v>0.33517300318844723</v>
      </c>
      <c r="CZ328">
        <v>0.31772750158441687</v>
      </c>
    </row>
    <row r="329" spans="1:104" x14ac:dyDescent="0.25">
      <c r="A329" t="s">
        <v>518</v>
      </c>
      <c r="B329" t="s">
        <v>170</v>
      </c>
      <c r="C329" t="s">
        <v>27</v>
      </c>
      <c r="D329" t="s">
        <v>187</v>
      </c>
      <c r="E329" t="s">
        <v>184</v>
      </c>
      <c r="F329">
        <v>2018</v>
      </c>
      <c r="G329" t="s">
        <v>173</v>
      </c>
      <c r="H329">
        <v>3</v>
      </c>
      <c r="I329">
        <v>24.937621559523791</v>
      </c>
      <c r="J329">
        <v>24.024483337414409</v>
      </c>
      <c r="K329">
        <v>23.483855633323113</v>
      </c>
      <c r="L329">
        <v>23.451095060104322</v>
      </c>
      <c r="M329">
        <v>24.371133987073581</v>
      </c>
      <c r="N329">
        <v>26.89036584845951</v>
      </c>
      <c r="O329">
        <v>31.302672271343916</v>
      </c>
      <c r="P329">
        <v>34.684302977604439</v>
      </c>
      <c r="Q329">
        <v>38.375788288514237</v>
      </c>
      <c r="R329">
        <v>41.117289206737134</v>
      </c>
      <c r="S329">
        <v>43.195773956188049</v>
      </c>
      <c r="T329">
        <v>44.702079990977893</v>
      </c>
      <c r="U329">
        <v>45.551747562561374</v>
      </c>
      <c r="V329">
        <v>46.265151038862811</v>
      </c>
      <c r="W329">
        <v>46.043677323007984</v>
      </c>
      <c r="X329">
        <v>44.825370354403326</v>
      </c>
      <c r="Y329">
        <v>42.79594916713237</v>
      </c>
      <c r="Z329">
        <v>40.347935730917655</v>
      </c>
      <c r="AA329">
        <v>38.027780399913446</v>
      </c>
      <c r="AB329">
        <v>37.447860531927901</v>
      </c>
      <c r="AC329">
        <v>35.487618130841405</v>
      </c>
      <c r="AD329">
        <v>32.921031050578982</v>
      </c>
      <c r="AE329">
        <v>29.513305365911961</v>
      </c>
      <c r="AF329">
        <v>26.936765151881357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1.0057967932798708</v>
      </c>
      <c r="AS329">
        <v>1.0249143236128802</v>
      </c>
      <c r="AT329">
        <v>1.0409658780681788</v>
      </c>
      <c r="AU329">
        <v>1.0359827241499528</v>
      </c>
      <c r="AV329">
        <v>1.0085708112219511</v>
      </c>
      <c r="AW329">
        <v>0.96290885614353139</v>
      </c>
      <c r="AX329">
        <v>0.90782857317809651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55.999999463422107</v>
      </c>
      <c r="BF329">
        <v>54.250000796905944</v>
      </c>
      <c r="BG329">
        <v>52.750000564475044</v>
      </c>
      <c r="BH329">
        <v>53.249998963586805</v>
      </c>
      <c r="BI329">
        <v>53.750000220455533</v>
      </c>
      <c r="BJ329">
        <v>54.000000304555243</v>
      </c>
      <c r="BK329">
        <v>54.000000304555243</v>
      </c>
      <c r="BL329">
        <v>56.250000636191139</v>
      </c>
      <c r="BM329">
        <v>63.249999435797122</v>
      </c>
      <c r="BN329">
        <v>68.999999992243218</v>
      </c>
      <c r="BO329">
        <v>73.249999499756441</v>
      </c>
      <c r="BP329">
        <v>76.000000680010075</v>
      </c>
      <c r="BQ329">
        <v>79.250000259375469</v>
      </c>
      <c r="BR329">
        <v>78.999997453602447</v>
      </c>
      <c r="BS329">
        <v>76.250000083691461</v>
      </c>
      <c r="BT329">
        <v>72.750000011975359</v>
      </c>
      <c r="BU329">
        <v>72.499999791791993</v>
      </c>
      <c r="BV329">
        <v>70.999999423277416</v>
      </c>
      <c r="BW329">
        <v>67.249999267461632</v>
      </c>
      <c r="BX329">
        <v>62.750000220183374</v>
      </c>
      <c r="BY329">
        <v>61.500000480103175</v>
      </c>
      <c r="BZ329">
        <v>59.499998599563</v>
      </c>
      <c r="CA329">
        <v>59.499998599563</v>
      </c>
      <c r="CB329">
        <v>57.500000376271338</v>
      </c>
      <c r="CC329">
        <v>0.36734066233692197</v>
      </c>
      <c r="CD329">
        <v>0.3462408348927602</v>
      </c>
      <c r="CE329">
        <v>0.34310003865423361</v>
      </c>
      <c r="CF329">
        <v>0.34684847892039899</v>
      </c>
      <c r="CG329">
        <v>0.3681035891293637</v>
      </c>
      <c r="CH329">
        <v>0.43835646761159391</v>
      </c>
      <c r="CI329">
        <v>0.56453330690159464</v>
      </c>
      <c r="CJ329">
        <v>0.67737285525596691</v>
      </c>
      <c r="CK329">
        <v>0.76465052084960961</v>
      </c>
      <c r="CL329">
        <v>0.79945503085487424</v>
      </c>
      <c r="CM329">
        <v>0.821504998140698</v>
      </c>
      <c r="CN329">
        <v>0.84268659689031244</v>
      </c>
      <c r="CO329">
        <v>0.83905947573168049</v>
      </c>
      <c r="CP329">
        <v>0.86245619591569955</v>
      </c>
      <c r="CQ329">
        <v>0.86297819422695943</v>
      </c>
      <c r="CR329">
        <v>0.79291488798528387</v>
      </c>
      <c r="CS329">
        <v>0.73094746472256222</v>
      </c>
      <c r="CT329">
        <v>0.67964070526776865</v>
      </c>
      <c r="CU329">
        <v>0.55509799240138891</v>
      </c>
      <c r="CV329">
        <v>0.43797204107954874</v>
      </c>
      <c r="CW329">
        <v>0.3888352266197948</v>
      </c>
      <c r="CX329">
        <v>0.35757853970012082</v>
      </c>
      <c r="CY329">
        <v>0.32994413686232327</v>
      </c>
      <c r="CZ329">
        <v>0.31277076775231927</v>
      </c>
    </row>
    <row r="330" spans="1:104" x14ac:dyDescent="0.25">
      <c r="A330" t="s">
        <v>519</v>
      </c>
      <c r="B330" t="s">
        <v>170</v>
      </c>
      <c r="C330" t="s">
        <v>27</v>
      </c>
      <c r="D330" t="s">
        <v>187</v>
      </c>
      <c r="E330" t="s">
        <v>184</v>
      </c>
      <c r="F330">
        <v>2018</v>
      </c>
      <c r="G330" t="s">
        <v>174</v>
      </c>
      <c r="H330">
        <v>4</v>
      </c>
      <c r="I330">
        <v>26.271941242298471</v>
      </c>
      <c r="J330">
        <v>25.190208361242114</v>
      </c>
      <c r="K330">
        <v>24.555957444521123</v>
      </c>
      <c r="L330">
        <v>24.478135574427142</v>
      </c>
      <c r="M330">
        <v>25.454289103555698</v>
      </c>
      <c r="N330">
        <v>28.004770628495951</v>
      </c>
      <c r="O330">
        <v>32.018566316695775</v>
      </c>
      <c r="P330">
        <v>36.326924010913892</v>
      </c>
      <c r="Q330">
        <v>41.605537997824641</v>
      </c>
      <c r="R330">
        <v>45.968575842374271</v>
      </c>
      <c r="S330">
        <v>49.315021460821391</v>
      </c>
      <c r="T330">
        <v>51.615095146148711</v>
      </c>
      <c r="U330">
        <v>52.87504955806736</v>
      </c>
      <c r="V330">
        <v>53.849888637428457</v>
      </c>
      <c r="W330">
        <v>53.639615176379941</v>
      </c>
      <c r="X330">
        <v>52.346388425786024</v>
      </c>
      <c r="Y330">
        <v>50.005554950649596</v>
      </c>
      <c r="Z330">
        <v>46.618079817785329</v>
      </c>
      <c r="AA330">
        <v>42.346106731994524</v>
      </c>
      <c r="AB330">
        <v>41.248717607098627</v>
      </c>
      <c r="AC330">
        <v>39.130300476097077</v>
      </c>
      <c r="AD330">
        <v>35.934329577065149</v>
      </c>
      <c r="AE330">
        <v>31.998932006567138</v>
      </c>
      <c r="AF330">
        <v>28.942926914793439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1.1613396170433374</v>
      </c>
      <c r="AS330">
        <v>1.1896886395024056</v>
      </c>
      <c r="AT330">
        <v>1.2116224662856496</v>
      </c>
      <c r="AU330">
        <v>1.2068913404809432</v>
      </c>
      <c r="AV330">
        <v>1.1777937106953806</v>
      </c>
      <c r="AW330">
        <v>1.1251250007364435</v>
      </c>
      <c r="AX330">
        <v>1.0489067558012646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62.5</v>
      </c>
      <c r="BF330">
        <v>61.74999936609747</v>
      </c>
      <c r="BG330">
        <v>60.00000012981171</v>
      </c>
      <c r="BH330">
        <v>61.249999589156126</v>
      </c>
      <c r="BI330">
        <v>60.249999746425402</v>
      </c>
      <c r="BJ330">
        <v>60.499999227110585</v>
      </c>
      <c r="BK330">
        <v>59.749998338342138</v>
      </c>
      <c r="BL330">
        <v>67.249998492620975</v>
      </c>
      <c r="BM330">
        <v>78.250000806531716</v>
      </c>
      <c r="BN330">
        <v>84.49999835811974</v>
      </c>
      <c r="BO330">
        <v>88.750001015725672</v>
      </c>
      <c r="BP330">
        <v>91.999998784255567</v>
      </c>
      <c r="BQ330">
        <v>93.250001522874868</v>
      </c>
      <c r="BR330">
        <v>92.249999760154168</v>
      </c>
      <c r="BS330">
        <v>91.24999721584463</v>
      </c>
      <c r="BT330">
        <v>90.250001433977644</v>
      </c>
      <c r="BU330">
        <v>88.249997976500495</v>
      </c>
      <c r="BV330">
        <v>86.749999291336792</v>
      </c>
      <c r="BW330">
        <v>83.999999260820857</v>
      </c>
      <c r="BX330">
        <v>78.499997568647046</v>
      </c>
      <c r="BY330">
        <v>73.249999282093668</v>
      </c>
      <c r="BZ330">
        <v>69.750000673593647</v>
      </c>
      <c r="CA330">
        <v>64.24999923628576</v>
      </c>
      <c r="CB330">
        <v>62.749999344756695</v>
      </c>
      <c r="CC330">
        <v>0.3711632470635009</v>
      </c>
      <c r="CD330">
        <v>0.34984383956184012</v>
      </c>
      <c r="CE330">
        <v>0.34667039507028929</v>
      </c>
      <c r="CF330">
        <v>0.35045781481201371</v>
      </c>
      <c r="CG330">
        <v>0.37193411661104098</v>
      </c>
      <c r="CH330">
        <v>0.44291804352195563</v>
      </c>
      <c r="CI330">
        <v>0.5704079392645427</v>
      </c>
      <c r="CJ330">
        <v>0.68442168572428363</v>
      </c>
      <c r="CK330">
        <v>0.77260758644263705</v>
      </c>
      <c r="CL330">
        <v>0.80777427663263857</v>
      </c>
      <c r="CM330">
        <v>0.83005368124224199</v>
      </c>
      <c r="CN330">
        <v>0.8514556858277702</v>
      </c>
      <c r="CO330">
        <v>0.84779082155277141</v>
      </c>
      <c r="CP330">
        <v>0.8714310422935676</v>
      </c>
      <c r="CQ330">
        <v>0.87195842972145055</v>
      </c>
      <c r="CR330">
        <v>0.80116611895615419</v>
      </c>
      <c r="CS330">
        <v>0.73855379715436309</v>
      </c>
      <c r="CT330">
        <v>0.6867131686093022</v>
      </c>
      <c r="CU330">
        <v>0.56087435945147335</v>
      </c>
      <c r="CV330">
        <v>0.44252964008121604</v>
      </c>
      <c r="CW330">
        <v>0.39288145738639202</v>
      </c>
      <c r="CX330">
        <v>0.36129953727697561</v>
      </c>
      <c r="CY330">
        <v>0.33337755068708108</v>
      </c>
      <c r="CZ330">
        <v>0.31602550171397004</v>
      </c>
    </row>
    <row r="331" spans="1:104" x14ac:dyDescent="0.25">
      <c r="A331" t="s">
        <v>520</v>
      </c>
      <c r="B331" t="s">
        <v>170</v>
      </c>
      <c r="C331" t="s">
        <v>27</v>
      </c>
      <c r="D331" t="s">
        <v>187</v>
      </c>
      <c r="E331" t="s">
        <v>184</v>
      </c>
      <c r="F331">
        <v>2018</v>
      </c>
      <c r="G331" t="s">
        <v>175</v>
      </c>
      <c r="H331">
        <v>5</v>
      </c>
      <c r="I331">
        <v>26.83847174416481</v>
      </c>
      <c r="J331">
        <v>25.68294018131499</v>
      </c>
      <c r="K331">
        <v>24.986438168831484</v>
      </c>
      <c r="L331">
        <v>24.874802102630344</v>
      </c>
      <c r="M331">
        <v>25.885542962350677</v>
      </c>
      <c r="N331">
        <v>28.440836932225846</v>
      </c>
      <c r="O331">
        <v>32.152170181994407</v>
      </c>
      <c r="P331">
        <v>37.648232552005219</v>
      </c>
      <c r="Q331">
        <v>43.872626197422406</v>
      </c>
      <c r="R331">
        <v>48.796825826544385</v>
      </c>
      <c r="S331">
        <v>52.149135491142303</v>
      </c>
      <c r="T331">
        <v>54.048652486434527</v>
      </c>
      <c r="U331">
        <v>54.850301430611395</v>
      </c>
      <c r="V331">
        <v>55.51260731148566</v>
      </c>
      <c r="W331">
        <v>55.347767187734135</v>
      </c>
      <c r="X331">
        <v>53.845340282838393</v>
      </c>
      <c r="Y331">
        <v>51.201171046683669</v>
      </c>
      <c r="Z331">
        <v>47.812921451854145</v>
      </c>
      <c r="AA331">
        <v>43.343679098818129</v>
      </c>
      <c r="AB331">
        <v>41.476295303479255</v>
      </c>
      <c r="AC331">
        <v>40.038027408311116</v>
      </c>
      <c r="AD331">
        <v>36.797404191749166</v>
      </c>
      <c r="AE331">
        <v>32.741667583228029</v>
      </c>
      <c r="AF331">
        <v>29.559832679589547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1.2160947011594487</v>
      </c>
      <c r="AS331">
        <v>1.2341317382064667</v>
      </c>
      <c r="AT331">
        <v>1.2490336604782202</v>
      </c>
      <c r="AU331">
        <v>1.2453246961376956</v>
      </c>
      <c r="AV331">
        <v>1.2115201039499561</v>
      </c>
      <c r="AW331">
        <v>1.1520263607576688</v>
      </c>
      <c r="AX331">
        <v>1.0757907245214571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65.750000465569556</v>
      </c>
      <c r="BF331">
        <v>65.249999716477035</v>
      </c>
      <c r="BG331">
        <v>65.750000465569556</v>
      </c>
      <c r="BH331">
        <v>65.49999969224487</v>
      </c>
      <c r="BI331">
        <v>64.499999161309589</v>
      </c>
      <c r="BJ331">
        <v>63.75000103275125</v>
      </c>
      <c r="BK331">
        <v>63.000000189105812</v>
      </c>
      <c r="BL331">
        <v>69.000000659630416</v>
      </c>
      <c r="BM331">
        <v>80.000001850331842</v>
      </c>
      <c r="BN331">
        <v>85.50000145297885</v>
      </c>
      <c r="BO331">
        <v>89.2499995113522</v>
      </c>
      <c r="BP331">
        <v>92.749997916374298</v>
      </c>
      <c r="BQ331">
        <v>92.749997916374298</v>
      </c>
      <c r="BR331">
        <v>91.000001564704704</v>
      </c>
      <c r="BS331">
        <v>91.000001564704704</v>
      </c>
      <c r="BT331">
        <v>88.999999959816705</v>
      </c>
      <c r="BU331">
        <v>85.750002362057884</v>
      </c>
      <c r="BV331">
        <v>84.000000715968469</v>
      </c>
      <c r="BW331">
        <v>81.999998839571774</v>
      </c>
      <c r="BX331">
        <v>80.250002895165252</v>
      </c>
      <c r="BY331">
        <v>74.250002984627358</v>
      </c>
      <c r="BZ331">
        <v>69.749999857254309</v>
      </c>
      <c r="CA331">
        <v>68.750000412353856</v>
      </c>
      <c r="CB331">
        <v>66.999998783233721</v>
      </c>
      <c r="CC331">
        <v>0.36808189628964266</v>
      </c>
      <c r="CD331">
        <v>0.34693954472538668</v>
      </c>
      <c r="CE331">
        <v>0.34379239966904918</v>
      </c>
      <c r="CF331">
        <v>0.34754838294009371</v>
      </c>
      <c r="CG331">
        <v>0.36884640273753849</v>
      </c>
      <c r="CH331">
        <v>0.43924099103757264</v>
      </c>
      <c r="CI331">
        <v>0.56567248958642735</v>
      </c>
      <c r="CJ331">
        <v>0.67873975074241588</v>
      </c>
      <c r="CK331">
        <v>0.76619353054383921</v>
      </c>
      <c r="CL331">
        <v>0.80106825724363118</v>
      </c>
      <c r="CM331">
        <v>0.8231627321440026</v>
      </c>
      <c r="CN331">
        <v>0.84438702422543055</v>
      </c>
      <c r="CO331">
        <v>0.8407526452674231</v>
      </c>
      <c r="CP331">
        <v>0.8641966019721572</v>
      </c>
      <c r="CQ331">
        <v>0.86471963003925367</v>
      </c>
      <c r="CR331">
        <v>0.79451497879010413</v>
      </c>
      <c r="CS331">
        <v>0.73242248453718128</v>
      </c>
      <c r="CT331">
        <v>0.68101213197028621</v>
      </c>
      <c r="CU331">
        <v>0.55621809695190816</v>
      </c>
      <c r="CV331">
        <v>0.43885584728758686</v>
      </c>
      <c r="CW331">
        <v>0.38961983708395836</v>
      </c>
      <c r="CX331">
        <v>0.3583000785881591</v>
      </c>
      <c r="CY331">
        <v>0.33060990854833378</v>
      </c>
      <c r="CZ331">
        <v>0.31340193482391016</v>
      </c>
    </row>
    <row r="332" spans="1:104" x14ac:dyDescent="0.25">
      <c r="A332" t="s">
        <v>521</v>
      </c>
      <c r="B332" t="s">
        <v>170</v>
      </c>
      <c r="C332" t="s">
        <v>27</v>
      </c>
      <c r="D332" t="s">
        <v>187</v>
      </c>
      <c r="E332" t="s">
        <v>184</v>
      </c>
      <c r="F332">
        <v>2018</v>
      </c>
      <c r="G332" t="s">
        <v>176</v>
      </c>
      <c r="H332">
        <v>6</v>
      </c>
      <c r="I332">
        <v>27.259948314391156</v>
      </c>
      <c r="J332">
        <v>26.092023986610862</v>
      </c>
      <c r="K332">
        <v>25.430974524501892</v>
      </c>
      <c r="L332">
        <v>25.382074350120376</v>
      </c>
      <c r="M332">
        <v>26.449852840174465</v>
      </c>
      <c r="N332">
        <v>28.965717947396719</v>
      </c>
      <c r="O332">
        <v>32.736054843731253</v>
      </c>
      <c r="P332">
        <v>37.968260861385005</v>
      </c>
      <c r="Q332">
        <v>43.523244862288095</v>
      </c>
      <c r="R332">
        <v>48.05798350528535</v>
      </c>
      <c r="S332">
        <v>51.313751858566562</v>
      </c>
      <c r="T332">
        <v>53.206954344181099</v>
      </c>
      <c r="U332">
        <v>53.907608079925311</v>
      </c>
      <c r="V332">
        <v>54.455705443388048</v>
      </c>
      <c r="W332">
        <v>54.249047902031762</v>
      </c>
      <c r="X332">
        <v>53.111758997224953</v>
      </c>
      <c r="Y332">
        <v>50.969433631291579</v>
      </c>
      <c r="Z332">
        <v>47.836459795976346</v>
      </c>
      <c r="AA332">
        <v>43.413030788981423</v>
      </c>
      <c r="AB332">
        <v>40.931938029814361</v>
      </c>
      <c r="AC332">
        <v>39.908420552339201</v>
      </c>
      <c r="AD332">
        <v>37.011854035826858</v>
      </c>
      <c r="AE332">
        <v>33.036261676001594</v>
      </c>
      <c r="AF332">
        <v>29.901268232258275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1.1971564532833658</v>
      </c>
      <c r="AS332">
        <v>1.2129212030493712</v>
      </c>
      <c r="AT332">
        <v>1.2252534137600539</v>
      </c>
      <c r="AU332">
        <v>1.2206035551886636</v>
      </c>
      <c r="AV332">
        <v>1.1950145482835759</v>
      </c>
      <c r="AW332">
        <v>1.1468122799997051</v>
      </c>
      <c r="AX332">
        <v>1.0763203495092468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65.250000186449896</v>
      </c>
      <c r="BF332">
        <v>62.5</v>
      </c>
      <c r="BG332">
        <v>61.499999559300221</v>
      </c>
      <c r="BH332">
        <v>61.499999559300221</v>
      </c>
      <c r="BI332">
        <v>61.250000338999826</v>
      </c>
      <c r="BJ332">
        <v>60.499998847400583</v>
      </c>
      <c r="BK332">
        <v>61.999999915250044</v>
      </c>
      <c r="BL332">
        <v>70.75000015254993</v>
      </c>
      <c r="BM332">
        <v>76.250001355999316</v>
      </c>
      <c r="BN332">
        <v>80.000000338999826</v>
      </c>
      <c r="BO332">
        <v>84.999997525301254</v>
      </c>
      <c r="BP332">
        <v>87.750000406799799</v>
      </c>
      <c r="BQ332">
        <v>89.499997593101213</v>
      </c>
      <c r="BR332">
        <v>89.999999864400067</v>
      </c>
      <c r="BS332">
        <v>87.500000915299537</v>
      </c>
      <c r="BT332">
        <v>87.500000915299537</v>
      </c>
      <c r="BU332">
        <v>87.249997898201059</v>
      </c>
      <c r="BV332">
        <v>84.749999389800308</v>
      </c>
      <c r="BW332">
        <v>82.499998474500771</v>
      </c>
      <c r="BX332">
        <v>79.750001118699444</v>
      </c>
      <c r="BY332">
        <v>75.999998050750989</v>
      </c>
      <c r="BZ332">
        <v>72.249999050800483</v>
      </c>
      <c r="CA332">
        <v>70.499999305050352</v>
      </c>
      <c r="CB332">
        <v>68.000000372899819</v>
      </c>
      <c r="CC332">
        <v>0.36787369488446076</v>
      </c>
      <c r="CD332">
        <v>0.34674327389347703</v>
      </c>
      <c r="CE332">
        <v>0.34359793216365891</v>
      </c>
      <c r="CF332">
        <v>0.34735179357682583</v>
      </c>
      <c r="CG332">
        <v>0.36863773395985966</v>
      </c>
      <c r="CH332">
        <v>0.43899254238129964</v>
      </c>
      <c r="CI332">
        <v>0.56535254634512822</v>
      </c>
      <c r="CJ332">
        <v>0.6783558046387832</v>
      </c>
      <c r="CK332">
        <v>0.7657601387971652</v>
      </c>
      <c r="CL332">
        <v>0.80061511184177148</v>
      </c>
      <c r="CM332">
        <v>0.82269708016520737</v>
      </c>
      <c r="CN332">
        <v>0.8439094149145715</v>
      </c>
      <c r="CO332">
        <v>0.84027706800973923</v>
      </c>
      <c r="CP332">
        <v>0.86370776328332077</v>
      </c>
      <c r="CQ332">
        <v>0.86423049029942067</v>
      </c>
      <c r="CR332">
        <v>0.7940654893913982</v>
      </c>
      <c r="CS332">
        <v>0.73200820505797215</v>
      </c>
      <c r="CT332">
        <v>0.68062698592034088</v>
      </c>
      <c r="CU332">
        <v>0.55590347249710148</v>
      </c>
      <c r="CV332">
        <v>0.43860760407769622</v>
      </c>
      <c r="CW332">
        <v>0.38939944397215842</v>
      </c>
      <c r="CX332">
        <v>0.35809740234942067</v>
      </c>
      <c r="CY332">
        <v>0.33042291323615819</v>
      </c>
      <c r="CZ332">
        <v>0.31322465549341866</v>
      </c>
    </row>
    <row r="333" spans="1:104" x14ac:dyDescent="0.25">
      <c r="A333" t="s">
        <v>522</v>
      </c>
      <c r="B333" t="s">
        <v>170</v>
      </c>
      <c r="C333" t="s">
        <v>27</v>
      </c>
      <c r="D333" t="s">
        <v>187</v>
      </c>
      <c r="E333" t="s">
        <v>184</v>
      </c>
      <c r="F333">
        <v>2018</v>
      </c>
      <c r="G333" t="s">
        <v>177</v>
      </c>
      <c r="H333">
        <v>7</v>
      </c>
      <c r="I333">
        <v>29.410193161862853</v>
      </c>
      <c r="J333">
        <v>28.103947003197334</v>
      </c>
      <c r="K333">
        <v>27.329770620568237</v>
      </c>
      <c r="L333">
        <v>27.295381363948682</v>
      </c>
      <c r="M333">
        <v>28.51175438243909</v>
      </c>
      <c r="N333">
        <v>31.516627023481284</v>
      </c>
      <c r="O333">
        <v>35.875444244526555</v>
      </c>
      <c r="P333">
        <v>41.766878646548257</v>
      </c>
      <c r="Q333">
        <v>47.849046655213421</v>
      </c>
      <c r="R333">
        <v>52.612297078888027</v>
      </c>
      <c r="S333">
        <v>55.7689874945208</v>
      </c>
      <c r="T333">
        <v>57.497656504797163</v>
      </c>
      <c r="U333">
        <v>58.081815476193434</v>
      </c>
      <c r="V333">
        <v>58.482132453570102</v>
      </c>
      <c r="W333">
        <v>58.278871230249436</v>
      </c>
      <c r="X333">
        <v>57.290649763092709</v>
      </c>
      <c r="Y333">
        <v>55.192956519471345</v>
      </c>
      <c r="Z333">
        <v>51.959487014950732</v>
      </c>
      <c r="AA333">
        <v>47.017195814578528</v>
      </c>
      <c r="AB333">
        <v>44.367521880196698</v>
      </c>
      <c r="AC333">
        <v>43.13259092419942</v>
      </c>
      <c r="AD333">
        <v>40.015689263827412</v>
      </c>
      <c r="AE333">
        <v>35.705860382821044</v>
      </c>
      <c r="AF333">
        <v>32.280984444319458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1.2936972137616982</v>
      </c>
      <c r="AS333">
        <v>1.3068408525211077</v>
      </c>
      <c r="AT333">
        <v>1.3158479427989886</v>
      </c>
      <c r="AU333">
        <v>1.311274590395249</v>
      </c>
      <c r="AV333">
        <v>1.289039577522642</v>
      </c>
      <c r="AW333">
        <v>1.2418414781337941</v>
      </c>
      <c r="AX333">
        <v>1.1690884612542836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71.000000719352983</v>
      </c>
      <c r="BF333">
        <v>71.500000436000249</v>
      </c>
      <c r="BG333">
        <v>71.000000719352983</v>
      </c>
      <c r="BH333">
        <v>70.749999633551212</v>
      </c>
      <c r="BI333">
        <v>69.999999508331513</v>
      </c>
      <c r="BJ333">
        <v>69.999999508331513</v>
      </c>
      <c r="BK333">
        <v>69.499999656238387</v>
      </c>
      <c r="BL333">
        <v>72.750000836581378</v>
      </c>
      <c r="BM333">
        <v>76.750002159074825</v>
      </c>
      <c r="BN333">
        <v>81.249998982462941</v>
      </c>
      <c r="BO333">
        <v>86.499998775433937</v>
      </c>
      <c r="BP333">
        <v>91.750001446629568</v>
      </c>
      <c r="BQ333">
        <v>91.999999535691572</v>
      </c>
      <c r="BR333">
        <v>92.250002805557941</v>
      </c>
      <c r="BS333">
        <v>92.499998456594355</v>
      </c>
      <c r="BT333">
        <v>91.750001446629568</v>
      </c>
      <c r="BU333">
        <v>87.750000259582009</v>
      </c>
      <c r="BV333">
        <v>85.00000082757424</v>
      </c>
      <c r="BW333">
        <v>83.749999648179369</v>
      </c>
      <c r="BX333">
        <v>81.500002218467827</v>
      </c>
      <c r="BY333">
        <v>78.249997804354791</v>
      </c>
      <c r="BZ333">
        <v>74.999999045106648</v>
      </c>
      <c r="CA333">
        <v>73.750002047602877</v>
      </c>
      <c r="CB333">
        <v>72.750000836581378</v>
      </c>
      <c r="CC333">
        <v>0.3700624747064255</v>
      </c>
      <c r="CD333">
        <v>0.34880634096435048</v>
      </c>
      <c r="CE333">
        <v>0.34564227713828638</v>
      </c>
      <c r="CF333">
        <v>0.34941845289659346</v>
      </c>
      <c r="CG333">
        <v>0.37083105814210654</v>
      </c>
      <c r="CH333">
        <v>0.44160445882525801</v>
      </c>
      <c r="CI333">
        <v>0.56871626694335298</v>
      </c>
      <c r="CJ333">
        <v>0.68239187541314972</v>
      </c>
      <c r="CK333">
        <v>0.77031626892060179</v>
      </c>
      <c r="CL333">
        <v>0.80537864312727592</v>
      </c>
      <c r="CM333">
        <v>0.82759195731218926</v>
      </c>
      <c r="CN333">
        <v>0.84893051736075675</v>
      </c>
      <c r="CO333">
        <v>0.84527659506483488</v>
      </c>
      <c r="CP333">
        <v>0.86884666682399325</v>
      </c>
      <c r="CQ333">
        <v>0.86937251495819867</v>
      </c>
      <c r="CR333">
        <v>0.7987900584437021</v>
      </c>
      <c r="CS333">
        <v>0.73636343988861019</v>
      </c>
      <c r="CT333">
        <v>0.68467659839025419</v>
      </c>
      <c r="CU333">
        <v>0.55921099108453398</v>
      </c>
      <c r="CV333">
        <v>0.44121720458376557</v>
      </c>
      <c r="CW333">
        <v>0.39171629712011075</v>
      </c>
      <c r="CX333">
        <v>0.3602280020461216</v>
      </c>
      <c r="CY333">
        <v>0.33238882647523782</v>
      </c>
      <c r="CZ333">
        <v>0.31508827209947537</v>
      </c>
    </row>
    <row r="334" spans="1:104" x14ac:dyDescent="0.25">
      <c r="A334" t="s">
        <v>523</v>
      </c>
      <c r="B334" t="s">
        <v>170</v>
      </c>
      <c r="C334" t="s">
        <v>27</v>
      </c>
      <c r="D334" t="s">
        <v>187</v>
      </c>
      <c r="E334" t="s">
        <v>184</v>
      </c>
      <c r="F334">
        <v>2018</v>
      </c>
      <c r="G334" t="s">
        <v>178</v>
      </c>
      <c r="H334">
        <v>8</v>
      </c>
      <c r="I334">
        <v>29.635869831966833</v>
      </c>
      <c r="J334">
        <v>28.352018855199898</v>
      </c>
      <c r="K334">
        <v>27.60126848137525</v>
      </c>
      <c r="L334">
        <v>27.621166160741851</v>
      </c>
      <c r="M334">
        <v>28.866195481958307</v>
      </c>
      <c r="N334">
        <v>32.062781131491626</v>
      </c>
      <c r="O334">
        <v>36.855489819143152</v>
      </c>
      <c r="P334">
        <v>42.636544860040786</v>
      </c>
      <c r="Q334">
        <v>49.102185186689759</v>
      </c>
      <c r="R334">
        <v>54.161711128534037</v>
      </c>
      <c r="S334">
        <v>57.721930390872849</v>
      </c>
      <c r="T334">
        <v>59.704794807560837</v>
      </c>
      <c r="U334">
        <v>60.390302375862973</v>
      </c>
      <c r="V334">
        <v>60.872317231996618</v>
      </c>
      <c r="W334">
        <v>60.523728499670582</v>
      </c>
      <c r="X334">
        <v>59.130837883192271</v>
      </c>
      <c r="Y334">
        <v>56.468486322507182</v>
      </c>
      <c r="Z334">
        <v>52.935319884111642</v>
      </c>
      <c r="AA334">
        <v>47.634503768361469</v>
      </c>
      <c r="AB334">
        <v>45.428375457260195</v>
      </c>
      <c r="AC334">
        <v>43.652815507877342</v>
      </c>
      <c r="AD334">
        <v>40.290788549067223</v>
      </c>
      <c r="AE334">
        <v>35.903063229113521</v>
      </c>
      <c r="AF334">
        <v>32.449524437701008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1.3433579215538196</v>
      </c>
      <c r="AS334">
        <v>1.3587817758210747</v>
      </c>
      <c r="AT334">
        <v>1.3696271166680705</v>
      </c>
      <c r="AU334">
        <v>1.3617838401559113</v>
      </c>
      <c r="AV334">
        <v>1.3304438101941416</v>
      </c>
      <c r="AW334">
        <v>1.270540973517146</v>
      </c>
      <c r="AX334">
        <v>1.1910446654765492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73.000001305519291</v>
      </c>
      <c r="BF334">
        <v>72.199996611601875</v>
      </c>
      <c r="BG334">
        <v>71.5999972423526</v>
      </c>
      <c r="BH334">
        <v>70.400002426769746</v>
      </c>
      <c r="BI334">
        <v>70.400002426769746</v>
      </c>
      <c r="BJ334">
        <v>70.199997254283673</v>
      </c>
      <c r="BK334">
        <v>69.400001657472458</v>
      </c>
      <c r="BL334">
        <v>72.40000071881343</v>
      </c>
      <c r="BM334">
        <v>79.400002316251744</v>
      </c>
      <c r="BN334">
        <v>83.999999892863812</v>
      </c>
      <c r="BO334">
        <v>89.599999033501803</v>
      </c>
      <c r="BP334">
        <v>91.199997024590189</v>
      </c>
      <c r="BQ334">
        <v>93.000000577074431</v>
      </c>
      <c r="BR334">
        <v>91.400001774348283</v>
      </c>
      <c r="BS334">
        <v>91.800003191305436</v>
      </c>
      <c r="BT334">
        <v>91.599998678275014</v>
      </c>
      <c r="BU334">
        <v>90.199996779475597</v>
      </c>
      <c r="BV334">
        <v>89.800004628715854</v>
      </c>
      <c r="BW334">
        <v>85.599997444315122</v>
      </c>
      <c r="BX334">
        <v>82.400001360683589</v>
      </c>
      <c r="BY334">
        <v>78.199995292284726</v>
      </c>
      <c r="BZ334">
        <v>76.400001885272118</v>
      </c>
      <c r="CA334">
        <v>75.19999594348873</v>
      </c>
      <c r="CB334">
        <v>75.19999594348873</v>
      </c>
      <c r="CC334">
        <v>0.37111625269405479</v>
      </c>
      <c r="CD334">
        <v>0.34979957967229741</v>
      </c>
      <c r="CE334">
        <v>0.34662649469855139</v>
      </c>
      <c r="CF334">
        <v>0.35041345656796474</v>
      </c>
      <c r="CG334">
        <v>0.3718870105062051</v>
      </c>
      <c r="CH334">
        <v>0.44286197909660308</v>
      </c>
      <c r="CI334">
        <v>0.57033571874005962</v>
      </c>
      <c r="CJ334">
        <v>0.68433504618712493</v>
      </c>
      <c r="CK334">
        <v>0.77250979079556026</v>
      </c>
      <c r="CL334">
        <v>0.80767201599857497</v>
      </c>
      <c r="CM334">
        <v>0.82994863557316667</v>
      </c>
      <c r="CN334">
        <v>0.85134787433997172</v>
      </c>
      <c r="CO334">
        <v>0.84768352664837521</v>
      </c>
      <c r="CP334">
        <v>0.87132078287041193</v>
      </c>
      <c r="CQ334">
        <v>0.87184811110516591</v>
      </c>
      <c r="CR334">
        <v>0.80106468349493065</v>
      </c>
      <c r="CS334">
        <v>0.73846031725569772</v>
      </c>
      <c r="CT334">
        <v>0.68662622993411282</v>
      </c>
      <c r="CU334">
        <v>0.5608033937538125</v>
      </c>
      <c r="CV334">
        <v>0.44247361980073974</v>
      </c>
      <c r="CW334">
        <v>0.39283173697358675</v>
      </c>
      <c r="CX334">
        <v>0.36125377352455912</v>
      </c>
      <c r="CY334">
        <v>0.33333536561549948</v>
      </c>
      <c r="CZ334">
        <v>0.31598551089707516</v>
      </c>
    </row>
    <row r="335" spans="1:104" x14ac:dyDescent="0.25">
      <c r="A335" t="s">
        <v>524</v>
      </c>
      <c r="B335" t="s">
        <v>170</v>
      </c>
      <c r="C335" t="s">
        <v>27</v>
      </c>
      <c r="D335" t="s">
        <v>187</v>
      </c>
      <c r="E335" t="s">
        <v>184</v>
      </c>
      <c r="F335">
        <v>2018</v>
      </c>
      <c r="G335" t="s">
        <v>179</v>
      </c>
      <c r="H335">
        <v>9</v>
      </c>
      <c r="I335">
        <v>30.531412361828504</v>
      </c>
      <c r="J335">
        <v>29.265426186261724</v>
      </c>
      <c r="K335">
        <v>28.595491223831793</v>
      </c>
      <c r="L335">
        <v>28.585733399586015</v>
      </c>
      <c r="M335">
        <v>29.918432171205307</v>
      </c>
      <c r="N335">
        <v>33.375822111279291</v>
      </c>
      <c r="O335">
        <v>39.085930002830544</v>
      </c>
      <c r="P335">
        <v>45.055408875259509</v>
      </c>
      <c r="Q335">
        <v>52.340270719667117</v>
      </c>
      <c r="R335">
        <v>57.896551377430285</v>
      </c>
      <c r="S335">
        <v>61.614854080874395</v>
      </c>
      <c r="T335">
        <v>63.535312196432059</v>
      </c>
      <c r="U335">
        <v>64.14925704829011</v>
      </c>
      <c r="V335">
        <v>64.593169997628891</v>
      </c>
      <c r="W335">
        <v>63.965876424569494</v>
      </c>
      <c r="X335">
        <v>62.041295657213141</v>
      </c>
      <c r="Y335">
        <v>59.014606255644296</v>
      </c>
      <c r="Z335">
        <v>55.219339615912936</v>
      </c>
      <c r="AA335">
        <v>49.865589985122924</v>
      </c>
      <c r="AB335">
        <v>48.330220878196073</v>
      </c>
      <c r="AC335">
        <v>45.241259012824621</v>
      </c>
      <c r="AD335">
        <v>41.56266914131217</v>
      </c>
      <c r="AE335">
        <v>36.959461487705475</v>
      </c>
      <c r="AF335">
        <v>33.418706116383277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1.4295445023466637</v>
      </c>
      <c r="AS335">
        <v>1.4433582781184051</v>
      </c>
      <c r="AT335">
        <v>1.4533463084683893</v>
      </c>
      <c r="AU335">
        <v>1.4392322232580472</v>
      </c>
      <c r="AV335">
        <v>1.395929163107422</v>
      </c>
      <c r="AW335">
        <v>1.3278286055892254</v>
      </c>
      <c r="AX335">
        <v>1.2424350765217331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70.500000790584934</v>
      </c>
      <c r="BF335">
        <v>70.000001728180024</v>
      </c>
      <c r="BG335">
        <v>70.000001728180024</v>
      </c>
      <c r="BH335">
        <v>69.750001588939242</v>
      </c>
      <c r="BI335">
        <v>70.000001728180024</v>
      </c>
      <c r="BJ335">
        <v>68.749998886952071</v>
      </c>
      <c r="BK335">
        <v>71.499999996351775</v>
      </c>
      <c r="BL335">
        <v>73.000000561557172</v>
      </c>
      <c r="BM335">
        <v>80.749999456346188</v>
      </c>
      <c r="BN335">
        <v>87.499998503550145</v>
      </c>
      <c r="BO335">
        <v>96.749999314740819</v>
      </c>
      <c r="BP335">
        <v>100.00000178357907</v>
      </c>
      <c r="BQ335">
        <v>101.50000018687044</v>
      </c>
      <c r="BR335">
        <v>101.00000098934591</v>
      </c>
      <c r="BS335">
        <v>99.750003147544135</v>
      </c>
      <c r="BT335">
        <v>98.749999617949257</v>
      </c>
      <c r="BU335">
        <v>97.24999959322237</v>
      </c>
      <c r="BV335">
        <v>95.500001439159135</v>
      </c>
      <c r="BW335">
        <v>92.749998167845433</v>
      </c>
      <c r="BX335">
        <v>84.000000472648452</v>
      </c>
      <c r="BY335">
        <v>79.500000938946286</v>
      </c>
      <c r="BZ335">
        <v>77.25000223616226</v>
      </c>
      <c r="CA335">
        <v>76.249998993696579</v>
      </c>
      <c r="CB335">
        <v>74.249998555368506</v>
      </c>
      <c r="CC335">
        <v>0.37538880434031907</v>
      </c>
      <c r="CD335">
        <v>0.3538266958860094</v>
      </c>
      <c r="CE335">
        <v>0.35061709771291111</v>
      </c>
      <c r="CF335">
        <v>0.35444765286040697</v>
      </c>
      <c r="CG335">
        <v>0.37616844798806154</v>
      </c>
      <c r="CH335">
        <v>0.44796048825960255</v>
      </c>
      <c r="CI335">
        <v>0.57690180877006936</v>
      </c>
      <c r="CJ335">
        <v>0.6922135381330714</v>
      </c>
      <c r="CK335">
        <v>0.78140347859412829</v>
      </c>
      <c r="CL335">
        <v>0.81697041815686189</v>
      </c>
      <c r="CM335">
        <v>0.83950351300028514</v>
      </c>
      <c r="CN335">
        <v>0.86114915696972238</v>
      </c>
      <c r="CO335">
        <v>0.85744262811221206</v>
      </c>
      <c r="CP335">
        <v>0.88135199844349954</v>
      </c>
      <c r="CQ335">
        <v>0.88188536371795856</v>
      </c>
      <c r="CR335">
        <v>0.81028702054537083</v>
      </c>
      <c r="CS335">
        <v>0.74696200805594781</v>
      </c>
      <c r="CT335">
        <v>0.69453116666594938</v>
      </c>
      <c r="CU335">
        <v>0.56725972309661088</v>
      </c>
      <c r="CV335">
        <v>0.44756767560414501</v>
      </c>
      <c r="CW335">
        <v>0.39735426838317212</v>
      </c>
      <c r="CX335">
        <v>0.36541278529659305</v>
      </c>
      <c r="CY335">
        <v>0.33717293763071005</v>
      </c>
      <c r="CZ335">
        <v>0.31962333741496823</v>
      </c>
    </row>
    <row r="336" spans="1:104" x14ac:dyDescent="0.25">
      <c r="A336" t="s">
        <v>525</v>
      </c>
      <c r="B336" t="s">
        <v>170</v>
      </c>
      <c r="C336" t="s">
        <v>27</v>
      </c>
      <c r="D336" t="s">
        <v>187</v>
      </c>
      <c r="E336" t="s">
        <v>184</v>
      </c>
      <c r="F336">
        <v>2018</v>
      </c>
      <c r="G336" t="s">
        <v>180</v>
      </c>
      <c r="H336">
        <v>10</v>
      </c>
      <c r="I336">
        <v>27.539986515841484</v>
      </c>
      <c r="J336">
        <v>26.414405279184056</v>
      </c>
      <c r="K336">
        <v>25.749942860307662</v>
      </c>
      <c r="L336">
        <v>25.691385881368486</v>
      </c>
      <c r="M336">
        <v>26.868007818069213</v>
      </c>
      <c r="N336">
        <v>29.80809134148716</v>
      </c>
      <c r="O336">
        <v>34.897624796164735</v>
      </c>
      <c r="P336">
        <v>39.052885883485402</v>
      </c>
      <c r="Q336">
        <v>44.482507193727777</v>
      </c>
      <c r="R336">
        <v>49.240958837821545</v>
      </c>
      <c r="S336">
        <v>52.840546145190409</v>
      </c>
      <c r="T336">
        <v>55.32146628715671</v>
      </c>
      <c r="U336">
        <v>56.641622343016991</v>
      </c>
      <c r="V336">
        <v>57.655075604685159</v>
      </c>
      <c r="W336">
        <v>57.36806207072749</v>
      </c>
      <c r="X336">
        <v>55.751894937623938</v>
      </c>
      <c r="Y336">
        <v>52.864027363992953</v>
      </c>
      <c r="Z336">
        <v>49.191561592249776</v>
      </c>
      <c r="AA336">
        <v>46.019066197023726</v>
      </c>
      <c r="AB336">
        <v>43.693873119358145</v>
      </c>
      <c r="AC336">
        <v>40.742039548644932</v>
      </c>
      <c r="AD336">
        <v>37.49620876508812</v>
      </c>
      <c r="AE336">
        <v>33.315133401447895</v>
      </c>
      <c r="AF336">
        <v>30.129731049397829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1.244732934899027</v>
      </c>
      <c r="AS336">
        <v>1.2744365252161685</v>
      </c>
      <c r="AT336">
        <v>1.297239200346336</v>
      </c>
      <c r="AU336">
        <v>1.290781382000165</v>
      </c>
      <c r="AV336">
        <v>1.2544175883904725</v>
      </c>
      <c r="AW336">
        <v>1.1894406309768681</v>
      </c>
      <c r="AX336">
        <v>1.1068101405487842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68.499999194093263</v>
      </c>
      <c r="BF336">
        <v>66.500000182449085</v>
      </c>
      <c r="BG336">
        <v>66.750000649300119</v>
      </c>
      <c r="BH336">
        <v>66.500000182449085</v>
      </c>
      <c r="BI336">
        <v>65.000000350188884</v>
      </c>
      <c r="BJ336">
        <v>64.749999748390294</v>
      </c>
      <c r="BK336">
        <v>64.000000102155283</v>
      </c>
      <c r="BL336">
        <v>67.500000565430227</v>
      </c>
      <c r="BM336">
        <v>76.25000138624867</v>
      </c>
      <c r="BN336">
        <v>83.749999737864385</v>
      </c>
      <c r="BO336">
        <v>89.500000371240702</v>
      </c>
      <c r="BP336">
        <v>91.750001317290469</v>
      </c>
      <c r="BQ336">
        <v>91.999998562268843</v>
      </c>
      <c r="BR336">
        <v>92.749999136268229</v>
      </c>
      <c r="BS336">
        <v>91.499998438252049</v>
      </c>
      <c r="BT336">
        <v>90.25000040544991</v>
      </c>
      <c r="BU336">
        <v>90.25000040544991</v>
      </c>
      <c r="BV336">
        <v>87.749997896100282</v>
      </c>
      <c r="BW336">
        <v>83.000000378392912</v>
      </c>
      <c r="BX336">
        <v>79.499999375327818</v>
      </c>
      <c r="BY336">
        <v>75.500001470118562</v>
      </c>
      <c r="BZ336">
        <v>72.250001203799584</v>
      </c>
      <c r="CA336">
        <v>69.7500008536107</v>
      </c>
      <c r="CB336">
        <v>69.24999884032826</v>
      </c>
      <c r="CC336">
        <v>0.36796562210648326</v>
      </c>
      <c r="CD336">
        <v>0.34682990208318604</v>
      </c>
      <c r="CE336">
        <v>0.34368376912917675</v>
      </c>
      <c r="CF336">
        <v>0.34743857259476796</v>
      </c>
      <c r="CG336">
        <v>0.3687298557419969</v>
      </c>
      <c r="CH336">
        <v>0.43910224415481741</v>
      </c>
      <c r="CI336">
        <v>0.56549380261706816</v>
      </c>
      <c r="CJ336">
        <v>0.67852526067054142</v>
      </c>
      <c r="CK336">
        <v>0.76595148020509796</v>
      </c>
      <c r="CL336">
        <v>0.80081520447150889</v>
      </c>
      <c r="CM336">
        <v>0.82290269602779398</v>
      </c>
      <c r="CN336">
        <v>0.84412028860783295</v>
      </c>
      <c r="CO336">
        <v>0.84048699143039618</v>
      </c>
      <c r="CP336">
        <v>0.86392357644708828</v>
      </c>
      <c r="CQ336">
        <v>0.86444640070537648</v>
      </c>
      <c r="CR336">
        <v>0.79426393800136497</v>
      </c>
      <c r="CS336">
        <v>0.73219107156204843</v>
      </c>
      <c r="CT336">
        <v>0.68079704289677478</v>
      </c>
      <c r="CU336">
        <v>0.5560423827101596</v>
      </c>
      <c r="CV336">
        <v>0.43871719663154835</v>
      </c>
      <c r="CW336">
        <v>0.38949676213933165</v>
      </c>
      <c r="CX336">
        <v>0.35818689593906855</v>
      </c>
      <c r="CY336">
        <v>0.3305054527918791</v>
      </c>
      <c r="CZ336">
        <v>0.31330293248554031</v>
      </c>
    </row>
    <row r="337" spans="1:104" x14ac:dyDescent="0.25">
      <c r="A337" t="s">
        <v>526</v>
      </c>
      <c r="B337" t="s">
        <v>170</v>
      </c>
      <c r="C337" t="s">
        <v>27</v>
      </c>
      <c r="D337" t="s">
        <v>187</v>
      </c>
      <c r="E337" t="s">
        <v>184</v>
      </c>
      <c r="F337">
        <v>2018</v>
      </c>
      <c r="G337" t="s">
        <v>181</v>
      </c>
      <c r="H337">
        <v>11</v>
      </c>
      <c r="I337">
        <v>25.267771369648255</v>
      </c>
      <c r="J337">
        <v>24.374287129115544</v>
      </c>
      <c r="K337">
        <v>23.896840393999526</v>
      </c>
      <c r="L337">
        <v>23.961223836529211</v>
      </c>
      <c r="M337">
        <v>25.043813085812754</v>
      </c>
      <c r="N337">
        <v>27.832818368832609</v>
      </c>
      <c r="O337">
        <v>31.512464156861515</v>
      </c>
      <c r="P337">
        <v>35.47273934826493</v>
      </c>
      <c r="Q337">
        <v>40.350365912397187</v>
      </c>
      <c r="R337">
        <v>44.33389633428628</v>
      </c>
      <c r="S337">
        <v>47.40744505344243</v>
      </c>
      <c r="T337">
        <v>49.381553611886368</v>
      </c>
      <c r="U337">
        <v>50.358928058791797</v>
      </c>
      <c r="V337">
        <v>51.087959257986256</v>
      </c>
      <c r="W337">
        <v>50.636538341553319</v>
      </c>
      <c r="X337">
        <v>48.886162875118693</v>
      </c>
      <c r="Y337">
        <v>46.679221503511023</v>
      </c>
      <c r="Z337">
        <v>45.273460045762498</v>
      </c>
      <c r="AA337">
        <v>41.385182101614738</v>
      </c>
      <c r="AB337">
        <v>38.681226792358871</v>
      </c>
      <c r="AC337">
        <v>36.25343540754384</v>
      </c>
      <c r="AD337">
        <v>33.445679674126851</v>
      </c>
      <c r="AE337">
        <v>30.006757646632991</v>
      </c>
      <c r="AF337">
        <v>27.395364813244051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1.111084912027317</v>
      </c>
      <c r="AS337">
        <v>1.1330758553221318</v>
      </c>
      <c r="AT337">
        <v>1.1494790589889443</v>
      </c>
      <c r="AU337">
        <v>1.1393221472998736</v>
      </c>
      <c r="AV337">
        <v>1.0999386482620352</v>
      </c>
      <c r="AW337">
        <v>1.0502825005309357</v>
      </c>
      <c r="AX337">
        <v>1.0186528897726759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62.999998946712196</v>
      </c>
      <c r="BF337">
        <v>62.20000072969902</v>
      </c>
      <c r="BG337">
        <v>60.799998057955129</v>
      </c>
      <c r="BH337">
        <v>61.599998701277542</v>
      </c>
      <c r="BI337">
        <v>61.199999988731143</v>
      </c>
      <c r="BJ337">
        <v>60.599997555924787</v>
      </c>
      <c r="BK337">
        <v>59.799999743296482</v>
      </c>
      <c r="BL337">
        <v>63.400001298722458</v>
      </c>
      <c r="BM337">
        <v>71.599998006409535</v>
      </c>
      <c r="BN337">
        <v>79.199996611578271</v>
      </c>
      <c r="BO337">
        <v>83.000000286574078</v>
      </c>
      <c r="BP337">
        <v>86.800004938833325</v>
      </c>
      <c r="BQ337">
        <v>88.000000503593967</v>
      </c>
      <c r="BR337">
        <v>88.199998545616324</v>
      </c>
      <c r="BS337">
        <v>88.000000503593967</v>
      </c>
      <c r="BT337">
        <v>87.199996743138144</v>
      </c>
      <c r="BU337">
        <v>83.999999022466966</v>
      </c>
      <c r="BV337">
        <v>77.800002836301573</v>
      </c>
      <c r="BW337">
        <v>72.19999654701148</v>
      </c>
      <c r="BX337">
        <v>67.800002975140387</v>
      </c>
      <c r="BY337">
        <v>66.000000630436006</v>
      </c>
      <c r="BZ337">
        <v>62.799999270300972</v>
      </c>
      <c r="CA337">
        <v>62.000001053287797</v>
      </c>
      <c r="CB337">
        <v>60.799998057955129</v>
      </c>
      <c r="CC337">
        <v>0.37003899804826401</v>
      </c>
      <c r="CD337">
        <v>0.3487841944223859</v>
      </c>
      <c r="CE337">
        <v>0.34562032691222</v>
      </c>
      <c r="CF337">
        <v>0.34939629878261813</v>
      </c>
      <c r="CG337">
        <v>0.37080751333043671</v>
      </c>
      <c r="CH337">
        <v>0.44157644261007051</v>
      </c>
      <c r="CI337">
        <v>0.56868019266986425</v>
      </c>
      <c r="CJ337">
        <v>0.68234861331206231</v>
      </c>
      <c r="CK337">
        <v>0.77026739001684508</v>
      </c>
      <c r="CL337">
        <v>0.80532751339707331</v>
      </c>
      <c r="CM337">
        <v>0.82753950476575211</v>
      </c>
      <c r="CN337">
        <v>0.84887663032661897</v>
      </c>
      <c r="CO337">
        <v>0.8452229061122043</v>
      </c>
      <c r="CP337">
        <v>0.86879152870405241</v>
      </c>
      <c r="CQ337">
        <v>0.86931735350866213</v>
      </c>
      <c r="CR337">
        <v>0.79873936927678946</v>
      </c>
      <c r="CS337">
        <v>0.73631677636762638</v>
      </c>
      <c r="CT337">
        <v>0.68463315004192027</v>
      </c>
      <c r="CU337">
        <v>0.55917551624745243</v>
      </c>
      <c r="CV337">
        <v>0.44118924279689475</v>
      </c>
      <c r="CW337">
        <v>0.39169145794087162</v>
      </c>
      <c r="CX337">
        <v>0.36020515951567922</v>
      </c>
      <c r="CY337">
        <v>0.3323677435141203</v>
      </c>
      <c r="CZ337">
        <v>0.31506828598968334</v>
      </c>
    </row>
    <row r="338" spans="1:104" x14ac:dyDescent="0.25">
      <c r="A338" t="s">
        <v>527</v>
      </c>
      <c r="B338" t="s">
        <v>170</v>
      </c>
      <c r="C338" t="s">
        <v>27</v>
      </c>
      <c r="D338" t="s">
        <v>187</v>
      </c>
      <c r="E338" t="s">
        <v>184</v>
      </c>
      <c r="F338">
        <v>2018</v>
      </c>
      <c r="G338" t="s">
        <v>182</v>
      </c>
      <c r="H338">
        <v>12</v>
      </c>
      <c r="I338">
        <v>24.78838413998432</v>
      </c>
      <c r="J338">
        <v>24.074707786874196</v>
      </c>
      <c r="K338">
        <v>23.699984106338729</v>
      </c>
      <c r="L338">
        <v>23.874987898473133</v>
      </c>
      <c r="M338">
        <v>24.982976985509886</v>
      </c>
      <c r="N338">
        <v>27.889770960208693</v>
      </c>
      <c r="O338">
        <v>31.974581613727072</v>
      </c>
      <c r="P338">
        <v>35.434629352380981</v>
      </c>
      <c r="Q338">
        <v>38.544839191533526</v>
      </c>
      <c r="R338">
        <v>39.675155115372647</v>
      </c>
      <c r="S338">
        <v>39.757957647043376</v>
      </c>
      <c r="T338">
        <v>39.262193691469271</v>
      </c>
      <c r="U338">
        <v>38.573354898864551</v>
      </c>
      <c r="V338">
        <v>38.278462587980286</v>
      </c>
      <c r="W338">
        <v>37.423948138728264</v>
      </c>
      <c r="X338">
        <v>36.20087938427401</v>
      </c>
      <c r="Y338">
        <v>35.590177755636319</v>
      </c>
      <c r="Z338">
        <v>36.737407204505445</v>
      </c>
      <c r="AA338">
        <v>35.28768869633393</v>
      </c>
      <c r="AB338">
        <v>34.323210011245258</v>
      </c>
      <c r="AC338">
        <v>32.922346715231086</v>
      </c>
      <c r="AD338">
        <v>31.044636113692377</v>
      </c>
      <c r="AE338">
        <v>28.343669803968385</v>
      </c>
      <c r="AF338">
        <v>26.25410603279343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0.88339934579468038</v>
      </c>
      <c r="AS338">
        <v>0.86790052252468464</v>
      </c>
      <c r="AT338">
        <v>0.86126536810012277</v>
      </c>
      <c r="AU338">
        <v>0.84203886489468405</v>
      </c>
      <c r="AV338">
        <v>0.814519793029854</v>
      </c>
      <c r="AW338">
        <v>0.80077898405690218</v>
      </c>
      <c r="AX338">
        <v>0.82659162498519623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47.249999272089624</v>
      </c>
      <c r="BF338">
        <v>46.750000197762226</v>
      </c>
      <c r="BG338">
        <v>45.249999979402574</v>
      </c>
      <c r="BH338">
        <v>44.999999096001815</v>
      </c>
      <c r="BI338">
        <v>45.249999979402574</v>
      </c>
      <c r="BJ338">
        <v>45.249999979402574</v>
      </c>
      <c r="BK338">
        <v>44.250000063811633</v>
      </c>
      <c r="BL338">
        <v>45.249999979402574</v>
      </c>
      <c r="BM338">
        <v>47.750000247976871</v>
      </c>
      <c r="BN338">
        <v>50.750001071739327</v>
      </c>
      <c r="BO338">
        <v>53.000000995407689</v>
      </c>
      <c r="BP338">
        <v>53.250001609561032</v>
      </c>
      <c r="BQ338">
        <v>54.000000103256383</v>
      </c>
      <c r="BR338">
        <v>54.999999884223612</v>
      </c>
      <c r="BS338">
        <v>55.999999395943433</v>
      </c>
      <c r="BT338">
        <v>54.999999884223612</v>
      </c>
      <c r="BU338">
        <v>54.250000717409726</v>
      </c>
      <c r="BV338">
        <v>50.750001071739327</v>
      </c>
      <c r="BW338">
        <v>49.25000060096022</v>
      </c>
      <c r="BX338">
        <v>48.499999280167046</v>
      </c>
      <c r="BY338">
        <v>46.499999852856291</v>
      </c>
      <c r="BZ338">
        <v>47.750000247976871</v>
      </c>
      <c r="CA338">
        <v>45.999998607721629</v>
      </c>
      <c r="CB338">
        <v>45.249999979402574</v>
      </c>
      <c r="CC338">
        <v>0.40800071521086489</v>
      </c>
      <c r="CD338">
        <v>0.3845653855850899</v>
      </c>
      <c r="CE338">
        <v>0.38107697475445307</v>
      </c>
      <c r="CF338">
        <v>0.38524030737075504</v>
      </c>
      <c r="CG338">
        <v>0.40884806272186175</v>
      </c>
      <c r="CH338">
        <v>0.48687708166805083</v>
      </c>
      <c r="CI338">
        <v>0.62702017965374934</v>
      </c>
      <c r="CJ338">
        <v>0.75234961662992039</v>
      </c>
      <c r="CK338">
        <v>0.84928785482955027</v>
      </c>
      <c r="CL338">
        <v>0.88794478904546037</v>
      </c>
      <c r="CM338">
        <v>0.91243538089863674</v>
      </c>
      <c r="CN338">
        <v>0.9359615521918534</v>
      </c>
      <c r="CO338">
        <v>0.93193298838786609</v>
      </c>
      <c r="CP338">
        <v>0.95791948392101456</v>
      </c>
      <c r="CQ338">
        <v>0.95849919294322283</v>
      </c>
      <c r="CR338">
        <v>0.88068080746766109</v>
      </c>
      <c r="CS338">
        <v>0.81185431091508786</v>
      </c>
      <c r="CT338">
        <v>0.75486854700532491</v>
      </c>
      <c r="CU338">
        <v>0.61654044192998469</v>
      </c>
      <c r="CV338">
        <v>0.48645012978236146</v>
      </c>
      <c r="CW338">
        <v>0.43187442946794069</v>
      </c>
      <c r="CX338">
        <v>0.39715803446246206</v>
      </c>
      <c r="CY338">
        <v>0.36646484663398998</v>
      </c>
      <c r="CZ338">
        <v>0.3473906421153144</v>
      </c>
    </row>
    <row r="339" spans="1:104" x14ac:dyDescent="0.25">
      <c r="A339" t="s">
        <v>528</v>
      </c>
      <c r="B339" t="s">
        <v>170</v>
      </c>
      <c r="C339" t="s">
        <v>27</v>
      </c>
      <c r="D339" t="s">
        <v>187</v>
      </c>
      <c r="E339" t="s">
        <v>184</v>
      </c>
      <c r="F339">
        <v>2018</v>
      </c>
      <c r="G339" t="s">
        <v>183</v>
      </c>
      <c r="H339">
        <v>8</v>
      </c>
      <c r="I339">
        <v>29.473383129203594</v>
      </c>
      <c r="J339">
        <v>28.205373875165073</v>
      </c>
      <c r="K339">
        <v>27.463357636390317</v>
      </c>
      <c r="L339">
        <v>27.484819468477909</v>
      </c>
      <c r="M339">
        <v>28.721073717666552</v>
      </c>
      <c r="N339">
        <v>31.896994089906212</v>
      </c>
      <c r="O339">
        <v>36.647998446887378</v>
      </c>
      <c r="P339">
        <v>42.306239349730312</v>
      </c>
      <c r="Q339">
        <v>48.621332612692285</v>
      </c>
      <c r="R339">
        <v>53.580990218246527</v>
      </c>
      <c r="S339">
        <v>57.094863613564883</v>
      </c>
      <c r="T339">
        <v>59.083512065069506</v>
      </c>
      <c r="U339">
        <v>59.785144203393834</v>
      </c>
      <c r="V339">
        <v>60.291177212277113</v>
      </c>
      <c r="W339">
        <v>59.968708842053701</v>
      </c>
      <c r="X339">
        <v>58.587663401856432</v>
      </c>
      <c r="Y339">
        <v>55.943407760871949</v>
      </c>
      <c r="Z339">
        <v>52.419598778392583</v>
      </c>
      <c r="AA339">
        <v>47.19346150075868</v>
      </c>
      <c r="AB339">
        <v>45.024676159630602</v>
      </c>
      <c r="AC339">
        <v>43.306053788987022</v>
      </c>
      <c r="AD339">
        <v>39.99762031774771</v>
      </c>
      <c r="AE339">
        <v>35.657295782497371</v>
      </c>
      <c r="AF339">
        <v>32.240803958469421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1.3293789898440105</v>
      </c>
      <c r="AS339">
        <v>1.3451657851476795</v>
      </c>
      <c r="AT339">
        <v>1.3565514402583152</v>
      </c>
      <c r="AU339">
        <v>1.349295930018563</v>
      </c>
      <c r="AV339">
        <v>1.3182224118202674</v>
      </c>
      <c r="AW339">
        <v>1.2587266920465798</v>
      </c>
      <c r="AX339">
        <v>1.1794409635731364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69.937499764354513</v>
      </c>
      <c r="BF339">
        <v>69.050003008957503</v>
      </c>
      <c r="BG339">
        <v>68.52500138381528</v>
      </c>
      <c r="BH339">
        <v>68.099997940090503</v>
      </c>
      <c r="BI339">
        <v>67.912498870633144</v>
      </c>
      <c r="BJ339">
        <v>67.362503335100584</v>
      </c>
      <c r="BK339">
        <v>68.099997940090503</v>
      </c>
      <c r="BL339">
        <v>72.224998131095916</v>
      </c>
      <c r="BM339">
        <v>78.287499815785296</v>
      </c>
      <c r="BN339">
        <v>83.187500611027929</v>
      </c>
      <c r="BO339">
        <v>89.462503679397315</v>
      </c>
      <c r="BP339">
        <v>92.675003042234636</v>
      </c>
      <c r="BQ339">
        <v>93.99999862400351</v>
      </c>
      <c r="BR339">
        <v>93.662497979049121</v>
      </c>
      <c r="BS339">
        <v>92.887498727541427</v>
      </c>
      <c r="BT339">
        <v>92.400000937279245</v>
      </c>
      <c r="BU339">
        <v>90.612502659276913</v>
      </c>
      <c r="BV339">
        <v>88.762495831076919</v>
      </c>
      <c r="BW339">
        <v>86.150003852411416</v>
      </c>
      <c r="BX339">
        <v>81.912500966417042</v>
      </c>
      <c r="BY339">
        <v>77.987502041891148</v>
      </c>
      <c r="BZ339">
        <v>75.224996380799141</v>
      </c>
      <c r="CA339">
        <v>73.925003654344764</v>
      </c>
      <c r="CB339">
        <v>72.550003410312357</v>
      </c>
      <c r="CC339">
        <v>0.36962178853225364</v>
      </c>
      <c r="CD339">
        <v>0.3483909512728029</v>
      </c>
      <c r="CE339">
        <v>0.34523066156373283</v>
      </c>
      <c r="CF339">
        <v>0.34900236372398707</v>
      </c>
      <c r="CG339">
        <v>0.37038945611173196</v>
      </c>
      <c r="CH339">
        <v>0.44107860193238563</v>
      </c>
      <c r="CI339">
        <v>0.56803904325668042</v>
      </c>
      <c r="CJ339">
        <v>0.68157928016090308</v>
      </c>
      <c r="CK339">
        <v>0.76939896772055705</v>
      </c>
      <c r="CL339">
        <v>0.80441960322328832</v>
      </c>
      <c r="CM339">
        <v>0.82660648967345807</v>
      </c>
      <c r="CN339">
        <v>0.84791958883033536</v>
      </c>
      <c r="CO339">
        <v>0.84427000934759733</v>
      </c>
      <c r="CP339">
        <v>0.86781203754870451</v>
      </c>
      <c r="CQ339">
        <v>0.86833721268999109</v>
      </c>
      <c r="CR339">
        <v>0.79783882450581323</v>
      </c>
      <c r="CS339">
        <v>0.7354866172406026</v>
      </c>
      <c r="CT339">
        <v>0.68386126028581451</v>
      </c>
      <c r="CU339">
        <v>0.5585450875482515</v>
      </c>
      <c r="CV339">
        <v>0.44069181410282543</v>
      </c>
      <c r="CW339">
        <v>0.39124982510953982</v>
      </c>
      <c r="CX339">
        <v>0.35979906746107498</v>
      </c>
      <c r="CY339">
        <v>0.33199302868993819</v>
      </c>
      <c r="CZ339">
        <v>0.31471304831773578</v>
      </c>
    </row>
    <row r="340" spans="1:104" x14ac:dyDescent="0.25">
      <c r="A340" t="s">
        <v>529</v>
      </c>
      <c r="B340" t="s">
        <v>170</v>
      </c>
      <c r="C340" t="s">
        <v>27</v>
      </c>
      <c r="D340" t="s">
        <v>187</v>
      </c>
      <c r="E340" t="s">
        <v>184</v>
      </c>
      <c r="F340">
        <v>2019</v>
      </c>
      <c r="G340" t="s">
        <v>171</v>
      </c>
      <c r="H340">
        <v>1</v>
      </c>
      <c r="I340">
        <v>24.793719552194641</v>
      </c>
      <c r="J340">
        <v>24.127996355887014</v>
      </c>
      <c r="K340">
        <v>23.756631858482468</v>
      </c>
      <c r="L340">
        <v>23.957650380666873</v>
      </c>
      <c r="M340">
        <v>25.106396983392671</v>
      </c>
      <c r="N340">
        <v>28.053427749679337</v>
      </c>
      <c r="O340">
        <v>33.226934769781806</v>
      </c>
      <c r="P340">
        <v>36.534272825684745</v>
      </c>
      <c r="Q340">
        <v>39.288035959015922</v>
      </c>
      <c r="R340">
        <v>39.902841580641415</v>
      </c>
      <c r="S340">
        <v>39.572479457988905</v>
      </c>
      <c r="T340">
        <v>38.815250528400838</v>
      </c>
      <c r="U340">
        <v>38.095348507827715</v>
      </c>
      <c r="V340">
        <v>37.840879709273132</v>
      </c>
      <c r="W340">
        <v>37.136075745252981</v>
      </c>
      <c r="X340">
        <v>36.121707436619829</v>
      </c>
      <c r="Y340">
        <v>35.659696137940863</v>
      </c>
      <c r="Z340">
        <v>37.109458255039698</v>
      </c>
      <c r="AA340">
        <v>35.832309173397562</v>
      </c>
      <c r="AB340">
        <v>34.75907984104866</v>
      </c>
      <c r="AC340">
        <v>33.311380562238021</v>
      </c>
      <c r="AD340">
        <v>31.309431746173782</v>
      </c>
      <c r="AE340">
        <v>28.517727265135054</v>
      </c>
      <c r="AF340">
        <v>26.416075665544419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0.87334314691905068</v>
      </c>
      <c r="AS340">
        <v>0.85714534333760617</v>
      </c>
      <c r="AT340">
        <v>0.8514197559221709</v>
      </c>
      <c r="AU340">
        <v>0.83556167161545014</v>
      </c>
      <c r="AV340">
        <v>0.81273841347997577</v>
      </c>
      <c r="AW340">
        <v>0.80234313159571635</v>
      </c>
      <c r="AX340">
        <v>0.83496280389066457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42.000000986341767</v>
      </c>
      <c r="BF340">
        <v>41.000000648778155</v>
      </c>
      <c r="BG340">
        <v>40.000000193584867</v>
      </c>
      <c r="BH340">
        <v>39.499999495469453</v>
      </c>
      <c r="BI340">
        <v>38.999999738391566</v>
      </c>
      <c r="BJ340">
        <v>38.250000405251086</v>
      </c>
      <c r="BK340">
        <v>38.250000405251086</v>
      </c>
      <c r="BL340">
        <v>38.250000405251086</v>
      </c>
      <c r="BM340">
        <v>45.749999013187711</v>
      </c>
      <c r="BN340">
        <v>51.24999939941641</v>
      </c>
      <c r="BO340">
        <v>55.250000430390237</v>
      </c>
      <c r="BP340">
        <v>57.000000823676707</v>
      </c>
      <c r="BQ340">
        <v>58.000000892372448</v>
      </c>
      <c r="BR340">
        <v>58.249999661831438</v>
      </c>
      <c r="BS340">
        <v>58.000000892372448</v>
      </c>
      <c r="BT340">
        <v>56.250000482281735</v>
      </c>
      <c r="BU340">
        <v>54.750000068359661</v>
      </c>
      <c r="BV340">
        <v>52.249999182440035</v>
      </c>
      <c r="BW340">
        <v>50.499999578952924</v>
      </c>
      <c r="BX340">
        <v>47.500001019681385</v>
      </c>
      <c r="BY340">
        <v>46.0000002024575</v>
      </c>
      <c r="BZ340">
        <v>45.250001339835791</v>
      </c>
      <c r="CA340">
        <v>46.749999468381013</v>
      </c>
      <c r="CB340">
        <v>46.249999240784362</v>
      </c>
      <c r="CC340">
        <v>0.4017095191265328</v>
      </c>
      <c r="CD340">
        <v>0.37863561528412654</v>
      </c>
      <c r="CE340">
        <v>0.37520094700583717</v>
      </c>
      <c r="CF340">
        <v>0.37930009765143791</v>
      </c>
      <c r="CG340">
        <v>0.4025438600839884</v>
      </c>
      <c r="CH340">
        <v>0.47936971092070851</v>
      </c>
      <c r="CI340">
        <v>0.61735182592129856</v>
      </c>
      <c r="CJ340">
        <v>0.74074876917838572</v>
      </c>
      <c r="CK340">
        <v>0.83619228958982617</v>
      </c>
      <c r="CL340">
        <v>0.87425315250755575</v>
      </c>
      <c r="CM340">
        <v>0.89836612160040719</v>
      </c>
      <c r="CN340">
        <v>0.92152949718483246</v>
      </c>
      <c r="CO340">
        <v>0.91756302000750711</v>
      </c>
      <c r="CP340">
        <v>0.943148867078484</v>
      </c>
      <c r="CQ340">
        <v>0.94371967336672968</v>
      </c>
      <c r="CR340">
        <v>0.86710115399127485</v>
      </c>
      <c r="CS340">
        <v>0.79933594302313293</v>
      </c>
      <c r="CT340">
        <v>0.74322887009552474</v>
      </c>
      <c r="CU340">
        <v>0.60703369450306699</v>
      </c>
      <c r="CV340">
        <v>0.47894931405824837</v>
      </c>
      <c r="CW340">
        <v>0.42521514590190468</v>
      </c>
      <c r="CX340">
        <v>0.39103405446088041</v>
      </c>
      <c r="CY340">
        <v>0.36081412612089786</v>
      </c>
      <c r="CZ340">
        <v>0.34203406144271553</v>
      </c>
    </row>
    <row r="341" spans="1:104" x14ac:dyDescent="0.25">
      <c r="A341" t="s">
        <v>530</v>
      </c>
      <c r="B341" t="s">
        <v>170</v>
      </c>
      <c r="C341" t="s">
        <v>27</v>
      </c>
      <c r="D341" t="s">
        <v>187</v>
      </c>
      <c r="E341" t="s">
        <v>184</v>
      </c>
      <c r="F341">
        <v>2019</v>
      </c>
      <c r="G341" t="s">
        <v>172</v>
      </c>
      <c r="H341">
        <v>2</v>
      </c>
      <c r="I341">
        <v>24.635316270134997</v>
      </c>
      <c r="J341">
        <v>23.935841038167347</v>
      </c>
      <c r="K341">
        <v>23.502171922711778</v>
      </c>
      <c r="L341">
        <v>23.632663354720076</v>
      </c>
      <c r="M341">
        <v>24.696137457170039</v>
      </c>
      <c r="N341">
        <v>27.550936069481224</v>
      </c>
      <c r="O341">
        <v>32.137855267246444</v>
      </c>
      <c r="P341">
        <v>35.303483124697649</v>
      </c>
      <c r="Q341">
        <v>38.388186089805806</v>
      </c>
      <c r="R341">
        <v>39.790558887325879</v>
      </c>
      <c r="S341">
        <v>40.27853864091356</v>
      </c>
      <c r="T341">
        <v>40.39042368260624</v>
      </c>
      <c r="U341">
        <v>40.223515826281272</v>
      </c>
      <c r="V341">
        <v>40.292231432053605</v>
      </c>
      <c r="W341">
        <v>39.762200232370105</v>
      </c>
      <c r="X341">
        <v>38.665065623348681</v>
      </c>
      <c r="Y341">
        <v>37.551281081033679</v>
      </c>
      <c r="Z341">
        <v>37.673829128551986</v>
      </c>
      <c r="AA341">
        <v>36.848905324612844</v>
      </c>
      <c r="AB341">
        <v>35.322461800724909</v>
      </c>
      <c r="AC341">
        <v>33.718391499783863</v>
      </c>
      <c r="AD341">
        <v>31.540975008427807</v>
      </c>
      <c r="AE341">
        <v>28.554075672259263</v>
      </c>
      <c r="AF341">
        <v>26.294942093831146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0.90878451030972673</v>
      </c>
      <c r="AS341">
        <v>0.90502909125099706</v>
      </c>
      <c r="AT341">
        <v>0.90657519973286915</v>
      </c>
      <c r="AU341">
        <v>0.89464949275825367</v>
      </c>
      <c r="AV341">
        <v>0.86996394021635037</v>
      </c>
      <c r="AW341">
        <v>0.84490381560784045</v>
      </c>
      <c r="AX341">
        <v>0.84766118487381348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52.249999121301343</v>
      </c>
      <c r="BF341">
        <v>51.749999215138381</v>
      </c>
      <c r="BG341">
        <v>51.749999215138381</v>
      </c>
      <c r="BH341">
        <v>50.750000879504128</v>
      </c>
      <c r="BI341">
        <v>51.499999597668648</v>
      </c>
      <c r="BJ341">
        <v>50.750000879504128</v>
      </c>
      <c r="BK341">
        <v>51.499999597668648</v>
      </c>
      <c r="BL341">
        <v>51.999999772320997</v>
      </c>
      <c r="BM341">
        <v>52.249999121301343</v>
      </c>
      <c r="BN341">
        <v>53.749999628477802</v>
      </c>
      <c r="BO341">
        <v>54.499998615131716</v>
      </c>
      <c r="BP341">
        <v>55.000001055163303</v>
      </c>
      <c r="BQ341">
        <v>55.750000444551304</v>
      </c>
      <c r="BR341">
        <v>53.999999245947549</v>
      </c>
      <c r="BS341">
        <v>53.249999722314847</v>
      </c>
      <c r="BT341">
        <v>51.999999772320997</v>
      </c>
      <c r="BU341">
        <v>49.749999473022449</v>
      </c>
      <c r="BV341">
        <v>48.000001362046675</v>
      </c>
      <c r="BW341">
        <v>47.249999690498854</v>
      </c>
      <c r="BX341">
        <v>48.000001362046675</v>
      </c>
      <c r="BY341">
        <v>47.749999193927721</v>
      </c>
      <c r="BZ341">
        <v>46.750000321314673</v>
      </c>
      <c r="CA341">
        <v>47.749999193927721</v>
      </c>
      <c r="CB341">
        <v>46.750000321314673</v>
      </c>
      <c r="CC341">
        <v>0.37316217117466705</v>
      </c>
      <c r="CD341">
        <v>0.35172794791046513</v>
      </c>
      <c r="CE341">
        <v>0.34853740081829393</v>
      </c>
      <c r="CF341">
        <v>0.35234525218013102</v>
      </c>
      <c r="CG341">
        <v>0.37393718599183479</v>
      </c>
      <c r="CH341">
        <v>0.44530342865502809</v>
      </c>
      <c r="CI341">
        <v>0.57347993595733282</v>
      </c>
      <c r="CJ341">
        <v>0.68810768166381242</v>
      </c>
      <c r="CK341">
        <v>0.77676853736758122</v>
      </c>
      <c r="CL341">
        <v>0.81212461019529225</v>
      </c>
      <c r="CM341">
        <v>0.83452399208787997</v>
      </c>
      <c r="CN341">
        <v>0.85604123935668708</v>
      </c>
      <c r="CO341">
        <v>0.85235676736609356</v>
      </c>
      <c r="CP341">
        <v>0.87612423727104038</v>
      </c>
      <c r="CQ341">
        <v>0.87665444798813941</v>
      </c>
      <c r="CR341">
        <v>0.80548086186613543</v>
      </c>
      <c r="CS341">
        <v>0.74253136258207775</v>
      </c>
      <c r="CT341">
        <v>0.69041156625135414</v>
      </c>
      <c r="CU341">
        <v>0.56389503751198022</v>
      </c>
      <c r="CV341">
        <v>0.44491291753064</v>
      </c>
      <c r="CW341">
        <v>0.39499736476154634</v>
      </c>
      <c r="CX341">
        <v>0.36324533986737978</v>
      </c>
      <c r="CY341">
        <v>0.33517297763334536</v>
      </c>
      <c r="CZ341">
        <v>0.31772751440463676</v>
      </c>
    </row>
    <row r="342" spans="1:104" x14ac:dyDescent="0.25">
      <c r="A342" t="s">
        <v>531</v>
      </c>
      <c r="B342" t="s">
        <v>170</v>
      </c>
      <c r="C342" t="s">
        <v>27</v>
      </c>
      <c r="D342" t="s">
        <v>187</v>
      </c>
      <c r="E342" t="s">
        <v>184</v>
      </c>
      <c r="F342">
        <v>2019</v>
      </c>
      <c r="G342" t="s">
        <v>173</v>
      </c>
      <c r="H342">
        <v>3</v>
      </c>
      <c r="I342">
        <v>24.937621526114551</v>
      </c>
      <c r="J342">
        <v>24.024482770186715</v>
      </c>
      <c r="K342">
        <v>23.483855121307322</v>
      </c>
      <c r="L342">
        <v>23.451095351377596</v>
      </c>
      <c r="M342">
        <v>24.371134086568578</v>
      </c>
      <c r="N342">
        <v>26.890365861554436</v>
      </c>
      <c r="O342">
        <v>31.302672987555994</v>
      </c>
      <c r="P342">
        <v>34.68430291035078</v>
      </c>
      <c r="Q342">
        <v>38.375788221757873</v>
      </c>
      <c r="R342">
        <v>41.117290991478022</v>
      </c>
      <c r="S342">
        <v>43.195773824291678</v>
      </c>
      <c r="T342">
        <v>44.702081523398682</v>
      </c>
      <c r="U342">
        <v>45.551748138946223</v>
      </c>
      <c r="V342">
        <v>46.265150264327858</v>
      </c>
      <c r="W342">
        <v>46.043678033849865</v>
      </c>
      <c r="X342">
        <v>44.825368882345373</v>
      </c>
      <c r="Y342">
        <v>42.795949420282362</v>
      </c>
      <c r="Z342">
        <v>40.347937170575491</v>
      </c>
      <c r="AA342">
        <v>38.027781050494184</v>
      </c>
      <c r="AB342">
        <v>37.44786130098295</v>
      </c>
      <c r="AC342">
        <v>35.487617672205836</v>
      </c>
      <c r="AD342">
        <v>32.921031740381174</v>
      </c>
      <c r="AE342">
        <v>29.513304366590312</v>
      </c>
      <c r="AF342">
        <v>26.936764986741487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1.0057968015374832</v>
      </c>
      <c r="AS342">
        <v>1.0249143345296887</v>
      </c>
      <c r="AT342">
        <v>1.0409658859954227</v>
      </c>
      <c r="AU342">
        <v>1.0359827354123412</v>
      </c>
      <c r="AV342">
        <v>1.0085707902593888</v>
      </c>
      <c r="AW342">
        <v>0.96290885913908275</v>
      </c>
      <c r="AX342">
        <v>0.90782855427971465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55.999999749315293</v>
      </c>
      <c r="BF342">
        <v>54.250000792941201</v>
      </c>
      <c r="BG342">
        <v>52.750000428308901</v>
      </c>
      <c r="BH342">
        <v>53.250000829136312</v>
      </c>
      <c r="BI342">
        <v>53.749999470478826</v>
      </c>
      <c r="BJ342">
        <v>54.000000743340479</v>
      </c>
      <c r="BK342">
        <v>54.000000743340479</v>
      </c>
      <c r="BL342">
        <v>56.250001022176946</v>
      </c>
      <c r="BM342">
        <v>63.249999243924201</v>
      </c>
      <c r="BN342">
        <v>69.000000250684707</v>
      </c>
      <c r="BO342">
        <v>73.250000088476952</v>
      </c>
      <c r="BP342">
        <v>76.000001170308821</v>
      </c>
      <c r="BQ342">
        <v>79.249999536166271</v>
      </c>
      <c r="BR342">
        <v>78.999998950341578</v>
      </c>
      <c r="BS342">
        <v>76.250001890189509</v>
      </c>
      <c r="BT342">
        <v>72.749999017369575</v>
      </c>
      <c r="BU342">
        <v>72.500000576440769</v>
      </c>
      <c r="BV342">
        <v>71.000000060995475</v>
      </c>
      <c r="BW342">
        <v>67.250001026198632</v>
      </c>
      <c r="BX342">
        <v>62.749999798245732</v>
      </c>
      <c r="BY342">
        <v>61.500000019438119</v>
      </c>
      <c r="BZ342">
        <v>59.499999941015361</v>
      </c>
      <c r="CA342">
        <v>59.499999941015361</v>
      </c>
      <c r="CB342">
        <v>57.500000784227559</v>
      </c>
      <c r="CC342">
        <v>0.36734063798791539</v>
      </c>
      <c r="CD342">
        <v>0.34624083841430225</v>
      </c>
      <c r="CE342">
        <v>0.34310002039713539</v>
      </c>
      <c r="CF342">
        <v>0.34684847064869873</v>
      </c>
      <c r="CG342">
        <v>0.36810356759442953</v>
      </c>
      <c r="CH342">
        <v>0.43835645173288273</v>
      </c>
      <c r="CI342">
        <v>0.56453331221338965</v>
      </c>
      <c r="CJ342">
        <v>0.67737287030351334</v>
      </c>
      <c r="CK342">
        <v>0.76465052006411816</v>
      </c>
      <c r="CL342">
        <v>0.79945500814651038</v>
      </c>
      <c r="CM342">
        <v>0.82150501539083576</v>
      </c>
      <c r="CN342">
        <v>0.84268658282401254</v>
      </c>
      <c r="CO342">
        <v>0.83905944603250959</v>
      </c>
      <c r="CP342">
        <v>0.86245621521336513</v>
      </c>
      <c r="CQ342">
        <v>0.86297817921844677</v>
      </c>
      <c r="CR342">
        <v>0.79291488569610435</v>
      </c>
      <c r="CS342">
        <v>0.73094744276002188</v>
      </c>
      <c r="CT342">
        <v>0.67964068671324596</v>
      </c>
      <c r="CU342">
        <v>0.55509796336368289</v>
      </c>
      <c r="CV342">
        <v>0.43797204341603851</v>
      </c>
      <c r="CW342">
        <v>0.38883519573395853</v>
      </c>
      <c r="CX342">
        <v>0.35757851889198372</v>
      </c>
      <c r="CY342">
        <v>0.32994410319123646</v>
      </c>
      <c r="CZ342">
        <v>0.31277076284666139</v>
      </c>
    </row>
    <row r="343" spans="1:104" x14ac:dyDescent="0.25">
      <c r="A343" t="s">
        <v>532</v>
      </c>
      <c r="B343" t="s">
        <v>170</v>
      </c>
      <c r="C343" t="s">
        <v>27</v>
      </c>
      <c r="D343" t="s">
        <v>187</v>
      </c>
      <c r="E343" t="s">
        <v>184</v>
      </c>
      <c r="F343">
        <v>2019</v>
      </c>
      <c r="G343" t="s">
        <v>174</v>
      </c>
      <c r="H343">
        <v>4</v>
      </c>
      <c r="I343">
        <v>26.2719405389538</v>
      </c>
      <c r="J343">
        <v>25.190208348889943</v>
      </c>
      <c r="K343">
        <v>24.555957957042185</v>
      </c>
      <c r="L343">
        <v>24.478135295891619</v>
      </c>
      <c r="M343">
        <v>25.454289491996629</v>
      </c>
      <c r="N343">
        <v>28.00477007998904</v>
      </c>
      <c r="O343">
        <v>32.018566207975645</v>
      </c>
      <c r="P343">
        <v>36.326924657608494</v>
      </c>
      <c r="Q343">
        <v>41.605538807134579</v>
      </c>
      <c r="R343">
        <v>45.968574754204035</v>
      </c>
      <c r="S343">
        <v>49.315021384447697</v>
      </c>
      <c r="T343">
        <v>51.615096020667472</v>
      </c>
      <c r="U343">
        <v>52.875049971884778</v>
      </c>
      <c r="V343">
        <v>53.849889088226192</v>
      </c>
      <c r="W343">
        <v>53.639616435452091</v>
      </c>
      <c r="X343">
        <v>52.346389170295325</v>
      </c>
      <c r="Y343">
        <v>50.005554997255366</v>
      </c>
      <c r="Z343">
        <v>46.618080031985883</v>
      </c>
      <c r="AA343">
        <v>42.346106678750886</v>
      </c>
      <c r="AB343">
        <v>41.248717283952004</v>
      </c>
      <c r="AC343">
        <v>39.130300502859214</v>
      </c>
      <c r="AD343">
        <v>35.934329571306904</v>
      </c>
      <c r="AE343">
        <v>31.99893208329474</v>
      </c>
      <c r="AF343">
        <v>28.942927833724678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1.1613396475174906</v>
      </c>
      <c r="AS343">
        <v>1.1896886553243398</v>
      </c>
      <c r="AT343">
        <v>1.2116224638227404</v>
      </c>
      <c r="AU343">
        <v>1.2068913093375286</v>
      </c>
      <c r="AV343">
        <v>1.177793680811372</v>
      </c>
      <c r="AW343">
        <v>1.1251249729533299</v>
      </c>
      <c r="AX343">
        <v>1.0489067842372075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62.5</v>
      </c>
      <c r="BF343">
        <v>61.750000128446167</v>
      </c>
      <c r="BG343">
        <v>60.000000801868211</v>
      </c>
      <c r="BH343">
        <v>61.249999673027865</v>
      </c>
      <c r="BI343">
        <v>60.250000234737215</v>
      </c>
      <c r="BJ343">
        <v>60.500001391154335</v>
      </c>
      <c r="BK343">
        <v>59.749999377715461</v>
      </c>
      <c r="BL343">
        <v>67.249999231130204</v>
      </c>
      <c r="BM343">
        <v>78.250001218264046</v>
      </c>
      <c r="BN343">
        <v>84.499999138292864</v>
      </c>
      <c r="BO343">
        <v>88.749999252682926</v>
      </c>
      <c r="BP343">
        <v>92.000001033191793</v>
      </c>
      <c r="BQ343">
        <v>93.250000958560491</v>
      </c>
      <c r="BR343">
        <v>92.250000047723873</v>
      </c>
      <c r="BS343">
        <v>91.249998333680381</v>
      </c>
      <c r="BT343">
        <v>90.249999029257538</v>
      </c>
      <c r="BU343">
        <v>88.250002026825641</v>
      </c>
      <c r="BV343">
        <v>86.749999037423478</v>
      </c>
      <c r="BW343">
        <v>84.000000573757447</v>
      </c>
      <c r="BX343">
        <v>78.499999295721423</v>
      </c>
      <c r="BY343">
        <v>73.250001617190136</v>
      </c>
      <c r="BZ343">
        <v>69.749998964733265</v>
      </c>
      <c r="CA343">
        <v>64.249999309844483</v>
      </c>
      <c r="CB343">
        <v>62.749999282267709</v>
      </c>
      <c r="CC343">
        <v>0.37116321998884888</v>
      </c>
      <c r="CD343">
        <v>0.34984384720052603</v>
      </c>
      <c r="CE343">
        <v>0.34667037322376026</v>
      </c>
      <c r="CF343">
        <v>0.35045780263469867</v>
      </c>
      <c r="CG343">
        <v>0.37193411747125832</v>
      </c>
      <c r="CH343">
        <v>0.44291803131120056</v>
      </c>
      <c r="CI343">
        <v>0.57040794128580841</v>
      </c>
      <c r="CJ343">
        <v>0.68442167368936491</v>
      </c>
      <c r="CK343">
        <v>0.77260756808595177</v>
      </c>
      <c r="CL343">
        <v>0.80777428829614051</v>
      </c>
      <c r="CM343">
        <v>0.83005369606278978</v>
      </c>
      <c r="CN343">
        <v>0.85145567189014293</v>
      </c>
      <c r="CO343">
        <v>0.84779082367680081</v>
      </c>
      <c r="CP343">
        <v>0.87143102495695213</v>
      </c>
      <c r="CQ343">
        <v>0.87195839623828331</v>
      </c>
      <c r="CR343">
        <v>0.80116605866920954</v>
      </c>
      <c r="CS343">
        <v>0.73855378517806225</v>
      </c>
      <c r="CT343">
        <v>0.68671315684103651</v>
      </c>
      <c r="CU343">
        <v>0.56087436564897553</v>
      </c>
      <c r="CV343">
        <v>0.44252962137129259</v>
      </c>
      <c r="CW343">
        <v>0.39288148046766608</v>
      </c>
      <c r="CX343">
        <v>0.36129952331208703</v>
      </c>
      <c r="CY343">
        <v>0.33337754460699259</v>
      </c>
      <c r="CZ343">
        <v>0.31602550776426086</v>
      </c>
    </row>
    <row r="344" spans="1:104" x14ac:dyDescent="0.25">
      <c r="A344" t="s">
        <v>533</v>
      </c>
      <c r="B344" t="s">
        <v>170</v>
      </c>
      <c r="C344" t="s">
        <v>27</v>
      </c>
      <c r="D344" t="s">
        <v>187</v>
      </c>
      <c r="E344" t="s">
        <v>184</v>
      </c>
      <c r="F344">
        <v>2019</v>
      </c>
      <c r="G344" t="s">
        <v>175</v>
      </c>
      <c r="H344">
        <v>5</v>
      </c>
      <c r="I344">
        <v>26.838470960069255</v>
      </c>
      <c r="J344">
        <v>25.682939658126816</v>
      </c>
      <c r="K344">
        <v>24.986437875325421</v>
      </c>
      <c r="L344">
        <v>24.874802304439712</v>
      </c>
      <c r="M344">
        <v>25.885542803925727</v>
      </c>
      <c r="N344">
        <v>28.440836936708287</v>
      </c>
      <c r="O344">
        <v>32.152170895226625</v>
      </c>
      <c r="P344">
        <v>37.648233423972727</v>
      </c>
      <c r="Q344">
        <v>43.872626281191508</v>
      </c>
      <c r="R344">
        <v>48.796827373733514</v>
      </c>
      <c r="S344">
        <v>52.149134551264424</v>
      </c>
      <c r="T344">
        <v>54.048651972746761</v>
      </c>
      <c r="U344">
        <v>54.850300467236231</v>
      </c>
      <c r="V344">
        <v>55.512605044390241</v>
      </c>
      <c r="W344">
        <v>55.347767335878274</v>
      </c>
      <c r="X344">
        <v>53.845341434386313</v>
      </c>
      <c r="Y344">
        <v>51.201169265129437</v>
      </c>
      <c r="Z344">
        <v>47.812921272722143</v>
      </c>
      <c r="AA344">
        <v>43.343679553628014</v>
      </c>
      <c r="AB344">
        <v>41.476295126940897</v>
      </c>
      <c r="AC344">
        <v>40.038026442622233</v>
      </c>
      <c r="AD344">
        <v>36.797403861695059</v>
      </c>
      <c r="AE344">
        <v>32.741668228381315</v>
      </c>
      <c r="AF344">
        <v>29.559832664185901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1.2160946909248604</v>
      </c>
      <c r="AS344">
        <v>1.2341317365619093</v>
      </c>
      <c r="AT344">
        <v>1.2490336250825373</v>
      </c>
      <c r="AU344">
        <v>1.2453247087679322</v>
      </c>
      <c r="AV344">
        <v>1.2115201324186231</v>
      </c>
      <c r="AW344">
        <v>1.1520263119750087</v>
      </c>
      <c r="AX344">
        <v>1.0757907360523595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65.749999311450637</v>
      </c>
      <c r="BF344">
        <v>65.24999980947905</v>
      </c>
      <c r="BG344">
        <v>65.749999311450637</v>
      </c>
      <c r="BH344">
        <v>65.499999685807566</v>
      </c>
      <c r="BI344">
        <v>64.499999478574267</v>
      </c>
      <c r="BJ344">
        <v>63.749999699177451</v>
      </c>
      <c r="BK344">
        <v>62.999999368272661</v>
      </c>
      <c r="BL344">
        <v>69.000001029481595</v>
      </c>
      <c r="BM344">
        <v>79.999999030682915</v>
      </c>
      <c r="BN344">
        <v>85.499998783339947</v>
      </c>
      <c r="BO344">
        <v>89.249998933751215</v>
      </c>
      <c r="BP344">
        <v>92.749999174409254</v>
      </c>
      <c r="BQ344">
        <v>92.749999174409254</v>
      </c>
      <c r="BR344">
        <v>91.00000227956636</v>
      </c>
      <c r="BS344">
        <v>91.00000227956636</v>
      </c>
      <c r="BT344">
        <v>89.000002399895394</v>
      </c>
      <c r="BU344">
        <v>85.750000264055345</v>
      </c>
      <c r="BV344">
        <v>83.999999191121617</v>
      </c>
      <c r="BW344">
        <v>81.999998375558278</v>
      </c>
      <c r="BX344">
        <v>80.250001046193958</v>
      </c>
      <c r="BY344">
        <v>74.249997663611595</v>
      </c>
      <c r="BZ344">
        <v>69.750000808878383</v>
      </c>
      <c r="CA344">
        <v>68.749998729860394</v>
      </c>
      <c r="CB344">
        <v>66.999999528711356</v>
      </c>
      <c r="CC344">
        <v>0.36808189360019239</v>
      </c>
      <c r="CD344">
        <v>0.34693952411119294</v>
      </c>
      <c r="CE344">
        <v>0.3437924092270051</v>
      </c>
      <c r="CF344">
        <v>0.34754838946218608</v>
      </c>
      <c r="CG344">
        <v>0.36884638247694856</v>
      </c>
      <c r="CH344">
        <v>0.43924100977281855</v>
      </c>
      <c r="CI344">
        <v>0.56567250461865559</v>
      </c>
      <c r="CJ344">
        <v>0.678739713450766</v>
      </c>
      <c r="CK344">
        <v>0.76619351708227623</v>
      </c>
      <c r="CL344">
        <v>0.80106825388970426</v>
      </c>
      <c r="CM344">
        <v>0.82316269699704248</v>
      </c>
      <c r="CN344">
        <v>0.84438704327329162</v>
      </c>
      <c r="CO344">
        <v>0.84075265721926307</v>
      </c>
      <c r="CP344">
        <v>0.86419659125440196</v>
      </c>
      <c r="CQ344">
        <v>0.86471959551931021</v>
      </c>
      <c r="CR344">
        <v>0.7945149609924268</v>
      </c>
      <c r="CS344">
        <v>0.73242250312076995</v>
      </c>
      <c r="CT344">
        <v>0.68101218794270657</v>
      </c>
      <c r="CU344">
        <v>0.55621809166641134</v>
      </c>
      <c r="CV344">
        <v>0.43885584244930348</v>
      </c>
      <c r="CW344">
        <v>0.38961981557235609</v>
      </c>
      <c r="CX344">
        <v>0.3583000638167182</v>
      </c>
      <c r="CY344">
        <v>0.33060989681601871</v>
      </c>
      <c r="CZ344">
        <v>0.31340194052257386</v>
      </c>
    </row>
    <row r="345" spans="1:104" x14ac:dyDescent="0.25">
      <c r="A345" t="s">
        <v>534</v>
      </c>
      <c r="B345" t="s">
        <v>170</v>
      </c>
      <c r="C345" t="s">
        <v>27</v>
      </c>
      <c r="D345" t="s">
        <v>187</v>
      </c>
      <c r="E345" t="s">
        <v>184</v>
      </c>
      <c r="F345">
        <v>2019</v>
      </c>
      <c r="G345" t="s">
        <v>176</v>
      </c>
      <c r="H345">
        <v>6</v>
      </c>
      <c r="I345">
        <v>27.259947697953098</v>
      </c>
      <c r="J345">
        <v>26.092024148261991</v>
      </c>
      <c r="K345">
        <v>25.430974942855542</v>
      </c>
      <c r="L345">
        <v>25.382075193829966</v>
      </c>
      <c r="M345">
        <v>26.44985334416927</v>
      </c>
      <c r="N345">
        <v>28.965718770493595</v>
      </c>
      <c r="O345">
        <v>32.736055826887522</v>
      </c>
      <c r="P345">
        <v>37.968261040185091</v>
      </c>
      <c r="Q345">
        <v>43.523244889223889</v>
      </c>
      <c r="R345">
        <v>48.057982325655232</v>
      </c>
      <c r="S345">
        <v>51.313752091649903</v>
      </c>
      <c r="T345">
        <v>53.206955506201282</v>
      </c>
      <c r="U345">
        <v>53.907608822974474</v>
      </c>
      <c r="V345">
        <v>54.455706216879236</v>
      </c>
      <c r="W345">
        <v>54.249048719215459</v>
      </c>
      <c r="X345">
        <v>53.111759370140881</v>
      </c>
      <c r="Y345">
        <v>50.969433515533638</v>
      </c>
      <c r="Z345">
        <v>47.83645828806312</v>
      </c>
      <c r="AA345">
        <v>43.413030335293207</v>
      </c>
      <c r="AB345">
        <v>40.931937898239887</v>
      </c>
      <c r="AC345">
        <v>39.908422158767863</v>
      </c>
      <c r="AD345">
        <v>37.011853939105571</v>
      </c>
      <c r="AE345">
        <v>33.036261141432377</v>
      </c>
      <c r="AF345">
        <v>29.90126868517245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1.1971564633003071</v>
      </c>
      <c r="AS345">
        <v>1.2129211739528529</v>
      </c>
      <c r="AT345">
        <v>1.2252534189185849</v>
      </c>
      <c r="AU345">
        <v>1.2206035914155617</v>
      </c>
      <c r="AV345">
        <v>1.1950145908765821</v>
      </c>
      <c r="AW345">
        <v>1.1468122964581906</v>
      </c>
      <c r="AX345">
        <v>1.0763203497304459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65.249999196593137</v>
      </c>
      <c r="BF345">
        <v>62.5</v>
      </c>
      <c r="BG345">
        <v>61.499999365151709</v>
      </c>
      <c r="BH345">
        <v>61.499999365151709</v>
      </c>
      <c r="BI345">
        <v>61.250000762685779</v>
      </c>
      <c r="BJ345">
        <v>60.500001250337391</v>
      </c>
      <c r="BK345">
        <v>62.000000408545908</v>
      </c>
      <c r="BL345">
        <v>70.749999842789933</v>
      </c>
      <c r="BM345">
        <v>76.250001273368156</v>
      </c>
      <c r="BN345">
        <v>79.999999519357758</v>
      </c>
      <c r="BO345">
        <v>84.999999773030055</v>
      </c>
      <c r="BP345">
        <v>87.749999637181858</v>
      </c>
      <c r="BQ345">
        <v>89.499999517355093</v>
      </c>
      <c r="BR345">
        <v>90.000002029378351</v>
      </c>
      <c r="BS345">
        <v>87.499999849799295</v>
      </c>
      <c r="BT345">
        <v>87.499999849799295</v>
      </c>
      <c r="BU345">
        <v>87.249998193252466</v>
      </c>
      <c r="BV345">
        <v>84.749999852135758</v>
      </c>
      <c r="BW345">
        <v>82.500001298401614</v>
      </c>
      <c r="BX345">
        <v>79.749998663881328</v>
      </c>
      <c r="BY345">
        <v>76.000001085450393</v>
      </c>
      <c r="BZ345">
        <v>72.249999268021924</v>
      </c>
      <c r="CA345">
        <v>70.500000439253597</v>
      </c>
      <c r="CB345">
        <v>67.999999845126396</v>
      </c>
      <c r="CC345">
        <v>0.36787370916672218</v>
      </c>
      <c r="CD345">
        <v>0.34674323665642282</v>
      </c>
      <c r="CE345">
        <v>0.34359790303643933</v>
      </c>
      <c r="CF345">
        <v>0.34735177373101395</v>
      </c>
      <c r="CG345">
        <v>0.36863772062551092</v>
      </c>
      <c r="CH345">
        <v>0.43899255833336959</v>
      </c>
      <c r="CI345">
        <v>0.56535253352835935</v>
      </c>
      <c r="CJ345">
        <v>0.67835580441907117</v>
      </c>
      <c r="CK345">
        <v>0.76576012610020561</v>
      </c>
      <c r="CL345">
        <v>0.80061516403500321</v>
      </c>
      <c r="CM345">
        <v>0.82269710444094002</v>
      </c>
      <c r="CN345">
        <v>0.84390941528756891</v>
      </c>
      <c r="CO345">
        <v>0.84027705836316968</v>
      </c>
      <c r="CP345">
        <v>0.86370778618844313</v>
      </c>
      <c r="CQ345">
        <v>0.86423048431115856</v>
      </c>
      <c r="CR345">
        <v>0.79406547407807559</v>
      </c>
      <c r="CS345">
        <v>0.73200816935341684</v>
      </c>
      <c r="CT345">
        <v>0.6806269647619857</v>
      </c>
      <c r="CU345">
        <v>0.55590345499342397</v>
      </c>
      <c r="CV345">
        <v>0.43860760106798879</v>
      </c>
      <c r="CW345">
        <v>0.38939944630109452</v>
      </c>
      <c r="CX345">
        <v>0.35809742373425263</v>
      </c>
      <c r="CY345">
        <v>0.33042289111724188</v>
      </c>
      <c r="CZ345">
        <v>0.31322464317550436</v>
      </c>
    </row>
    <row r="346" spans="1:104" x14ac:dyDescent="0.25">
      <c r="A346" t="s">
        <v>535</v>
      </c>
      <c r="B346" t="s">
        <v>170</v>
      </c>
      <c r="C346" t="s">
        <v>27</v>
      </c>
      <c r="D346" t="s">
        <v>187</v>
      </c>
      <c r="E346" t="s">
        <v>184</v>
      </c>
      <c r="F346">
        <v>2019</v>
      </c>
      <c r="G346" t="s">
        <v>177</v>
      </c>
      <c r="H346">
        <v>7</v>
      </c>
      <c r="I346">
        <v>29.410193391871761</v>
      </c>
      <c r="J346">
        <v>28.103946564868689</v>
      </c>
      <c r="K346">
        <v>27.329771052793106</v>
      </c>
      <c r="L346">
        <v>27.295381031526251</v>
      </c>
      <c r="M346">
        <v>28.511754246681932</v>
      </c>
      <c r="N346">
        <v>31.516628370774949</v>
      </c>
      <c r="O346">
        <v>35.875444536216662</v>
      </c>
      <c r="P346">
        <v>41.766879357972243</v>
      </c>
      <c r="Q346">
        <v>47.849045873486844</v>
      </c>
      <c r="R346">
        <v>52.612296837855681</v>
      </c>
      <c r="S346">
        <v>55.768988331160692</v>
      </c>
      <c r="T346">
        <v>57.497655893766215</v>
      </c>
      <c r="U346">
        <v>58.081815401115158</v>
      </c>
      <c r="V346">
        <v>58.482132754911042</v>
      </c>
      <c r="W346">
        <v>58.278871086754094</v>
      </c>
      <c r="X346">
        <v>57.290648990771643</v>
      </c>
      <c r="Y346">
        <v>55.192955270786861</v>
      </c>
      <c r="Z346">
        <v>51.95948827153186</v>
      </c>
      <c r="AA346">
        <v>47.017195606463211</v>
      </c>
      <c r="AB346">
        <v>44.36752082062587</v>
      </c>
      <c r="AC346">
        <v>43.132590829129704</v>
      </c>
      <c r="AD346">
        <v>40.015689447827363</v>
      </c>
      <c r="AE346">
        <v>35.705860375097672</v>
      </c>
      <c r="AF346">
        <v>32.280984673990282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1.2936972631927277</v>
      </c>
      <c r="AS346">
        <v>1.3068408326821979</v>
      </c>
      <c r="AT346">
        <v>1.3158479381656036</v>
      </c>
      <c r="AU346">
        <v>1.3112746019830606</v>
      </c>
      <c r="AV346">
        <v>1.2890396038443492</v>
      </c>
      <c r="AW346">
        <v>1.2418415037795738</v>
      </c>
      <c r="AX346">
        <v>1.1690885136806768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70.999999585625659</v>
      </c>
      <c r="BF346">
        <v>71.500000052396757</v>
      </c>
      <c r="BG346">
        <v>70.999999585625659</v>
      </c>
      <c r="BH346">
        <v>70.749998827272591</v>
      </c>
      <c r="BI346">
        <v>69.999999885340429</v>
      </c>
      <c r="BJ346">
        <v>69.999999885340429</v>
      </c>
      <c r="BK346">
        <v>69.499999168584793</v>
      </c>
      <c r="BL346">
        <v>72.750000911010275</v>
      </c>
      <c r="BM346">
        <v>76.750001362049034</v>
      </c>
      <c r="BN346">
        <v>81.250001179926969</v>
      </c>
      <c r="BO346">
        <v>86.49999887313642</v>
      </c>
      <c r="BP346">
        <v>91.75000243264941</v>
      </c>
      <c r="BQ346">
        <v>92.000001224457534</v>
      </c>
      <c r="BR346">
        <v>92.249999716284222</v>
      </c>
      <c r="BS346">
        <v>92.499999008061394</v>
      </c>
      <c r="BT346">
        <v>91.75000243264941</v>
      </c>
      <c r="BU346">
        <v>87.750000398375334</v>
      </c>
      <c r="BV346">
        <v>84.999999256046053</v>
      </c>
      <c r="BW346">
        <v>83.749999164051744</v>
      </c>
      <c r="BX346">
        <v>81.500001404979699</v>
      </c>
      <c r="BY346">
        <v>78.250001112464474</v>
      </c>
      <c r="BZ346">
        <v>74.999997886797473</v>
      </c>
      <c r="CA346">
        <v>73.75000209453701</v>
      </c>
      <c r="CB346">
        <v>72.750000911010275</v>
      </c>
      <c r="CC346">
        <v>0.37006248930865948</v>
      </c>
      <c r="CD346">
        <v>0.34880632606442863</v>
      </c>
      <c r="CE346">
        <v>0.34564225676413463</v>
      </c>
      <c r="CF346">
        <v>0.3494184445623516</v>
      </c>
      <c r="CG346">
        <v>0.3708310692199806</v>
      </c>
      <c r="CH346">
        <v>0.4416044856568444</v>
      </c>
      <c r="CI346">
        <v>0.56871626059689473</v>
      </c>
      <c r="CJ346">
        <v>0.68239188029843134</v>
      </c>
      <c r="CK346">
        <v>0.77031627795432944</v>
      </c>
      <c r="CL346">
        <v>0.80537863646238828</v>
      </c>
      <c r="CM346">
        <v>0.8275919480268108</v>
      </c>
      <c r="CN346">
        <v>0.84893048119437642</v>
      </c>
      <c r="CO346">
        <v>0.845276567191526</v>
      </c>
      <c r="CP346">
        <v>0.86884665806764849</v>
      </c>
      <c r="CQ346">
        <v>0.86937247609988477</v>
      </c>
      <c r="CR346">
        <v>0.7987900208046006</v>
      </c>
      <c r="CS346">
        <v>0.73636344839939949</v>
      </c>
      <c r="CT346">
        <v>0.68467660811527442</v>
      </c>
      <c r="CU346">
        <v>0.55921097739431092</v>
      </c>
      <c r="CV346">
        <v>0.44121721488597138</v>
      </c>
      <c r="CW346">
        <v>0.39171628535662967</v>
      </c>
      <c r="CX346">
        <v>0.36022801484046929</v>
      </c>
      <c r="CY346">
        <v>0.33238882737953407</v>
      </c>
      <c r="CZ346">
        <v>0.31508826519527899</v>
      </c>
    </row>
    <row r="347" spans="1:104" x14ac:dyDescent="0.25">
      <c r="A347" t="s">
        <v>536</v>
      </c>
      <c r="B347" t="s">
        <v>170</v>
      </c>
      <c r="C347" t="s">
        <v>27</v>
      </c>
      <c r="D347" t="s">
        <v>187</v>
      </c>
      <c r="E347" t="s">
        <v>184</v>
      </c>
      <c r="F347">
        <v>2019</v>
      </c>
      <c r="G347" t="s">
        <v>178</v>
      </c>
      <c r="H347">
        <v>8</v>
      </c>
      <c r="I347">
        <v>29.635869506966209</v>
      </c>
      <c r="J347">
        <v>28.352019214581993</v>
      </c>
      <c r="K347">
        <v>27.601268141279142</v>
      </c>
      <c r="L347">
        <v>27.621166681162478</v>
      </c>
      <c r="M347">
        <v>28.866195394553053</v>
      </c>
      <c r="N347">
        <v>32.062780910005927</v>
      </c>
      <c r="O347">
        <v>36.855489775511174</v>
      </c>
      <c r="P347">
        <v>42.636546382530767</v>
      </c>
      <c r="Q347">
        <v>49.102184320394876</v>
      </c>
      <c r="R347">
        <v>54.161713013423707</v>
      </c>
      <c r="S347">
        <v>57.7219301449353</v>
      </c>
      <c r="T347">
        <v>59.704797100973046</v>
      </c>
      <c r="U347">
        <v>60.390301450880337</v>
      </c>
      <c r="V347">
        <v>60.872317759126894</v>
      </c>
      <c r="W347">
        <v>60.523727033432422</v>
      </c>
      <c r="X347">
        <v>59.130835848619249</v>
      </c>
      <c r="Y347">
        <v>56.468486933342867</v>
      </c>
      <c r="Z347">
        <v>52.935319892148165</v>
      </c>
      <c r="AA347">
        <v>47.634503053782019</v>
      </c>
      <c r="AB347">
        <v>45.428375498932624</v>
      </c>
      <c r="AC347">
        <v>43.652816058140459</v>
      </c>
      <c r="AD347">
        <v>40.290788096286782</v>
      </c>
      <c r="AE347">
        <v>35.903064029703039</v>
      </c>
      <c r="AF347">
        <v>32.449524565918395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1.343357894611777</v>
      </c>
      <c r="AS347">
        <v>1.35878174226626</v>
      </c>
      <c r="AT347">
        <v>1.3696271465639258</v>
      </c>
      <c r="AU347">
        <v>1.3617838591883626</v>
      </c>
      <c r="AV347">
        <v>1.3304438048568858</v>
      </c>
      <c r="AW347">
        <v>1.2705410217791775</v>
      </c>
      <c r="AX347">
        <v>1.1910446543655835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73.000000527363383</v>
      </c>
      <c r="BF347">
        <v>72.199996413289924</v>
      </c>
      <c r="BG347">
        <v>71.599997276136833</v>
      </c>
      <c r="BH347">
        <v>70.400001398331767</v>
      </c>
      <c r="BI347">
        <v>70.400001398331767</v>
      </c>
      <c r="BJ347">
        <v>70.199996820828233</v>
      </c>
      <c r="BK347">
        <v>69.400001660349233</v>
      </c>
      <c r="BL347">
        <v>72.400001390210306</v>
      </c>
      <c r="BM347">
        <v>79.400002601641603</v>
      </c>
      <c r="BN347">
        <v>84.000001855690698</v>
      </c>
      <c r="BO347">
        <v>89.599996221143783</v>
      </c>
      <c r="BP347">
        <v>91.199995895113119</v>
      </c>
      <c r="BQ347">
        <v>93.000001061916279</v>
      </c>
      <c r="BR347">
        <v>91.400003518170152</v>
      </c>
      <c r="BS347">
        <v>91.800003320165899</v>
      </c>
      <c r="BT347">
        <v>91.599997294776273</v>
      </c>
      <c r="BU347">
        <v>90.199996423408479</v>
      </c>
      <c r="BV347">
        <v>89.800003844200816</v>
      </c>
      <c r="BW347">
        <v>85.599996736657801</v>
      </c>
      <c r="BX347">
        <v>82.400002314860316</v>
      </c>
      <c r="BY347">
        <v>78.199994941039392</v>
      </c>
      <c r="BZ347">
        <v>76.400001523748671</v>
      </c>
      <c r="CA347">
        <v>75.199995360959647</v>
      </c>
      <c r="CB347">
        <v>75.199995360959647</v>
      </c>
      <c r="CC347">
        <v>0.37111626990468299</v>
      </c>
      <c r="CD347">
        <v>0.34979958508852077</v>
      </c>
      <c r="CE347">
        <v>0.34662649493816633</v>
      </c>
      <c r="CF347">
        <v>0.35041344784413414</v>
      </c>
      <c r="CG347">
        <v>0.37188703529296496</v>
      </c>
      <c r="CH347">
        <v>0.44286198084106043</v>
      </c>
      <c r="CI347">
        <v>0.57033572554332923</v>
      </c>
      <c r="CJ347">
        <v>0.68433504341818541</v>
      </c>
      <c r="CK347">
        <v>0.77250980292656213</v>
      </c>
      <c r="CL347">
        <v>0.80767198545754504</v>
      </c>
      <c r="CM347">
        <v>0.82994862983615159</v>
      </c>
      <c r="CN347">
        <v>0.85134793837709932</v>
      </c>
      <c r="CO347">
        <v>0.8476835240824151</v>
      </c>
      <c r="CP347">
        <v>0.87132079827640596</v>
      </c>
      <c r="CQ347">
        <v>0.87184808397408831</v>
      </c>
      <c r="CR347">
        <v>0.8010647142176397</v>
      </c>
      <c r="CS347">
        <v>0.73846030654329298</v>
      </c>
      <c r="CT347">
        <v>0.68662623473436801</v>
      </c>
      <c r="CU347">
        <v>0.56080337127163682</v>
      </c>
      <c r="CV347">
        <v>0.4424736195495661</v>
      </c>
      <c r="CW347">
        <v>0.39283175160125677</v>
      </c>
      <c r="CX347">
        <v>0.36125379877980573</v>
      </c>
      <c r="CY347">
        <v>0.33333535340060794</v>
      </c>
      <c r="CZ347">
        <v>0.3159854972944503</v>
      </c>
    </row>
    <row r="348" spans="1:104" x14ac:dyDescent="0.25">
      <c r="A348" t="s">
        <v>537</v>
      </c>
      <c r="B348" t="s">
        <v>170</v>
      </c>
      <c r="C348" t="s">
        <v>27</v>
      </c>
      <c r="D348" t="s">
        <v>187</v>
      </c>
      <c r="E348" t="s">
        <v>184</v>
      </c>
      <c r="F348">
        <v>2019</v>
      </c>
      <c r="G348" t="s">
        <v>179</v>
      </c>
      <c r="H348">
        <v>9</v>
      </c>
      <c r="I348">
        <v>30.5314115773064</v>
      </c>
      <c r="J348">
        <v>29.265425252141995</v>
      </c>
      <c r="K348">
        <v>28.595491558803513</v>
      </c>
      <c r="L348">
        <v>28.58573308047222</v>
      </c>
      <c r="M348">
        <v>29.918431716723386</v>
      </c>
      <c r="N348">
        <v>33.375822176325883</v>
      </c>
      <c r="O348">
        <v>39.085930249976556</v>
      </c>
      <c r="P348">
        <v>45.055408315072405</v>
      </c>
      <c r="Q348">
        <v>52.340270274390747</v>
      </c>
      <c r="R348">
        <v>57.896551282145744</v>
      </c>
      <c r="S348">
        <v>61.614854200687319</v>
      </c>
      <c r="T348">
        <v>63.535312131411324</v>
      </c>
      <c r="U348">
        <v>64.149257713518523</v>
      </c>
      <c r="V348">
        <v>64.593168909421664</v>
      </c>
      <c r="W348">
        <v>63.965876024608463</v>
      </c>
      <c r="X348">
        <v>62.041294705416028</v>
      </c>
      <c r="Y348">
        <v>59.014605485591829</v>
      </c>
      <c r="Z348">
        <v>55.219340151481255</v>
      </c>
      <c r="AA348">
        <v>49.865590390725359</v>
      </c>
      <c r="AB348">
        <v>48.330220336029264</v>
      </c>
      <c r="AC348">
        <v>45.241259857925527</v>
      </c>
      <c r="AD348">
        <v>41.56266915256316</v>
      </c>
      <c r="AE348">
        <v>36.959462043721096</v>
      </c>
      <c r="AF348">
        <v>33.418706704203402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1.4295445284403157</v>
      </c>
      <c r="AS348">
        <v>1.443358282248882</v>
      </c>
      <c r="AT348">
        <v>1.4533462727845454</v>
      </c>
      <c r="AU348">
        <v>1.4392322189867421</v>
      </c>
      <c r="AV348">
        <v>1.3959291204240156</v>
      </c>
      <c r="AW348">
        <v>1.3278285900986444</v>
      </c>
      <c r="AX348">
        <v>1.2424350738759256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70.500000765305685</v>
      </c>
      <c r="BF348">
        <v>69.999999272846594</v>
      </c>
      <c r="BG348">
        <v>69.999999272846594</v>
      </c>
      <c r="BH348">
        <v>69.750001110537383</v>
      </c>
      <c r="BI348">
        <v>69.999999272846594</v>
      </c>
      <c r="BJ348">
        <v>68.75000038551093</v>
      </c>
      <c r="BK348">
        <v>71.500000692723276</v>
      </c>
      <c r="BL348">
        <v>73.000002511404389</v>
      </c>
      <c r="BM348">
        <v>80.749999780391704</v>
      </c>
      <c r="BN348">
        <v>87.49999901628243</v>
      </c>
      <c r="BO348">
        <v>96.749999051111345</v>
      </c>
      <c r="BP348">
        <v>99.999998192086622</v>
      </c>
      <c r="BQ348">
        <v>101.49999723575363</v>
      </c>
      <c r="BR348">
        <v>101.00000091113517</v>
      </c>
      <c r="BS348">
        <v>99.749997902820482</v>
      </c>
      <c r="BT348">
        <v>98.749999703555389</v>
      </c>
      <c r="BU348">
        <v>97.25000069312209</v>
      </c>
      <c r="BV348">
        <v>95.500000296710496</v>
      </c>
      <c r="BW348">
        <v>92.74999854383212</v>
      </c>
      <c r="BX348">
        <v>83.99999878843218</v>
      </c>
      <c r="BY348">
        <v>79.500000926289744</v>
      </c>
      <c r="BZ348">
        <v>77.250000117514375</v>
      </c>
      <c r="CA348">
        <v>76.250002317053685</v>
      </c>
      <c r="CB348">
        <v>74.250001382123187</v>
      </c>
      <c r="CC348">
        <v>0.37538880257848717</v>
      </c>
      <c r="CD348">
        <v>0.35382669380235177</v>
      </c>
      <c r="CE348">
        <v>0.35061710123504652</v>
      </c>
      <c r="CF348">
        <v>0.35444765992066413</v>
      </c>
      <c r="CG348">
        <v>0.37616846365737899</v>
      </c>
      <c r="CH348">
        <v>0.44796047342804357</v>
      </c>
      <c r="CI348">
        <v>0.57690178970286521</v>
      </c>
      <c r="CJ348">
        <v>0.69221353776941219</v>
      </c>
      <c r="CK348">
        <v>0.78140347632350726</v>
      </c>
      <c r="CL348">
        <v>0.81697039761976886</v>
      </c>
      <c r="CM348">
        <v>0.83950350643607474</v>
      </c>
      <c r="CN348">
        <v>0.86114915728443797</v>
      </c>
      <c r="CO348">
        <v>0.85744262963084861</v>
      </c>
      <c r="CP348">
        <v>0.88135194793608718</v>
      </c>
      <c r="CQ348">
        <v>0.88188532454301138</v>
      </c>
      <c r="CR348">
        <v>0.81028704905852322</v>
      </c>
      <c r="CS348">
        <v>0.74696200161599546</v>
      </c>
      <c r="CT348">
        <v>0.69453112479360135</v>
      </c>
      <c r="CU348">
        <v>0.56725972025242111</v>
      </c>
      <c r="CV348">
        <v>0.44756764940369487</v>
      </c>
      <c r="CW348">
        <v>0.39735425743209779</v>
      </c>
      <c r="CX348">
        <v>0.36541277578670595</v>
      </c>
      <c r="CY348">
        <v>0.33717292319393993</v>
      </c>
      <c r="CZ348">
        <v>0.31962334589444047</v>
      </c>
    </row>
    <row r="349" spans="1:104" x14ac:dyDescent="0.25">
      <c r="A349" t="s">
        <v>538</v>
      </c>
      <c r="B349" t="s">
        <v>170</v>
      </c>
      <c r="C349" t="s">
        <v>27</v>
      </c>
      <c r="D349" t="s">
        <v>187</v>
      </c>
      <c r="E349" t="s">
        <v>184</v>
      </c>
      <c r="F349">
        <v>2019</v>
      </c>
      <c r="G349" t="s">
        <v>180</v>
      </c>
      <c r="H349">
        <v>10</v>
      </c>
      <c r="I349">
        <v>27.53998630422517</v>
      </c>
      <c r="J349">
        <v>26.414404551704138</v>
      </c>
      <c r="K349">
        <v>25.749942545834671</v>
      </c>
      <c r="L349">
        <v>25.691386034742138</v>
      </c>
      <c r="M349">
        <v>26.868007969239027</v>
      </c>
      <c r="N349">
        <v>29.80809066242584</v>
      </c>
      <c r="O349">
        <v>34.897624474907403</v>
      </c>
      <c r="P349">
        <v>39.052884977968901</v>
      </c>
      <c r="Q349">
        <v>44.482507513417083</v>
      </c>
      <c r="R349">
        <v>49.240956778986664</v>
      </c>
      <c r="S349">
        <v>52.84054635654676</v>
      </c>
      <c r="T349">
        <v>55.321466022195331</v>
      </c>
      <c r="U349">
        <v>56.641621828886493</v>
      </c>
      <c r="V349">
        <v>57.655076374953708</v>
      </c>
      <c r="W349">
        <v>57.36806191300272</v>
      </c>
      <c r="X349">
        <v>55.751895076526935</v>
      </c>
      <c r="Y349">
        <v>52.86402625578301</v>
      </c>
      <c r="Z349">
        <v>49.191560682127097</v>
      </c>
      <c r="AA349">
        <v>46.019067442822475</v>
      </c>
      <c r="AB349">
        <v>43.693873367183947</v>
      </c>
      <c r="AC349">
        <v>40.742037893284383</v>
      </c>
      <c r="AD349">
        <v>37.49620906159852</v>
      </c>
      <c r="AE349">
        <v>33.31513284419011</v>
      </c>
      <c r="AF349">
        <v>30.129731374353312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1.2447329098735125</v>
      </c>
      <c r="AS349">
        <v>1.2744364801151216</v>
      </c>
      <c r="AT349">
        <v>1.2972391800116236</v>
      </c>
      <c r="AU349">
        <v>1.2907813944219142</v>
      </c>
      <c r="AV349">
        <v>1.2544176068641002</v>
      </c>
      <c r="AW349">
        <v>1.1894405941983148</v>
      </c>
      <c r="AX349">
        <v>1.1068101424059957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68.500000052568907</v>
      </c>
      <c r="BF349">
        <v>66.500000649013614</v>
      </c>
      <c r="BG349">
        <v>66.749998726332365</v>
      </c>
      <c r="BH349">
        <v>66.500000649013614</v>
      </c>
      <c r="BI349">
        <v>65.000000436746731</v>
      </c>
      <c r="BJ349">
        <v>64.749999588276594</v>
      </c>
      <c r="BK349">
        <v>63.999999283018511</v>
      </c>
      <c r="BL349">
        <v>67.49999941324603</v>
      </c>
      <c r="BM349">
        <v>76.250001165874821</v>
      </c>
      <c r="BN349">
        <v>83.749998908465045</v>
      </c>
      <c r="BO349">
        <v>89.500001680213799</v>
      </c>
      <c r="BP349">
        <v>91.749999277243887</v>
      </c>
      <c r="BQ349">
        <v>91.999998018311487</v>
      </c>
      <c r="BR349">
        <v>92.749999783817017</v>
      </c>
      <c r="BS349">
        <v>91.499999739677705</v>
      </c>
      <c r="BT349">
        <v>90.249999728725854</v>
      </c>
      <c r="BU349">
        <v>90.249999728725854</v>
      </c>
      <c r="BV349">
        <v>87.749998346137033</v>
      </c>
      <c r="BW349">
        <v>83.000001125452528</v>
      </c>
      <c r="BX349">
        <v>79.499999269478039</v>
      </c>
      <c r="BY349">
        <v>75.499999400369305</v>
      </c>
      <c r="BZ349">
        <v>72.250000782360758</v>
      </c>
      <c r="CA349">
        <v>69.750001125518892</v>
      </c>
      <c r="CB349">
        <v>69.25000075607629</v>
      </c>
      <c r="CC349">
        <v>0.36796564288523492</v>
      </c>
      <c r="CD349">
        <v>0.34682990160738458</v>
      </c>
      <c r="CE349">
        <v>0.34368378937677807</v>
      </c>
      <c r="CF349">
        <v>0.34743858910647085</v>
      </c>
      <c r="CG349">
        <v>0.36872986330262547</v>
      </c>
      <c r="CH349">
        <v>0.43910226670419394</v>
      </c>
      <c r="CI349">
        <v>0.56549376740678592</v>
      </c>
      <c r="CJ349">
        <v>0.67852527053134737</v>
      </c>
      <c r="CK349">
        <v>0.76595147915709327</v>
      </c>
      <c r="CL349">
        <v>0.80081519366781218</v>
      </c>
      <c r="CM349">
        <v>0.82290267037632037</v>
      </c>
      <c r="CN349">
        <v>0.84412030585615538</v>
      </c>
      <c r="CO349">
        <v>0.84048701010893556</v>
      </c>
      <c r="CP349">
        <v>0.86392356113111379</v>
      </c>
      <c r="CQ349">
        <v>0.86444639192455708</v>
      </c>
      <c r="CR349">
        <v>0.79426392736472107</v>
      </c>
      <c r="CS349">
        <v>0.73219106122159994</v>
      </c>
      <c r="CT349">
        <v>0.68079703242522738</v>
      </c>
      <c r="CU349">
        <v>0.55604237670936474</v>
      </c>
      <c r="CV349">
        <v>0.43871718664743442</v>
      </c>
      <c r="CW349">
        <v>0.38949674130839329</v>
      </c>
      <c r="CX349">
        <v>0.35818689344189125</v>
      </c>
      <c r="CY349">
        <v>0.33050547085960835</v>
      </c>
      <c r="CZ349">
        <v>0.31330291283139611</v>
      </c>
    </row>
    <row r="350" spans="1:104" x14ac:dyDescent="0.25">
      <c r="A350" t="s">
        <v>539</v>
      </c>
      <c r="B350" t="s">
        <v>170</v>
      </c>
      <c r="C350" t="s">
        <v>27</v>
      </c>
      <c r="D350" t="s">
        <v>187</v>
      </c>
      <c r="E350" t="s">
        <v>184</v>
      </c>
      <c r="F350">
        <v>2019</v>
      </c>
      <c r="G350" t="s">
        <v>181</v>
      </c>
      <c r="H350">
        <v>11</v>
      </c>
      <c r="I350">
        <v>25.267770819003477</v>
      </c>
      <c r="J350">
        <v>24.374287333934241</v>
      </c>
      <c r="K350">
        <v>23.896840730079617</v>
      </c>
      <c r="L350">
        <v>23.961223654817957</v>
      </c>
      <c r="M350">
        <v>25.043813465671075</v>
      </c>
      <c r="N350">
        <v>27.832818327733872</v>
      </c>
      <c r="O350">
        <v>31.512463896245887</v>
      </c>
      <c r="P350">
        <v>35.472738700643546</v>
      </c>
      <c r="Q350">
        <v>40.350365944860862</v>
      </c>
      <c r="R350">
        <v>44.333895102578957</v>
      </c>
      <c r="S350">
        <v>47.407445057444036</v>
      </c>
      <c r="T350">
        <v>49.38155516579662</v>
      </c>
      <c r="U350">
        <v>50.358927112489923</v>
      </c>
      <c r="V350">
        <v>51.087958099715244</v>
      </c>
      <c r="W350">
        <v>50.636538865345933</v>
      </c>
      <c r="X350">
        <v>48.88616108498131</v>
      </c>
      <c r="Y350">
        <v>46.679221856480659</v>
      </c>
      <c r="Z350">
        <v>45.27346253456151</v>
      </c>
      <c r="AA350">
        <v>41.385182177879479</v>
      </c>
      <c r="AB350">
        <v>38.681227421742641</v>
      </c>
      <c r="AC350">
        <v>36.253435596433398</v>
      </c>
      <c r="AD350">
        <v>33.445679452247703</v>
      </c>
      <c r="AE350">
        <v>30.006758075614247</v>
      </c>
      <c r="AF350">
        <v>27.39536431893897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1.111084932425314</v>
      </c>
      <c r="AS350">
        <v>1.1330758207275022</v>
      </c>
      <c r="AT350">
        <v>1.149479049403602</v>
      </c>
      <c r="AU350">
        <v>1.1393221509211906</v>
      </c>
      <c r="AV350">
        <v>1.0999386503969371</v>
      </c>
      <c r="AW350">
        <v>1.0502824887984539</v>
      </c>
      <c r="AX350">
        <v>1.0186528953763925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62.999998850261711</v>
      </c>
      <c r="BF350">
        <v>62.200000630188612</v>
      </c>
      <c r="BG350">
        <v>60.80000077062823</v>
      </c>
      <c r="BH350">
        <v>61.599998709000204</v>
      </c>
      <c r="BI350">
        <v>61.200000941186659</v>
      </c>
      <c r="BJ350">
        <v>60.599997561780654</v>
      </c>
      <c r="BK350">
        <v>59.799998678881373</v>
      </c>
      <c r="BL350">
        <v>63.400001556130277</v>
      </c>
      <c r="BM350">
        <v>71.599997819487456</v>
      </c>
      <c r="BN350">
        <v>79.199998408792965</v>
      </c>
      <c r="BO350">
        <v>82.99999930827461</v>
      </c>
      <c r="BP350">
        <v>86.800004052148068</v>
      </c>
      <c r="BQ350">
        <v>88.000001233121822</v>
      </c>
      <c r="BR350">
        <v>88.199996471484624</v>
      </c>
      <c r="BS350">
        <v>88.000001233121822</v>
      </c>
      <c r="BT350">
        <v>87.199995854526009</v>
      </c>
      <c r="BU350">
        <v>83.99999926240703</v>
      </c>
      <c r="BV350">
        <v>77.800001614803648</v>
      </c>
      <c r="BW350">
        <v>72.19999813332241</v>
      </c>
      <c r="BX350">
        <v>67.800002636881615</v>
      </c>
      <c r="BY350">
        <v>65.999999010930779</v>
      </c>
      <c r="BZ350">
        <v>62.799999634941855</v>
      </c>
      <c r="CA350">
        <v>62.000000884607815</v>
      </c>
      <c r="CB350">
        <v>60.80000077062823</v>
      </c>
      <c r="CC350">
        <v>0.37003899675647173</v>
      </c>
      <c r="CD350">
        <v>0.34878420861891368</v>
      </c>
      <c r="CE350">
        <v>0.34562034600628877</v>
      </c>
      <c r="CF350">
        <v>0.34939630965303403</v>
      </c>
      <c r="CG350">
        <v>0.37080754348957773</v>
      </c>
      <c r="CH350">
        <v>0.44157644778970645</v>
      </c>
      <c r="CI350">
        <v>0.56868019324654184</v>
      </c>
      <c r="CJ350">
        <v>0.68234859309756002</v>
      </c>
      <c r="CK350">
        <v>0.77026736630400705</v>
      </c>
      <c r="CL350">
        <v>0.80532751072111042</v>
      </c>
      <c r="CM350">
        <v>0.82753944602893625</v>
      </c>
      <c r="CN350">
        <v>0.84887666009667884</v>
      </c>
      <c r="CO350">
        <v>0.84522290827193847</v>
      </c>
      <c r="CP350">
        <v>0.86879149916519405</v>
      </c>
      <c r="CQ350">
        <v>0.86931734232581559</v>
      </c>
      <c r="CR350">
        <v>0.79873938527253063</v>
      </c>
      <c r="CS350">
        <v>0.73631679978991482</v>
      </c>
      <c r="CT350">
        <v>0.68463315589027707</v>
      </c>
      <c r="CU350">
        <v>0.55917553627175143</v>
      </c>
      <c r="CV350">
        <v>0.44118923458705767</v>
      </c>
      <c r="CW350">
        <v>0.39169147170061658</v>
      </c>
      <c r="CX350">
        <v>0.36020517739915192</v>
      </c>
      <c r="CY350">
        <v>0.33236776528242062</v>
      </c>
      <c r="CZ350">
        <v>0.31506829578864021</v>
      </c>
    </row>
    <row r="351" spans="1:104" x14ac:dyDescent="0.25">
      <c r="A351" t="s">
        <v>540</v>
      </c>
      <c r="B351" t="s">
        <v>170</v>
      </c>
      <c r="C351" t="s">
        <v>27</v>
      </c>
      <c r="D351" t="s">
        <v>187</v>
      </c>
      <c r="E351" t="s">
        <v>184</v>
      </c>
      <c r="F351">
        <v>2019</v>
      </c>
      <c r="G351" t="s">
        <v>182</v>
      </c>
      <c r="H351">
        <v>12</v>
      </c>
      <c r="I351">
        <v>24.78838405916964</v>
      </c>
      <c r="J351">
        <v>24.074707414334622</v>
      </c>
      <c r="K351">
        <v>23.699983867693444</v>
      </c>
      <c r="L351">
        <v>23.874987349319557</v>
      </c>
      <c r="M351">
        <v>24.982977570384943</v>
      </c>
      <c r="N351">
        <v>27.889771750284272</v>
      </c>
      <c r="O351">
        <v>31.97458086119677</v>
      </c>
      <c r="P351">
        <v>35.434630004084624</v>
      </c>
      <c r="Q351">
        <v>38.544839761798528</v>
      </c>
      <c r="R351">
        <v>39.675154942290725</v>
      </c>
      <c r="S351">
        <v>39.757957410379731</v>
      </c>
      <c r="T351">
        <v>39.262194883624659</v>
      </c>
      <c r="U351">
        <v>38.57335596754357</v>
      </c>
      <c r="V351">
        <v>38.278462086647082</v>
      </c>
      <c r="W351">
        <v>37.423948717699233</v>
      </c>
      <c r="X351">
        <v>36.200879658321426</v>
      </c>
      <c r="Y351">
        <v>35.590178989670491</v>
      </c>
      <c r="Z351">
        <v>36.737406284851424</v>
      </c>
      <c r="AA351">
        <v>35.287689430080974</v>
      </c>
      <c r="AB351">
        <v>34.323211084570886</v>
      </c>
      <c r="AC351">
        <v>32.922346416767986</v>
      </c>
      <c r="AD351">
        <v>31.044636002277752</v>
      </c>
      <c r="AE351">
        <v>28.343669857649811</v>
      </c>
      <c r="AF351">
        <v>26.254107309409267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0.88339933160328454</v>
      </c>
      <c r="AS351">
        <v>0.8679005113330156</v>
      </c>
      <c r="AT351">
        <v>0.86126538173089007</v>
      </c>
      <c r="AU351">
        <v>0.84203883503544963</v>
      </c>
      <c r="AV351">
        <v>0.81451976032872209</v>
      </c>
      <c r="AW351">
        <v>0.80077899783862005</v>
      </c>
      <c r="AX351">
        <v>0.82659164201935176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47.24999966904695</v>
      </c>
      <c r="BF351">
        <v>46.750001257621605</v>
      </c>
      <c r="BG351">
        <v>45.250001654765263</v>
      </c>
      <c r="BH351">
        <v>45.000000330953057</v>
      </c>
      <c r="BI351">
        <v>45.250001654765263</v>
      </c>
      <c r="BJ351">
        <v>45.250001654765263</v>
      </c>
      <c r="BK351">
        <v>44.25000061226315</v>
      </c>
      <c r="BL351">
        <v>45.250001654765263</v>
      </c>
      <c r="BM351">
        <v>47.749998874759619</v>
      </c>
      <c r="BN351">
        <v>50.75000084393028</v>
      </c>
      <c r="BO351">
        <v>53.000000165476528</v>
      </c>
      <c r="BP351">
        <v>53.250000959763852</v>
      </c>
      <c r="BQ351">
        <v>54.000000695001411</v>
      </c>
      <c r="BR351">
        <v>54.999999768332863</v>
      </c>
      <c r="BS351">
        <v>55.999999768332863</v>
      </c>
      <c r="BT351">
        <v>54.999999768332863</v>
      </c>
      <c r="BU351">
        <v>54.249999371189197</v>
      </c>
      <c r="BV351">
        <v>50.75000084393028</v>
      </c>
      <c r="BW351">
        <v>49.250001108692729</v>
      </c>
      <c r="BX351">
        <v>48.499998742378395</v>
      </c>
      <c r="BY351">
        <v>46.499999933809391</v>
      </c>
      <c r="BZ351">
        <v>47.749998874759619</v>
      </c>
      <c r="CA351">
        <v>46.000001257621605</v>
      </c>
      <c r="CB351">
        <v>45.250001654765263</v>
      </c>
      <c r="CC351">
        <v>0.40800071821700934</v>
      </c>
      <c r="CD351">
        <v>0.38456538174924387</v>
      </c>
      <c r="CE351">
        <v>0.38107697686309383</v>
      </c>
      <c r="CF351">
        <v>0.38524030547167815</v>
      </c>
      <c r="CG351">
        <v>0.40884809774971159</v>
      </c>
      <c r="CH351">
        <v>0.48687708559770465</v>
      </c>
      <c r="CI351">
        <v>0.62702018476360555</v>
      </c>
      <c r="CJ351">
        <v>0.7523495923353084</v>
      </c>
      <c r="CK351">
        <v>0.84928790160663803</v>
      </c>
      <c r="CL351">
        <v>0.88794481376150225</v>
      </c>
      <c r="CM351">
        <v>0.91243539154462294</v>
      </c>
      <c r="CN351">
        <v>0.93596157910935385</v>
      </c>
      <c r="CO351">
        <v>0.93193297008331732</v>
      </c>
      <c r="CP351">
        <v>0.95791945137002399</v>
      </c>
      <c r="CQ351">
        <v>0.95849917976437005</v>
      </c>
      <c r="CR351">
        <v>0.88068079316361658</v>
      </c>
      <c r="CS351">
        <v>0.8118542980849156</v>
      </c>
      <c r="CT351">
        <v>0.75486852345594901</v>
      </c>
      <c r="CU351">
        <v>0.61654042749500348</v>
      </c>
      <c r="CV351">
        <v>0.48645014743588849</v>
      </c>
      <c r="CW351">
        <v>0.4318744577146888</v>
      </c>
      <c r="CX351">
        <v>0.39715805475392618</v>
      </c>
      <c r="CY351">
        <v>0.36646485798275397</v>
      </c>
      <c r="CZ351">
        <v>0.34739062846254048</v>
      </c>
    </row>
    <row r="352" spans="1:104" x14ac:dyDescent="0.25">
      <c r="A352" t="s">
        <v>541</v>
      </c>
      <c r="B352" t="s">
        <v>170</v>
      </c>
      <c r="C352" t="s">
        <v>27</v>
      </c>
      <c r="D352" t="s">
        <v>187</v>
      </c>
      <c r="E352" t="s">
        <v>184</v>
      </c>
      <c r="F352">
        <v>2019</v>
      </c>
      <c r="G352" t="s">
        <v>183</v>
      </c>
      <c r="H352">
        <v>8</v>
      </c>
      <c r="I352">
        <v>29.473383943528887</v>
      </c>
      <c r="J352">
        <v>28.205374199012372</v>
      </c>
      <c r="K352">
        <v>27.463357282211629</v>
      </c>
      <c r="L352">
        <v>27.484820154842495</v>
      </c>
      <c r="M352">
        <v>28.721074703476177</v>
      </c>
      <c r="N352">
        <v>31.896994341022619</v>
      </c>
      <c r="O352">
        <v>36.647998412016584</v>
      </c>
      <c r="P352">
        <v>42.306238597154774</v>
      </c>
      <c r="Q352">
        <v>48.621331338696521</v>
      </c>
      <c r="R352">
        <v>53.580990474186578</v>
      </c>
      <c r="S352">
        <v>57.094862843852717</v>
      </c>
      <c r="T352">
        <v>59.083509894310616</v>
      </c>
      <c r="U352">
        <v>59.785145991935067</v>
      </c>
      <c r="V352">
        <v>60.291176905626806</v>
      </c>
      <c r="W352">
        <v>59.968708441541843</v>
      </c>
      <c r="X352">
        <v>58.58766309518839</v>
      </c>
      <c r="Y352">
        <v>55.943407097662615</v>
      </c>
      <c r="Z352">
        <v>52.419598543117331</v>
      </c>
      <c r="AA352">
        <v>47.193461281221516</v>
      </c>
      <c r="AB352">
        <v>45.024676863884018</v>
      </c>
      <c r="AC352">
        <v>43.306052498125226</v>
      </c>
      <c r="AD352">
        <v>39.997619313126009</v>
      </c>
      <c r="AE352">
        <v>35.657296224649812</v>
      </c>
      <c r="AF352">
        <v>32.240803306400082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1.3293789982720399</v>
      </c>
      <c r="AS352">
        <v>1.3451657621641142</v>
      </c>
      <c r="AT352">
        <v>1.3565514393843683</v>
      </c>
      <c r="AU352">
        <v>1.3492959604776156</v>
      </c>
      <c r="AV352">
        <v>1.3182224092402581</v>
      </c>
      <c r="AW352">
        <v>1.2587266823830381</v>
      </c>
      <c r="AX352">
        <v>1.1794409467708293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69.937500098256535</v>
      </c>
      <c r="BF352">
        <v>69.050001708785189</v>
      </c>
      <c r="BG352">
        <v>68.52500185632978</v>
      </c>
      <c r="BH352">
        <v>68.099996745311842</v>
      </c>
      <c r="BI352">
        <v>67.912497044075636</v>
      </c>
      <c r="BJ352">
        <v>67.362501884661739</v>
      </c>
      <c r="BK352">
        <v>68.099996745311842</v>
      </c>
      <c r="BL352">
        <v>72.224998809897556</v>
      </c>
      <c r="BM352">
        <v>78.287498452952022</v>
      </c>
      <c r="BN352">
        <v>83.187497442001344</v>
      </c>
      <c r="BO352">
        <v>89.462503959259507</v>
      </c>
      <c r="BP352">
        <v>92.675001127101098</v>
      </c>
      <c r="BQ352">
        <v>93.999999202231393</v>
      </c>
      <c r="BR352">
        <v>93.662497719622678</v>
      </c>
      <c r="BS352">
        <v>92.887497982598731</v>
      </c>
      <c r="BT352">
        <v>92.400003522430595</v>
      </c>
      <c r="BU352">
        <v>90.612501467803682</v>
      </c>
      <c r="BV352">
        <v>88.762497399183843</v>
      </c>
      <c r="BW352">
        <v>86.149999801196913</v>
      </c>
      <c r="BX352">
        <v>81.912499699931431</v>
      </c>
      <c r="BY352">
        <v>77.987503277960869</v>
      </c>
      <c r="BZ352">
        <v>75.224996675813301</v>
      </c>
      <c r="CA352">
        <v>73.925002844593564</v>
      </c>
      <c r="CB352">
        <v>72.550002256252554</v>
      </c>
      <c r="CC352">
        <v>0.3696217935259426</v>
      </c>
      <c r="CD352">
        <v>0.3483909545263979</v>
      </c>
      <c r="CE352">
        <v>0.34523066730682866</v>
      </c>
      <c r="CF352">
        <v>0.34900235864345786</v>
      </c>
      <c r="CG352">
        <v>0.37038945734529316</v>
      </c>
      <c r="CH352">
        <v>0.44107861111462648</v>
      </c>
      <c r="CI352">
        <v>0.56803905146447708</v>
      </c>
      <c r="CJ352">
        <v>0.68157929796960737</v>
      </c>
      <c r="CK352">
        <v>0.76939897989413264</v>
      </c>
      <c r="CL352">
        <v>0.80441963526457883</v>
      </c>
      <c r="CM352">
        <v>0.8266064971950261</v>
      </c>
      <c r="CN352">
        <v>0.84791962626514306</v>
      </c>
      <c r="CO352">
        <v>0.84427001884653818</v>
      </c>
      <c r="CP352">
        <v>0.86781201615930481</v>
      </c>
      <c r="CQ352">
        <v>0.86833721160840982</v>
      </c>
      <c r="CR352">
        <v>0.79783886311581798</v>
      </c>
      <c r="CS352">
        <v>0.73548659339688338</v>
      </c>
      <c r="CT352">
        <v>0.68386123966466628</v>
      </c>
      <c r="CU352">
        <v>0.5585450757835011</v>
      </c>
      <c r="CV352">
        <v>0.4406918085672788</v>
      </c>
      <c r="CW352">
        <v>0.39124985610211627</v>
      </c>
      <c r="CX352">
        <v>0.35979904359126513</v>
      </c>
      <c r="CY352">
        <v>0.33199303807141095</v>
      </c>
      <c r="CZ352">
        <v>0.31471304966510305</v>
      </c>
    </row>
    <row r="353" spans="1:104" x14ac:dyDescent="0.25">
      <c r="A353" t="s">
        <v>542</v>
      </c>
      <c r="B353" t="s">
        <v>170</v>
      </c>
      <c r="C353" t="s">
        <v>27</v>
      </c>
      <c r="D353" t="s">
        <v>187</v>
      </c>
      <c r="E353" t="s">
        <v>184</v>
      </c>
      <c r="F353">
        <v>2020</v>
      </c>
      <c r="G353" t="s">
        <v>171</v>
      </c>
      <c r="H353">
        <v>1</v>
      </c>
      <c r="I353">
        <v>24.793719858644756</v>
      </c>
      <c r="J353">
        <v>24.127996121007548</v>
      </c>
      <c r="K353">
        <v>23.756631617789481</v>
      </c>
      <c r="L353">
        <v>23.957650035561809</v>
      </c>
      <c r="M353">
        <v>25.106396689532183</v>
      </c>
      <c r="N353">
        <v>28.053428107734732</v>
      </c>
      <c r="O353">
        <v>33.22693502272665</v>
      </c>
      <c r="P353">
        <v>36.534272960473658</v>
      </c>
      <c r="Q353">
        <v>39.288035820666494</v>
      </c>
      <c r="R353">
        <v>39.902841567130736</v>
      </c>
      <c r="S353">
        <v>39.572480118964599</v>
      </c>
      <c r="T353">
        <v>38.815251286953952</v>
      </c>
      <c r="U353">
        <v>38.095348504882075</v>
      </c>
      <c r="V353">
        <v>37.840880146129003</v>
      </c>
      <c r="W353">
        <v>37.136075210787652</v>
      </c>
      <c r="X353">
        <v>36.12170767573209</v>
      </c>
      <c r="Y353">
        <v>35.659696570109183</v>
      </c>
      <c r="Z353">
        <v>37.109457118019598</v>
      </c>
      <c r="AA353">
        <v>35.832308755755541</v>
      </c>
      <c r="AB353">
        <v>34.75907989014447</v>
      </c>
      <c r="AC353">
        <v>33.31138067643473</v>
      </c>
      <c r="AD353">
        <v>31.309432160293799</v>
      </c>
      <c r="AE353">
        <v>28.517726663489409</v>
      </c>
      <c r="AF353">
        <v>26.416075935289307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0.87334316202259032</v>
      </c>
      <c r="AS353">
        <v>0.85714533966606343</v>
      </c>
      <c r="AT353">
        <v>0.85141976078840254</v>
      </c>
      <c r="AU353">
        <v>0.83556167236142509</v>
      </c>
      <c r="AV353">
        <v>0.81273841289242277</v>
      </c>
      <c r="AW353">
        <v>0.80234314669775175</v>
      </c>
      <c r="AX353">
        <v>0.83496281283433793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42.000000729202604</v>
      </c>
      <c r="BF353">
        <v>40.999998987762091</v>
      </c>
      <c r="BG353">
        <v>39.999999890275895</v>
      </c>
      <c r="BH353">
        <v>39.499998697323704</v>
      </c>
      <c r="BI353">
        <v>39.000000924987418</v>
      </c>
      <c r="BJ353">
        <v>38.250001077213092</v>
      </c>
      <c r="BK353">
        <v>38.250001077213092</v>
      </c>
      <c r="BL353">
        <v>38.250001077213092</v>
      </c>
      <c r="BM353">
        <v>45.74999965410467</v>
      </c>
      <c r="BN353">
        <v>51.250001308426896</v>
      </c>
      <c r="BO353">
        <v>55.25000034232599</v>
      </c>
      <c r="BP353">
        <v>56.999999155388792</v>
      </c>
      <c r="BQ353">
        <v>58.000001029027018</v>
      </c>
      <c r="BR353">
        <v>58.249999072434719</v>
      </c>
      <c r="BS353">
        <v>58.000001029027018</v>
      </c>
      <c r="BT353">
        <v>56.249999555485182</v>
      </c>
      <c r="BU353">
        <v>54.749999595541091</v>
      </c>
      <c r="BV353">
        <v>52.25000000931994</v>
      </c>
      <c r="BW353">
        <v>50.499998667975809</v>
      </c>
      <c r="BX353">
        <v>47.499998880285347</v>
      </c>
      <c r="BY353">
        <v>45.999999168211971</v>
      </c>
      <c r="BZ353">
        <v>45.249999320437638</v>
      </c>
      <c r="CA353">
        <v>46.749999412579449</v>
      </c>
      <c r="CB353">
        <v>46.250000929680439</v>
      </c>
      <c r="CC353">
        <v>0.40170953854885855</v>
      </c>
      <c r="CD353">
        <v>0.37863560924481998</v>
      </c>
      <c r="CE353">
        <v>0.37520096014897214</v>
      </c>
      <c r="CF353">
        <v>0.37930011176755651</v>
      </c>
      <c r="CG353">
        <v>0.4025438622440683</v>
      </c>
      <c r="CH353">
        <v>0.47936967240661654</v>
      </c>
      <c r="CI353">
        <v>0.61735180261235867</v>
      </c>
      <c r="CJ353">
        <v>0.74074874965839943</v>
      </c>
      <c r="CK353">
        <v>0.83619229103966386</v>
      </c>
      <c r="CL353">
        <v>0.87425312747394146</v>
      </c>
      <c r="CM353">
        <v>0.89836611361515539</v>
      </c>
      <c r="CN353">
        <v>0.92152948145171076</v>
      </c>
      <c r="CO353">
        <v>0.9175630193072325</v>
      </c>
      <c r="CP353">
        <v>0.94314882532805333</v>
      </c>
      <c r="CQ353">
        <v>0.9437195964458942</v>
      </c>
      <c r="CR353">
        <v>0.86710115190128645</v>
      </c>
      <c r="CS353">
        <v>0.79933594732879143</v>
      </c>
      <c r="CT353">
        <v>0.74322885422090945</v>
      </c>
      <c r="CU353">
        <v>0.60703371008703833</v>
      </c>
      <c r="CV353">
        <v>0.47894930663745217</v>
      </c>
      <c r="CW353">
        <v>0.42521516237750007</v>
      </c>
      <c r="CX353">
        <v>0.39103404943817971</v>
      </c>
      <c r="CY353">
        <v>0.36081413642685634</v>
      </c>
      <c r="CZ353">
        <v>0.34203405604346615</v>
      </c>
    </row>
    <row r="354" spans="1:104" x14ac:dyDescent="0.25">
      <c r="A354" t="s">
        <v>543</v>
      </c>
      <c r="B354" t="s">
        <v>170</v>
      </c>
      <c r="C354" t="s">
        <v>27</v>
      </c>
      <c r="D354" t="s">
        <v>187</v>
      </c>
      <c r="E354" t="s">
        <v>184</v>
      </c>
      <c r="F354">
        <v>2020</v>
      </c>
      <c r="G354" t="s">
        <v>172</v>
      </c>
      <c r="H354">
        <v>2</v>
      </c>
      <c r="I354">
        <v>24.63531645884828</v>
      </c>
      <c r="J354">
        <v>23.935841070764404</v>
      </c>
      <c r="K354">
        <v>23.502171931701778</v>
      </c>
      <c r="L354">
        <v>23.6326630896132</v>
      </c>
      <c r="M354">
        <v>24.696136496137193</v>
      </c>
      <c r="N354">
        <v>27.550936572151162</v>
      </c>
      <c r="O354">
        <v>32.13785499851592</v>
      </c>
      <c r="P354">
        <v>35.303482227543945</v>
      </c>
      <c r="Q354">
        <v>38.388184642559594</v>
      </c>
      <c r="R354">
        <v>39.790558659297929</v>
      </c>
      <c r="S354">
        <v>40.278539262673149</v>
      </c>
      <c r="T354">
        <v>40.390423086773175</v>
      </c>
      <c r="U354">
        <v>40.223516676345533</v>
      </c>
      <c r="V354">
        <v>40.292232323966502</v>
      </c>
      <c r="W354">
        <v>39.762199225221316</v>
      </c>
      <c r="X354">
        <v>38.665064739674307</v>
      </c>
      <c r="Y354">
        <v>37.551281812413272</v>
      </c>
      <c r="Z354">
        <v>37.673829545913058</v>
      </c>
      <c r="AA354">
        <v>36.848906028037511</v>
      </c>
      <c r="AB354">
        <v>35.322461471560224</v>
      </c>
      <c r="AC354">
        <v>33.718391322067312</v>
      </c>
      <c r="AD354">
        <v>31.540976133325557</v>
      </c>
      <c r="AE354">
        <v>28.554075087212887</v>
      </c>
      <c r="AF354">
        <v>26.294942765143094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0.90878449075982315</v>
      </c>
      <c r="AS354">
        <v>0.90502906558425245</v>
      </c>
      <c r="AT354">
        <v>0.90657520361942046</v>
      </c>
      <c r="AU354">
        <v>0.89464946637504983</v>
      </c>
      <c r="AV354">
        <v>0.86996393838751218</v>
      </c>
      <c r="AW354">
        <v>0.8449038256079201</v>
      </c>
      <c r="AX354">
        <v>0.84766117544735742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52.250000164556347</v>
      </c>
      <c r="BF354">
        <v>51.750000405219168</v>
      </c>
      <c r="BG354">
        <v>51.750000405219168</v>
      </c>
      <c r="BH354">
        <v>50.750000655519067</v>
      </c>
      <c r="BI354">
        <v>51.500000080000923</v>
      </c>
      <c r="BJ354">
        <v>50.750000655519067</v>
      </c>
      <c r="BK354">
        <v>51.500000080000923</v>
      </c>
      <c r="BL354">
        <v>52.000000482909826</v>
      </c>
      <c r="BM354">
        <v>52.250000164556347</v>
      </c>
      <c r="BN354">
        <v>53.750000581194783</v>
      </c>
      <c r="BO354">
        <v>54.500000517233651</v>
      </c>
      <c r="BP354">
        <v>55.000000408585542</v>
      </c>
      <c r="BQ354">
        <v>55.750000344624411</v>
      </c>
      <c r="BR354">
        <v>54.000000774398316</v>
      </c>
      <c r="BS354">
        <v>53.250000046271161</v>
      </c>
      <c r="BT354">
        <v>52.000000482909826</v>
      </c>
      <c r="BU354">
        <v>49.749999981715959</v>
      </c>
      <c r="BV354">
        <v>48.000000147460433</v>
      </c>
      <c r="BW354">
        <v>47.250000739480427</v>
      </c>
      <c r="BX354">
        <v>48.000000147460433</v>
      </c>
      <c r="BY354">
        <v>47.750000746345187</v>
      </c>
      <c r="BZ354">
        <v>46.750000320069681</v>
      </c>
      <c r="CA354">
        <v>47.750000746345187</v>
      </c>
      <c r="CB354">
        <v>46.750000320069681</v>
      </c>
      <c r="CC354">
        <v>0.37316216894432086</v>
      </c>
      <c r="CD354">
        <v>0.35172796970040526</v>
      </c>
      <c r="CE354">
        <v>0.34853741279429468</v>
      </c>
      <c r="CF354">
        <v>0.35234525995942673</v>
      </c>
      <c r="CG354">
        <v>0.37393720580224038</v>
      </c>
      <c r="CH354">
        <v>0.44530342534894846</v>
      </c>
      <c r="CI354">
        <v>0.57347991913867091</v>
      </c>
      <c r="CJ354">
        <v>0.68810767450179477</v>
      </c>
      <c r="CK354">
        <v>0.77676854151567287</v>
      </c>
      <c r="CL354">
        <v>0.81212461249444767</v>
      </c>
      <c r="CM354">
        <v>0.83452398518270665</v>
      </c>
      <c r="CN354">
        <v>0.85604129150179997</v>
      </c>
      <c r="CO354">
        <v>0.852356753723718</v>
      </c>
      <c r="CP354">
        <v>0.87612424465011784</v>
      </c>
      <c r="CQ354">
        <v>0.87665446257651325</v>
      </c>
      <c r="CR354">
        <v>0.80548082613100536</v>
      </c>
      <c r="CS354">
        <v>0.74253138440027844</v>
      </c>
      <c r="CT354">
        <v>0.69041153808740019</v>
      </c>
      <c r="CU354">
        <v>0.56389503937024277</v>
      </c>
      <c r="CV354">
        <v>0.44491292638646746</v>
      </c>
      <c r="CW354">
        <v>0.39499735825889526</v>
      </c>
      <c r="CX354">
        <v>0.36324534864736152</v>
      </c>
      <c r="CY354">
        <v>0.33517298624053332</v>
      </c>
      <c r="CZ354">
        <v>0.31772751587190756</v>
      </c>
    </row>
    <row r="355" spans="1:104" x14ac:dyDescent="0.25">
      <c r="A355" t="s">
        <v>544</v>
      </c>
      <c r="B355" t="s">
        <v>170</v>
      </c>
      <c r="C355" t="s">
        <v>27</v>
      </c>
      <c r="D355" t="s">
        <v>187</v>
      </c>
      <c r="E355" t="s">
        <v>184</v>
      </c>
      <c r="F355">
        <v>2020</v>
      </c>
      <c r="G355" t="s">
        <v>173</v>
      </c>
      <c r="H355">
        <v>3</v>
      </c>
      <c r="I355">
        <v>24.937621089414829</v>
      </c>
      <c r="J355">
        <v>24.024482570302268</v>
      </c>
      <c r="K355">
        <v>23.483855118895221</v>
      </c>
      <c r="L355">
        <v>23.451094473136667</v>
      </c>
      <c r="M355">
        <v>24.371133696515486</v>
      </c>
      <c r="N355">
        <v>26.890366190139648</v>
      </c>
      <c r="O355">
        <v>31.302672683912512</v>
      </c>
      <c r="P355">
        <v>34.684302902762191</v>
      </c>
      <c r="Q355">
        <v>38.375788122901675</v>
      </c>
      <c r="R355">
        <v>41.117290815069168</v>
      </c>
      <c r="S355">
        <v>43.195773075719153</v>
      </c>
      <c r="T355">
        <v>44.702081084416193</v>
      </c>
      <c r="U355">
        <v>45.551747536837219</v>
      </c>
      <c r="V355">
        <v>46.265151764695936</v>
      </c>
      <c r="W355">
        <v>46.043677762756367</v>
      </c>
      <c r="X355">
        <v>44.825370375346111</v>
      </c>
      <c r="Y355">
        <v>42.7959495514244</v>
      </c>
      <c r="Z355">
        <v>40.347937386372756</v>
      </c>
      <c r="AA355">
        <v>38.027780521367511</v>
      </c>
      <c r="AB355">
        <v>37.44786023632215</v>
      </c>
      <c r="AC355">
        <v>35.487618496116767</v>
      </c>
      <c r="AD355">
        <v>32.921031525295213</v>
      </c>
      <c r="AE355">
        <v>29.51330515044415</v>
      </c>
      <c r="AF355">
        <v>26.936765382195627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1.0057967830782013</v>
      </c>
      <c r="AS355">
        <v>1.0249143410221728</v>
      </c>
      <c r="AT355">
        <v>1.0409658740745547</v>
      </c>
      <c r="AU355">
        <v>1.0359827374984356</v>
      </c>
      <c r="AV355">
        <v>1.0085708019085475</v>
      </c>
      <c r="AW355">
        <v>0.96290886071519621</v>
      </c>
      <c r="AX355">
        <v>0.90782857096537983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56.000000391673545</v>
      </c>
      <c r="BF355">
        <v>54.249998941123572</v>
      </c>
      <c r="BG355">
        <v>52.74999919503243</v>
      </c>
      <c r="BH355">
        <v>53.250000609987708</v>
      </c>
      <c r="BI355">
        <v>53.750000179291824</v>
      </c>
      <c r="BJ355">
        <v>54.000000680781611</v>
      </c>
      <c r="BK355">
        <v>54.000000680781611</v>
      </c>
      <c r="BL355">
        <v>56.250001288660002</v>
      </c>
      <c r="BM355">
        <v>63.249999807129448</v>
      </c>
      <c r="BN355">
        <v>68.999999608326462</v>
      </c>
      <c r="BO355">
        <v>73.249999927096781</v>
      </c>
      <c r="BP355">
        <v>75.999998406939397</v>
      </c>
      <c r="BQ355">
        <v>79.24999958710147</v>
      </c>
      <c r="BR355">
        <v>78.999999876605045</v>
      </c>
      <c r="BS355">
        <v>76.249999699422531</v>
      </c>
      <c r="BT355">
        <v>72.750001939779366</v>
      </c>
      <c r="BU355">
        <v>72.50000157012181</v>
      </c>
      <c r="BV355">
        <v>71.00000011021173</v>
      </c>
      <c r="BW355">
        <v>67.250000679067796</v>
      </c>
      <c r="BX355">
        <v>62.750000765154233</v>
      </c>
      <c r="BY355">
        <v>61.499999032219634</v>
      </c>
      <c r="BZ355">
        <v>59.500000112321054</v>
      </c>
      <c r="CA355">
        <v>59.500000112321054</v>
      </c>
      <c r="CB355">
        <v>57.500000401429126</v>
      </c>
      <c r="CC355">
        <v>0.36734064894070106</v>
      </c>
      <c r="CD355">
        <v>0.34624082242293874</v>
      </c>
      <c r="CE355">
        <v>0.34310003393560579</v>
      </c>
      <c r="CF355">
        <v>0.34684847573616701</v>
      </c>
      <c r="CG355">
        <v>0.36810359905941664</v>
      </c>
      <c r="CH355">
        <v>0.4383564569822328</v>
      </c>
      <c r="CI355">
        <v>0.5645332792811415</v>
      </c>
      <c r="CJ355">
        <v>0.67737286655794349</v>
      </c>
      <c r="CK355">
        <v>0.76465054208544259</v>
      </c>
      <c r="CL355">
        <v>0.79945503547315067</v>
      </c>
      <c r="CM355">
        <v>0.82150502559982452</v>
      </c>
      <c r="CN355">
        <v>0.84268657082673715</v>
      </c>
      <c r="CO355">
        <v>0.83905947622442134</v>
      </c>
      <c r="CP355">
        <v>0.86245617250322448</v>
      </c>
      <c r="CQ355">
        <v>0.8629781643129929</v>
      </c>
      <c r="CR355">
        <v>0.7929148682164705</v>
      </c>
      <c r="CS355">
        <v>0.73094747511477831</v>
      </c>
      <c r="CT355">
        <v>0.67964069214343847</v>
      </c>
      <c r="CU355">
        <v>0.55509796241862452</v>
      </c>
      <c r="CV355">
        <v>0.43797204575670329</v>
      </c>
      <c r="CW355">
        <v>0.38883521258986387</v>
      </c>
      <c r="CX355">
        <v>0.35757851689276832</v>
      </c>
      <c r="CY355">
        <v>0.32994411973125459</v>
      </c>
      <c r="CZ355">
        <v>0.3127707783089051</v>
      </c>
    </row>
    <row r="356" spans="1:104" x14ac:dyDescent="0.25">
      <c r="A356" t="s">
        <v>545</v>
      </c>
      <c r="B356" t="s">
        <v>170</v>
      </c>
      <c r="C356" t="s">
        <v>27</v>
      </c>
      <c r="D356" t="s">
        <v>187</v>
      </c>
      <c r="E356" t="s">
        <v>184</v>
      </c>
      <c r="F356">
        <v>2020</v>
      </c>
      <c r="G356" t="s">
        <v>174</v>
      </c>
      <c r="H356">
        <v>4</v>
      </c>
      <c r="I356">
        <v>26.271941212133786</v>
      </c>
      <c r="J356">
        <v>25.190208420521174</v>
      </c>
      <c r="K356">
        <v>24.555958450155313</v>
      </c>
      <c r="L356">
        <v>24.478135382468501</v>
      </c>
      <c r="M356">
        <v>25.454289693962391</v>
      </c>
      <c r="N356">
        <v>28.004770819006414</v>
      </c>
      <c r="O356">
        <v>32.018565352469089</v>
      </c>
      <c r="P356">
        <v>36.326924183721822</v>
      </c>
      <c r="Q356">
        <v>41.605539881256256</v>
      </c>
      <c r="R356">
        <v>45.968576191364853</v>
      </c>
      <c r="S356">
        <v>49.315021449042661</v>
      </c>
      <c r="T356">
        <v>51.615095580501894</v>
      </c>
      <c r="U356">
        <v>52.875050811890503</v>
      </c>
      <c r="V356">
        <v>53.849887608940953</v>
      </c>
      <c r="W356">
        <v>53.639616202259063</v>
      </c>
      <c r="X356">
        <v>52.346388216262589</v>
      </c>
      <c r="Y356">
        <v>50.005554504569758</v>
      </c>
      <c r="Z356">
        <v>46.618079421631855</v>
      </c>
      <c r="AA356">
        <v>42.346106214869799</v>
      </c>
      <c r="AB356">
        <v>41.248717354767777</v>
      </c>
      <c r="AC356">
        <v>39.130300919716333</v>
      </c>
      <c r="AD356">
        <v>35.934329909575361</v>
      </c>
      <c r="AE356">
        <v>31.998933364503898</v>
      </c>
      <c r="AF356">
        <v>28.942927243139071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1.1613396346604123</v>
      </c>
      <c r="AS356">
        <v>1.1896886338463164</v>
      </c>
      <c r="AT356">
        <v>1.2116224606588673</v>
      </c>
      <c r="AU356">
        <v>1.2068913025929355</v>
      </c>
      <c r="AV356">
        <v>1.1777937044115057</v>
      </c>
      <c r="AW356">
        <v>1.1251249724033126</v>
      </c>
      <c r="AX356">
        <v>1.0489067774317893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62.5</v>
      </c>
      <c r="BF356">
        <v>61.749999552718315</v>
      </c>
      <c r="BG356">
        <v>60.000000319251832</v>
      </c>
      <c r="BH356">
        <v>61.249998711473289</v>
      </c>
      <c r="BI356">
        <v>60.249999563250334</v>
      </c>
      <c r="BJ356">
        <v>60.49999931739351</v>
      </c>
      <c r="BK356">
        <v>59.750001486660317</v>
      </c>
      <c r="BL356">
        <v>67.250000249148087</v>
      </c>
      <c r="BM356">
        <v>78.249997955800922</v>
      </c>
      <c r="BN356">
        <v>84.499997667816032</v>
      </c>
      <c r="BO356">
        <v>88.749999215035459</v>
      </c>
      <c r="BP356">
        <v>91.999998421513638</v>
      </c>
      <c r="BQ356">
        <v>93.250000615135733</v>
      </c>
      <c r="BR356">
        <v>92.249998175656827</v>
      </c>
      <c r="BS356">
        <v>91.250000705974401</v>
      </c>
      <c r="BT356">
        <v>90.249999846298351</v>
      </c>
      <c r="BU356">
        <v>88.250001023251485</v>
      </c>
      <c r="BV356">
        <v>86.750000359076026</v>
      </c>
      <c r="BW356">
        <v>83.999998949431102</v>
      </c>
      <c r="BX356">
        <v>78.5000021860522</v>
      </c>
      <c r="BY356">
        <v>73.249997968965943</v>
      </c>
      <c r="BZ356">
        <v>69.74999966659577</v>
      </c>
      <c r="CA356">
        <v>64.249999085359974</v>
      </c>
      <c r="CB356">
        <v>62.749998700941276</v>
      </c>
      <c r="CC356">
        <v>0.37116322562160858</v>
      </c>
      <c r="CD356">
        <v>0.34984384515237238</v>
      </c>
      <c r="CE356">
        <v>0.34667037880457929</v>
      </c>
      <c r="CF356">
        <v>0.35045780158495243</v>
      </c>
      <c r="CG356">
        <v>0.37193407871459877</v>
      </c>
      <c r="CH356">
        <v>0.44291802411958209</v>
      </c>
      <c r="CI356">
        <v>0.57040793786825561</v>
      </c>
      <c r="CJ356">
        <v>0.68442167561773359</v>
      </c>
      <c r="CK356">
        <v>0.77260756426648869</v>
      </c>
      <c r="CL356">
        <v>0.80777429305173287</v>
      </c>
      <c r="CM356">
        <v>0.83005369321259248</v>
      </c>
      <c r="CN356">
        <v>0.85145569921724129</v>
      </c>
      <c r="CO356">
        <v>0.84779078704655975</v>
      </c>
      <c r="CP356">
        <v>0.87143105459116066</v>
      </c>
      <c r="CQ356">
        <v>0.87195843472716217</v>
      </c>
      <c r="CR356">
        <v>0.80116606663348444</v>
      </c>
      <c r="CS356">
        <v>0.73855382936121494</v>
      </c>
      <c r="CT356">
        <v>0.68671316726443055</v>
      </c>
      <c r="CU356">
        <v>0.56087435891321902</v>
      </c>
      <c r="CV356">
        <v>0.44252963725636479</v>
      </c>
      <c r="CW356">
        <v>0.39288145794061524</v>
      </c>
      <c r="CX356">
        <v>0.3612995340673037</v>
      </c>
      <c r="CY356">
        <v>0.33337751769805263</v>
      </c>
      <c r="CZ356">
        <v>0.31602550885283553</v>
      </c>
    </row>
    <row r="357" spans="1:104" x14ac:dyDescent="0.25">
      <c r="A357" t="s">
        <v>546</v>
      </c>
      <c r="B357" t="s">
        <v>170</v>
      </c>
      <c r="C357" t="s">
        <v>27</v>
      </c>
      <c r="D357" t="s">
        <v>187</v>
      </c>
      <c r="E357" t="s">
        <v>184</v>
      </c>
      <c r="F357">
        <v>2020</v>
      </c>
      <c r="G357" t="s">
        <v>175</v>
      </c>
      <c r="H357">
        <v>5</v>
      </c>
      <c r="I357">
        <v>26.838471205509411</v>
      </c>
      <c r="J357">
        <v>25.682939790517434</v>
      </c>
      <c r="K357">
        <v>24.98643778563622</v>
      </c>
      <c r="L357">
        <v>24.874802320859494</v>
      </c>
      <c r="M357">
        <v>25.885543495679077</v>
      </c>
      <c r="N357">
        <v>28.440836290932555</v>
      </c>
      <c r="O357">
        <v>32.152170435592154</v>
      </c>
      <c r="P357">
        <v>37.648233255546351</v>
      </c>
      <c r="Q357">
        <v>43.872625095353399</v>
      </c>
      <c r="R357">
        <v>48.796827619726571</v>
      </c>
      <c r="S357">
        <v>52.149135726987865</v>
      </c>
      <c r="T357">
        <v>54.048651575620219</v>
      </c>
      <c r="U357">
        <v>54.850301004947099</v>
      </c>
      <c r="V357">
        <v>55.512604849131712</v>
      </c>
      <c r="W357">
        <v>55.347765641014874</v>
      </c>
      <c r="X357">
        <v>53.845339664735818</v>
      </c>
      <c r="Y357">
        <v>51.201169409496181</v>
      </c>
      <c r="Z357">
        <v>47.812922281651296</v>
      </c>
      <c r="AA357">
        <v>43.343680579331625</v>
      </c>
      <c r="AB357">
        <v>41.476294657887742</v>
      </c>
      <c r="AC357">
        <v>40.038027181796167</v>
      </c>
      <c r="AD357">
        <v>36.797404045512778</v>
      </c>
      <c r="AE357">
        <v>32.741668093884847</v>
      </c>
      <c r="AF357">
        <v>29.559832844315466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1.216094681383745</v>
      </c>
      <c r="AS357">
        <v>1.2341317632749744</v>
      </c>
      <c r="AT357">
        <v>1.249033655191423</v>
      </c>
      <c r="AU357">
        <v>1.2453246965617701</v>
      </c>
      <c r="AV357">
        <v>1.21152012094909</v>
      </c>
      <c r="AW357">
        <v>1.1520263233096184</v>
      </c>
      <c r="AX357">
        <v>1.0757907098526007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65.750000843306296</v>
      </c>
      <c r="BF357">
        <v>65.250000470855326</v>
      </c>
      <c r="BG357">
        <v>65.750000843306296</v>
      </c>
      <c r="BH357">
        <v>65.500000525612052</v>
      </c>
      <c r="BI357">
        <v>64.500000043647631</v>
      </c>
      <c r="BJ357">
        <v>63.750000536721167</v>
      </c>
      <c r="BK357">
        <v>63.000000109513465</v>
      </c>
      <c r="BL357">
        <v>68.999999829616513</v>
      </c>
      <c r="BM357">
        <v>79.999999971076875</v>
      </c>
      <c r="BN357">
        <v>85.500001175725032</v>
      </c>
      <c r="BO357">
        <v>89.249999630638555</v>
      </c>
      <c r="BP357">
        <v>92.750000627303137</v>
      </c>
      <c r="BQ357">
        <v>92.750000627303137</v>
      </c>
      <c r="BR357">
        <v>91.000000769880998</v>
      </c>
      <c r="BS357">
        <v>91.000000769880998</v>
      </c>
      <c r="BT357">
        <v>89.000000890569311</v>
      </c>
      <c r="BU357">
        <v>85.749998601106768</v>
      </c>
      <c r="BV357">
        <v>83.999999138090871</v>
      </c>
      <c r="BW357">
        <v>82.000000146193258</v>
      </c>
      <c r="BX357">
        <v>80.250002129333609</v>
      </c>
      <c r="BY357">
        <v>74.249999779855585</v>
      </c>
      <c r="BZ357">
        <v>69.749999730949199</v>
      </c>
      <c r="CA357">
        <v>68.749998723109755</v>
      </c>
      <c r="CB357">
        <v>67.000001100656377</v>
      </c>
      <c r="CC357">
        <v>0.36808190310188166</v>
      </c>
      <c r="CD357">
        <v>0.34693951831936098</v>
      </c>
      <c r="CE357">
        <v>0.34379240284593876</v>
      </c>
      <c r="CF357">
        <v>0.34754838973993119</v>
      </c>
      <c r="CG357">
        <v>0.36884639738904262</v>
      </c>
      <c r="CH357">
        <v>0.43924101799713761</v>
      </c>
      <c r="CI357">
        <v>0.56567250744880371</v>
      </c>
      <c r="CJ357">
        <v>0.67873972755865042</v>
      </c>
      <c r="CK357">
        <v>0.76619349961599281</v>
      </c>
      <c r="CL357">
        <v>0.80106825620342437</v>
      </c>
      <c r="CM357">
        <v>0.82316270966177063</v>
      </c>
      <c r="CN357">
        <v>0.84438699614955615</v>
      </c>
      <c r="CO357">
        <v>0.8407526350942468</v>
      </c>
      <c r="CP357">
        <v>0.86419660480550353</v>
      </c>
      <c r="CQ357">
        <v>0.86471959810262489</v>
      </c>
      <c r="CR357">
        <v>0.79451493903541115</v>
      </c>
      <c r="CS357">
        <v>0.73242246336247741</v>
      </c>
      <c r="CT357">
        <v>0.6810121847992654</v>
      </c>
      <c r="CU357">
        <v>0.55621809604491335</v>
      </c>
      <c r="CV357">
        <v>0.43885584771860042</v>
      </c>
      <c r="CW357">
        <v>0.38961982784927179</v>
      </c>
      <c r="CX357">
        <v>0.35830007771274919</v>
      </c>
      <c r="CY357">
        <v>0.33060989549087777</v>
      </c>
      <c r="CZ357">
        <v>0.31340193815419048</v>
      </c>
    </row>
    <row r="358" spans="1:104" x14ac:dyDescent="0.25">
      <c r="A358" t="s">
        <v>547</v>
      </c>
      <c r="B358" t="s">
        <v>170</v>
      </c>
      <c r="C358" t="s">
        <v>27</v>
      </c>
      <c r="D358" t="s">
        <v>187</v>
      </c>
      <c r="E358" t="s">
        <v>184</v>
      </c>
      <c r="F358">
        <v>2020</v>
      </c>
      <c r="G358" t="s">
        <v>176</v>
      </c>
      <c r="H358">
        <v>6</v>
      </c>
      <c r="I358">
        <v>27.259947462877207</v>
      </c>
      <c r="J358">
        <v>26.092024055352962</v>
      </c>
      <c r="K358">
        <v>25.430975259527091</v>
      </c>
      <c r="L358">
        <v>25.382074694579824</v>
      </c>
      <c r="M358">
        <v>26.449853518433713</v>
      </c>
      <c r="N358">
        <v>28.965718423807097</v>
      </c>
      <c r="O358">
        <v>32.736055028187344</v>
      </c>
      <c r="P358">
        <v>37.968260656448642</v>
      </c>
      <c r="Q358">
        <v>43.523243974224421</v>
      </c>
      <c r="R358">
        <v>48.057981761285802</v>
      </c>
      <c r="S358">
        <v>51.313753269554383</v>
      </c>
      <c r="T358">
        <v>53.206955976765336</v>
      </c>
      <c r="U358">
        <v>53.907608506298118</v>
      </c>
      <c r="V358">
        <v>54.45570626986855</v>
      </c>
      <c r="W358">
        <v>54.24904854641062</v>
      </c>
      <c r="X358">
        <v>53.111758636078306</v>
      </c>
      <c r="Y358">
        <v>50.969434663148583</v>
      </c>
      <c r="Z358">
        <v>47.836459013505156</v>
      </c>
      <c r="AA358">
        <v>43.41303022621662</v>
      </c>
      <c r="AB358">
        <v>40.931938912047336</v>
      </c>
      <c r="AC358">
        <v>39.908421805116383</v>
      </c>
      <c r="AD358">
        <v>37.011852201192063</v>
      </c>
      <c r="AE358">
        <v>33.036260715940379</v>
      </c>
      <c r="AF358">
        <v>29.901269191904721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1.1971564581313958</v>
      </c>
      <c r="AS358">
        <v>1.2129211451948254</v>
      </c>
      <c r="AT358">
        <v>1.2252533913489774</v>
      </c>
      <c r="AU358">
        <v>1.2206035415638261</v>
      </c>
      <c r="AV358">
        <v>1.1950145569727633</v>
      </c>
      <c r="AW358">
        <v>1.1468122744641955</v>
      </c>
      <c r="AX358">
        <v>1.0763203658157765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65.250000370231504</v>
      </c>
      <c r="BF358">
        <v>62.5</v>
      </c>
      <c r="BG358">
        <v>61.499998837446839</v>
      </c>
      <c r="BH358">
        <v>61.499998837446839</v>
      </c>
      <c r="BI358">
        <v>61.250000446378401</v>
      </c>
      <c r="BJ358">
        <v>60.500000694512273</v>
      </c>
      <c r="BK358">
        <v>62.000000854683343</v>
      </c>
      <c r="BL358">
        <v>70.750001127105463</v>
      </c>
      <c r="BM358">
        <v>76.25000111266381</v>
      </c>
      <c r="BN358">
        <v>79.999999100678821</v>
      </c>
      <c r="BO358">
        <v>84.999998890618386</v>
      </c>
      <c r="BP358">
        <v>87.749998588000082</v>
      </c>
      <c r="BQ358">
        <v>89.500000027570422</v>
      </c>
      <c r="BR358">
        <v>90.000000748340256</v>
      </c>
      <c r="BS358">
        <v>87.500000853370466</v>
      </c>
      <c r="BT358">
        <v>87.500000853370466</v>
      </c>
      <c r="BU358">
        <v>87.250000788383019</v>
      </c>
      <c r="BV358">
        <v>84.750001418564295</v>
      </c>
      <c r="BW358">
        <v>82.499999652087425</v>
      </c>
      <c r="BX358">
        <v>79.749998477718364</v>
      </c>
      <c r="BY358">
        <v>75.99999943940125</v>
      </c>
      <c r="BZ358">
        <v>72.25000051596092</v>
      </c>
      <c r="CA358">
        <v>70.499999207678343</v>
      </c>
      <c r="CB358">
        <v>68.000000231722908</v>
      </c>
      <c r="CC358">
        <v>0.36787370671391012</v>
      </c>
      <c r="CD358">
        <v>0.34674325954285101</v>
      </c>
      <c r="CE358">
        <v>0.34359790363376208</v>
      </c>
      <c r="CF358">
        <v>0.34735177318254518</v>
      </c>
      <c r="CG358">
        <v>0.36863771341451573</v>
      </c>
      <c r="CH358">
        <v>0.43899255419988081</v>
      </c>
      <c r="CI358">
        <v>0.56535254117906275</v>
      </c>
      <c r="CJ358">
        <v>0.67835579546469027</v>
      </c>
      <c r="CK358">
        <v>0.76576012295242379</v>
      </c>
      <c r="CL358">
        <v>0.80061511151197917</v>
      </c>
      <c r="CM358">
        <v>0.82269710099212212</v>
      </c>
      <c r="CN358">
        <v>0.84390936119880045</v>
      </c>
      <c r="CO358">
        <v>0.84027701392673182</v>
      </c>
      <c r="CP358">
        <v>0.86370774054774269</v>
      </c>
      <c r="CQ358">
        <v>0.8642304722764742</v>
      </c>
      <c r="CR358">
        <v>0.79406546554160418</v>
      </c>
      <c r="CS358">
        <v>0.73200819596693467</v>
      </c>
      <c r="CT358">
        <v>0.68062695247551031</v>
      </c>
      <c r="CU358">
        <v>0.55590345857311252</v>
      </c>
      <c r="CV358">
        <v>0.43860757689651347</v>
      </c>
      <c r="CW358">
        <v>0.38939943276949651</v>
      </c>
      <c r="CX358">
        <v>0.35809741359542141</v>
      </c>
      <c r="CY358">
        <v>0.33042289494579996</v>
      </c>
      <c r="CZ358">
        <v>0.31322464182895959</v>
      </c>
    </row>
    <row r="359" spans="1:104" x14ac:dyDescent="0.25">
      <c r="A359" t="s">
        <v>548</v>
      </c>
      <c r="B359" t="s">
        <v>170</v>
      </c>
      <c r="C359" t="s">
        <v>27</v>
      </c>
      <c r="D359" t="s">
        <v>187</v>
      </c>
      <c r="E359" t="s">
        <v>184</v>
      </c>
      <c r="F359">
        <v>2020</v>
      </c>
      <c r="G359" t="s">
        <v>177</v>
      </c>
      <c r="H359">
        <v>7</v>
      </c>
      <c r="I359">
        <v>29.410192511018295</v>
      </c>
      <c r="J359">
        <v>28.103946533344562</v>
      </c>
      <c r="K359">
        <v>27.329771319988478</v>
      </c>
      <c r="L359">
        <v>27.295381266919378</v>
      </c>
      <c r="M359">
        <v>28.511753951755679</v>
      </c>
      <c r="N359">
        <v>31.516627479544383</v>
      </c>
      <c r="O359">
        <v>35.875444604606088</v>
      </c>
      <c r="P359">
        <v>41.766878283436775</v>
      </c>
      <c r="Q359">
        <v>47.849046391815619</v>
      </c>
      <c r="R359">
        <v>52.612297189489141</v>
      </c>
      <c r="S359">
        <v>55.768988303270348</v>
      </c>
      <c r="T359">
        <v>57.497656373217758</v>
      </c>
      <c r="U359">
        <v>58.08181597675393</v>
      </c>
      <c r="V359">
        <v>58.482133340297146</v>
      </c>
      <c r="W359">
        <v>58.27887265255557</v>
      </c>
      <c r="X359">
        <v>57.290649400404703</v>
      </c>
      <c r="Y359">
        <v>55.19295590572542</v>
      </c>
      <c r="Z359">
        <v>51.959488011938902</v>
      </c>
      <c r="AA359">
        <v>47.017195126817825</v>
      </c>
      <c r="AB359">
        <v>44.367522228195142</v>
      </c>
      <c r="AC359">
        <v>43.132591172202176</v>
      </c>
      <c r="AD359">
        <v>40.015689243606857</v>
      </c>
      <c r="AE359">
        <v>35.705861139345622</v>
      </c>
      <c r="AF359">
        <v>32.280984738683493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1.2936972512431417</v>
      </c>
      <c r="AS359">
        <v>1.3068408796524189</v>
      </c>
      <c r="AT359">
        <v>1.3158479377663943</v>
      </c>
      <c r="AU359">
        <v>1.3112746149474228</v>
      </c>
      <c r="AV359">
        <v>1.2890395750499073</v>
      </c>
      <c r="AW359">
        <v>1.2418414715630022</v>
      </c>
      <c r="AX359">
        <v>1.1690884976993992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71.000000920246549</v>
      </c>
      <c r="BF359">
        <v>71.500000485685675</v>
      </c>
      <c r="BG359">
        <v>71.000000920246549</v>
      </c>
      <c r="BH359">
        <v>70.750000686907697</v>
      </c>
      <c r="BI359">
        <v>69.999999970504916</v>
      </c>
      <c r="BJ359">
        <v>69.999999970504916</v>
      </c>
      <c r="BK359">
        <v>69.499999880708771</v>
      </c>
      <c r="BL359">
        <v>72.750000226784408</v>
      </c>
      <c r="BM359">
        <v>76.750000928767363</v>
      </c>
      <c r="BN359">
        <v>81.250001163417124</v>
      </c>
      <c r="BO359">
        <v>86.500002769915923</v>
      </c>
      <c r="BP359">
        <v>91.74999834630907</v>
      </c>
      <c r="BQ359">
        <v>92.000002004354684</v>
      </c>
      <c r="BR359">
        <v>92.250000910414869</v>
      </c>
      <c r="BS359">
        <v>92.500001160139902</v>
      </c>
      <c r="BT359">
        <v>91.74999834630907</v>
      </c>
      <c r="BU359">
        <v>87.749998185069288</v>
      </c>
      <c r="BV359">
        <v>85.000001861467396</v>
      </c>
      <c r="BW359">
        <v>83.750001694328603</v>
      </c>
      <c r="BX359">
        <v>81.499999676209555</v>
      </c>
      <c r="BY359">
        <v>78.250001706126625</v>
      </c>
      <c r="BZ359">
        <v>74.999998590790526</v>
      </c>
      <c r="CA359">
        <v>73.750001979447731</v>
      </c>
      <c r="CB359">
        <v>72.750000226784408</v>
      </c>
      <c r="CC359">
        <v>0.37006249694606397</v>
      </c>
      <c r="CD359">
        <v>0.34880633091219904</v>
      </c>
      <c r="CE359">
        <v>0.34564228189095336</v>
      </c>
      <c r="CF359">
        <v>0.34941846112547437</v>
      </c>
      <c r="CG359">
        <v>0.37083104910661058</v>
      </c>
      <c r="CH359">
        <v>0.44160447293305211</v>
      </c>
      <c r="CI359">
        <v>0.56871627336897956</v>
      </c>
      <c r="CJ359">
        <v>0.68239186566739884</v>
      </c>
      <c r="CK359">
        <v>0.77031624607011961</v>
      </c>
      <c r="CL359">
        <v>0.80537867091698845</v>
      </c>
      <c r="CM359">
        <v>0.82759198344097673</v>
      </c>
      <c r="CN359">
        <v>0.84893053746095992</v>
      </c>
      <c r="CO359">
        <v>0.84527658550719975</v>
      </c>
      <c r="CP359">
        <v>0.86884668960674161</v>
      </c>
      <c r="CQ359">
        <v>0.86937250676458389</v>
      </c>
      <c r="CR359">
        <v>0.79879002921997577</v>
      </c>
      <c r="CS359">
        <v>0.73636348635442406</v>
      </c>
      <c r="CT359">
        <v>0.68467657180785735</v>
      </c>
      <c r="CU359">
        <v>0.55921099447131351</v>
      </c>
      <c r="CV359">
        <v>0.4412172042582479</v>
      </c>
      <c r="CW359">
        <v>0.39171629265129998</v>
      </c>
      <c r="CX359">
        <v>0.36022801997564757</v>
      </c>
      <c r="CY359">
        <v>0.33238883414164699</v>
      </c>
      <c r="CZ359">
        <v>0.31508825825820486</v>
      </c>
    </row>
    <row r="360" spans="1:104" x14ac:dyDescent="0.25">
      <c r="A360" t="s">
        <v>549</v>
      </c>
      <c r="B360" t="s">
        <v>170</v>
      </c>
      <c r="C360" t="s">
        <v>27</v>
      </c>
      <c r="D360" t="s">
        <v>187</v>
      </c>
      <c r="E360" t="s">
        <v>184</v>
      </c>
      <c r="F360">
        <v>2020</v>
      </c>
      <c r="G360" t="s">
        <v>178</v>
      </c>
      <c r="H360">
        <v>8</v>
      </c>
      <c r="I360">
        <v>29.635869906856545</v>
      </c>
      <c r="J360">
        <v>28.352019088518691</v>
      </c>
      <c r="K360">
        <v>27.601268703517942</v>
      </c>
      <c r="L360">
        <v>27.62116585517791</v>
      </c>
      <c r="M360">
        <v>28.866195288196455</v>
      </c>
      <c r="N360">
        <v>32.062781434826256</v>
      </c>
      <c r="O360">
        <v>36.855490346119289</v>
      </c>
      <c r="P360">
        <v>42.636544265816646</v>
      </c>
      <c r="Q360">
        <v>49.10218631737461</v>
      </c>
      <c r="R360">
        <v>54.161712001239238</v>
      </c>
      <c r="S360">
        <v>57.72192851697168</v>
      </c>
      <c r="T360">
        <v>59.704795080536371</v>
      </c>
      <c r="U360">
        <v>60.390300952122949</v>
      </c>
      <c r="V360">
        <v>60.872316481324816</v>
      </c>
      <c r="W360">
        <v>60.523727060256753</v>
      </c>
      <c r="X360">
        <v>59.130837867546198</v>
      </c>
      <c r="Y360">
        <v>56.46848807889203</v>
      </c>
      <c r="Z360">
        <v>52.935320470489174</v>
      </c>
      <c r="AA360">
        <v>47.634502826090895</v>
      </c>
      <c r="AB360">
        <v>45.428374793239016</v>
      </c>
      <c r="AC360">
        <v>43.652817049392944</v>
      </c>
      <c r="AD360">
        <v>40.290787772576962</v>
      </c>
      <c r="AE360">
        <v>35.903062115419829</v>
      </c>
      <c r="AF360">
        <v>32.449524734635972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1.3433578916438906</v>
      </c>
      <c r="AS360">
        <v>1.3587817721693585</v>
      </c>
      <c r="AT360">
        <v>1.3696271534855453</v>
      </c>
      <c r="AU360">
        <v>1.3617838673342002</v>
      </c>
      <c r="AV360">
        <v>1.3304438190060974</v>
      </c>
      <c r="AW360">
        <v>1.270541000971694</v>
      </c>
      <c r="AX360">
        <v>1.1910446802825463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73.000001799610303</v>
      </c>
      <c r="BF360">
        <v>72.199997113554417</v>
      </c>
      <c r="BG360">
        <v>71.599997031291011</v>
      </c>
      <c r="BH360">
        <v>70.400001301317104</v>
      </c>
      <c r="BI360">
        <v>70.400001301317104</v>
      </c>
      <c r="BJ360">
        <v>70.199996582978969</v>
      </c>
      <c r="BK360">
        <v>69.400001747848762</v>
      </c>
      <c r="BL360">
        <v>72.400000915527357</v>
      </c>
      <c r="BM360">
        <v>79.400000620719581</v>
      </c>
      <c r="BN360">
        <v>84.000000225949478</v>
      </c>
      <c r="BO360">
        <v>89.599999368284031</v>
      </c>
      <c r="BP360">
        <v>91.199995584010026</v>
      </c>
      <c r="BQ360">
        <v>92.999999299897013</v>
      </c>
      <c r="BR360">
        <v>91.400003575080916</v>
      </c>
      <c r="BS360">
        <v>91.800003291740822</v>
      </c>
      <c r="BT360">
        <v>91.599999489767868</v>
      </c>
      <c r="BU360">
        <v>90.199994737812233</v>
      </c>
      <c r="BV360">
        <v>89.800003170256971</v>
      </c>
      <c r="BW360">
        <v>85.599999845317555</v>
      </c>
      <c r="BX360">
        <v>82.399999788398191</v>
      </c>
      <c r="BY360">
        <v>78.199996758004716</v>
      </c>
      <c r="BZ360">
        <v>76.400000405766505</v>
      </c>
      <c r="CA360">
        <v>75.199995757595772</v>
      </c>
      <c r="CB360">
        <v>75.199995757595772</v>
      </c>
      <c r="CC360">
        <v>0.37111626024602773</v>
      </c>
      <c r="CD360">
        <v>0.34979959461080956</v>
      </c>
      <c r="CE360">
        <v>0.34662649455124089</v>
      </c>
      <c r="CF360">
        <v>0.35041348147180018</v>
      </c>
      <c r="CG360">
        <v>0.37188701799061064</v>
      </c>
      <c r="CH360">
        <v>0.44286198230274393</v>
      </c>
      <c r="CI360">
        <v>0.57033573644800384</v>
      </c>
      <c r="CJ360">
        <v>0.68433504704366277</v>
      </c>
      <c r="CK360">
        <v>0.7725097951155615</v>
      </c>
      <c r="CL360">
        <v>0.80767197483993391</v>
      </c>
      <c r="CM360">
        <v>0.82994858345986366</v>
      </c>
      <c r="CN360">
        <v>0.85134789809160305</v>
      </c>
      <c r="CO360">
        <v>0.84768352191168816</v>
      </c>
      <c r="CP360">
        <v>0.87132076651185919</v>
      </c>
      <c r="CQ360">
        <v>0.87184809320224621</v>
      </c>
      <c r="CR360">
        <v>0.80106469979832939</v>
      </c>
      <c r="CS360">
        <v>0.73846029532483848</v>
      </c>
      <c r="CT360">
        <v>0.68662620171735367</v>
      </c>
      <c r="CU360">
        <v>0.56080337585542683</v>
      </c>
      <c r="CV360">
        <v>0.44247362074898633</v>
      </c>
      <c r="CW360">
        <v>0.39283175288630889</v>
      </c>
      <c r="CX360">
        <v>0.36125377556892202</v>
      </c>
      <c r="CY360">
        <v>0.33333536866274144</v>
      </c>
      <c r="CZ360">
        <v>0.31598551648985879</v>
      </c>
    </row>
    <row r="361" spans="1:104" x14ac:dyDescent="0.25">
      <c r="A361" t="s">
        <v>550</v>
      </c>
      <c r="B361" t="s">
        <v>170</v>
      </c>
      <c r="C361" t="s">
        <v>27</v>
      </c>
      <c r="D361" t="s">
        <v>187</v>
      </c>
      <c r="E361" t="s">
        <v>184</v>
      </c>
      <c r="F361">
        <v>2020</v>
      </c>
      <c r="G361" t="s">
        <v>179</v>
      </c>
      <c r="H361">
        <v>9</v>
      </c>
      <c r="I361">
        <v>30.531412256694566</v>
      </c>
      <c r="J361">
        <v>29.265424716085619</v>
      </c>
      <c r="K361">
        <v>28.595491488261199</v>
      </c>
      <c r="L361">
        <v>28.585733525718599</v>
      </c>
      <c r="M361">
        <v>29.918432578024209</v>
      </c>
      <c r="N361">
        <v>33.375822154289629</v>
      </c>
      <c r="O361">
        <v>39.085931560078528</v>
      </c>
      <c r="P361">
        <v>45.055407883965422</v>
      </c>
      <c r="Q361">
        <v>52.34027070511636</v>
      </c>
      <c r="R361">
        <v>57.896550810390323</v>
      </c>
      <c r="S361">
        <v>61.614856600637353</v>
      </c>
      <c r="T361">
        <v>63.535312688736894</v>
      </c>
      <c r="U361">
        <v>64.149256034381921</v>
      </c>
      <c r="V361">
        <v>64.593168940696032</v>
      </c>
      <c r="W361">
        <v>63.965876949045331</v>
      </c>
      <c r="X361">
        <v>62.04129556590069</v>
      </c>
      <c r="Y361">
        <v>59.014605939365268</v>
      </c>
      <c r="Z361">
        <v>55.219340511448529</v>
      </c>
      <c r="AA361">
        <v>49.865590917241519</v>
      </c>
      <c r="AB361">
        <v>48.330220900978205</v>
      </c>
      <c r="AC361">
        <v>45.241259691875989</v>
      </c>
      <c r="AD361">
        <v>41.562669313712888</v>
      </c>
      <c r="AE361">
        <v>36.959460397410851</v>
      </c>
      <c r="AF361">
        <v>33.418707365060108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1.4295445455770779</v>
      </c>
      <c r="AS361">
        <v>1.4433582239853942</v>
      </c>
      <c r="AT361">
        <v>1.4533462493741678</v>
      </c>
      <c r="AU361">
        <v>1.4392322546091363</v>
      </c>
      <c r="AV361">
        <v>1.3959291717214859</v>
      </c>
      <c r="AW361">
        <v>1.3278285889015955</v>
      </c>
      <c r="AX361">
        <v>1.2424350827326394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70.500001592158938</v>
      </c>
      <c r="BF361">
        <v>69.999999269220098</v>
      </c>
      <c r="BG361">
        <v>69.999999269220098</v>
      </c>
      <c r="BH361">
        <v>69.749999741873907</v>
      </c>
      <c r="BI361">
        <v>69.999999269220098</v>
      </c>
      <c r="BJ361">
        <v>68.750000194460668</v>
      </c>
      <c r="BK361">
        <v>71.499999963003447</v>
      </c>
      <c r="BL361">
        <v>72.99999907168727</v>
      </c>
      <c r="BM361">
        <v>80.750000368462111</v>
      </c>
      <c r="BN361">
        <v>87.500002755131746</v>
      </c>
      <c r="BO361">
        <v>96.750001722561976</v>
      </c>
      <c r="BP361">
        <v>99.999997391939331</v>
      </c>
      <c r="BQ361">
        <v>101.49999847791227</v>
      </c>
      <c r="BR361">
        <v>101.00000151489759</v>
      </c>
      <c r="BS361">
        <v>99.75000098576848</v>
      </c>
      <c r="BT361">
        <v>98.749998693028246</v>
      </c>
      <c r="BU361">
        <v>97.249999698733049</v>
      </c>
      <c r="BV361">
        <v>95.499998317375997</v>
      </c>
      <c r="BW361">
        <v>92.750000133932744</v>
      </c>
      <c r="BX361">
        <v>84.000000221194909</v>
      </c>
      <c r="BY361">
        <v>79.500001277361434</v>
      </c>
      <c r="BZ361">
        <v>77.249997965255133</v>
      </c>
      <c r="CA361">
        <v>76.249999463680766</v>
      </c>
      <c r="CB361">
        <v>74.249998930825853</v>
      </c>
      <c r="CC361">
        <v>0.37538878660912617</v>
      </c>
      <c r="CD361">
        <v>0.3538266948526797</v>
      </c>
      <c r="CE361">
        <v>0.35061710138650781</v>
      </c>
      <c r="CF361">
        <v>0.35444766066841366</v>
      </c>
      <c r="CG361">
        <v>0.37616843776642805</v>
      </c>
      <c r="CH361">
        <v>0.44796050017445993</v>
      </c>
      <c r="CI361">
        <v>0.57690179769733962</v>
      </c>
      <c r="CJ361">
        <v>0.69221352245347378</v>
      </c>
      <c r="CK361">
        <v>0.78140347034142943</v>
      </c>
      <c r="CL361">
        <v>0.81697041513064972</v>
      </c>
      <c r="CM361">
        <v>0.83950349293187632</v>
      </c>
      <c r="CN361">
        <v>0.86114916144034781</v>
      </c>
      <c r="CO361">
        <v>0.85744262839693419</v>
      </c>
      <c r="CP361">
        <v>0.88135197761200967</v>
      </c>
      <c r="CQ361">
        <v>0.88188536381195615</v>
      </c>
      <c r="CR361">
        <v>0.81028705097945963</v>
      </c>
      <c r="CS361">
        <v>0.74696196655457126</v>
      </c>
      <c r="CT361">
        <v>0.69453113332044702</v>
      </c>
      <c r="CU361">
        <v>0.56725970006363491</v>
      </c>
      <c r="CV361">
        <v>0.44756765230173934</v>
      </c>
      <c r="CW361">
        <v>0.39735424395443919</v>
      </c>
      <c r="CX361">
        <v>0.36541277890422419</v>
      </c>
      <c r="CY361">
        <v>0.33717291718679304</v>
      </c>
      <c r="CZ361">
        <v>0.319623340223535</v>
      </c>
    </row>
    <row r="362" spans="1:104" x14ac:dyDescent="0.25">
      <c r="A362" t="s">
        <v>551</v>
      </c>
      <c r="B362" t="s">
        <v>170</v>
      </c>
      <c r="C362" t="s">
        <v>27</v>
      </c>
      <c r="D362" t="s">
        <v>187</v>
      </c>
      <c r="E362" t="s">
        <v>184</v>
      </c>
      <c r="F362">
        <v>2020</v>
      </c>
      <c r="G362" t="s">
        <v>180</v>
      </c>
      <c r="H362">
        <v>10</v>
      </c>
      <c r="I362">
        <v>27.53998673590851</v>
      </c>
      <c r="J362">
        <v>26.414405169707106</v>
      </c>
      <c r="K362">
        <v>25.749943039206514</v>
      </c>
      <c r="L362">
        <v>25.691386595513134</v>
      </c>
      <c r="M362">
        <v>26.868008227126555</v>
      </c>
      <c r="N362">
        <v>29.808091042400324</v>
      </c>
      <c r="O362">
        <v>34.897624245802753</v>
      </c>
      <c r="P362">
        <v>39.052885301590273</v>
      </c>
      <c r="Q362">
        <v>44.482507963322874</v>
      </c>
      <c r="R362">
        <v>49.240958725005704</v>
      </c>
      <c r="S362">
        <v>52.840546759201025</v>
      </c>
      <c r="T362">
        <v>55.321464942666701</v>
      </c>
      <c r="U362">
        <v>56.641623086104495</v>
      </c>
      <c r="V362">
        <v>57.655074688764877</v>
      </c>
      <c r="W362">
        <v>57.368061800124202</v>
      </c>
      <c r="X362">
        <v>55.751893469317736</v>
      </c>
      <c r="Y362">
        <v>52.864026819871292</v>
      </c>
      <c r="Z362">
        <v>49.191560663531355</v>
      </c>
      <c r="AA362">
        <v>46.019066910493727</v>
      </c>
      <c r="AB362">
        <v>43.693874857927199</v>
      </c>
      <c r="AC362">
        <v>40.742039932280385</v>
      </c>
      <c r="AD362">
        <v>37.49620829762749</v>
      </c>
      <c r="AE362">
        <v>33.315133330899904</v>
      </c>
      <c r="AF362">
        <v>30.129731080259734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1.24473290312505</v>
      </c>
      <c r="AS362">
        <v>1.274436524057629</v>
      </c>
      <c r="AT362">
        <v>1.2972391538158696</v>
      </c>
      <c r="AU362">
        <v>1.2907813880447658</v>
      </c>
      <c r="AV362">
        <v>1.2544175643227493</v>
      </c>
      <c r="AW362">
        <v>1.1894405957772387</v>
      </c>
      <c r="AX362">
        <v>1.1068101613158219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68.500000047259419</v>
      </c>
      <c r="BF362">
        <v>66.499999335234818</v>
      </c>
      <c r="BG362">
        <v>66.750000211623018</v>
      </c>
      <c r="BH362">
        <v>66.499999335234818</v>
      </c>
      <c r="BI362">
        <v>64.999999853782995</v>
      </c>
      <c r="BJ362">
        <v>64.750000021802009</v>
      </c>
      <c r="BK362">
        <v>64.000000281076083</v>
      </c>
      <c r="BL362">
        <v>67.500000996756114</v>
      </c>
      <c r="BM362">
        <v>76.25000046867774</v>
      </c>
      <c r="BN362">
        <v>83.750000552230304</v>
      </c>
      <c r="BO362">
        <v>89.500000359537168</v>
      </c>
      <c r="BP362">
        <v>91.749999614352632</v>
      </c>
      <c r="BQ362">
        <v>91.999998646709386</v>
      </c>
      <c r="BR362">
        <v>92.750000998453274</v>
      </c>
      <c r="BS362">
        <v>91.500000059792313</v>
      </c>
      <c r="BT362">
        <v>90.249998566290031</v>
      </c>
      <c r="BU362">
        <v>90.249998566290031</v>
      </c>
      <c r="BV362">
        <v>87.750001323525026</v>
      </c>
      <c r="BW362">
        <v>82.999997906746884</v>
      </c>
      <c r="BX362">
        <v>79.49999980208483</v>
      </c>
      <c r="BY362">
        <v>75.50000151125721</v>
      </c>
      <c r="BZ362">
        <v>72.249998000221325</v>
      </c>
      <c r="CA362">
        <v>69.750001018558123</v>
      </c>
      <c r="CB362">
        <v>69.250000326507802</v>
      </c>
      <c r="CC362">
        <v>0.36796561486944346</v>
      </c>
      <c r="CD362">
        <v>0.34682990482128068</v>
      </c>
      <c r="CE362">
        <v>0.34368376759485747</v>
      </c>
      <c r="CF362">
        <v>0.34743858421675528</v>
      </c>
      <c r="CG362">
        <v>0.36872987135836477</v>
      </c>
      <c r="CH362">
        <v>0.43910224130398878</v>
      </c>
      <c r="CI362">
        <v>0.56549379533642619</v>
      </c>
      <c r="CJ362">
        <v>0.67852527488788905</v>
      </c>
      <c r="CK362">
        <v>0.76595148673964297</v>
      </c>
      <c r="CL362">
        <v>0.80081519106267429</v>
      </c>
      <c r="CM362">
        <v>0.82290269877380717</v>
      </c>
      <c r="CN362">
        <v>0.84412026739077639</v>
      </c>
      <c r="CO362">
        <v>0.84048698850956149</v>
      </c>
      <c r="CP362">
        <v>0.86392354901000978</v>
      </c>
      <c r="CQ362">
        <v>0.86444638573764765</v>
      </c>
      <c r="CR362">
        <v>0.79426392543004232</v>
      </c>
      <c r="CS362">
        <v>0.73219107185281418</v>
      </c>
      <c r="CT362">
        <v>0.68079703282032888</v>
      </c>
      <c r="CU362">
        <v>0.55604237143167345</v>
      </c>
      <c r="CV362">
        <v>0.43871720239865941</v>
      </c>
      <c r="CW362">
        <v>0.38949673793218625</v>
      </c>
      <c r="CX362">
        <v>0.35818687826066797</v>
      </c>
      <c r="CY362">
        <v>0.33050544734846143</v>
      </c>
      <c r="CZ362">
        <v>0.31330291753968698</v>
      </c>
    </row>
    <row r="363" spans="1:104" x14ac:dyDescent="0.25">
      <c r="A363" t="s">
        <v>552</v>
      </c>
      <c r="B363" t="s">
        <v>170</v>
      </c>
      <c r="C363" t="s">
        <v>27</v>
      </c>
      <c r="D363" t="s">
        <v>187</v>
      </c>
      <c r="E363" t="s">
        <v>184</v>
      </c>
      <c r="F363">
        <v>2020</v>
      </c>
      <c r="G363" t="s">
        <v>181</v>
      </c>
      <c r="H363">
        <v>11</v>
      </c>
      <c r="I363">
        <v>25.267771210712681</v>
      </c>
      <c r="J363">
        <v>24.374286664173813</v>
      </c>
      <c r="K363">
        <v>23.896839678025835</v>
      </c>
      <c r="L363">
        <v>23.961223175865491</v>
      </c>
      <c r="M363">
        <v>25.043812731020004</v>
      </c>
      <c r="N363">
        <v>27.832818041990055</v>
      </c>
      <c r="O363">
        <v>31.512464171323618</v>
      </c>
      <c r="P363">
        <v>35.472739799906734</v>
      </c>
      <c r="Q363">
        <v>40.350364985794478</v>
      </c>
      <c r="R363">
        <v>44.333896015900947</v>
      </c>
      <c r="S363">
        <v>47.407445364144209</v>
      </c>
      <c r="T363">
        <v>49.381554199292253</v>
      </c>
      <c r="U363">
        <v>50.358928126068918</v>
      </c>
      <c r="V363">
        <v>51.087959358274027</v>
      </c>
      <c r="W363">
        <v>50.63653837919022</v>
      </c>
      <c r="X363">
        <v>48.886160735706369</v>
      </c>
      <c r="Y363">
        <v>46.679221235036479</v>
      </c>
      <c r="Z363">
        <v>45.273460211650729</v>
      </c>
      <c r="AA363">
        <v>41.385181207253027</v>
      </c>
      <c r="AB363">
        <v>38.681226670760424</v>
      </c>
      <c r="AC363">
        <v>36.25343584828272</v>
      </c>
      <c r="AD363">
        <v>33.445679967565617</v>
      </c>
      <c r="AE363">
        <v>30.006757739331448</v>
      </c>
      <c r="AF363">
        <v>27.395364040185019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1.1110849430327328</v>
      </c>
      <c r="AS363">
        <v>1.1330758203800102</v>
      </c>
      <c r="AT363">
        <v>1.1494790671868016</v>
      </c>
      <c r="AU363">
        <v>1.1393221446174553</v>
      </c>
      <c r="AV363">
        <v>1.0999386391444903</v>
      </c>
      <c r="AW363">
        <v>1.0502824627954916</v>
      </c>
      <c r="AX363">
        <v>1.0186528777402815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62.999999977706317</v>
      </c>
      <c r="BF363">
        <v>62.200000776054907</v>
      </c>
      <c r="BG363">
        <v>60.799998791630131</v>
      </c>
      <c r="BH363">
        <v>61.599998645143671</v>
      </c>
      <c r="BI363">
        <v>61.200000282856017</v>
      </c>
      <c r="BJ363">
        <v>60.599997777124059</v>
      </c>
      <c r="BK363">
        <v>59.799998819920951</v>
      </c>
      <c r="BL363">
        <v>63.400001354856322</v>
      </c>
      <c r="BM363">
        <v>71.599996944435375</v>
      </c>
      <c r="BN363">
        <v>79.199995634296798</v>
      </c>
      <c r="BO363">
        <v>83.000000112641771</v>
      </c>
      <c r="BP363">
        <v>86.800004036903957</v>
      </c>
      <c r="BQ363">
        <v>87.999999889704924</v>
      </c>
      <c r="BR363">
        <v>88.19999660192093</v>
      </c>
      <c r="BS363">
        <v>87.999999889704924</v>
      </c>
      <c r="BT363">
        <v>87.199997167998006</v>
      </c>
      <c r="BU363">
        <v>83.999999676937122</v>
      </c>
      <c r="BV363">
        <v>77.800002678162528</v>
      </c>
      <c r="BW363">
        <v>72.19999619085668</v>
      </c>
      <c r="BX363">
        <v>67.800004264794964</v>
      </c>
      <c r="BY363">
        <v>66.000000381730473</v>
      </c>
      <c r="BZ363">
        <v>62.799999223945093</v>
      </c>
      <c r="CA363">
        <v>62.00000002229369</v>
      </c>
      <c r="CB363">
        <v>60.799998791630131</v>
      </c>
      <c r="CC363">
        <v>0.37003899614969582</v>
      </c>
      <c r="CD363">
        <v>0.34878419823691709</v>
      </c>
      <c r="CE363">
        <v>0.34562034327626118</v>
      </c>
      <c r="CF363">
        <v>0.34939632050809133</v>
      </c>
      <c r="CG363">
        <v>0.37080753096013164</v>
      </c>
      <c r="CH363">
        <v>0.44157643939936714</v>
      </c>
      <c r="CI363">
        <v>0.56868018043476054</v>
      </c>
      <c r="CJ363">
        <v>0.6823486258130842</v>
      </c>
      <c r="CK363">
        <v>0.77026740011587003</v>
      </c>
      <c r="CL363">
        <v>0.80532752924907103</v>
      </c>
      <c r="CM363">
        <v>0.82753950511773477</v>
      </c>
      <c r="CN363">
        <v>0.84887664764237691</v>
      </c>
      <c r="CO363">
        <v>0.84522291486389622</v>
      </c>
      <c r="CP363">
        <v>0.86879149407189438</v>
      </c>
      <c r="CQ363">
        <v>0.86931734990297105</v>
      </c>
      <c r="CR363">
        <v>0.79873940508772567</v>
      </c>
      <c r="CS363">
        <v>0.73631675878045788</v>
      </c>
      <c r="CT363">
        <v>0.68463316476896408</v>
      </c>
      <c r="CU363">
        <v>0.55917553855088398</v>
      </c>
      <c r="CV363">
        <v>0.44118923992512638</v>
      </c>
      <c r="CW363">
        <v>0.39169144855567711</v>
      </c>
      <c r="CX363">
        <v>0.36020517525312806</v>
      </c>
      <c r="CY363">
        <v>0.33236776224518011</v>
      </c>
      <c r="CZ363">
        <v>0.31506828582967461</v>
      </c>
    </row>
    <row r="364" spans="1:104" x14ac:dyDescent="0.25">
      <c r="A364" t="s">
        <v>553</v>
      </c>
      <c r="B364" t="s">
        <v>170</v>
      </c>
      <c r="C364" t="s">
        <v>27</v>
      </c>
      <c r="D364" t="s">
        <v>187</v>
      </c>
      <c r="E364" t="s">
        <v>184</v>
      </c>
      <c r="F364">
        <v>2020</v>
      </c>
      <c r="G364" t="s">
        <v>182</v>
      </c>
      <c r="H364">
        <v>12</v>
      </c>
      <c r="I364">
        <v>24.78838390084616</v>
      </c>
      <c r="J364">
        <v>24.074707543073167</v>
      </c>
      <c r="K364">
        <v>23.699984362084098</v>
      </c>
      <c r="L364">
        <v>23.874987678582276</v>
      </c>
      <c r="M364">
        <v>24.982978026143627</v>
      </c>
      <c r="N364">
        <v>27.889771172966757</v>
      </c>
      <c r="O364">
        <v>31.974581762423682</v>
      </c>
      <c r="P364">
        <v>35.43462987810306</v>
      </c>
      <c r="Q364">
        <v>38.544838475094934</v>
      </c>
      <c r="R364">
        <v>39.67515638454833</v>
      </c>
      <c r="S364">
        <v>39.75795588630627</v>
      </c>
      <c r="T364">
        <v>39.262194268501808</v>
      </c>
      <c r="U364">
        <v>38.573356889886071</v>
      </c>
      <c r="V364">
        <v>38.27846299382837</v>
      </c>
      <c r="W364">
        <v>37.423947602589983</v>
      </c>
      <c r="X364">
        <v>36.200880071998611</v>
      </c>
      <c r="Y364">
        <v>35.590178347204827</v>
      </c>
      <c r="Z364">
        <v>36.737406678865824</v>
      </c>
      <c r="AA364">
        <v>35.287688812912364</v>
      </c>
      <c r="AB364">
        <v>34.323210416521277</v>
      </c>
      <c r="AC364">
        <v>32.92234636034145</v>
      </c>
      <c r="AD364">
        <v>31.044636138557198</v>
      </c>
      <c r="AE364">
        <v>28.343669899752317</v>
      </c>
      <c r="AF364">
        <v>26.254107273974441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0.88339933412908389</v>
      </c>
      <c r="AS364">
        <v>0.86790052123551087</v>
      </c>
      <c r="AT364">
        <v>0.86126537927937541</v>
      </c>
      <c r="AU364">
        <v>0.84203885045989757</v>
      </c>
      <c r="AV364">
        <v>0.81451978294775174</v>
      </c>
      <c r="AW364">
        <v>0.80077900378618661</v>
      </c>
      <c r="AX364">
        <v>0.82659163240569811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47.250000017964382</v>
      </c>
      <c r="BF364">
        <v>46.749999603481839</v>
      </c>
      <c r="BG364">
        <v>45.249999905882262</v>
      </c>
      <c r="BH364">
        <v>44.999999112845948</v>
      </c>
      <c r="BI364">
        <v>45.249999905882262</v>
      </c>
      <c r="BJ364">
        <v>45.249999905882262</v>
      </c>
      <c r="BK364">
        <v>44.249999060645095</v>
      </c>
      <c r="BL364">
        <v>45.249999905882262</v>
      </c>
      <c r="BM364">
        <v>47.749999928012301</v>
      </c>
      <c r="BN364">
        <v>50.750000738882818</v>
      </c>
      <c r="BO364">
        <v>52.999999837799862</v>
      </c>
      <c r="BP364">
        <v>53.25000011012947</v>
      </c>
      <c r="BQ364">
        <v>53.99999964162361</v>
      </c>
      <c r="BR364">
        <v>54.999999949881982</v>
      </c>
      <c r="BS364">
        <v>56.000000664942462</v>
      </c>
      <c r="BT364">
        <v>54.999999949881982</v>
      </c>
      <c r="BU364">
        <v>54.250000434659924</v>
      </c>
      <c r="BV364">
        <v>50.750000738882818</v>
      </c>
      <c r="BW364">
        <v>49.249999235081845</v>
      </c>
      <c r="BX364">
        <v>48.499999313057678</v>
      </c>
      <c r="BY364">
        <v>46.50000102344903</v>
      </c>
      <c r="BZ364">
        <v>47.749999928012301</v>
      </c>
      <c r="CA364">
        <v>45.99999929092764</v>
      </c>
      <c r="CB364">
        <v>45.249999905882262</v>
      </c>
      <c r="CC364">
        <v>0.40800069744783724</v>
      </c>
      <c r="CD364">
        <v>0.38456539683234764</v>
      </c>
      <c r="CE364">
        <v>0.3810769870219165</v>
      </c>
      <c r="CF364">
        <v>0.38524028795582826</v>
      </c>
      <c r="CG364">
        <v>0.40884807070990065</v>
      </c>
      <c r="CH364">
        <v>0.48687708079082737</v>
      </c>
      <c r="CI364">
        <v>0.62702020670169945</v>
      </c>
      <c r="CJ364">
        <v>0.75234959996911088</v>
      </c>
      <c r="CK364">
        <v>0.84928791285304528</v>
      </c>
      <c r="CL364">
        <v>0.88794479007759464</v>
      </c>
      <c r="CM364">
        <v>0.91243540852993898</v>
      </c>
      <c r="CN364">
        <v>0.93596154161263312</v>
      </c>
      <c r="CO364">
        <v>0.93193298362934129</v>
      </c>
      <c r="CP364">
        <v>0.95791947658984422</v>
      </c>
      <c r="CQ364">
        <v>0.95849923663119385</v>
      </c>
      <c r="CR364">
        <v>0.8806807824943812</v>
      </c>
      <c r="CS364">
        <v>0.81185433468862822</v>
      </c>
      <c r="CT364">
        <v>0.75486855321176538</v>
      </c>
      <c r="CU364">
        <v>0.61654042639671547</v>
      </c>
      <c r="CV364">
        <v>0.48645013240360097</v>
      </c>
      <c r="CW364">
        <v>0.43187445561638099</v>
      </c>
      <c r="CX364">
        <v>0.39715805134330828</v>
      </c>
      <c r="CY364">
        <v>0.36646484393506046</v>
      </c>
      <c r="CZ364">
        <v>0.34739062354403155</v>
      </c>
    </row>
    <row r="365" spans="1:104" x14ac:dyDescent="0.25">
      <c r="A365" t="s">
        <v>554</v>
      </c>
      <c r="B365" t="s">
        <v>170</v>
      </c>
      <c r="C365" t="s">
        <v>27</v>
      </c>
      <c r="D365" t="s">
        <v>187</v>
      </c>
      <c r="E365" t="s">
        <v>184</v>
      </c>
      <c r="F365">
        <v>2020</v>
      </c>
      <c r="G365" t="s">
        <v>183</v>
      </c>
      <c r="H365">
        <v>8</v>
      </c>
      <c r="I365">
        <v>29.473383404372342</v>
      </c>
      <c r="J365">
        <v>28.205374142688864</v>
      </c>
      <c r="K365">
        <v>27.463356742381883</v>
      </c>
      <c r="L365">
        <v>27.484820330313838</v>
      </c>
      <c r="M365">
        <v>28.721074764931554</v>
      </c>
      <c r="N365">
        <v>31.896994062242694</v>
      </c>
      <c r="O365">
        <v>36.647998678820294</v>
      </c>
      <c r="P365">
        <v>42.306240036423603</v>
      </c>
      <c r="Q365">
        <v>48.621332788309701</v>
      </c>
      <c r="R365">
        <v>53.580990884141109</v>
      </c>
      <c r="S365">
        <v>57.094865061899796</v>
      </c>
      <c r="T365">
        <v>59.083512400645539</v>
      </c>
      <c r="U365">
        <v>59.785146643005426</v>
      </c>
      <c r="V365">
        <v>60.29117537442913</v>
      </c>
      <c r="W365">
        <v>59.96870941367898</v>
      </c>
      <c r="X365">
        <v>58.587663995441751</v>
      </c>
      <c r="Y365">
        <v>55.94340682268404</v>
      </c>
      <c r="Z365">
        <v>52.419597691845567</v>
      </c>
      <c r="AA365">
        <v>47.193462983105803</v>
      </c>
      <c r="AB365">
        <v>45.024676651265402</v>
      </c>
      <c r="AC365">
        <v>43.306052913214209</v>
      </c>
      <c r="AD365">
        <v>39.9976196020312</v>
      </c>
      <c r="AE365">
        <v>35.65729529826605</v>
      </c>
      <c r="AF365">
        <v>32.240804074360028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1.3293789847712683</v>
      </c>
      <c r="AS365">
        <v>1.3451657620152864</v>
      </c>
      <c r="AT365">
        <v>1.3565514625644561</v>
      </c>
      <c r="AU365">
        <v>1.3492959277713561</v>
      </c>
      <c r="AV365">
        <v>1.3182224304883328</v>
      </c>
      <c r="AW365">
        <v>1.2587266378830917</v>
      </c>
      <c r="AX365">
        <v>1.1794409441392459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69.937500734041237</v>
      </c>
      <c r="BF365">
        <v>69.050003775319809</v>
      </c>
      <c r="BG365">
        <v>68.525002079245681</v>
      </c>
      <c r="BH365">
        <v>68.09999901142524</v>
      </c>
      <c r="BI365">
        <v>67.912497752306763</v>
      </c>
      <c r="BJ365">
        <v>67.362504110545828</v>
      </c>
      <c r="BK365">
        <v>68.09999901142524</v>
      </c>
      <c r="BL365">
        <v>72.224997731983095</v>
      </c>
      <c r="BM365">
        <v>78.287497556139158</v>
      </c>
      <c r="BN365">
        <v>83.187500884325118</v>
      </c>
      <c r="BO365">
        <v>89.462500507843032</v>
      </c>
      <c r="BP365">
        <v>92.675002174888022</v>
      </c>
      <c r="BQ365">
        <v>93.999999098820297</v>
      </c>
      <c r="BR365">
        <v>93.662499840048454</v>
      </c>
      <c r="BS365">
        <v>92.887496034239874</v>
      </c>
      <c r="BT365">
        <v>92.400002883094302</v>
      </c>
      <c r="BU365">
        <v>90.612501333697509</v>
      </c>
      <c r="BV365">
        <v>88.762495890043269</v>
      </c>
      <c r="BW365">
        <v>86.150001636183106</v>
      </c>
      <c r="BX365">
        <v>81.91249822632939</v>
      </c>
      <c r="BY365">
        <v>77.987503029562191</v>
      </c>
      <c r="BZ365">
        <v>75.224998192391141</v>
      </c>
      <c r="CA365">
        <v>73.925002165069827</v>
      </c>
      <c r="CB365">
        <v>72.550003627915913</v>
      </c>
      <c r="CC365">
        <v>0.3696217803680964</v>
      </c>
      <c r="CD365">
        <v>0.3483909472178528</v>
      </c>
      <c r="CE365">
        <v>0.34523068892421549</v>
      </c>
      <c r="CF365">
        <v>0.34900236486028502</v>
      </c>
      <c r="CG365">
        <v>0.3703894580511039</v>
      </c>
      <c r="CH365">
        <v>0.44107861251230573</v>
      </c>
      <c r="CI365">
        <v>0.56803903199556283</v>
      </c>
      <c r="CJ365">
        <v>0.68157925752895432</v>
      </c>
      <c r="CK365">
        <v>0.76939895570114569</v>
      </c>
      <c r="CL365">
        <v>0.80441959527937335</v>
      </c>
      <c r="CM365">
        <v>0.82660646774158453</v>
      </c>
      <c r="CN365">
        <v>0.84791961458955378</v>
      </c>
      <c r="CO365">
        <v>0.8442700260438335</v>
      </c>
      <c r="CP365">
        <v>0.86781197718425984</v>
      </c>
      <c r="CQ365">
        <v>0.86833720414781346</v>
      </c>
      <c r="CR365">
        <v>0.79783884219505574</v>
      </c>
      <c r="CS365">
        <v>0.73548659521675308</v>
      </c>
      <c r="CT365">
        <v>0.68386127132913954</v>
      </c>
      <c r="CU365">
        <v>0.5585450619585357</v>
      </c>
      <c r="CV365">
        <v>0.44069181745853964</v>
      </c>
      <c r="CW365">
        <v>0.39124983874624625</v>
      </c>
      <c r="CX365">
        <v>0.35979905303595139</v>
      </c>
      <c r="CY365">
        <v>0.33199305069886875</v>
      </c>
      <c r="CZ365">
        <v>0.31471306165112051</v>
      </c>
    </row>
    <row r="366" spans="1:104" x14ac:dyDescent="0.25">
      <c r="A366" t="s">
        <v>555</v>
      </c>
      <c r="B366" t="s">
        <v>170</v>
      </c>
      <c r="C366" t="s">
        <v>27</v>
      </c>
      <c r="D366" t="s">
        <v>187</v>
      </c>
      <c r="E366" t="s">
        <v>184</v>
      </c>
      <c r="F366">
        <v>2021</v>
      </c>
      <c r="G366" t="s">
        <v>171</v>
      </c>
      <c r="H366">
        <v>1</v>
      </c>
      <c r="I366">
        <v>24.793719400189453</v>
      </c>
      <c r="J366">
        <v>24.127996151110366</v>
      </c>
      <c r="K366">
        <v>23.756631819429924</v>
      </c>
      <c r="L366">
        <v>23.95764966876672</v>
      </c>
      <c r="M366">
        <v>25.106396882036723</v>
      </c>
      <c r="N366">
        <v>28.053427915486658</v>
      </c>
      <c r="O366">
        <v>33.226934246726429</v>
      </c>
      <c r="P366">
        <v>36.534272292207518</v>
      </c>
      <c r="Q366">
        <v>39.288037070069215</v>
      </c>
      <c r="R366">
        <v>39.902842019837522</v>
      </c>
      <c r="S366">
        <v>39.572481141626774</v>
      </c>
      <c r="T366">
        <v>38.815251771662254</v>
      </c>
      <c r="U366">
        <v>38.095347982112195</v>
      </c>
      <c r="V366">
        <v>37.840879407949835</v>
      </c>
      <c r="W366">
        <v>37.136075475178465</v>
      </c>
      <c r="X366">
        <v>36.121707753231348</v>
      </c>
      <c r="Y366">
        <v>35.659695685543753</v>
      </c>
      <c r="Z366">
        <v>37.109457808998087</v>
      </c>
      <c r="AA366">
        <v>35.832308874987639</v>
      </c>
      <c r="AB366">
        <v>34.759079649249458</v>
      </c>
      <c r="AC366">
        <v>33.311380410361501</v>
      </c>
      <c r="AD366">
        <v>31.309431030392876</v>
      </c>
      <c r="AE366">
        <v>28.517726108908626</v>
      </c>
      <c r="AF366">
        <v>26.416076098823741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0.87334314583985795</v>
      </c>
      <c r="AS366">
        <v>0.85714532678425992</v>
      </c>
      <c r="AT366">
        <v>0.85141976637664873</v>
      </c>
      <c r="AU366">
        <v>0.83556169673918035</v>
      </c>
      <c r="AV366">
        <v>0.81273840120018781</v>
      </c>
      <c r="AW366">
        <v>0.80234313611624097</v>
      </c>
      <c r="AX366">
        <v>0.83496281367191094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42.000000126099245</v>
      </c>
      <c r="BF366">
        <v>40.999999682801892</v>
      </c>
      <c r="BG366">
        <v>40.00000047449717</v>
      </c>
      <c r="BH366">
        <v>39.499999667851981</v>
      </c>
      <c r="BI366">
        <v>38.999998731207569</v>
      </c>
      <c r="BJ366">
        <v>38.249999503727963</v>
      </c>
      <c r="BK366">
        <v>38.249999503727963</v>
      </c>
      <c r="BL366">
        <v>38.249999503727963</v>
      </c>
      <c r="BM366">
        <v>45.749999042230712</v>
      </c>
      <c r="BN366">
        <v>51.249999530377799</v>
      </c>
      <c r="BO366">
        <v>55.249999207329729</v>
      </c>
      <c r="BP366">
        <v>56.999999528102812</v>
      </c>
      <c r="BQ366">
        <v>57.999999841400943</v>
      </c>
      <c r="BR366">
        <v>58.24999988722567</v>
      </c>
      <c r="BS366">
        <v>57.999999841400943</v>
      </c>
      <c r="BT366">
        <v>56.250000560621658</v>
      </c>
      <c r="BU366">
        <v>54.750000545671746</v>
      </c>
      <c r="BV366">
        <v>52.250000087424475</v>
      </c>
      <c r="BW366">
        <v>50.499999002905952</v>
      </c>
      <c r="BX366">
        <v>47.500000012999919</v>
      </c>
      <c r="BY366">
        <v>46.000000388047681</v>
      </c>
      <c r="BZ366">
        <v>45.250000900569624</v>
      </c>
      <c r="CA366">
        <v>46.75000039552264</v>
      </c>
      <c r="CB366">
        <v>46.250000173873964</v>
      </c>
      <c r="CC366">
        <v>0.40170952106297936</v>
      </c>
      <c r="CD366">
        <v>0.37863558707097106</v>
      </c>
      <c r="CE366">
        <v>0.3752009496342476</v>
      </c>
      <c r="CF366">
        <v>0.37930009492896372</v>
      </c>
      <c r="CG366">
        <v>0.4025438621571989</v>
      </c>
      <c r="CH366">
        <v>0.47936968159518245</v>
      </c>
      <c r="CI366">
        <v>0.61735182380647013</v>
      </c>
      <c r="CJ366">
        <v>0.74074873671839658</v>
      </c>
      <c r="CK366">
        <v>0.8361922747492645</v>
      </c>
      <c r="CL366">
        <v>0.87425314316999392</v>
      </c>
      <c r="CM366">
        <v>0.89836611898219809</v>
      </c>
      <c r="CN366">
        <v>0.92152945551739629</v>
      </c>
      <c r="CO366">
        <v>0.91756299720146228</v>
      </c>
      <c r="CP366">
        <v>0.94314884136902943</v>
      </c>
      <c r="CQ366">
        <v>0.94371960531552623</v>
      </c>
      <c r="CR366">
        <v>0.8671011177615775</v>
      </c>
      <c r="CS366">
        <v>0.79933597088279573</v>
      </c>
      <c r="CT366">
        <v>0.74322888727932834</v>
      </c>
      <c r="CU366">
        <v>0.60703371053471211</v>
      </c>
      <c r="CV366">
        <v>0.47894931869090362</v>
      </c>
      <c r="CW366">
        <v>0.42521515557544631</v>
      </c>
      <c r="CX366">
        <v>0.39103405658287582</v>
      </c>
      <c r="CY366">
        <v>0.36081412829827691</v>
      </c>
      <c r="CZ366">
        <v>0.34203407122215984</v>
      </c>
    </row>
    <row r="367" spans="1:104" x14ac:dyDescent="0.25">
      <c r="A367" t="s">
        <v>556</v>
      </c>
      <c r="B367" t="s">
        <v>170</v>
      </c>
      <c r="C367" t="s">
        <v>27</v>
      </c>
      <c r="D367" t="s">
        <v>187</v>
      </c>
      <c r="E367" t="s">
        <v>184</v>
      </c>
      <c r="F367">
        <v>2021</v>
      </c>
      <c r="G367" t="s">
        <v>172</v>
      </c>
      <c r="H367">
        <v>2</v>
      </c>
      <c r="I367">
        <v>24.63531593207156</v>
      </c>
      <c r="J367">
        <v>23.935841954938422</v>
      </c>
      <c r="K367">
        <v>23.502171662473575</v>
      </c>
      <c r="L367">
        <v>23.632662928579929</v>
      </c>
      <c r="M367">
        <v>24.696137587644472</v>
      </c>
      <c r="N367">
        <v>27.550936004353691</v>
      </c>
      <c r="O367">
        <v>32.137854708916592</v>
      </c>
      <c r="P367">
        <v>35.303482675106125</v>
      </c>
      <c r="Q367">
        <v>38.388185424631672</v>
      </c>
      <c r="R367">
        <v>39.790560410677706</v>
      </c>
      <c r="S367">
        <v>40.278538591753801</v>
      </c>
      <c r="T367">
        <v>40.390422936460496</v>
      </c>
      <c r="U367">
        <v>40.223515966692617</v>
      </c>
      <c r="V367">
        <v>40.292232073299139</v>
      </c>
      <c r="W367">
        <v>39.762198376937235</v>
      </c>
      <c r="X367">
        <v>38.665065739217937</v>
      </c>
      <c r="Y367">
        <v>37.551280621760888</v>
      </c>
      <c r="Z367">
        <v>37.673830433061781</v>
      </c>
      <c r="AA367">
        <v>36.84890592851599</v>
      </c>
      <c r="AB367">
        <v>35.322461610304416</v>
      </c>
      <c r="AC367">
        <v>33.718390802246724</v>
      </c>
      <c r="AD367">
        <v>31.54097490634414</v>
      </c>
      <c r="AE367">
        <v>28.554074745943311</v>
      </c>
      <c r="AF367">
        <v>26.294942942791074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0.90878451642534386</v>
      </c>
      <c r="AS367">
        <v>0.90502907667331056</v>
      </c>
      <c r="AT367">
        <v>0.90657518397034831</v>
      </c>
      <c r="AU367">
        <v>0.89464950455766212</v>
      </c>
      <c r="AV367">
        <v>0.86996393375546677</v>
      </c>
      <c r="AW367">
        <v>0.84490380976025414</v>
      </c>
      <c r="AX367">
        <v>0.84766116913479173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52.250000418611876</v>
      </c>
      <c r="BF367">
        <v>51.750000128329305</v>
      </c>
      <c r="BG367">
        <v>51.750000128329305</v>
      </c>
      <c r="BH367">
        <v>50.75000005082542</v>
      </c>
      <c r="BI367">
        <v>51.500000039985252</v>
      </c>
      <c r="BJ367">
        <v>50.75000005082542</v>
      </c>
      <c r="BK367">
        <v>51.500000039985252</v>
      </c>
      <c r="BL367">
        <v>51.999999957028827</v>
      </c>
      <c r="BM367">
        <v>52.250000418611876</v>
      </c>
      <c r="BN367">
        <v>53.749998855292226</v>
      </c>
      <c r="BO367">
        <v>54.499999233918842</v>
      </c>
      <c r="BP367">
        <v>54.999998631673378</v>
      </c>
      <c r="BQ367">
        <v>55.74999888047774</v>
      </c>
      <c r="BR367">
        <v>53.999999722569832</v>
      </c>
      <c r="BS367">
        <v>53.24999945753769</v>
      </c>
      <c r="BT367">
        <v>51.999999957028827</v>
      </c>
      <c r="BU367">
        <v>49.750000362788299</v>
      </c>
      <c r="BV367">
        <v>48.000000799185827</v>
      </c>
      <c r="BW367">
        <v>47.250000939848249</v>
      </c>
      <c r="BX367">
        <v>48.000000799185827</v>
      </c>
      <c r="BY367">
        <v>47.750000970486305</v>
      </c>
      <c r="BZ367">
        <v>46.749998945648521</v>
      </c>
      <c r="CA367">
        <v>47.750000970486305</v>
      </c>
      <c r="CB367">
        <v>46.749998945648521</v>
      </c>
      <c r="CC367">
        <v>0.37316215489527099</v>
      </c>
      <c r="CD367">
        <v>0.35172794935819607</v>
      </c>
      <c r="CE367">
        <v>0.34853741927958837</v>
      </c>
      <c r="CF367">
        <v>0.35234523834450221</v>
      </c>
      <c r="CG367">
        <v>0.37393719538147974</v>
      </c>
      <c r="CH367">
        <v>0.4453034218147921</v>
      </c>
      <c r="CI367">
        <v>0.573479940327979</v>
      </c>
      <c r="CJ367">
        <v>0.68810764513168809</v>
      </c>
      <c r="CK367">
        <v>0.77676852539692909</v>
      </c>
      <c r="CL367">
        <v>0.81212461751271192</v>
      </c>
      <c r="CM367">
        <v>0.83452400557112505</v>
      </c>
      <c r="CN367">
        <v>0.85604123534045939</v>
      </c>
      <c r="CO367">
        <v>0.85235674551339913</v>
      </c>
      <c r="CP367">
        <v>0.87612424566240887</v>
      </c>
      <c r="CQ367">
        <v>0.87665449844686982</v>
      </c>
      <c r="CR367">
        <v>0.80548086511192862</v>
      </c>
      <c r="CS367">
        <v>0.74253136071681269</v>
      </c>
      <c r="CT367">
        <v>0.6904115554237773</v>
      </c>
      <c r="CU367">
        <v>0.56389501523956154</v>
      </c>
      <c r="CV367">
        <v>0.44491291957668044</v>
      </c>
      <c r="CW367">
        <v>0.39499734331680875</v>
      </c>
      <c r="CX367">
        <v>0.36324534714901269</v>
      </c>
      <c r="CY367">
        <v>0.33517299128782602</v>
      </c>
      <c r="CZ367">
        <v>0.31772752135317156</v>
      </c>
    </row>
    <row r="368" spans="1:104" x14ac:dyDescent="0.25">
      <c r="A368" t="s">
        <v>557</v>
      </c>
      <c r="B368" t="s">
        <v>170</v>
      </c>
      <c r="C368" t="s">
        <v>27</v>
      </c>
      <c r="D368" t="s">
        <v>187</v>
      </c>
      <c r="E368" t="s">
        <v>184</v>
      </c>
      <c r="F368">
        <v>2021</v>
      </c>
      <c r="G368" t="s">
        <v>173</v>
      </c>
      <c r="H368">
        <v>3</v>
      </c>
      <c r="I368">
        <v>24.937621646272003</v>
      </c>
      <c r="J368">
        <v>24.024482373318996</v>
      </c>
      <c r="K368">
        <v>23.483855113426259</v>
      </c>
      <c r="L368">
        <v>23.451094919069167</v>
      </c>
      <c r="M368">
        <v>24.371134316828741</v>
      </c>
      <c r="N368">
        <v>26.890366240253442</v>
      </c>
      <c r="O368">
        <v>31.302672841061799</v>
      </c>
      <c r="P368">
        <v>34.684303513951335</v>
      </c>
      <c r="Q368">
        <v>38.37578804547676</v>
      </c>
      <c r="R368">
        <v>41.117289409651846</v>
      </c>
      <c r="S368">
        <v>43.195773784192852</v>
      </c>
      <c r="T368">
        <v>44.702079845783182</v>
      </c>
      <c r="U368">
        <v>45.551748648465768</v>
      </c>
      <c r="V368">
        <v>46.265150206964776</v>
      </c>
      <c r="W368">
        <v>46.043677500259136</v>
      </c>
      <c r="X368">
        <v>44.825370739239197</v>
      </c>
      <c r="Y368">
        <v>42.795948279287089</v>
      </c>
      <c r="Z368">
        <v>40.347936090236303</v>
      </c>
      <c r="AA368">
        <v>38.027780270527465</v>
      </c>
      <c r="AB368">
        <v>37.447861278454312</v>
      </c>
      <c r="AC368">
        <v>35.487618596899715</v>
      </c>
      <c r="AD368">
        <v>32.921031241626558</v>
      </c>
      <c r="AE368">
        <v>29.513305362269108</v>
      </c>
      <c r="AF368">
        <v>26.936765084819406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1.0057967919621336</v>
      </c>
      <c r="AS368">
        <v>1.024914306456391</v>
      </c>
      <c r="AT368">
        <v>1.0409658779551068</v>
      </c>
      <c r="AU368">
        <v>1.0359827497316902</v>
      </c>
      <c r="AV368">
        <v>1.0085708081275526</v>
      </c>
      <c r="AW368">
        <v>0.96290885316829566</v>
      </c>
      <c r="AX368">
        <v>0.90782854378875166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55.999999531849113</v>
      </c>
      <c r="BF368">
        <v>54.249998449047617</v>
      </c>
      <c r="BG368">
        <v>52.749999565168075</v>
      </c>
      <c r="BH368">
        <v>53.250000316724623</v>
      </c>
      <c r="BI368">
        <v>53.750000031114986</v>
      </c>
      <c r="BJ368">
        <v>54.000000658081944</v>
      </c>
      <c r="BK368">
        <v>54.000000658081944</v>
      </c>
      <c r="BL368">
        <v>56.250000304667566</v>
      </c>
      <c r="BM368">
        <v>63.249999838979953</v>
      </c>
      <c r="BN368">
        <v>69.000000727442426</v>
      </c>
      <c r="BO368">
        <v>73.250002343088056</v>
      </c>
      <c r="BP368">
        <v>76.000000018668999</v>
      </c>
      <c r="BQ368">
        <v>79.250000374287353</v>
      </c>
      <c r="BR368">
        <v>78.999998953240024</v>
      </c>
      <c r="BS368">
        <v>76.250000629430232</v>
      </c>
      <c r="BT368">
        <v>72.749999387553373</v>
      </c>
      <c r="BU368">
        <v>72.499999003672244</v>
      </c>
      <c r="BV368">
        <v>70.999999601209609</v>
      </c>
      <c r="BW368">
        <v>67.25000003357826</v>
      </c>
      <c r="BX368">
        <v>62.75000090246423</v>
      </c>
      <c r="BY368">
        <v>61.499999793344642</v>
      </c>
      <c r="BZ368">
        <v>59.500000012057058</v>
      </c>
      <c r="CA368">
        <v>59.500000012057058</v>
      </c>
      <c r="CB368">
        <v>57.499999063957524</v>
      </c>
      <c r="CC368">
        <v>0.36734062780526</v>
      </c>
      <c r="CD368">
        <v>0.34624082426937725</v>
      </c>
      <c r="CE368">
        <v>0.34310005268828297</v>
      </c>
      <c r="CF368">
        <v>0.34684849288903608</v>
      </c>
      <c r="CG368">
        <v>0.36810359239373708</v>
      </c>
      <c r="CH368">
        <v>0.43835645821965152</v>
      </c>
      <c r="CI368">
        <v>0.564533306401239</v>
      </c>
      <c r="CJ368">
        <v>0.67737287261858559</v>
      </c>
      <c r="CK368">
        <v>0.76465056040475377</v>
      </c>
      <c r="CL368">
        <v>0.79945503072601853</v>
      </c>
      <c r="CM368">
        <v>0.82150498926603366</v>
      </c>
      <c r="CN368">
        <v>0.84268659483150044</v>
      </c>
      <c r="CO368">
        <v>0.83905945554667316</v>
      </c>
      <c r="CP368">
        <v>0.86245620384459498</v>
      </c>
      <c r="CQ368">
        <v>0.86297819656227903</v>
      </c>
      <c r="CR368">
        <v>0.79291494083123759</v>
      </c>
      <c r="CS368">
        <v>0.73094751390948953</v>
      </c>
      <c r="CT368">
        <v>0.67964075717374561</v>
      </c>
      <c r="CU368">
        <v>0.55509796895960006</v>
      </c>
      <c r="CV368">
        <v>0.43797203626070319</v>
      </c>
      <c r="CW368">
        <v>0.38883520237317853</v>
      </c>
      <c r="CX368">
        <v>0.3575785152870144</v>
      </c>
      <c r="CY368">
        <v>0.32994411123107359</v>
      </c>
      <c r="CZ368">
        <v>0.3127707668357726</v>
      </c>
    </row>
    <row r="369" spans="1:104" x14ac:dyDescent="0.25">
      <c r="A369" t="s">
        <v>558</v>
      </c>
      <c r="B369" t="s">
        <v>170</v>
      </c>
      <c r="C369" t="s">
        <v>27</v>
      </c>
      <c r="D369" t="s">
        <v>187</v>
      </c>
      <c r="E369" t="s">
        <v>184</v>
      </c>
      <c r="F369">
        <v>2021</v>
      </c>
      <c r="G369" t="s">
        <v>174</v>
      </c>
      <c r="H369">
        <v>4</v>
      </c>
      <c r="I369">
        <v>26.271940286127119</v>
      </c>
      <c r="J369">
        <v>25.190208466933235</v>
      </c>
      <c r="K369">
        <v>24.555958246789871</v>
      </c>
      <c r="L369">
        <v>24.47813500048721</v>
      </c>
      <c r="M369">
        <v>25.454289499779367</v>
      </c>
      <c r="N369">
        <v>28.004770658305876</v>
      </c>
      <c r="O369">
        <v>32.018565628335196</v>
      </c>
      <c r="P369">
        <v>36.326923764219643</v>
      </c>
      <c r="Q369">
        <v>41.605539099399586</v>
      </c>
      <c r="R369">
        <v>45.968574841460978</v>
      </c>
      <c r="S369">
        <v>49.315020954358452</v>
      </c>
      <c r="T369">
        <v>51.615095285473181</v>
      </c>
      <c r="U369">
        <v>52.875049777185183</v>
      </c>
      <c r="V369">
        <v>53.84988741591652</v>
      </c>
      <c r="W369">
        <v>53.639614555931828</v>
      </c>
      <c r="X369">
        <v>52.34639052605953</v>
      </c>
      <c r="Y369">
        <v>50.005554311547272</v>
      </c>
      <c r="Z369">
        <v>46.618079320096747</v>
      </c>
      <c r="AA369">
        <v>42.346106539655949</v>
      </c>
      <c r="AB369">
        <v>41.248717016108145</v>
      </c>
      <c r="AC369">
        <v>39.130300840812914</v>
      </c>
      <c r="AD369">
        <v>35.93432978326279</v>
      </c>
      <c r="AE369">
        <v>31.998932495567839</v>
      </c>
      <c r="AF369">
        <v>28.942927839129865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1.1613396153526421</v>
      </c>
      <c r="AS369">
        <v>1.1896886643948381</v>
      </c>
      <c r="AT369">
        <v>1.2116224880963729</v>
      </c>
      <c r="AU369">
        <v>1.2068912917169565</v>
      </c>
      <c r="AV369">
        <v>1.1777937240317971</v>
      </c>
      <c r="AW369">
        <v>1.1251249578004126</v>
      </c>
      <c r="AX369">
        <v>1.0489067819513176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62.5</v>
      </c>
      <c r="BF369">
        <v>61.75000075360596</v>
      </c>
      <c r="BG369">
        <v>59.999999631708505</v>
      </c>
      <c r="BH369">
        <v>61.250000333663031</v>
      </c>
      <c r="BI369">
        <v>60.249999526140236</v>
      </c>
      <c r="BJ369">
        <v>60.500000957816802</v>
      </c>
      <c r="BK369">
        <v>59.750000400719273</v>
      </c>
      <c r="BL369">
        <v>67.250001489412256</v>
      </c>
      <c r="BM369">
        <v>78.249998964188251</v>
      </c>
      <c r="BN369">
        <v>84.49999962601261</v>
      </c>
      <c r="BO369">
        <v>88.750001100020043</v>
      </c>
      <c r="BP369">
        <v>91.999998627288903</v>
      </c>
      <c r="BQ369">
        <v>93.249998423078068</v>
      </c>
      <c r="BR369">
        <v>92.250001758025562</v>
      </c>
      <c r="BS369">
        <v>91.250001435948491</v>
      </c>
      <c r="BT369">
        <v>90.250000110616895</v>
      </c>
      <c r="BU369">
        <v>88.24999820430385</v>
      </c>
      <c r="BV369">
        <v>86.749999452611391</v>
      </c>
      <c r="BW369">
        <v>83.999999869512195</v>
      </c>
      <c r="BX369">
        <v>78.499998211358999</v>
      </c>
      <c r="BY369">
        <v>73.249999425038069</v>
      </c>
      <c r="BZ369">
        <v>69.750001080990572</v>
      </c>
      <c r="CA369">
        <v>64.250000070098366</v>
      </c>
      <c r="CB369">
        <v>62.749999360441429</v>
      </c>
      <c r="CC369">
        <v>0.3711632408874937</v>
      </c>
      <c r="CD369">
        <v>0.34984382645942225</v>
      </c>
      <c r="CE369">
        <v>0.34667036294827352</v>
      </c>
      <c r="CF369">
        <v>0.35045780647381225</v>
      </c>
      <c r="CG369">
        <v>0.37193410294304036</v>
      </c>
      <c r="CH369">
        <v>0.44291804771738436</v>
      </c>
      <c r="CI369">
        <v>0.5704079439044909</v>
      </c>
      <c r="CJ369">
        <v>0.68442168567809958</v>
      </c>
      <c r="CK369">
        <v>0.77260756061642166</v>
      </c>
      <c r="CL369">
        <v>0.80777429912140086</v>
      </c>
      <c r="CM369">
        <v>0.83005371027783414</v>
      </c>
      <c r="CN369">
        <v>0.8514557142079755</v>
      </c>
      <c r="CO369">
        <v>0.84779084094162871</v>
      </c>
      <c r="CP369">
        <v>0.87143105480676319</v>
      </c>
      <c r="CQ369">
        <v>0.87195838511157908</v>
      </c>
      <c r="CR369">
        <v>0.80116607824614761</v>
      </c>
      <c r="CS369">
        <v>0.73855383938296837</v>
      </c>
      <c r="CT369">
        <v>0.68671319060760339</v>
      </c>
      <c r="CU369">
        <v>0.56087437355007475</v>
      </c>
      <c r="CV369">
        <v>0.44252961757074361</v>
      </c>
      <c r="CW369">
        <v>0.39288146594959589</v>
      </c>
      <c r="CX369">
        <v>0.3612995166083165</v>
      </c>
      <c r="CY369">
        <v>0.33337752374878066</v>
      </c>
      <c r="CZ369">
        <v>0.31602549641223349</v>
      </c>
    </row>
    <row r="370" spans="1:104" x14ac:dyDescent="0.25">
      <c r="A370" t="s">
        <v>559</v>
      </c>
      <c r="B370" t="s">
        <v>170</v>
      </c>
      <c r="C370" t="s">
        <v>27</v>
      </c>
      <c r="D370" t="s">
        <v>187</v>
      </c>
      <c r="E370" t="s">
        <v>184</v>
      </c>
      <c r="F370">
        <v>2021</v>
      </c>
      <c r="G370" t="s">
        <v>175</v>
      </c>
      <c r="H370">
        <v>5</v>
      </c>
      <c r="I370">
        <v>26.838471702537809</v>
      </c>
      <c r="J370">
        <v>25.682940327368364</v>
      </c>
      <c r="K370">
        <v>24.986437303707824</v>
      </c>
      <c r="L370">
        <v>24.874801812141186</v>
      </c>
      <c r="M370">
        <v>25.885543915108862</v>
      </c>
      <c r="N370">
        <v>28.440836781116122</v>
      </c>
      <c r="O370">
        <v>32.152170784611663</v>
      </c>
      <c r="P370">
        <v>37.648233811437244</v>
      </c>
      <c r="Q370">
        <v>43.872625162736306</v>
      </c>
      <c r="R370">
        <v>48.79682654118163</v>
      </c>
      <c r="S370">
        <v>52.14913441268137</v>
      </c>
      <c r="T370">
        <v>54.048652762268944</v>
      </c>
      <c r="U370">
        <v>54.850300818921902</v>
      </c>
      <c r="V370">
        <v>55.512606863511571</v>
      </c>
      <c r="W370">
        <v>55.347766094417246</v>
      </c>
      <c r="X370">
        <v>53.845340641183547</v>
      </c>
      <c r="Y370">
        <v>51.201170455122558</v>
      </c>
      <c r="Z370">
        <v>47.812921750571007</v>
      </c>
      <c r="AA370">
        <v>43.343678882633981</v>
      </c>
      <c r="AB370">
        <v>41.476295039517503</v>
      </c>
      <c r="AC370">
        <v>40.038025950730201</v>
      </c>
      <c r="AD370">
        <v>36.797404408864502</v>
      </c>
      <c r="AE370">
        <v>32.741668362182466</v>
      </c>
      <c r="AF370">
        <v>29.559833094742558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1.2160946734053006</v>
      </c>
      <c r="AS370">
        <v>1.234131713392242</v>
      </c>
      <c r="AT370">
        <v>1.2490336544694094</v>
      </c>
      <c r="AU370">
        <v>1.2453246949680601</v>
      </c>
      <c r="AV370">
        <v>1.2115201113726788</v>
      </c>
      <c r="AW370">
        <v>1.1520263259484937</v>
      </c>
      <c r="AX370">
        <v>1.0757907327624161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65.749999904852331</v>
      </c>
      <c r="BF370">
        <v>65.250000466430379</v>
      </c>
      <c r="BG370">
        <v>65.749999904852331</v>
      </c>
      <c r="BH370">
        <v>65.500000379556425</v>
      </c>
      <c r="BI370">
        <v>64.500000209945384</v>
      </c>
      <c r="BJ370">
        <v>63.749999177800106</v>
      </c>
      <c r="BK370">
        <v>62.999999955528807</v>
      </c>
      <c r="BL370">
        <v>69.000000310651942</v>
      </c>
      <c r="BM370">
        <v>79.999999962509762</v>
      </c>
      <c r="BN370">
        <v>85.499999602603395</v>
      </c>
      <c r="BO370">
        <v>89.249999446824944</v>
      </c>
      <c r="BP370">
        <v>92.749999006249908</v>
      </c>
      <c r="BQ370">
        <v>92.749999006249908</v>
      </c>
      <c r="BR370">
        <v>91.000001537358671</v>
      </c>
      <c r="BS370">
        <v>91.000001537358671</v>
      </c>
      <c r="BT370">
        <v>88.999998871155739</v>
      </c>
      <c r="BU370">
        <v>85.749998077526001</v>
      </c>
      <c r="BV370">
        <v>84.000001158060797</v>
      </c>
      <c r="BW370">
        <v>81.99999862113458</v>
      </c>
      <c r="BX370">
        <v>80.249999988752933</v>
      </c>
      <c r="BY370">
        <v>74.250000942556511</v>
      </c>
      <c r="BZ370">
        <v>69.749999274369813</v>
      </c>
      <c r="CA370">
        <v>68.750000656079322</v>
      </c>
      <c r="CB370">
        <v>66.999999583599703</v>
      </c>
      <c r="CC370">
        <v>0.36808189389500889</v>
      </c>
      <c r="CD370">
        <v>0.34693953618448131</v>
      </c>
      <c r="CE370">
        <v>0.34379241813217487</v>
      </c>
      <c r="CF370">
        <v>0.34754839061902021</v>
      </c>
      <c r="CG370">
        <v>0.36884639953151693</v>
      </c>
      <c r="CH370">
        <v>0.43924100858044052</v>
      </c>
      <c r="CI370">
        <v>0.5656725135994759</v>
      </c>
      <c r="CJ370">
        <v>0.6787397058542618</v>
      </c>
      <c r="CK370">
        <v>0.76619353873137097</v>
      </c>
      <c r="CL370">
        <v>0.80106828114896433</v>
      </c>
      <c r="CM370">
        <v>0.82316275534808903</v>
      </c>
      <c r="CN370">
        <v>0.84438708434177889</v>
      </c>
      <c r="CO370">
        <v>0.84075266582193942</v>
      </c>
      <c r="CP370">
        <v>0.86419663131443081</v>
      </c>
      <c r="CQ370">
        <v>0.86471964655114164</v>
      </c>
      <c r="CR370">
        <v>0.79451497027473827</v>
      </c>
      <c r="CS370">
        <v>0.73242246371944986</v>
      </c>
      <c r="CT370">
        <v>0.68101215904658807</v>
      </c>
      <c r="CU370">
        <v>0.55621810095437119</v>
      </c>
      <c r="CV370">
        <v>0.4388558346816302</v>
      </c>
      <c r="CW370">
        <v>0.3896198172484362</v>
      </c>
      <c r="CX370">
        <v>0.35830008667356605</v>
      </c>
      <c r="CY370">
        <v>0.33060991100818771</v>
      </c>
      <c r="CZ370">
        <v>0.31340194087602363</v>
      </c>
    </row>
    <row r="371" spans="1:104" x14ac:dyDescent="0.25">
      <c r="A371" t="s">
        <v>560</v>
      </c>
      <c r="B371" t="s">
        <v>170</v>
      </c>
      <c r="C371" t="s">
        <v>27</v>
      </c>
      <c r="D371" t="s">
        <v>187</v>
      </c>
      <c r="E371" t="s">
        <v>184</v>
      </c>
      <c r="F371">
        <v>2021</v>
      </c>
      <c r="G371" t="s">
        <v>176</v>
      </c>
      <c r="H371">
        <v>6</v>
      </c>
      <c r="I371">
        <v>27.259947334194571</v>
      </c>
      <c r="J371">
        <v>26.092023187704413</v>
      </c>
      <c r="K371">
        <v>25.430975298918099</v>
      </c>
      <c r="L371">
        <v>25.382074694163581</v>
      </c>
      <c r="M371">
        <v>26.449852902041982</v>
      </c>
      <c r="N371">
        <v>28.965718439581696</v>
      </c>
      <c r="O371">
        <v>32.736055044939235</v>
      </c>
      <c r="P371">
        <v>37.968260426025971</v>
      </c>
      <c r="Q371">
        <v>43.523243915232918</v>
      </c>
      <c r="R371">
        <v>48.057983671237011</v>
      </c>
      <c r="S371">
        <v>51.313750848046212</v>
      </c>
      <c r="T371">
        <v>53.206955720012353</v>
      </c>
      <c r="U371">
        <v>53.907607809272115</v>
      </c>
      <c r="V371">
        <v>54.455704830637458</v>
      </c>
      <c r="W371">
        <v>54.249047706611407</v>
      </c>
      <c r="X371">
        <v>53.111760154160102</v>
      </c>
      <c r="Y371">
        <v>50.969432918581674</v>
      </c>
      <c r="Z371">
        <v>47.836460388583319</v>
      </c>
      <c r="AA371">
        <v>43.413030213834872</v>
      </c>
      <c r="AB371">
        <v>40.93193847177227</v>
      </c>
      <c r="AC371">
        <v>39.908422131276907</v>
      </c>
      <c r="AD371">
        <v>37.011852372311331</v>
      </c>
      <c r="AE371">
        <v>33.036261147413263</v>
      </c>
      <c r="AF371">
        <v>29.901268086910282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1.1971564437486717</v>
      </c>
      <c r="AS371">
        <v>1.2129211903636838</v>
      </c>
      <c r="AT371">
        <v>1.2252534062048235</v>
      </c>
      <c r="AU371">
        <v>1.220603605674184</v>
      </c>
      <c r="AV371">
        <v>1.1950145397347194</v>
      </c>
      <c r="AW371">
        <v>1.1468122872253916</v>
      </c>
      <c r="AX371">
        <v>1.0763203724904395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65.250000120645552</v>
      </c>
      <c r="BF371">
        <v>62.5</v>
      </c>
      <c r="BG371">
        <v>61.499999543883661</v>
      </c>
      <c r="BH371">
        <v>61.499999543883661</v>
      </c>
      <c r="BI371">
        <v>61.249998941688737</v>
      </c>
      <c r="BJ371">
        <v>60.499999604174164</v>
      </c>
      <c r="BK371">
        <v>62.000001119440924</v>
      </c>
      <c r="BL371">
        <v>70.749998441548726</v>
      </c>
      <c r="BM371">
        <v>76.249998586013533</v>
      </c>
      <c r="BN371">
        <v>79.999999178913143</v>
      </c>
      <c r="BO371">
        <v>84.999997957610958</v>
      </c>
      <c r="BP371">
        <v>87.750000660290695</v>
      </c>
      <c r="BQ371">
        <v>89.500000470059319</v>
      </c>
      <c r="BR371">
        <v>90.000000641635495</v>
      </c>
      <c r="BS371">
        <v>87.499999557826641</v>
      </c>
      <c r="BT371">
        <v>87.499999557826641</v>
      </c>
      <c r="BU371">
        <v>87.249999488176272</v>
      </c>
      <c r="BV371">
        <v>84.750002277418702</v>
      </c>
      <c r="BW371">
        <v>82.500001005056802</v>
      </c>
      <c r="BX371">
        <v>79.749998302377065</v>
      </c>
      <c r="BY371">
        <v>75.999998613189447</v>
      </c>
      <c r="BZ371">
        <v>72.250001651275412</v>
      </c>
      <c r="CA371">
        <v>70.500001986746199</v>
      </c>
      <c r="CB371">
        <v>67.999999611920259</v>
      </c>
      <c r="CC371">
        <v>0.36787369692791894</v>
      </c>
      <c r="CD371">
        <v>0.34674323830501647</v>
      </c>
      <c r="CE371">
        <v>0.34359790563025283</v>
      </c>
      <c r="CF371">
        <v>0.34735178133385414</v>
      </c>
      <c r="CG371">
        <v>0.36863772543708978</v>
      </c>
      <c r="CH371">
        <v>0.43899253949770728</v>
      </c>
      <c r="CI371">
        <v>0.56535253287308596</v>
      </c>
      <c r="CJ371">
        <v>0.6783557782641868</v>
      </c>
      <c r="CK371">
        <v>0.76576013738331483</v>
      </c>
      <c r="CL371">
        <v>0.80061514911820941</v>
      </c>
      <c r="CM371">
        <v>0.8226970878413441</v>
      </c>
      <c r="CN371">
        <v>0.84390941386239515</v>
      </c>
      <c r="CO371">
        <v>0.84027705858237622</v>
      </c>
      <c r="CP371">
        <v>0.86370779236344852</v>
      </c>
      <c r="CQ371">
        <v>0.86423044586489761</v>
      </c>
      <c r="CR371">
        <v>0.79406546928399491</v>
      </c>
      <c r="CS371">
        <v>0.73200819198364275</v>
      </c>
      <c r="CT371">
        <v>0.68062698117486908</v>
      </c>
      <c r="CU371">
        <v>0.55590344627244237</v>
      </c>
      <c r="CV371">
        <v>0.43860759921586384</v>
      </c>
      <c r="CW371">
        <v>0.38939945864249559</v>
      </c>
      <c r="CX371">
        <v>0.35809740494175429</v>
      </c>
      <c r="CY371">
        <v>0.33042291308604987</v>
      </c>
      <c r="CZ371">
        <v>0.31322464596272304</v>
      </c>
    </row>
    <row r="372" spans="1:104" x14ac:dyDescent="0.25">
      <c r="A372" t="s">
        <v>561</v>
      </c>
      <c r="B372" t="s">
        <v>170</v>
      </c>
      <c r="C372" t="s">
        <v>27</v>
      </c>
      <c r="D372" t="s">
        <v>187</v>
      </c>
      <c r="E372" t="s">
        <v>184</v>
      </c>
      <c r="F372">
        <v>2021</v>
      </c>
      <c r="G372" t="s">
        <v>177</v>
      </c>
      <c r="H372">
        <v>7</v>
      </c>
      <c r="I372">
        <v>29.41019316621248</v>
      </c>
      <c r="J372">
        <v>28.103946352207203</v>
      </c>
      <c r="K372">
        <v>27.329770457045168</v>
      </c>
      <c r="L372">
        <v>27.295381703443535</v>
      </c>
      <c r="M372">
        <v>28.511753955318294</v>
      </c>
      <c r="N372">
        <v>31.516627646627381</v>
      </c>
      <c r="O372">
        <v>35.875444532628336</v>
      </c>
      <c r="P372">
        <v>41.766879975790211</v>
      </c>
      <c r="Q372">
        <v>47.849047468324137</v>
      </c>
      <c r="R372">
        <v>52.612297777043771</v>
      </c>
      <c r="S372">
        <v>55.76898967751233</v>
      </c>
      <c r="T372">
        <v>57.497656038587614</v>
      </c>
      <c r="U372">
        <v>58.081817097923938</v>
      </c>
      <c r="V372">
        <v>58.482133022480163</v>
      </c>
      <c r="W372">
        <v>58.278871308287634</v>
      </c>
      <c r="X372">
        <v>57.290648577771535</v>
      </c>
      <c r="Y372">
        <v>55.19295505638047</v>
      </c>
      <c r="Z372">
        <v>51.959489111244551</v>
      </c>
      <c r="AA372">
        <v>47.01719543495647</v>
      </c>
      <c r="AB372">
        <v>44.367521972020484</v>
      </c>
      <c r="AC372">
        <v>43.132590269695967</v>
      </c>
      <c r="AD372">
        <v>40.015689351640816</v>
      </c>
      <c r="AE372">
        <v>35.705860199714003</v>
      </c>
      <c r="AF372">
        <v>32.280985122875222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1.2936972442106651</v>
      </c>
      <c r="AS372">
        <v>1.3068408930622801</v>
      </c>
      <c r="AT372">
        <v>1.3158479776977712</v>
      </c>
      <c r="AU372">
        <v>1.3112745899643385</v>
      </c>
      <c r="AV372">
        <v>1.2890395983475997</v>
      </c>
      <c r="AW372">
        <v>1.2418415137548953</v>
      </c>
      <c r="AX372">
        <v>1.1690885032304934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71.000000022945926</v>
      </c>
      <c r="BF372">
        <v>71.499998148469302</v>
      </c>
      <c r="BG372">
        <v>71.000000022945926</v>
      </c>
      <c r="BH372">
        <v>70.75000096824111</v>
      </c>
      <c r="BI372">
        <v>70.000000049630245</v>
      </c>
      <c r="BJ372">
        <v>70.000000049630245</v>
      </c>
      <c r="BK372">
        <v>69.499999088092451</v>
      </c>
      <c r="BL372">
        <v>72.750002348993391</v>
      </c>
      <c r="BM372">
        <v>76.749999809084656</v>
      </c>
      <c r="BN372">
        <v>81.249999519811198</v>
      </c>
      <c r="BO372">
        <v>86.50000029417204</v>
      </c>
      <c r="BP372">
        <v>91.749997716879477</v>
      </c>
      <c r="BQ372">
        <v>92.000001799064421</v>
      </c>
      <c r="BR372">
        <v>92.249999951401023</v>
      </c>
      <c r="BS372">
        <v>92.499999167243033</v>
      </c>
      <c r="BT372">
        <v>91.749997716879477</v>
      </c>
      <c r="BU372">
        <v>87.750000369584242</v>
      </c>
      <c r="BV372">
        <v>84.999997941311335</v>
      </c>
      <c r="BW372">
        <v>83.749997865899132</v>
      </c>
      <c r="BX372">
        <v>81.499998348923967</v>
      </c>
      <c r="BY372">
        <v>78.249996876645739</v>
      </c>
      <c r="BZ372">
        <v>75.000001882082302</v>
      </c>
      <c r="CA372">
        <v>73.749997939377693</v>
      </c>
      <c r="CB372">
        <v>72.750002348993391</v>
      </c>
      <c r="CC372">
        <v>0.37006248110708712</v>
      </c>
      <c r="CD372">
        <v>0.34880632184122951</v>
      </c>
      <c r="CE372">
        <v>0.34564226737983156</v>
      </c>
      <c r="CF372">
        <v>0.34941844476606987</v>
      </c>
      <c r="CG372">
        <v>0.37083105261190913</v>
      </c>
      <c r="CH372">
        <v>0.44160446390233138</v>
      </c>
      <c r="CI372">
        <v>0.56871627728826746</v>
      </c>
      <c r="CJ372">
        <v>0.68239184511991546</v>
      </c>
      <c r="CK372">
        <v>0.77031625851452812</v>
      </c>
      <c r="CL372">
        <v>0.80537866036028061</v>
      </c>
      <c r="CM372">
        <v>0.82759196284123737</v>
      </c>
      <c r="CN372">
        <v>0.84893051661439967</v>
      </c>
      <c r="CO372">
        <v>0.84527657137526713</v>
      </c>
      <c r="CP372">
        <v>0.86884663631539416</v>
      </c>
      <c r="CQ372">
        <v>0.86937250805446453</v>
      </c>
      <c r="CR372">
        <v>0.79879004424644529</v>
      </c>
      <c r="CS372">
        <v>0.73636346934444841</v>
      </c>
      <c r="CT372">
        <v>0.68467658568424594</v>
      </c>
      <c r="CU372">
        <v>0.55921098166714311</v>
      </c>
      <c r="CV372">
        <v>0.44121720007800586</v>
      </c>
      <c r="CW372">
        <v>0.39171628852926405</v>
      </c>
      <c r="CX372">
        <v>0.36022801265106508</v>
      </c>
      <c r="CY372">
        <v>0.33238884890774878</v>
      </c>
      <c r="CZ372">
        <v>0.31508826778663207</v>
      </c>
    </row>
    <row r="373" spans="1:104" x14ac:dyDescent="0.25">
      <c r="A373" t="s">
        <v>562</v>
      </c>
      <c r="B373" t="s">
        <v>170</v>
      </c>
      <c r="C373" t="s">
        <v>27</v>
      </c>
      <c r="D373" t="s">
        <v>187</v>
      </c>
      <c r="E373" t="s">
        <v>184</v>
      </c>
      <c r="F373">
        <v>2021</v>
      </c>
      <c r="G373" t="s">
        <v>178</v>
      </c>
      <c r="H373">
        <v>8</v>
      </c>
      <c r="I373">
        <v>29.635869243617336</v>
      </c>
      <c r="J373">
        <v>28.352018855913723</v>
      </c>
      <c r="K373">
        <v>27.60126827695559</v>
      </c>
      <c r="L373">
        <v>27.621165655944782</v>
      </c>
      <c r="M373">
        <v>28.866195630120448</v>
      </c>
      <c r="N373">
        <v>32.062780500537272</v>
      </c>
      <c r="O373">
        <v>36.855489836053351</v>
      </c>
      <c r="P373">
        <v>42.636544984824198</v>
      </c>
      <c r="Q373">
        <v>49.102185783098903</v>
      </c>
      <c r="R373">
        <v>54.161712382969753</v>
      </c>
      <c r="S373">
        <v>57.721928858844876</v>
      </c>
      <c r="T373">
        <v>59.704795922433</v>
      </c>
      <c r="U373">
        <v>60.390301992206624</v>
      </c>
      <c r="V373">
        <v>60.872316886898631</v>
      </c>
      <c r="W373">
        <v>60.523728486467128</v>
      </c>
      <c r="X373">
        <v>59.130835633025363</v>
      </c>
      <c r="Y373">
        <v>56.468488361911014</v>
      </c>
      <c r="Z373">
        <v>52.935317807472671</v>
      </c>
      <c r="AA373">
        <v>47.634501716354116</v>
      </c>
      <c r="AB373">
        <v>45.428374842475378</v>
      </c>
      <c r="AC373">
        <v>43.652816893776595</v>
      </c>
      <c r="AD373">
        <v>40.290789209470041</v>
      </c>
      <c r="AE373">
        <v>35.903063296096036</v>
      </c>
      <c r="AF373">
        <v>32.449524040406203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1.3433578670894801</v>
      </c>
      <c r="AS373">
        <v>1.3587817419223083</v>
      </c>
      <c r="AT373">
        <v>1.3696271064810628</v>
      </c>
      <c r="AU373">
        <v>1.3617838522041006</v>
      </c>
      <c r="AV373">
        <v>1.3304437947128926</v>
      </c>
      <c r="AW373">
        <v>1.2705409668814867</v>
      </c>
      <c r="AX373">
        <v>1.1910446900431666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73.000002448811131</v>
      </c>
      <c r="BF373">
        <v>72.199995807823797</v>
      </c>
      <c r="BG373">
        <v>71.599996994329572</v>
      </c>
      <c r="BH373">
        <v>70.40000128228516</v>
      </c>
      <c r="BI373">
        <v>70.40000128228516</v>
      </c>
      <c r="BJ373">
        <v>70.19999668927737</v>
      </c>
      <c r="BK373">
        <v>69.400002439104469</v>
      </c>
      <c r="BL373">
        <v>72.399999644509151</v>
      </c>
      <c r="BM373">
        <v>79.400001797356836</v>
      </c>
      <c r="BN373">
        <v>84.000000795071884</v>
      </c>
      <c r="BO373">
        <v>89.599999923325001</v>
      </c>
      <c r="BP373">
        <v>91.199995922527336</v>
      </c>
      <c r="BQ373">
        <v>93.000001165315865</v>
      </c>
      <c r="BR373">
        <v>91.39999950174122</v>
      </c>
      <c r="BS373">
        <v>91.800000931428784</v>
      </c>
      <c r="BT373">
        <v>91.599997094743443</v>
      </c>
      <c r="BU373">
        <v>90.199996918426976</v>
      </c>
      <c r="BV373">
        <v>89.800003245067401</v>
      </c>
      <c r="BW373">
        <v>85.599998081631583</v>
      </c>
      <c r="BX373">
        <v>82.399999260232974</v>
      </c>
      <c r="BY373">
        <v>78.199997669213786</v>
      </c>
      <c r="BZ373">
        <v>76.400000086201445</v>
      </c>
      <c r="CA373">
        <v>75.199997406335413</v>
      </c>
      <c r="CB373">
        <v>75.199997406335413</v>
      </c>
      <c r="CC373">
        <v>0.37111624282499439</v>
      </c>
      <c r="CD373">
        <v>0.34979958560179952</v>
      </c>
      <c r="CE373">
        <v>0.34662648668749968</v>
      </c>
      <c r="CF373">
        <v>0.35041344972261151</v>
      </c>
      <c r="CG373">
        <v>0.37188700467208891</v>
      </c>
      <c r="CH373">
        <v>0.44286197432291247</v>
      </c>
      <c r="CI373">
        <v>0.57033572917301723</v>
      </c>
      <c r="CJ373">
        <v>0.68433499882342352</v>
      </c>
      <c r="CK373">
        <v>0.77250980023321703</v>
      </c>
      <c r="CL373">
        <v>0.80767196371606942</v>
      </c>
      <c r="CM373">
        <v>0.82994861010838361</v>
      </c>
      <c r="CN373">
        <v>0.85134788712377907</v>
      </c>
      <c r="CO373">
        <v>0.84768349962447676</v>
      </c>
      <c r="CP373">
        <v>0.87132072445460684</v>
      </c>
      <c r="CQ373">
        <v>0.87184805904930796</v>
      </c>
      <c r="CR373">
        <v>0.80106467039866436</v>
      </c>
      <c r="CS373">
        <v>0.73846031899968534</v>
      </c>
      <c r="CT373">
        <v>0.68662621093668519</v>
      </c>
      <c r="CU373">
        <v>0.5608033687512054</v>
      </c>
      <c r="CV373">
        <v>0.44247360845976613</v>
      </c>
      <c r="CW373">
        <v>0.39283174331470355</v>
      </c>
      <c r="CX373">
        <v>0.36125378922433288</v>
      </c>
      <c r="CY373">
        <v>0.33333533667311321</v>
      </c>
      <c r="CZ373">
        <v>0.31598551556577464</v>
      </c>
    </row>
    <row r="374" spans="1:104" x14ac:dyDescent="0.25">
      <c r="A374" t="s">
        <v>563</v>
      </c>
      <c r="B374" t="s">
        <v>170</v>
      </c>
      <c r="C374" t="s">
        <v>27</v>
      </c>
      <c r="D374" t="s">
        <v>187</v>
      </c>
      <c r="E374" t="s">
        <v>184</v>
      </c>
      <c r="F374">
        <v>2021</v>
      </c>
      <c r="G374" t="s">
        <v>179</v>
      </c>
      <c r="H374">
        <v>9</v>
      </c>
      <c r="I374">
        <v>30.531411852722428</v>
      </c>
      <c r="J374">
        <v>29.265425583495684</v>
      </c>
      <c r="K374">
        <v>28.59549053434672</v>
      </c>
      <c r="L374">
        <v>28.585733250923429</v>
      </c>
      <c r="M374">
        <v>29.918432005801733</v>
      </c>
      <c r="N374">
        <v>33.375822380812075</v>
      </c>
      <c r="O374">
        <v>39.085931816506772</v>
      </c>
      <c r="P374">
        <v>45.05540788720635</v>
      </c>
      <c r="Q374">
        <v>52.340271814313603</v>
      </c>
      <c r="R374">
        <v>57.896551113378877</v>
      </c>
      <c r="S374">
        <v>61.614856494232988</v>
      </c>
      <c r="T374">
        <v>63.535311660993521</v>
      </c>
      <c r="U374">
        <v>64.149257411694933</v>
      </c>
      <c r="V374">
        <v>64.593170510120672</v>
      </c>
      <c r="W374">
        <v>63.965876340393216</v>
      </c>
      <c r="X374">
        <v>62.041295195226873</v>
      </c>
      <c r="Y374">
        <v>59.014606121045247</v>
      </c>
      <c r="Z374">
        <v>55.219340120686567</v>
      </c>
      <c r="AA374">
        <v>49.865590483399068</v>
      </c>
      <c r="AB374">
        <v>48.330220720653593</v>
      </c>
      <c r="AC374">
        <v>45.241259144332666</v>
      </c>
      <c r="AD374">
        <v>41.562668511279497</v>
      </c>
      <c r="AE374">
        <v>36.959461289429264</v>
      </c>
      <c r="AF374">
        <v>33.418706588277772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1.4295445179668183</v>
      </c>
      <c r="AS374">
        <v>1.4433582700883547</v>
      </c>
      <c r="AT374">
        <v>1.4533463010427623</v>
      </c>
      <c r="AU374">
        <v>1.4392322623040754</v>
      </c>
      <c r="AV374">
        <v>1.3959291264149225</v>
      </c>
      <c r="AW374">
        <v>1.3278285452893144</v>
      </c>
      <c r="AX374">
        <v>1.2424351113545817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70.499998950289751</v>
      </c>
      <c r="BF374">
        <v>70.000000421041165</v>
      </c>
      <c r="BG374">
        <v>70.000000421041165</v>
      </c>
      <c r="BH374">
        <v>69.749999742232816</v>
      </c>
      <c r="BI374">
        <v>70.000000421041165</v>
      </c>
      <c r="BJ374">
        <v>68.749999855367534</v>
      </c>
      <c r="BK374">
        <v>71.500001408398759</v>
      </c>
      <c r="BL374">
        <v>72.999999422755778</v>
      </c>
      <c r="BM374">
        <v>80.749999381615879</v>
      </c>
      <c r="BN374">
        <v>87.499999292907972</v>
      </c>
      <c r="BO374">
        <v>96.750001653309724</v>
      </c>
      <c r="BP374">
        <v>100.00000057852984</v>
      </c>
      <c r="BQ374">
        <v>101.49999899464369</v>
      </c>
      <c r="BR374">
        <v>101.00000149389261</v>
      </c>
      <c r="BS374">
        <v>99.749999256910556</v>
      </c>
      <c r="BT374">
        <v>98.750000912791521</v>
      </c>
      <c r="BU374">
        <v>97.249999154060816</v>
      </c>
      <c r="BV374">
        <v>95.499999159203298</v>
      </c>
      <c r="BW374">
        <v>92.749998506107389</v>
      </c>
      <c r="BX374">
        <v>84.000000878079746</v>
      </c>
      <c r="BY374">
        <v>79.500001001499442</v>
      </c>
      <c r="BZ374">
        <v>77.249999649025241</v>
      </c>
      <c r="CA374">
        <v>76.249997705164972</v>
      </c>
      <c r="CB374">
        <v>74.249998959931915</v>
      </c>
      <c r="CC374">
        <v>0.3753888015570675</v>
      </c>
      <c r="CD374">
        <v>0.3538266922115379</v>
      </c>
      <c r="CE374">
        <v>0.35061711267212431</v>
      </c>
      <c r="CF374">
        <v>0.35444764281777869</v>
      </c>
      <c r="CG374">
        <v>0.37616843793866978</v>
      </c>
      <c r="CH374">
        <v>0.44796047736810052</v>
      </c>
      <c r="CI374">
        <v>0.57690179357561944</v>
      </c>
      <c r="CJ374">
        <v>0.69221352349165854</v>
      </c>
      <c r="CK374">
        <v>0.78140345814325929</v>
      </c>
      <c r="CL374">
        <v>0.81697041417975658</v>
      </c>
      <c r="CM374">
        <v>0.83950349357469467</v>
      </c>
      <c r="CN374">
        <v>0.86114917911041444</v>
      </c>
      <c r="CO374">
        <v>0.85744262961061146</v>
      </c>
      <c r="CP374">
        <v>0.88135198927551195</v>
      </c>
      <c r="CQ374">
        <v>0.88188535636835919</v>
      </c>
      <c r="CR374">
        <v>0.81028703129928059</v>
      </c>
      <c r="CS374">
        <v>0.74696198742480036</v>
      </c>
      <c r="CT374">
        <v>0.69453115419561451</v>
      </c>
      <c r="CU374">
        <v>0.56725972490867271</v>
      </c>
      <c r="CV374">
        <v>0.44756766693234779</v>
      </c>
      <c r="CW374">
        <v>0.39735424075361647</v>
      </c>
      <c r="CX374">
        <v>0.36541278142206673</v>
      </c>
      <c r="CY374">
        <v>0.33717292208065425</v>
      </c>
      <c r="CZ374">
        <v>0.31962333900964296</v>
      </c>
    </row>
    <row r="375" spans="1:104" x14ac:dyDescent="0.25">
      <c r="A375" t="s">
        <v>564</v>
      </c>
      <c r="B375" t="s">
        <v>170</v>
      </c>
      <c r="C375" t="s">
        <v>27</v>
      </c>
      <c r="D375" t="s">
        <v>187</v>
      </c>
      <c r="E375" t="s">
        <v>184</v>
      </c>
      <c r="F375">
        <v>2021</v>
      </c>
      <c r="G375" t="s">
        <v>180</v>
      </c>
      <c r="H375">
        <v>10</v>
      </c>
      <c r="I375">
        <v>27.539985677514263</v>
      </c>
      <c r="J375">
        <v>26.414405722839739</v>
      </c>
      <c r="K375">
        <v>25.749943056696917</v>
      </c>
      <c r="L375">
        <v>25.691386512898902</v>
      </c>
      <c r="M375">
        <v>26.868007747567837</v>
      </c>
      <c r="N375">
        <v>29.808090138400591</v>
      </c>
      <c r="O375">
        <v>34.897624948977047</v>
      </c>
      <c r="P375">
        <v>39.052885285180665</v>
      </c>
      <c r="Q375">
        <v>44.482508554828804</v>
      </c>
      <c r="R375">
        <v>49.24095872971872</v>
      </c>
      <c r="S375">
        <v>52.84054670059863</v>
      </c>
      <c r="T375">
        <v>55.321465662212105</v>
      </c>
      <c r="U375">
        <v>56.641622219926553</v>
      </c>
      <c r="V375">
        <v>57.655074800017964</v>
      </c>
      <c r="W375">
        <v>57.368060733809372</v>
      </c>
      <c r="X375">
        <v>55.75189514415721</v>
      </c>
      <c r="Y375">
        <v>52.864025731116904</v>
      </c>
      <c r="Z375">
        <v>49.191560881891021</v>
      </c>
      <c r="AA375">
        <v>46.019068223604783</v>
      </c>
      <c r="AB375">
        <v>43.693873193083782</v>
      </c>
      <c r="AC375">
        <v>40.742039516900064</v>
      </c>
      <c r="AD375">
        <v>37.496209494480453</v>
      </c>
      <c r="AE375">
        <v>33.315133359358022</v>
      </c>
      <c r="AF375">
        <v>30.129731341382843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1.2447329505720666</v>
      </c>
      <c r="AS375">
        <v>1.274436502535842</v>
      </c>
      <c r="AT375">
        <v>1.2972391587000185</v>
      </c>
      <c r="AU375">
        <v>1.2907813435241307</v>
      </c>
      <c r="AV375">
        <v>1.2544176147482424</v>
      </c>
      <c r="AW375">
        <v>1.1894406182439441</v>
      </c>
      <c r="AX375">
        <v>1.1068101362901883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68.500001165231069</v>
      </c>
      <c r="BF375">
        <v>66.500000268682228</v>
      </c>
      <c r="BG375">
        <v>66.749999024823424</v>
      </c>
      <c r="BH375">
        <v>66.500000268682228</v>
      </c>
      <c r="BI375">
        <v>65.000000879988875</v>
      </c>
      <c r="BJ375">
        <v>64.749999026877362</v>
      </c>
      <c r="BK375">
        <v>63.999999645437015</v>
      </c>
      <c r="BL375">
        <v>67.50000097370031</v>
      </c>
      <c r="BM375">
        <v>76.250001133202289</v>
      </c>
      <c r="BN375">
        <v>83.749999793642289</v>
      </c>
      <c r="BO375">
        <v>89.500001560873045</v>
      </c>
      <c r="BP375">
        <v>91.750000074263113</v>
      </c>
      <c r="BQ375">
        <v>91.999999969704248</v>
      </c>
      <c r="BR375">
        <v>92.750000779281166</v>
      </c>
      <c r="BS375">
        <v>91.500000916959948</v>
      </c>
      <c r="BT375">
        <v>90.249999257433174</v>
      </c>
      <c r="BU375">
        <v>90.249999257433174</v>
      </c>
      <c r="BV375">
        <v>87.750000559765354</v>
      </c>
      <c r="BW375">
        <v>82.999998598949887</v>
      </c>
      <c r="BX375">
        <v>79.500000351610439</v>
      </c>
      <c r="BY375">
        <v>75.499998815256419</v>
      </c>
      <c r="BZ375">
        <v>72.250000880566546</v>
      </c>
      <c r="CA375">
        <v>69.750000257321318</v>
      </c>
      <c r="CB375">
        <v>69.249998877837683</v>
      </c>
      <c r="CC375">
        <v>0.36796562466820187</v>
      </c>
      <c r="CD375">
        <v>0.34682989739918207</v>
      </c>
      <c r="CE375">
        <v>0.34368377465012306</v>
      </c>
      <c r="CF375">
        <v>0.34743858332435412</v>
      </c>
      <c r="CG375">
        <v>0.36872985627053245</v>
      </c>
      <c r="CH375">
        <v>0.43910225979860951</v>
      </c>
      <c r="CI375">
        <v>0.56549377498987363</v>
      </c>
      <c r="CJ375">
        <v>0.6785253084374725</v>
      </c>
      <c r="CK375">
        <v>0.76595149632328385</v>
      </c>
      <c r="CL375">
        <v>0.80081518644771765</v>
      </c>
      <c r="CM375">
        <v>0.82290270807734178</v>
      </c>
      <c r="CN375">
        <v>0.84412029554880463</v>
      </c>
      <c r="CO375">
        <v>0.84048701216861155</v>
      </c>
      <c r="CP375">
        <v>0.8639235509126969</v>
      </c>
      <c r="CQ375">
        <v>0.8644464037765196</v>
      </c>
      <c r="CR375">
        <v>0.79426393476941815</v>
      </c>
      <c r="CS375">
        <v>0.73219111572609996</v>
      </c>
      <c r="CT375">
        <v>0.6807970355934565</v>
      </c>
      <c r="CU375">
        <v>0.55604239365796881</v>
      </c>
      <c r="CV375">
        <v>0.43871719720335728</v>
      </c>
      <c r="CW375">
        <v>0.38949673718235406</v>
      </c>
      <c r="CX375">
        <v>0.35818689406071524</v>
      </c>
      <c r="CY375">
        <v>0.33050547054518187</v>
      </c>
      <c r="CZ375">
        <v>0.31330293416996563</v>
      </c>
    </row>
    <row r="376" spans="1:104" x14ac:dyDescent="0.25">
      <c r="A376" t="s">
        <v>565</v>
      </c>
      <c r="B376" t="s">
        <v>170</v>
      </c>
      <c r="C376" t="s">
        <v>27</v>
      </c>
      <c r="D376" t="s">
        <v>187</v>
      </c>
      <c r="E376" t="s">
        <v>184</v>
      </c>
      <c r="F376">
        <v>2021</v>
      </c>
      <c r="G376" t="s">
        <v>181</v>
      </c>
      <c r="H376">
        <v>11</v>
      </c>
      <c r="I376">
        <v>25.267771534732095</v>
      </c>
      <c r="J376">
        <v>24.374286375280747</v>
      </c>
      <c r="K376">
        <v>23.896840300581292</v>
      </c>
      <c r="L376">
        <v>23.961223648733931</v>
      </c>
      <c r="M376">
        <v>25.043813320602709</v>
      </c>
      <c r="N376">
        <v>27.832817990844916</v>
      </c>
      <c r="O376">
        <v>31.512464048414227</v>
      </c>
      <c r="P376">
        <v>35.472738627753166</v>
      </c>
      <c r="Q376">
        <v>40.350365271286684</v>
      </c>
      <c r="R376">
        <v>44.333895581410587</v>
      </c>
      <c r="S376">
        <v>47.407446430704958</v>
      </c>
      <c r="T376">
        <v>49.3815542686933</v>
      </c>
      <c r="U376">
        <v>50.358927096199366</v>
      </c>
      <c r="V376">
        <v>51.087960052744748</v>
      </c>
      <c r="W376">
        <v>50.636539233550472</v>
      </c>
      <c r="X376">
        <v>48.886161607303464</v>
      </c>
      <c r="Y376">
        <v>46.679222299330547</v>
      </c>
      <c r="Z376">
        <v>45.273462174031273</v>
      </c>
      <c r="AA376">
        <v>41.385181095436891</v>
      </c>
      <c r="AB376">
        <v>38.68122694068331</v>
      </c>
      <c r="AC376">
        <v>36.253435053723472</v>
      </c>
      <c r="AD376">
        <v>33.445679791110933</v>
      </c>
      <c r="AE376">
        <v>30.006758560307286</v>
      </c>
      <c r="AF376">
        <v>27.39536401655948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1.1110849265364178</v>
      </c>
      <c r="AS376">
        <v>1.1330758501597122</v>
      </c>
      <c r="AT376">
        <v>1.1494790406726987</v>
      </c>
      <c r="AU376">
        <v>1.1393221308619434</v>
      </c>
      <c r="AV376">
        <v>1.0999386559450735</v>
      </c>
      <c r="AW376">
        <v>1.0502824872524268</v>
      </c>
      <c r="AX376">
        <v>1.0186528878184549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62.999999926541818</v>
      </c>
      <c r="BF376">
        <v>62.200000794040591</v>
      </c>
      <c r="BG376">
        <v>60.799999259418499</v>
      </c>
      <c r="BH376">
        <v>61.599999417513828</v>
      </c>
      <c r="BI376">
        <v>61.200000315985541</v>
      </c>
      <c r="BJ376">
        <v>60.599998298462474</v>
      </c>
      <c r="BK376">
        <v>59.800000447953863</v>
      </c>
      <c r="BL376">
        <v>63.400000582486172</v>
      </c>
      <c r="BM376">
        <v>71.599997980400104</v>
      </c>
      <c r="BN376">
        <v>79.19999568440258</v>
      </c>
      <c r="BO376">
        <v>82.999998606730415</v>
      </c>
      <c r="BP376">
        <v>86.800001240609902</v>
      </c>
      <c r="BQ376">
        <v>88.000001397628353</v>
      </c>
      <c r="BR376">
        <v>88.199998400432165</v>
      </c>
      <c r="BS376">
        <v>88.000001397628353</v>
      </c>
      <c r="BT376">
        <v>87.19999444497212</v>
      </c>
      <c r="BU376">
        <v>84.000001760945068</v>
      </c>
      <c r="BV376">
        <v>77.800004325596944</v>
      </c>
      <c r="BW376">
        <v>72.199995494924082</v>
      </c>
      <c r="BX376">
        <v>67.80000369549758</v>
      </c>
      <c r="BY376">
        <v>66.000000094739264</v>
      </c>
      <c r="BZ376">
        <v>62.799999205959409</v>
      </c>
      <c r="CA376">
        <v>62.000000073458175</v>
      </c>
      <c r="CB376">
        <v>60.799999259418499</v>
      </c>
      <c r="CC376">
        <v>0.37003900798159356</v>
      </c>
      <c r="CD376">
        <v>0.34878420795384762</v>
      </c>
      <c r="CE376">
        <v>0.34562031938495497</v>
      </c>
      <c r="CF376">
        <v>0.349396294173759</v>
      </c>
      <c r="CG376">
        <v>0.37080752280228785</v>
      </c>
      <c r="CH376">
        <v>0.44157643081404968</v>
      </c>
      <c r="CI376">
        <v>0.56868018019369471</v>
      </c>
      <c r="CJ376">
        <v>0.68234859220904986</v>
      </c>
      <c r="CK376">
        <v>0.77026739663578014</v>
      </c>
      <c r="CL376">
        <v>0.80532751339351372</v>
      </c>
      <c r="CM376">
        <v>0.82753948056902971</v>
      </c>
      <c r="CN376">
        <v>0.84887662500403704</v>
      </c>
      <c r="CO376">
        <v>0.84522288621674058</v>
      </c>
      <c r="CP376">
        <v>0.86879153447425361</v>
      </c>
      <c r="CQ376">
        <v>0.86931733633394637</v>
      </c>
      <c r="CR376">
        <v>0.7987393787984377</v>
      </c>
      <c r="CS376">
        <v>0.73631680329772597</v>
      </c>
      <c r="CT376">
        <v>0.68463312930374287</v>
      </c>
      <c r="CU376">
        <v>0.5591755145654268</v>
      </c>
      <c r="CV376">
        <v>0.44118925452506874</v>
      </c>
      <c r="CW376">
        <v>0.39169145581599479</v>
      </c>
      <c r="CX376">
        <v>0.36020515655545537</v>
      </c>
      <c r="CY376">
        <v>0.33236775643454314</v>
      </c>
      <c r="CZ376">
        <v>0.3150682935517421</v>
      </c>
    </row>
    <row r="377" spans="1:104" x14ac:dyDescent="0.25">
      <c r="A377" t="s">
        <v>566</v>
      </c>
      <c r="B377" t="s">
        <v>170</v>
      </c>
      <c r="C377" t="s">
        <v>27</v>
      </c>
      <c r="D377" t="s">
        <v>187</v>
      </c>
      <c r="E377" t="s">
        <v>184</v>
      </c>
      <c r="F377">
        <v>2021</v>
      </c>
      <c r="G377" t="s">
        <v>182</v>
      </c>
      <c r="H377">
        <v>12</v>
      </c>
      <c r="I377">
        <v>24.788383653770826</v>
      </c>
      <c r="J377">
        <v>24.07470743246564</v>
      </c>
      <c r="K377">
        <v>23.699984456132743</v>
      </c>
      <c r="L377">
        <v>23.874988061309676</v>
      </c>
      <c r="M377">
        <v>24.982977249500124</v>
      </c>
      <c r="N377">
        <v>27.889771001752084</v>
      </c>
      <c r="O377">
        <v>31.97458141509372</v>
      </c>
      <c r="P377">
        <v>35.434629807779928</v>
      </c>
      <c r="Q377">
        <v>38.544838803189116</v>
      </c>
      <c r="R377">
        <v>39.675156115301306</v>
      </c>
      <c r="S377">
        <v>39.757957591616282</v>
      </c>
      <c r="T377">
        <v>39.262193727157651</v>
      </c>
      <c r="U377">
        <v>38.573355145328506</v>
      </c>
      <c r="V377">
        <v>38.278462573789483</v>
      </c>
      <c r="W377">
        <v>37.423948777699373</v>
      </c>
      <c r="X377">
        <v>36.200879805902979</v>
      </c>
      <c r="Y377">
        <v>35.590177712869099</v>
      </c>
      <c r="Z377">
        <v>36.737406270792135</v>
      </c>
      <c r="AA377">
        <v>35.2876894934383</v>
      </c>
      <c r="AB377">
        <v>34.323210656309179</v>
      </c>
      <c r="AC377">
        <v>32.922346813826152</v>
      </c>
      <c r="AD377">
        <v>31.044636397016593</v>
      </c>
      <c r="AE377">
        <v>28.3436701078944</v>
      </c>
      <c r="AF377">
        <v>26.254106926432737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0.88339932924873954</v>
      </c>
      <c r="AS377">
        <v>0.86790051087645814</v>
      </c>
      <c r="AT377">
        <v>0.86126537145742266</v>
      </c>
      <c r="AU377">
        <v>0.8420388407277084</v>
      </c>
      <c r="AV377">
        <v>0.81451978655210944</v>
      </c>
      <c r="AW377">
        <v>0.80077899992466262</v>
      </c>
      <c r="AX377">
        <v>0.82659164650324468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47.249999257862171</v>
      </c>
      <c r="BF377">
        <v>46.750000711415439</v>
      </c>
      <c r="BG377">
        <v>45.249999327627606</v>
      </c>
      <c r="BH377">
        <v>45.000000886469074</v>
      </c>
      <c r="BI377">
        <v>45.249999327627606</v>
      </c>
      <c r="BJ377">
        <v>45.249999327627606</v>
      </c>
      <c r="BK377">
        <v>44.250000186574539</v>
      </c>
      <c r="BL377">
        <v>45.249999327627606</v>
      </c>
      <c r="BM377">
        <v>47.750000108488457</v>
      </c>
      <c r="BN377">
        <v>50.749999563806014</v>
      </c>
      <c r="BO377">
        <v>52.999999487320054</v>
      </c>
      <c r="BP377">
        <v>53.250000360668103</v>
      </c>
      <c r="BQ377">
        <v>54.000000804542694</v>
      </c>
      <c r="BR377">
        <v>54.999999689575809</v>
      </c>
      <c r="BS377">
        <v>56.00000060676728</v>
      </c>
      <c r="BT377">
        <v>54.999999689575809</v>
      </c>
      <c r="BU377">
        <v>54.249998989681266</v>
      </c>
      <c r="BV377">
        <v>50.749999563806014</v>
      </c>
      <c r="BW377">
        <v>49.249999332107954</v>
      </c>
      <c r="BX377">
        <v>48.500000808382993</v>
      </c>
      <c r="BY377">
        <v>46.500000862147182</v>
      </c>
      <c r="BZ377">
        <v>47.750000108488457</v>
      </c>
      <c r="CA377">
        <v>45.999999755500944</v>
      </c>
      <c r="CB377">
        <v>45.249999327627606</v>
      </c>
      <c r="CC377">
        <v>0.40800072287366779</v>
      </c>
      <c r="CD377">
        <v>0.38456538791414635</v>
      </c>
      <c r="CE377">
        <v>0.38107698376010307</v>
      </c>
      <c r="CF377">
        <v>0.38524029571824142</v>
      </c>
      <c r="CG377">
        <v>0.40884806720812616</v>
      </c>
      <c r="CH377">
        <v>0.4868770601339244</v>
      </c>
      <c r="CI377">
        <v>0.6270201786833397</v>
      </c>
      <c r="CJ377">
        <v>0.75234960150710384</v>
      </c>
      <c r="CK377">
        <v>0.84928789267021698</v>
      </c>
      <c r="CL377">
        <v>0.88794477085970225</v>
      </c>
      <c r="CM377">
        <v>0.91243540116408728</v>
      </c>
      <c r="CN377">
        <v>0.93596154583950231</v>
      </c>
      <c r="CO377">
        <v>0.93193297199450731</v>
      </c>
      <c r="CP377">
        <v>0.9579194321411888</v>
      </c>
      <c r="CQ377">
        <v>0.95849920698670021</v>
      </c>
      <c r="CR377">
        <v>0.88068079329404902</v>
      </c>
      <c r="CS377">
        <v>0.81185433976531718</v>
      </c>
      <c r="CT377">
        <v>0.75486856517569567</v>
      </c>
      <c r="CU377">
        <v>0.61654044940618413</v>
      </c>
      <c r="CV377">
        <v>0.48645014554813948</v>
      </c>
      <c r="CW377">
        <v>0.43187446492037324</v>
      </c>
      <c r="CX377">
        <v>0.39715803546347422</v>
      </c>
      <c r="CY377">
        <v>0.3664648535897696</v>
      </c>
      <c r="CZ377">
        <v>0.34739064083251253</v>
      </c>
    </row>
    <row r="378" spans="1:104" x14ac:dyDescent="0.25">
      <c r="A378" t="s">
        <v>567</v>
      </c>
      <c r="B378" t="s">
        <v>170</v>
      </c>
      <c r="C378" t="s">
        <v>27</v>
      </c>
      <c r="D378" t="s">
        <v>187</v>
      </c>
      <c r="E378" t="s">
        <v>184</v>
      </c>
      <c r="F378">
        <v>2021</v>
      </c>
      <c r="G378" t="s">
        <v>183</v>
      </c>
      <c r="H378">
        <v>8</v>
      </c>
      <c r="I378">
        <v>29.473383561956503</v>
      </c>
      <c r="J378">
        <v>28.205374878763156</v>
      </c>
      <c r="K378">
        <v>27.463358029715941</v>
      </c>
      <c r="L378">
        <v>27.484819990405001</v>
      </c>
      <c r="M378">
        <v>28.721074307050309</v>
      </c>
      <c r="N378">
        <v>31.896993656489798</v>
      </c>
      <c r="O378">
        <v>36.647997594582073</v>
      </c>
      <c r="P378">
        <v>42.30623996325204</v>
      </c>
      <c r="Q378">
        <v>48.621331682430402</v>
      </c>
      <c r="R378">
        <v>53.580989573259558</v>
      </c>
      <c r="S378">
        <v>57.094864322748741</v>
      </c>
      <c r="T378">
        <v>59.08351149206765</v>
      </c>
      <c r="U378">
        <v>59.785146025199516</v>
      </c>
      <c r="V378">
        <v>60.291175702144194</v>
      </c>
      <c r="W378">
        <v>59.96870861896835</v>
      </c>
      <c r="X378">
        <v>58.587662928939714</v>
      </c>
      <c r="Y378">
        <v>55.943406874463442</v>
      </c>
      <c r="Z378">
        <v>52.419598948135643</v>
      </c>
      <c r="AA378">
        <v>47.19346153919642</v>
      </c>
      <c r="AB378">
        <v>45.024676388018442</v>
      </c>
      <c r="AC378">
        <v>43.306055068356073</v>
      </c>
      <c r="AD378">
        <v>39.997619008135793</v>
      </c>
      <c r="AE378">
        <v>35.657296673713503</v>
      </c>
      <c r="AF378">
        <v>32.240804392214947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1.3293789621160255</v>
      </c>
      <c r="AS378">
        <v>1.345165768378757</v>
      </c>
      <c r="AT378">
        <v>1.3565514056358501</v>
      </c>
      <c r="AU378">
        <v>1.3492959358405747</v>
      </c>
      <c r="AV378">
        <v>1.3182224533451388</v>
      </c>
      <c r="AW378">
        <v>1.2587266426466821</v>
      </c>
      <c r="AX378">
        <v>1.1794409178789826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69.937500021450589</v>
      </c>
      <c r="BF378">
        <v>69.05000439847521</v>
      </c>
      <c r="BG378">
        <v>68.525002550171209</v>
      </c>
      <c r="BH378">
        <v>68.099998629402137</v>
      </c>
      <c r="BI378">
        <v>67.912498556650348</v>
      </c>
      <c r="BJ378">
        <v>67.362503405777872</v>
      </c>
      <c r="BK378">
        <v>68.099998629402137</v>
      </c>
      <c r="BL378">
        <v>72.224998540284815</v>
      </c>
      <c r="BM378">
        <v>78.287497127072214</v>
      </c>
      <c r="BN378">
        <v>83.187499691307806</v>
      </c>
      <c r="BO378">
        <v>89.462501598250924</v>
      </c>
      <c r="BP378">
        <v>92.675004167491124</v>
      </c>
      <c r="BQ378">
        <v>94.000000909646687</v>
      </c>
      <c r="BR378">
        <v>93.662499777773164</v>
      </c>
      <c r="BS378">
        <v>92.887495627867338</v>
      </c>
      <c r="BT378">
        <v>92.399998988600572</v>
      </c>
      <c r="BU378">
        <v>90.612501259173868</v>
      </c>
      <c r="BV378">
        <v>88.762497503192975</v>
      </c>
      <c r="BW378">
        <v>86.150002775040349</v>
      </c>
      <c r="BX378">
        <v>81.912499370388929</v>
      </c>
      <c r="BY378">
        <v>77.987502121478002</v>
      </c>
      <c r="BZ378">
        <v>75.224999108910566</v>
      </c>
      <c r="CA378">
        <v>73.925000850936769</v>
      </c>
      <c r="CB378">
        <v>72.55000340708132</v>
      </c>
      <c r="CC378">
        <v>0.3696217841449056</v>
      </c>
      <c r="CD378">
        <v>0.3483909559306656</v>
      </c>
      <c r="CE378">
        <v>0.34523066215107756</v>
      </c>
      <c r="CF378">
        <v>0.34900237218178171</v>
      </c>
      <c r="CG378">
        <v>0.37038946242684273</v>
      </c>
      <c r="CH378">
        <v>0.44107858849443754</v>
      </c>
      <c r="CI378">
        <v>0.56803905015111722</v>
      </c>
      <c r="CJ378">
        <v>0.68157929358617264</v>
      </c>
      <c r="CK378">
        <v>0.76939895032951888</v>
      </c>
      <c r="CL378">
        <v>0.80441959308126243</v>
      </c>
      <c r="CM378">
        <v>0.82660647050791081</v>
      </c>
      <c r="CN378">
        <v>0.84791961287278261</v>
      </c>
      <c r="CO378">
        <v>0.84427001044134675</v>
      </c>
      <c r="CP378">
        <v>0.86781201256340079</v>
      </c>
      <c r="CQ378">
        <v>0.86833719604652626</v>
      </c>
      <c r="CR378">
        <v>0.79783886021220152</v>
      </c>
      <c r="CS378">
        <v>0.73548662319033353</v>
      </c>
      <c r="CT378">
        <v>0.68386129521770533</v>
      </c>
      <c r="CU378">
        <v>0.55854506655309233</v>
      </c>
      <c r="CV378">
        <v>0.44069179560165778</v>
      </c>
      <c r="CW378">
        <v>0.39124984215548086</v>
      </c>
      <c r="CX378">
        <v>0.35979906156532937</v>
      </c>
      <c r="CY378">
        <v>0.33199302452602308</v>
      </c>
      <c r="CZ378">
        <v>0.31471305358907825</v>
      </c>
    </row>
    <row r="379" spans="1:104" x14ac:dyDescent="0.25">
      <c r="A379" t="s">
        <v>568</v>
      </c>
      <c r="B379" t="s">
        <v>170</v>
      </c>
      <c r="C379" t="s">
        <v>27</v>
      </c>
      <c r="D379" t="s">
        <v>187</v>
      </c>
      <c r="E379" t="s">
        <v>184</v>
      </c>
      <c r="F379">
        <v>2022</v>
      </c>
      <c r="G379" t="s">
        <v>171</v>
      </c>
      <c r="H379">
        <v>1</v>
      </c>
      <c r="I379">
        <v>24.793719497084876</v>
      </c>
      <c r="J379">
        <v>24.12799663243894</v>
      </c>
      <c r="K379">
        <v>23.756631786012282</v>
      </c>
      <c r="L379">
        <v>23.957649601473872</v>
      </c>
      <c r="M379">
        <v>25.106396771206274</v>
      </c>
      <c r="N379">
        <v>28.053427495055779</v>
      </c>
      <c r="O379">
        <v>33.226934502863813</v>
      </c>
      <c r="P379">
        <v>36.534272436743876</v>
      </c>
      <c r="Q379">
        <v>39.288036897241092</v>
      </c>
      <c r="R379">
        <v>39.902842438054215</v>
      </c>
      <c r="S379">
        <v>39.572480617599851</v>
      </c>
      <c r="T379">
        <v>38.815251799249019</v>
      </c>
      <c r="U379">
        <v>38.095349430977251</v>
      </c>
      <c r="V379">
        <v>37.840880271315136</v>
      </c>
      <c r="W379">
        <v>37.136075775575662</v>
      </c>
      <c r="X379">
        <v>36.12170828449149</v>
      </c>
      <c r="Y379">
        <v>35.659696550286824</v>
      </c>
      <c r="Z379">
        <v>37.109458514416993</v>
      </c>
      <c r="AA379">
        <v>35.832309117050904</v>
      </c>
      <c r="AB379">
        <v>34.75908024140341</v>
      </c>
      <c r="AC379">
        <v>33.311380246431142</v>
      </c>
      <c r="AD379">
        <v>31.309431743487714</v>
      </c>
      <c r="AE379">
        <v>28.517726489594235</v>
      </c>
      <c r="AF379">
        <v>26.416075499403856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0.87334316767033759</v>
      </c>
      <c r="AS379">
        <v>0.85714535049178653</v>
      </c>
      <c r="AT379">
        <v>0.85141975481942789</v>
      </c>
      <c r="AU379">
        <v>0.83556169934753588</v>
      </c>
      <c r="AV379">
        <v>0.81273840217432958</v>
      </c>
      <c r="AW379">
        <v>0.80234316159509023</v>
      </c>
      <c r="AX379">
        <v>0.83496279975564547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41.999998734655705</v>
      </c>
      <c r="BF379">
        <v>40.999999190910884</v>
      </c>
      <c r="BG379">
        <v>40.000000094600402</v>
      </c>
      <c r="BH379">
        <v>39.499999627606798</v>
      </c>
      <c r="BI379">
        <v>38.999999592067731</v>
      </c>
      <c r="BJ379">
        <v>38.250000833122726</v>
      </c>
      <c r="BK379">
        <v>38.250000833122726</v>
      </c>
      <c r="BL379">
        <v>38.250000833122726</v>
      </c>
      <c r="BM379">
        <v>45.749999975966382</v>
      </c>
      <c r="BN379">
        <v>51.25000078237089</v>
      </c>
      <c r="BO379">
        <v>55.249999980057211</v>
      </c>
      <c r="BP379">
        <v>57.000000967353024</v>
      </c>
      <c r="BQ379">
        <v>58.000001150289748</v>
      </c>
      <c r="BR379">
        <v>58.249999506160343</v>
      </c>
      <c r="BS379">
        <v>58.000001150289748</v>
      </c>
      <c r="BT379">
        <v>56.250000290832318</v>
      </c>
      <c r="BU379">
        <v>54.750000088336314</v>
      </c>
      <c r="BV379">
        <v>52.25000109314599</v>
      </c>
      <c r="BW379">
        <v>50.500000105850177</v>
      </c>
      <c r="BX379">
        <v>47.500000196231916</v>
      </c>
      <c r="BY379">
        <v>46.000000233432885</v>
      </c>
      <c r="BZ379">
        <v>45.249999556912172</v>
      </c>
      <c r="CA379">
        <v>46.749999519711203</v>
      </c>
      <c r="CB379">
        <v>46.249999612010519</v>
      </c>
      <c r="CC379">
        <v>0.40170953450662394</v>
      </c>
      <c r="CD379">
        <v>0.37863559756171522</v>
      </c>
      <c r="CE379">
        <v>0.37520096103555067</v>
      </c>
      <c r="CF379">
        <v>0.37930011176340755</v>
      </c>
      <c r="CG379">
        <v>0.40254384827519557</v>
      </c>
      <c r="CH379">
        <v>0.47936968284503018</v>
      </c>
      <c r="CI379">
        <v>0.61735180227403552</v>
      </c>
      <c r="CJ379">
        <v>0.74074874761201226</v>
      </c>
      <c r="CK379">
        <v>0.83619228568398574</v>
      </c>
      <c r="CL379">
        <v>0.8742531485707119</v>
      </c>
      <c r="CM379">
        <v>0.89836612548520278</v>
      </c>
      <c r="CN379">
        <v>0.92152950929797817</v>
      </c>
      <c r="CO379">
        <v>0.91756302828424663</v>
      </c>
      <c r="CP379">
        <v>0.94314885791245362</v>
      </c>
      <c r="CQ379">
        <v>0.94371967275183333</v>
      </c>
      <c r="CR379">
        <v>0.86710111288948832</v>
      </c>
      <c r="CS379">
        <v>0.79933595019348436</v>
      </c>
      <c r="CT379">
        <v>0.74322882599774687</v>
      </c>
      <c r="CU379">
        <v>0.60703370119103317</v>
      </c>
      <c r="CV379">
        <v>0.4789493265240693</v>
      </c>
      <c r="CW379">
        <v>0.42521517178567347</v>
      </c>
      <c r="CX379">
        <v>0.39103406033390237</v>
      </c>
      <c r="CY379">
        <v>0.36081413652581801</v>
      </c>
      <c r="CZ379">
        <v>0.34203405247889668</v>
      </c>
    </row>
    <row r="380" spans="1:104" x14ac:dyDescent="0.25">
      <c r="A380" t="s">
        <v>569</v>
      </c>
      <c r="B380" t="s">
        <v>170</v>
      </c>
      <c r="C380" t="s">
        <v>27</v>
      </c>
      <c r="D380" t="s">
        <v>187</v>
      </c>
      <c r="E380" t="s">
        <v>184</v>
      </c>
      <c r="F380">
        <v>2022</v>
      </c>
      <c r="G380" t="s">
        <v>172</v>
      </c>
      <c r="H380">
        <v>2</v>
      </c>
      <c r="I380">
        <v>24.635316336995487</v>
      </c>
      <c r="J380">
        <v>23.935842001470736</v>
      </c>
      <c r="K380">
        <v>23.502172283708017</v>
      </c>
      <c r="L380">
        <v>23.632663269189877</v>
      </c>
      <c r="M380">
        <v>24.696137495302104</v>
      </c>
      <c r="N380">
        <v>27.550936346107381</v>
      </c>
      <c r="O380">
        <v>32.137854770111012</v>
      </c>
      <c r="P380">
        <v>35.303483328528223</v>
      </c>
      <c r="Q380">
        <v>38.388184943619976</v>
      </c>
      <c r="R380">
        <v>39.790560534670696</v>
      </c>
      <c r="S380">
        <v>40.278539705066088</v>
      </c>
      <c r="T380">
        <v>40.390422505128193</v>
      </c>
      <c r="U380">
        <v>40.223515339761022</v>
      </c>
      <c r="V380">
        <v>40.292231364976516</v>
      </c>
      <c r="W380">
        <v>39.762197898815337</v>
      </c>
      <c r="X380">
        <v>38.665065071252037</v>
      </c>
      <c r="Y380">
        <v>37.551282203671789</v>
      </c>
      <c r="Z380">
        <v>37.673829583819881</v>
      </c>
      <c r="AA380">
        <v>36.848905917387256</v>
      </c>
      <c r="AB380">
        <v>35.322461116994269</v>
      </c>
      <c r="AC380">
        <v>33.718391666834883</v>
      </c>
      <c r="AD380">
        <v>31.540975840174401</v>
      </c>
      <c r="AE380">
        <v>28.554075210513052</v>
      </c>
      <c r="AF380">
        <v>26.294942756776297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0.90878449748970946</v>
      </c>
      <c r="AS380">
        <v>0.9050290765455965</v>
      </c>
      <c r="AT380">
        <v>0.90657519018452704</v>
      </c>
      <c r="AU380">
        <v>0.8946494868996796</v>
      </c>
      <c r="AV380">
        <v>0.86996396609770443</v>
      </c>
      <c r="AW380">
        <v>0.8449038227561374</v>
      </c>
      <c r="AX380">
        <v>0.84766118403552038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52.249999949961136</v>
      </c>
      <c r="BF380">
        <v>51.750001312754193</v>
      </c>
      <c r="BG380">
        <v>51.750001312754193</v>
      </c>
      <c r="BH380">
        <v>50.750001453424666</v>
      </c>
      <c r="BI380">
        <v>51.499999744316739</v>
      </c>
      <c r="BJ380">
        <v>50.750001453424666</v>
      </c>
      <c r="BK380">
        <v>51.499999744316739</v>
      </c>
      <c r="BL380">
        <v>52.000000056931974</v>
      </c>
      <c r="BM380">
        <v>52.249999949961136</v>
      </c>
      <c r="BN380">
        <v>53.749998829448081</v>
      </c>
      <c r="BO380">
        <v>54.500000439244182</v>
      </c>
      <c r="BP380">
        <v>54.999999985958482</v>
      </c>
      <c r="BQ380">
        <v>55.74999929805179</v>
      </c>
      <c r="BR380">
        <v>54.00000090848615</v>
      </c>
      <c r="BS380">
        <v>53.250000319891285</v>
      </c>
      <c r="BT380">
        <v>52.000000056931974</v>
      </c>
      <c r="BU380">
        <v>49.750000588850163</v>
      </c>
      <c r="BV380">
        <v>48.000000412182352</v>
      </c>
      <c r="BW380">
        <v>47.250000078887794</v>
      </c>
      <c r="BX380">
        <v>48.000000412182352</v>
      </c>
      <c r="BY380">
        <v>47.750000630847069</v>
      </c>
      <c r="BZ380">
        <v>46.750000787473809</v>
      </c>
      <c r="CA380">
        <v>47.750000630847069</v>
      </c>
      <c r="CB380">
        <v>46.750000787473809</v>
      </c>
      <c r="CC380">
        <v>0.37316215420444998</v>
      </c>
      <c r="CD380">
        <v>0.35172795809135621</v>
      </c>
      <c r="CE380">
        <v>0.34853739501380299</v>
      </c>
      <c r="CF380">
        <v>0.35234522693539266</v>
      </c>
      <c r="CG380">
        <v>0.37393717666783471</v>
      </c>
      <c r="CH380">
        <v>0.44530342547928164</v>
      </c>
      <c r="CI380">
        <v>0.573479913637998</v>
      </c>
      <c r="CJ380">
        <v>0.68810767730325839</v>
      </c>
      <c r="CK380">
        <v>0.77676855895887709</v>
      </c>
      <c r="CL380">
        <v>0.8121245891211728</v>
      </c>
      <c r="CM380">
        <v>0.83452399429695967</v>
      </c>
      <c r="CN380">
        <v>0.85604124337212606</v>
      </c>
      <c r="CO380">
        <v>0.85235675013460677</v>
      </c>
      <c r="CP380">
        <v>0.87612424001522171</v>
      </c>
      <c r="CQ380">
        <v>0.87665447337074476</v>
      </c>
      <c r="CR380">
        <v>0.80548085970940098</v>
      </c>
      <c r="CS380">
        <v>0.74253137595287289</v>
      </c>
      <c r="CT380">
        <v>0.69041153648911435</v>
      </c>
      <c r="CU380">
        <v>0.5638950104127588</v>
      </c>
      <c r="CV380">
        <v>0.4449129373189985</v>
      </c>
      <c r="CW380">
        <v>0.39499734802108183</v>
      </c>
      <c r="CX380">
        <v>0.36324533714973906</v>
      </c>
      <c r="CY380">
        <v>0.33517299728679312</v>
      </c>
      <c r="CZ380">
        <v>0.31772752410959076</v>
      </c>
    </row>
    <row r="381" spans="1:104" x14ac:dyDescent="0.25">
      <c r="A381" t="s">
        <v>570</v>
      </c>
      <c r="B381" t="s">
        <v>170</v>
      </c>
      <c r="C381" t="s">
        <v>27</v>
      </c>
      <c r="D381" t="s">
        <v>187</v>
      </c>
      <c r="E381" t="s">
        <v>184</v>
      </c>
      <c r="F381">
        <v>2022</v>
      </c>
      <c r="G381" t="s">
        <v>173</v>
      </c>
      <c r="H381">
        <v>3</v>
      </c>
      <c r="I381">
        <v>24.937621833965959</v>
      </c>
      <c r="J381">
        <v>24.024483468699046</v>
      </c>
      <c r="K381">
        <v>23.483855530754941</v>
      </c>
      <c r="L381">
        <v>23.451095364586177</v>
      </c>
      <c r="M381">
        <v>24.371133391781775</v>
      </c>
      <c r="N381">
        <v>26.89036600482245</v>
      </c>
      <c r="O381">
        <v>31.302672977761812</v>
      </c>
      <c r="P381">
        <v>34.684304316836169</v>
      </c>
      <c r="Q381">
        <v>38.375787905237473</v>
      </c>
      <c r="R381">
        <v>41.117291354668176</v>
      </c>
      <c r="S381">
        <v>43.195773496140163</v>
      </c>
      <c r="T381">
        <v>44.702079130766855</v>
      </c>
      <c r="U381">
        <v>45.55174860403649</v>
      </c>
      <c r="V381">
        <v>46.265150704335383</v>
      </c>
      <c r="W381">
        <v>46.043677268303952</v>
      </c>
      <c r="X381">
        <v>44.825370052241247</v>
      </c>
      <c r="Y381">
        <v>42.795948756213797</v>
      </c>
      <c r="Z381">
        <v>40.347937782107344</v>
      </c>
      <c r="AA381">
        <v>38.027779831239201</v>
      </c>
      <c r="AB381">
        <v>37.447861030777936</v>
      </c>
      <c r="AC381">
        <v>35.487618578049677</v>
      </c>
      <c r="AD381">
        <v>32.921031632182213</v>
      </c>
      <c r="AE381">
        <v>29.513305162803547</v>
      </c>
      <c r="AF381">
        <v>26.936765324793942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1.0057967931702878</v>
      </c>
      <c r="AS381">
        <v>1.0249143185231677</v>
      </c>
      <c r="AT381">
        <v>1.0409658808981677</v>
      </c>
      <c r="AU381">
        <v>1.0359827331886746</v>
      </c>
      <c r="AV381">
        <v>1.0085708058782978</v>
      </c>
      <c r="AW381">
        <v>0.96290883494409296</v>
      </c>
      <c r="AX381">
        <v>0.90782857567711883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56.000000721024186</v>
      </c>
      <c r="BF381">
        <v>54.249999626867435</v>
      </c>
      <c r="BG381">
        <v>52.750000380398902</v>
      </c>
      <c r="BH381">
        <v>53.250001032201702</v>
      </c>
      <c r="BI381">
        <v>53.749998990999565</v>
      </c>
      <c r="BJ381">
        <v>53.999999308933496</v>
      </c>
      <c r="BK381">
        <v>53.999999308933496</v>
      </c>
      <c r="BL381">
        <v>56.250000783999077</v>
      </c>
      <c r="BM381">
        <v>63.250000316404183</v>
      </c>
      <c r="BN381">
        <v>68.999998769057711</v>
      </c>
      <c r="BO381">
        <v>73.249998214266824</v>
      </c>
      <c r="BP381">
        <v>75.999999958696634</v>
      </c>
      <c r="BQ381">
        <v>79.249999534444783</v>
      </c>
      <c r="BR381">
        <v>78.999998961551796</v>
      </c>
      <c r="BS381">
        <v>76.250000786548654</v>
      </c>
      <c r="BT381">
        <v>72.749997323439914</v>
      </c>
      <c r="BU381">
        <v>72.500001977207418</v>
      </c>
      <c r="BV381">
        <v>71.000000691066504</v>
      </c>
      <c r="BW381">
        <v>67.249999842052858</v>
      </c>
      <c r="BX381">
        <v>62.750000317933932</v>
      </c>
      <c r="BY381">
        <v>61.499999094767901</v>
      </c>
      <c r="BZ381">
        <v>59.499999467390545</v>
      </c>
      <c r="CA381">
        <v>59.499999467390545</v>
      </c>
      <c r="CB381">
        <v>57.500000222451767</v>
      </c>
      <c r="CC381">
        <v>0.36734062237444132</v>
      </c>
      <c r="CD381">
        <v>0.34624082425179065</v>
      </c>
      <c r="CE381">
        <v>0.34310002986174243</v>
      </c>
      <c r="CF381">
        <v>0.34684845994907021</v>
      </c>
      <c r="CG381">
        <v>0.36810358622037126</v>
      </c>
      <c r="CH381">
        <v>0.43835644124899986</v>
      </c>
      <c r="CI381">
        <v>0.56453331145674535</v>
      </c>
      <c r="CJ381">
        <v>0.67737285333240072</v>
      </c>
      <c r="CK381">
        <v>0.76465052220048402</v>
      </c>
      <c r="CL381">
        <v>0.79945497856286918</v>
      </c>
      <c r="CM381">
        <v>0.82150501658524266</v>
      </c>
      <c r="CN381">
        <v>0.84268662444767506</v>
      </c>
      <c r="CO381">
        <v>0.83905947169987438</v>
      </c>
      <c r="CP381">
        <v>0.86245621905833658</v>
      </c>
      <c r="CQ381">
        <v>0.86297818018486905</v>
      </c>
      <c r="CR381">
        <v>0.79291493657786249</v>
      </c>
      <c r="CS381">
        <v>0.73094747516092873</v>
      </c>
      <c r="CT381">
        <v>0.6796407079315846</v>
      </c>
      <c r="CU381">
        <v>0.5550979582166008</v>
      </c>
      <c r="CV381">
        <v>0.43797203561512144</v>
      </c>
      <c r="CW381">
        <v>0.38883518440549114</v>
      </c>
      <c r="CX381">
        <v>0.35757852043919269</v>
      </c>
      <c r="CY381">
        <v>0.32994412358923336</v>
      </c>
      <c r="CZ381">
        <v>0.31277078209583326</v>
      </c>
    </row>
    <row r="382" spans="1:104" x14ac:dyDescent="0.25">
      <c r="A382" t="s">
        <v>571</v>
      </c>
      <c r="B382" t="s">
        <v>170</v>
      </c>
      <c r="C382" t="s">
        <v>27</v>
      </c>
      <c r="D382" t="s">
        <v>187</v>
      </c>
      <c r="E382" t="s">
        <v>184</v>
      </c>
      <c r="F382">
        <v>2022</v>
      </c>
      <c r="G382" t="s">
        <v>174</v>
      </c>
      <c r="H382">
        <v>4</v>
      </c>
      <c r="I382">
        <v>26.271941344454717</v>
      </c>
      <c r="J382">
        <v>25.190209176993967</v>
      </c>
      <c r="K382">
        <v>24.555957904218968</v>
      </c>
      <c r="L382">
        <v>24.478135101179468</v>
      </c>
      <c r="M382">
        <v>25.45428942080931</v>
      </c>
      <c r="N382">
        <v>28.004769895907135</v>
      </c>
      <c r="O382">
        <v>32.018565983033447</v>
      </c>
      <c r="P382">
        <v>36.326923879383266</v>
      </c>
      <c r="Q382">
        <v>41.60553829892784</v>
      </c>
      <c r="R382">
        <v>45.968575734598375</v>
      </c>
      <c r="S382">
        <v>49.315021089624558</v>
      </c>
      <c r="T382">
        <v>51.615094965341356</v>
      </c>
      <c r="U382">
        <v>52.875050001159543</v>
      </c>
      <c r="V382">
        <v>53.849888785572233</v>
      </c>
      <c r="W382">
        <v>53.639616210975753</v>
      </c>
      <c r="X382">
        <v>52.346387986315627</v>
      </c>
      <c r="Y382">
        <v>50.005553827268933</v>
      </c>
      <c r="Z382">
        <v>46.618081077990489</v>
      </c>
      <c r="AA382">
        <v>42.346106203627627</v>
      </c>
      <c r="AB382">
        <v>41.248717357698673</v>
      </c>
      <c r="AC382">
        <v>39.130299923195366</v>
      </c>
      <c r="AD382">
        <v>35.93432862989318</v>
      </c>
      <c r="AE382">
        <v>31.998932884656224</v>
      </c>
      <c r="AF382">
        <v>28.942926863296901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1.1613396075882214</v>
      </c>
      <c r="AS382">
        <v>1.1896886156270794</v>
      </c>
      <c r="AT382">
        <v>1.2116224248902348</v>
      </c>
      <c r="AU382">
        <v>1.2068913181596905</v>
      </c>
      <c r="AV382">
        <v>1.1777937306668138</v>
      </c>
      <c r="AW382">
        <v>1.1251249800607626</v>
      </c>
      <c r="AX382">
        <v>1.0489067733310473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62.5</v>
      </c>
      <c r="BF382">
        <v>61.749999570776538</v>
      </c>
      <c r="BG382">
        <v>59.999999264151974</v>
      </c>
      <c r="BH382">
        <v>61.249999242191116</v>
      </c>
      <c r="BI382">
        <v>60.24999973080439</v>
      </c>
      <c r="BJ382">
        <v>60.500001359154581</v>
      </c>
      <c r="BK382">
        <v>59.74999992737002</v>
      </c>
      <c r="BL382">
        <v>67.250001514281024</v>
      </c>
      <c r="BM382">
        <v>78.250001454700254</v>
      </c>
      <c r="BN382">
        <v>84.500001901874327</v>
      </c>
      <c r="BO382">
        <v>88.749999284203199</v>
      </c>
      <c r="BP382">
        <v>91.999999796814279</v>
      </c>
      <c r="BQ382">
        <v>93.249998008436236</v>
      </c>
      <c r="BR382">
        <v>92.24999887897755</v>
      </c>
      <c r="BS382">
        <v>91.249998762871428</v>
      </c>
      <c r="BT382">
        <v>90.249998869556663</v>
      </c>
      <c r="BU382">
        <v>88.249999592164514</v>
      </c>
      <c r="BV382">
        <v>86.749999752192352</v>
      </c>
      <c r="BW382">
        <v>83.999999918267392</v>
      </c>
      <c r="BX382">
        <v>78.499999645698097</v>
      </c>
      <c r="BY382">
        <v>73.249999569248828</v>
      </c>
      <c r="BZ382">
        <v>69.749999322014077</v>
      </c>
      <c r="CA382">
        <v>64.250000449847576</v>
      </c>
      <c r="CB382">
        <v>62.750001119112802</v>
      </c>
      <c r="CC382">
        <v>0.37116324670261391</v>
      </c>
      <c r="CD382">
        <v>0.34984385391114686</v>
      </c>
      <c r="CE382">
        <v>0.34667038235515746</v>
      </c>
      <c r="CF382">
        <v>0.3504578287533025</v>
      </c>
      <c r="CG382">
        <v>0.37193411561948597</v>
      </c>
      <c r="CH382">
        <v>0.44291805387800337</v>
      </c>
      <c r="CI382">
        <v>0.57040794684026219</v>
      </c>
      <c r="CJ382">
        <v>0.68442164161519092</v>
      </c>
      <c r="CK382">
        <v>0.77260756175029566</v>
      </c>
      <c r="CL382">
        <v>0.8077742764381044</v>
      </c>
      <c r="CM382">
        <v>0.83005370672439838</v>
      </c>
      <c r="CN382">
        <v>0.85145565422102198</v>
      </c>
      <c r="CO382">
        <v>0.84779080854954969</v>
      </c>
      <c r="CP382">
        <v>0.87143099278192404</v>
      </c>
      <c r="CQ382">
        <v>0.87195839933503827</v>
      </c>
      <c r="CR382">
        <v>0.80116607138738283</v>
      </c>
      <c r="CS382">
        <v>0.73855377985323289</v>
      </c>
      <c r="CT382">
        <v>0.68671320991101903</v>
      </c>
      <c r="CU382">
        <v>0.56087435732652102</v>
      </c>
      <c r="CV382">
        <v>0.44252963678813872</v>
      </c>
      <c r="CW382">
        <v>0.39288145767867855</v>
      </c>
      <c r="CX382">
        <v>0.36129954102032191</v>
      </c>
      <c r="CY382">
        <v>0.33337753475167453</v>
      </c>
      <c r="CZ382">
        <v>0.31602550729191542</v>
      </c>
    </row>
    <row r="383" spans="1:104" x14ac:dyDescent="0.25">
      <c r="A383" t="s">
        <v>572</v>
      </c>
      <c r="B383" t="s">
        <v>170</v>
      </c>
      <c r="C383" t="s">
        <v>27</v>
      </c>
      <c r="D383" t="s">
        <v>187</v>
      </c>
      <c r="E383" t="s">
        <v>184</v>
      </c>
      <c r="F383">
        <v>2022</v>
      </c>
      <c r="G383" t="s">
        <v>175</v>
      </c>
      <c r="H383">
        <v>5</v>
      </c>
      <c r="I383">
        <v>26.838471254552172</v>
      </c>
      <c r="J383">
        <v>25.682940286990842</v>
      </c>
      <c r="K383">
        <v>24.986437752226117</v>
      </c>
      <c r="L383">
        <v>24.874802322048499</v>
      </c>
      <c r="M383">
        <v>25.885542955005782</v>
      </c>
      <c r="N383">
        <v>28.440836189907159</v>
      </c>
      <c r="O383">
        <v>32.152170893194601</v>
      </c>
      <c r="P383">
        <v>37.648232139697548</v>
      </c>
      <c r="Q383">
        <v>43.872626286576455</v>
      </c>
      <c r="R383">
        <v>48.796827898613955</v>
      </c>
      <c r="S383">
        <v>52.14913580883475</v>
      </c>
      <c r="T383">
        <v>54.048652641253696</v>
      </c>
      <c r="U383">
        <v>54.850301732570365</v>
      </c>
      <c r="V383">
        <v>55.512604764112751</v>
      </c>
      <c r="W383">
        <v>55.347766810338825</v>
      </c>
      <c r="X383">
        <v>53.845340342689795</v>
      </c>
      <c r="Y383">
        <v>51.201170759863516</v>
      </c>
      <c r="Z383">
        <v>47.812920891813228</v>
      </c>
      <c r="AA383">
        <v>43.343679540692534</v>
      </c>
      <c r="AB383">
        <v>41.476296285298673</v>
      </c>
      <c r="AC383">
        <v>40.038027304557694</v>
      </c>
      <c r="AD383">
        <v>36.797403870031324</v>
      </c>
      <c r="AE383">
        <v>32.741668186950037</v>
      </c>
      <c r="AF383">
        <v>29.559832895373304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1.2160946751124997</v>
      </c>
      <c r="AS383">
        <v>1.2341317431690131</v>
      </c>
      <c r="AT383">
        <v>1.2490336939537621</v>
      </c>
      <c r="AU383">
        <v>1.245324719356417</v>
      </c>
      <c r="AV383">
        <v>1.2115201038522185</v>
      </c>
      <c r="AW383">
        <v>1.1520263046751917</v>
      </c>
      <c r="AX383">
        <v>1.0757907273654199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65.750000686271747</v>
      </c>
      <c r="BF383">
        <v>65.249999956079122</v>
      </c>
      <c r="BG383">
        <v>65.750000686271747</v>
      </c>
      <c r="BH383">
        <v>65.499998660635512</v>
      </c>
      <c r="BI383">
        <v>64.499999615581032</v>
      </c>
      <c r="BJ383">
        <v>63.749999799463986</v>
      </c>
      <c r="BK383">
        <v>63.000000603069971</v>
      </c>
      <c r="BL383">
        <v>68.999999211458046</v>
      </c>
      <c r="BM383">
        <v>79.99999838427081</v>
      </c>
      <c r="BN383">
        <v>85.500001728741253</v>
      </c>
      <c r="BO383">
        <v>89.249999697003105</v>
      </c>
      <c r="BP383">
        <v>92.749998976598917</v>
      </c>
      <c r="BQ383">
        <v>92.749998976598917</v>
      </c>
      <c r="BR383">
        <v>91.000001132408784</v>
      </c>
      <c r="BS383">
        <v>91.000001132408784</v>
      </c>
      <c r="BT383">
        <v>89.000002025318452</v>
      </c>
      <c r="BU383">
        <v>85.749998160979828</v>
      </c>
      <c r="BV383">
        <v>84.000001301990437</v>
      </c>
      <c r="BW383">
        <v>82.00000105079603</v>
      </c>
      <c r="BX383">
        <v>80.249999647171009</v>
      </c>
      <c r="BY383">
        <v>74.250001563163977</v>
      </c>
      <c r="BZ383">
        <v>69.7499990275751</v>
      </c>
      <c r="CA383">
        <v>68.750000236765985</v>
      </c>
      <c r="CB383">
        <v>67.0000006128584</v>
      </c>
      <c r="CC383">
        <v>0.3680819150043248</v>
      </c>
      <c r="CD383">
        <v>0.34693951454645827</v>
      </c>
      <c r="CE383">
        <v>0.34379239142983342</v>
      </c>
      <c r="CF383">
        <v>0.34754838088050172</v>
      </c>
      <c r="CG383">
        <v>0.36884639094596217</v>
      </c>
      <c r="CH383">
        <v>0.43924101526780224</v>
      </c>
      <c r="CI383">
        <v>0.56567250939120706</v>
      </c>
      <c r="CJ383">
        <v>0.67873969765516196</v>
      </c>
      <c r="CK383">
        <v>0.76619355821701962</v>
      </c>
      <c r="CL383">
        <v>0.80106825061451525</v>
      </c>
      <c r="CM383">
        <v>0.82316267472199967</v>
      </c>
      <c r="CN383">
        <v>0.84438702263012599</v>
      </c>
      <c r="CO383">
        <v>0.84075264660352333</v>
      </c>
      <c r="CP383">
        <v>0.86419659999642962</v>
      </c>
      <c r="CQ383">
        <v>0.86471962717409323</v>
      </c>
      <c r="CR383">
        <v>0.79451495294180763</v>
      </c>
      <c r="CS383">
        <v>0.73242247830021234</v>
      </c>
      <c r="CT383">
        <v>0.6810121565484597</v>
      </c>
      <c r="CU383">
        <v>0.55621808326024436</v>
      </c>
      <c r="CV383">
        <v>0.43885585050771958</v>
      </c>
      <c r="CW383">
        <v>0.38961983833118313</v>
      </c>
      <c r="CX383">
        <v>0.35830009391650108</v>
      </c>
      <c r="CY383">
        <v>0.33060990705175236</v>
      </c>
      <c r="CZ383">
        <v>0.31340193285156631</v>
      </c>
    </row>
    <row r="384" spans="1:104" x14ac:dyDescent="0.25">
      <c r="A384" t="s">
        <v>573</v>
      </c>
      <c r="B384" t="s">
        <v>170</v>
      </c>
      <c r="C384" t="s">
        <v>27</v>
      </c>
      <c r="D384" t="s">
        <v>187</v>
      </c>
      <c r="E384" t="s">
        <v>184</v>
      </c>
      <c r="F384">
        <v>2022</v>
      </c>
      <c r="G384" t="s">
        <v>176</v>
      </c>
      <c r="H384">
        <v>6</v>
      </c>
      <c r="I384">
        <v>27.25994796755748</v>
      </c>
      <c r="J384">
        <v>26.09202413430776</v>
      </c>
      <c r="K384">
        <v>25.430975031881026</v>
      </c>
      <c r="L384">
        <v>25.382075054638065</v>
      </c>
      <c r="M384">
        <v>26.449853000283571</v>
      </c>
      <c r="N384">
        <v>28.965717944385744</v>
      </c>
      <c r="O384">
        <v>32.736055490248233</v>
      </c>
      <c r="P384">
        <v>37.968260188796663</v>
      </c>
      <c r="Q384">
        <v>43.523245127388556</v>
      </c>
      <c r="R384">
        <v>48.057982396812442</v>
      </c>
      <c r="S384">
        <v>51.313751610650478</v>
      </c>
      <c r="T384">
        <v>53.206954398555844</v>
      </c>
      <c r="U384">
        <v>53.907608145026082</v>
      </c>
      <c r="V384">
        <v>54.455705652689296</v>
      </c>
      <c r="W384">
        <v>54.249047844368832</v>
      </c>
      <c r="X384">
        <v>53.11175999699222</v>
      </c>
      <c r="Y384">
        <v>50.969434201928308</v>
      </c>
      <c r="Z384">
        <v>47.836459886813763</v>
      </c>
      <c r="AA384">
        <v>43.413029680973793</v>
      </c>
      <c r="AB384">
        <v>40.931937143836464</v>
      </c>
      <c r="AC384">
        <v>39.908422097545333</v>
      </c>
      <c r="AD384">
        <v>37.011853703872283</v>
      </c>
      <c r="AE384">
        <v>33.036260979005718</v>
      </c>
      <c r="AF384">
        <v>29.90126810404589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1.1971564608159226</v>
      </c>
      <c r="AS384">
        <v>1.2129211774014081</v>
      </c>
      <c r="AT384">
        <v>1.2252533985295577</v>
      </c>
      <c r="AU384">
        <v>1.2206035442144334</v>
      </c>
      <c r="AV384">
        <v>1.1950146128061983</v>
      </c>
      <c r="AW384">
        <v>1.146812300557718</v>
      </c>
      <c r="AX384">
        <v>1.0763203191764126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65.24999860509898</v>
      </c>
      <c r="BF384">
        <v>62.5</v>
      </c>
      <c r="BG384">
        <v>61.499999660399517</v>
      </c>
      <c r="BH384">
        <v>61.499999660399517</v>
      </c>
      <c r="BI384">
        <v>61.249999119260451</v>
      </c>
      <c r="BJ384">
        <v>60.499998670162618</v>
      </c>
      <c r="BK384">
        <v>62.000000203125516</v>
      </c>
      <c r="BL384">
        <v>70.750001893193314</v>
      </c>
      <c r="BM384">
        <v>76.250000610963468</v>
      </c>
      <c r="BN384">
        <v>79.999998540035335</v>
      </c>
      <c r="BO384">
        <v>85.000001174319408</v>
      </c>
      <c r="BP384">
        <v>87.749997605340567</v>
      </c>
      <c r="BQ384">
        <v>89.499998536861497</v>
      </c>
      <c r="BR384">
        <v>89.999998825680592</v>
      </c>
      <c r="BS384">
        <v>87.500001888432564</v>
      </c>
      <c r="BT384">
        <v>87.500001888432564</v>
      </c>
      <c r="BU384">
        <v>87.250002140752542</v>
      </c>
      <c r="BV384">
        <v>84.75000139490102</v>
      </c>
      <c r="BW384">
        <v>82.499999666747186</v>
      </c>
      <c r="BX384">
        <v>79.749998284541519</v>
      </c>
      <c r="BY384">
        <v>76.000000355469652</v>
      </c>
      <c r="BZ384">
        <v>72.249998363887414</v>
      </c>
      <c r="CA384">
        <v>70.500002129644102</v>
      </c>
      <c r="CB384">
        <v>68.000001256839155</v>
      </c>
      <c r="CC384">
        <v>0.36787370113858242</v>
      </c>
      <c r="CD384">
        <v>0.34674325842699111</v>
      </c>
      <c r="CE384">
        <v>0.34359791087195823</v>
      </c>
      <c r="CF384">
        <v>0.3473517763181721</v>
      </c>
      <c r="CG384">
        <v>0.36863772613949153</v>
      </c>
      <c r="CH384">
        <v>0.43899254948161037</v>
      </c>
      <c r="CI384">
        <v>0.56535252576712913</v>
      </c>
      <c r="CJ384">
        <v>0.67835579056634843</v>
      </c>
      <c r="CK384">
        <v>0.7657601546264976</v>
      </c>
      <c r="CL384">
        <v>0.8006151524193803</v>
      </c>
      <c r="CM384">
        <v>0.82269710185455469</v>
      </c>
      <c r="CN384">
        <v>0.84390942682388803</v>
      </c>
      <c r="CO384">
        <v>0.8402770529767345</v>
      </c>
      <c r="CP384">
        <v>0.86370773191071315</v>
      </c>
      <c r="CQ384">
        <v>0.86423049480663916</v>
      </c>
      <c r="CR384">
        <v>0.79406551729858232</v>
      </c>
      <c r="CS384">
        <v>0.73200819961140506</v>
      </c>
      <c r="CT384">
        <v>0.6806269408094906</v>
      </c>
      <c r="CU384">
        <v>0.55590347806925311</v>
      </c>
      <c r="CV384">
        <v>0.43860758390316945</v>
      </c>
      <c r="CW384">
        <v>0.38939942710171782</v>
      </c>
      <c r="CX384">
        <v>0.35809739927496209</v>
      </c>
      <c r="CY384">
        <v>0.33042291212178815</v>
      </c>
      <c r="CZ384">
        <v>0.31322464382993809</v>
      </c>
    </row>
    <row r="385" spans="1:104" x14ac:dyDescent="0.25">
      <c r="A385" t="s">
        <v>574</v>
      </c>
      <c r="B385" t="s">
        <v>170</v>
      </c>
      <c r="C385" t="s">
        <v>27</v>
      </c>
      <c r="D385" t="s">
        <v>187</v>
      </c>
      <c r="E385" t="s">
        <v>184</v>
      </c>
      <c r="F385">
        <v>2022</v>
      </c>
      <c r="G385" t="s">
        <v>177</v>
      </c>
      <c r="H385">
        <v>7</v>
      </c>
      <c r="I385">
        <v>29.410192888380831</v>
      </c>
      <c r="J385">
        <v>28.103946753048355</v>
      </c>
      <c r="K385">
        <v>27.329770741056951</v>
      </c>
      <c r="L385">
        <v>27.29538104011376</v>
      </c>
      <c r="M385">
        <v>28.5117540678662</v>
      </c>
      <c r="N385">
        <v>31.516628069647425</v>
      </c>
      <c r="O385">
        <v>35.87544433753002</v>
      </c>
      <c r="P385">
        <v>41.76687786690416</v>
      </c>
      <c r="Q385">
        <v>47.849047501969686</v>
      </c>
      <c r="R385">
        <v>52.612298212901692</v>
      </c>
      <c r="S385">
        <v>55.768989007152292</v>
      </c>
      <c r="T385">
        <v>57.497656528882274</v>
      </c>
      <c r="U385">
        <v>58.081815874252037</v>
      </c>
      <c r="V385">
        <v>58.482133389737243</v>
      </c>
      <c r="W385">
        <v>58.278871553838847</v>
      </c>
      <c r="X385">
        <v>57.290648070067505</v>
      </c>
      <c r="Y385">
        <v>55.192954623353657</v>
      </c>
      <c r="Z385">
        <v>51.959487207993035</v>
      </c>
      <c r="AA385">
        <v>47.017194762367957</v>
      </c>
      <c r="AB385">
        <v>44.367520880063886</v>
      </c>
      <c r="AC385">
        <v>43.132592149293508</v>
      </c>
      <c r="AD385">
        <v>40.015688322685037</v>
      </c>
      <c r="AE385">
        <v>35.705860702339791</v>
      </c>
      <c r="AF385">
        <v>32.280984567081511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1.2936972447438071</v>
      </c>
      <c r="AS385">
        <v>1.3068408640834785</v>
      </c>
      <c r="AT385">
        <v>1.3158479496805273</v>
      </c>
      <c r="AU385">
        <v>1.3112745777445209</v>
      </c>
      <c r="AV385">
        <v>1.2890395878059686</v>
      </c>
      <c r="AW385">
        <v>1.2418414671409741</v>
      </c>
      <c r="AX385">
        <v>1.1690884955059146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70.99999844582652</v>
      </c>
      <c r="BF385">
        <v>71.500000422770668</v>
      </c>
      <c r="BG385">
        <v>70.99999844582652</v>
      </c>
      <c r="BH385">
        <v>70.749999929326947</v>
      </c>
      <c r="BI385">
        <v>70.000000719407367</v>
      </c>
      <c r="BJ385">
        <v>70.000000719407367</v>
      </c>
      <c r="BK385">
        <v>69.499997981856311</v>
      </c>
      <c r="BL385">
        <v>72.750002243473489</v>
      </c>
      <c r="BM385">
        <v>76.749999931228459</v>
      </c>
      <c r="BN385">
        <v>81.250000705145993</v>
      </c>
      <c r="BO385">
        <v>86.500000720675061</v>
      </c>
      <c r="BP385">
        <v>91.750000609436285</v>
      </c>
      <c r="BQ385">
        <v>91.999999236857732</v>
      </c>
      <c r="BR385">
        <v>92.250002174385031</v>
      </c>
      <c r="BS385">
        <v>92.500000579962773</v>
      </c>
      <c r="BT385">
        <v>91.750000609436285</v>
      </c>
      <c r="BU385">
        <v>87.750002794913499</v>
      </c>
      <c r="BV385">
        <v>85.000001255001408</v>
      </c>
      <c r="BW385">
        <v>83.749998927227324</v>
      </c>
      <c r="BX385">
        <v>81.499998476884642</v>
      </c>
      <c r="BY385">
        <v>78.250000664580298</v>
      </c>
      <c r="BZ385">
        <v>75.000001204294293</v>
      </c>
      <c r="CA385">
        <v>73.750000239274257</v>
      </c>
      <c r="CB385">
        <v>72.750002243473489</v>
      </c>
      <c r="CC385">
        <v>0.37006248045437679</v>
      </c>
      <c r="CD385">
        <v>0.34880633789845827</v>
      </c>
      <c r="CE385">
        <v>0.34564225724858022</v>
      </c>
      <c r="CF385">
        <v>0.34941846989341635</v>
      </c>
      <c r="CG385">
        <v>0.37083105898243829</v>
      </c>
      <c r="CH385">
        <v>0.44160446360728806</v>
      </c>
      <c r="CI385">
        <v>0.5687162643333693</v>
      </c>
      <c r="CJ385">
        <v>0.68239187288141712</v>
      </c>
      <c r="CK385">
        <v>0.77031627792942148</v>
      </c>
      <c r="CL385">
        <v>0.80537863066810977</v>
      </c>
      <c r="CM385">
        <v>0.82759197774582749</v>
      </c>
      <c r="CN385">
        <v>0.84893049560785572</v>
      </c>
      <c r="CO385">
        <v>0.84527658800844119</v>
      </c>
      <c r="CP385">
        <v>0.86884665563901808</v>
      </c>
      <c r="CQ385">
        <v>0.86937247120561623</v>
      </c>
      <c r="CR385">
        <v>0.7987900413759399</v>
      </c>
      <c r="CS385">
        <v>0.73636348182614531</v>
      </c>
      <c r="CT385">
        <v>0.68467658082099658</v>
      </c>
      <c r="CU385">
        <v>0.55921100209917951</v>
      </c>
      <c r="CV385">
        <v>0.44121721423077326</v>
      </c>
      <c r="CW385">
        <v>0.3917162942291722</v>
      </c>
      <c r="CX385">
        <v>0.36022803138680232</v>
      </c>
      <c r="CY385">
        <v>0.33238884531550034</v>
      </c>
      <c r="CZ385">
        <v>0.31508826640175763</v>
      </c>
    </row>
    <row r="386" spans="1:104" x14ac:dyDescent="0.25">
      <c r="A386" t="s">
        <v>575</v>
      </c>
      <c r="B386" t="s">
        <v>170</v>
      </c>
      <c r="C386" t="s">
        <v>27</v>
      </c>
      <c r="D386" t="s">
        <v>187</v>
      </c>
      <c r="E386" t="s">
        <v>184</v>
      </c>
      <c r="F386">
        <v>2022</v>
      </c>
      <c r="G386" t="s">
        <v>178</v>
      </c>
      <c r="H386">
        <v>8</v>
      </c>
      <c r="I386">
        <v>29.635868968132144</v>
      </c>
      <c r="J386">
        <v>28.352019327628877</v>
      </c>
      <c r="K386">
        <v>27.601268895188085</v>
      </c>
      <c r="L386">
        <v>27.621166680226207</v>
      </c>
      <c r="M386">
        <v>28.866195390228008</v>
      </c>
      <c r="N386">
        <v>32.062780924109745</v>
      </c>
      <c r="O386">
        <v>36.855490502748189</v>
      </c>
      <c r="P386">
        <v>42.636545195876174</v>
      </c>
      <c r="Q386">
        <v>49.102184862400335</v>
      </c>
      <c r="R386">
        <v>54.161712440020864</v>
      </c>
      <c r="S386">
        <v>57.721929920118043</v>
      </c>
      <c r="T386">
        <v>59.70479661114328</v>
      </c>
      <c r="U386">
        <v>60.39030168277921</v>
      </c>
      <c r="V386">
        <v>60.872316372011689</v>
      </c>
      <c r="W386">
        <v>60.523728301004383</v>
      </c>
      <c r="X386">
        <v>59.13083701905542</v>
      </c>
      <c r="Y386">
        <v>56.468489186247254</v>
      </c>
      <c r="Z386">
        <v>52.935318480459756</v>
      </c>
      <c r="AA386">
        <v>47.634503454369366</v>
      </c>
      <c r="AB386">
        <v>45.428375898574743</v>
      </c>
      <c r="AC386">
        <v>43.652817111568773</v>
      </c>
      <c r="AD386">
        <v>40.29078843629874</v>
      </c>
      <c r="AE386">
        <v>35.90306297764127</v>
      </c>
      <c r="AF386">
        <v>32.449524844117036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1.3433578505700812</v>
      </c>
      <c r="AS386">
        <v>1.3587817362899577</v>
      </c>
      <c r="AT386">
        <v>1.3696271013211512</v>
      </c>
      <c r="AU386">
        <v>1.361783806748577</v>
      </c>
      <c r="AV386">
        <v>1.330443838872202</v>
      </c>
      <c r="AW386">
        <v>1.2705409364272573</v>
      </c>
      <c r="AX386">
        <v>1.1910446512434409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73.000001522790285</v>
      </c>
      <c r="BF386">
        <v>72.199995043273347</v>
      </c>
      <c r="BG386">
        <v>71.599998775438635</v>
      </c>
      <c r="BH386">
        <v>70.400000527723407</v>
      </c>
      <c r="BI386">
        <v>70.400000527723407</v>
      </c>
      <c r="BJ386">
        <v>70.199997657839702</v>
      </c>
      <c r="BK386">
        <v>69.400002982162604</v>
      </c>
      <c r="BL386">
        <v>72.40000183722178</v>
      </c>
      <c r="BM386">
        <v>79.400000732154524</v>
      </c>
      <c r="BN386">
        <v>83.999998701261163</v>
      </c>
      <c r="BO386">
        <v>89.59999927923792</v>
      </c>
      <c r="BP386">
        <v>91.199997016698148</v>
      </c>
      <c r="BQ386">
        <v>92.999999016452165</v>
      </c>
      <c r="BR386">
        <v>91.400002797984726</v>
      </c>
      <c r="BS386">
        <v>91.800004961789952</v>
      </c>
      <c r="BT386">
        <v>91.599996902014183</v>
      </c>
      <c r="BU386">
        <v>90.199995547072632</v>
      </c>
      <c r="BV386">
        <v>89.800002275704372</v>
      </c>
      <c r="BW386">
        <v>85.600000489368853</v>
      </c>
      <c r="BX386">
        <v>82.400003242290111</v>
      </c>
      <c r="BY386">
        <v>78.199996519228009</v>
      </c>
      <c r="BZ386">
        <v>76.40000176633545</v>
      </c>
      <c r="CA386">
        <v>75.199997933157135</v>
      </c>
      <c r="CB386">
        <v>75.199997933157135</v>
      </c>
      <c r="CC386">
        <v>0.37111624642952418</v>
      </c>
      <c r="CD386">
        <v>0.34979958497442348</v>
      </c>
      <c r="CE386">
        <v>0.34662651938222983</v>
      </c>
      <c r="CF386">
        <v>0.35041348053245469</v>
      </c>
      <c r="CG386">
        <v>0.37188703220155722</v>
      </c>
      <c r="CH386">
        <v>0.44286198123070702</v>
      </c>
      <c r="CI386">
        <v>0.5703357286539954</v>
      </c>
      <c r="CJ386">
        <v>0.68433503022470621</v>
      </c>
      <c r="CK386">
        <v>0.77250978982314633</v>
      </c>
      <c r="CL386">
        <v>0.80767199481207241</v>
      </c>
      <c r="CM386">
        <v>0.82994862167103389</v>
      </c>
      <c r="CN386">
        <v>0.8513479200531151</v>
      </c>
      <c r="CO386">
        <v>0.84768351122351482</v>
      </c>
      <c r="CP386">
        <v>0.87132076420719418</v>
      </c>
      <c r="CQ386">
        <v>0.87184803913759146</v>
      </c>
      <c r="CR386">
        <v>0.80106468828936372</v>
      </c>
      <c r="CS386">
        <v>0.73846033319239679</v>
      </c>
      <c r="CT386">
        <v>0.68662623965266822</v>
      </c>
      <c r="CU386">
        <v>0.56080339428612203</v>
      </c>
      <c r="CV386">
        <v>0.44247360935548191</v>
      </c>
      <c r="CW386">
        <v>0.39283175529590725</v>
      </c>
      <c r="CX386">
        <v>0.36125379774147953</v>
      </c>
      <c r="CY386">
        <v>0.33333536352363091</v>
      </c>
      <c r="CZ386">
        <v>0.31598552580985267</v>
      </c>
    </row>
    <row r="387" spans="1:104" x14ac:dyDescent="0.25">
      <c r="A387" t="s">
        <v>576</v>
      </c>
      <c r="B387" t="s">
        <v>170</v>
      </c>
      <c r="C387" t="s">
        <v>27</v>
      </c>
      <c r="D387" t="s">
        <v>187</v>
      </c>
      <c r="E387" t="s">
        <v>184</v>
      </c>
      <c r="F387">
        <v>2022</v>
      </c>
      <c r="G387" t="s">
        <v>179</v>
      </c>
      <c r="H387">
        <v>9</v>
      </c>
      <c r="I387">
        <v>30.531411860498039</v>
      </c>
      <c r="J387">
        <v>29.265425083465018</v>
      </c>
      <c r="K387">
        <v>28.595491708363969</v>
      </c>
      <c r="L387">
        <v>28.585733810139008</v>
      </c>
      <c r="M387">
        <v>29.918432256390634</v>
      </c>
      <c r="N387">
        <v>33.375822210016686</v>
      </c>
      <c r="O387">
        <v>39.085930205484559</v>
      </c>
      <c r="P387">
        <v>45.055408366348097</v>
      </c>
      <c r="Q387">
        <v>52.340271056662296</v>
      </c>
      <c r="R387">
        <v>57.896549782234423</v>
      </c>
      <c r="S387">
        <v>61.614855948089598</v>
      </c>
      <c r="T387">
        <v>63.53531128637556</v>
      </c>
      <c r="U387">
        <v>64.149255926344409</v>
      </c>
      <c r="V387">
        <v>64.593168377329803</v>
      </c>
      <c r="W387">
        <v>63.965877622130279</v>
      </c>
      <c r="X387">
        <v>62.041296100154199</v>
      </c>
      <c r="Y387">
        <v>59.014604704410736</v>
      </c>
      <c r="Z387">
        <v>55.219339919108997</v>
      </c>
      <c r="AA387">
        <v>49.865591724829187</v>
      </c>
      <c r="AB387">
        <v>48.330220712197544</v>
      </c>
      <c r="AC387">
        <v>45.241259244105557</v>
      </c>
      <c r="AD387">
        <v>41.562668133531368</v>
      </c>
      <c r="AE387">
        <v>36.959460916887075</v>
      </c>
      <c r="AF387">
        <v>33.418707238469466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1.4295445228168058</v>
      </c>
      <c r="AS387">
        <v>1.4433582306203476</v>
      </c>
      <c r="AT387">
        <v>1.4533462628020093</v>
      </c>
      <c r="AU387">
        <v>1.4392322790201504</v>
      </c>
      <c r="AV387">
        <v>1.395929123025333</v>
      </c>
      <c r="AW387">
        <v>1.3278285980273172</v>
      </c>
      <c r="AX387">
        <v>1.2424351018508517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70.49999869059404</v>
      </c>
      <c r="BF387">
        <v>69.999999137850097</v>
      </c>
      <c r="BG387">
        <v>69.999999137850097</v>
      </c>
      <c r="BH387">
        <v>69.749999685416427</v>
      </c>
      <c r="BI387">
        <v>69.999999137850097</v>
      </c>
      <c r="BJ387">
        <v>68.750000342900535</v>
      </c>
      <c r="BK387">
        <v>71.499998791599566</v>
      </c>
      <c r="BL387">
        <v>72.999998951008806</v>
      </c>
      <c r="BM387">
        <v>80.749999958978364</v>
      </c>
      <c r="BN387">
        <v>87.500001735045075</v>
      </c>
      <c r="BO387">
        <v>96.750002270349142</v>
      </c>
      <c r="BP387">
        <v>100.00000039820706</v>
      </c>
      <c r="BQ387">
        <v>101.50000169535079</v>
      </c>
      <c r="BR387">
        <v>101.00000026218459</v>
      </c>
      <c r="BS387">
        <v>99.75000056652857</v>
      </c>
      <c r="BT387">
        <v>98.750001208210804</v>
      </c>
      <c r="BU387">
        <v>97.250000669556727</v>
      </c>
      <c r="BV387">
        <v>95.499998023755225</v>
      </c>
      <c r="BW387">
        <v>92.749999085198283</v>
      </c>
      <c r="BX387">
        <v>83.999998466081095</v>
      </c>
      <c r="BY387">
        <v>79.499999757662565</v>
      </c>
      <c r="BZ387">
        <v>77.250000988122395</v>
      </c>
      <c r="CA387">
        <v>76.250001503389683</v>
      </c>
      <c r="CB387">
        <v>74.250002439113089</v>
      </c>
      <c r="CC387">
        <v>0.37538877735171444</v>
      </c>
      <c r="CD387">
        <v>0.35382671187621012</v>
      </c>
      <c r="CE387">
        <v>0.35061710497155529</v>
      </c>
      <c r="CF387">
        <v>0.35444766582916154</v>
      </c>
      <c r="CG387">
        <v>0.3761684498211974</v>
      </c>
      <c r="CH387">
        <v>0.4479604774536598</v>
      </c>
      <c r="CI387">
        <v>0.57690179580218515</v>
      </c>
      <c r="CJ387">
        <v>0.69221354042587702</v>
      </c>
      <c r="CK387">
        <v>0.78140343137313595</v>
      </c>
      <c r="CL387">
        <v>0.81697043532865821</v>
      </c>
      <c r="CM387">
        <v>0.83950350292195197</v>
      </c>
      <c r="CN387">
        <v>0.86114915858494978</v>
      </c>
      <c r="CO387">
        <v>0.85744262402704718</v>
      </c>
      <c r="CP387">
        <v>0.8813519854005456</v>
      </c>
      <c r="CQ387">
        <v>0.88188532737296677</v>
      </c>
      <c r="CR387">
        <v>0.81028702388982787</v>
      </c>
      <c r="CS387">
        <v>0.74696198484620924</v>
      </c>
      <c r="CT387">
        <v>0.69453111675617518</v>
      </c>
      <c r="CU387">
        <v>0.56725972056152096</v>
      </c>
      <c r="CV387">
        <v>0.44756766592364305</v>
      </c>
      <c r="CW387">
        <v>0.39735426494696696</v>
      </c>
      <c r="CX387">
        <v>0.36541276666390499</v>
      </c>
      <c r="CY387">
        <v>0.33717294865895936</v>
      </c>
      <c r="CZ387">
        <v>0.31962333766926559</v>
      </c>
    </row>
    <row r="388" spans="1:104" x14ac:dyDescent="0.25">
      <c r="A388" t="s">
        <v>577</v>
      </c>
      <c r="B388" t="s">
        <v>170</v>
      </c>
      <c r="C388" t="s">
        <v>27</v>
      </c>
      <c r="D388" t="s">
        <v>187</v>
      </c>
      <c r="E388" t="s">
        <v>184</v>
      </c>
      <c r="F388">
        <v>2022</v>
      </c>
      <c r="G388" t="s">
        <v>180</v>
      </c>
      <c r="H388">
        <v>10</v>
      </c>
      <c r="I388">
        <v>27.539986534951893</v>
      </c>
      <c r="J388">
        <v>26.414404985337178</v>
      </c>
      <c r="K388">
        <v>25.749942896305086</v>
      </c>
      <c r="L388">
        <v>25.691385881587166</v>
      </c>
      <c r="M388">
        <v>26.868007554728898</v>
      </c>
      <c r="N388">
        <v>29.808090331260445</v>
      </c>
      <c r="O388">
        <v>34.897624782934166</v>
      </c>
      <c r="P388">
        <v>39.052884924741306</v>
      </c>
      <c r="Q388">
        <v>44.482508210450987</v>
      </c>
      <c r="R388">
        <v>49.240957056348861</v>
      </c>
      <c r="S388">
        <v>52.840547257260148</v>
      </c>
      <c r="T388">
        <v>55.321466173579395</v>
      </c>
      <c r="U388">
        <v>56.641621684029147</v>
      </c>
      <c r="V388">
        <v>57.655076128739971</v>
      </c>
      <c r="W388">
        <v>57.368061905012716</v>
      </c>
      <c r="X388">
        <v>55.751895585475715</v>
      </c>
      <c r="Y388">
        <v>52.864026051276817</v>
      </c>
      <c r="Z388">
        <v>49.191562092007985</v>
      </c>
      <c r="AA388">
        <v>46.019067608534179</v>
      </c>
      <c r="AB388">
        <v>43.693874136829294</v>
      </c>
      <c r="AC388">
        <v>40.742039998968693</v>
      </c>
      <c r="AD388">
        <v>37.496209176183498</v>
      </c>
      <c r="AE388">
        <v>33.315133012477581</v>
      </c>
      <c r="AF388">
        <v>30.129731965764798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1.2447329218059333</v>
      </c>
      <c r="AS388">
        <v>1.2744365358189436</v>
      </c>
      <c r="AT388">
        <v>1.2972391849680669</v>
      </c>
      <c r="AU388">
        <v>1.2907813881291279</v>
      </c>
      <c r="AV388">
        <v>1.2544176227643444</v>
      </c>
      <c r="AW388">
        <v>1.1894406208080499</v>
      </c>
      <c r="AX388">
        <v>1.1068101706891609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68.499998643018017</v>
      </c>
      <c r="BF388">
        <v>66.499998832364355</v>
      </c>
      <c r="BG388">
        <v>66.749999566081343</v>
      </c>
      <c r="BH388">
        <v>66.499998832364355</v>
      </c>
      <c r="BI388">
        <v>65.000001009847054</v>
      </c>
      <c r="BJ388">
        <v>64.749999771206532</v>
      </c>
      <c r="BK388">
        <v>64.000001483212856</v>
      </c>
      <c r="BL388">
        <v>67.499999116383819</v>
      </c>
      <c r="BM388">
        <v>76.25000051281296</v>
      </c>
      <c r="BN388">
        <v>83.750002138035541</v>
      </c>
      <c r="BO388">
        <v>89.499998280104236</v>
      </c>
      <c r="BP388">
        <v>91.750000844169023</v>
      </c>
      <c r="BQ388">
        <v>91.999999305730142</v>
      </c>
      <c r="BR388">
        <v>92.749998445782268</v>
      </c>
      <c r="BS388">
        <v>91.500001877684355</v>
      </c>
      <c r="BT388">
        <v>90.250001743564056</v>
      </c>
      <c r="BU388">
        <v>90.250001743564056</v>
      </c>
      <c r="BV388">
        <v>87.75000122286167</v>
      </c>
      <c r="BW388">
        <v>82.999997917190456</v>
      </c>
      <c r="BX388">
        <v>79.499999542413065</v>
      </c>
      <c r="BY388">
        <v>75.50000071004871</v>
      </c>
      <c r="BZ388">
        <v>72.250000923063311</v>
      </c>
      <c r="CA388">
        <v>69.749999392513885</v>
      </c>
      <c r="CB388">
        <v>69.249999061157823</v>
      </c>
      <c r="CC388">
        <v>0.36796562831499674</v>
      </c>
      <c r="CD388">
        <v>0.34682990315599621</v>
      </c>
      <c r="CE388">
        <v>0.34368378998638438</v>
      </c>
      <c r="CF388">
        <v>0.34743858320340537</v>
      </c>
      <c r="CG388">
        <v>0.3687298501561172</v>
      </c>
      <c r="CH388">
        <v>0.43910223723172598</v>
      </c>
      <c r="CI388">
        <v>0.56549379337381855</v>
      </c>
      <c r="CJ388">
        <v>0.67852530226522689</v>
      </c>
      <c r="CK388">
        <v>0.76595149111624516</v>
      </c>
      <c r="CL388">
        <v>0.80081519208124441</v>
      </c>
      <c r="CM388">
        <v>0.82290272765885619</v>
      </c>
      <c r="CN388">
        <v>0.84412027765291797</v>
      </c>
      <c r="CO388">
        <v>0.84048701849877117</v>
      </c>
      <c r="CP388">
        <v>0.86392359218562986</v>
      </c>
      <c r="CQ388">
        <v>0.86444639468459838</v>
      </c>
      <c r="CR388">
        <v>0.79426390573356798</v>
      </c>
      <c r="CS388">
        <v>0.73219110268418375</v>
      </c>
      <c r="CT388">
        <v>0.680797030059899</v>
      </c>
      <c r="CU388">
        <v>0.55604236622482206</v>
      </c>
      <c r="CV388">
        <v>0.43871721186938439</v>
      </c>
      <c r="CW388">
        <v>0.38949675027073977</v>
      </c>
      <c r="CX388">
        <v>0.3581868831376479</v>
      </c>
      <c r="CY388">
        <v>0.33050544514123148</v>
      </c>
      <c r="CZ388">
        <v>0.31330292102417362</v>
      </c>
    </row>
    <row r="389" spans="1:104" x14ac:dyDescent="0.25">
      <c r="A389" t="s">
        <v>578</v>
      </c>
      <c r="B389" t="s">
        <v>170</v>
      </c>
      <c r="C389" t="s">
        <v>27</v>
      </c>
      <c r="D389" t="s">
        <v>187</v>
      </c>
      <c r="E389" t="s">
        <v>184</v>
      </c>
      <c r="F389">
        <v>2022</v>
      </c>
      <c r="G389" t="s">
        <v>181</v>
      </c>
      <c r="H389">
        <v>11</v>
      </c>
      <c r="I389">
        <v>25.267770646077526</v>
      </c>
      <c r="J389">
        <v>24.374286451324057</v>
      </c>
      <c r="K389">
        <v>23.8968400788156</v>
      </c>
      <c r="L389">
        <v>23.961224003926272</v>
      </c>
      <c r="M389">
        <v>25.043812558607119</v>
      </c>
      <c r="N389">
        <v>27.832818536678477</v>
      </c>
      <c r="O389">
        <v>31.512464047288081</v>
      </c>
      <c r="P389">
        <v>35.472739123361841</v>
      </c>
      <c r="Q389">
        <v>40.350365520158661</v>
      </c>
      <c r="R389">
        <v>44.333895712895021</v>
      </c>
      <c r="S389">
        <v>47.407446808868983</v>
      </c>
      <c r="T389">
        <v>49.381555575400775</v>
      </c>
      <c r="U389">
        <v>50.358927796673768</v>
      </c>
      <c r="V389">
        <v>51.087958426578339</v>
      </c>
      <c r="W389">
        <v>50.6365398622101</v>
      </c>
      <c r="X389">
        <v>48.886160987572815</v>
      </c>
      <c r="Y389">
        <v>46.679221869881992</v>
      </c>
      <c r="Z389">
        <v>45.27346157845458</v>
      </c>
      <c r="AA389">
        <v>41.385181137003798</v>
      </c>
      <c r="AB389">
        <v>38.68122742214338</v>
      </c>
      <c r="AC389">
        <v>36.253435114732177</v>
      </c>
      <c r="AD389">
        <v>33.445679733272975</v>
      </c>
      <c r="AE389">
        <v>30.006757883414764</v>
      </c>
      <c r="AF389">
        <v>27.395364706381365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1.1110849103205911</v>
      </c>
      <c r="AS389">
        <v>1.1330758537776036</v>
      </c>
      <c r="AT389">
        <v>1.1494790784355087</v>
      </c>
      <c r="AU389">
        <v>1.1393221260991637</v>
      </c>
      <c r="AV389">
        <v>1.0999386841197925</v>
      </c>
      <c r="AW389">
        <v>1.0502825027089966</v>
      </c>
      <c r="AX389">
        <v>1.0186528940245494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63.000000147747038</v>
      </c>
      <c r="BF389">
        <v>62.200000547975087</v>
      </c>
      <c r="BG389">
        <v>60.79999821495867</v>
      </c>
      <c r="BH389">
        <v>61.599998208680688</v>
      </c>
      <c r="BI389">
        <v>61.200001119171169</v>
      </c>
      <c r="BJ389">
        <v>60.599998023492631</v>
      </c>
      <c r="BK389">
        <v>59.800000172858987</v>
      </c>
      <c r="BL389">
        <v>63.400001287063233</v>
      </c>
      <c r="BM389">
        <v>71.599998642340921</v>
      </c>
      <c r="BN389">
        <v>79.199998574821038</v>
      </c>
      <c r="BO389">
        <v>82.999998399239061</v>
      </c>
      <c r="BP389">
        <v>86.800002604381817</v>
      </c>
      <c r="BQ389">
        <v>88.00000145250965</v>
      </c>
      <c r="BR389">
        <v>88.199995939578727</v>
      </c>
      <c r="BS389">
        <v>88.00000145250965</v>
      </c>
      <c r="BT389">
        <v>87.199996148340745</v>
      </c>
      <c r="BU389">
        <v>83.99999844260509</v>
      </c>
      <c r="BV389">
        <v>77.800004609304011</v>
      </c>
      <c r="BW389">
        <v>72.199998428838896</v>
      </c>
      <c r="BX389">
        <v>67.800002158619449</v>
      </c>
      <c r="BY389">
        <v>65.999999442670955</v>
      </c>
      <c r="BZ389">
        <v>62.799999452024913</v>
      </c>
      <c r="CA389">
        <v>61.999999347996884</v>
      </c>
      <c r="CB389">
        <v>60.79999821495867</v>
      </c>
      <c r="CC389">
        <v>0.37003900053270811</v>
      </c>
      <c r="CD389">
        <v>0.34878420593909526</v>
      </c>
      <c r="CE389">
        <v>0.34562034125767976</v>
      </c>
      <c r="CF389">
        <v>0.34939631092646084</v>
      </c>
      <c r="CG389">
        <v>0.37080752085791874</v>
      </c>
      <c r="CH389">
        <v>0.44157644722713901</v>
      </c>
      <c r="CI389">
        <v>0.56868018443783064</v>
      </c>
      <c r="CJ389">
        <v>0.68234860196434999</v>
      </c>
      <c r="CK389">
        <v>0.77026738726279442</v>
      </c>
      <c r="CL389">
        <v>0.80532750790970842</v>
      </c>
      <c r="CM389">
        <v>0.82753948113190312</v>
      </c>
      <c r="CN389">
        <v>0.84887666505999937</v>
      </c>
      <c r="CO389">
        <v>0.8452228742819935</v>
      </c>
      <c r="CP389">
        <v>0.86879147694788483</v>
      </c>
      <c r="CQ389">
        <v>0.86931735833848667</v>
      </c>
      <c r="CR389">
        <v>0.79873940637340635</v>
      </c>
      <c r="CS389">
        <v>0.7363167549193762</v>
      </c>
      <c r="CT389">
        <v>0.68463309801321959</v>
      </c>
      <c r="CU389">
        <v>0.55917551492782014</v>
      </c>
      <c r="CV389">
        <v>0.44118924488392586</v>
      </c>
      <c r="CW389">
        <v>0.39169144102639436</v>
      </c>
      <c r="CX389">
        <v>0.36020517444280703</v>
      </c>
      <c r="CY389">
        <v>0.33236774388630907</v>
      </c>
      <c r="CZ389">
        <v>0.3150682762598952</v>
      </c>
    </row>
    <row r="390" spans="1:104" x14ac:dyDescent="0.25">
      <c r="A390" t="s">
        <v>579</v>
      </c>
      <c r="B390" t="s">
        <v>170</v>
      </c>
      <c r="C390" t="s">
        <v>27</v>
      </c>
      <c r="D390" t="s">
        <v>187</v>
      </c>
      <c r="E390" t="s">
        <v>184</v>
      </c>
      <c r="F390">
        <v>2022</v>
      </c>
      <c r="G390" t="s">
        <v>182</v>
      </c>
      <c r="H390">
        <v>12</v>
      </c>
      <c r="I390">
        <v>24.78838388593595</v>
      </c>
      <c r="J390">
        <v>24.074706970606467</v>
      </c>
      <c r="K390">
        <v>23.699984605800747</v>
      </c>
      <c r="L390">
        <v>23.874987273338334</v>
      </c>
      <c r="M390">
        <v>24.982978134476241</v>
      </c>
      <c r="N390">
        <v>27.889771215565442</v>
      </c>
      <c r="O390">
        <v>31.974581701544775</v>
      </c>
      <c r="P390">
        <v>35.434630044831678</v>
      </c>
      <c r="Q390">
        <v>38.544839090058318</v>
      </c>
      <c r="R390">
        <v>39.675154542060888</v>
      </c>
      <c r="S390">
        <v>39.757957320981141</v>
      </c>
      <c r="T390">
        <v>39.26219474333039</v>
      </c>
      <c r="U390">
        <v>38.573356348613949</v>
      </c>
      <c r="V390">
        <v>38.278461801752066</v>
      </c>
      <c r="W390">
        <v>37.423948606787597</v>
      </c>
      <c r="X390">
        <v>36.200879067278059</v>
      </c>
      <c r="Y390">
        <v>35.590178805822781</v>
      </c>
      <c r="Z390">
        <v>36.737407878292913</v>
      </c>
      <c r="AA390">
        <v>35.287689639041254</v>
      </c>
      <c r="AB390">
        <v>34.32321036670529</v>
      </c>
      <c r="AC390">
        <v>32.92234626896699</v>
      </c>
      <c r="AD390">
        <v>31.04463668854541</v>
      </c>
      <c r="AE390">
        <v>28.343670208128941</v>
      </c>
      <c r="AF390">
        <v>26.254106940039996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0.88339935732565922</v>
      </c>
      <c r="AS390">
        <v>0.86790051050731287</v>
      </c>
      <c r="AT390">
        <v>0.86126536600246462</v>
      </c>
      <c r="AU390">
        <v>0.84203883861748174</v>
      </c>
      <c r="AV390">
        <v>0.8145197716231658</v>
      </c>
      <c r="AW390">
        <v>0.80077899125755458</v>
      </c>
      <c r="AX390">
        <v>0.82659164946943009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47.250000195933751</v>
      </c>
      <c r="BF390">
        <v>46.750001030902304</v>
      </c>
      <c r="BG390">
        <v>45.25000048319415</v>
      </c>
      <c r="BH390">
        <v>45.000001089499897</v>
      </c>
      <c r="BI390">
        <v>45.25000048319415</v>
      </c>
      <c r="BJ390">
        <v>45.25000048319415</v>
      </c>
      <c r="BK390">
        <v>44.249999997419437</v>
      </c>
      <c r="BL390">
        <v>45.25000048319415</v>
      </c>
      <c r="BM390">
        <v>47.749999250819336</v>
      </c>
      <c r="BN390">
        <v>50.750000078738552</v>
      </c>
      <c r="BO390">
        <v>52.99999970443146</v>
      </c>
      <c r="BP390">
        <v>53.250000860459451</v>
      </c>
      <c r="BQ390">
        <v>53.999999938444198</v>
      </c>
      <c r="BR390">
        <v>55.000000424218911</v>
      </c>
      <c r="BS390">
        <v>55.99999990294576</v>
      </c>
      <c r="BT390">
        <v>55.000000424218911</v>
      </c>
      <c r="BU390">
        <v>54.249999332138451</v>
      </c>
      <c r="BV390">
        <v>50.750000078738552</v>
      </c>
      <c r="BW390">
        <v>49.24999979852749</v>
      </c>
      <c r="BX390">
        <v>48.500000846423724</v>
      </c>
      <c r="BY390">
        <v>46.500001117948997</v>
      </c>
      <c r="BZ390">
        <v>47.749999250819336</v>
      </c>
      <c r="CA390">
        <v>46.000000064702824</v>
      </c>
      <c r="CB390">
        <v>45.25000048319415</v>
      </c>
      <c r="CC390">
        <v>0.40800071001220817</v>
      </c>
      <c r="CD390">
        <v>0.38456538836383658</v>
      </c>
      <c r="CE390">
        <v>0.38107698264037104</v>
      </c>
      <c r="CF390">
        <v>0.38524030773194379</v>
      </c>
      <c r="CG390">
        <v>0.40884808526188243</v>
      </c>
      <c r="CH390">
        <v>0.48687707649519607</v>
      </c>
      <c r="CI390">
        <v>0.62702018669003079</v>
      </c>
      <c r="CJ390">
        <v>0.75234964504447888</v>
      </c>
      <c r="CK390">
        <v>0.84928787081570412</v>
      </c>
      <c r="CL390">
        <v>0.88794477672652661</v>
      </c>
      <c r="CM390">
        <v>0.9124354184618988</v>
      </c>
      <c r="CN390">
        <v>0.93596156827312471</v>
      </c>
      <c r="CO390">
        <v>0.9319329644283274</v>
      </c>
      <c r="CP390">
        <v>0.95791944779610061</v>
      </c>
      <c r="CQ390">
        <v>0.9584992161712198</v>
      </c>
      <c r="CR390">
        <v>0.88068078775680492</v>
      </c>
      <c r="CS390">
        <v>0.81185433623109082</v>
      </c>
      <c r="CT390">
        <v>0.75486854153007077</v>
      </c>
      <c r="CU390">
        <v>0.61654043708859163</v>
      </c>
      <c r="CV390">
        <v>0.48645014027354577</v>
      </c>
      <c r="CW390">
        <v>0.43187444068238007</v>
      </c>
      <c r="CX390">
        <v>0.39715805012615341</v>
      </c>
      <c r="CY390">
        <v>0.3664648428898874</v>
      </c>
      <c r="CZ390">
        <v>0.34739065958876303</v>
      </c>
    </row>
    <row r="391" spans="1:104" x14ac:dyDescent="0.25">
      <c r="A391" t="s">
        <v>580</v>
      </c>
      <c r="B391" t="s">
        <v>170</v>
      </c>
      <c r="C391" t="s">
        <v>27</v>
      </c>
      <c r="D391" t="s">
        <v>187</v>
      </c>
      <c r="E391" t="s">
        <v>184</v>
      </c>
      <c r="F391">
        <v>2022</v>
      </c>
      <c r="G391" t="s">
        <v>183</v>
      </c>
      <c r="H391">
        <v>8</v>
      </c>
      <c r="I391">
        <v>29.473383005081267</v>
      </c>
      <c r="J391">
        <v>28.205374402457981</v>
      </c>
      <c r="K391">
        <v>27.463357885864511</v>
      </c>
      <c r="L391">
        <v>27.484820154367036</v>
      </c>
      <c r="M391">
        <v>28.721074560718296</v>
      </c>
      <c r="N391">
        <v>31.896994197627272</v>
      </c>
      <c r="O391">
        <v>36.647998357561193</v>
      </c>
      <c r="P391">
        <v>42.306238946827413</v>
      </c>
      <c r="Q391">
        <v>48.62133120581683</v>
      </c>
      <c r="R391">
        <v>53.580991178089853</v>
      </c>
      <c r="S391">
        <v>57.094862447506202</v>
      </c>
      <c r="T391">
        <v>59.083509902954539</v>
      </c>
      <c r="U391">
        <v>59.785146456551082</v>
      </c>
      <c r="V391">
        <v>60.291175915537842</v>
      </c>
      <c r="W391">
        <v>59.968708064881106</v>
      </c>
      <c r="X391">
        <v>58.587662157734023</v>
      </c>
      <c r="Y391">
        <v>55.943407143041334</v>
      </c>
      <c r="Z391">
        <v>52.419599034155524</v>
      </c>
      <c r="AA391">
        <v>47.193462124251369</v>
      </c>
      <c r="AB391">
        <v>45.024677226246347</v>
      </c>
      <c r="AC391">
        <v>43.306052757551413</v>
      </c>
      <c r="AD391">
        <v>39.997620303166052</v>
      </c>
      <c r="AE391">
        <v>35.657294967200663</v>
      </c>
      <c r="AF391">
        <v>32.240803762556297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1.329379001436042</v>
      </c>
      <c r="AS391">
        <v>1.3451657565855515</v>
      </c>
      <c r="AT391">
        <v>1.3565514256726654</v>
      </c>
      <c r="AU391">
        <v>1.3492959308763575</v>
      </c>
      <c r="AV391">
        <v>1.3182223988852511</v>
      </c>
      <c r="AW391">
        <v>1.2587266727932362</v>
      </c>
      <c r="AX391">
        <v>1.1794409493324776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69.937498297778703</v>
      </c>
      <c r="BF391">
        <v>69.050004747865145</v>
      </c>
      <c r="BG391">
        <v>68.525000647977009</v>
      </c>
      <c r="BH391">
        <v>68.099998552653034</v>
      </c>
      <c r="BI391">
        <v>67.912498702337103</v>
      </c>
      <c r="BJ391">
        <v>67.362502060197272</v>
      </c>
      <c r="BK391">
        <v>68.099998552653034</v>
      </c>
      <c r="BL391">
        <v>72.224998392525876</v>
      </c>
      <c r="BM391">
        <v>78.287499428289081</v>
      </c>
      <c r="BN391">
        <v>83.187499613606207</v>
      </c>
      <c r="BO391">
        <v>89.462501064117745</v>
      </c>
      <c r="BP391">
        <v>92.67500402064735</v>
      </c>
      <c r="BQ391">
        <v>94.000000739243163</v>
      </c>
      <c r="BR391">
        <v>93.662499306136752</v>
      </c>
      <c r="BS391">
        <v>92.887496429037824</v>
      </c>
      <c r="BT391">
        <v>92.399999204300954</v>
      </c>
      <c r="BU391">
        <v>90.612501363359328</v>
      </c>
      <c r="BV391">
        <v>88.762495703085833</v>
      </c>
      <c r="BW391">
        <v>86.150000470128276</v>
      </c>
      <c r="BX391">
        <v>81.912498042841079</v>
      </c>
      <c r="BY391">
        <v>77.987503984254815</v>
      </c>
      <c r="BZ391">
        <v>75.22499735834495</v>
      </c>
      <c r="CA391">
        <v>73.92500383077325</v>
      </c>
      <c r="CB391">
        <v>72.550001901019485</v>
      </c>
      <c r="CC391">
        <v>0.36962180471196543</v>
      </c>
      <c r="CD391">
        <v>0.34839094403590221</v>
      </c>
      <c r="CE391">
        <v>0.34523066556853677</v>
      </c>
      <c r="CF391">
        <v>0.34900236485839642</v>
      </c>
      <c r="CG391">
        <v>0.37038948151563217</v>
      </c>
      <c r="CH391">
        <v>0.44107861602770576</v>
      </c>
      <c r="CI391">
        <v>0.56803905147200739</v>
      </c>
      <c r="CJ391">
        <v>0.6815792502728697</v>
      </c>
      <c r="CK391">
        <v>0.76939896692395515</v>
      </c>
      <c r="CL391">
        <v>0.80441959247943695</v>
      </c>
      <c r="CM391">
        <v>0.82660648882693932</v>
      </c>
      <c r="CN391">
        <v>0.847919585641569</v>
      </c>
      <c r="CO391">
        <v>0.84427001900703202</v>
      </c>
      <c r="CP391">
        <v>0.86781200050977725</v>
      </c>
      <c r="CQ391">
        <v>0.86833719464264369</v>
      </c>
      <c r="CR391">
        <v>0.79783884622223067</v>
      </c>
      <c r="CS391">
        <v>0.73548663145909865</v>
      </c>
      <c r="CT391">
        <v>0.6838612623796535</v>
      </c>
      <c r="CU391">
        <v>0.55854509861983337</v>
      </c>
      <c r="CV391">
        <v>0.44069181510982036</v>
      </c>
      <c r="CW391">
        <v>0.39124985993537092</v>
      </c>
      <c r="CX391">
        <v>0.35979907038012993</v>
      </c>
      <c r="CY391">
        <v>0.33199303601485863</v>
      </c>
      <c r="CZ391">
        <v>0.31471306544401917</v>
      </c>
    </row>
    <row r="392" spans="1:104" x14ac:dyDescent="0.25">
      <c r="A392" t="s">
        <v>581</v>
      </c>
      <c r="B392" t="s">
        <v>170</v>
      </c>
      <c r="C392" t="s">
        <v>27</v>
      </c>
      <c r="D392" t="s">
        <v>187</v>
      </c>
      <c r="E392" t="s">
        <v>184</v>
      </c>
      <c r="F392">
        <v>2023</v>
      </c>
      <c r="G392" t="s">
        <v>171</v>
      </c>
      <c r="H392">
        <v>1</v>
      </c>
      <c r="I392">
        <v>24.79371981025956</v>
      </c>
      <c r="J392">
        <v>24.127996033939752</v>
      </c>
      <c r="K392">
        <v>23.756631842931284</v>
      </c>
      <c r="L392">
        <v>23.957649610323802</v>
      </c>
      <c r="M392">
        <v>25.106395951887453</v>
      </c>
      <c r="N392">
        <v>28.053427754319785</v>
      </c>
      <c r="O392">
        <v>33.226934247474574</v>
      </c>
      <c r="P392">
        <v>36.53427248700163</v>
      </c>
      <c r="Q392">
        <v>39.288037050984919</v>
      </c>
      <c r="R392">
        <v>39.902843224845036</v>
      </c>
      <c r="S392">
        <v>39.572480162845416</v>
      </c>
      <c r="T392">
        <v>38.815251501127463</v>
      </c>
      <c r="U392">
        <v>38.095349152657001</v>
      </c>
      <c r="V392">
        <v>37.840880758223719</v>
      </c>
      <c r="W392">
        <v>37.136075003055048</v>
      </c>
      <c r="X392">
        <v>36.121707005061374</v>
      </c>
      <c r="Y392">
        <v>35.659696271694884</v>
      </c>
      <c r="Z392">
        <v>37.109458676621337</v>
      </c>
      <c r="AA392">
        <v>35.832310319717898</v>
      </c>
      <c r="AB392">
        <v>34.759080361293499</v>
      </c>
      <c r="AC392">
        <v>33.311380649536652</v>
      </c>
      <c r="AD392">
        <v>31.309431300297174</v>
      </c>
      <c r="AE392">
        <v>28.517726132214214</v>
      </c>
      <c r="AF392">
        <v>26.41607622737375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0.87334315254854444</v>
      </c>
      <c r="AS392">
        <v>0.85714534210612758</v>
      </c>
      <c r="AT392">
        <v>0.85141976530079266</v>
      </c>
      <c r="AU392">
        <v>0.83556168994553859</v>
      </c>
      <c r="AV392">
        <v>0.81273838063425363</v>
      </c>
      <c r="AW392">
        <v>0.80234314328799716</v>
      </c>
      <c r="AX392">
        <v>0.83496282570437041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41.999999924696688</v>
      </c>
      <c r="BF392">
        <v>41.000000653466806</v>
      </c>
      <c r="BG392">
        <v>40.000000643661025</v>
      </c>
      <c r="BH392">
        <v>39.499999947325399</v>
      </c>
      <c r="BI392">
        <v>38.999998936702148</v>
      </c>
      <c r="BJ392">
        <v>38.250000107926368</v>
      </c>
      <c r="BK392">
        <v>38.250000107926368</v>
      </c>
      <c r="BL392">
        <v>38.250000107926368</v>
      </c>
      <c r="BM392">
        <v>45.749999411465012</v>
      </c>
      <c r="BN392">
        <v>51.250000141115137</v>
      </c>
      <c r="BO392">
        <v>55.250001076057927</v>
      </c>
      <c r="BP392">
        <v>56.999999663209394</v>
      </c>
      <c r="BQ392">
        <v>58.000001181595707</v>
      </c>
      <c r="BR392">
        <v>58.249999361179</v>
      </c>
      <c r="BS392">
        <v>58.000001181595707</v>
      </c>
      <c r="BT392">
        <v>56.250000347287809</v>
      </c>
      <c r="BU392">
        <v>54.749999939719636</v>
      </c>
      <c r="BV392">
        <v>52.249999522345689</v>
      </c>
      <c r="BW392">
        <v>50.499998798038462</v>
      </c>
      <c r="BX392">
        <v>47.500000764347476</v>
      </c>
      <c r="BY392">
        <v>45.999999853919114</v>
      </c>
      <c r="BZ392">
        <v>45.250001040857711</v>
      </c>
      <c r="CA392">
        <v>46.749999185555076</v>
      </c>
      <c r="CB392">
        <v>46.250000563517688</v>
      </c>
      <c r="CC392">
        <v>0.40170952628776357</v>
      </c>
      <c r="CD392">
        <v>0.37863558681452297</v>
      </c>
      <c r="CE392">
        <v>0.37520096247541829</v>
      </c>
      <c r="CF392">
        <v>0.37930008948079363</v>
      </c>
      <c r="CG392">
        <v>0.40254385065475679</v>
      </c>
      <c r="CH392">
        <v>0.47936968615623587</v>
      </c>
      <c r="CI392">
        <v>0.61735178966111892</v>
      </c>
      <c r="CJ392">
        <v>0.74074877714387266</v>
      </c>
      <c r="CK392">
        <v>0.83619228929021572</v>
      </c>
      <c r="CL392">
        <v>0.8742531595236368</v>
      </c>
      <c r="CM392">
        <v>0.8983661574195495</v>
      </c>
      <c r="CN392">
        <v>0.92152948860959372</v>
      </c>
      <c r="CO392">
        <v>0.91756301385005934</v>
      </c>
      <c r="CP392">
        <v>0.94314889233225685</v>
      </c>
      <c r="CQ392">
        <v>0.9437196351753574</v>
      </c>
      <c r="CR392">
        <v>0.86710113697553193</v>
      </c>
      <c r="CS392">
        <v>0.79933596534122275</v>
      </c>
      <c r="CT392">
        <v>0.74322886763857865</v>
      </c>
      <c r="CU392">
        <v>0.60703369456791811</v>
      </c>
      <c r="CV392">
        <v>0.47894932514398147</v>
      </c>
      <c r="CW392">
        <v>0.42521514880461159</v>
      </c>
      <c r="CX392">
        <v>0.39103405400558333</v>
      </c>
      <c r="CY392">
        <v>0.36081412692005821</v>
      </c>
      <c r="CZ392">
        <v>0.34203406606898767</v>
      </c>
    </row>
    <row r="393" spans="1:104" x14ac:dyDescent="0.25">
      <c r="A393" t="s">
        <v>582</v>
      </c>
      <c r="B393" t="s">
        <v>170</v>
      </c>
      <c r="C393" t="s">
        <v>27</v>
      </c>
      <c r="D393" t="s">
        <v>187</v>
      </c>
      <c r="E393" t="s">
        <v>184</v>
      </c>
      <c r="F393">
        <v>2023</v>
      </c>
      <c r="G393" t="s">
        <v>172</v>
      </c>
      <c r="H393">
        <v>2</v>
      </c>
      <c r="I393">
        <v>24.635316686902467</v>
      </c>
      <c r="J393">
        <v>23.935841712726422</v>
      </c>
      <c r="K393">
        <v>23.50217188569836</v>
      </c>
      <c r="L393">
        <v>23.632662993560725</v>
      </c>
      <c r="M393">
        <v>24.696136374264846</v>
      </c>
      <c r="N393">
        <v>27.550936040817316</v>
      </c>
      <c r="O393">
        <v>32.137854769608303</v>
      </c>
      <c r="P393">
        <v>35.303482219398454</v>
      </c>
      <c r="Q393">
        <v>38.388185414159075</v>
      </c>
      <c r="R393">
        <v>39.790560067966354</v>
      </c>
      <c r="S393">
        <v>40.278538326009908</v>
      </c>
      <c r="T393">
        <v>40.39042259278046</v>
      </c>
      <c r="U393">
        <v>40.223514647094838</v>
      </c>
      <c r="V393">
        <v>40.292232856170642</v>
      </c>
      <c r="W393">
        <v>39.762198840735181</v>
      </c>
      <c r="X393">
        <v>38.665065178182083</v>
      </c>
      <c r="Y393">
        <v>37.551281232134052</v>
      </c>
      <c r="Z393">
        <v>37.673829693427656</v>
      </c>
      <c r="AA393">
        <v>36.8489065394241</v>
      </c>
      <c r="AB393">
        <v>35.322461564025431</v>
      </c>
      <c r="AC393">
        <v>33.718391302044644</v>
      </c>
      <c r="AD393">
        <v>31.540976141061549</v>
      </c>
      <c r="AE393">
        <v>28.554075225254984</v>
      </c>
      <c r="AF393">
        <v>26.294942848559675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0.90878449104734882</v>
      </c>
      <c r="AS393">
        <v>0.90502907057617743</v>
      </c>
      <c r="AT393">
        <v>0.90657519086497729</v>
      </c>
      <c r="AU393">
        <v>0.8946494964242192</v>
      </c>
      <c r="AV393">
        <v>0.86996395854559627</v>
      </c>
      <c r="AW393">
        <v>0.84490382352550597</v>
      </c>
      <c r="AX393">
        <v>0.84766117781131645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52.249998840765357</v>
      </c>
      <c r="BF393">
        <v>51.749999062456659</v>
      </c>
      <c r="BG393">
        <v>51.749999062456659</v>
      </c>
      <c r="BH393">
        <v>50.749999741213685</v>
      </c>
      <c r="BI393">
        <v>51.500000106954133</v>
      </c>
      <c r="BJ393">
        <v>50.749999741213685</v>
      </c>
      <c r="BK393">
        <v>51.500000106954133</v>
      </c>
      <c r="BL393">
        <v>52.000000010795844</v>
      </c>
      <c r="BM393">
        <v>52.249998840765357</v>
      </c>
      <c r="BN393">
        <v>53.750001078642448</v>
      </c>
      <c r="BO393">
        <v>54.500000314585741</v>
      </c>
      <c r="BP393">
        <v>55.000000218427452</v>
      </c>
      <c r="BQ393">
        <v>55.750001227524606</v>
      </c>
      <c r="BR393">
        <v>54.000000034144975</v>
      </c>
      <c r="BS393">
        <v>53.249998789673427</v>
      </c>
      <c r="BT393">
        <v>52.000000010795844</v>
      </c>
      <c r="BU393">
        <v>49.750000043371656</v>
      </c>
      <c r="BV393">
        <v>47.999998849992039</v>
      </c>
      <c r="BW393">
        <v>47.250000116180807</v>
      </c>
      <c r="BX393">
        <v>47.999998849992039</v>
      </c>
      <c r="BY393">
        <v>47.750000537846212</v>
      </c>
      <c r="BZ393">
        <v>46.750000840004176</v>
      </c>
      <c r="CA393">
        <v>47.750000537846212</v>
      </c>
      <c r="CB393">
        <v>46.750000840004176</v>
      </c>
      <c r="CC393">
        <v>0.37316214881394311</v>
      </c>
      <c r="CD393">
        <v>0.35172796509300192</v>
      </c>
      <c r="CE393">
        <v>0.34853742442317481</v>
      </c>
      <c r="CF393">
        <v>0.35234522902042364</v>
      </c>
      <c r="CG393">
        <v>0.37393718612000865</v>
      </c>
      <c r="CH393">
        <v>0.44530341830727926</v>
      </c>
      <c r="CI393">
        <v>0.57347992887593136</v>
      </c>
      <c r="CJ393">
        <v>0.68810770207304384</v>
      </c>
      <c r="CK393">
        <v>0.77676856129442706</v>
      </c>
      <c r="CL393">
        <v>0.81212462505997329</v>
      </c>
      <c r="CM393">
        <v>0.83452401352392913</v>
      </c>
      <c r="CN393">
        <v>0.8560413155361033</v>
      </c>
      <c r="CO393">
        <v>0.85235671484287279</v>
      </c>
      <c r="CP393">
        <v>0.87612423605010348</v>
      </c>
      <c r="CQ393">
        <v>0.87665445866978897</v>
      </c>
      <c r="CR393">
        <v>0.80548087217649345</v>
      </c>
      <c r="CS393">
        <v>0.74253136442854673</v>
      </c>
      <c r="CT393">
        <v>0.69041152123586602</v>
      </c>
      <c r="CU393">
        <v>0.56389502711653983</v>
      </c>
      <c r="CV393">
        <v>0.44491294362480738</v>
      </c>
      <c r="CW393">
        <v>0.39499735080264536</v>
      </c>
      <c r="CX393">
        <v>0.36324532146337624</v>
      </c>
      <c r="CY393">
        <v>0.33517299142730961</v>
      </c>
      <c r="CZ393">
        <v>0.31772751312520731</v>
      </c>
    </row>
    <row r="394" spans="1:104" x14ac:dyDescent="0.25">
      <c r="A394" t="s">
        <v>583</v>
      </c>
      <c r="B394" t="s">
        <v>170</v>
      </c>
      <c r="C394" t="s">
        <v>27</v>
      </c>
      <c r="D394" t="s">
        <v>187</v>
      </c>
      <c r="E394" t="s">
        <v>184</v>
      </c>
      <c r="F394">
        <v>2023</v>
      </c>
      <c r="G394" t="s">
        <v>173</v>
      </c>
      <c r="H394">
        <v>3</v>
      </c>
      <c r="I394">
        <v>24.937621611134755</v>
      </c>
      <c r="J394">
        <v>24.02448296193851</v>
      </c>
      <c r="K394">
        <v>23.483854988013789</v>
      </c>
      <c r="L394">
        <v>23.451094941678885</v>
      </c>
      <c r="M394">
        <v>24.371133897942393</v>
      </c>
      <c r="N394">
        <v>26.890365989585835</v>
      </c>
      <c r="O394">
        <v>31.302672909987194</v>
      </c>
      <c r="P394">
        <v>34.684303547589721</v>
      </c>
      <c r="Q394">
        <v>38.37578787472431</v>
      </c>
      <c r="R394">
        <v>41.117289318959145</v>
      </c>
      <c r="S394">
        <v>43.195773840534237</v>
      </c>
      <c r="T394">
        <v>44.702080493202807</v>
      </c>
      <c r="U394">
        <v>45.551748891704023</v>
      </c>
      <c r="V394">
        <v>46.265150142582826</v>
      </c>
      <c r="W394">
        <v>46.043678225401081</v>
      </c>
      <c r="X394">
        <v>44.82536880771476</v>
      </c>
      <c r="Y394">
        <v>42.795950496179486</v>
      </c>
      <c r="Z394">
        <v>40.347936260190025</v>
      </c>
      <c r="AA394">
        <v>38.027780889956425</v>
      </c>
      <c r="AB394">
        <v>37.447860958978239</v>
      </c>
      <c r="AC394">
        <v>35.487617864917006</v>
      </c>
      <c r="AD394">
        <v>32.921031061885365</v>
      </c>
      <c r="AE394">
        <v>29.513305020251156</v>
      </c>
      <c r="AF394">
        <v>26.936765448007929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1.0057968019209407</v>
      </c>
      <c r="AS394">
        <v>1.0249143327393695</v>
      </c>
      <c r="AT394">
        <v>1.0409658720188826</v>
      </c>
      <c r="AU394">
        <v>1.0359827318968129</v>
      </c>
      <c r="AV394">
        <v>1.0085707964108264</v>
      </c>
      <c r="AW394">
        <v>0.96290883799184335</v>
      </c>
      <c r="AX394">
        <v>0.90782857518708748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55.999998715899082</v>
      </c>
      <c r="BF394">
        <v>54.250001073071637</v>
      </c>
      <c r="BG394">
        <v>52.749999648577031</v>
      </c>
      <c r="BH394">
        <v>53.25000057780781</v>
      </c>
      <c r="BI394">
        <v>53.750000143840865</v>
      </c>
      <c r="BJ394">
        <v>53.999999480292622</v>
      </c>
      <c r="BK394">
        <v>53.999999480292622</v>
      </c>
      <c r="BL394">
        <v>56.250000935435672</v>
      </c>
      <c r="BM394">
        <v>63.250001158812076</v>
      </c>
      <c r="BN394">
        <v>69.000001284100918</v>
      </c>
      <c r="BO394">
        <v>73.250000595983778</v>
      </c>
      <c r="BP394">
        <v>75.999999000447033</v>
      </c>
      <c r="BQ394">
        <v>79.249999556318315</v>
      </c>
      <c r="BR394">
        <v>79.000000721272613</v>
      </c>
      <c r="BS394">
        <v>76.249998838304847</v>
      </c>
      <c r="BT394">
        <v>72.750001923080262</v>
      </c>
      <c r="BU394">
        <v>72.500001458464865</v>
      </c>
      <c r="BV394">
        <v>71.00000026900436</v>
      </c>
      <c r="BW394">
        <v>67.250000131431065</v>
      </c>
      <c r="BX394">
        <v>62.749999837857814</v>
      </c>
      <c r="BY394">
        <v>61.499999504736167</v>
      </c>
      <c r="BZ394">
        <v>59.500000018426675</v>
      </c>
      <c r="CA394">
        <v>59.500000018426675</v>
      </c>
      <c r="CB394">
        <v>57.500000782820209</v>
      </c>
      <c r="CC394">
        <v>0.3673406242934249</v>
      </c>
      <c r="CD394">
        <v>0.3462408339588306</v>
      </c>
      <c r="CE394">
        <v>0.34310001907940119</v>
      </c>
      <c r="CF394">
        <v>0.34684848273050245</v>
      </c>
      <c r="CG394">
        <v>0.36810358785520536</v>
      </c>
      <c r="CH394">
        <v>0.43835644974660382</v>
      </c>
      <c r="CI394">
        <v>0.56453331665792639</v>
      </c>
      <c r="CJ394">
        <v>0.67737284386842278</v>
      </c>
      <c r="CK394">
        <v>0.76465054154274237</v>
      </c>
      <c r="CL394">
        <v>0.79945501509734462</v>
      </c>
      <c r="CM394">
        <v>0.82150500408064953</v>
      </c>
      <c r="CN394">
        <v>0.84268659569635151</v>
      </c>
      <c r="CO394">
        <v>0.8390594486513725</v>
      </c>
      <c r="CP394">
        <v>0.86245620613207752</v>
      </c>
      <c r="CQ394">
        <v>0.86297817200066429</v>
      </c>
      <c r="CR394">
        <v>0.79291492725678114</v>
      </c>
      <c r="CS394">
        <v>0.73094746607913352</v>
      </c>
      <c r="CT394">
        <v>0.67964071271213045</v>
      </c>
      <c r="CU394">
        <v>0.55509797352366352</v>
      </c>
      <c r="CV394">
        <v>0.43797203091359876</v>
      </c>
      <c r="CW394">
        <v>0.38883521025080731</v>
      </c>
      <c r="CX394">
        <v>0.3575785173023292</v>
      </c>
      <c r="CY394">
        <v>0.32994411372884891</v>
      </c>
      <c r="CZ394">
        <v>0.3127707889338085</v>
      </c>
    </row>
    <row r="395" spans="1:104" x14ac:dyDescent="0.25">
      <c r="A395" t="s">
        <v>584</v>
      </c>
      <c r="B395" t="s">
        <v>170</v>
      </c>
      <c r="C395" t="s">
        <v>27</v>
      </c>
      <c r="D395" t="s">
        <v>187</v>
      </c>
      <c r="E395" t="s">
        <v>184</v>
      </c>
      <c r="F395">
        <v>2023</v>
      </c>
      <c r="G395" t="s">
        <v>174</v>
      </c>
      <c r="H395">
        <v>4</v>
      </c>
      <c r="I395">
        <v>26.271941183285723</v>
      </c>
      <c r="J395">
        <v>25.190209230767262</v>
      </c>
      <c r="K395">
        <v>24.55595780907813</v>
      </c>
      <c r="L395">
        <v>24.47813447702676</v>
      </c>
      <c r="M395">
        <v>25.454289154313457</v>
      </c>
      <c r="N395">
        <v>28.004770490622537</v>
      </c>
      <c r="O395">
        <v>32.018566046335465</v>
      </c>
      <c r="P395">
        <v>36.326924912433675</v>
      </c>
      <c r="Q395">
        <v>41.605539982284107</v>
      </c>
      <c r="R395">
        <v>45.968576533886306</v>
      </c>
      <c r="S395">
        <v>49.315021162915933</v>
      </c>
      <c r="T395">
        <v>51.615095113036709</v>
      </c>
      <c r="U395">
        <v>52.875049556419619</v>
      </c>
      <c r="V395">
        <v>53.849888964641778</v>
      </c>
      <c r="W395">
        <v>53.639614768064462</v>
      </c>
      <c r="X395">
        <v>52.34638831204424</v>
      </c>
      <c r="Y395">
        <v>50.005554501994546</v>
      </c>
      <c r="Z395">
        <v>46.61808092364636</v>
      </c>
      <c r="AA395">
        <v>42.346106570320615</v>
      </c>
      <c r="AB395">
        <v>41.24871820342721</v>
      </c>
      <c r="AC395">
        <v>39.130299832484994</v>
      </c>
      <c r="AD395">
        <v>35.93433027651016</v>
      </c>
      <c r="AE395">
        <v>31.998933279146506</v>
      </c>
      <c r="AF395">
        <v>28.942927675811827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1.1613396103798825</v>
      </c>
      <c r="AS395">
        <v>1.1896886461988208</v>
      </c>
      <c r="AT395">
        <v>1.2116224748185824</v>
      </c>
      <c r="AU395">
        <v>1.2068913000849268</v>
      </c>
      <c r="AV395">
        <v>1.1777937476618876</v>
      </c>
      <c r="AW395">
        <v>1.125124956763754</v>
      </c>
      <c r="AX395">
        <v>1.0489067532006404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62.5</v>
      </c>
      <c r="BF395">
        <v>61.749998860360428</v>
      </c>
      <c r="BG395">
        <v>60.000000567096968</v>
      </c>
      <c r="BH395">
        <v>61.249998601348587</v>
      </c>
      <c r="BI395">
        <v>60.249999945481072</v>
      </c>
      <c r="BJ395">
        <v>60.500000826108803</v>
      </c>
      <c r="BK395">
        <v>59.749999686469231</v>
      </c>
      <c r="BL395">
        <v>67.24999872065176</v>
      </c>
      <c r="BM395">
        <v>78.250000225148767</v>
      </c>
      <c r="BN395">
        <v>84.499999613297447</v>
      </c>
      <c r="BO395">
        <v>88.749998935597787</v>
      </c>
      <c r="BP395">
        <v>91.999999774162703</v>
      </c>
      <c r="BQ395">
        <v>93.24999854388777</v>
      </c>
      <c r="BR395">
        <v>92.250001781473159</v>
      </c>
      <c r="BS395">
        <v>91.250001263449477</v>
      </c>
      <c r="BT395">
        <v>90.250000745425808</v>
      </c>
      <c r="BU395">
        <v>88.249999678081707</v>
      </c>
      <c r="BV395">
        <v>86.750001154411635</v>
      </c>
      <c r="BW395">
        <v>84.000001106903184</v>
      </c>
      <c r="BX395">
        <v>78.500001856898322</v>
      </c>
      <c r="BY395">
        <v>73.250000107473014</v>
      </c>
      <c r="BZ395">
        <v>69.750001909163871</v>
      </c>
      <c r="CA395">
        <v>64.249999294759206</v>
      </c>
      <c r="CB395">
        <v>62.750000880627738</v>
      </c>
      <c r="CC395">
        <v>0.37116322071548513</v>
      </c>
      <c r="CD395">
        <v>0.34984383337509245</v>
      </c>
      <c r="CE395">
        <v>0.34667038319969751</v>
      </c>
      <c r="CF395">
        <v>0.35045781681324339</v>
      </c>
      <c r="CG395">
        <v>0.37193411633142826</v>
      </c>
      <c r="CH395">
        <v>0.44291803749455305</v>
      </c>
      <c r="CI395">
        <v>0.57040793838021331</v>
      </c>
      <c r="CJ395">
        <v>0.68442168483587407</v>
      </c>
      <c r="CK395">
        <v>0.77260754616499572</v>
      </c>
      <c r="CL395">
        <v>0.80777427674333868</v>
      </c>
      <c r="CM395">
        <v>0.83005369593228051</v>
      </c>
      <c r="CN395">
        <v>0.8514556876707936</v>
      </c>
      <c r="CO395">
        <v>0.84779083214524031</v>
      </c>
      <c r="CP395">
        <v>0.87143101427001002</v>
      </c>
      <c r="CQ395">
        <v>0.87195842079661678</v>
      </c>
      <c r="CR395">
        <v>0.80116609442847564</v>
      </c>
      <c r="CS395">
        <v>0.7385538213313575</v>
      </c>
      <c r="CT395">
        <v>0.68671316120189618</v>
      </c>
      <c r="CU395">
        <v>0.56087436292900583</v>
      </c>
      <c r="CV395">
        <v>0.44252962663052509</v>
      </c>
      <c r="CW395">
        <v>0.39288145592970525</v>
      </c>
      <c r="CX395">
        <v>0.36129952944769506</v>
      </c>
      <c r="CY395">
        <v>0.33337753759364308</v>
      </c>
      <c r="CZ395">
        <v>0.3160254970875071</v>
      </c>
    </row>
    <row r="396" spans="1:104" x14ac:dyDescent="0.25">
      <c r="A396" t="s">
        <v>585</v>
      </c>
      <c r="B396" t="s">
        <v>170</v>
      </c>
      <c r="C396" t="s">
        <v>27</v>
      </c>
      <c r="D396" t="s">
        <v>187</v>
      </c>
      <c r="E396" t="s">
        <v>184</v>
      </c>
      <c r="F396">
        <v>2023</v>
      </c>
      <c r="G396" t="s">
        <v>175</v>
      </c>
      <c r="H396">
        <v>5</v>
      </c>
      <c r="I396">
        <v>26.838471911778839</v>
      </c>
      <c r="J396">
        <v>25.682940559159835</v>
      </c>
      <c r="K396">
        <v>24.986437487578844</v>
      </c>
      <c r="L396">
        <v>24.874802487002931</v>
      </c>
      <c r="M396">
        <v>25.885543085093332</v>
      </c>
      <c r="N396">
        <v>28.440836063095563</v>
      </c>
      <c r="O396">
        <v>32.152170115393254</v>
      </c>
      <c r="P396">
        <v>37.648234423267894</v>
      </c>
      <c r="Q396">
        <v>43.872626565959401</v>
      </c>
      <c r="R396">
        <v>48.796827795788964</v>
      </c>
      <c r="S396">
        <v>52.149134098676136</v>
      </c>
      <c r="T396">
        <v>54.048652549169311</v>
      </c>
      <c r="U396">
        <v>54.850302356051031</v>
      </c>
      <c r="V396">
        <v>55.512605189968788</v>
      </c>
      <c r="W396">
        <v>55.347766445388032</v>
      </c>
      <c r="X396">
        <v>53.845340705298298</v>
      </c>
      <c r="Y396">
        <v>51.2011711303985</v>
      </c>
      <c r="Z396">
        <v>47.812921351246359</v>
      </c>
      <c r="AA396">
        <v>43.343679199798991</v>
      </c>
      <c r="AB396">
        <v>41.476295848905472</v>
      </c>
      <c r="AC396">
        <v>40.038026348995828</v>
      </c>
      <c r="AD396">
        <v>36.797403760141627</v>
      </c>
      <c r="AE396">
        <v>32.741667402394299</v>
      </c>
      <c r="AF396">
        <v>29.55983283075113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1.2160946879718342</v>
      </c>
      <c r="AS396">
        <v>1.2341317539461105</v>
      </c>
      <c r="AT396">
        <v>1.2490336519030678</v>
      </c>
      <c r="AU396">
        <v>1.2453247212993006</v>
      </c>
      <c r="AV396">
        <v>1.2115201178686821</v>
      </c>
      <c r="AW396">
        <v>1.1520263456485624</v>
      </c>
      <c r="AX396">
        <v>1.0757907687839343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65.750000378582087</v>
      </c>
      <c r="BF396">
        <v>65.250000454961025</v>
      </c>
      <c r="BG396">
        <v>65.750000378582087</v>
      </c>
      <c r="BH396">
        <v>65.500000479274789</v>
      </c>
      <c r="BI396">
        <v>64.499999647606771</v>
      </c>
      <c r="BJ396">
        <v>63.749999840304241</v>
      </c>
      <c r="BK396">
        <v>62.999999657982308</v>
      </c>
      <c r="BL396">
        <v>68.999998741434908</v>
      </c>
      <c r="BM396">
        <v>79.999999217459518</v>
      </c>
      <c r="BN396">
        <v>85.499999002323392</v>
      </c>
      <c r="BO396">
        <v>89.249998898255512</v>
      </c>
      <c r="BP396">
        <v>92.74999992618369</v>
      </c>
      <c r="BQ396">
        <v>92.74999992618369</v>
      </c>
      <c r="BR396">
        <v>90.999999912245457</v>
      </c>
      <c r="BS396">
        <v>90.999999912245457</v>
      </c>
      <c r="BT396">
        <v>88.999997998896504</v>
      </c>
      <c r="BU396">
        <v>85.75000090173414</v>
      </c>
      <c r="BV396">
        <v>83.999999387718333</v>
      </c>
      <c r="BW396">
        <v>82.000001974602128</v>
      </c>
      <c r="BX396">
        <v>80.250001085618649</v>
      </c>
      <c r="BY396">
        <v>74.249998283223704</v>
      </c>
      <c r="BZ396">
        <v>69.750001548892612</v>
      </c>
      <c r="CA396">
        <v>68.74999873274696</v>
      </c>
      <c r="CB396">
        <v>66.999999218834589</v>
      </c>
      <c r="CC396">
        <v>0.36808189227547755</v>
      </c>
      <c r="CD396">
        <v>0.34693952113930093</v>
      </c>
      <c r="CE396">
        <v>0.34379239809604806</v>
      </c>
      <c r="CF396">
        <v>0.34754837421116108</v>
      </c>
      <c r="CG396">
        <v>0.36884639057091839</v>
      </c>
      <c r="CH396">
        <v>0.43924101633328194</v>
      </c>
      <c r="CI396">
        <v>0.56567249792180319</v>
      </c>
      <c r="CJ396">
        <v>0.67873974872319087</v>
      </c>
      <c r="CK396">
        <v>0.76619353934170464</v>
      </c>
      <c r="CL396">
        <v>0.80106829133510116</v>
      </c>
      <c r="CM396">
        <v>0.82316273919154259</v>
      </c>
      <c r="CN396">
        <v>0.84438705523287771</v>
      </c>
      <c r="CO396">
        <v>0.84075264268519145</v>
      </c>
      <c r="CP396">
        <v>0.86419659296883766</v>
      </c>
      <c r="CQ396">
        <v>0.86471962210109043</v>
      </c>
      <c r="CR396">
        <v>0.79451499283356242</v>
      </c>
      <c r="CS396">
        <v>0.73242245506462922</v>
      </c>
      <c r="CT396">
        <v>0.6810121336640157</v>
      </c>
      <c r="CU396">
        <v>0.55621809955293544</v>
      </c>
      <c r="CV396">
        <v>0.43885584654847082</v>
      </c>
      <c r="CW396">
        <v>0.38961981942501095</v>
      </c>
      <c r="CX396">
        <v>0.35830009278609803</v>
      </c>
      <c r="CY396">
        <v>0.33060988915232004</v>
      </c>
      <c r="CZ396">
        <v>0.31340193459510218</v>
      </c>
    </row>
    <row r="397" spans="1:104" x14ac:dyDescent="0.25">
      <c r="A397" t="s">
        <v>586</v>
      </c>
      <c r="B397" t="s">
        <v>170</v>
      </c>
      <c r="C397" t="s">
        <v>27</v>
      </c>
      <c r="D397" t="s">
        <v>187</v>
      </c>
      <c r="E397" t="s">
        <v>184</v>
      </c>
      <c r="F397">
        <v>2023</v>
      </c>
      <c r="G397" t="s">
        <v>176</v>
      </c>
      <c r="H397">
        <v>6</v>
      </c>
      <c r="I397">
        <v>27.259948314678869</v>
      </c>
      <c r="J397">
        <v>26.092024142661437</v>
      </c>
      <c r="K397">
        <v>25.430975072562958</v>
      </c>
      <c r="L397">
        <v>25.38207443863886</v>
      </c>
      <c r="M397">
        <v>26.44985315608626</v>
      </c>
      <c r="N397">
        <v>28.965718794191105</v>
      </c>
      <c r="O397">
        <v>32.736055711578835</v>
      </c>
      <c r="P397">
        <v>37.968261040782757</v>
      </c>
      <c r="Q397">
        <v>43.523245129260928</v>
      </c>
      <c r="R397">
        <v>48.057982521062996</v>
      </c>
      <c r="S397">
        <v>51.313751654920786</v>
      </c>
      <c r="T397">
        <v>53.206954776877446</v>
      </c>
      <c r="U397">
        <v>53.907607537143022</v>
      </c>
      <c r="V397">
        <v>54.455706233693611</v>
      </c>
      <c r="W397">
        <v>54.249047676049805</v>
      </c>
      <c r="X397">
        <v>53.11175927744592</v>
      </c>
      <c r="Y397">
        <v>50.969435279817283</v>
      </c>
      <c r="Z397">
        <v>47.836458580511611</v>
      </c>
      <c r="AA397">
        <v>43.413029906778391</v>
      </c>
      <c r="AB397">
        <v>40.931938414447416</v>
      </c>
      <c r="AC397">
        <v>39.908421536998802</v>
      </c>
      <c r="AD397">
        <v>37.011854273819026</v>
      </c>
      <c r="AE397">
        <v>33.036259999453783</v>
      </c>
      <c r="AF397">
        <v>29.901268039008212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1.1971564552227099</v>
      </c>
      <c r="AS397">
        <v>1.2129211666113369</v>
      </c>
      <c r="AT397">
        <v>1.2252533652635538</v>
      </c>
      <c r="AU397">
        <v>1.2206035827069914</v>
      </c>
      <c r="AV397">
        <v>1.1950145961374128</v>
      </c>
      <c r="AW397">
        <v>1.1468122530127365</v>
      </c>
      <c r="AX397">
        <v>1.0763203649299544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65.249999737115431</v>
      </c>
      <c r="BF397">
        <v>62.5</v>
      </c>
      <c r="BG397">
        <v>61.500000993493977</v>
      </c>
      <c r="BH397">
        <v>61.500000993493977</v>
      </c>
      <c r="BI397">
        <v>61.249999841470363</v>
      </c>
      <c r="BJ397">
        <v>60.499999365631815</v>
      </c>
      <c r="BK397">
        <v>61.999999818002991</v>
      </c>
      <c r="BL397">
        <v>70.749998087907954</v>
      </c>
      <c r="BM397">
        <v>76.249998904023485</v>
      </c>
      <c r="BN397">
        <v>80.000000034951412</v>
      </c>
      <c r="BO397">
        <v>85.000002042161256</v>
      </c>
      <c r="BP397">
        <v>87.749997660002776</v>
      </c>
      <c r="BQ397">
        <v>89.500000871538504</v>
      </c>
      <c r="BR397">
        <v>89.999999461997874</v>
      </c>
      <c r="BS397">
        <v>87.499998614426048</v>
      </c>
      <c r="BT397">
        <v>87.499998614426048</v>
      </c>
      <c r="BU397">
        <v>87.25000009936187</v>
      </c>
      <c r="BV397">
        <v>84.749999033343727</v>
      </c>
      <c r="BW397">
        <v>82.500000976143085</v>
      </c>
      <c r="BX397">
        <v>79.750000989374698</v>
      </c>
      <c r="BY397">
        <v>75.999999640000425</v>
      </c>
      <c r="BZ397">
        <v>72.249998009766571</v>
      </c>
      <c r="CA397">
        <v>70.499999042331225</v>
      </c>
      <c r="CB397">
        <v>68.000001081371821</v>
      </c>
      <c r="CC397">
        <v>0.36787370892244531</v>
      </c>
      <c r="CD397">
        <v>0.34674324693980701</v>
      </c>
      <c r="CE397">
        <v>0.34359792253524479</v>
      </c>
      <c r="CF397">
        <v>0.34735178729447447</v>
      </c>
      <c r="CG397">
        <v>0.36863773753765511</v>
      </c>
      <c r="CH397">
        <v>0.43899254482589384</v>
      </c>
      <c r="CI397">
        <v>0.56535254052602302</v>
      </c>
      <c r="CJ397">
        <v>0.67835580020338571</v>
      </c>
      <c r="CK397">
        <v>0.76576015579538048</v>
      </c>
      <c r="CL397">
        <v>0.80061517096430945</v>
      </c>
      <c r="CM397">
        <v>0.82269707050356944</v>
      </c>
      <c r="CN397">
        <v>0.84390940834723827</v>
      </c>
      <c r="CO397">
        <v>0.84027707986272238</v>
      </c>
      <c r="CP397">
        <v>0.86370780126093383</v>
      </c>
      <c r="CQ397">
        <v>0.86423047997437186</v>
      </c>
      <c r="CR397">
        <v>0.79406549440628049</v>
      </c>
      <c r="CS397">
        <v>0.73200819349609214</v>
      </c>
      <c r="CT397">
        <v>0.68062696317194493</v>
      </c>
      <c r="CU397">
        <v>0.55590346172467975</v>
      </c>
      <c r="CV397">
        <v>0.43860759740908595</v>
      </c>
      <c r="CW397">
        <v>0.38939944225009587</v>
      </c>
      <c r="CX397">
        <v>0.3580974117845841</v>
      </c>
      <c r="CY397">
        <v>0.33042291669397622</v>
      </c>
      <c r="CZ397">
        <v>0.31322463882592755</v>
      </c>
    </row>
    <row r="398" spans="1:104" x14ac:dyDescent="0.25">
      <c r="A398" t="s">
        <v>587</v>
      </c>
      <c r="B398" t="s">
        <v>170</v>
      </c>
      <c r="C398" t="s">
        <v>27</v>
      </c>
      <c r="D398" t="s">
        <v>187</v>
      </c>
      <c r="E398" t="s">
        <v>184</v>
      </c>
      <c r="F398">
        <v>2023</v>
      </c>
      <c r="G398" t="s">
        <v>177</v>
      </c>
      <c r="H398">
        <v>7</v>
      </c>
      <c r="I398">
        <v>29.410193069551664</v>
      </c>
      <c r="J398">
        <v>28.10394703052738</v>
      </c>
      <c r="K398">
        <v>27.329770107197326</v>
      </c>
      <c r="L398">
        <v>27.295381748205926</v>
      </c>
      <c r="M398">
        <v>28.511754445020415</v>
      </c>
      <c r="N398">
        <v>31.516627366956527</v>
      </c>
      <c r="O398">
        <v>35.875444077114274</v>
      </c>
      <c r="P398">
        <v>41.766878282788134</v>
      </c>
      <c r="Q398">
        <v>47.84904677123594</v>
      </c>
      <c r="R398">
        <v>52.612296524944441</v>
      </c>
      <c r="S398">
        <v>55.768988043289689</v>
      </c>
      <c r="T398">
        <v>57.497655496362945</v>
      </c>
      <c r="U398">
        <v>58.081817615640482</v>
      </c>
      <c r="V398">
        <v>58.482133326076131</v>
      </c>
      <c r="W398">
        <v>58.278871868629359</v>
      </c>
      <c r="X398">
        <v>57.290648903701523</v>
      </c>
      <c r="Y398">
        <v>55.192953769367008</v>
      </c>
      <c r="Z398">
        <v>51.959489129563529</v>
      </c>
      <c r="AA398">
        <v>47.017194351094751</v>
      </c>
      <c r="AB398">
        <v>44.367522250597908</v>
      </c>
      <c r="AC398">
        <v>43.13259166673646</v>
      </c>
      <c r="AD398">
        <v>40.01568866493394</v>
      </c>
      <c r="AE398">
        <v>35.705859875753724</v>
      </c>
      <c r="AF398">
        <v>32.280984623543674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1.2936972148142856</v>
      </c>
      <c r="AS398">
        <v>1.3068408427466867</v>
      </c>
      <c r="AT398">
        <v>1.3158479442836246</v>
      </c>
      <c r="AU398">
        <v>1.3112746139567959</v>
      </c>
      <c r="AV398">
        <v>1.2890395831141643</v>
      </c>
      <c r="AW398">
        <v>1.2418415185583433</v>
      </c>
      <c r="AX398">
        <v>1.1690885118236529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71.000001789167854</v>
      </c>
      <c r="BF398">
        <v>71.500001431508807</v>
      </c>
      <c r="BG398">
        <v>71.000001789167854</v>
      </c>
      <c r="BH398">
        <v>70.749999988967289</v>
      </c>
      <c r="BI398">
        <v>70.000000899445794</v>
      </c>
      <c r="BJ398">
        <v>70.000000899445794</v>
      </c>
      <c r="BK398">
        <v>69.500000992195311</v>
      </c>
      <c r="BL398">
        <v>72.749998682994431</v>
      </c>
      <c r="BM398">
        <v>76.749999062968215</v>
      </c>
      <c r="BN398">
        <v>81.249998493132225</v>
      </c>
      <c r="BO398">
        <v>86.499999739827672</v>
      </c>
      <c r="BP398">
        <v>91.750001485176369</v>
      </c>
      <c r="BQ398">
        <v>92.00000007529664</v>
      </c>
      <c r="BR398">
        <v>92.250001626170572</v>
      </c>
      <c r="BS398">
        <v>92.499998720331106</v>
      </c>
      <c r="BT398">
        <v>91.750001485176369</v>
      </c>
      <c r="BU398">
        <v>87.750001105202585</v>
      </c>
      <c r="BV398">
        <v>85.000000064824917</v>
      </c>
      <c r="BW398">
        <v>83.750002190022741</v>
      </c>
      <c r="BX398">
        <v>81.500000542659393</v>
      </c>
      <c r="BY398">
        <v>78.249998395146861</v>
      </c>
      <c r="BZ398">
        <v>74.999999956367844</v>
      </c>
      <c r="CA398">
        <v>73.749999089646167</v>
      </c>
      <c r="CB398">
        <v>72.749998682994431</v>
      </c>
      <c r="CC398">
        <v>0.3700624749963331</v>
      </c>
      <c r="CD398">
        <v>0.34880633493165547</v>
      </c>
      <c r="CE398">
        <v>0.3456422678696664</v>
      </c>
      <c r="CF398">
        <v>0.34941844827488461</v>
      </c>
      <c r="CG398">
        <v>0.37083106113570863</v>
      </c>
      <c r="CH398">
        <v>0.4416044852829929</v>
      </c>
      <c r="CI398">
        <v>0.56871626204936343</v>
      </c>
      <c r="CJ398">
        <v>0.68239187801626078</v>
      </c>
      <c r="CK398">
        <v>0.77031625447562724</v>
      </c>
      <c r="CL398">
        <v>0.80537863240404395</v>
      </c>
      <c r="CM398">
        <v>0.8275919461210296</v>
      </c>
      <c r="CN398">
        <v>0.8489305035757303</v>
      </c>
      <c r="CO398">
        <v>0.84527659227576413</v>
      </c>
      <c r="CP398">
        <v>0.86884665808043537</v>
      </c>
      <c r="CQ398">
        <v>0.8693725077149308</v>
      </c>
      <c r="CR398">
        <v>0.79878999974628473</v>
      </c>
      <c r="CS398">
        <v>0.73636347385204937</v>
      </c>
      <c r="CT398">
        <v>0.684676600477922</v>
      </c>
      <c r="CU398">
        <v>0.55921100283855341</v>
      </c>
      <c r="CV398">
        <v>0.4412172089912515</v>
      </c>
      <c r="CW398">
        <v>0.39171629175651979</v>
      </c>
      <c r="CX398">
        <v>0.36022800036090408</v>
      </c>
      <c r="CY398">
        <v>0.33238885148241892</v>
      </c>
      <c r="CZ398">
        <v>0.31508825929089046</v>
      </c>
    </row>
    <row r="399" spans="1:104" x14ac:dyDescent="0.25">
      <c r="A399" t="s">
        <v>588</v>
      </c>
      <c r="B399" t="s">
        <v>170</v>
      </c>
      <c r="C399" t="s">
        <v>27</v>
      </c>
      <c r="D399" t="s">
        <v>187</v>
      </c>
      <c r="E399" t="s">
        <v>184</v>
      </c>
      <c r="F399">
        <v>2023</v>
      </c>
      <c r="G399" t="s">
        <v>178</v>
      </c>
      <c r="H399">
        <v>8</v>
      </c>
      <c r="I399">
        <v>29.635869245632332</v>
      </c>
      <c r="J399">
        <v>28.352020004498051</v>
      </c>
      <c r="K399">
        <v>27.6012684749026</v>
      </c>
      <c r="L399">
        <v>27.621166957694349</v>
      </c>
      <c r="M399">
        <v>28.866195322519239</v>
      </c>
      <c r="N399">
        <v>32.062780911003799</v>
      </c>
      <c r="O399">
        <v>36.855489314317289</v>
      </c>
      <c r="P399">
        <v>42.636545467696067</v>
      </c>
      <c r="Q399">
        <v>49.102185576164892</v>
      </c>
      <c r="R399">
        <v>54.161712238750589</v>
      </c>
      <c r="S399">
        <v>57.721930430551254</v>
      </c>
      <c r="T399">
        <v>59.704796353520273</v>
      </c>
      <c r="U399">
        <v>60.390301492522362</v>
      </c>
      <c r="V399">
        <v>60.87231764997216</v>
      </c>
      <c r="W399">
        <v>60.523726486128034</v>
      </c>
      <c r="X399">
        <v>59.130836503037756</v>
      </c>
      <c r="Y399">
        <v>56.468487665331111</v>
      </c>
      <c r="Z399">
        <v>52.935319276641287</v>
      </c>
      <c r="AA399">
        <v>47.634502578363019</v>
      </c>
      <c r="AB399">
        <v>45.428376110586761</v>
      </c>
      <c r="AC399">
        <v>43.652816325005581</v>
      </c>
      <c r="AD399">
        <v>40.290787700872656</v>
      </c>
      <c r="AE399">
        <v>35.903063807785706</v>
      </c>
      <c r="AF399">
        <v>32.44952454820222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1.3433578922890421</v>
      </c>
      <c r="AS399">
        <v>1.3587817531608994</v>
      </c>
      <c r="AT399">
        <v>1.36962714788295</v>
      </c>
      <c r="AU399">
        <v>1.3617838423686821</v>
      </c>
      <c r="AV399">
        <v>1.3304438413330928</v>
      </c>
      <c r="AW399">
        <v>1.2705409678115136</v>
      </c>
      <c r="AX399">
        <v>1.1910446809721587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72.999998911011232</v>
      </c>
      <c r="BF399">
        <v>72.199995653356368</v>
      </c>
      <c r="BG399">
        <v>71.599997076909176</v>
      </c>
      <c r="BH399">
        <v>70.400002693790725</v>
      </c>
      <c r="BI399">
        <v>70.400002693790725</v>
      </c>
      <c r="BJ399">
        <v>70.199994760430386</v>
      </c>
      <c r="BK399">
        <v>69.400001492641593</v>
      </c>
      <c r="BL399">
        <v>72.400003820124795</v>
      </c>
      <c r="BM399">
        <v>79.400001724804838</v>
      </c>
      <c r="BN399">
        <v>84.000001713651045</v>
      </c>
      <c r="BO399">
        <v>89.599998282166283</v>
      </c>
      <c r="BP399">
        <v>91.199996052453074</v>
      </c>
      <c r="BQ399">
        <v>93.000000371212209</v>
      </c>
      <c r="BR399">
        <v>91.400002600925433</v>
      </c>
      <c r="BS399">
        <v>91.800002253564415</v>
      </c>
      <c r="BT399">
        <v>91.599999190652795</v>
      </c>
      <c r="BU399">
        <v>90.199996734129158</v>
      </c>
      <c r="BV399">
        <v>89.800001843015153</v>
      </c>
      <c r="BW399">
        <v>85.599998488063335</v>
      </c>
      <c r="BX399">
        <v>82.400000706772133</v>
      </c>
      <c r="BY399">
        <v>78.199996355945828</v>
      </c>
      <c r="BZ399">
        <v>76.399999630729738</v>
      </c>
      <c r="CA399">
        <v>75.199998245368718</v>
      </c>
      <c r="CB399">
        <v>75.199998245368718</v>
      </c>
      <c r="CC399">
        <v>0.37111627048301732</v>
      </c>
      <c r="CD399">
        <v>0.34979956856662303</v>
      </c>
      <c r="CE399">
        <v>0.34662649978882343</v>
      </c>
      <c r="CF399">
        <v>0.35041344647212896</v>
      </c>
      <c r="CG399">
        <v>0.3718870053869896</v>
      </c>
      <c r="CH399">
        <v>0.4428619713955651</v>
      </c>
      <c r="CI399">
        <v>0.57033574466915338</v>
      </c>
      <c r="CJ399">
        <v>0.68433503163681075</v>
      </c>
      <c r="CK399">
        <v>0.77250978659700975</v>
      </c>
      <c r="CL399">
        <v>0.80767202679040062</v>
      </c>
      <c r="CM399">
        <v>0.82994861946902987</v>
      </c>
      <c r="CN399">
        <v>0.85134791651795527</v>
      </c>
      <c r="CO399">
        <v>0.84768353372316751</v>
      </c>
      <c r="CP399">
        <v>0.87132076384080237</v>
      </c>
      <c r="CQ399">
        <v>0.87184806211212584</v>
      </c>
      <c r="CR399">
        <v>0.8010646666470993</v>
      </c>
      <c r="CS399">
        <v>0.73846028732985103</v>
      </c>
      <c r="CT399">
        <v>0.6866262129951558</v>
      </c>
      <c r="CU399">
        <v>0.56080339486364561</v>
      </c>
      <c r="CV399">
        <v>0.44247363354796904</v>
      </c>
      <c r="CW399">
        <v>0.39283174958127942</v>
      </c>
      <c r="CX399">
        <v>0.36125377784110951</v>
      </c>
      <c r="CY399">
        <v>0.33333535619728127</v>
      </c>
      <c r="CZ399">
        <v>0.31598550064057812</v>
      </c>
    </row>
    <row r="400" spans="1:104" x14ac:dyDescent="0.25">
      <c r="A400" t="s">
        <v>589</v>
      </c>
      <c r="B400" t="s">
        <v>170</v>
      </c>
      <c r="C400" t="s">
        <v>27</v>
      </c>
      <c r="D400" t="s">
        <v>187</v>
      </c>
      <c r="E400" t="s">
        <v>184</v>
      </c>
      <c r="F400">
        <v>2023</v>
      </c>
      <c r="G400" t="s">
        <v>179</v>
      </c>
      <c r="H400">
        <v>9</v>
      </c>
      <c r="I400">
        <v>30.531411944824765</v>
      </c>
      <c r="J400">
        <v>29.265425672124199</v>
      </c>
      <c r="K400">
        <v>28.59549104234403</v>
      </c>
      <c r="L400">
        <v>28.585733734064299</v>
      </c>
      <c r="M400">
        <v>29.918431720483809</v>
      </c>
      <c r="N400">
        <v>33.375822325502831</v>
      </c>
      <c r="O400">
        <v>39.085931500969664</v>
      </c>
      <c r="P400">
        <v>45.055408717783813</v>
      </c>
      <c r="Q400">
        <v>52.340271724042523</v>
      </c>
      <c r="R400">
        <v>57.89654990459637</v>
      </c>
      <c r="S400">
        <v>61.614856811127225</v>
      </c>
      <c r="T400">
        <v>63.535312367165545</v>
      </c>
      <c r="U400">
        <v>64.149256148132437</v>
      </c>
      <c r="V400">
        <v>64.59316865284309</v>
      </c>
      <c r="W400">
        <v>63.965877269442053</v>
      </c>
      <c r="X400">
        <v>62.041295055139621</v>
      </c>
      <c r="Y400">
        <v>59.014606088807938</v>
      </c>
      <c r="Z400">
        <v>55.219340201088123</v>
      </c>
      <c r="AA400">
        <v>49.865591035558118</v>
      </c>
      <c r="AB400">
        <v>48.330221696172558</v>
      </c>
      <c r="AC400">
        <v>45.241260497771371</v>
      </c>
      <c r="AD400">
        <v>41.562669241141798</v>
      </c>
      <c r="AE400">
        <v>36.959461534333705</v>
      </c>
      <c r="AF400">
        <v>33.418706290117946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1.429544534670744</v>
      </c>
      <c r="AS400">
        <v>1.4433582674506105</v>
      </c>
      <c r="AT400">
        <v>1.4533462990008279</v>
      </c>
      <c r="AU400">
        <v>1.4392322297445015</v>
      </c>
      <c r="AV400">
        <v>1.3959291134036176</v>
      </c>
      <c r="AW400">
        <v>1.3278285811673811</v>
      </c>
      <c r="AX400">
        <v>1.2424350994511741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70.500000269495033</v>
      </c>
      <c r="BF400">
        <v>69.999997960762897</v>
      </c>
      <c r="BG400">
        <v>69.999997960762897</v>
      </c>
      <c r="BH400">
        <v>69.749999222591356</v>
      </c>
      <c r="BI400">
        <v>69.999997960762897</v>
      </c>
      <c r="BJ400">
        <v>68.749999608436639</v>
      </c>
      <c r="BK400">
        <v>71.500000878096373</v>
      </c>
      <c r="BL400">
        <v>72.999999957487404</v>
      </c>
      <c r="BM400">
        <v>80.749999608685258</v>
      </c>
      <c r="BN400">
        <v>87.499997159611837</v>
      </c>
      <c r="BO400">
        <v>96.749999619375558</v>
      </c>
      <c r="BP400">
        <v>100.00000085149492</v>
      </c>
      <c r="BQ400">
        <v>101.49999791091625</v>
      </c>
      <c r="BR400">
        <v>100.99999996842632</v>
      </c>
      <c r="BS400">
        <v>99.750002004555782</v>
      </c>
      <c r="BT400">
        <v>98.750000370431366</v>
      </c>
      <c r="BU400">
        <v>97.249998338776919</v>
      </c>
      <c r="BV400">
        <v>95.500001158281705</v>
      </c>
      <c r="BW400">
        <v>92.749998894175363</v>
      </c>
      <c r="BX400">
        <v>83.999999349134683</v>
      </c>
      <c r="BY400">
        <v>79.499998661474848</v>
      </c>
      <c r="BZ400">
        <v>77.250000182232341</v>
      </c>
      <c r="CA400">
        <v>76.249999915472031</v>
      </c>
      <c r="CB400">
        <v>74.249998294275414</v>
      </c>
      <c r="CC400">
        <v>0.37538879359497984</v>
      </c>
      <c r="CD400">
        <v>0.35382669768889213</v>
      </c>
      <c r="CE400">
        <v>0.3506170967972817</v>
      </c>
      <c r="CF400">
        <v>0.35444766652046011</v>
      </c>
      <c r="CG400">
        <v>0.37616845151956185</v>
      </c>
      <c r="CH400">
        <v>0.44796047086790308</v>
      </c>
      <c r="CI400">
        <v>0.57690178057157693</v>
      </c>
      <c r="CJ400">
        <v>0.69221355016605657</v>
      </c>
      <c r="CK400">
        <v>0.78140346464947152</v>
      </c>
      <c r="CL400">
        <v>0.81697042882269411</v>
      </c>
      <c r="CM400">
        <v>0.83950352935089778</v>
      </c>
      <c r="CN400">
        <v>0.86114913603307974</v>
      </c>
      <c r="CO400">
        <v>0.85744263615979177</v>
      </c>
      <c r="CP400">
        <v>0.88135199667733033</v>
      </c>
      <c r="CQ400">
        <v>0.8818853794796182</v>
      </c>
      <c r="CR400">
        <v>0.81028704076517044</v>
      </c>
      <c r="CS400">
        <v>0.74696200365744059</v>
      </c>
      <c r="CT400">
        <v>0.69453111600450135</v>
      </c>
      <c r="CU400">
        <v>0.56725972769031885</v>
      </c>
      <c r="CV400">
        <v>0.44756766457971392</v>
      </c>
      <c r="CW400">
        <v>0.3973542698209131</v>
      </c>
      <c r="CX400">
        <v>0.36541276445706067</v>
      </c>
      <c r="CY400">
        <v>0.33717292492706558</v>
      </c>
      <c r="CZ400">
        <v>0.31962333177232466</v>
      </c>
    </row>
    <row r="401" spans="1:104" x14ac:dyDescent="0.25">
      <c r="A401" t="s">
        <v>590</v>
      </c>
      <c r="B401" t="s">
        <v>170</v>
      </c>
      <c r="C401" t="s">
        <v>27</v>
      </c>
      <c r="D401" t="s">
        <v>187</v>
      </c>
      <c r="E401" t="s">
        <v>184</v>
      </c>
      <c r="F401">
        <v>2023</v>
      </c>
      <c r="G401" t="s">
        <v>180</v>
      </c>
      <c r="H401">
        <v>10</v>
      </c>
      <c r="I401">
        <v>27.539986215484806</v>
      </c>
      <c r="J401">
        <v>26.41440555350038</v>
      </c>
      <c r="K401">
        <v>25.749943510715646</v>
      </c>
      <c r="L401">
        <v>25.69138553477131</v>
      </c>
      <c r="M401">
        <v>26.868007424130816</v>
      </c>
      <c r="N401">
        <v>29.808090433351669</v>
      </c>
      <c r="O401">
        <v>34.897624571234211</v>
      </c>
      <c r="P401">
        <v>39.052885335488504</v>
      </c>
      <c r="Q401">
        <v>44.48250862209224</v>
      </c>
      <c r="R401">
        <v>49.240957970124427</v>
      </c>
      <c r="S401">
        <v>52.840547380359183</v>
      </c>
      <c r="T401">
        <v>55.321465410962851</v>
      </c>
      <c r="U401">
        <v>56.64162196585454</v>
      </c>
      <c r="V401">
        <v>57.655074994379468</v>
      </c>
      <c r="W401">
        <v>57.368062102700058</v>
      </c>
      <c r="X401">
        <v>55.751894379523108</v>
      </c>
      <c r="Y401">
        <v>52.864026940299951</v>
      </c>
      <c r="Z401">
        <v>49.191560971374443</v>
      </c>
      <c r="AA401">
        <v>46.019067386421256</v>
      </c>
      <c r="AB401">
        <v>43.693873446723948</v>
      </c>
      <c r="AC401">
        <v>40.742039881683134</v>
      </c>
      <c r="AD401">
        <v>37.496208005685318</v>
      </c>
      <c r="AE401">
        <v>33.315133682122088</v>
      </c>
      <c r="AF401">
        <v>30.129731288799768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1.2447329027587286</v>
      </c>
      <c r="AS401">
        <v>1.2744365066736052</v>
      </c>
      <c r="AT401">
        <v>1.2972391549839253</v>
      </c>
      <c r="AU401">
        <v>1.2907813826190557</v>
      </c>
      <c r="AV401">
        <v>1.2544175865336527</v>
      </c>
      <c r="AW401">
        <v>1.1894406024814006</v>
      </c>
      <c r="AX401">
        <v>1.1068101546140423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68.4999991756669</v>
      </c>
      <c r="BF401">
        <v>66.500000034879918</v>
      </c>
      <c r="BG401">
        <v>66.750000272708903</v>
      </c>
      <c r="BH401">
        <v>66.500000034879918</v>
      </c>
      <c r="BI401">
        <v>65.000000361212059</v>
      </c>
      <c r="BJ401">
        <v>64.750000123383089</v>
      </c>
      <c r="BK401">
        <v>63.999999673667858</v>
      </c>
      <c r="BL401">
        <v>67.500000474168417</v>
      </c>
      <c r="BM401">
        <v>76.250001381543044</v>
      </c>
      <c r="BN401">
        <v>83.749998741343532</v>
      </c>
      <c r="BO401">
        <v>89.500000177254577</v>
      </c>
      <c r="BP401">
        <v>91.749999307614814</v>
      </c>
      <c r="BQ401">
        <v>92.000000538466651</v>
      </c>
      <c r="BR401">
        <v>92.750002213944455</v>
      </c>
      <c r="BS401">
        <v>91.500001055831547</v>
      </c>
      <c r="BT401">
        <v>90.25000085970953</v>
      </c>
      <c r="BU401">
        <v>90.25000085970953</v>
      </c>
      <c r="BV401">
        <v>87.750000001986038</v>
      </c>
      <c r="BW401">
        <v>83.000001503436607</v>
      </c>
      <c r="BX401">
        <v>79.499999197885799</v>
      </c>
      <c r="BY401">
        <v>75.500000916311848</v>
      </c>
      <c r="BZ401">
        <v>72.249999965740699</v>
      </c>
      <c r="CA401">
        <v>69.749999108017207</v>
      </c>
      <c r="CB401">
        <v>69.24999964089811</v>
      </c>
      <c r="CC401">
        <v>0.36796562852592812</v>
      </c>
      <c r="CD401">
        <v>0.34682991013854214</v>
      </c>
      <c r="CE401">
        <v>0.34368377787771187</v>
      </c>
      <c r="CF401">
        <v>0.34743857943117645</v>
      </c>
      <c r="CG401">
        <v>0.36872985177957518</v>
      </c>
      <c r="CH401">
        <v>0.43910226953140113</v>
      </c>
      <c r="CI401">
        <v>0.56549377670096457</v>
      </c>
      <c r="CJ401">
        <v>0.67852528173957216</v>
      </c>
      <c r="CK401">
        <v>0.76595148108077804</v>
      </c>
      <c r="CL401">
        <v>0.80081518979966171</v>
      </c>
      <c r="CM401">
        <v>0.82290272486761606</v>
      </c>
      <c r="CN401">
        <v>0.84412031805700505</v>
      </c>
      <c r="CO401">
        <v>0.84048701118051194</v>
      </c>
      <c r="CP401">
        <v>0.86392358777281264</v>
      </c>
      <c r="CQ401">
        <v>0.86444647554410126</v>
      </c>
      <c r="CR401">
        <v>0.79426393661227956</v>
      </c>
      <c r="CS401">
        <v>0.73219112046317347</v>
      </c>
      <c r="CT401">
        <v>0.68079703213569265</v>
      </c>
      <c r="CU401">
        <v>0.55604239472342321</v>
      </c>
      <c r="CV401">
        <v>0.43871720144229787</v>
      </c>
      <c r="CW401">
        <v>0.38949676562661123</v>
      </c>
      <c r="CX401">
        <v>0.35818688098167872</v>
      </c>
      <c r="CY401">
        <v>0.33050545587778601</v>
      </c>
      <c r="CZ401">
        <v>0.31330291538237454</v>
      </c>
    </row>
    <row r="402" spans="1:104" x14ac:dyDescent="0.25">
      <c r="A402" t="s">
        <v>591</v>
      </c>
      <c r="B402" t="s">
        <v>170</v>
      </c>
      <c r="C402" t="s">
        <v>27</v>
      </c>
      <c r="D402" t="s">
        <v>187</v>
      </c>
      <c r="E402" t="s">
        <v>184</v>
      </c>
      <c r="F402">
        <v>2023</v>
      </c>
      <c r="G402" t="s">
        <v>181</v>
      </c>
      <c r="H402">
        <v>11</v>
      </c>
      <c r="I402">
        <v>25.267771268824152</v>
      </c>
      <c r="J402">
        <v>24.374287139911146</v>
      </c>
      <c r="K402">
        <v>23.896840086910338</v>
      </c>
      <c r="L402">
        <v>23.961224097930206</v>
      </c>
      <c r="M402">
        <v>25.043813334611311</v>
      </c>
      <c r="N402">
        <v>27.8328183394887</v>
      </c>
      <c r="O402">
        <v>31.512463805623536</v>
      </c>
      <c r="P402">
        <v>35.472737928082246</v>
      </c>
      <c r="Q402">
        <v>40.350365604557524</v>
      </c>
      <c r="R402">
        <v>44.333895820088962</v>
      </c>
      <c r="S402">
        <v>47.407445676154424</v>
      </c>
      <c r="T402">
        <v>49.381554776982817</v>
      </c>
      <c r="U402">
        <v>50.35892765958409</v>
      </c>
      <c r="V402">
        <v>51.08795917125228</v>
      </c>
      <c r="W402">
        <v>50.636537545564259</v>
      </c>
      <c r="X402">
        <v>48.88616080639725</v>
      </c>
      <c r="Y402">
        <v>46.679221380130706</v>
      </c>
      <c r="Z402">
        <v>45.273461599475944</v>
      </c>
      <c r="AA402">
        <v>41.385181249418537</v>
      </c>
      <c r="AB402">
        <v>38.681227106733644</v>
      </c>
      <c r="AC402">
        <v>36.253435200176504</v>
      </c>
      <c r="AD402">
        <v>33.445680098729206</v>
      </c>
      <c r="AE402">
        <v>30.006757440524169</v>
      </c>
      <c r="AF402">
        <v>27.395364693973956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1.1110849120923822</v>
      </c>
      <c r="AS402">
        <v>1.1330758369133394</v>
      </c>
      <c r="AT402">
        <v>1.1494790303622662</v>
      </c>
      <c r="AU402">
        <v>1.1393221262994908</v>
      </c>
      <c r="AV402">
        <v>1.0999386420074906</v>
      </c>
      <c r="AW402">
        <v>1.050282496296947</v>
      </c>
      <c r="AX402">
        <v>1.0186528905013643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63.000000039049446</v>
      </c>
      <c r="BF402">
        <v>62.200000019958608</v>
      </c>
      <c r="BG402">
        <v>60.799999932314286</v>
      </c>
      <c r="BH402">
        <v>61.599997952445236</v>
      </c>
      <c r="BI402">
        <v>61.200001305491263</v>
      </c>
      <c r="BJ402">
        <v>60.599998246245853</v>
      </c>
      <c r="BK402">
        <v>59.800000210619089</v>
      </c>
      <c r="BL402">
        <v>63.400001551688746</v>
      </c>
      <c r="BM402">
        <v>71.599998686946776</v>
      </c>
      <c r="BN402">
        <v>79.199995133818817</v>
      </c>
      <c r="BO402">
        <v>82.999998145461092</v>
      </c>
      <c r="BP402">
        <v>86.800003636433445</v>
      </c>
      <c r="BQ402">
        <v>88.000000550411286</v>
      </c>
      <c r="BR402">
        <v>88.199995650759149</v>
      </c>
      <c r="BS402">
        <v>88.000000550411286</v>
      </c>
      <c r="BT402">
        <v>87.199998051990349</v>
      </c>
      <c r="BU402">
        <v>83.999998719426017</v>
      </c>
      <c r="BV402">
        <v>77.800001012062538</v>
      </c>
      <c r="BW402">
        <v>72.199998894962576</v>
      </c>
      <c r="BX402">
        <v>67.800004755850992</v>
      </c>
      <c r="BY402">
        <v>66.000000428304276</v>
      </c>
      <c r="BZ402">
        <v>62.799999980041392</v>
      </c>
      <c r="CA402">
        <v>61.999999960950547</v>
      </c>
      <c r="CB402">
        <v>60.799999932314286</v>
      </c>
      <c r="CC402">
        <v>0.37003898132290747</v>
      </c>
      <c r="CD402">
        <v>0.3487841939026684</v>
      </c>
      <c r="CE402">
        <v>0.34562033136301867</v>
      </c>
      <c r="CF402">
        <v>0.34939628915669346</v>
      </c>
      <c r="CG402">
        <v>0.37080752707800829</v>
      </c>
      <c r="CH402">
        <v>0.44157644081377284</v>
      </c>
      <c r="CI402">
        <v>0.56868017321587006</v>
      </c>
      <c r="CJ402">
        <v>0.68234861344011277</v>
      </c>
      <c r="CK402">
        <v>0.77026736323272516</v>
      </c>
      <c r="CL402">
        <v>0.80532750292784561</v>
      </c>
      <c r="CM402">
        <v>0.82753948927040111</v>
      </c>
      <c r="CN402">
        <v>0.84887663626733578</v>
      </c>
      <c r="CO402">
        <v>0.84522286686380854</v>
      </c>
      <c r="CP402">
        <v>0.86879153926545294</v>
      </c>
      <c r="CQ402">
        <v>0.86931734950676964</v>
      </c>
      <c r="CR402">
        <v>0.79873938270556033</v>
      </c>
      <c r="CS402">
        <v>0.73631675891278647</v>
      </c>
      <c r="CT402">
        <v>0.68463310694716317</v>
      </c>
      <c r="CU402">
        <v>0.5591755204932124</v>
      </c>
      <c r="CV402">
        <v>0.44118926017320964</v>
      </c>
      <c r="CW402">
        <v>0.39169144964716041</v>
      </c>
      <c r="CX402">
        <v>0.36020517170705485</v>
      </c>
      <c r="CY402">
        <v>0.33236776973869447</v>
      </c>
      <c r="CZ402">
        <v>0.31506829003828291</v>
      </c>
    </row>
    <row r="403" spans="1:104" x14ac:dyDescent="0.25">
      <c r="A403" t="s">
        <v>592</v>
      </c>
      <c r="B403" t="s">
        <v>170</v>
      </c>
      <c r="C403" t="s">
        <v>27</v>
      </c>
      <c r="D403" t="s">
        <v>187</v>
      </c>
      <c r="E403" t="s">
        <v>184</v>
      </c>
      <c r="F403">
        <v>2023</v>
      </c>
      <c r="G403" t="s">
        <v>182</v>
      </c>
      <c r="H403">
        <v>12</v>
      </c>
      <c r="I403">
        <v>24.788383564835296</v>
      </c>
      <c r="J403">
        <v>24.074707201496832</v>
      </c>
      <c r="K403">
        <v>23.699984550946429</v>
      </c>
      <c r="L403">
        <v>23.874988299106846</v>
      </c>
      <c r="M403">
        <v>24.982977612812256</v>
      </c>
      <c r="N403">
        <v>27.889771359590046</v>
      </c>
      <c r="O403">
        <v>31.97458169231162</v>
      </c>
      <c r="P403">
        <v>35.434629606486496</v>
      </c>
      <c r="Q403">
        <v>38.544839476694342</v>
      </c>
      <c r="R403">
        <v>39.675155310146003</v>
      </c>
      <c r="S403">
        <v>39.75795666088208</v>
      </c>
      <c r="T403">
        <v>39.262193339857937</v>
      </c>
      <c r="U403">
        <v>38.573356214250552</v>
      </c>
      <c r="V403">
        <v>38.278462395821911</v>
      </c>
      <c r="W403">
        <v>37.42394867414685</v>
      </c>
      <c r="X403">
        <v>36.200880616726423</v>
      </c>
      <c r="Y403">
        <v>35.590178147860691</v>
      </c>
      <c r="Z403">
        <v>36.737406814791306</v>
      </c>
      <c r="AA403">
        <v>35.287689116254221</v>
      </c>
      <c r="AB403">
        <v>34.323211246222236</v>
      </c>
      <c r="AC403">
        <v>32.922346579277914</v>
      </c>
      <c r="AD403">
        <v>31.044636466554056</v>
      </c>
      <c r="AE403">
        <v>28.343669372957699</v>
      </c>
      <c r="AF403">
        <v>26.254106340700289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0.88339935460515973</v>
      </c>
      <c r="AS403">
        <v>0.86790050054132495</v>
      </c>
      <c r="AT403">
        <v>0.86126536875654436</v>
      </c>
      <c r="AU403">
        <v>0.8420388350282032</v>
      </c>
      <c r="AV403">
        <v>0.81451977436525014</v>
      </c>
      <c r="AW403">
        <v>0.80077898266955705</v>
      </c>
      <c r="AX403">
        <v>0.82659162874898295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47.250000240770575</v>
      </c>
      <c r="BF403">
        <v>46.749999295637735</v>
      </c>
      <c r="BG403">
        <v>45.249999957292616</v>
      </c>
      <c r="BH403">
        <v>45.000001039831808</v>
      </c>
      <c r="BI403">
        <v>45.249999957292616</v>
      </c>
      <c r="BJ403">
        <v>45.249999957292616</v>
      </c>
      <c r="BK403">
        <v>44.250000310711648</v>
      </c>
      <c r="BL403">
        <v>45.249999957292616</v>
      </c>
      <c r="BM403">
        <v>47.750000675271728</v>
      </c>
      <c r="BN403">
        <v>50.749998996067141</v>
      </c>
      <c r="BO403">
        <v>53.000001152480259</v>
      </c>
      <c r="BP403">
        <v>53.249999095098751</v>
      </c>
      <c r="BQ403">
        <v>54.000000180113723</v>
      </c>
      <c r="BR403">
        <v>55.0000000742737</v>
      </c>
      <c r="BS403">
        <v>55.999998482959661</v>
      </c>
      <c r="BT403">
        <v>55.0000000742737</v>
      </c>
      <c r="BU403">
        <v>54.249998973785033</v>
      </c>
      <c r="BV403">
        <v>50.749998996067141</v>
      </c>
      <c r="BW403">
        <v>49.250000137406346</v>
      </c>
      <c r="BX403">
        <v>48.499999299970369</v>
      </c>
      <c r="BY403">
        <v>46.500000501966426</v>
      </c>
      <c r="BZ403">
        <v>47.750000675271728</v>
      </c>
      <c r="CA403">
        <v>46.000000315044282</v>
      </c>
      <c r="CB403">
        <v>45.249999957292616</v>
      </c>
      <c r="CC403">
        <v>0.40800069561098629</v>
      </c>
      <c r="CD403">
        <v>0.38456539885695806</v>
      </c>
      <c r="CE403">
        <v>0.38107698616106894</v>
      </c>
      <c r="CF403">
        <v>0.38524029058725867</v>
      </c>
      <c r="CG403">
        <v>0.40884809193928812</v>
      </c>
      <c r="CH403">
        <v>0.48687706044418105</v>
      </c>
      <c r="CI403">
        <v>0.62702018041308749</v>
      </c>
      <c r="CJ403">
        <v>0.75234965053021263</v>
      </c>
      <c r="CK403">
        <v>0.84928787711701603</v>
      </c>
      <c r="CL403">
        <v>0.88794477635731017</v>
      </c>
      <c r="CM403">
        <v>0.91243542011351253</v>
      </c>
      <c r="CN403">
        <v>0.93596153016895411</v>
      </c>
      <c r="CO403">
        <v>0.93193295280799981</v>
      </c>
      <c r="CP403">
        <v>0.95791948158394791</v>
      </c>
      <c r="CQ403">
        <v>0.95849922835290935</v>
      </c>
      <c r="CR403">
        <v>0.88068075288901149</v>
      </c>
      <c r="CS403">
        <v>0.81185433298265719</v>
      </c>
      <c r="CT403">
        <v>0.75486852418318973</v>
      </c>
      <c r="CU403">
        <v>0.6165404475140136</v>
      </c>
      <c r="CV403">
        <v>0.48645014979341678</v>
      </c>
      <c r="CW403">
        <v>0.43187444861903301</v>
      </c>
      <c r="CX403">
        <v>0.39715803333485639</v>
      </c>
      <c r="CY403">
        <v>0.36646484251942746</v>
      </c>
      <c r="CZ403">
        <v>0.34739063983150703</v>
      </c>
    </row>
    <row r="404" spans="1:104" x14ac:dyDescent="0.25">
      <c r="A404" t="s">
        <v>593</v>
      </c>
      <c r="B404" t="s">
        <v>170</v>
      </c>
      <c r="C404" t="s">
        <v>27</v>
      </c>
      <c r="D404" t="s">
        <v>187</v>
      </c>
      <c r="E404" t="s">
        <v>184</v>
      </c>
      <c r="F404">
        <v>2023</v>
      </c>
      <c r="G404" t="s">
        <v>183</v>
      </c>
      <c r="H404">
        <v>8</v>
      </c>
      <c r="I404">
        <v>29.473384011709395</v>
      </c>
      <c r="J404">
        <v>28.205373905521196</v>
      </c>
      <c r="K404">
        <v>27.463356965533134</v>
      </c>
      <c r="L404">
        <v>27.484820636266793</v>
      </c>
      <c r="M404">
        <v>28.721074280854072</v>
      </c>
      <c r="N404">
        <v>31.89699418972932</v>
      </c>
      <c r="O404">
        <v>36.647998722299491</v>
      </c>
      <c r="P404">
        <v>42.306238730828881</v>
      </c>
      <c r="Q404">
        <v>48.621331160780663</v>
      </c>
      <c r="R404">
        <v>53.58099044709801</v>
      </c>
      <c r="S404">
        <v>57.094864514265701</v>
      </c>
      <c r="T404">
        <v>59.083511939960005</v>
      </c>
      <c r="U404">
        <v>59.785145655495143</v>
      </c>
      <c r="V404">
        <v>60.291175023540845</v>
      </c>
      <c r="W404">
        <v>59.968709849164412</v>
      </c>
      <c r="X404">
        <v>58.587664563963223</v>
      </c>
      <c r="Y404">
        <v>55.943406097750959</v>
      </c>
      <c r="Z404">
        <v>52.419598229132284</v>
      </c>
      <c r="AA404">
        <v>47.193462284056594</v>
      </c>
      <c r="AB404">
        <v>45.024677437724748</v>
      </c>
      <c r="AC404">
        <v>43.306053259971236</v>
      </c>
      <c r="AD404">
        <v>39.997620197298652</v>
      </c>
      <c r="AE404">
        <v>35.657295394491264</v>
      </c>
      <c r="AF404">
        <v>32.240804230123729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1.3293789743210145</v>
      </c>
      <c r="AS404">
        <v>1.3451657840369258</v>
      </c>
      <c r="AT404">
        <v>1.356551461584435</v>
      </c>
      <c r="AU404">
        <v>1.3492959756130383</v>
      </c>
      <c r="AV404">
        <v>1.318222388997941</v>
      </c>
      <c r="AW404">
        <v>1.2587266375300583</v>
      </c>
      <c r="AX404">
        <v>1.1794409411910691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69.937500245903195</v>
      </c>
      <c r="BF404">
        <v>69.050002878039962</v>
      </c>
      <c r="BG404">
        <v>68.52500362571142</v>
      </c>
      <c r="BH404">
        <v>68.099998062326989</v>
      </c>
      <c r="BI404">
        <v>67.912496663263369</v>
      </c>
      <c r="BJ404">
        <v>67.36250360628874</v>
      </c>
      <c r="BK404">
        <v>68.099998062326989</v>
      </c>
      <c r="BL404">
        <v>72.224998078541063</v>
      </c>
      <c r="BM404">
        <v>78.287499086692833</v>
      </c>
      <c r="BN404">
        <v>83.187499919816545</v>
      </c>
      <c r="BO404">
        <v>89.462502651543858</v>
      </c>
      <c r="BP404">
        <v>92.675004446324436</v>
      </c>
      <c r="BQ404">
        <v>93.999998226845463</v>
      </c>
      <c r="BR404">
        <v>93.662499502190343</v>
      </c>
      <c r="BS404">
        <v>92.887494810706485</v>
      </c>
      <c r="BT404">
        <v>92.400001950370424</v>
      </c>
      <c r="BU404">
        <v>90.612503636849638</v>
      </c>
      <c r="BV404">
        <v>88.762498420098012</v>
      </c>
      <c r="BW404">
        <v>86.150000803558683</v>
      </c>
      <c r="BX404">
        <v>81.912498572354778</v>
      </c>
      <c r="BY404">
        <v>77.98750073210158</v>
      </c>
      <c r="BZ404">
        <v>75.224996438086805</v>
      </c>
      <c r="CA404">
        <v>73.925004491450011</v>
      </c>
      <c r="CB404">
        <v>72.550002623967472</v>
      </c>
      <c r="CC404">
        <v>0.36962179585585464</v>
      </c>
      <c r="CD404">
        <v>0.34839093657155462</v>
      </c>
      <c r="CE404">
        <v>0.34523066649189238</v>
      </c>
      <c r="CF404">
        <v>0.34900236349982977</v>
      </c>
      <c r="CG404">
        <v>0.37038947771515235</v>
      </c>
      <c r="CH404">
        <v>0.44107861104142981</v>
      </c>
      <c r="CI404">
        <v>0.56803905462275051</v>
      </c>
      <c r="CJ404">
        <v>0.68157929892116575</v>
      </c>
      <c r="CK404">
        <v>0.7693989588157506</v>
      </c>
      <c r="CL404">
        <v>0.80441961011532348</v>
      </c>
      <c r="CM404">
        <v>0.82660646788610659</v>
      </c>
      <c r="CN404">
        <v>0.84791956977716032</v>
      </c>
      <c r="CO404">
        <v>0.84426996800382637</v>
      </c>
      <c r="CP404">
        <v>0.86781200370963574</v>
      </c>
      <c r="CQ404">
        <v>0.86833722958266624</v>
      </c>
      <c r="CR404">
        <v>0.7978388257322544</v>
      </c>
      <c r="CS404">
        <v>0.73548659700234231</v>
      </c>
      <c r="CT404">
        <v>0.68386127377702854</v>
      </c>
      <c r="CU404">
        <v>0.55854506691256411</v>
      </c>
      <c r="CV404">
        <v>0.44069180567209848</v>
      </c>
      <c r="CW404">
        <v>0.39124985087575831</v>
      </c>
      <c r="CX404">
        <v>0.3597990392890632</v>
      </c>
      <c r="CY404">
        <v>0.33199301715874235</v>
      </c>
      <c r="CZ404">
        <v>0.31471304071267842</v>
      </c>
    </row>
    <row r="405" spans="1:104" x14ac:dyDescent="0.25">
      <c r="A405" t="s">
        <v>594</v>
      </c>
      <c r="B405" t="s">
        <v>170</v>
      </c>
      <c r="C405" t="s">
        <v>27</v>
      </c>
      <c r="D405" t="s">
        <v>187</v>
      </c>
      <c r="E405" t="s">
        <v>184</v>
      </c>
      <c r="F405">
        <v>2024</v>
      </c>
      <c r="G405" t="s">
        <v>171</v>
      </c>
      <c r="H405">
        <v>1</v>
      </c>
      <c r="I405">
        <v>24.793719458924596</v>
      </c>
      <c r="J405">
        <v>24.127996610868188</v>
      </c>
      <c r="K405">
        <v>23.756631637035124</v>
      </c>
      <c r="L405">
        <v>23.957650012757938</v>
      </c>
      <c r="M405">
        <v>25.106396370686539</v>
      </c>
      <c r="N405">
        <v>28.053427716796385</v>
      </c>
      <c r="O405">
        <v>33.226934439911425</v>
      </c>
      <c r="P405">
        <v>36.534272124306099</v>
      </c>
      <c r="Q405">
        <v>39.288035977626748</v>
      </c>
      <c r="R405">
        <v>39.902842359449437</v>
      </c>
      <c r="S405">
        <v>39.572480112207458</v>
      </c>
      <c r="T405">
        <v>38.815251819498044</v>
      </c>
      <c r="U405">
        <v>38.095348310725143</v>
      </c>
      <c r="V405">
        <v>37.840880105261299</v>
      </c>
      <c r="W405">
        <v>37.136075499853881</v>
      </c>
      <c r="X405">
        <v>36.121708620885599</v>
      </c>
      <c r="Y405">
        <v>35.659696153896697</v>
      </c>
      <c r="Z405">
        <v>37.109459009038396</v>
      </c>
      <c r="AA405">
        <v>35.832309235041329</v>
      </c>
      <c r="AB405">
        <v>34.7590791730061</v>
      </c>
      <c r="AC405">
        <v>33.311380801800667</v>
      </c>
      <c r="AD405">
        <v>31.309431996024887</v>
      </c>
      <c r="AE405">
        <v>28.517727232932987</v>
      </c>
      <c r="AF405">
        <v>26.416075972517863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0.8733431472712111</v>
      </c>
      <c r="AS405">
        <v>0.85714534628160532</v>
      </c>
      <c r="AT405">
        <v>0.8514197839326586</v>
      </c>
      <c r="AU405">
        <v>0.83556168813337717</v>
      </c>
      <c r="AV405">
        <v>0.81273838785155417</v>
      </c>
      <c r="AW405">
        <v>0.80234313814132474</v>
      </c>
      <c r="AX405">
        <v>0.83496281258974292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41.999999275133348</v>
      </c>
      <c r="BF405">
        <v>40.99999958008663</v>
      </c>
      <c r="BG405">
        <v>40.000000255878916</v>
      </c>
      <c r="BH405">
        <v>39.500000786920374</v>
      </c>
      <c r="BI405">
        <v>39.000000313606186</v>
      </c>
      <c r="BJ405">
        <v>38.249999742699536</v>
      </c>
      <c r="BK405">
        <v>38.249999742699536</v>
      </c>
      <c r="BL405">
        <v>38.249999742699536</v>
      </c>
      <c r="BM405">
        <v>45.750000986246341</v>
      </c>
      <c r="BN405">
        <v>51.24999920856775</v>
      </c>
      <c r="BO405">
        <v>55.250000584627692</v>
      </c>
      <c r="BP405">
        <v>57.000001051452202</v>
      </c>
      <c r="BQ405">
        <v>58.000000252046917</v>
      </c>
      <c r="BR405">
        <v>58.24999993244549</v>
      </c>
      <c r="BS405">
        <v>58.000000252046917</v>
      </c>
      <c r="BT405">
        <v>56.250000774126434</v>
      </c>
      <c r="BU405">
        <v>54.749999755926126</v>
      </c>
      <c r="BV405">
        <v>52.24999964529249</v>
      </c>
      <c r="BW405">
        <v>50.499999672919998</v>
      </c>
      <c r="BX405">
        <v>47.500000711392836</v>
      </c>
      <c r="BY405">
        <v>46.000000172192912</v>
      </c>
      <c r="BZ405">
        <v>45.250000157544775</v>
      </c>
      <c r="CA405">
        <v>46.750000186841056</v>
      </c>
      <c r="CB405">
        <v>46.249999358139483</v>
      </c>
      <c r="CC405">
        <v>0.40170952771342899</v>
      </c>
      <c r="CD405">
        <v>0.37863560015475428</v>
      </c>
      <c r="CE405">
        <v>0.37520096258236657</v>
      </c>
      <c r="CF405">
        <v>0.37930009498438499</v>
      </c>
      <c r="CG405">
        <v>0.40254384823506956</v>
      </c>
      <c r="CH405">
        <v>0.4793697062037367</v>
      </c>
      <c r="CI405">
        <v>0.61735181139901196</v>
      </c>
      <c r="CJ405">
        <v>0.7407487824788267</v>
      </c>
      <c r="CK405">
        <v>0.83619227651765904</v>
      </c>
      <c r="CL405">
        <v>0.87425312984909809</v>
      </c>
      <c r="CM405">
        <v>0.89836613546706423</v>
      </c>
      <c r="CN405">
        <v>0.92152948001699597</v>
      </c>
      <c r="CO405">
        <v>0.91756305323875964</v>
      </c>
      <c r="CP405">
        <v>0.94314888143370446</v>
      </c>
      <c r="CQ405">
        <v>0.94371965447864459</v>
      </c>
      <c r="CR405">
        <v>0.86710111783465049</v>
      </c>
      <c r="CS405">
        <v>0.79933594659900342</v>
      </c>
      <c r="CT405">
        <v>0.74322886405336885</v>
      </c>
      <c r="CU405">
        <v>0.60703371962252917</v>
      </c>
      <c r="CV405">
        <v>0.47894931860742285</v>
      </c>
      <c r="CW405">
        <v>0.42521515538374499</v>
      </c>
      <c r="CX405">
        <v>0.39103404061182601</v>
      </c>
      <c r="CY405">
        <v>0.36081412350375253</v>
      </c>
      <c r="CZ405">
        <v>0.34203406099418676</v>
      </c>
    </row>
    <row r="406" spans="1:104" x14ac:dyDescent="0.25">
      <c r="A406" t="s">
        <v>595</v>
      </c>
      <c r="B406" t="s">
        <v>170</v>
      </c>
      <c r="C406" t="s">
        <v>27</v>
      </c>
      <c r="D406" t="s">
        <v>187</v>
      </c>
      <c r="E406" t="s">
        <v>184</v>
      </c>
      <c r="F406">
        <v>2024</v>
      </c>
      <c r="G406" t="s">
        <v>172</v>
      </c>
      <c r="H406">
        <v>2</v>
      </c>
      <c r="I406">
        <v>24.635316459308875</v>
      </c>
      <c r="J406">
        <v>23.935841528414336</v>
      </c>
      <c r="K406">
        <v>23.502171319035714</v>
      </c>
      <c r="L406">
        <v>23.632663066918667</v>
      </c>
      <c r="M406">
        <v>24.696136672960357</v>
      </c>
      <c r="N406">
        <v>27.550936875758769</v>
      </c>
      <c r="O406">
        <v>32.13785459233241</v>
      </c>
      <c r="P406">
        <v>35.303483203394862</v>
      </c>
      <c r="Q406">
        <v>38.388185309389506</v>
      </c>
      <c r="R406">
        <v>39.79056044782044</v>
      </c>
      <c r="S406">
        <v>40.278537964068882</v>
      </c>
      <c r="T406">
        <v>40.390424630551088</v>
      </c>
      <c r="U406">
        <v>40.223516566400797</v>
      </c>
      <c r="V406">
        <v>40.292231132093804</v>
      </c>
      <c r="W406">
        <v>39.762198797407017</v>
      </c>
      <c r="X406">
        <v>38.665064714278742</v>
      </c>
      <c r="Y406">
        <v>37.551281108242307</v>
      </c>
      <c r="Z406">
        <v>37.673830649099216</v>
      </c>
      <c r="AA406">
        <v>36.848905631421175</v>
      </c>
      <c r="AB406">
        <v>35.322461735744412</v>
      </c>
      <c r="AC406">
        <v>33.718391145639252</v>
      </c>
      <c r="AD406">
        <v>31.540975108707645</v>
      </c>
      <c r="AE406">
        <v>28.554075630173923</v>
      </c>
      <c r="AF406">
        <v>26.294942535865442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0.9087845162112328</v>
      </c>
      <c r="AS406">
        <v>0.90502907788238085</v>
      </c>
      <c r="AT406">
        <v>0.90657521294117716</v>
      </c>
      <c r="AU406">
        <v>0.8946494651593403</v>
      </c>
      <c r="AV406">
        <v>0.86996394335147387</v>
      </c>
      <c r="AW406">
        <v>0.84490380710459068</v>
      </c>
      <c r="AX406">
        <v>0.847661160076286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52.250001320220505</v>
      </c>
      <c r="BF406">
        <v>51.749999342265909</v>
      </c>
      <c r="BG406">
        <v>51.749999342265909</v>
      </c>
      <c r="BH406">
        <v>50.749998734585532</v>
      </c>
      <c r="BI406">
        <v>51.499998916469956</v>
      </c>
      <c r="BJ406">
        <v>50.749998734585532</v>
      </c>
      <c r="BK406">
        <v>51.499998916469956</v>
      </c>
      <c r="BL406">
        <v>51.999998657128799</v>
      </c>
      <c r="BM406">
        <v>52.250001320220505</v>
      </c>
      <c r="BN406">
        <v>53.750000202745284</v>
      </c>
      <c r="BO406">
        <v>54.500000631503724</v>
      </c>
      <c r="BP406">
        <v>55.000000140718186</v>
      </c>
      <c r="BQ406">
        <v>55.750000322602617</v>
      </c>
      <c r="BR406">
        <v>54.000000875415253</v>
      </c>
      <c r="BS406">
        <v>53.250000940404838</v>
      </c>
      <c r="BT406">
        <v>51.999998657128799</v>
      </c>
      <c r="BU406">
        <v>49.749999222408576</v>
      </c>
      <c r="BV406">
        <v>47.999999404910191</v>
      </c>
      <c r="BW406">
        <v>47.24999922302576</v>
      </c>
      <c r="BX406">
        <v>47.999999404910191</v>
      </c>
      <c r="BY406">
        <v>47.749999966610297</v>
      </c>
      <c r="BZ406">
        <v>46.749999729240926</v>
      </c>
      <c r="CA406">
        <v>47.749999966610297</v>
      </c>
      <c r="CB406">
        <v>46.749999729240926</v>
      </c>
      <c r="CC406">
        <v>0.3731621695063479</v>
      </c>
      <c r="CD406">
        <v>0.35172794866000379</v>
      </c>
      <c r="CE406">
        <v>0.34853741551204565</v>
      </c>
      <c r="CF406">
        <v>0.35234525121780086</v>
      </c>
      <c r="CG406">
        <v>0.37393720155466187</v>
      </c>
      <c r="CH406">
        <v>0.4453034407079654</v>
      </c>
      <c r="CI406">
        <v>0.5734799324117309</v>
      </c>
      <c r="CJ406">
        <v>0.68810770988225212</v>
      </c>
      <c r="CK406">
        <v>0.77676857204206262</v>
      </c>
      <c r="CL406">
        <v>0.81212465073890927</v>
      </c>
      <c r="CM406">
        <v>0.83452400723403342</v>
      </c>
      <c r="CN406">
        <v>0.85604128930316825</v>
      </c>
      <c r="CO406">
        <v>0.85235675958854262</v>
      </c>
      <c r="CP406">
        <v>0.87612426661568699</v>
      </c>
      <c r="CQ406">
        <v>0.87665446732303487</v>
      </c>
      <c r="CR406">
        <v>0.80548082605923621</v>
      </c>
      <c r="CS406">
        <v>0.74253140274076668</v>
      </c>
      <c r="CT406">
        <v>0.69041156414131377</v>
      </c>
      <c r="CU406">
        <v>0.56389503866181012</v>
      </c>
      <c r="CV406">
        <v>0.44491293095374879</v>
      </c>
      <c r="CW406">
        <v>0.39499734622386234</v>
      </c>
      <c r="CX406">
        <v>0.36324533768615536</v>
      </c>
      <c r="CY406">
        <v>0.33517299206250606</v>
      </c>
      <c r="CZ406">
        <v>0.31772751843750147</v>
      </c>
    </row>
    <row r="407" spans="1:104" x14ac:dyDescent="0.25">
      <c r="A407" t="s">
        <v>596</v>
      </c>
      <c r="B407" t="s">
        <v>170</v>
      </c>
      <c r="C407" t="s">
        <v>27</v>
      </c>
      <c r="D407" t="s">
        <v>187</v>
      </c>
      <c r="E407" t="s">
        <v>184</v>
      </c>
      <c r="F407">
        <v>2024</v>
      </c>
      <c r="G407" t="s">
        <v>173</v>
      </c>
      <c r="H407">
        <v>3</v>
      </c>
      <c r="I407">
        <v>24.937621299028841</v>
      </c>
      <c r="J407">
        <v>24.024482905463088</v>
      </c>
      <c r="K407">
        <v>23.483855371168481</v>
      </c>
      <c r="L407">
        <v>23.45109470554106</v>
      </c>
      <c r="M407">
        <v>24.371133292235029</v>
      </c>
      <c r="N407">
        <v>26.890365599010568</v>
      </c>
      <c r="O407">
        <v>31.302672415743611</v>
      </c>
      <c r="P407">
        <v>34.684303120551206</v>
      </c>
      <c r="Q407">
        <v>38.375788606321223</v>
      </c>
      <c r="R407">
        <v>41.117291459763145</v>
      </c>
      <c r="S407">
        <v>43.195774479443273</v>
      </c>
      <c r="T407">
        <v>44.702081756006613</v>
      </c>
      <c r="U407">
        <v>45.551747936040655</v>
      </c>
      <c r="V407">
        <v>46.265150630572329</v>
      </c>
      <c r="W407">
        <v>46.043678043410345</v>
      </c>
      <c r="X407">
        <v>44.825369465800009</v>
      </c>
      <c r="Y407">
        <v>42.795949883784772</v>
      </c>
      <c r="Z407">
        <v>40.347937454478199</v>
      </c>
      <c r="AA407">
        <v>38.027779278317716</v>
      </c>
      <c r="AB407">
        <v>37.447860771542175</v>
      </c>
      <c r="AC407">
        <v>35.48761834429034</v>
      </c>
      <c r="AD407">
        <v>32.921030870841903</v>
      </c>
      <c r="AE407">
        <v>29.513304911637398</v>
      </c>
      <c r="AF407">
        <v>26.93676499563729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1.0057967966808672</v>
      </c>
      <c r="AS407">
        <v>1.0249143443654687</v>
      </c>
      <c r="AT407">
        <v>1.040965858426302</v>
      </c>
      <c r="AU407">
        <v>1.035982740595945</v>
      </c>
      <c r="AV407">
        <v>1.0085707833842819</v>
      </c>
      <c r="AW407">
        <v>0.96290883726071608</v>
      </c>
      <c r="AX407">
        <v>0.90782856377482157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56.000000953057942</v>
      </c>
      <c r="BF407">
        <v>54.249999882639869</v>
      </c>
      <c r="BG407">
        <v>52.750000389433453</v>
      </c>
      <c r="BH407">
        <v>53.249999229146127</v>
      </c>
      <c r="BI407">
        <v>53.750000796372305</v>
      </c>
      <c r="BJ407">
        <v>53.999999414925242</v>
      </c>
      <c r="BK407">
        <v>53.999999414925242</v>
      </c>
      <c r="BL407">
        <v>56.249999217188211</v>
      </c>
      <c r="BM407">
        <v>63.250000678888902</v>
      </c>
      <c r="BN407">
        <v>68.999999293496955</v>
      </c>
      <c r="BO407">
        <v>73.250000757170071</v>
      </c>
      <c r="BP407">
        <v>76.000002234527003</v>
      </c>
      <c r="BQ407">
        <v>79.250001195544684</v>
      </c>
      <c r="BR407">
        <v>79.000001714049631</v>
      </c>
      <c r="BS407">
        <v>76.250000236692685</v>
      </c>
      <c r="BT407">
        <v>72.749998958798685</v>
      </c>
      <c r="BU407">
        <v>72.500000093690858</v>
      </c>
      <c r="BV407">
        <v>71.000000585074758</v>
      </c>
      <c r="BW407">
        <v>67.250000549940694</v>
      </c>
      <c r="BX407">
        <v>62.7500000978823</v>
      </c>
      <c r="BY407">
        <v>61.49999909995136</v>
      </c>
      <c r="BZ407">
        <v>59.500000027367591</v>
      </c>
      <c r="CA407">
        <v>59.500000027367591</v>
      </c>
      <c r="CB407">
        <v>57.500000692819249</v>
      </c>
      <c r="CC407">
        <v>0.36734063634783976</v>
      </c>
      <c r="CD407">
        <v>0.34624083860877775</v>
      </c>
      <c r="CE407">
        <v>0.3431000352723666</v>
      </c>
      <c r="CF407">
        <v>0.34684846602894576</v>
      </c>
      <c r="CG407">
        <v>0.36810357895760359</v>
      </c>
      <c r="CH407">
        <v>0.43835646581988519</v>
      </c>
      <c r="CI407">
        <v>0.56453329889054482</v>
      </c>
      <c r="CJ407">
        <v>0.67737289573515569</v>
      </c>
      <c r="CK407">
        <v>0.76465055337538335</v>
      </c>
      <c r="CL407">
        <v>0.79945504561198233</v>
      </c>
      <c r="CM407">
        <v>0.82150501426409883</v>
      </c>
      <c r="CN407">
        <v>0.84268659394203194</v>
      </c>
      <c r="CO407">
        <v>0.83905946727085046</v>
      </c>
      <c r="CP407">
        <v>0.86245622817356138</v>
      </c>
      <c r="CQ407">
        <v>0.86297814565247033</v>
      </c>
      <c r="CR407">
        <v>0.79291491214749366</v>
      </c>
      <c r="CS407">
        <v>0.73094745226974456</v>
      </c>
      <c r="CT407">
        <v>0.6796407546397959</v>
      </c>
      <c r="CU407">
        <v>0.55509796142831991</v>
      </c>
      <c r="CV407">
        <v>0.43797204030737608</v>
      </c>
      <c r="CW407">
        <v>0.38883519293141894</v>
      </c>
      <c r="CX407">
        <v>0.35757853371226228</v>
      </c>
      <c r="CY407">
        <v>0.32994412461943012</v>
      </c>
      <c r="CZ407">
        <v>0.31277075453112901</v>
      </c>
    </row>
    <row r="408" spans="1:104" x14ac:dyDescent="0.25">
      <c r="A408" t="s">
        <v>597</v>
      </c>
      <c r="B408" t="s">
        <v>170</v>
      </c>
      <c r="C408" t="s">
        <v>27</v>
      </c>
      <c r="D408" t="s">
        <v>187</v>
      </c>
      <c r="E408" t="s">
        <v>184</v>
      </c>
      <c r="F408">
        <v>2024</v>
      </c>
      <c r="G408" t="s">
        <v>174</v>
      </c>
      <c r="H408">
        <v>4</v>
      </c>
      <c r="I408">
        <v>26.271941211474235</v>
      </c>
      <c r="J408">
        <v>25.190209271971661</v>
      </c>
      <c r="K408">
        <v>24.555958265997848</v>
      </c>
      <c r="L408">
        <v>24.478134981465161</v>
      </c>
      <c r="M408">
        <v>25.454289199604546</v>
      </c>
      <c r="N408">
        <v>28.004770012881707</v>
      </c>
      <c r="O408">
        <v>32.018565682910648</v>
      </c>
      <c r="P408">
        <v>36.326924305234115</v>
      </c>
      <c r="Q408">
        <v>41.605539978966782</v>
      </c>
      <c r="R408">
        <v>45.968574487157539</v>
      </c>
      <c r="S408">
        <v>49.315020400541208</v>
      </c>
      <c r="T408">
        <v>51.615095354861161</v>
      </c>
      <c r="U408">
        <v>52.875049936151001</v>
      </c>
      <c r="V408">
        <v>53.849887073993095</v>
      </c>
      <c r="W408">
        <v>53.639615906598834</v>
      </c>
      <c r="X408">
        <v>52.346388315493016</v>
      </c>
      <c r="Y408">
        <v>50.005554986676103</v>
      </c>
      <c r="Z408">
        <v>46.618080696757488</v>
      </c>
      <c r="AA408">
        <v>42.346105681917514</v>
      </c>
      <c r="AB408">
        <v>41.248718340572459</v>
      </c>
      <c r="AC408">
        <v>39.130299977248924</v>
      </c>
      <c r="AD408">
        <v>35.934330139681876</v>
      </c>
      <c r="AE408">
        <v>31.998932550078081</v>
      </c>
      <c r="AF408">
        <v>28.942927143430911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1.1613396260572781</v>
      </c>
      <c r="AS408">
        <v>1.1896886299397174</v>
      </c>
      <c r="AT408">
        <v>1.2116224783899776</v>
      </c>
      <c r="AU408">
        <v>1.2068913385771671</v>
      </c>
      <c r="AV408">
        <v>1.1777937016200957</v>
      </c>
      <c r="AW408">
        <v>1.1251249511350554</v>
      </c>
      <c r="AX408">
        <v>1.0489067476148795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62.5</v>
      </c>
      <c r="BF408">
        <v>61.749999921276014</v>
      </c>
      <c r="BG408">
        <v>59.999999758103776</v>
      </c>
      <c r="BH408">
        <v>61.249999325091082</v>
      </c>
      <c r="BI408">
        <v>60.249998148109007</v>
      </c>
      <c r="BJ408">
        <v>60.500000723595925</v>
      </c>
      <c r="BK408">
        <v>59.750000398667133</v>
      </c>
      <c r="BL408">
        <v>67.249998400715128</v>
      </c>
      <c r="BM408">
        <v>78.250001253120899</v>
      </c>
      <c r="BN408">
        <v>84.499999441976811</v>
      </c>
      <c r="BO408">
        <v>88.749999093043058</v>
      </c>
      <c r="BP408">
        <v>91.999999059743843</v>
      </c>
      <c r="BQ408">
        <v>93.250002304415418</v>
      </c>
      <c r="BR408">
        <v>92.250001112045553</v>
      </c>
      <c r="BS408">
        <v>91.249999704246477</v>
      </c>
      <c r="BT408">
        <v>90.249998758081418</v>
      </c>
      <c r="BU408">
        <v>88.250001820622984</v>
      </c>
      <c r="BV408">
        <v>86.750001416970207</v>
      </c>
      <c r="BW408">
        <v>84.000000692327902</v>
      </c>
      <c r="BX408">
        <v>78.500001612764578</v>
      </c>
      <c r="BY408">
        <v>73.25000052312366</v>
      </c>
      <c r="BZ408">
        <v>69.749999119633173</v>
      </c>
      <c r="CA408">
        <v>64.250000147784434</v>
      </c>
      <c r="CB408">
        <v>62.749999621029254</v>
      </c>
      <c r="CC408">
        <v>0.37116321655810286</v>
      </c>
      <c r="CD408">
        <v>0.34984382558783406</v>
      </c>
      <c r="CE408">
        <v>0.3466703788071484</v>
      </c>
      <c r="CF408">
        <v>0.35045780233450435</v>
      </c>
      <c r="CG408">
        <v>0.37193409371348662</v>
      </c>
      <c r="CH408">
        <v>0.44291804499658494</v>
      </c>
      <c r="CI408">
        <v>0.57040796247803949</v>
      </c>
      <c r="CJ408">
        <v>0.68442167985988978</v>
      </c>
      <c r="CK408">
        <v>0.77260754949648147</v>
      </c>
      <c r="CL408">
        <v>0.80777427051863759</v>
      </c>
      <c r="CM408">
        <v>0.83005367813816533</v>
      </c>
      <c r="CN408">
        <v>0.85145565552942093</v>
      </c>
      <c r="CO408">
        <v>0.84779083478877926</v>
      </c>
      <c r="CP408">
        <v>0.87143105758145512</v>
      </c>
      <c r="CQ408">
        <v>0.87195843227274106</v>
      </c>
      <c r="CR408">
        <v>0.80116609731735777</v>
      </c>
      <c r="CS408">
        <v>0.73855380932802928</v>
      </c>
      <c r="CT408">
        <v>0.68671318583845431</v>
      </c>
      <c r="CU408">
        <v>0.56087437279994234</v>
      </c>
      <c r="CV408">
        <v>0.44252962600024542</v>
      </c>
      <c r="CW408">
        <v>0.39288145207300101</v>
      </c>
      <c r="CX408">
        <v>0.36129954775538786</v>
      </c>
      <c r="CY408">
        <v>0.33337754225808958</v>
      </c>
      <c r="CZ408">
        <v>0.31602550382523015</v>
      </c>
    </row>
    <row r="409" spans="1:104" x14ac:dyDescent="0.25">
      <c r="A409" t="s">
        <v>598</v>
      </c>
      <c r="B409" t="s">
        <v>170</v>
      </c>
      <c r="C409" t="s">
        <v>27</v>
      </c>
      <c r="D409" t="s">
        <v>187</v>
      </c>
      <c r="E409" t="s">
        <v>184</v>
      </c>
      <c r="F409">
        <v>2024</v>
      </c>
      <c r="G409" t="s">
        <v>175</v>
      </c>
      <c r="H409">
        <v>5</v>
      </c>
      <c r="I409">
        <v>26.838471697942943</v>
      </c>
      <c r="J409">
        <v>25.682940232504691</v>
      </c>
      <c r="K409">
        <v>24.986438099532446</v>
      </c>
      <c r="L409">
        <v>24.874802273463175</v>
      </c>
      <c r="M409">
        <v>25.885542887132477</v>
      </c>
      <c r="N409">
        <v>28.440835624707542</v>
      </c>
      <c r="O409">
        <v>32.152169717101536</v>
      </c>
      <c r="P409">
        <v>37.648233031494513</v>
      </c>
      <c r="Q409">
        <v>43.872625760786825</v>
      </c>
      <c r="R409">
        <v>48.796826875914824</v>
      </c>
      <c r="S409">
        <v>52.149134898778357</v>
      </c>
      <c r="T409">
        <v>54.048651909270163</v>
      </c>
      <c r="U409">
        <v>54.850300337768012</v>
      </c>
      <c r="V409">
        <v>55.51260698366746</v>
      </c>
      <c r="W409">
        <v>55.347765753457054</v>
      </c>
      <c r="X409">
        <v>53.845338931392497</v>
      </c>
      <c r="Y409">
        <v>51.201169061980892</v>
      </c>
      <c r="Z409">
        <v>47.812921735894392</v>
      </c>
      <c r="AA409">
        <v>43.343680549487615</v>
      </c>
      <c r="AB409">
        <v>41.476295912495502</v>
      </c>
      <c r="AC409">
        <v>40.038025914455737</v>
      </c>
      <c r="AD409">
        <v>36.797404187229354</v>
      </c>
      <c r="AE409">
        <v>32.741667953301317</v>
      </c>
      <c r="AF409">
        <v>29.559832462682248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1.2160947007937615</v>
      </c>
      <c r="AS409">
        <v>1.2341317466419144</v>
      </c>
      <c r="AT409">
        <v>1.2490336404508235</v>
      </c>
      <c r="AU409">
        <v>1.2453247176017701</v>
      </c>
      <c r="AV409">
        <v>1.2115201050970108</v>
      </c>
      <c r="AW409">
        <v>1.1520263058345253</v>
      </c>
      <c r="AX409">
        <v>1.0757907537033256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65.750001353128383</v>
      </c>
      <c r="BF409">
        <v>65.249999505522695</v>
      </c>
      <c r="BG409">
        <v>65.750001353128383</v>
      </c>
      <c r="BH409">
        <v>65.499999130900065</v>
      </c>
      <c r="BI409">
        <v>64.499999507673934</v>
      </c>
      <c r="BJ409">
        <v>63.750000984959449</v>
      </c>
      <c r="BK409">
        <v>62.999999389048561</v>
      </c>
      <c r="BL409">
        <v>68.999999371838655</v>
      </c>
      <c r="BM409">
        <v>80.000001081765134</v>
      </c>
      <c r="BN409">
        <v>85.50000033866624</v>
      </c>
      <c r="BO409">
        <v>89.250001557188611</v>
      </c>
      <c r="BP409">
        <v>92.750001291049813</v>
      </c>
      <c r="BQ409">
        <v>92.750001291049813</v>
      </c>
      <c r="BR409">
        <v>90.999998335556825</v>
      </c>
      <c r="BS409">
        <v>90.999998335556825</v>
      </c>
      <c r="BT409">
        <v>89.000001055950278</v>
      </c>
      <c r="BU409">
        <v>85.750000809172604</v>
      </c>
      <c r="BV409">
        <v>83.999998345391049</v>
      </c>
      <c r="BW409">
        <v>81.999999590650248</v>
      </c>
      <c r="BX409">
        <v>80.250001306415783</v>
      </c>
      <c r="BY409">
        <v>74.249999725563569</v>
      </c>
      <c r="BZ409">
        <v>69.749999861398848</v>
      </c>
      <c r="CA409">
        <v>68.750000484028433</v>
      </c>
      <c r="CB409">
        <v>66.999999864164721</v>
      </c>
      <c r="CC409">
        <v>0.36808189287178966</v>
      </c>
      <c r="CD409">
        <v>0.34693952623110602</v>
      </c>
      <c r="CE409">
        <v>0.34379238600838474</v>
      </c>
      <c r="CF409">
        <v>0.34754839360129242</v>
      </c>
      <c r="CG409">
        <v>0.3688463955018938</v>
      </c>
      <c r="CH409">
        <v>0.43924099706672065</v>
      </c>
      <c r="CI409">
        <v>0.56567250030159111</v>
      </c>
      <c r="CJ409">
        <v>0.67873975658797026</v>
      </c>
      <c r="CK409">
        <v>0.76619354062174816</v>
      </c>
      <c r="CL409">
        <v>0.80106830669511564</v>
      </c>
      <c r="CM409">
        <v>0.82316271742480684</v>
      </c>
      <c r="CN409">
        <v>0.84438701698753538</v>
      </c>
      <c r="CO409">
        <v>0.84075267370109541</v>
      </c>
      <c r="CP409">
        <v>0.86419662137669084</v>
      </c>
      <c r="CQ409">
        <v>0.86471960280444038</v>
      </c>
      <c r="CR409">
        <v>0.79451494673820167</v>
      </c>
      <c r="CS409">
        <v>0.73242248138465704</v>
      </c>
      <c r="CT409">
        <v>0.6810121841030411</v>
      </c>
      <c r="CU409">
        <v>0.55621809072989536</v>
      </c>
      <c r="CV409">
        <v>0.43885584233873981</v>
      </c>
      <c r="CW409">
        <v>0.38961984042563835</v>
      </c>
      <c r="CX409">
        <v>0.35830007834074845</v>
      </c>
      <c r="CY409">
        <v>0.3306098956756352</v>
      </c>
      <c r="CZ409">
        <v>0.31340192677195011</v>
      </c>
    </row>
    <row r="410" spans="1:104" x14ac:dyDescent="0.25">
      <c r="A410" t="s">
        <v>599</v>
      </c>
      <c r="B410" t="s">
        <v>170</v>
      </c>
      <c r="C410" t="s">
        <v>27</v>
      </c>
      <c r="D410" t="s">
        <v>187</v>
      </c>
      <c r="E410" t="s">
        <v>184</v>
      </c>
      <c r="F410">
        <v>2024</v>
      </c>
      <c r="G410" t="s">
        <v>176</v>
      </c>
      <c r="H410">
        <v>6</v>
      </c>
      <c r="I410">
        <v>27.259948606266324</v>
      </c>
      <c r="J410">
        <v>26.092023899121639</v>
      </c>
      <c r="K410">
        <v>25.430975159018853</v>
      </c>
      <c r="L410">
        <v>25.382074922175647</v>
      </c>
      <c r="M410">
        <v>26.449852187256607</v>
      </c>
      <c r="N410">
        <v>28.965718278102255</v>
      </c>
      <c r="O410">
        <v>32.736054583208499</v>
      </c>
      <c r="P410">
        <v>37.968260739158083</v>
      </c>
      <c r="Q410">
        <v>43.523245795377349</v>
      </c>
      <c r="R410">
        <v>48.057982755411288</v>
      </c>
      <c r="S410">
        <v>51.313751332320095</v>
      </c>
      <c r="T410">
        <v>53.206953268820698</v>
      </c>
      <c r="U410">
        <v>53.907607013020389</v>
      </c>
      <c r="V410">
        <v>54.455706884368951</v>
      </c>
      <c r="W410">
        <v>54.249049332903986</v>
      </c>
      <c r="X410">
        <v>53.111759288073806</v>
      </c>
      <c r="Y410">
        <v>50.969435100330621</v>
      </c>
      <c r="Z410">
        <v>47.836459526237938</v>
      </c>
      <c r="AA410">
        <v>43.41302961814732</v>
      </c>
      <c r="AB410">
        <v>40.931938238181822</v>
      </c>
      <c r="AC410">
        <v>39.908421185126606</v>
      </c>
      <c r="AD410">
        <v>37.011853928361234</v>
      </c>
      <c r="AE410">
        <v>33.03626136786233</v>
      </c>
      <c r="AF410">
        <v>29.901268565131563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1.197156429876461</v>
      </c>
      <c r="AS410">
        <v>1.2129211854701059</v>
      </c>
      <c r="AT410">
        <v>1.225253420021954</v>
      </c>
      <c r="AU410">
        <v>1.2206035986356127</v>
      </c>
      <c r="AV410">
        <v>1.1950145816704365</v>
      </c>
      <c r="AW410">
        <v>1.1468122697428145</v>
      </c>
      <c r="AX410">
        <v>1.0763203248400603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65.249999442574961</v>
      </c>
      <c r="BF410">
        <v>62.5</v>
      </c>
      <c r="BG410">
        <v>61.500000297555225</v>
      </c>
      <c r="BH410">
        <v>61.500000297555225</v>
      </c>
      <c r="BI410">
        <v>61.250000157124873</v>
      </c>
      <c r="BJ410">
        <v>60.499999260162816</v>
      </c>
      <c r="BK410">
        <v>61.999999105370264</v>
      </c>
      <c r="BL410">
        <v>70.749999678016763</v>
      </c>
      <c r="BM410">
        <v>76.249999944147021</v>
      </c>
      <c r="BN410">
        <v>79.999997984382503</v>
      </c>
      <c r="BO410">
        <v>85.000000271285913</v>
      </c>
      <c r="BP410">
        <v>87.749998854584234</v>
      </c>
      <c r="BQ410">
        <v>89.499999361925717</v>
      </c>
      <c r="BR410">
        <v>89.999998875575145</v>
      </c>
      <c r="BS410">
        <v>87.500000202543788</v>
      </c>
      <c r="BT410">
        <v>87.500000202543788</v>
      </c>
      <c r="BU410">
        <v>87.250001274307266</v>
      </c>
      <c r="BV410">
        <v>84.749998182138881</v>
      </c>
      <c r="BW410">
        <v>82.500001567566102</v>
      </c>
      <c r="BX410">
        <v>79.749999792668817</v>
      </c>
      <c r="BY410">
        <v>76.000001138664302</v>
      </c>
      <c r="BZ410">
        <v>72.249998556537989</v>
      </c>
      <c r="CA410">
        <v>70.499997343362125</v>
      </c>
      <c r="CB410">
        <v>67.999998532232738</v>
      </c>
      <c r="CC410">
        <v>0.3678737107818672</v>
      </c>
      <c r="CD410">
        <v>0.34674326923594689</v>
      </c>
      <c r="CE410">
        <v>0.34359791299637954</v>
      </c>
      <c r="CF410">
        <v>0.34735178313170567</v>
      </c>
      <c r="CG410">
        <v>0.36863773289453078</v>
      </c>
      <c r="CH410">
        <v>0.43899254901507861</v>
      </c>
      <c r="CI410">
        <v>0.5653525468329953</v>
      </c>
      <c r="CJ410">
        <v>0.67835579087395692</v>
      </c>
      <c r="CK410">
        <v>0.76576013743213567</v>
      </c>
      <c r="CL410">
        <v>0.80061513115612426</v>
      </c>
      <c r="CM410">
        <v>0.82269707526888591</v>
      </c>
      <c r="CN410">
        <v>0.84390942369785127</v>
      </c>
      <c r="CO410">
        <v>0.84027708039355375</v>
      </c>
      <c r="CP410">
        <v>0.8637077588938985</v>
      </c>
      <c r="CQ410">
        <v>0.86423048747216735</v>
      </c>
      <c r="CR410">
        <v>0.79406547553645279</v>
      </c>
      <c r="CS410">
        <v>0.73200817718083577</v>
      </c>
      <c r="CT410">
        <v>0.6806269528763339</v>
      </c>
      <c r="CU410">
        <v>0.55590346885234154</v>
      </c>
      <c r="CV410">
        <v>0.43860759053970449</v>
      </c>
      <c r="CW410">
        <v>0.38939943460642595</v>
      </c>
      <c r="CX410">
        <v>0.35809740770061482</v>
      </c>
      <c r="CY410">
        <v>0.33042291549404079</v>
      </c>
      <c r="CZ410">
        <v>0.31322466036600449</v>
      </c>
    </row>
    <row r="411" spans="1:104" x14ac:dyDescent="0.25">
      <c r="A411" t="s">
        <v>600</v>
      </c>
      <c r="B411" t="s">
        <v>170</v>
      </c>
      <c r="C411" t="s">
        <v>27</v>
      </c>
      <c r="D411" t="s">
        <v>187</v>
      </c>
      <c r="E411" t="s">
        <v>184</v>
      </c>
      <c r="F411">
        <v>2024</v>
      </c>
      <c r="G411" t="s">
        <v>177</v>
      </c>
      <c r="H411">
        <v>7</v>
      </c>
      <c r="I411">
        <v>29.410192901277632</v>
      </c>
      <c r="J411">
        <v>28.103946209635779</v>
      </c>
      <c r="K411">
        <v>27.329770628693648</v>
      </c>
      <c r="L411">
        <v>27.295381605922422</v>
      </c>
      <c r="M411">
        <v>28.511754513164586</v>
      </c>
      <c r="N411">
        <v>31.516627483874142</v>
      </c>
      <c r="O411">
        <v>35.875442921415484</v>
      </c>
      <c r="P411">
        <v>41.766880069422903</v>
      </c>
      <c r="Q411">
        <v>47.84904766231238</v>
      </c>
      <c r="R411">
        <v>52.612297067952497</v>
      </c>
      <c r="S411">
        <v>55.768987897214288</v>
      </c>
      <c r="T411">
        <v>57.497656350244213</v>
      </c>
      <c r="U411">
        <v>58.081816841646109</v>
      </c>
      <c r="V411">
        <v>58.482133285595552</v>
      </c>
      <c r="W411">
        <v>58.278871025298265</v>
      </c>
      <c r="X411">
        <v>57.290649814990587</v>
      </c>
      <c r="Y411">
        <v>55.192953985914379</v>
      </c>
      <c r="Z411">
        <v>51.959487362848499</v>
      </c>
      <c r="AA411">
        <v>47.017195424026198</v>
      </c>
      <c r="AB411">
        <v>44.367520877427729</v>
      </c>
      <c r="AC411">
        <v>43.132591580756028</v>
      </c>
      <c r="AD411">
        <v>40.015688974501039</v>
      </c>
      <c r="AE411">
        <v>35.705859361999018</v>
      </c>
      <c r="AF411">
        <v>32.280985482535897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1.2936972476547539</v>
      </c>
      <c r="AS411">
        <v>1.3068408337930306</v>
      </c>
      <c r="AT411">
        <v>1.3158479518665767</v>
      </c>
      <c r="AU411">
        <v>1.3112746365287635</v>
      </c>
      <c r="AV411">
        <v>1.2890395884875947</v>
      </c>
      <c r="AW411">
        <v>1.2418414900610155</v>
      </c>
      <c r="AX411">
        <v>1.1690884677900923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71.00000210249641</v>
      </c>
      <c r="BF411">
        <v>71.499999210338046</v>
      </c>
      <c r="BG411">
        <v>71.00000210249641</v>
      </c>
      <c r="BH411">
        <v>70.750000851810142</v>
      </c>
      <c r="BI411">
        <v>69.999997559427257</v>
      </c>
      <c r="BJ411">
        <v>69.999997559427257</v>
      </c>
      <c r="BK411">
        <v>69.500000666101073</v>
      </c>
      <c r="BL411">
        <v>72.750000867010101</v>
      </c>
      <c r="BM411">
        <v>76.749998813545787</v>
      </c>
      <c r="BN411">
        <v>81.249997913071283</v>
      </c>
      <c r="BO411">
        <v>86.500000580785212</v>
      </c>
      <c r="BP411">
        <v>91.749999785607145</v>
      </c>
      <c r="BQ411">
        <v>92.000000576617495</v>
      </c>
      <c r="BR411">
        <v>92.250000846661763</v>
      </c>
      <c r="BS411">
        <v>92.500001116706059</v>
      </c>
      <c r="BT411">
        <v>91.749999785607145</v>
      </c>
      <c r="BU411">
        <v>87.750001716491212</v>
      </c>
      <c r="BV411">
        <v>84.999998899229382</v>
      </c>
      <c r="BW411">
        <v>83.749999479646846</v>
      </c>
      <c r="BX411">
        <v>81.499999439563112</v>
      </c>
      <c r="BY411">
        <v>78.249999606394823</v>
      </c>
      <c r="BZ411">
        <v>75.000000539353081</v>
      </c>
      <c r="CA411">
        <v>73.749999403647095</v>
      </c>
      <c r="CB411">
        <v>72.750000867010101</v>
      </c>
      <c r="CC411">
        <v>0.37006248885121196</v>
      </c>
      <c r="CD411">
        <v>0.34880632889987068</v>
      </c>
      <c r="CE411">
        <v>0.34564226171843437</v>
      </c>
      <c r="CF411">
        <v>0.34941844234180025</v>
      </c>
      <c r="CG411">
        <v>0.37083103963444985</v>
      </c>
      <c r="CH411">
        <v>0.44160447207014986</v>
      </c>
      <c r="CI411">
        <v>0.5687162575900081</v>
      </c>
      <c r="CJ411">
        <v>0.68239187553046499</v>
      </c>
      <c r="CK411">
        <v>0.77031628202982394</v>
      </c>
      <c r="CL411">
        <v>0.80537863450372726</v>
      </c>
      <c r="CM411">
        <v>0.827591934469876</v>
      </c>
      <c r="CN411">
        <v>0.84893051597950753</v>
      </c>
      <c r="CO411">
        <v>0.84527657590679084</v>
      </c>
      <c r="CP411">
        <v>0.8688466985495088</v>
      </c>
      <c r="CQ411">
        <v>0.86937250323585868</v>
      </c>
      <c r="CR411">
        <v>0.79879001538636973</v>
      </c>
      <c r="CS411">
        <v>0.73636346525305962</v>
      </c>
      <c r="CT411">
        <v>0.68467660222304405</v>
      </c>
      <c r="CU411">
        <v>0.55921097205145753</v>
      </c>
      <c r="CV411">
        <v>0.44121721592984231</v>
      </c>
      <c r="CW411">
        <v>0.39171629620566706</v>
      </c>
      <c r="CX411">
        <v>0.36022801826404682</v>
      </c>
      <c r="CY411">
        <v>0.33238884625049325</v>
      </c>
      <c r="CZ411">
        <v>0.31508827184882876</v>
      </c>
    </row>
    <row r="412" spans="1:104" x14ac:dyDescent="0.25">
      <c r="A412" t="s">
        <v>601</v>
      </c>
      <c r="B412" t="s">
        <v>170</v>
      </c>
      <c r="C412" t="s">
        <v>27</v>
      </c>
      <c r="D412" t="s">
        <v>187</v>
      </c>
      <c r="E412" t="s">
        <v>184</v>
      </c>
      <c r="F412">
        <v>2024</v>
      </c>
      <c r="G412" t="s">
        <v>178</v>
      </c>
      <c r="H412">
        <v>8</v>
      </c>
      <c r="I412">
        <v>29.635869871300532</v>
      </c>
      <c r="J412">
        <v>28.35201958668253</v>
      </c>
      <c r="K412">
        <v>27.601268032680622</v>
      </c>
      <c r="L412">
        <v>27.621166512980007</v>
      </c>
      <c r="M412">
        <v>28.866195820033457</v>
      </c>
      <c r="N412">
        <v>32.06278046589096</v>
      </c>
      <c r="O412">
        <v>36.855490491001916</v>
      </c>
      <c r="P412">
        <v>42.636546269865534</v>
      </c>
      <c r="Q412">
        <v>49.102185155488726</v>
      </c>
      <c r="R412">
        <v>54.161712372813803</v>
      </c>
      <c r="S412">
        <v>57.721929529141121</v>
      </c>
      <c r="T412">
        <v>59.70479608096732</v>
      </c>
      <c r="U412">
        <v>60.39030222965652</v>
      </c>
      <c r="V412">
        <v>60.872316543047603</v>
      </c>
      <c r="W412">
        <v>60.523727981894659</v>
      </c>
      <c r="X412">
        <v>59.130836258248983</v>
      </c>
      <c r="Y412">
        <v>56.46848794941981</v>
      </c>
      <c r="Z412">
        <v>52.935319535702121</v>
      </c>
      <c r="AA412">
        <v>47.634502829524799</v>
      </c>
      <c r="AB412">
        <v>45.428374872160724</v>
      </c>
      <c r="AC412">
        <v>43.652817530593587</v>
      </c>
      <c r="AD412">
        <v>40.290789668309365</v>
      </c>
      <c r="AE412">
        <v>35.903062637319692</v>
      </c>
      <c r="AF412">
        <v>32.449525563143851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1.3433578928964673</v>
      </c>
      <c r="AS412">
        <v>1.3587817876396622</v>
      </c>
      <c r="AT412">
        <v>1.3696271489855782</v>
      </c>
      <c r="AU412">
        <v>1.361783816992834</v>
      </c>
      <c r="AV412">
        <v>1.330443820831209</v>
      </c>
      <c r="AW412">
        <v>1.2705409638383773</v>
      </c>
      <c r="AX412">
        <v>1.1910446626045923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72.999997921281292</v>
      </c>
      <c r="BF412">
        <v>72.199998646813128</v>
      </c>
      <c r="BG412">
        <v>71.599996941730097</v>
      </c>
      <c r="BH412">
        <v>70.400000478171393</v>
      </c>
      <c r="BI412">
        <v>70.400000478171393</v>
      </c>
      <c r="BJ412">
        <v>70.199994493292749</v>
      </c>
      <c r="BK412">
        <v>69.400003481309113</v>
      </c>
      <c r="BL412">
        <v>72.40000071466207</v>
      </c>
      <c r="BM412">
        <v>79.400000685529164</v>
      </c>
      <c r="BN412">
        <v>84.000001180494834</v>
      </c>
      <c r="BO412">
        <v>89.600000661439424</v>
      </c>
      <c r="BP412">
        <v>91.199994987328125</v>
      </c>
      <c r="BQ412">
        <v>93.000000898223874</v>
      </c>
      <c r="BR412">
        <v>91.400001186419331</v>
      </c>
      <c r="BS412">
        <v>91.800005536329792</v>
      </c>
      <c r="BT412">
        <v>91.599998572193712</v>
      </c>
      <c r="BU412">
        <v>90.199997470235331</v>
      </c>
      <c r="BV412">
        <v>89.800001750030944</v>
      </c>
      <c r="BW412">
        <v>85.599996240826599</v>
      </c>
      <c r="BX412">
        <v>82.400001958318995</v>
      </c>
      <c r="BY412">
        <v>78.19999696934515</v>
      </c>
      <c r="BZ412">
        <v>76.400003788795942</v>
      </c>
      <c r="CA412">
        <v>75.199995543546336</v>
      </c>
      <c r="CB412">
        <v>75.199995543546336</v>
      </c>
      <c r="CC412">
        <v>0.37111625292107497</v>
      </c>
      <c r="CD412">
        <v>0.34979958010966805</v>
      </c>
      <c r="CE412">
        <v>0.3466265004684348</v>
      </c>
      <c r="CF412">
        <v>0.35041347838277398</v>
      </c>
      <c r="CG412">
        <v>0.37188702683646319</v>
      </c>
      <c r="CH412">
        <v>0.4428619759397826</v>
      </c>
      <c r="CI412">
        <v>0.57033573431457285</v>
      </c>
      <c r="CJ412">
        <v>0.68433501538215746</v>
      </c>
      <c r="CK412">
        <v>0.77250981991889545</v>
      </c>
      <c r="CL412">
        <v>0.80767200888258561</v>
      </c>
      <c r="CM412">
        <v>0.82994863477013292</v>
      </c>
      <c r="CN412">
        <v>0.85134789017916468</v>
      </c>
      <c r="CO412">
        <v>0.84768352748997888</v>
      </c>
      <c r="CP412">
        <v>0.87132075081748739</v>
      </c>
      <c r="CQ412">
        <v>0.87184809417401798</v>
      </c>
      <c r="CR412">
        <v>0.80106470632726179</v>
      </c>
      <c r="CS412">
        <v>0.73846030967735143</v>
      </c>
      <c r="CT412">
        <v>0.68662622742811164</v>
      </c>
      <c r="CU412">
        <v>0.5608033704442712</v>
      </c>
      <c r="CV412">
        <v>0.44247362596384177</v>
      </c>
      <c r="CW412">
        <v>0.39283173671263061</v>
      </c>
      <c r="CX412">
        <v>0.36125378621528437</v>
      </c>
      <c r="CY412">
        <v>0.33333535247958956</v>
      </c>
      <c r="CZ412">
        <v>0.31598552694694959</v>
      </c>
    </row>
    <row r="413" spans="1:104" x14ac:dyDescent="0.25">
      <c r="A413" t="s">
        <v>602</v>
      </c>
      <c r="B413" t="s">
        <v>170</v>
      </c>
      <c r="C413" t="s">
        <v>27</v>
      </c>
      <c r="D413" t="s">
        <v>187</v>
      </c>
      <c r="E413" t="s">
        <v>184</v>
      </c>
      <c r="F413">
        <v>2024</v>
      </c>
      <c r="G413" t="s">
        <v>179</v>
      </c>
      <c r="H413">
        <v>9</v>
      </c>
      <c r="I413">
        <v>30.531412329474662</v>
      </c>
      <c r="J413">
        <v>29.265425354224934</v>
      </c>
      <c r="K413">
        <v>28.595490727087942</v>
      </c>
      <c r="L413">
        <v>28.585733297084321</v>
      </c>
      <c r="M413">
        <v>29.918432285309539</v>
      </c>
      <c r="N413">
        <v>33.375822197647459</v>
      </c>
      <c r="O413">
        <v>39.085931479883179</v>
      </c>
      <c r="P413">
        <v>45.055408843707305</v>
      </c>
      <c r="Q413">
        <v>52.340271177267546</v>
      </c>
      <c r="R413">
        <v>57.896549451994922</v>
      </c>
      <c r="S413">
        <v>61.614856303390319</v>
      </c>
      <c r="T413">
        <v>63.535312548019625</v>
      </c>
      <c r="U413">
        <v>64.149256809226799</v>
      </c>
      <c r="V413">
        <v>64.593169677991327</v>
      </c>
      <c r="W413">
        <v>63.965876115574126</v>
      </c>
      <c r="X413">
        <v>62.041295568762642</v>
      </c>
      <c r="Y413">
        <v>59.014606875412227</v>
      </c>
      <c r="Z413">
        <v>55.219338877101002</v>
      </c>
      <c r="AA413">
        <v>49.865590353729445</v>
      </c>
      <c r="AB413">
        <v>48.330220265118911</v>
      </c>
      <c r="AC413">
        <v>45.2412607465224</v>
      </c>
      <c r="AD413">
        <v>41.562668205268714</v>
      </c>
      <c r="AE413">
        <v>36.959462248687728</v>
      </c>
      <c r="AF413">
        <v>33.418706066110396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1.4295445272787151</v>
      </c>
      <c r="AS413">
        <v>1.4433582452233615</v>
      </c>
      <c r="AT413">
        <v>1.4533462929927496</v>
      </c>
      <c r="AU413">
        <v>1.4392322761624068</v>
      </c>
      <c r="AV413">
        <v>1.3959291170168813</v>
      </c>
      <c r="AW413">
        <v>1.327828586608286</v>
      </c>
      <c r="AX413">
        <v>1.2424350892771905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70.499998740861429</v>
      </c>
      <c r="BF413">
        <v>69.999999842317379</v>
      </c>
      <c r="BG413">
        <v>69.999999842317379</v>
      </c>
      <c r="BH413">
        <v>69.750001126452915</v>
      </c>
      <c r="BI413">
        <v>69.999999842317379</v>
      </c>
      <c r="BJ413">
        <v>68.750002244532752</v>
      </c>
      <c r="BK413">
        <v>71.500000296663359</v>
      </c>
      <c r="BL413">
        <v>72.9999997731326</v>
      </c>
      <c r="BM413">
        <v>80.750000638492395</v>
      </c>
      <c r="BN413">
        <v>87.499997992296784</v>
      </c>
      <c r="BO413">
        <v>96.749999556471778</v>
      </c>
      <c r="BP413">
        <v>100.00000223689308</v>
      </c>
      <c r="BQ413">
        <v>101.50000232453529</v>
      </c>
      <c r="BR413">
        <v>101.00000198973473</v>
      </c>
      <c r="BS413">
        <v>99.749999517845652</v>
      </c>
      <c r="BT413">
        <v>98.749999276065608</v>
      </c>
      <c r="BU413">
        <v>97.249999921830977</v>
      </c>
      <c r="BV413">
        <v>95.50000246290486</v>
      </c>
      <c r="BW413">
        <v>92.750000881250301</v>
      </c>
      <c r="BX413">
        <v>83.999997696122364</v>
      </c>
      <c r="BY413">
        <v>79.499999388949263</v>
      </c>
      <c r="BZ413">
        <v>77.250000709021776</v>
      </c>
      <c r="CA413">
        <v>76.25000110897335</v>
      </c>
      <c r="CB413">
        <v>74.250001022675733</v>
      </c>
      <c r="CC413">
        <v>0.37538879253270385</v>
      </c>
      <c r="CD413">
        <v>0.35382669788343529</v>
      </c>
      <c r="CE413">
        <v>0.35061711646624011</v>
      </c>
      <c r="CF413">
        <v>0.35444766124473193</v>
      </c>
      <c r="CG413">
        <v>0.37616844929516036</v>
      </c>
      <c r="CH413">
        <v>0.447960472996631</v>
      </c>
      <c r="CI413">
        <v>0.57690180886029596</v>
      </c>
      <c r="CJ413">
        <v>0.69221355350864766</v>
      </c>
      <c r="CK413">
        <v>0.78140343491243169</v>
      </c>
      <c r="CL413">
        <v>0.81697040206760918</v>
      </c>
      <c r="CM413">
        <v>0.83950347493374289</v>
      </c>
      <c r="CN413">
        <v>0.86114912561148749</v>
      </c>
      <c r="CO413">
        <v>0.85744261181627957</v>
      </c>
      <c r="CP413">
        <v>0.88135200068330255</v>
      </c>
      <c r="CQ413">
        <v>0.88188535941397717</v>
      </c>
      <c r="CR413">
        <v>0.81028704263500106</v>
      </c>
      <c r="CS413">
        <v>0.7469619729389444</v>
      </c>
      <c r="CT413">
        <v>0.69453109070328756</v>
      </c>
      <c r="CU413">
        <v>0.56725971324659363</v>
      </c>
      <c r="CV413">
        <v>0.44756768124921004</v>
      </c>
      <c r="CW413">
        <v>0.39735424657323221</v>
      </c>
      <c r="CX413">
        <v>0.36541278085897616</v>
      </c>
      <c r="CY413">
        <v>0.33717292178124969</v>
      </c>
      <c r="CZ413">
        <v>0.31962334515242502</v>
      </c>
    </row>
    <row r="414" spans="1:104" x14ac:dyDescent="0.25">
      <c r="A414" t="s">
        <v>603</v>
      </c>
      <c r="B414" t="s">
        <v>170</v>
      </c>
      <c r="C414" t="s">
        <v>27</v>
      </c>
      <c r="D414" t="s">
        <v>187</v>
      </c>
      <c r="E414" t="s">
        <v>184</v>
      </c>
      <c r="F414">
        <v>2024</v>
      </c>
      <c r="G414" t="s">
        <v>180</v>
      </c>
      <c r="H414">
        <v>10</v>
      </c>
      <c r="I414">
        <v>27.539985989012102</v>
      </c>
      <c r="J414">
        <v>26.414404680946753</v>
      </c>
      <c r="K414">
        <v>25.749942461202689</v>
      </c>
      <c r="L414">
        <v>25.691386410281815</v>
      </c>
      <c r="M414">
        <v>26.868008022641732</v>
      </c>
      <c r="N414">
        <v>29.808090193412113</v>
      </c>
      <c r="O414">
        <v>34.89762432027203</v>
      </c>
      <c r="P414">
        <v>39.052885022514694</v>
      </c>
      <c r="Q414">
        <v>44.482508799329317</v>
      </c>
      <c r="R414">
        <v>49.240957781017457</v>
      </c>
      <c r="S414">
        <v>52.840546434069665</v>
      </c>
      <c r="T414">
        <v>55.321464988269483</v>
      </c>
      <c r="U414">
        <v>56.641623532273634</v>
      </c>
      <c r="V414">
        <v>57.655073452998344</v>
      </c>
      <c r="W414">
        <v>57.368061246529699</v>
      </c>
      <c r="X414">
        <v>55.751894253379376</v>
      </c>
      <c r="Y414">
        <v>52.864026742578204</v>
      </c>
      <c r="Z414">
        <v>49.19156020146427</v>
      </c>
      <c r="AA414">
        <v>46.019066935742678</v>
      </c>
      <c r="AB414">
        <v>43.693874199703572</v>
      </c>
      <c r="AC414">
        <v>40.742039035229809</v>
      </c>
      <c r="AD414">
        <v>37.496209834289829</v>
      </c>
      <c r="AE414">
        <v>33.315133874736112</v>
      </c>
      <c r="AF414">
        <v>30.129731805507436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1.244732894033642</v>
      </c>
      <c r="AS414">
        <v>1.2744365266343893</v>
      </c>
      <c r="AT414">
        <v>1.2972391775245522</v>
      </c>
      <c r="AU414">
        <v>1.2907813308430613</v>
      </c>
      <c r="AV414">
        <v>1.2544175744507922</v>
      </c>
      <c r="AW414">
        <v>1.1894406024232196</v>
      </c>
      <c r="AX414">
        <v>1.1068101462153823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68.499998604947692</v>
      </c>
      <c r="BF414">
        <v>66.500000605918245</v>
      </c>
      <c r="BG414">
        <v>66.749999343059628</v>
      </c>
      <c r="BH414">
        <v>66.500000605918245</v>
      </c>
      <c r="BI414">
        <v>64.999999470859066</v>
      </c>
      <c r="BJ414">
        <v>64.75000050485049</v>
      </c>
      <c r="BK414">
        <v>63.999998831129517</v>
      </c>
      <c r="BL414">
        <v>67.500000406468132</v>
      </c>
      <c r="BM414">
        <v>76.249999752213128</v>
      </c>
      <c r="BN414">
        <v>83.749999492220013</v>
      </c>
      <c r="BO414">
        <v>89.499999253221631</v>
      </c>
      <c r="BP414">
        <v>91.750000978697116</v>
      </c>
      <c r="BQ414">
        <v>92.000001424713489</v>
      </c>
      <c r="BR414">
        <v>92.749999528106372</v>
      </c>
      <c r="BS414">
        <v>91.500000044430749</v>
      </c>
      <c r="BT414">
        <v>90.250000804880116</v>
      </c>
      <c r="BU414">
        <v>90.250000804880116</v>
      </c>
      <c r="BV414">
        <v>87.75000012865388</v>
      </c>
      <c r="BW414">
        <v>83.000002090686493</v>
      </c>
      <c r="BX414">
        <v>79.499997982551022</v>
      </c>
      <c r="BY414">
        <v>75.500000763867121</v>
      </c>
      <c r="BZ414">
        <v>72.24999878010739</v>
      </c>
      <c r="CA414">
        <v>69.750000911318622</v>
      </c>
      <c r="CB414">
        <v>69.250000507535873</v>
      </c>
      <c r="CC414">
        <v>0.36796562789255066</v>
      </c>
      <c r="CD414">
        <v>0.3468298938017132</v>
      </c>
      <c r="CE414">
        <v>0.34368379718594777</v>
      </c>
      <c r="CF414">
        <v>0.34743858360931507</v>
      </c>
      <c r="CG414">
        <v>0.36872984654974905</v>
      </c>
      <c r="CH414">
        <v>0.43910224052839564</v>
      </c>
      <c r="CI414">
        <v>0.56549377737647621</v>
      </c>
      <c r="CJ414">
        <v>0.67852526608276731</v>
      </c>
      <c r="CK414">
        <v>0.76595145121858477</v>
      </c>
      <c r="CL414">
        <v>0.80081519429363357</v>
      </c>
      <c r="CM414">
        <v>0.82290266246428501</v>
      </c>
      <c r="CN414">
        <v>0.84412027277008328</v>
      </c>
      <c r="CO414">
        <v>0.8404870230953464</v>
      </c>
      <c r="CP414">
        <v>0.86392358538761183</v>
      </c>
      <c r="CQ414">
        <v>0.86444642173673147</v>
      </c>
      <c r="CR414">
        <v>0.79426389645938955</v>
      </c>
      <c r="CS414">
        <v>0.73219112519238683</v>
      </c>
      <c r="CT414">
        <v>0.68079703127157165</v>
      </c>
      <c r="CU414">
        <v>0.5560423894876233</v>
      </c>
      <c r="CV414">
        <v>0.43871717680625477</v>
      </c>
      <c r="CW414">
        <v>0.38949674673752688</v>
      </c>
      <c r="CX414">
        <v>0.35818686850642234</v>
      </c>
      <c r="CY414">
        <v>0.33050545434051565</v>
      </c>
      <c r="CZ414">
        <v>0.31330291855711795</v>
      </c>
    </row>
    <row r="415" spans="1:104" x14ac:dyDescent="0.25">
      <c r="A415" t="s">
        <v>604</v>
      </c>
      <c r="B415" t="s">
        <v>170</v>
      </c>
      <c r="C415" t="s">
        <v>27</v>
      </c>
      <c r="D415" t="s">
        <v>187</v>
      </c>
      <c r="E415" t="s">
        <v>184</v>
      </c>
      <c r="F415">
        <v>2024</v>
      </c>
      <c r="G415" t="s">
        <v>181</v>
      </c>
      <c r="H415">
        <v>11</v>
      </c>
      <c r="I415">
        <v>25.26777107966188</v>
      </c>
      <c r="J415">
        <v>24.374286134733708</v>
      </c>
      <c r="K415">
        <v>23.896839850132363</v>
      </c>
      <c r="L415">
        <v>23.961224038488805</v>
      </c>
      <c r="M415">
        <v>25.043812995935692</v>
      </c>
      <c r="N415">
        <v>27.83281767049419</v>
      </c>
      <c r="O415">
        <v>31.512463918358797</v>
      </c>
      <c r="P415">
        <v>35.472739034296069</v>
      </c>
      <c r="Q415">
        <v>40.350366451098758</v>
      </c>
      <c r="R415">
        <v>44.333895819419837</v>
      </c>
      <c r="S415">
        <v>47.407446676205083</v>
      </c>
      <c r="T415">
        <v>49.381554063349846</v>
      </c>
      <c r="U415">
        <v>50.358927372972971</v>
      </c>
      <c r="V415">
        <v>51.08795839509061</v>
      </c>
      <c r="W415">
        <v>50.636538809234096</v>
      </c>
      <c r="X415">
        <v>48.886162125980277</v>
      </c>
      <c r="Y415">
        <v>46.679221185263707</v>
      </c>
      <c r="Z415">
        <v>45.273460761695347</v>
      </c>
      <c r="AA415">
        <v>41.385181428759445</v>
      </c>
      <c r="AB415">
        <v>38.681226251504441</v>
      </c>
      <c r="AC415">
        <v>36.253435299985554</v>
      </c>
      <c r="AD415">
        <v>33.445680089027917</v>
      </c>
      <c r="AE415">
        <v>30.006757620525011</v>
      </c>
      <c r="AF415">
        <v>27.395364967389231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1.111084912774335</v>
      </c>
      <c r="AS415">
        <v>1.1330758348954197</v>
      </c>
      <c r="AT415">
        <v>1.1494790553571765</v>
      </c>
      <c r="AU415">
        <v>1.1393221199319494</v>
      </c>
      <c r="AV415">
        <v>1.0999386694701891</v>
      </c>
      <c r="AW415">
        <v>1.0502824834295688</v>
      </c>
      <c r="AX415">
        <v>1.0186529042767756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63.000000052900646</v>
      </c>
      <c r="BF415">
        <v>62.200000041394141</v>
      </c>
      <c r="BG415">
        <v>60.799999396566967</v>
      </c>
      <c r="BH415">
        <v>61.599997198801105</v>
      </c>
      <c r="BI415">
        <v>61.200001169738101</v>
      </c>
      <c r="BJ415">
        <v>60.599999667944843</v>
      </c>
      <c r="BK415">
        <v>59.79999868131123</v>
      </c>
      <c r="BL415">
        <v>63.400002801198895</v>
      </c>
      <c r="BM415">
        <v>71.599997190268738</v>
      </c>
      <c r="BN415">
        <v>79.199995227435366</v>
      </c>
      <c r="BO415">
        <v>83.000001498526586</v>
      </c>
      <c r="BP415">
        <v>86.800002680673188</v>
      </c>
      <c r="BQ415">
        <v>87.999998827897201</v>
      </c>
      <c r="BR415">
        <v>88.199994412229117</v>
      </c>
      <c r="BS415">
        <v>87.999998827897201</v>
      </c>
      <c r="BT415">
        <v>87.19999918206338</v>
      </c>
      <c r="BU415">
        <v>84.000001116764324</v>
      </c>
      <c r="BV415">
        <v>77.800003495879452</v>
      </c>
      <c r="BW415">
        <v>72.199998448280226</v>
      </c>
      <c r="BX415">
        <v>67.800004235757143</v>
      </c>
      <c r="BY415">
        <v>65.999998755250246</v>
      </c>
      <c r="BZ415">
        <v>62.799999958605859</v>
      </c>
      <c r="CA415">
        <v>61.999999947099354</v>
      </c>
      <c r="CB415">
        <v>60.799999396566967</v>
      </c>
      <c r="CC415">
        <v>0.37003900227219866</v>
      </c>
      <c r="CD415">
        <v>0.34878420406968852</v>
      </c>
      <c r="CE415">
        <v>0.34562034524377189</v>
      </c>
      <c r="CF415">
        <v>0.34939631227473061</v>
      </c>
      <c r="CG415">
        <v>0.37080755195335563</v>
      </c>
      <c r="CH415">
        <v>0.44157644905444332</v>
      </c>
      <c r="CI415">
        <v>0.56868019519916957</v>
      </c>
      <c r="CJ415">
        <v>0.68234863034751048</v>
      </c>
      <c r="CK415">
        <v>0.77026737233427633</v>
      </c>
      <c r="CL415">
        <v>0.80532751717676276</v>
      </c>
      <c r="CM415">
        <v>0.82753951550712879</v>
      </c>
      <c r="CN415">
        <v>0.84887663823268045</v>
      </c>
      <c r="CO415">
        <v>0.84522291538246941</v>
      </c>
      <c r="CP415">
        <v>0.86879152784287794</v>
      </c>
      <c r="CQ415">
        <v>0.86931734242931069</v>
      </c>
      <c r="CR415">
        <v>0.7987393799415895</v>
      </c>
      <c r="CS415">
        <v>0.73631679447326726</v>
      </c>
      <c r="CT415">
        <v>0.6846331643442779</v>
      </c>
      <c r="CU415">
        <v>0.5591755222158894</v>
      </c>
      <c r="CV415">
        <v>0.44118923937307125</v>
      </c>
      <c r="CW415">
        <v>0.39169146692972306</v>
      </c>
      <c r="CX415">
        <v>0.36020516534137875</v>
      </c>
      <c r="CY415">
        <v>0.3323677681645823</v>
      </c>
      <c r="CZ415">
        <v>0.31506829874124792</v>
      </c>
    </row>
    <row r="416" spans="1:104" x14ac:dyDescent="0.25">
      <c r="A416" t="s">
        <v>605</v>
      </c>
      <c r="B416" t="s">
        <v>170</v>
      </c>
      <c r="C416" t="s">
        <v>27</v>
      </c>
      <c r="D416" t="s">
        <v>187</v>
      </c>
      <c r="E416" t="s">
        <v>184</v>
      </c>
      <c r="F416">
        <v>2024</v>
      </c>
      <c r="G416" t="s">
        <v>182</v>
      </c>
      <c r="H416">
        <v>12</v>
      </c>
      <c r="I416">
        <v>24.788384113585785</v>
      </c>
      <c r="J416">
        <v>24.074707730417778</v>
      </c>
      <c r="K416">
        <v>23.699984093859115</v>
      </c>
      <c r="L416">
        <v>23.874987607255441</v>
      </c>
      <c r="M416">
        <v>24.982977468832139</v>
      </c>
      <c r="N416">
        <v>27.889771161350374</v>
      </c>
      <c r="O416">
        <v>31.974581720215152</v>
      </c>
      <c r="P416">
        <v>35.434629979877812</v>
      </c>
      <c r="Q416">
        <v>38.544838857469017</v>
      </c>
      <c r="R416">
        <v>39.675155368197323</v>
      </c>
      <c r="S416">
        <v>39.757956095747744</v>
      </c>
      <c r="T416">
        <v>39.262194811731085</v>
      </c>
      <c r="U416">
        <v>38.57335662906565</v>
      </c>
      <c r="V416">
        <v>38.278463188593605</v>
      </c>
      <c r="W416">
        <v>37.423947626044146</v>
      </c>
      <c r="X416">
        <v>36.200880733669166</v>
      </c>
      <c r="Y416">
        <v>35.590179173243754</v>
      </c>
      <c r="Z416">
        <v>36.737407767748131</v>
      </c>
      <c r="AA416">
        <v>35.287688202437785</v>
      </c>
      <c r="AB416">
        <v>34.323210051307186</v>
      </c>
      <c r="AC416">
        <v>32.922346299797191</v>
      </c>
      <c r="AD416">
        <v>31.044635878469126</v>
      </c>
      <c r="AE416">
        <v>28.343670118964212</v>
      </c>
      <c r="AF416">
        <v>26.254106225007391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0.88339934772294892</v>
      </c>
      <c r="AS416">
        <v>0.86790051611754537</v>
      </c>
      <c r="AT416">
        <v>0.86126535502195167</v>
      </c>
      <c r="AU416">
        <v>0.84203886248144466</v>
      </c>
      <c r="AV416">
        <v>0.81451979810935837</v>
      </c>
      <c r="AW416">
        <v>0.80077899562397503</v>
      </c>
      <c r="AX416">
        <v>0.8265916411734886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47.249999690366273</v>
      </c>
      <c r="BF416">
        <v>46.749999697426922</v>
      </c>
      <c r="BG416">
        <v>45.249999581656652</v>
      </c>
      <c r="BH416">
        <v>44.999999577578521</v>
      </c>
      <c r="BI416">
        <v>45.249999581656652</v>
      </c>
      <c r="BJ416">
        <v>45.249999581656652</v>
      </c>
      <c r="BK416">
        <v>44.250000676178708</v>
      </c>
      <c r="BL416">
        <v>45.249999581656652</v>
      </c>
      <c r="BM416">
        <v>47.74999908984605</v>
      </c>
      <c r="BN416">
        <v>50.750000295268968</v>
      </c>
      <c r="BO416">
        <v>53.00000089499791</v>
      </c>
      <c r="BP416">
        <v>53.249999909976744</v>
      </c>
      <c r="BQ416">
        <v>53.999999298317746</v>
      </c>
      <c r="BR416">
        <v>55.000000881972234</v>
      </c>
      <c r="BS416">
        <v>55.999999543979577</v>
      </c>
      <c r="BT416">
        <v>55.000000881972234</v>
      </c>
      <c r="BU416">
        <v>54.249999545866473</v>
      </c>
      <c r="BV416">
        <v>50.750000295268968</v>
      </c>
      <c r="BW416">
        <v>49.249999692557509</v>
      </c>
      <c r="BX416">
        <v>48.500000425951804</v>
      </c>
      <c r="BY416">
        <v>46.500000302025271</v>
      </c>
      <c r="BZ416">
        <v>47.74999908984605</v>
      </c>
      <c r="CA416">
        <v>46.000000917762407</v>
      </c>
      <c r="CB416">
        <v>45.249999581656652</v>
      </c>
      <c r="CC416">
        <v>0.4080007012111756</v>
      </c>
      <c r="CD416">
        <v>0.38456540043843751</v>
      </c>
      <c r="CE416">
        <v>0.38107698451988181</v>
      </c>
      <c r="CF416">
        <v>0.38524029567686263</v>
      </c>
      <c r="CG416">
        <v>0.40884807255137329</v>
      </c>
      <c r="CH416">
        <v>0.48687706342485448</v>
      </c>
      <c r="CI416">
        <v>0.6270201825665308</v>
      </c>
      <c r="CJ416">
        <v>0.75234963791237908</v>
      </c>
      <c r="CK416">
        <v>0.84928788565941682</v>
      </c>
      <c r="CL416">
        <v>0.88794474661552036</v>
      </c>
      <c r="CM416">
        <v>0.91243539958743602</v>
      </c>
      <c r="CN416">
        <v>0.93596153602290089</v>
      </c>
      <c r="CO416">
        <v>0.93193294270510429</v>
      </c>
      <c r="CP416">
        <v>0.95791943173640515</v>
      </c>
      <c r="CQ416">
        <v>0.95849921083634237</v>
      </c>
      <c r="CR416">
        <v>0.88068078210555656</v>
      </c>
      <c r="CS416">
        <v>0.81185430091203592</v>
      </c>
      <c r="CT416">
        <v>0.75486851395837795</v>
      </c>
      <c r="CU416">
        <v>0.616540448012878</v>
      </c>
      <c r="CV416">
        <v>0.4864501203220527</v>
      </c>
      <c r="CW416">
        <v>0.43187443612190063</v>
      </c>
      <c r="CX416">
        <v>0.39715804865331972</v>
      </c>
      <c r="CY416">
        <v>0.36646484278221392</v>
      </c>
      <c r="CZ416">
        <v>0.34739062155397188</v>
      </c>
    </row>
    <row r="417" spans="1:104" x14ac:dyDescent="0.25">
      <c r="A417" t="s">
        <v>606</v>
      </c>
      <c r="B417" t="s">
        <v>170</v>
      </c>
      <c r="C417" t="s">
        <v>27</v>
      </c>
      <c r="D417" t="s">
        <v>187</v>
      </c>
      <c r="E417" t="s">
        <v>184</v>
      </c>
      <c r="F417">
        <v>2024</v>
      </c>
      <c r="G417" t="s">
        <v>183</v>
      </c>
      <c r="H417">
        <v>8</v>
      </c>
      <c r="I417">
        <v>29.473383997000163</v>
      </c>
      <c r="J417">
        <v>28.205374234062145</v>
      </c>
      <c r="K417">
        <v>27.463356929509668</v>
      </c>
      <c r="L417">
        <v>27.484820485039194</v>
      </c>
      <c r="M417">
        <v>28.721074077211568</v>
      </c>
      <c r="N417">
        <v>31.896994295152499</v>
      </c>
      <c r="O417">
        <v>36.647997570519614</v>
      </c>
      <c r="P417">
        <v>42.306239281992276</v>
      </c>
      <c r="Q417">
        <v>48.62133170587375</v>
      </c>
      <c r="R417">
        <v>53.580989844212553</v>
      </c>
      <c r="S417">
        <v>57.094864407887968</v>
      </c>
      <c r="T417">
        <v>59.083510888964462</v>
      </c>
      <c r="U417">
        <v>59.785145514570097</v>
      </c>
      <c r="V417">
        <v>60.291175993932519</v>
      </c>
      <c r="W417">
        <v>59.968709078721815</v>
      </c>
      <c r="X417">
        <v>58.587662973134435</v>
      </c>
      <c r="Y417">
        <v>55.943407225600794</v>
      </c>
      <c r="Z417">
        <v>52.419599732532184</v>
      </c>
      <c r="AA417">
        <v>47.193461457795117</v>
      </c>
      <c r="AB417">
        <v>45.024676212406206</v>
      </c>
      <c r="AC417">
        <v>43.306053402530218</v>
      </c>
      <c r="AD417">
        <v>39.997619128665427</v>
      </c>
      <c r="AE417">
        <v>35.657296297183073</v>
      </c>
      <c r="AF417">
        <v>32.240803904105071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1.3293789417354518</v>
      </c>
      <c r="AS417">
        <v>1.345165775435782</v>
      </c>
      <c r="AT417">
        <v>1.3565514076396066</v>
      </c>
      <c r="AU417">
        <v>1.3492959502260662</v>
      </c>
      <c r="AV417">
        <v>1.3182223926531655</v>
      </c>
      <c r="AW417">
        <v>1.2587266162716775</v>
      </c>
      <c r="AX417">
        <v>1.179440940017622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69.937501357602713</v>
      </c>
      <c r="BF417">
        <v>69.050003993815722</v>
      </c>
      <c r="BG417">
        <v>68.525001778900688</v>
      </c>
      <c r="BH417">
        <v>68.099997139907316</v>
      </c>
      <c r="BI417">
        <v>67.912496777291352</v>
      </c>
      <c r="BJ417">
        <v>67.362504203575725</v>
      </c>
      <c r="BK417">
        <v>68.099997139907316</v>
      </c>
      <c r="BL417">
        <v>72.224999211312195</v>
      </c>
      <c r="BM417">
        <v>78.287497170187791</v>
      </c>
      <c r="BN417">
        <v>83.187499053226375</v>
      </c>
      <c r="BO417">
        <v>89.46250098409557</v>
      </c>
      <c r="BP417">
        <v>92.675003199301329</v>
      </c>
      <c r="BQ417">
        <v>93.999999119157948</v>
      </c>
      <c r="BR417">
        <v>93.662497894195639</v>
      </c>
      <c r="BS417">
        <v>92.88749526719684</v>
      </c>
      <c r="BT417">
        <v>92.400002620541841</v>
      </c>
      <c r="BU417">
        <v>90.612503387670685</v>
      </c>
      <c r="BV417">
        <v>88.762497112821663</v>
      </c>
      <c r="BW417">
        <v>86.15000033611787</v>
      </c>
      <c r="BX417">
        <v>81.91249777478744</v>
      </c>
      <c r="BY417">
        <v>77.987504656635295</v>
      </c>
      <c r="BZ417">
        <v>75.225000239287667</v>
      </c>
      <c r="CA417">
        <v>73.925001181112989</v>
      </c>
      <c r="CB417">
        <v>72.550005876560533</v>
      </c>
      <c r="CC417">
        <v>0.36962181127716742</v>
      </c>
      <c r="CD417">
        <v>0.34839095103237172</v>
      </c>
      <c r="CE417">
        <v>0.34523067690753295</v>
      </c>
      <c r="CF417">
        <v>0.34900236931863787</v>
      </c>
      <c r="CG417">
        <v>0.37038947397054373</v>
      </c>
      <c r="CH417">
        <v>0.44107862312101759</v>
      </c>
      <c r="CI417">
        <v>0.56803904315183373</v>
      </c>
      <c r="CJ417">
        <v>0.68157926111485723</v>
      </c>
      <c r="CK417">
        <v>0.76939894901796979</v>
      </c>
      <c r="CL417">
        <v>0.80441959634424853</v>
      </c>
      <c r="CM417">
        <v>0.82660646151949135</v>
      </c>
      <c r="CN417">
        <v>0.84791957430993203</v>
      </c>
      <c r="CO417">
        <v>0.8442699972402985</v>
      </c>
      <c r="CP417">
        <v>0.86781197090576678</v>
      </c>
      <c r="CQ417">
        <v>0.86833721000251418</v>
      </c>
      <c r="CR417">
        <v>0.79783885214647554</v>
      </c>
      <c r="CS417">
        <v>0.73548663345406362</v>
      </c>
      <c r="CT417">
        <v>0.68386129357993874</v>
      </c>
      <c r="CU417">
        <v>0.55854507825691646</v>
      </c>
      <c r="CV417">
        <v>0.44069182258660328</v>
      </c>
      <c r="CW417">
        <v>0.39124984876189139</v>
      </c>
      <c r="CX417">
        <v>0.35979905054423278</v>
      </c>
      <c r="CY417">
        <v>0.33199304290135095</v>
      </c>
      <c r="CZ417">
        <v>0.31471305552046136</v>
      </c>
    </row>
    <row r="418" spans="1:104" x14ac:dyDescent="0.25">
      <c r="A418" t="s">
        <v>607</v>
      </c>
      <c r="B418" t="s">
        <v>170</v>
      </c>
      <c r="C418" t="s">
        <v>27</v>
      </c>
      <c r="D418" t="s">
        <v>187</v>
      </c>
      <c r="E418" t="s">
        <v>184</v>
      </c>
      <c r="F418">
        <v>2025</v>
      </c>
      <c r="G418" t="s">
        <v>171</v>
      </c>
      <c r="H418">
        <v>1</v>
      </c>
      <c r="I418">
        <v>24.793719704599454</v>
      </c>
      <c r="J418">
        <v>24.127996438256311</v>
      </c>
      <c r="K418">
        <v>23.7566320508597</v>
      </c>
      <c r="L418">
        <v>23.957650390481408</v>
      </c>
      <c r="M418">
        <v>25.106396363497094</v>
      </c>
      <c r="N418">
        <v>28.053428204437676</v>
      </c>
      <c r="O418">
        <v>33.226934831312256</v>
      </c>
      <c r="P418">
        <v>36.534271978158969</v>
      </c>
      <c r="Q418">
        <v>39.288035374915026</v>
      </c>
      <c r="R418">
        <v>39.902843259659114</v>
      </c>
      <c r="S418">
        <v>39.572480941553664</v>
      </c>
      <c r="T418">
        <v>38.815250983518176</v>
      </c>
      <c r="U418">
        <v>38.095349435245524</v>
      </c>
      <c r="V418">
        <v>37.840879785219578</v>
      </c>
      <c r="W418">
        <v>37.136075732558929</v>
      </c>
      <c r="X418">
        <v>36.121706976082322</v>
      </c>
      <c r="Y418">
        <v>35.659695746228216</v>
      </c>
      <c r="Z418">
        <v>37.109457962143637</v>
      </c>
      <c r="AA418">
        <v>35.832308973860819</v>
      </c>
      <c r="AB418">
        <v>34.759080064690579</v>
      </c>
      <c r="AC418">
        <v>33.311380085906706</v>
      </c>
      <c r="AD418">
        <v>31.309432524434257</v>
      </c>
      <c r="AE418">
        <v>28.517726140463946</v>
      </c>
      <c r="AF418">
        <v>26.416075606637445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0.87334314161126569</v>
      </c>
      <c r="AS418">
        <v>0.85714535290025917</v>
      </c>
      <c r="AT418">
        <v>0.85141976145225751</v>
      </c>
      <c r="AU418">
        <v>0.83556169499819188</v>
      </c>
      <c r="AV418">
        <v>0.81273841386634182</v>
      </c>
      <c r="AW418">
        <v>0.80234313826829995</v>
      </c>
      <c r="AX418">
        <v>0.83496282644773878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41.999998881484082</v>
      </c>
      <c r="BF418">
        <v>40.999999441045951</v>
      </c>
      <c r="BG418">
        <v>40.000000243737034</v>
      </c>
      <c r="BH418">
        <v>39.49999972575025</v>
      </c>
      <c r="BI418">
        <v>38.999998919047549</v>
      </c>
      <c r="BJ418">
        <v>38.250000277045736</v>
      </c>
      <c r="BK418">
        <v>38.250000277045736</v>
      </c>
      <c r="BL418">
        <v>38.250000277045736</v>
      </c>
      <c r="BM418">
        <v>45.749999917214502</v>
      </c>
      <c r="BN418">
        <v>51.249999445665402</v>
      </c>
      <c r="BO418">
        <v>55.250000383293198</v>
      </c>
      <c r="BP418">
        <v>57.000000213224318</v>
      </c>
      <c r="BQ418">
        <v>58.000000383050065</v>
      </c>
      <c r="BR418">
        <v>58.24999955555981</v>
      </c>
      <c r="BS418">
        <v>58.000000383050065</v>
      </c>
      <c r="BT418">
        <v>56.2499990943437</v>
      </c>
      <c r="BU418">
        <v>54.749999865306414</v>
      </c>
      <c r="BV418">
        <v>52.250001211026586</v>
      </c>
      <c r="BW418">
        <v>50.499999907124646</v>
      </c>
      <c r="BX418">
        <v>47.500000491728827</v>
      </c>
      <c r="BY418">
        <v>46.000000290174711</v>
      </c>
      <c r="BZ418">
        <v>45.249999156098525</v>
      </c>
      <c r="CA418">
        <v>46.749999357652634</v>
      </c>
      <c r="CB418">
        <v>46.250000420005705</v>
      </c>
      <c r="CC418">
        <v>0.40170953798517461</v>
      </c>
      <c r="CD418">
        <v>0.3786355944271641</v>
      </c>
      <c r="CE418">
        <v>0.37520094315035729</v>
      </c>
      <c r="CF418">
        <v>0.3793001021322201</v>
      </c>
      <c r="CG418">
        <v>0.402543854922502</v>
      </c>
      <c r="CH418">
        <v>0.47936968993301599</v>
      </c>
      <c r="CI418">
        <v>0.61735181382272908</v>
      </c>
      <c r="CJ418">
        <v>0.74074875233308834</v>
      </c>
      <c r="CK418">
        <v>0.83619224932972958</v>
      </c>
      <c r="CL418">
        <v>0.87425314897720141</v>
      </c>
      <c r="CM418">
        <v>0.89836612376028635</v>
      </c>
      <c r="CN418">
        <v>0.92152946578274564</v>
      </c>
      <c r="CO418">
        <v>0.91756302861996364</v>
      </c>
      <c r="CP418">
        <v>0.94314882923203502</v>
      </c>
      <c r="CQ418">
        <v>0.94371960777855923</v>
      </c>
      <c r="CR418">
        <v>0.86710111980085935</v>
      </c>
      <c r="CS418">
        <v>0.79933597626737452</v>
      </c>
      <c r="CT418">
        <v>0.74322884943177792</v>
      </c>
      <c r="CU418">
        <v>0.60703370548252678</v>
      </c>
      <c r="CV418">
        <v>0.47894933231168813</v>
      </c>
      <c r="CW418">
        <v>0.42521514910521907</v>
      </c>
      <c r="CX418">
        <v>0.39103404876641085</v>
      </c>
      <c r="CY418">
        <v>0.36081413365434123</v>
      </c>
      <c r="CZ418">
        <v>0.34203406901692462</v>
      </c>
    </row>
    <row r="419" spans="1:104" x14ac:dyDescent="0.25">
      <c r="A419" t="s">
        <v>608</v>
      </c>
      <c r="B419" t="s">
        <v>170</v>
      </c>
      <c r="C419" t="s">
        <v>27</v>
      </c>
      <c r="D419" t="s">
        <v>187</v>
      </c>
      <c r="E419" t="s">
        <v>184</v>
      </c>
      <c r="F419">
        <v>2025</v>
      </c>
      <c r="G419" t="s">
        <v>172</v>
      </c>
      <c r="H419">
        <v>2</v>
      </c>
      <c r="I419">
        <v>24.635316398746468</v>
      </c>
      <c r="J419">
        <v>23.935841427689365</v>
      </c>
      <c r="K419">
        <v>23.502171365451883</v>
      </c>
      <c r="L419">
        <v>23.632663701208465</v>
      </c>
      <c r="M419">
        <v>24.696137134216155</v>
      </c>
      <c r="N419">
        <v>27.550936692425658</v>
      </c>
      <c r="O419">
        <v>32.137855320790507</v>
      </c>
      <c r="P419">
        <v>35.303482834279521</v>
      </c>
      <c r="Q419">
        <v>38.388185950545214</v>
      </c>
      <c r="R419">
        <v>39.790560542147553</v>
      </c>
      <c r="S419">
        <v>40.278539828349771</v>
      </c>
      <c r="T419">
        <v>40.390424149495239</v>
      </c>
      <c r="U419">
        <v>40.223515242431802</v>
      </c>
      <c r="V419">
        <v>40.292230763281545</v>
      </c>
      <c r="W419">
        <v>39.762199201665737</v>
      </c>
      <c r="X419">
        <v>38.665065244486868</v>
      </c>
      <c r="Y419">
        <v>37.551280833072248</v>
      </c>
      <c r="Z419">
        <v>37.673829150437363</v>
      </c>
      <c r="AA419">
        <v>36.848905772851168</v>
      </c>
      <c r="AB419">
        <v>35.322461708745479</v>
      </c>
      <c r="AC419">
        <v>33.71839130531955</v>
      </c>
      <c r="AD419">
        <v>31.540975860633232</v>
      </c>
      <c r="AE419">
        <v>28.554075711055631</v>
      </c>
      <c r="AF419">
        <v>26.294942685803029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0.9087844961526067</v>
      </c>
      <c r="AS419">
        <v>0.90502909935637288</v>
      </c>
      <c r="AT419">
        <v>0.90657522048338546</v>
      </c>
      <c r="AU419">
        <v>0.89464948324193894</v>
      </c>
      <c r="AV419">
        <v>0.86996394751565165</v>
      </c>
      <c r="AW419">
        <v>0.84490384158144483</v>
      </c>
      <c r="AX419">
        <v>0.8476611685743477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52.250000083883521</v>
      </c>
      <c r="BF419">
        <v>51.749999786710063</v>
      </c>
      <c r="BG419">
        <v>51.749999786710063</v>
      </c>
      <c r="BH419">
        <v>50.75000066427009</v>
      </c>
      <c r="BI419">
        <v>51.499999395334555</v>
      </c>
      <c r="BJ419">
        <v>50.75000066427009</v>
      </c>
      <c r="BK419">
        <v>51.499999395334555</v>
      </c>
      <c r="BL419">
        <v>51.999999085536075</v>
      </c>
      <c r="BM419">
        <v>52.250000083883521</v>
      </c>
      <c r="BN419">
        <v>53.749998896525014</v>
      </c>
      <c r="BO419">
        <v>54.500000176871623</v>
      </c>
      <c r="BP419">
        <v>54.999999260101205</v>
      </c>
      <c r="BQ419">
        <v>55.750000297659035</v>
      </c>
      <c r="BR419">
        <v>54.000000486670096</v>
      </c>
      <c r="BS419">
        <v>53.249999206323494</v>
      </c>
      <c r="BT419">
        <v>51.999999085536075</v>
      </c>
      <c r="BU419">
        <v>49.749998613190513</v>
      </c>
      <c r="BV419">
        <v>48.000000987300552</v>
      </c>
      <c r="BW419">
        <v>47.250000192531495</v>
      </c>
      <c r="BX419">
        <v>48.000000987300552</v>
      </c>
      <c r="BY419">
        <v>47.750000110347493</v>
      </c>
      <c r="BZ419">
        <v>46.750000623724361</v>
      </c>
      <c r="CA419">
        <v>47.750000110347493</v>
      </c>
      <c r="CB419">
        <v>46.750000623724361</v>
      </c>
      <c r="CC419">
        <v>0.37316215865659741</v>
      </c>
      <c r="CD419">
        <v>0.35172795216277186</v>
      </c>
      <c r="CE419">
        <v>0.34853742623798684</v>
      </c>
      <c r="CF419">
        <v>0.35234525624926227</v>
      </c>
      <c r="CG419">
        <v>0.37393719369115558</v>
      </c>
      <c r="CH419">
        <v>0.44530343468567624</v>
      </c>
      <c r="CI419">
        <v>0.57347993587213808</v>
      </c>
      <c r="CJ419">
        <v>0.68810768042390491</v>
      </c>
      <c r="CK419">
        <v>0.77676850813386844</v>
      </c>
      <c r="CL419">
        <v>0.81212462873081614</v>
      </c>
      <c r="CM419">
        <v>0.83452399617441442</v>
      </c>
      <c r="CN419">
        <v>0.85604131344305312</v>
      </c>
      <c r="CO419">
        <v>0.85235672672006957</v>
      </c>
      <c r="CP419">
        <v>0.87612422395459622</v>
      </c>
      <c r="CQ419">
        <v>0.87665443818092248</v>
      </c>
      <c r="CR419">
        <v>0.80548083421189709</v>
      </c>
      <c r="CS419">
        <v>0.74253140599416911</v>
      </c>
      <c r="CT419">
        <v>0.69041154436981111</v>
      </c>
      <c r="CU419">
        <v>0.56389504811321101</v>
      </c>
      <c r="CV419">
        <v>0.44491292485624906</v>
      </c>
      <c r="CW419">
        <v>0.39499736717343037</v>
      </c>
      <c r="CX419">
        <v>0.36324533426553818</v>
      </c>
      <c r="CY419">
        <v>0.33517299693402858</v>
      </c>
      <c r="CZ419">
        <v>0.31772751568366542</v>
      </c>
    </row>
    <row r="420" spans="1:104" x14ac:dyDescent="0.25">
      <c r="A420" t="s">
        <v>609</v>
      </c>
      <c r="B420" t="s">
        <v>170</v>
      </c>
      <c r="C420" t="s">
        <v>27</v>
      </c>
      <c r="D420" t="s">
        <v>187</v>
      </c>
      <c r="E420" t="s">
        <v>184</v>
      </c>
      <c r="F420">
        <v>2025</v>
      </c>
      <c r="G420" t="s">
        <v>173</v>
      </c>
      <c r="H420">
        <v>3</v>
      </c>
      <c r="I420">
        <v>24.937620861474365</v>
      </c>
      <c r="J420">
        <v>24.024482568269317</v>
      </c>
      <c r="K420">
        <v>23.483855458815722</v>
      </c>
      <c r="L420">
        <v>23.451095565916024</v>
      </c>
      <c r="M420">
        <v>24.371134269161576</v>
      </c>
      <c r="N420">
        <v>26.890366009247916</v>
      </c>
      <c r="O420">
        <v>31.302672829439757</v>
      </c>
      <c r="P420">
        <v>34.68430343005339</v>
      </c>
      <c r="Q420">
        <v>38.375788459325861</v>
      </c>
      <c r="R420">
        <v>41.117290865266732</v>
      </c>
      <c r="S420">
        <v>43.195774839903926</v>
      </c>
      <c r="T420">
        <v>44.702080868946851</v>
      </c>
      <c r="U420">
        <v>45.551748610842452</v>
      </c>
      <c r="V420">
        <v>46.26515035469</v>
      </c>
      <c r="W420">
        <v>46.043676763627396</v>
      </c>
      <c r="X420">
        <v>44.82536872283621</v>
      </c>
      <c r="Y420">
        <v>42.795949803305405</v>
      </c>
      <c r="Z420">
        <v>40.347937536494513</v>
      </c>
      <c r="AA420">
        <v>38.027781428983367</v>
      </c>
      <c r="AB420">
        <v>37.447860660538225</v>
      </c>
      <c r="AC420">
        <v>35.487619056281765</v>
      </c>
      <c r="AD420">
        <v>32.921031460440616</v>
      </c>
      <c r="AE420">
        <v>29.513304951020984</v>
      </c>
      <c r="AF420">
        <v>26.936765349492177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1.0057967994071773</v>
      </c>
      <c r="AS420">
        <v>1.0249143469355728</v>
      </c>
      <c r="AT420">
        <v>1.0409658560364528</v>
      </c>
      <c r="AU420">
        <v>1.0359827374004755</v>
      </c>
      <c r="AV420">
        <v>1.0085708059996694</v>
      </c>
      <c r="AW420">
        <v>0.96290885540234927</v>
      </c>
      <c r="AX420">
        <v>0.90782855819426134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56.000000715710328</v>
      </c>
      <c r="BF420">
        <v>54.250000208445783</v>
      </c>
      <c r="BG420">
        <v>52.750000702315006</v>
      </c>
      <c r="BH420">
        <v>53.249999082996148</v>
      </c>
      <c r="BI420">
        <v>53.749999888170258</v>
      </c>
      <c r="BJ420">
        <v>53.999999677057538</v>
      </c>
      <c r="BK420">
        <v>53.999999677057538</v>
      </c>
      <c r="BL420">
        <v>56.250000262148305</v>
      </c>
      <c r="BM420">
        <v>63.250000351612087</v>
      </c>
      <c r="BN420">
        <v>68.999999041840383</v>
      </c>
      <c r="BO420">
        <v>73.249999316959716</v>
      </c>
      <c r="BP420">
        <v>75.999999252528809</v>
      </c>
      <c r="BQ420">
        <v>79.250001554039386</v>
      </c>
      <c r="BR420">
        <v>79.000001052957288</v>
      </c>
      <c r="BS420">
        <v>76.249999905141706</v>
      </c>
      <c r="BT420">
        <v>72.749999739185171</v>
      </c>
      <c r="BU420">
        <v>72.499999207796932</v>
      </c>
      <c r="BV420">
        <v>70.999998625797375</v>
      </c>
      <c r="BW420">
        <v>67.250001080293458</v>
      </c>
      <c r="BX420">
        <v>62.749999546437977</v>
      </c>
      <c r="BY420">
        <v>61.50000105659403</v>
      </c>
      <c r="BZ420">
        <v>59.500000881666871</v>
      </c>
      <c r="CA420">
        <v>59.500000881666871</v>
      </c>
      <c r="CB420">
        <v>57.500000327912673</v>
      </c>
      <c r="CC420">
        <v>0.36734065308733443</v>
      </c>
      <c r="CD420">
        <v>0.34624083523064481</v>
      </c>
      <c r="CE420">
        <v>0.3431000268443255</v>
      </c>
      <c r="CF420">
        <v>0.34684847518475204</v>
      </c>
      <c r="CG420">
        <v>0.36810357955239226</v>
      </c>
      <c r="CH420">
        <v>0.43835643563487386</v>
      </c>
      <c r="CI420">
        <v>0.56453332358865405</v>
      </c>
      <c r="CJ420">
        <v>0.67737285108526246</v>
      </c>
      <c r="CK420">
        <v>0.76465052290959601</v>
      </c>
      <c r="CL420">
        <v>0.79945504866916894</v>
      </c>
      <c r="CM420">
        <v>0.82150502908085521</v>
      </c>
      <c r="CN420">
        <v>0.8426866158602998</v>
      </c>
      <c r="CO420">
        <v>0.83905944987942738</v>
      </c>
      <c r="CP420">
        <v>0.86245621517209148</v>
      </c>
      <c r="CQ420">
        <v>0.86297820998825514</v>
      </c>
      <c r="CR420">
        <v>0.79291493322480755</v>
      </c>
      <c r="CS420">
        <v>0.73094748364154416</v>
      </c>
      <c r="CT420">
        <v>0.67964071072919063</v>
      </c>
      <c r="CU420">
        <v>0.55509798427225898</v>
      </c>
      <c r="CV420">
        <v>0.43797204508377813</v>
      </c>
      <c r="CW420">
        <v>0.38883520429039298</v>
      </c>
      <c r="CX420">
        <v>0.35757852675648727</v>
      </c>
      <c r="CY420">
        <v>0.32994411658035655</v>
      </c>
      <c r="CZ420">
        <v>0.31277077926825464</v>
      </c>
    </row>
    <row r="421" spans="1:104" x14ac:dyDescent="0.25">
      <c r="A421" t="s">
        <v>610</v>
      </c>
      <c r="B421" t="s">
        <v>170</v>
      </c>
      <c r="C421" t="s">
        <v>27</v>
      </c>
      <c r="D421" t="s">
        <v>187</v>
      </c>
      <c r="E421" t="s">
        <v>184</v>
      </c>
      <c r="F421">
        <v>2025</v>
      </c>
      <c r="G421" t="s">
        <v>174</v>
      </c>
      <c r="H421">
        <v>4</v>
      </c>
      <c r="I421">
        <v>26.271940878686063</v>
      </c>
      <c r="J421">
        <v>25.190209277810624</v>
      </c>
      <c r="K421">
        <v>24.555958535372682</v>
      </c>
      <c r="L421">
        <v>24.478134684266585</v>
      </c>
      <c r="M421">
        <v>25.454289669992804</v>
      </c>
      <c r="N421">
        <v>28.004770325856949</v>
      </c>
      <c r="O421">
        <v>32.018566760844585</v>
      </c>
      <c r="P421">
        <v>36.326924736145429</v>
      </c>
      <c r="Q421">
        <v>41.605539825873095</v>
      </c>
      <c r="R421">
        <v>45.968573933424544</v>
      </c>
      <c r="S421">
        <v>49.315021873271064</v>
      </c>
      <c r="T421">
        <v>51.615095630150016</v>
      </c>
      <c r="U421">
        <v>52.875049931502637</v>
      </c>
      <c r="V421">
        <v>53.849886563562883</v>
      </c>
      <c r="W421">
        <v>53.639616069128927</v>
      </c>
      <c r="X421">
        <v>52.346388265352573</v>
      </c>
      <c r="Y421">
        <v>50.005554532504398</v>
      </c>
      <c r="Z421">
        <v>46.618080468859631</v>
      </c>
      <c r="AA421">
        <v>42.346107497664775</v>
      </c>
      <c r="AB421">
        <v>41.248717155812628</v>
      </c>
      <c r="AC421">
        <v>39.130300879497703</v>
      </c>
      <c r="AD421">
        <v>35.934329564395235</v>
      </c>
      <c r="AE421">
        <v>31.998932606433417</v>
      </c>
      <c r="AF421">
        <v>28.942927494154127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1.1613396007594541</v>
      </c>
      <c r="AS421">
        <v>1.1896886606927974</v>
      </c>
      <c r="AT421">
        <v>1.2116224479733457</v>
      </c>
      <c r="AU421">
        <v>1.2068913288042447</v>
      </c>
      <c r="AV421">
        <v>1.1777937290475782</v>
      </c>
      <c r="AW421">
        <v>1.1251249655567468</v>
      </c>
      <c r="AX421">
        <v>1.0489067793586651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62.5</v>
      </c>
      <c r="BF421">
        <v>61.749999231116725</v>
      </c>
      <c r="BG421">
        <v>59.999999333590104</v>
      </c>
      <c r="BH421">
        <v>61.249999727322745</v>
      </c>
      <c r="BI421">
        <v>60.250000598679399</v>
      </c>
      <c r="BJ421">
        <v>60.500000168993317</v>
      </c>
      <c r="BK421">
        <v>59.749999884331579</v>
      </c>
      <c r="BL421">
        <v>67.25000127828433</v>
      </c>
      <c r="BM421">
        <v>78.250001256736482</v>
      </c>
      <c r="BN421">
        <v>84.500002272088508</v>
      </c>
      <c r="BO421">
        <v>88.750000672160013</v>
      </c>
      <c r="BP421">
        <v>92.000001244933571</v>
      </c>
      <c r="BQ421">
        <v>93.250001411687364</v>
      </c>
      <c r="BR421">
        <v>92.25000191987786</v>
      </c>
      <c r="BS421">
        <v>91.250000249071462</v>
      </c>
      <c r="BT421">
        <v>90.250001241483503</v>
      </c>
      <c r="BU421">
        <v>88.250001047310661</v>
      </c>
      <c r="BV421">
        <v>86.750001930651806</v>
      </c>
      <c r="BW421">
        <v>84.000001436685309</v>
      </c>
      <c r="BX421">
        <v>78.500000721126924</v>
      </c>
      <c r="BY421">
        <v>73.250002345024384</v>
      </c>
      <c r="BZ421">
        <v>69.750001944694233</v>
      </c>
      <c r="CA421">
        <v>64.249999897526607</v>
      </c>
      <c r="CB421">
        <v>62.750001022978523</v>
      </c>
      <c r="CC421">
        <v>0.37116323549619606</v>
      </c>
      <c r="CD421">
        <v>0.34984383389586354</v>
      </c>
      <c r="CE421">
        <v>0.34667037166718695</v>
      </c>
      <c r="CF421">
        <v>0.35045781852637209</v>
      </c>
      <c r="CG421">
        <v>0.37193410462874438</v>
      </c>
      <c r="CH421">
        <v>0.44291804138749696</v>
      </c>
      <c r="CI421">
        <v>0.57040795272197242</v>
      </c>
      <c r="CJ421">
        <v>0.68442164477688028</v>
      </c>
      <c r="CK421">
        <v>0.772607537527921</v>
      </c>
      <c r="CL421">
        <v>0.80777429378881249</v>
      </c>
      <c r="CM421">
        <v>0.83005369810556384</v>
      </c>
      <c r="CN421">
        <v>0.85145569147143851</v>
      </c>
      <c r="CO421">
        <v>0.84779081841978787</v>
      </c>
      <c r="CP421">
        <v>0.87143104056195664</v>
      </c>
      <c r="CQ421">
        <v>0.87195840523314427</v>
      </c>
      <c r="CR421">
        <v>0.80116609773853542</v>
      </c>
      <c r="CS421">
        <v>0.73855379952463363</v>
      </c>
      <c r="CT421">
        <v>0.68671315350588069</v>
      </c>
      <c r="CU421">
        <v>0.56087434358423716</v>
      </c>
      <c r="CV421">
        <v>0.44252963667778894</v>
      </c>
      <c r="CW421">
        <v>0.39288147154482467</v>
      </c>
      <c r="CX421">
        <v>0.36129952628085449</v>
      </c>
      <c r="CY421">
        <v>0.33337752248244967</v>
      </c>
      <c r="CZ421">
        <v>0.3160254897245488</v>
      </c>
    </row>
    <row r="422" spans="1:104" x14ac:dyDescent="0.25">
      <c r="A422" t="s">
        <v>611</v>
      </c>
      <c r="B422" t="s">
        <v>170</v>
      </c>
      <c r="C422" t="s">
        <v>27</v>
      </c>
      <c r="D422" t="s">
        <v>187</v>
      </c>
      <c r="E422" t="s">
        <v>184</v>
      </c>
      <c r="F422">
        <v>2025</v>
      </c>
      <c r="G422" t="s">
        <v>175</v>
      </c>
      <c r="H422">
        <v>5</v>
      </c>
      <c r="I422">
        <v>26.838472041261511</v>
      </c>
      <c r="J422">
        <v>25.682940360007105</v>
      </c>
      <c r="K422">
        <v>24.98643814590077</v>
      </c>
      <c r="L422">
        <v>24.87480271121003</v>
      </c>
      <c r="M422">
        <v>25.885542916517014</v>
      </c>
      <c r="N422">
        <v>28.44083612553111</v>
      </c>
      <c r="O422">
        <v>32.152170235452637</v>
      </c>
      <c r="P422">
        <v>37.64823234955837</v>
      </c>
      <c r="Q422">
        <v>43.872625542923494</v>
      </c>
      <c r="R422">
        <v>48.796827088586795</v>
      </c>
      <c r="S422">
        <v>52.149133954754788</v>
      </c>
      <c r="T422">
        <v>54.048651339895201</v>
      </c>
      <c r="U422">
        <v>54.850301443576555</v>
      </c>
      <c r="V422">
        <v>55.512605196242703</v>
      </c>
      <c r="W422">
        <v>55.347765918294421</v>
      </c>
      <c r="X422">
        <v>53.845341279501653</v>
      </c>
      <c r="Y422">
        <v>51.201170322282572</v>
      </c>
      <c r="Z422">
        <v>47.812922150028228</v>
      </c>
      <c r="AA422">
        <v>43.343679351564361</v>
      </c>
      <c r="AB422">
        <v>41.476296523543567</v>
      </c>
      <c r="AC422">
        <v>40.03802569584861</v>
      </c>
      <c r="AD422">
        <v>36.797403170552769</v>
      </c>
      <c r="AE422">
        <v>32.741667462398624</v>
      </c>
      <c r="AF422">
        <v>29.559832411103958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1.2160946683223917</v>
      </c>
      <c r="AS422">
        <v>1.2341317192700076</v>
      </c>
      <c r="AT422">
        <v>1.2490336489692959</v>
      </c>
      <c r="AU422">
        <v>1.245324703157195</v>
      </c>
      <c r="AV422">
        <v>1.2115201372151332</v>
      </c>
      <c r="AW422">
        <v>1.1520263455299944</v>
      </c>
      <c r="AX422">
        <v>1.0757907198445109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65.749999305264765</v>
      </c>
      <c r="BF422">
        <v>65.250000020067176</v>
      </c>
      <c r="BG422">
        <v>65.749999305264765</v>
      </c>
      <c r="BH422">
        <v>65.500000078213617</v>
      </c>
      <c r="BI422">
        <v>64.500000540725722</v>
      </c>
      <c r="BJ422">
        <v>63.750000336064716</v>
      </c>
      <c r="BK422">
        <v>62.999999043424403</v>
      </c>
      <c r="BL422">
        <v>68.999998126983172</v>
      </c>
      <c r="BM422">
        <v>79.999998781463162</v>
      </c>
      <c r="BN422">
        <v>85.499998579824336</v>
      </c>
      <c r="BO422">
        <v>89.249999572907683</v>
      </c>
      <c r="BP422">
        <v>92.750000266071382</v>
      </c>
      <c r="BQ422">
        <v>92.750000266071382</v>
      </c>
      <c r="BR422">
        <v>90.999997622644315</v>
      </c>
      <c r="BS422">
        <v>90.999997622644315</v>
      </c>
      <c r="BT422">
        <v>89.000001207173497</v>
      </c>
      <c r="BU422">
        <v>85.750000813929418</v>
      </c>
      <c r="BV422">
        <v>83.999998170502337</v>
      </c>
      <c r="BW422">
        <v>81.999997856438966</v>
      </c>
      <c r="BX422">
        <v>80.250000532021886</v>
      </c>
      <c r="BY422">
        <v>74.250000133821445</v>
      </c>
      <c r="BZ422">
        <v>69.750001353808926</v>
      </c>
      <c r="CA422">
        <v>68.749999005707792</v>
      </c>
      <c r="CB422">
        <v>67.000002542607675</v>
      </c>
      <c r="CC422">
        <v>0.36808188411081455</v>
      </c>
      <c r="CD422">
        <v>0.34693952315841303</v>
      </c>
      <c r="CE422">
        <v>0.34379239719345722</v>
      </c>
      <c r="CF422">
        <v>0.34754838207957384</v>
      </c>
      <c r="CG422">
        <v>0.36884638030268069</v>
      </c>
      <c r="CH422">
        <v>0.43924099643683195</v>
      </c>
      <c r="CI422">
        <v>0.56567249841261702</v>
      </c>
      <c r="CJ422">
        <v>0.67873974471602649</v>
      </c>
      <c r="CK422">
        <v>0.76619354017446295</v>
      </c>
      <c r="CL422">
        <v>0.80106826920407204</v>
      </c>
      <c r="CM422">
        <v>0.82316269569713085</v>
      </c>
      <c r="CN422">
        <v>0.84438704056343161</v>
      </c>
      <c r="CO422">
        <v>0.84075265881920791</v>
      </c>
      <c r="CP422">
        <v>0.86419661083989896</v>
      </c>
      <c r="CQ422">
        <v>0.86471959648126673</v>
      </c>
      <c r="CR422">
        <v>0.79451493510922733</v>
      </c>
      <c r="CS422">
        <v>0.73242246858494175</v>
      </c>
      <c r="CT422">
        <v>0.68101219071780228</v>
      </c>
      <c r="CU422">
        <v>0.55621807179145621</v>
      </c>
      <c r="CV422">
        <v>0.43885585011368672</v>
      </c>
      <c r="CW422">
        <v>0.38961982549869945</v>
      </c>
      <c r="CX422">
        <v>0.35830007626713428</v>
      </c>
      <c r="CY422">
        <v>0.33060991318136324</v>
      </c>
      <c r="CZ422">
        <v>0.31340192683489032</v>
      </c>
    </row>
    <row r="423" spans="1:104" x14ac:dyDescent="0.25">
      <c r="A423" t="s">
        <v>612</v>
      </c>
      <c r="B423" t="s">
        <v>170</v>
      </c>
      <c r="C423" t="s">
        <v>27</v>
      </c>
      <c r="D423" t="s">
        <v>187</v>
      </c>
      <c r="E423" t="s">
        <v>184</v>
      </c>
      <c r="F423">
        <v>2025</v>
      </c>
      <c r="G423" t="s">
        <v>176</v>
      </c>
      <c r="H423">
        <v>6</v>
      </c>
      <c r="I423">
        <v>27.259947387857551</v>
      </c>
      <c r="J423">
        <v>26.092023724053938</v>
      </c>
      <c r="K423">
        <v>25.430974493736723</v>
      </c>
      <c r="L423">
        <v>25.38207531346788</v>
      </c>
      <c r="M423">
        <v>26.449852732345779</v>
      </c>
      <c r="N423">
        <v>28.965718370311748</v>
      </c>
      <c r="O423">
        <v>32.7360548995375</v>
      </c>
      <c r="P423">
        <v>37.968260262969501</v>
      </c>
      <c r="Q423">
        <v>43.523244545857779</v>
      </c>
      <c r="R423">
        <v>48.057983093154384</v>
      </c>
      <c r="S423">
        <v>51.31375314189853</v>
      </c>
      <c r="T423">
        <v>53.206954624280151</v>
      </c>
      <c r="U423">
        <v>53.907608625501432</v>
      </c>
      <c r="V423">
        <v>54.455706690851429</v>
      </c>
      <c r="W423">
        <v>54.249049306012957</v>
      </c>
      <c r="X423">
        <v>53.111760823038985</v>
      </c>
      <c r="Y423">
        <v>50.969433234892534</v>
      </c>
      <c r="Z423">
        <v>47.836459015236578</v>
      </c>
      <c r="AA423">
        <v>43.413029710132605</v>
      </c>
      <c r="AB423">
        <v>40.931938173615308</v>
      </c>
      <c r="AC423">
        <v>39.908421243656633</v>
      </c>
      <c r="AD423">
        <v>37.01185288287158</v>
      </c>
      <c r="AE423">
        <v>33.036260737895212</v>
      </c>
      <c r="AF423">
        <v>29.901268711265576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1.1971564298315451</v>
      </c>
      <c r="AS423">
        <v>1.2129211795611337</v>
      </c>
      <c r="AT423">
        <v>1.2252534104267145</v>
      </c>
      <c r="AU423">
        <v>1.2206035825760257</v>
      </c>
      <c r="AV423">
        <v>1.1950146010070135</v>
      </c>
      <c r="AW423">
        <v>1.1468122539522503</v>
      </c>
      <c r="AX423">
        <v>1.0763203540580035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65.250000696395901</v>
      </c>
      <c r="BF423">
        <v>62.5</v>
      </c>
      <c r="BG423">
        <v>61.50000059168606</v>
      </c>
      <c r="BH423">
        <v>61.50000059168606</v>
      </c>
      <c r="BI423">
        <v>61.249999562753416</v>
      </c>
      <c r="BJ423">
        <v>60.500000217748195</v>
      </c>
      <c r="BK423">
        <v>61.999999994085549</v>
      </c>
      <c r="BL423">
        <v>70.750002677614773</v>
      </c>
      <c r="BM423">
        <v>76.249998880178012</v>
      </c>
      <c r="BN423">
        <v>80.000002455098823</v>
      </c>
      <c r="BO423">
        <v>85.000000341589455</v>
      </c>
      <c r="BP423">
        <v>87.749999589549489</v>
      </c>
      <c r="BQ423">
        <v>89.499999067086577</v>
      </c>
      <c r="BR423">
        <v>90.000000400733924</v>
      </c>
      <c r="BS423">
        <v>87.499998802022816</v>
      </c>
      <c r="BT423">
        <v>87.499998802022816</v>
      </c>
      <c r="BU423">
        <v>87.250001635585875</v>
      </c>
      <c r="BV423">
        <v>84.749999795468781</v>
      </c>
      <c r="BW423">
        <v>82.499998984284346</v>
      </c>
      <c r="BX423">
        <v>79.750001184760194</v>
      </c>
      <c r="BY423">
        <v>75.999998213354331</v>
      </c>
      <c r="BZ423">
        <v>72.249999919189349</v>
      </c>
      <c r="CA423">
        <v>70.500001527979151</v>
      </c>
      <c r="CB423">
        <v>67.99999980856505</v>
      </c>
      <c r="CC423">
        <v>0.36787371484977832</v>
      </c>
      <c r="CD423">
        <v>0.34674326212075945</v>
      </c>
      <c r="CE423">
        <v>0.34359791493787534</v>
      </c>
      <c r="CF423">
        <v>0.34735177657344701</v>
      </c>
      <c r="CG423">
        <v>0.36863771311326554</v>
      </c>
      <c r="CH423">
        <v>0.43899254736570736</v>
      </c>
      <c r="CI423">
        <v>0.56535253537898467</v>
      </c>
      <c r="CJ423">
        <v>0.67835580330881806</v>
      </c>
      <c r="CK423">
        <v>0.76576011420638579</v>
      </c>
      <c r="CL423">
        <v>0.80061514752037799</v>
      </c>
      <c r="CM423">
        <v>0.82269709890489129</v>
      </c>
      <c r="CN423">
        <v>0.84390938960624506</v>
      </c>
      <c r="CO423">
        <v>0.84027706253694234</v>
      </c>
      <c r="CP423">
        <v>0.86370773724222016</v>
      </c>
      <c r="CQ423">
        <v>0.86423042738208866</v>
      </c>
      <c r="CR423">
        <v>0.79406548007119104</v>
      </c>
      <c r="CS423">
        <v>0.73200817654580808</v>
      </c>
      <c r="CT423">
        <v>0.68062693741950442</v>
      </c>
      <c r="CU423">
        <v>0.55590345805324892</v>
      </c>
      <c r="CV423">
        <v>0.43860760297759366</v>
      </c>
      <c r="CW423">
        <v>0.38939944639061963</v>
      </c>
      <c r="CX423">
        <v>0.35809740343351665</v>
      </c>
      <c r="CY423">
        <v>0.3304228988798702</v>
      </c>
      <c r="CZ423">
        <v>0.31322464256389054</v>
      </c>
    </row>
    <row r="424" spans="1:104" x14ac:dyDescent="0.25">
      <c r="A424" t="s">
        <v>613</v>
      </c>
      <c r="B424" t="s">
        <v>170</v>
      </c>
      <c r="C424" t="s">
        <v>27</v>
      </c>
      <c r="D424" t="s">
        <v>187</v>
      </c>
      <c r="E424" t="s">
        <v>184</v>
      </c>
      <c r="F424">
        <v>2025</v>
      </c>
      <c r="G424" t="s">
        <v>177</v>
      </c>
      <c r="H424">
        <v>7</v>
      </c>
      <c r="I424">
        <v>29.410192617414122</v>
      </c>
      <c r="J424">
        <v>28.10394641591148</v>
      </c>
      <c r="K424">
        <v>27.329770917758541</v>
      </c>
      <c r="L424">
        <v>27.295380958553547</v>
      </c>
      <c r="M424">
        <v>28.511754414317366</v>
      </c>
      <c r="N424">
        <v>31.516627119127261</v>
      </c>
      <c r="O424">
        <v>35.875443136007561</v>
      </c>
      <c r="P424">
        <v>41.766878093736615</v>
      </c>
      <c r="Q424">
        <v>47.84904736590871</v>
      </c>
      <c r="R424">
        <v>52.612297081777406</v>
      </c>
      <c r="S424">
        <v>55.768988919801906</v>
      </c>
      <c r="T424">
        <v>57.49765656352254</v>
      </c>
      <c r="U424">
        <v>58.081815383543635</v>
      </c>
      <c r="V424">
        <v>58.482132700762733</v>
      </c>
      <c r="W424">
        <v>58.278870615412636</v>
      </c>
      <c r="X424">
        <v>57.29064932968199</v>
      </c>
      <c r="Y424">
        <v>55.192955376075162</v>
      </c>
      <c r="Z424">
        <v>51.95948704478176</v>
      </c>
      <c r="AA424">
        <v>47.017194610252581</v>
      </c>
      <c r="AB424">
        <v>44.367521308748621</v>
      </c>
      <c r="AC424">
        <v>43.132591078250591</v>
      </c>
      <c r="AD424">
        <v>40.015688565159834</v>
      </c>
      <c r="AE424">
        <v>35.70585931744219</v>
      </c>
      <c r="AF424">
        <v>32.280984695626373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1.2936972168752368</v>
      </c>
      <c r="AS424">
        <v>1.3068408455553064</v>
      </c>
      <c r="AT424">
        <v>1.3158479369598315</v>
      </c>
      <c r="AU424">
        <v>1.3112745886772816</v>
      </c>
      <c r="AV424">
        <v>1.2890396225081207</v>
      </c>
      <c r="AW424">
        <v>1.2418414804898712</v>
      </c>
      <c r="AX424">
        <v>1.1690885022863426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70.999999428181127</v>
      </c>
      <c r="BF424">
        <v>71.499998990397359</v>
      </c>
      <c r="BG424">
        <v>70.999999428181127</v>
      </c>
      <c r="BH424">
        <v>70.750000099079912</v>
      </c>
      <c r="BI424">
        <v>70.000000936558322</v>
      </c>
      <c r="BJ424">
        <v>70.000000936558322</v>
      </c>
      <c r="BK424">
        <v>69.499998511631631</v>
      </c>
      <c r="BL424">
        <v>72.750000457310463</v>
      </c>
      <c r="BM424">
        <v>76.750000571095669</v>
      </c>
      <c r="BN424">
        <v>81.24999988549159</v>
      </c>
      <c r="BO424">
        <v>86.500001586725077</v>
      </c>
      <c r="BP424">
        <v>91.750000425248103</v>
      </c>
      <c r="BQ424">
        <v>91.999999181807226</v>
      </c>
      <c r="BR424">
        <v>92.249998631443589</v>
      </c>
      <c r="BS424">
        <v>92.499997870143417</v>
      </c>
      <c r="BT424">
        <v>91.750000425248103</v>
      </c>
      <c r="BU424">
        <v>87.749998955442152</v>
      </c>
      <c r="BV424">
        <v>85.000000911245948</v>
      </c>
      <c r="BW424">
        <v>83.749999203262476</v>
      </c>
      <c r="BX424">
        <v>81.499999365261758</v>
      </c>
      <c r="BY424">
        <v>78.250000915103058</v>
      </c>
      <c r="BZ424">
        <v>74.999999572100108</v>
      </c>
      <c r="CA424">
        <v>73.749998105187004</v>
      </c>
      <c r="CB424">
        <v>72.750000457310463</v>
      </c>
      <c r="CC424">
        <v>0.37006247846433066</v>
      </c>
      <c r="CD424">
        <v>0.34880633242128745</v>
      </c>
      <c r="CE424">
        <v>0.34564227395535363</v>
      </c>
      <c r="CF424">
        <v>0.34941844517924936</v>
      </c>
      <c r="CG424">
        <v>0.37083104834229269</v>
      </c>
      <c r="CH424">
        <v>0.44160446068640508</v>
      </c>
      <c r="CI424">
        <v>0.56871625534282932</v>
      </c>
      <c r="CJ424">
        <v>0.68239185204005082</v>
      </c>
      <c r="CK424">
        <v>0.77031625230646794</v>
      </c>
      <c r="CL424">
        <v>0.80537864317904162</v>
      </c>
      <c r="CM424">
        <v>0.82759198451255889</v>
      </c>
      <c r="CN424">
        <v>0.84893048398064552</v>
      </c>
      <c r="CO424">
        <v>0.84527653580416062</v>
      </c>
      <c r="CP424">
        <v>0.86884664057586858</v>
      </c>
      <c r="CQ424">
        <v>0.86937248074496087</v>
      </c>
      <c r="CR424">
        <v>0.7987900472930638</v>
      </c>
      <c r="CS424">
        <v>0.7363634623498484</v>
      </c>
      <c r="CT424">
        <v>0.68467655734574384</v>
      </c>
      <c r="CU424">
        <v>0.55921099086528736</v>
      </c>
      <c r="CV424">
        <v>0.44121721533238978</v>
      </c>
      <c r="CW424">
        <v>0.39171630808677083</v>
      </c>
      <c r="CX424">
        <v>0.36022800534396604</v>
      </c>
      <c r="CY424">
        <v>0.33238884183151768</v>
      </c>
      <c r="CZ424">
        <v>0.31508826833077025</v>
      </c>
    </row>
    <row r="425" spans="1:104" x14ac:dyDescent="0.25">
      <c r="A425" t="s">
        <v>614</v>
      </c>
      <c r="B425" t="s">
        <v>170</v>
      </c>
      <c r="C425" t="s">
        <v>27</v>
      </c>
      <c r="D425" t="s">
        <v>187</v>
      </c>
      <c r="E425" t="s">
        <v>184</v>
      </c>
      <c r="F425">
        <v>2025</v>
      </c>
      <c r="G425" t="s">
        <v>178</v>
      </c>
      <c r="H425">
        <v>8</v>
      </c>
      <c r="I425">
        <v>29.635869099498557</v>
      </c>
      <c r="J425">
        <v>28.352019294447977</v>
      </c>
      <c r="K425">
        <v>27.601267865769703</v>
      </c>
      <c r="L425">
        <v>27.621166458545073</v>
      </c>
      <c r="M425">
        <v>28.866195547020055</v>
      </c>
      <c r="N425">
        <v>32.062780499774547</v>
      </c>
      <c r="O425">
        <v>36.855490025296071</v>
      </c>
      <c r="P425">
        <v>42.63654491130049</v>
      </c>
      <c r="Q425">
        <v>49.102184932017046</v>
      </c>
      <c r="R425">
        <v>54.161712291675364</v>
      </c>
      <c r="S425">
        <v>57.72193046758747</v>
      </c>
      <c r="T425">
        <v>59.704796238785534</v>
      </c>
      <c r="U425">
        <v>60.390300885920226</v>
      </c>
      <c r="V425">
        <v>60.872317637814461</v>
      </c>
      <c r="W425">
        <v>60.523727000542344</v>
      </c>
      <c r="X425">
        <v>59.130837287268093</v>
      </c>
      <c r="Y425">
        <v>56.468488736057907</v>
      </c>
      <c r="Z425">
        <v>52.935319513588212</v>
      </c>
      <c r="AA425">
        <v>47.63450293726634</v>
      </c>
      <c r="AB425">
        <v>45.428376146469276</v>
      </c>
      <c r="AC425">
        <v>43.652817616988422</v>
      </c>
      <c r="AD425">
        <v>40.290789902979242</v>
      </c>
      <c r="AE425">
        <v>35.903062440339987</v>
      </c>
      <c r="AF425">
        <v>32.449524827769167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1.3433578641035018</v>
      </c>
      <c r="AS425">
        <v>1.3587817806816762</v>
      </c>
      <c r="AT425">
        <v>1.3696271614924436</v>
      </c>
      <c r="AU425">
        <v>1.3617838206589585</v>
      </c>
      <c r="AV425">
        <v>1.3304438130844487</v>
      </c>
      <c r="AW425">
        <v>1.2705409668266874</v>
      </c>
      <c r="AX425">
        <v>1.1910446661200207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73.000000575358229</v>
      </c>
      <c r="BF425">
        <v>72.19999526256295</v>
      </c>
      <c r="BG425">
        <v>71.599999605915713</v>
      </c>
      <c r="BH425">
        <v>70.400000829815824</v>
      </c>
      <c r="BI425">
        <v>70.400000829815824</v>
      </c>
      <c r="BJ425">
        <v>70.19999842582952</v>
      </c>
      <c r="BK425">
        <v>69.400000485563822</v>
      </c>
      <c r="BL425">
        <v>72.400001668779595</v>
      </c>
      <c r="BM425">
        <v>79.399999925853422</v>
      </c>
      <c r="BN425">
        <v>84.000001683945953</v>
      </c>
      <c r="BO425">
        <v>89.599997045691978</v>
      </c>
      <c r="BP425">
        <v>91.199997500200894</v>
      </c>
      <c r="BQ425">
        <v>92.999998583270639</v>
      </c>
      <c r="BR425">
        <v>91.400002943474917</v>
      </c>
      <c r="BS425">
        <v>91.800002695998657</v>
      </c>
      <c r="BT425">
        <v>91.59999776428792</v>
      </c>
      <c r="BU425">
        <v>90.199996674477589</v>
      </c>
      <c r="BV425">
        <v>89.800003933379941</v>
      </c>
      <c r="BW425">
        <v>85.600000212569583</v>
      </c>
      <c r="BX425">
        <v>82.400001229437009</v>
      </c>
      <c r="BY425">
        <v>78.199996545684016</v>
      </c>
      <c r="BZ425">
        <v>76.400002714776036</v>
      </c>
      <c r="CA425">
        <v>75.199995482836073</v>
      </c>
      <c r="CB425">
        <v>75.199995482836073</v>
      </c>
      <c r="CC425">
        <v>0.37111626119709157</v>
      </c>
      <c r="CD425">
        <v>0.34979957247516941</v>
      </c>
      <c r="CE425">
        <v>0.34662651431136132</v>
      </c>
      <c r="CF425">
        <v>0.35041347414286894</v>
      </c>
      <c r="CG425">
        <v>0.37188703005535634</v>
      </c>
      <c r="CH425">
        <v>0.44286196710556236</v>
      </c>
      <c r="CI425">
        <v>0.57033573517440717</v>
      </c>
      <c r="CJ425">
        <v>0.68433505724169152</v>
      </c>
      <c r="CK425">
        <v>0.7725098251664676</v>
      </c>
      <c r="CL425">
        <v>0.80767203613324456</v>
      </c>
      <c r="CM425">
        <v>0.82994860537627968</v>
      </c>
      <c r="CN425">
        <v>0.8513479405684542</v>
      </c>
      <c r="CO425">
        <v>0.84768352783224099</v>
      </c>
      <c r="CP425">
        <v>0.8713208080188527</v>
      </c>
      <c r="CQ425">
        <v>0.87184809257069817</v>
      </c>
      <c r="CR425">
        <v>0.80106469623547294</v>
      </c>
      <c r="CS425">
        <v>0.73846032224179603</v>
      </c>
      <c r="CT425">
        <v>0.68662619741631659</v>
      </c>
      <c r="CU425">
        <v>0.56080339382439781</v>
      </c>
      <c r="CV425">
        <v>0.44247362319043237</v>
      </c>
      <c r="CW425">
        <v>0.39283174810011467</v>
      </c>
      <c r="CX425">
        <v>0.36125377615288407</v>
      </c>
      <c r="CY425">
        <v>0.33333535965013189</v>
      </c>
      <c r="CZ425">
        <v>0.31598551025671456</v>
      </c>
    </row>
    <row r="426" spans="1:104" x14ac:dyDescent="0.25">
      <c r="A426" t="s">
        <v>615</v>
      </c>
      <c r="B426" t="s">
        <v>170</v>
      </c>
      <c r="C426" t="s">
        <v>27</v>
      </c>
      <c r="D426" t="s">
        <v>187</v>
      </c>
      <c r="E426" t="s">
        <v>184</v>
      </c>
      <c r="F426">
        <v>2025</v>
      </c>
      <c r="G426" t="s">
        <v>179</v>
      </c>
      <c r="H426">
        <v>9</v>
      </c>
      <c r="I426">
        <v>30.531412038562046</v>
      </c>
      <c r="J426">
        <v>29.26542529787227</v>
      </c>
      <c r="K426">
        <v>28.595491389322095</v>
      </c>
      <c r="L426">
        <v>28.585733859576511</v>
      </c>
      <c r="M426">
        <v>29.918432396362522</v>
      </c>
      <c r="N426">
        <v>33.375823000348866</v>
      </c>
      <c r="O426">
        <v>39.085930220324506</v>
      </c>
      <c r="P426">
        <v>45.05540781776012</v>
      </c>
      <c r="Q426">
        <v>52.340269501379957</v>
      </c>
      <c r="R426">
        <v>57.896551550124265</v>
      </c>
      <c r="S426">
        <v>61.614856768163179</v>
      </c>
      <c r="T426">
        <v>63.535311747518556</v>
      </c>
      <c r="U426">
        <v>64.149257286966247</v>
      </c>
      <c r="V426">
        <v>64.593169631761228</v>
      </c>
      <c r="W426">
        <v>63.965876257941161</v>
      </c>
      <c r="X426">
        <v>62.041296733337013</v>
      </c>
      <c r="Y426">
        <v>59.014606218929053</v>
      </c>
      <c r="Z426">
        <v>55.219339369531767</v>
      </c>
      <c r="AA426">
        <v>49.86559223550789</v>
      </c>
      <c r="AB426">
        <v>48.330219741555894</v>
      </c>
      <c r="AC426">
        <v>45.241259036348701</v>
      </c>
      <c r="AD426">
        <v>41.562669683695376</v>
      </c>
      <c r="AE426">
        <v>36.959460411166702</v>
      </c>
      <c r="AF426">
        <v>33.418706731645202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1.4295445248555319</v>
      </c>
      <c r="AS426">
        <v>1.4433582268748293</v>
      </c>
      <c r="AT426">
        <v>1.4533462663523091</v>
      </c>
      <c r="AU426">
        <v>1.4392322525964347</v>
      </c>
      <c r="AV426">
        <v>1.3959291333873838</v>
      </c>
      <c r="AW426">
        <v>1.3278285695895684</v>
      </c>
      <c r="AX426">
        <v>1.2424350850107833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70.50000070425736</v>
      </c>
      <c r="BF426">
        <v>69.999998450609795</v>
      </c>
      <c r="BG426">
        <v>69.999998450609795</v>
      </c>
      <c r="BH426">
        <v>69.749998360519172</v>
      </c>
      <c r="BI426">
        <v>69.999998450609795</v>
      </c>
      <c r="BJ426">
        <v>68.749999172115977</v>
      </c>
      <c r="BK426">
        <v>71.499998720701313</v>
      </c>
      <c r="BL426">
        <v>72.999998239536922</v>
      </c>
      <c r="BM426">
        <v>80.750000521491813</v>
      </c>
      <c r="BN426">
        <v>87.499998566603708</v>
      </c>
      <c r="BO426">
        <v>96.750001449202713</v>
      </c>
      <c r="BP426">
        <v>100.00000144842141</v>
      </c>
      <c r="BQ426">
        <v>101.4999996450466</v>
      </c>
      <c r="BR426">
        <v>101.00000111762841</v>
      </c>
      <c r="BS426">
        <v>99.750001448481513</v>
      </c>
      <c r="BT426">
        <v>98.749997932844209</v>
      </c>
      <c r="BU426">
        <v>97.249999255415233</v>
      </c>
      <c r="BV426">
        <v>95.499999135634994</v>
      </c>
      <c r="BW426">
        <v>92.749999346647755</v>
      </c>
      <c r="BX426">
        <v>84.000001482318083</v>
      </c>
      <c r="BY426">
        <v>79.499997486718385</v>
      </c>
      <c r="BZ426">
        <v>77.250000672584406</v>
      </c>
      <c r="CA426">
        <v>76.249998569308218</v>
      </c>
      <c r="CB426">
        <v>74.250001394511301</v>
      </c>
      <c r="CC426">
        <v>0.37538880180223527</v>
      </c>
      <c r="CD426">
        <v>0.35382670347262513</v>
      </c>
      <c r="CE426">
        <v>0.35061711213613633</v>
      </c>
      <c r="CF426">
        <v>0.35444764174630283</v>
      </c>
      <c r="CG426">
        <v>0.37616845167908436</v>
      </c>
      <c r="CH426">
        <v>0.44796047488200946</v>
      </c>
      <c r="CI426">
        <v>0.57690178602925679</v>
      </c>
      <c r="CJ426">
        <v>0.69221353908880578</v>
      </c>
      <c r="CK426">
        <v>0.78140345534399447</v>
      </c>
      <c r="CL426">
        <v>0.81697047499422304</v>
      </c>
      <c r="CM426">
        <v>0.83950351806265755</v>
      </c>
      <c r="CN426">
        <v>0.86114913806444249</v>
      </c>
      <c r="CO426">
        <v>0.85744263624611083</v>
      </c>
      <c r="CP426">
        <v>0.88135203264327933</v>
      </c>
      <c r="CQ426">
        <v>0.8818853554177184</v>
      </c>
      <c r="CR426">
        <v>0.81028701327393537</v>
      </c>
      <c r="CS426">
        <v>0.74696195572549773</v>
      </c>
      <c r="CT426">
        <v>0.6945311369133127</v>
      </c>
      <c r="CU426">
        <v>0.56725971686379661</v>
      </c>
      <c r="CV426">
        <v>0.44756766765017758</v>
      </c>
      <c r="CW426">
        <v>0.39735426608568919</v>
      </c>
      <c r="CX426">
        <v>0.36541276690031071</v>
      </c>
      <c r="CY426">
        <v>0.33717294163776851</v>
      </c>
      <c r="CZ426">
        <v>0.31962333824392025</v>
      </c>
    </row>
    <row r="427" spans="1:104" x14ac:dyDescent="0.25">
      <c r="A427" t="s">
        <v>616</v>
      </c>
      <c r="B427" t="s">
        <v>170</v>
      </c>
      <c r="C427" t="s">
        <v>27</v>
      </c>
      <c r="D427" t="s">
        <v>187</v>
      </c>
      <c r="E427" t="s">
        <v>184</v>
      </c>
      <c r="F427">
        <v>2025</v>
      </c>
      <c r="G427" t="s">
        <v>180</v>
      </c>
      <c r="H427">
        <v>10</v>
      </c>
      <c r="I427">
        <v>27.539986515237239</v>
      </c>
      <c r="J427">
        <v>26.414405120054496</v>
      </c>
      <c r="K427">
        <v>25.749942931384762</v>
      </c>
      <c r="L427">
        <v>25.691386473181701</v>
      </c>
      <c r="M427">
        <v>26.868008072089058</v>
      </c>
      <c r="N427">
        <v>29.808090573595827</v>
      </c>
      <c r="O427">
        <v>34.897624481664955</v>
      </c>
      <c r="P427">
        <v>39.052885397576908</v>
      </c>
      <c r="Q427">
        <v>44.482507593777278</v>
      </c>
      <c r="R427">
        <v>49.2409578213041</v>
      </c>
      <c r="S427">
        <v>52.840547201133155</v>
      </c>
      <c r="T427">
        <v>55.321466571273149</v>
      </c>
      <c r="U427">
        <v>56.641623664287444</v>
      </c>
      <c r="V427">
        <v>57.655075173885045</v>
      </c>
      <c r="W427">
        <v>57.368060601898755</v>
      </c>
      <c r="X427">
        <v>55.751893616980745</v>
      </c>
      <c r="Y427">
        <v>52.864026179635921</v>
      </c>
      <c r="Z427">
        <v>49.191562525721523</v>
      </c>
      <c r="AA427">
        <v>46.019067680535258</v>
      </c>
      <c r="AB427">
        <v>43.693874383505218</v>
      </c>
      <c r="AC427">
        <v>40.742039924160601</v>
      </c>
      <c r="AD427">
        <v>37.496208822004043</v>
      </c>
      <c r="AE427">
        <v>33.315134000970097</v>
      </c>
      <c r="AF427">
        <v>30.129731332972508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1.2447329175055344</v>
      </c>
      <c r="AS427">
        <v>1.2744365086458713</v>
      </c>
      <c r="AT427">
        <v>1.297239202309298</v>
      </c>
      <c r="AU427">
        <v>1.2907813651650637</v>
      </c>
      <c r="AV427">
        <v>1.2544176076668112</v>
      </c>
      <c r="AW427">
        <v>1.1894406306318963</v>
      </c>
      <c r="AX427">
        <v>1.1068101689447192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68.499998306913</v>
      </c>
      <c r="BF427">
        <v>66.500000876852226</v>
      </c>
      <c r="BG427">
        <v>66.750000146742209</v>
      </c>
      <c r="BH427">
        <v>66.500000876852226</v>
      </c>
      <c r="BI427">
        <v>64.999999825949942</v>
      </c>
      <c r="BJ427">
        <v>64.750000796129001</v>
      </c>
      <c r="BK427">
        <v>63.999999850557018</v>
      </c>
      <c r="BL427">
        <v>67.500002172624932</v>
      </c>
      <c r="BM427">
        <v>76.250000910761983</v>
      </c>
      <c r="BN427">
        <v>83.750000523650627</v>
      </c>
      <c r="BO427">
        <v>89.50000122615269</v>
      </c>
      <c r="BP427">
        <v>91.750001797216953</v>
      </c>
      <c r="BQ427">
        <v>92.000001427210535</v>
      </c>
      <c r="BR427">
        <v>92.749998396638802</v>
      </c>
      <c r="BS427">
        <v>91.499999016317062</v>
      </c>
      <c r="BT427">
        <v>90.249998945796776</v>
      </c>
      <c r="BU427">
        <v>90.249998945796776</v>
      </c>
      <c r="BV427">
        <v>87.749998264600819</v>
      </c>
      <c r="BW427">
        <v>82.999998002625475</v>
      </c>
      <c r="BX427">
        <v>79.500002642560105</v>
      </c>
      <c r="BY427">
        <v>75.499998659814509</v>
      </c>
      <c r="BZ427">
        <v>72.250001129224799</v>
      </c>
      <c r="CA427">
        <v>69.74999888758002</v>
      </c>
      <c r="CB427">
        <v>69.250000107730983</v>
      </c>
      <c r="CC427">
        <v>0.3679656441527876</v>
      </c>
      <c r="CD427">
        <v>0.34682991409196373</v>
      </c>
      <c r="CE427">
        <v>0.34368378373843794</v>
      </c>
      <c r="CF427">
        <v>0.34743858420318907</v>
      </c>
      <c r="CG427">
        <v>0.36872985989335949</v>
      </c>
      <c r="CH427">
        <v>0.4391022603934398</v>
      </c>
      <c r="CI427">
        <v>0.56549378959221919</v>
      </c>
      <c r="CJ427">
        <v>0.67852526263563451</v>
      </c>
      <c r="CK427">
        <v>0.76595148825978854</v>
      </c>
      <c r="CL427">
        <v>0.80081518743198465</v>
      </c>
      <c r="CM427">
        <v>0.82290265622682246</v>
      </c>
      <c r="CN427">
        <v>0.84412031524116959</v>
      </c>
      <c r="CO427">
        <v>0.84048699060826593</v>
      </c>
      <c r="CP427">
        <v>0.86392359189971479</v>
      </c>
      <c r="CQ427">
        <v>0.86444641115648624</v>
      </c>
      <c r="CR427">
        <v>0.79426389223952143</v>
      </c>
      <c r="CS427">
        <v>0.73219109303940877</v>
      </c>
      <c r="CT427">
        <v>0.68079703899790966</v>
      </c>
      <c r="CU427">
        <v>0.55604239513467602</v>
      </c>
      <c r="CV427">
        <v>0.43871719383698499</v>
      </c>
      <c r="CW427">
        <v>0.38949675566352154</v>
      </c>
      <c r="CX427">
        <v>0.35818688320587527</v>
      </c>
      <c r="CY427">
        <v>0.33050547121072016</v>
      </c>
      <c r="CZ427">
        <v>0.31330291765443719</v>
      </c>
    </row>
    <row r="428" spans="1:104" x14ac:dyDescent="0.25">
      <c r="A428" t="s">
        <v>617</v>
      </c>
      <c r="B428" t="s">
        <v>170</v>
      </c>
      <c r="C428" t="s">
        <v>27</v>
      </c>
      <c r="D428" t="s">
        <v>187</v>
      </c>
      <c r="E428" t="s">
        <v>184</v>
      </c>
      <c r="F428">
        <v>2025</v>
      </c>
      <c r="G428" t="s">
        <v>181</v>
      </c>
      <c r="H428">
        <v>11</v>
      </c>
      <c r="I428">
        <v>25.267771477116746</v>
      </c>
      <c r="J428">
        <v>24.37428673048792</v>
      </c>
      <c r="K428">
        <v>23.896840192519313</v>
      </c>
      <c r="L428">
        <v>23.961223824458838</v>
      </c>
      <c r="M428">
        <v>25.043813580651893</v>
      </c>
      <c r="N428">
        <v>27.832818838687984</v>
      </c>
      <c r="O428">
        <v>31.512464234917804</v>
      </c>
      <c r="P428">
        <v>35.47273958016801</v>
      </c>
      <c r="Q428">
        <v>40.35036527132219</v>
      </c>
      <c r="R428">
        <v>44.333895860092284</v>
      </c>
      <c r="S428">
        <v>47.40744555497924</v>
      </c>
      <c r="T428">
        <v>49.381555689197974</v>
      </c>
      <c r="U428">
        <v>50.358928054475683</v>
      </c>
      <c r="V428">
        <v>51.087959428937964</v>
      </c>
      <c r="W428">
        <v>50.636538379462607</v>
      </c>
      <c r="X428">
        <v>48.886161860129675</v>
      </c>
      <c r="Y428">
        <v>46.679221360457852</v>
      </c>
      <c r="Z428">
        <v>45.273461559737655</v>
      </c>
      <c r="AA428">
        <v>41.385182309490332</v>
      </c>
      <c r="AB428">
        <v>38.681226571098392</v>
      </c>
      <c r="AC428">
        <v>36.253435625195245</v>
      </c>
      <c r="AD428">
        <v>33.445679057652001</v>
      </c>
      <c r="AE428">
        <v>30.006758338396569</v>
      </c>
      <c r="AF428">
        <v>27.3953644924594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1.1110849302336243</v>
      </c>
      <c r="AS428">
        <v>1.133075843663764</v>
      </c>
      <c r="AT428">
        <v>1.1494790415074017</v>
      </c>
      <c r="AU428">
        <v>1.1393221340092123</v>
      </c>
      <c r="AV428">
        <v>1.0999386343798618</v>
      </c>
      <c r="AW428">
        <v>1.050282496727005</v>
      </c>
      <c r="AX428">
        <v>1.0186528961725749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63.000000018459765</v>
      </c>
      <c r="BF428">
        <v>62.200001073734668</v>
      </c>
      <c r="BG428">
        <v>60.799999107147002</v>
      </c>
      <c r="BH428">
        <v>61.599998411477785</v>
      </c>
      <c r="BI428">
        <v>61.199999478523786</v>
      </c>
      <c r="BJ428">
        <v>60.599998254689702</v>
      </c>
      <c r="BK428">
        <v>59.800000628518838</v>
      </c>
      <c r="BL428">
        <v>63.400001588522215</v>
      </c>
      <c r="BM428">
        <v>71.599997027595194</v>
      </c>
      <c r="BN428">
        <v>79.200000023206556</v>
      </c>
      <c r="BO428">
        <v>83.00000183566722</v>
      </c>
      <c r="BP428">
        <v>86.80000484681355</v>
      </c>
      <c r="BQ428">
        <v>87.999999832663477</v>
      </c>
      <c r="BR428">
        <v>88.199996939228086</v>
      </c>
      <c r="BS428">
        <v>87.999999832663477</v>
      </c>
      <c r="BT428">
        <v>87.199998100994222</v>
      </c>
      <c r="BU428">
        <v>84.000000673901084</v>
      </c>
      <c r="BV428">
        <v>77.800002626607963</v>
      </c>
      <c r="BW428">
        <v>72.199997756971442</v>
      </c>
      <c r="BX428">
        <v>67.800001957741372</v>
      </c>
      <c r="BY428">
        <v>66.000001193051844</v>
      </c>
      <c r="BZ428">
        <v>62.799998926265339</v>
      </c>
      <c r="CA428">
        <v>61.999999981540235</v>
      </c>
      <c r="CB428">
        <v>60.799999107147002</v>
      </c>
      <c r="CC428">
        <v>0.37003898974532606</v>
      </c>
      <c r="CD428">
        <v>0.34878420387540304</v>
      </c>
      <c r="CE428">
        <v>0.34562033641906992</v>
      </c>
      <c r="CF428">
        <v>0.34939631487890499</v>
      </c>
      <c r="CG428">
        <v>0.37080752543750878</v>
      </c>
      <c r="CH428">
        <v>0.44157645753510871</v>
      </c>
      <c r="CI428">
        <v>0.56868018801346343</v>
      </c>
      <c r="CJ428">
        <v>0.68234859120813962</v>
      </c>
      <c r="CK428">
        <v>0.77026738232923775</v>
      </c>
      <c r="CL428">
        <v>0.80532756509246939</v>
      </c>
      <c r="CM428">
        <v>0.82753948746330186</v>
      </c>
      <c r="CN428">
        <v>0.84887661947021731</v>
      </c>
      <c r="CO428">
        <v>0.84522291579712938</v>
      </c>
      <c r="CP428">
        <v>0.86879152455097575</v>
      </c>
      <c r="CQ428">
        <v>0.86931734214723322</v>
      </c>
      <c r="CR428">
        <v>0.79873939456479748</v>
      </c>
      <c r="CS428">
        <v>0.73631675844819466</v>
      </c>
      <c r="CT428">
        <v>0.68463316653593653</v>
      </c>
      <c r="CU428">
        <v>0.55917550390591186</v>
      </c>
      <c r="CV428">
        <v>0.44118924068027682</v>
      </c>
      <c r="CW428">
        <v>0.39169146272304328</v>
      </c>
      <c r="CX428">
        <v>0.36020517634719307</v>
      </c>
      <c r="CY428">
        <v>0.33236776297087689</v>
      </c>
      <c r="CZ428">
        <v>0.31506827889230832</v>
      </c>
    </row>
    <row r="429" spans="1:104" x14ac:dyDescent="0.25">
      <c r="A429" t="s">
        <v>618</v>
      </c>
      <c r="B429" t="s">
        <v>170</v>
      </c>
      <c r="C429" t="s">
        <v>27</v>
      </c>
      <c r="D429" t="s">
        <v>187</v>
      </c>
      <c r="E429" t="s">
        <v>184</v>
      </c>
      <c r="F429">
        <v>2025</v>
      </c>
      <c r="G429" t="s">
        <v>182</v>
      </c>
      <c r="H429">
        <v>12</v>
      </c>
      <c r="I429">
        <v>24.788384155240877</v>
      </c>
      <c r="J429">
        <v>24.074707551286174</v>
      </c>
      <c r="K429">
        <v>23.699984369413123</v>
      </c>
      <c r="L429">
        <v>23.874987842058903</v>
      </c>
      <c r="M429">
        <v>24.982977662986634</v>
      </c>
      <c r="N429">
        <v>27.889771730551551</v>
      </c>
      <c r="O429">
        <v>31.974581426031573</v>
      </c>
      <c r="P429">
        <v>35.434628944569432</v>
      </c>
      <c r="Q429">
        <v>38.54483836647097</v>
      </c>
      <c r="R429">
        <v>39.675154933832253</v>
      </c>
      <c r="S429">
        <v>39.757956693882441</v>
      </c>
      <c r="T429">
        <v>39.262193505478102</v>
      </c>
      <c r="U429">
        <v>38.573356424780854</v>
      </c>
      <c r="V429">
        <v>38.278461399257928</v>
      </c>
      <c r="W429">
        <v>37.423948901806611</v>
      </c>
      <c r="X429">
        <v>36.200880533893958</v>
      </c>
      <c r="Y429">
        <v>35.59017780368945</v>
      </c>
      <c r="Z429">
        <v>36.737407568794183</v>
      </c>
      <c r="AA429">
        <v>35.287688628659112</v>
      </c>
      <c r="AB429">
        <v>34.323210835329</v>
      </c>
      <c r="AC429">
        <v>32.922346030477691</v>
      </c>
      <c r="AD429">
        <v>31.044636418421845</v>
      </c>
      <c r="AE429">
        <v>28.343669968849696</v>
      </c>
      <c r="AF429">
        <v>26.254106968782807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0.88339933472076682</v>
      </c>
      <c r="AS429">
        <v>0.86790051660239975</v>
      </c>
      <c r="AT429">
        <v>0.86126536890512961</v>
      </c>
      <c r="AU429">
        <v>0.84203882806141539</v>
      </c>
      <c r="AV429">
        <v>0.8145197604514538</v>
      </c>
      <c r="AW429">
        <v>0.80077898829006888</v>
      </c>
      <c r="AX429">
        <v>0.82659163703350946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47.250000818170456</v>
      </c>
      <c r="BF429">
        <v>46.749999692363119</v>
      </c>
      <c r="BG429">
        <v>45.25000026514229</v>
      </c>
      <c r="BH429">
        <v>44.999999754608716</v>
      </c>
      <c r="BI429">
        <v>45.25000026514229</v>
      </c>
      <c r="BJ429">
        <v>45.25000026514229</v>
      </c>
      <c r="BK429">
        <v>44.25000112580733</v>
      </c>
      <c r="BL429">
        <v>45.25000026514229</v>
      </c>
      <c r="BM429">
        <v>47.749998951401146</v>
      </c>
      <c r="BN429">
        <v>50.750001022862691</v>
      </c>
      <c r="BO429">
        <v>52.999998854441664</v>
      </c>
      <c r="BP429">
        <v>53.249999709121553</v>
      </c>
      <c r="BQ429">
        <v>53.999999789322608</v>
      </c>
      <c r="BR429">
        <v>54.999999646875956</v>
      </c>
      <c r="BS429">
        <v>56.0000005817569</v>
      </c>
      <c r="BT429">
        <v>54.999999646875956</v>
      </c>
      <c r="BU429">
        <v>54.250000524299431</v>
      </c>
      <c r="BV429">
        <v>50.750001022862691</v>
      </c>
      <c r="BW429">
        <v>49.250000293871025</v>
      </c>
      <c r="BX429">
        <v>48.49999973485771</v>
      </c>
      <c r="BY429">
        <v>46.499999421235678</v>
      </c>
      <c r="BZ429">
        <v>47.749998951401146</v>
      </c>
      <c r="CA429">
        <v>46.000001048598854</v>
      </c>
      <c r="CB429">
        <v>45.25000026514229</v>
      </c>
      <c r="CC429">
        <v>0.40800070337140437</v>
      </c>
      <c r="CD429">
        <v>0.38456539382781396</v>
      </c>
      <c r="CE429">
        <v>0.38107697433433441</v>
      </c>
      <c r="CF429">
        <v>0.38524030000443305</v>
      </c>
      <c r="CG429">
        <v>0.40884807595927591</v>
      </c>
      <c r="CH429">
        <v>0.48687707220103266</v>
      </c>
      <c r="CI429">
        <v>0.62702018729652831</v>
      </c>
      <c r="CJ429">
        <v>0.75234962489833235</v>
      </c>
      <c r="CK429">
        <v>0.84928789833231411</v>
      </c>
      <c r="CL429">
        <v>0.8879447577456322</v>
      </c>
      <c r="CM429">
        <v>0.91243538299891513</v>
      </c>
      <c r="CN429">
        <v>0.93596155157101757</v>
      </c>
      <c r="CO429">
        <v>0.93193295692104428</v>
      </c>
      <c r="CP429">
        <v>0.95791943273673075</v>
      </c>
      <c r="CQ429">
        <v>0.95849920335808592</v>
      </c>
      <c r="CR429">
        <v>0.88068078488814916</v>
      </c>
      <c r="CS429">
        <v>0.8118543027619145</v>
      </c>
      <c r="CT429">
        <v>0.75486851218968087</v>
      </c>
      <c r="CU429">
        <v>0.61654044135543495</v>
      </c>
      <c r="CV429">
        <v>0.48645013539640386</v>
      </c>
      <c r="CW429">
        <v>0.43187446233926124</v>
      </c>
      <c r="CX429">
        <v>0.397158041474862</v>
      </c>
      <c r="CY429">
        <v>0.36646484272447816</v>
      </c>
      <c r="CZ429">
        <v>0.34739062976905982</v>
      </c>
    </row>
    <row r="430" spans="1:104" x14ac:dyDescent="0.25">
      <c r="A430" t="s">
        <v>619</v>
      </c>
      <c r="B430" t="s">
        <v>170</v>
      </c>
      <c r="C430" t="s">
        <v>27</v>
      </c>
      <c r="D430" t="s">
        <v>187</v>
      </c>
      <c r="E430" t="s">
        <v>184</v>
      </c>
      <c r="F430">
        <v>2025</v>
      </c>
      <c r="G430" t="s">
        <v>183</v>
      </c>
      <c r="H430">
        <v>8</v>
      </c>
      <c r="I430">
        <v>29.473383572706993</v>
      </c>
      <c r="J430">
        <v>28.20537357977215</v>
      </c>
      <c r="K430">
        <v>27.463357131674282</v>
      </c>
      <c r="L430">
        <v>27.484820844774557</v>
      </c>
      <c r="M430">
        <v>28.721074087790836</v>
      </c>
      <c r="N430">
        <v>31.896993945428338</v>
      </c>
      <c r="O430">
        <v>36.647998169419566</v>
      </c>
      <c r="P430">
        <v>42.30623916301343</v>
      </c>
      <c r="Q430">
        <v>48.621332204746103</v>
      </c>
      <c r="R430">
        <v>53.580989661144862</v>
      </c>
      <c r="S430">
        <v>57.094863092931988</v>
      </c>
      <c r="T430">
        <v>59.083509739810928</v>
      </c>
      <c r="U430">
        <v>59.785146489767619</v>
      </c>
      <c r="V430">
        <v>60.291175630718158</v>
      </c>
      <c r="W430">
        <v>59.968709928195246</v>
      </c>
      <c r="X430">
        <v>58.587663025165867</v>
      </c>
      <c r="Y430">
        <v>55.943406375694252</v>
      </c>
      <c r="Z430">
        <v>52.419599904699496</v>
      </c>
      <c r="AA430">
        <v>47.193461591427088</v>
      </c>
      <c r="AB430">
        <v>45.024677911816127</v>
      </c>
      <c r="AC430">
        <v>43.30605261364034</v>
      </c>
      <c r="AD430">
        <v>39.997620022566949</v>
      </c>
      <c r="AE430">
        <v>35.65729491599123</v>
      </c>
      <c r="AF430">
        <v>32.240803580014664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1.329378957212404</v>
      </c>
      <c r="AS430">
        <v>1.3451657510605062</v>
      </c>
      <c r="AT430">
        <v>1.3565514092238837</v>
      </c>
      <c r="AU430">
        <v>1.3492959267700702</v>
      </c>
      <c r="AV430">
        <v>1.3182224065184431</v>
      </c>
      <c r="AW430">
        <v>1.2587266628342222</v>
      </c>
      <c r="AX430">
        <v>1.1794409322458674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69.937501104675746</v>
      </c>
      <c r="BF430">
        <v>69.050004328186432</v>
      </c>
      <c r="BG430">
        <v>68.525002945280434</v>
      </c>
      <c r="BH430">
        <v>68.099999333884426</v>
      </c>
      <c r="BI430">
        <v>67.912500424116047</v>
      </c>
      <c r="BJ430">
        <v>67.362504510844616</v>
      </c>
      <c r="BK430">
        <v>68.099999333884426</v>
      </c>
      <c r="BL430">
        <v>72.225000084377854</v>
      </c>
      <c r="BM430">
        <v>78.28749974524149</v>
      </c>
      <c r="BN430">
        <v>83.187498940462177</v>
      </c>
      <c r="BO430">
        <v>89.462501836391809</v>
      </c>
      <c r="BP430">
        <v>92.675001439960354</v>
      </c>
      <c r="BQ430">
        <v>93.999998957614579</v>
      </c>
      <c r="BR430">
        <v>93.662496860626447</v>
      </c>
      <c r="BS430">
        <v>92.887495647439096</v>
      </c>
      <c r="BT430">
        <v>92.400003769198221</v>
      </c>
      <c r="BU430">
        <v>90.612501380679191</v>
      </c>
      <c r="BV430">
        <v>88.762496220991792</v>
      </c>
      <c r="BW430">
        <v>86.149998442921742</v>
      </c>
      <c r="BX430">
        <v>81.912499932413468</v>
      </c>
      <c r="BY430">
        <v>77.987502217837459</v>
      </c>
      <c r="BZ430">
        <v>75.224999823179658</v>
      </c>
      <c r="CA430">
        <v>73.925001470052308</v>
      </c>
      <c r="CB430">
        <v>72.550003757642926</v>
      </c>
      <c r="CC430">
        <v>0.36962180832417191</v>
      </c>
      <c r="CD430">
        <v>0.34839095283246774</v>
      </c>
      <c r="CE430">
        <v>0.34523066208238373</v>
      </c>
      <c r="CF430">
        <v>0.34900234709162387</v>
      </c>
      <c r="CG430">
        <v>0.37038946780597248</v>
      </c>
      <c r="CH430">
        <v>0.44107862490619726</v>
      </c>
      <c r="CI430">
        <v>0.56803905708537361</v>
      </c>
      <c r="CJ430">
        <v>0.68157930101001762</v>
      </c>
      <c r="CK430">
        <v>0.76939895756454224</v>
      </c>
      <c r="CL430">
        <v>0.80441961606813928</v>
      </c>
      <c r="CM430">
        <v>0.82660651698678633</v>
      </c>
      <c r="CN430">
        <v>0.84791960214385587</v>
      </c>
      <c r="CO430">
        <v>0.84426998406968845</v>
      </c>
      <c r="CP430">
        <v>0.86781203705821186</v>
      </c>
      <c r="CQ430">
        <v>0.86833726456100058</v>
      </c>
      <c r="CR430">
        <v>0.79783882543662532</v>
      </c>
      <c r="CS430">
        <v>0.73548660241966191</v>
      </c>
      <c r="CT430">
        <v>0.6838612692842686</v>
      </c>
      <c r="CU430">
        <v>0.55854507666321562</v>
      </c>
      <c r="CV430">
        <v>0.44069180023062227</v>
      </c>
      <c r="CW430">
        <v>0.39124983046447864</v>
      </c>
      <c r="CX430">
        <v>0.35979905802870815</v>
      </c>
      <c r="CY430">
        <v>0.33199302670314607</v>
      </c>
      <c r="CZ430">
        <v>0.31471304232252545</v>
      </c>
    </row>
    <row r="431" spans="1:104" x14ac:dyDescent="0.25">
      <c r="A431" t="s">
        <v>620</v>
      </c>
      <c r="B431" t="s">
        <v>170</v>
      </c>
      <c r="C431" t="s">
        <v>28</v>
      </c>
      <c r="D431" t="s">
        <v>187</v>
      </c>
      <c r="E431" t="s">
        <v>184</v>
      </c>
      <c r="F431">
        <v>2015</v>
      </c>
      <c r="G431" t="s">
        <v>171</v>
      </c>
      <c r="H431">
        <v>1</v>
      </c>
    </row>
    <row r="432" spans="1:104" x14ac:dyDescent="0.25">
      <c r="A432" t="s">
        <v>621</v>
      </c>
      <c r="B432" t="s">
        <v>170</v>
      </c>
      <c r="C432" t="s">
        <v>28</v>
      </c>
      <c r="D432" t="s">
        <v>187</v>
      </c>
      <c r="E432" t="s">
        <v>184</v>
      </c>
      <c r="F432">
        <v>2015</v>
      </c>
      <c r="G432" t="s">
        <v>172</v>
      </c>
      <c r="H432">
        <v>2</v>
      </c>
    </row>
    <row r="433" spans="1:104" x14ac:dyDescent="0.25">
      <c r="A433" t="s">
        <v>622</v>
      </c>
      <c r="B433" t="s">
        <v>170</v>
      </c>
      <c r="C433" t="s">
        <v>28</v>
      </c>
      <c r="D433" t="s">
        <v>187</v>
      </c>
      <c r="E433" t="s">
        <v>184</v>
      </c>
      <c r="F433">
        <v>2015</v>
      </c>
      <c r="G433" t="s">
        <v>173</v>
      </c>
      <c r="H433">
        <v>3</v>
      </c>
    </row>
    <row r="434" spans="1:104" x14ac:dyDescent="0.25">
      <c r="A434" t="s">
        <v>623</v>
      </c>
      <c r="B434" t="s">
        <v>170</v>
      </c>
      <c r="C434" t="s">
        <v>28</v>
      </c>
      <c r="D434" t="s">
        <v>187</v>
      </c>
      <c r="E434" t="s">
        <v>184</v>
      </c>
      <c r="F434">
        <v>2015</v>
      </c>
      <c r="G434" t="s">
        <v>174</v>
      </c>
      <c r="H434">
        <v>4</v>
      </c>
    </row>
    <row r="435" spans="1:104" x14ac:dyDescent="0.25">
      <c r="A435" t="s">
        <v>624</v>
      </c>
      <c r="B435" t="s">
        <v>170</v>
      </c>
      <c r="C435" t="s">
        <v>28</v>
      </c>
      <c r="D435" t="s">
        <v>187</v>
      </c>
      <c r="E435" t="s">
        <v>184</v>
      </c>
      <c r="F435">
        <v>2015</v>
      </c>
      <c r="G435" t="s">
        <v>175</v>
      </c>
      <c r="H435">
        <v>5</v>
      </c>
    </row>
    <row r="436" spans="1:104" x14ac:dyDescent="0.25">
      <c r="A436" t="s">
        <v>625</v>
      </c>
      <c r="B436" t="s">
        <v>170</v>
      </c>
      <c r="C436" t="s">
        <v>28</v>
      </c>
      <c r="D436" t="s">
        <v>187</v>
      </c>
      <c r="E436" t="s">
        <v>184</v>
      </c>
      <c r="F436">
        <v>2015</v>
      </c>
      <c r="G436" t="s">
        <v>176</v>
      </c>
      <c r="H436">
        <v>6</v>
      </c>
    </row>
    <row r="437" spans="1:104" x14ac:dyDescent="0.25">
      <c r="A437" t="s">
        <v>626</v>
      </c>
      <c r="B437" t="s">
        <v>170</v>
      </c>
      <c r="C437" t="s">
        <v>28</v>
      </c>
      <c r="D437" t="s">
        <v>187</v>
      </c>
      <c r="E437" t="s">
        <v>184</v>
      </c>
      <c r="F437">
        <v>2015</v>
      </c>
      <c r="G437" t="s">
        <v>177</v>
      </c>
      <c r="H437">
        <v>7</v>
      </c>
    </row>
    <row r="438" spans="1:104" x14ac:dyDescent="0.25">
      <c r="A438" t="s">
        <v>627</v>
      </c>
      <c r="B438" t="s">
        <v>170</v>
      </c>
      <c r="C438" t="s">
        <v>28</v>
      </c>
      <c r="D438" t="s">
        <v>187</v>
      </c>
      <c r="E438" t="s">
        <v>184</v>
      </c>
      <c r="F438">
        <v>2015</v>
      </c>
      <c r="G438" t="s">
        <v>178</v>
      </c>
      <c r="H438">
        <v>8</v>
      </c>
    </row>
    <row r="439" spans="1:104" x14ac:dyDescent="0.25">
      <c r="A439" t="s">
        <v>628</v>
      </c>
      <c r="B439" t="s">
        <v>170</v>
      </c>
      <c r="C439" t="s">
        <v>28</v>
      </c>
      <c r="D439" t="s">
        <v>187</v>
      </c>
      <c r="E439" t="s">
        <v>184</v>
      </c>
      <c r="F439">
        <v>2015</v>
      </c>
      <c r="G439" t="s">
        <v>179</v>
      </c>
      <c r="H439">
        <v>9</v>
      </c>
    </row>
    <row r="440" spans="1:104" x14ac:dyDescent="0.25">
      <c r="A440" t="s">
        <v>629</v>
      </c>
      <c r="B440" t="s">
        <v>170</v>
      </c>
      <c r="C440" t="s">
        <v>28</v>
      </c>
      <c r="D440" t="s">
        <v>187</v>
      </c>
      <c r="E440" t="s">
        <v>184</v>
      </c>
      <c r="F440">
        <v>2015</v>
      </c>
      <c r="G440" t="s">
        <v>180</v>
      </c>
      <c r="H440">
        <v>10</v>
      </c>
    </row>
    <row r="441" spans="1:104" x14ac:dyDescent="0.25">
      <c r="A441" t="s">
        <v>630</v>
      </c>
      <c r="B441" t="s">
        <v>170</v>
      </c>
      <c r="C441" t="s">
        <v>28</v>
      </c>
      <c r="D441" t="s">
        <v>187</v>
      </c>
      <c r="E441" t="s">
        <v>184</v>
      </c>
      <c r="F441">
        <v>2015</v>
      </c>
      <c r="G441" t="s">
        <v>181</v>
      </c>
      <c r="H441">
        <v>11</v>
      </c>
    </row>
    <row r="442" spans="1:104" x14ac:dyDescent="0.25">
      <c r="A442" t="s">
        <v>631</v>
      </c>
      <c r="B442" t="s">
        <v>170</v>
      </c>
      <c r="C442" t="s">
        <v>28</v>
      </c>
      <c r="D442" t="s">
        <v>187</v>
      </c>
      <c r="E442" t="s">
        <v>184</v>
      </c>
      <c r="F442">
        <v>2015</v>
      </c>
      <c r="G442" t="s">
        <v>182</v>
      </c>
      <c r="H442">
        <v>12</v>
      </c>
    </row>
    <row r="443" spans="1:104" x14ac:dyDescent="0.25">
      <c r="A443" t="s">
        <v>632</v>
      </c>
      <c r="B443" t="s">
        <v>170</v>
      </c>
      <c r="C443" t="s">
        <v>28</v>
      </c>
      <c r="D443" t="s">
        <v>187</v>
      </c>
      <c r="E443" t="s">
        <v>184</v>
      </c>
      <c r="F443">
        <v>2015</v>
      </c>
      <c r="G443" t="s">
        <v>183</v>
      </c>
      <c r="H443">
        <v>8</v>
      </c>
    </row>
    <row r="444" spans="1:104" x14ac:dyDescent="0.25">
      <c r="A444" t="s">
        <v>633</v>
      </c>
      <c r="B444" t="s">
        <v>170</v>
      </c>
      <c r="C444" t="s">
        <v>28</v>
      </c>
      <c r="D444" t="s">
        <v>187</v>
      </c>
      <c r="E444" t="s">
        <v>184</v>
      </c>
      <c r="F444">
        <v>2016</v>
      </c>
      <c r="G444" t="s">
        <v>171</v>
      </c>
      <c r="H444">
        <v>1</v>
      </c>
    </row>
    <row r="445" spans="1:104" x14ac:dyDescent="0.25">
      <c r="A445" t="s">
        <v>634</v>
      </c>
      <c r="B445" t="s">
        <v>170</v>
      </c>
      <c r="C445" t="s">
        <v>28</v>
      </c>
      <c r="D445" t="s">
        <v>187</v>
      </c>
      <c r="E445" t="s">
        <v>184</v>
      </c>
      <c r="F445">
        <v>2016</v>
      </c>
      <c r="G445" t="s">
        <v>172</v>
      </c>
      <c r="H445">
        <v>2</v>
      </c>
    </row>
    <row r="446" spans="1:104" x14ac:dyDescent="0.25">
      <c r="A446" t="s">
        <v>635</v>
      </c>
      <c r="B446" t="s">
        <v>170</v>
      </c>
      <c r="C446" t="s">
        <v>28</v>
      </c>
      <c r="D446" t="s">
        <v>187</v>
      </c>
      <c r="E446" t="s">
        <v>184</v>
      </c>
      <c r="F446">
        <v>2016</v>
      </c>
      <c r="G446" t="s">
        <v>173</v>
      </c>
      <c r="H446">
        <v>3</v>
      </c>
      <c r="I446">
        <v>24.887501341310671</v>
      </c>
      <c r="J446">
        <v>24.03176977780543</v>
      </c>
      <c r="K446">
        <v>23.524207951653711</v>
      </c>
      <c r="L446">
        <v>23.533767792528696</v>
      </c>
      <c r="M446">
        <v>24.471341099643581</v>
      </c>
      <c r="N446">
        <v>27.054751430976197</v>
      </c>
      <c r="O446">
        <v>31.662663032118182</v>
      </c>
      <c r="P446">
        <v>34.951991633323765</v>
      </c>
      <c r="Q446">
        <v>38.074789991060996</v>
      </c>
      <c r="R446">
        <v>39.775689747501602</v>
      </c>
      <c r="S446">
        <v>40.713474967126906</v>
      </c>
      <c r="T446">
        <v>41.240042728872766</v>
      </c>
      <c r="U446">
        <v>41.418297521144844</v>
      </c>
      <c r="V446">
        <v>41.707027745100895</v>
      </c>
      <c r="W446">
        <v>41.304104755689714</v>
      </c>
      <c r="X446">
        <v>40.283770904896741</v>
      </c>
      <c r="Y446">
        <v>38.868854633044322</v>
      </c>
      <c r="Z446">
        <v>37.420425977420585</v>
      </c>
      <c r="AA446">
        <v>35.998780809825178</v>
      </c>
      <c r="AB446">
        <v>36.073419868452561</v>
      </c>
      <c r="AC446">
        <v>34.469743691329349</v>
      </c>
      <c r="AD446">
        <v>32.224346005815462</v>
      </c>
      <c r="AE446">
        <v>29.067298176426767</v>
      </c>
      <c r="AF446">
        <v>26.664998421735927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0.72170076223802537</v>
      </c>
      <c r="AS446">
        <v>0.72482021390818419</v>
      </c>
      <c r="AT446">
        <v>0.72987295818106668</v>
      </c>
      <c r="AU446">
        <v>0.72282182662951766</v>
      </c>
      <c r="AV446">
        <v>0.70496597833443331</v>
      </c>
      <c r="AW446">
        <v>0.68020496770359673</v>
      </c>
      <c r="AX446">
        <v>0.65485747216615364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51.250000035921985</v>
      </c>
      <c r="BF446">
        <v>51.500000153049442</v>
      </c>
      <c r="BG446">
        <v>51.500000153049442</v>
      </c>
      <c r="BH446">
        <v>50.499999888641838</v>
      </c>
      <c r="BI446">
        <v>49.750000843513568</v>
      </c>
      <c r="BJ446">
        <v>49.500000603924803</v>
      </c>
      <c r="BK446">
        <v>49.500000603924803</v>
      </c>
      <c r="BL446">
        <v>48.249999569262712</v>
      </c>
      <c r="BM446">
        <v>53.000001413693475</v>
      </c>
      <c r="BN446">
        <v>58.250000022641736</v>
      </c>
      <c r="BO446">
        <v>59.500001275012835</v>
      </c>
      <c r="BP446">
        <v>62.250000304683766</v>
      </c>
      <c r="BQ446">
        <v>63.249999276444093</v>
      </c>
      <c r="BR446">
        <v>62.5</v>
      </c>
      <c r="BS446">
        <v>63.249999276444093</v>
      </c>
      <c r="BT446">
        <v>62.250000304683766</v>
      </c>
      <c r="BU446">
        <v>61.000000698737075</v>
      </c>
      <c r="BV446">
        <v>57.500000215531919</v>
      </c>
      <c r="BW446">
        <v>55.750000021553191</v>
      </c>
      <c r="BX446">
        <v>54.000000589556009</v>
      </c>
      <c r="BY446">
        <v>52.499998893493945</v>
      </c>
      <c r="BZ446">
        <v>49.250000704506363</v>
      </c>
      <c r="CA446">
        <v>48.749998728579364</v>
      </c>
      <c r="CB446">
        <v>49.250000704506363</v>
      </c>
      <c r="CC446">
        <v>0.36920563636024006</v>
      </c>
      <c r="CD446">
        <v>0.34799870006407352</v>
      </c>
      <c r="CE446">
        <v>0.34484197099837444</v>
      </c>
      <c r="CF446">
        <v>0.34860944523065107</v>
      </c>
      <c r="CG446">
        <v>0.36997245020634906</v>
      </c>
      <c r="CH446">
        <v>0.44058199052375518</v>
      </c>
      <c r="CI446">
        <v>0.5673994810186922</v>
      </c>
      <c r="CJ446">
        <v>0.68081189299631684</v>
      </c>
      <c r="CK446">
        <v>0.76853268969578648</v>
      </c>
      <c r="CL446">
        <v>0.8035139205153381</v>
      </c>
      <c r="CM446">
        <v>0.82567580091728565</v>
      </c>
      <c r="CN446">
        <v>0.84696489414498244</v>
      </c>
      <c r="CO446">
        <v>0.84331940884486456</v>
      </c>
      <c r="CP446">
        <v>0.86683498224215683</v>
      </c>
      <c r="CQ446">
        <v>0.86735957461137203</v>
      </c>
      <c r="CR446">
        <v>0.79694054422732319</v>
      </c>
      <c r="CS446">
        <v>0.73465850308115599</v>
      </c>
      <c r="CT446">
        <v>0.68309129607481023</v>
      </c>
      <c r="CU446">
        <v>0.55791619766810197</v>
      </c>
      <c r="CV446">
        <v>0.4401956414847556</v>
      </c>
      <c r="CW446">
        <v>0.39080933876029689</v>
      </c>
      <c r="CX446">
        <v>0.3593939521433932</v>
      </c>
      <c r="CY446">
        <v>0.33161924215462663</v>
      </c>
      <c r="CZ446">
        <v>0.31435870773055591</v>
      </c>
    </row>
    <row r="447" spans="1:104" x14ac:dyDescent="0.25">
      <c r="A447" t="s">
        <v>636</v>
      </c>
      <c r="B447" t="s">
        <v>170</v>
      </c>
      <c r="C447" t="s">
        <v>28</v>
      </c>
      <c r="D447" t="s">
        <v>187</v>
      </c>
      <c r="E447" t="s">
        <v>184</v>
      </c>
      <c r="F447">
        <v>2016</v>
      </c>
      <c r="G447" t="s">
        <v>174</v>
      </c>
      <c r="H447">
        <v>4</v>
      </c>
      <c r="I447">
        <v>25.127354880433035</v>
      </c>
      <c r="J447">
        <v>24.185229897238614</v>
      </c>
      <c r="K447">
        <v>23.628706577258164</v>
      </c>
      <c r="L447">
        <v>23.58422214082114</v>
      </c>
      <c r="M447">
        <v>24.509374429908625</v>
      </c>
      <c r="N447">
        <v>26.951912603528502</v>
      </c>
      <c r="O447">
        <v>30.783152396563491</v>
      </c>
      <c r="P447">
        <v>34.197349695132353</v>
      </c>
      <c r="Q447">
        <v>38.136845919583848</v>
      </c>
      <c r="R447">
        <v>41.257643728326634</v>
      </c>
      <c r="S447">
        <v>43.676687181016248</v>
      </c>
      <c r="T447">
        <v>45.493831491607573</v>
      </c>
      <c r="U447">
        <v>46.506529052506664</v>
      </c>
      <c r="V447">
        <v>47.420013705397743</v>
      </c>
      <c r="W447">
        <v>47.292657573348734</v>
      </c>
      <c r="X447">
        <v>46.186539939251084</v>
      </c>
      <c r="Y447">
        <v>44.298033676733098</v>
      </c>
      <c r="Z447">
        <v>41.508246159826804</v>
      </c>
      <c r="AA447">
        <v>38.229397485445801</v>
      </c>
      <c r="AB447">
        <v>37.738128802176419</v>
      </c>
      <c r="AC447">
        <v>36.201638351880995</v>
      </c>
      <c r="AD447">
        <v>33.545750975267758</v>
      </c>
      <c r="AE447">
        <v>30.070185477479328</v>
      </c>
      <c r="AF447">
        <v>27.362006855840171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0.79614203453213095</v>
      </c>
      <c r="AS447">
        <v>0.81386425219306235</v>
      </c>
      <c r="AT447">
        <v>0.82985023892715237</v>
      </c>
      <c r="AU447">
        <v>0.82762150165603587</v>
      </c>
      <c r="AV447">
        <v>0.80826447443466254</v>
      </c>
      <c r="AW447">
        <v>0.77521557230468008</v>
      </c>
      <c r="AX447">
        <v>0.7263942975367077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58.000000473032017</v>
      </c>
      <c r="BF447">
        <v>57.75000046835715</v>
      </c>
      <c r="BG447">
        <v>56.249999393897149</v>
      </c>
      <c r="BH447">
        <v>54.500000258096527</v>
      </c>
      <c r="BI447">
        <v>54.500000258096527</v>
      </c>
      <c r="BJ447">
        <v>54.500000258096527</v>
      </c>
      <c r="BK447">
        <v>55.250000639044409</v>
      </c>
      <c r="BL447">
        <v>59.750000913448638</v>
      </c>
      <c r="BM447">
        <v>66.750001574345362</v>
      </c>
      <c r="BN447">
        <v>70.750000290168344</v>
      </c>
      <c r="BO447">
        <v>73.750000699600335</v>
      </c>
      <c r="BP447">
        <v>75.750000166229825</v>
      </c>
      <c r="BQ447">
        <v>77.000000461399196</v>
      </c>
      <c r="BR447">
        <v>77.000000461399196</v>
      </c>
      <c r="BS447">
        <v>77.749999442602814</v>
      </c>
      <c r="BT447">
        <v>76.250001072503068</v>
      </c>
      <c r="BU447">
        <v>75.000000342461689</v>
      </c>
      <c r="BV447">
        <v>73.750000699600335</v>
      </c>
      <c r="BW447">
        <v>72.00000036790172</v>
      </c>
      <c r="BX447">
        <v>68.000001325924742</v>
      </c>
      <c r="BY447">
        <v>63.000001232427259</v>
      </c>
      <c r="BZ447">
        <v>61.999998767572748</v>
      </c>
      <c r="CA447">
        <v>60.74999912471138</v>
      </c>
      <c r="CB447">
        <v>59.250000985637392</v>
      </c>
      <c r="CC447">
        <v>0.36616889911390299</v>
      </c>
      <c r="CD447">
        <v>0.34513639818536646</v>
      </c>
      <c r="CE447">
        <v>0.34200562299202653</v>
      </c>
      <c r="CF447">
        <v>0.34574208757550323</v>
      </c>
      <c r="CG447">
        <v>0.36692940358136372</v>
      </c>
      <c r="CH447">
        <v>0.43695817686544697</v>
      </c>
      <c r="CI447">
        <v>0.56273259276695919</v>
      </c>
      <c r="CJ447">
        <v>0.67521215009717794</v>
      </c>
      <c r="CK447">
        <v>0.76221141067806086</v>
      </c>
      <c r="CL447">
        <v>0.79690491823191845</v>
      </c>
      <c r="CM447">
        <v>0.81888454222262264</v>
      </c>
      <c r="CN447">
        <v>0.83999857179112425</v>
      </c>
      <c r="CO447">
        <v>0.83638306038565569</v>
      </c>
      <c r="CP447">
        <v>0.85970516806030761</v>
      </c>
      <c r="CQ447">
        <v>0.86022543256196393</v>
      </c>
      <c r="CR447">
        <v>0.79038567194316556</v>
      </c>
      <c r="CS447">
        <v>0.72861588242378306</v>
      </c>
      <c r="CT447">
        <v>0.67747276689467395</v>
      </c>
      <c r="CU447">
        <v>0.55332727218137434</v>
      </c>
      <c r="CV447">
        <v>0.43657497552123486</v>
      </c>
      <c r="CW447">
        <v>0.3875948819173608</v>
      </c>
      <c r="CX447">
        <v>0.3564378999568798</v>
      </c>
      <c r="CY447">
        <v>0.32889166326426567</v>
      </c>
      <c r="CZ447">
        <v>0.31177309313624524</v>
      </c>
    </row>
    <row r="448" spans="1:104" x14ac:dyDescent="0.25">
      <c r="A448" t="s">
        <v>637</v>
      </c>
      <c r="B448" t="s">
        <v>170</v>
      </c>
      <c r="C448" t="s">
        <v>28</v>
      </c>
      <c r="D448" t="s">
        <v>187</v>
      </c>
      <c r="E448" t="s">
        <v>184</v>
      </c>
      <c r="F448">
        <v>2016</v>
      </c>
      <c r="G448" t="s">
        <v>175</v>
      </c>
      <c r="H448">
        <v>5</v>
      </c>
      <c r="I448">
        <v>25.666968099087221</v>
      </c>
      <c r="J448">
        <v>24.643309988660949</v>
      </c>
      <c r="K448">
        <v>24.019991294320587</v>
      </c>
      <c r="L448">
        <v>23.933702601336215</v>
      </c>
      <c r="M448">
        <v>24.887995034847744</v>
      </c>
      <c r="N448">
        <v>27.318008334950608</v>
      </c>
      <c r="O448">
        <v>30.798762940873409</v>
      </c>
      <c r="P448">
        <v>35.391050283006301</v>
      </c>
      <c r="Q448">
        <v>40.354384592186356</v>
      </c>
      <c r="R448">
        <v>44.218964015148273</v>
      </c>
      <c r="S448">
        <v>46.858344047755097</v>
      </c>
      <c r="T448">
        <v>48.469470094207978</v>
      </c>
      <c r="U448">
        <v>49.159935968788787</v>
      </c>
      <c r="V448">
        <v>49.850082042701878</v>
      </c>
      <c r="W448">
        <v>49.809861686431091</v>
      </c>
      <c r="X448">
        <v>48.458182455336114</v>
      </c>
      <c r="Y448">
        <v>46.149244192315095</v>
      </c>
      <c r="Z448">
        <v>43.163656768256985</v>
      </c>
      <c r="AA448">
        <v>39.527249414376328</v>
      </c>
      <c r="AB448">
        <v>38.145346604236366</v>
      </c>
      <c r="AC448">
        <v>37.231573731045337</v>
      </c>
      <c r="AD448">
        <v>34.479827169327883</v>
      </c>
      <c r="AE448">
        <v>30.845220658855805</v>
      </c>
      <c r="AF448">
        <v>27.985237566579482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0.84821571750401259</v>
      </c>
      <c r="AS448">
        <v>0.86029889183891994</v>
      </c>
      <c r="AT448">
        <v>0.87237643306666868</v>
      </c>
      <c r="AU448">
        <v>0.87167258924249502</v>
      </c>
      <c r="AV448">
        <v>0.84801819122937594</v>
      </c>
      <c r="AW448">
        <v>0.80761177827714581</v>
      </c>
      <c r="AX448">
        <v>0.75536399172245716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59.500000277426608</v>
      </c>
      <c r="BF448">
        <v>59.249999383255144</v>
      </c>
      <c r="BG448">
        <v>59.000000660720502</v>
      </c>
      <c r="BH448">
        <v>58.249999145460912</v>
      </c>
      <c r="BI448">
        <v>58.000000314344426</v>
      </c>
      <c r="BJ448">
        <v>57.249999898475977</v>
      </c>
      <c r="BK448">
        <v>60.999998299608365</v>
      </c>
      <c r="BL448">
        <v>65.249998923411042</v>
      </c>
      <c r="BM448">
        <v>70.249998347927288</v>
      </c>
      <c r="BN448">
        <v>75.000000352890979</v>
      </c>
      <c r="BO448">
        <v>79.250001845348393</v>
      </c>
      <c r="BP448">
        <v>80.250001105906051</v>
      </c>
      <c r="BQ448">
        <v>79.250001845348393</v>
      </c>
      <c r="BR448">
        <v>78.749999839841777</v>
      </c>
      <c r="BS448">
        <v>78.749999839841777</v>
      </c>
      <c r="BT448">
        <v>78.250000630317587</v>
      </c>
      <c r="BU448">
        <v>77.000000149842947</v>
      </c>
      <c r="BV448">
        <v>75.499999318106035</v>
      </c>
      <c r="BW448">
        <v>72.749999960367632</v>
      </c>
      <c r="BX448">
        <v>69.000000799162351</v>
      </c>
      <c r="BY448">
        <v>66.000001307325363</v>
      </c>
      <c r="BZ448">
        <v>64.749999958196</v>
      </c>
      <c r="CA448">
        <v>64.499999498351883</v>
      </c>
      <c r="CB448">
        <v>63.000002331252134</v>
      </c>
      <c r="CC448">
        <v>0.36649900826767817</v>
      </c>
      <c r="CD448">
        <v>0.34544754171268699</v>
      </c>
      <c r="CE448">
        <v>0.34231394483866084</v>
      </c>
      <c r="CF448">
        <v>0.34605382537224916</v>
      </c>
      <c r="CG448">
        <v>0.3672602067308206</v>
      </c>
      <c r="CH448">
        <v>0.43735212998702344</v>
      </c>
      <c r="CI448">
        <v>0.56323989997922586</v>
      </c>
      <c r="CJ448">
        <v>0.67582089388132072</v>
      </c>
      <c r="CK448">
        <v>0.76289864537171659</v>
      </c>
      <c r="CL448">
        <v>0.79762338000462996</v>
      </c>
      <c r="CM448">
        <v>0.81962282292891442</v>
      </c>
      <c r="CN448">
        <v>0.84075589491050784</v>
      </c>
      <c r="CO448">
        <v>0.83713710606607494</v>
      </c>
      <c r="CP448">
        <v>0.86048023464450918</v>
      </c>
      <c r="CQ448">
        <v>0.86100106193369264</v>
      </c>
      <c r="CR448">
        <v>0.79109827409986477</v>
      </c>
      <c r="CS448">
        <v>0.72927282052908204</v>
      </c>
      <c r="CT448">
        <v>0.67808356804757064</v>
      </c>
      <c r="CU448">
        <v>0.55382613068410669</v>
      </c>
      <c r="CV448">
        <v>0.43696859025387624</v>
      </c>
      <c r="CW448">
        <v>0.38794432302397375</v>
      </c>
      <c r="CX448">
        <v>0.35675926822119292</v>
      </c>
      <c r="CY448">
        <v>0.32918815338449114</v>
      </c>
      <c r="CZ448">
        <v>0.31205418337174345</v>
      </c>
    </row>
    <row r="449" spans="1:104" x14ac:dyDescent="0.25">
      <c r="A449" t="s">
        <v>638</v>
      </c>
      <c r="B449" t="s">
        <v>170</v>
      </c>
      <c r="C449" t="s">
        <v>28</v>
      </c>
      <c r="D449" t="s">
        <v>187</v>
      </c>
      <c r="E449" t="s">
        <v>184</v>
      </c>
      <c r="F449">
        <v>2016</v>
      </c>
      <c r="G449" t="s">
        <v>176</v>
      </c>
      <c r="H449">
        <v>6</v>
      </c>
      <c r="I449">
        <v>26.480898688062016</v>
      </c>
      <c r="J449">
        <v>25.404821581933241</v>
      </c>
      <c r="K449">
        <v>24.79484021344409</v>
      </c>
      <c r="L449">
        <v>24.766102403025158</v>
      </c>
      <c r="M449">
        <v>25.797941853981776</v>
      </c>
      <c r="N449">
        <v>28.236072031097702</v>
      </c>
      <c r="O449">
        <v>31.869549025866895</v>
      </c>
      <c r="P449">
        <v>36.496444407110715</v>
      </c>
      <c r="Q449">
        <v>41.171554464286288</v>
      </c>
      <c r="R449">
        <v>44.921838625678021</v>
      </c>
      <c r="S449">
        <v>47.614492641327487</v>
      </c>
      <c r="T449">
        <v>49.23834463891319</v>
      </c>
      <c r="U449">
        <v>49.811606067943622</v>
      </c>
      <c r="V449">
        <v>50.344071281530923</v>
      </c>
      <c r="W449">
        <v>50.205310755623579</v>
      </c>
      <c r="X449">
        <v>49.183626014270132</v>
      </c>
      <c r="Y449">
        <v>47.312351630573339</v>
      </c>
      <c r="Z449">
        <v>44.525914590086174</v>
      </c>
      <c r="AA449">
        <v>40.725507265382902</v>
      </c>
      <c r="AB449">
        <v>38.618079074639731</v>
      </c>
      <c r="AC449">
        <v>37.970146931413929</v>
      </c>
      <c r="AD449">
        <v>35.422754360672272</v>
      </c>
      <c r="AE449">
        <v>31.74586827225513</v>
      </c>
      <c r="AF449">
        <v>28.837775321343479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0.86167103856039395</v>
      </c>
      <c r="AS449">
        <v>0.87170308808361052</v>
      </c>
      <c r="AT449">
        <v>0.88102125733096326</v>
      </c>
      <c r="AU449">
        <v>0.87859295553241512</v>
      </c>
      <c r="AV449">
        <v>0.86071345676627731</v>
      </c>
      <c r="AW449">
        <v>0.82796614494407483</v>
      </c>
      <c r="AX449">
        <v>0.77920349336355588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60.249999846115095</v>
      </c>
      <c r="BF449">
        <v>60.249999846115095</v>
      </c>
      <c r="BG449">
        <v>59.249997681098634</v>
      </c>
      <c r="BH449">
        <v>59.750001474757504</v>
      </c>
      <c r="BI449">
        <v>58.499999907170206</v>
      </c>
      <c r="BJ449">
        <v>59.750001474757504</v>
      </c>
      <c r="BK449">
        <v>60.750000169501142</v>
      </c>
      <c r="BL449">
        <v>64.499999883745858</v>
      </c>
      <c r="BM449">
        <v>67.249998517434392</v>
      </c>
      <c r="BN449">
        <v>70.750000889582751</v>
      </c>
      <c r="BO449">
        <v>74.50000079360801</v>
      </c>
      <c r="BP449">
        <v>77.500000565003788</v>
      </c>
      <c r="BQ449">
        <v>78.499999042855379</v>
      </c>
      <c r="BR449">
        <v>79.99999957922941</v>
      </c>
      <c r="BS449">
        <v>80.249999198692322</v>
      </c>
      <c r="BT449">
        <v>78.750002132591092</v>
      </c>
      <c r="BU449">
        <v>77.500000565003788</v>
      </c>
      <c r="BV449">
        <v>76.249998129848279</v>
      </c>
      <c r="BW449">
        <v>73.999998084409413</v>
      </c>
      <c r="BX449">
        <v>71.249999694724437</v>
      </c>
      <c r="BY449">
        <v>66.999999765539698</v>
      </c>
      <c r="BZ449">
        <v>64.499999883745858</v>
      </c>
      <c r="CA449">
        <v>63.499998694743638</v>
      </c>
      <c r="CB449">
        <v>62.750000270139047</v>
      </c>
      <c r="CC449">
        <v>0.36532044235552219</v>
      </c>
      <c r="CD449">
        <v>0.34433668640271697</v>
      </c>
      <c r="CE449">
        <v>0.34121317568962822</v>
      </c>
      <c r="CF449">
        <v>0.34494099750458573</v>
      </c>
      <c r="CG449">
        <v>0.36607919674137185</v>
      </c>
      <c r="CH449">
        <v>0.43594571700917945</v>
      </c>
      <c r="CI449">
        <v>0.56142867024138909</v>
      </c>
      <c r="CJ449">
        <v>0.67364765504655977</v>
      </c>
      <c r="CK449">
        <v>0.76044533225547994</v>
      </c>
      <c r="CL449">
        <v>0.79505848321568984</v>
      </c>
      <c r="CM449">
        <v>0.81698717971265278</v>
      </c>
      <c r="CN449">
        <v>0.83805225885023238</v>
      </c>
      <c r="CO449">
        <v>0.83444511675059185</v>
      </c>
      <c r="CP449">
        <v>0.85771317624897592</v>
      </c>
      <c r="CQ449">
        <v>0.85823230425300023</v>
      </c>
      <c r="CR449">
        <v>0.78855429676159594</v>
      </c>
      <c r="CS449">
        <v>0.72692766834334954</v>
      </c>
      <c r="CT449">
        <v>0.67590307454423992</v>
      </c>
      <c r="CU449">
        <v>0.55204519012799225</v>
      </c>
      <c r="CV449">
        <v>0.43556344537919489</v>
      </c>
      <c r="CW449">
        <v>0.38669681821944896</v>
      </c>
      <c r="CX449">
        <v>0.35561200566473516</v>
      </c>
      <c r="CY449">
        <v>0.32812960489722731</v>
      </c>
      <c r="CZ449">
        <v>0.31105069179250128</v>
      </c>
    </row>
    <row r="450" spans="1:104" x14ac:dyDescent="0.25">
      <c r="A450" t="s">
        <v>639</v>
      </c>
      <c r="B450" t="s">
        <v>170</v>
      </c>
      <c r="C450" t="s">
        <v>28</v>
      </c>
      <c r="D450" t="s">
        <v>187</v>
      </c>
      <c r="E450" t="s">
        <v>184</v>
      </c>
      <c r="F450">
        <v>2016</v>
      </c>
      <c r="G450" t="s">
        <v>177</v>
      </c>
      <c r="H450">
        <v>7</v>
      </c>
      <c r="I450">
        <v>28.340596227682294</v>
      </c>
      <c r="J450">
        <v>27.145070857111733</v>
      </c>
      <c r="K450">
        <v>26.432111915901714</v>
      </c>
      <c r="L450">
        <v>26.413151864467046</v>
      </c>
      <c r="M450">
        <v>27.574254019244666</v>
      </c>
      <c r="N450">
        <v>30.451738877962722</v>
      </c>
      <c r="O450">
        <v>34.561597876704219</v>
      </c>
      <c r="P450">
        <v>39.63791089261742</v>
      </c>
      <c r="Q450">
        <v>44.664999183940722</v>
      </c>
      <c r="R450">
        <v>48.646969623605386</v>
      </c>
      <c r="S450">
        <v>51.360414233671627</v>
      </c>
      <c r="T450">
        <v>53.006729473902091</v>
      </c>
      <c r="U450">
        <v>53.614078792940219</v>
      </c>
      <c r="V450">
        <v>54.11947258286493</v>
      </c>
      <c r="W450">
        <v>54.064930101754996</v>
      </c>
      <c r="X450">
        <v>53.178514352768637</v>
      </c>
      <c r="Y450">
        <v>51.27462948199458</v>
      </c>
      <c r="Z450">
        <v>48.225046259854835</v>
      </c>
      <c r="AA450">
        <v>43.881737711297887</v>
      </c>
      <c r="AB450">
        <v>41.55676223591307</v>
      </c>
      <c r="AC450">
        <v>40.738203434018743</v>
      </c>
      <c r="AD450">
        <v>38.011485942449077</v>
      </c>
      <c r="AE450">
        <v>34.042633188820197</v>
      </c>
      <c r="AF450">
        <v>30.881594371014753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0.92761777318040406</v>
      </c>
      <c r="AS450">
        <v>0.93824636323065758</v>
      </c>
      <c r="AT450">
        <v>0.94709075732133585</v>
      </c>
      <c r="AU450">
        <v>0.94613624063206903</v>
      </c>
      <c r="AV450">
        <v>0.93062397859747259</v>
      </c>
      <c r="AW450">
        <v>0.89730601561335821</v>
      </c>
      <c r="AX450">
        <v>0.84393830469887043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67.7499992592642</v>
      </c>
      <c r="BF450">
        <v>67.249999699871481</v>
      </c>
      <c r="BG450">
        <v>66.500001674047738</v>
      </c>
      <c r="BH450">
        <v>66.500001674047738</v>
      </c>
      <c r="BI450">
        <v>66.500001674047738</v>
      </c>
      <c r="BJ450">
        <v>66.500001674047738</v>
      </c>
      <c r="BK450">
        <v>67.7499992592642</v>
      </c>
      <c r="BL450">
        <v>69.499998922093496</v>
      </c>
      <c r="BM450">
        <v>74.499999525383203</v>
      </c>
      <c r="BN450">
        <v>77.74999911196187</v>
      </c>
      <c r="BO450">
        <v>78.749999124309269</v>
      </c>
      <c r="BP450">
        <v>77.249998550696645</v>
      </c>
      <c r="BQ450">
        <v>78.749999124309269</v>
      </c>
      <c r="BR450">
        <v>81.999998033947051</v>
      </c>
      <c r="BS450">
        <v>80.000001475189578</v>
      </c>
      <c r="BT450">
        <v>81.75000002783581</v>
      </c>
      <c r="BU450">
        <v>83.999998925126178</v>
      </c>
      <c r="BV450">
        <v>83.499999040801839</v>
      </c>
      <c r="BW450">
        <v>78.249998563044045</v>
      </c>
      <c r="BX450">
        <v>73.999999641058864</v>
      </c>
      <c r="BY450">
        <v>72.250000628092835</v>
      </c>
      <c r="BZ450">
        <v>71.750000960389571</v>
      </c>
      <c r="CA450">
        <v>69.750000069210429</v>
      </c>
      <c r="CB450">
        <v>69.750000069210429</v>
      </c>
      <c r="CC450">
        <v>0.36495894393150724</v>
      </c>
      <c r="CD450">
        <v>0.34399592273624352</v>
      </c>
      <c r="CE450">
        <v>0.34087547940842533</v>
      </c>
      <c r="CF450">
        <v>0.34459961425936564</v>
      </c>
      <c r="CG450">
        <v>0.36571693215860174</v>
      </c>
      <c r="CH450">
        <v>0.43551430477788877</v>
      </c>
      <c r="CI450">
        <v>0.5608731071784987</v>
      </c>
      <c r="CJ450">
        <v>0.67298098157266861</v>
      </c>
      <c r="CK450">
        <v>0.75969282465036359</v>
      </c>
      <c r="CL450">
        <v>0.79427163395027567</v>
      </c>
      <c r="CM450">
        <v>0.81617860829532529</v>
      </c>
      <c r="CN450">
        <v>0.83722287471462575</v>
      </c>
      <c r="CO450">
        <v>0.833619336238835</v>
      </c>
      <c r="CP450">
        <v>0.85686438205264626</v>
      </c>
      <c r="CQ450">
        <v>0.85738293831579449</v>
      </c>
      <c r="CR450">
        <v>0.78777390872193997</v>
      </c>
      <c r="CS450">
        <v>0.72620828174157515</v>
      </c>
      <c r="CT450">
        <v>0.67523416681950044</v>
      </c>
      <c r="CU450">
        <v>0.55149889396984386</v>
      </c>
      <c r="CV450">
        <v>0.43513237135386656</v>
      </c>
      <c r="CW450">
        <v>0.38631412900175238</v>
      </c>
      <c r="CX450">
        <v>0.35526010259158852</v>
      </c>
      <c r="CY450">
        <v>0.32780486184502627</v>
      </c>
      <c r="CZ450">
        <v>0.31074288220459628</v>
      </c>
    </row>
    <row r="451" spans="1:104" x14ac:dyDescent="0.25">
      <c r="A451" t="s">
        <v>640</v>
      </c>
      <c r="B451" t="s">
        <v>170</v>
      </c>
      <c r="C451" t="s">
        <v>28</v>
      </c>
      <c r="D451" t="s">
        <v>187</v>
      </c>
      <c r="E451" t="s">
        <v>184</v>
      </c>
      <c r="F451">
        <v>2016</v>
      </c>
      <c r="G451" t="s">
        <v>178</v>
      </c>
      <c r="H451">
        <v>8</v>
      </c>
      <c r="I451">
        <v>28.693416750596118</v>
      </c>
      <c r="J451">
        <v>27.504724733713907</v>
      </c>
      <c r="K451">
        <v>26.806524688913179</v>
      </c>
      <c r="L451">
        <v>26.838105965106635</v>
      </c>
      <c r="M451">
        <v>28.033509727269816</v>
      </c>
      <c r="N451">
        <v>31.114625031930949</v>
      </c>
      <c r="O451">
        <v>35.678440136412199</v>
      </c>
      <c r="P451">
        <v>40.743753071153328</v>
      </c>
      <c r="Q451">
        <v>46.30360913803267</v>
      </c>
      <c r="R451">
        <v>50.720889683602437</v>
      </c>
      <c r="S451">
        <v>53.942045380457941</v>
      </c>
      <c r="T451">
        <v>55.897221855305752</v>
      </c>
      <c r="U451">
        <v>56.634082357810975</v>
      </c>
      <c r="V451">
        <v>57.228438723996739</v>
      </c>
      <c r="W451">
        <v>57.019550146742773</v>
      </c>
      <c r="X451">
        <v>55.707483312180216</v>
      </c>
      <c r="Y451">
        <v>53.188064156010299</v>
      </c>
      <c r="Z451">
        <v>49.77135718489307</v>
      </c>
      <c r="AA451">
        <v>44.958298645886231</v>
      </c>
      <c r="AB451">
        <v>43.008875238928383</v>
      </c>
      <c r="AC451">
        <v>41.58469697472853</v>
      </c>
      <c r="AD451">
        <v>38.552540319051417</v>
      </c>
      <c r="AE451">
        <v>34.454468776890337</v>
      </c>
      <c r="AF451">
        <v>31.225963007608051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0.97820137754169556</v>
      </c>
      <c r="AS451">
        <v>0.9910964585398605</v>
      </c>
      <c r="AT451">
        <v>1.001497630724967</v>
      </c>
      <c r="AU451">
        <v>0.9978420981484144</v>
      </c>
      <c r="AV451">
        <v>0.97488095376035611</v>
      </c>
      <c r="AW451">
        <v>0.93079112554120169</v>
      </c>
      <c r="AX451">
        <v>0.87099877376403012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70.400001466809016</v>
      </c>
      <c r="BF451">
        <v>70.599998704071808</v>
      </c>
      <c r="BG451">
        <v>69.599998687897909</v>
      </c>
      <c r="BH451">
        <v>69.999999725746846</v>
      </c>
      <c r="BI451">
        <v>69.199997034737393</v>
      </c>
      <c r="BJ451">
        <v>68.800002706714551</v>
      </c>
      <c r="BK451">
        <v>68.800002706714551</v>
      </c>
      <c r="BL451">
        <v>68.599998994030059</v>
      </c>
      <c r="BM451">
        <v>71.400001277879056</v>
      </c>
      <c r="BN451">
        <v>74.800002393550272</v>
      </c>
      <c r="BO451">
        <v>80.000001411114525</v>
      </c>
      <c r="BP451">
        <v>82.999999848105958</v>
      </c>
      <c r="BQ451">
        <v>84.199996867138253</v>
      </c>
      <c r="BR451">
        <v>84.400001839746409</v>
      </c>
      <c r="BS451">
        <v>84.199996867138253</v>
      </c>
      <c r="BT451">
        <v>83.599997888813277</v>
      </c>
      <c r="BU451">
        <v>83.400001589168099</v>
      </c>
      <c r="BV451">
        <v>81.800003297882455</v>
      </c>
      <c r="BW451">
        <v>78.599999390173494</v>
      </c>
      <c r="BX451">
        <v>75.999998943773747</v>
      </c>
      <c r="BY451">
        <v>73.99999841331659</v>
      </c>
      <c r="BZ451">
        <v>73.1999963376187</v>
      </c>
      <c r="CA451">
        <v>71.400001277879056</v>
      </c>
      <c r="CB451">
        <v>71.800002550132405</v>
      </c>
      <c r="CC451">
        <v>0.36558615886244117</v>
      </c>
      <c r="CD451">
        <v>0.34458711172581169</v>
      </c>
      <c r="CE451">
        <v>0.3414613122042417</v>
      </c>
      <c r="CF451">
        <v>0.34519184803856195</v>
      </c>
      <c r="CG451">
        <v>0.36634542499874656</v>
      </c>
      <c r="CH451">
        <v>0.43626277667058561</v>
      </c>
      <c r="CI451">
        <v>0.56183696984971065</v>
      </c>
      <c r="CJ451">
        <v>0.67413755799941733</v>
      </c>
      <c r="CK451">
        <v>0.76099842625910397</v>
      </c>
      <c r="CL451">
        <v>0.7956366497720011</v>
      </c>
      <c r="CM451">
        <v>0.81758134143404126</v>
      </c>
      <c r="CN451">
        <v>0.8386617452584374</v>
      </c>
      <c r="CO451">
        <v>0.83505193723302651</v>
      </c>
      <c r="CP451">
        <v>0.85833696376845059</v>
      </c>
      <c r="CQ451">
        <v>0.85885641344190267</v>
      </c>
      <c r="CR451">
        <v>0.78912774544493047</v>
      </c>
      <c r="CS451">
        <v>0.72745631332311744</v>
      </c>
      <c r="CT451">
        <v>0.6763945927440882</v>
      </c>
      <c r="CU451">
        <v>0.55244669014744308</v>
      </c>
      <c r="CV451">
        <v>0.43588019018608398</v>
      </c>
      <c r="CW451">
        <v>0.38697805108729377</v>
      </c>
      <c r="CX451">
        <v>0.35587063918277623</v>
      </c>
      <c r="CY451">
        <v>0.32836823286801392</v>
      </c>
      <c r="CZ451">
        <v>0.31127693071890378</v>
      </c>
    </row>
    <row r="452" spans="1:104" x14ac:dyDescent="0.25">
      <c r="A452" t="s">
        <v>641</v>
      </c>
      <c r="B452" t="s">
        <v>170</v>
      </c>
      <c r="C452" t="s">
        <v>28</v>
      </c>
      <c r="D452" t="s">
        <v>187</v>
      </c>
      <c r="E452" t="s">
        <v>184</v>
      </c>
      <c r="F452">
        <v>2016</v>
      </c>
      <c r="G452" t="s">
        <v>179</v>
      </c>
      <c r="H452">
        <v>9</v>
      </c>
      <c r="I452">
        <v>29.098807463402643</v>
      </c>
      <c r="J452">
        <v>27.972123539574437</v>
      </c>
      <c r="K452">
        <v>27.378979749014842</v>
      </c>
      <c r="L452">
        <v>27.382723867428354</v>
      </c>
      <c r="M452">
        <v>28.637929540608404</v>
      </c>
      <c r="N452">
        <v>31.912610213163141</v>
      </c>
      <c r="O452">
        <v>37.253566037380885</v>
      </c>
      <c r="P452">
        <v>42.140600621012489</v>
      </c>
      <c r="Q452">
        <v>48.101750136194219</v>
      </c>
      <c r="R452">
        <v>52.784537467540638</v>
      </c>
      <c r="S452">
        <v>56.102086865989264</v>
      </c>
      <c r="T452">
        <v>58.080347664036928</v>
      </c>
      <c r="U452">
        <v>58.841194482298995</v>
      </c>
      <c r="V452">
        <v>59.499851371841437</v>
      </c>
      <c r="W452">
        <v>59.104206463996249</v>
      </c>
      <c r="X452">
        <v>57.282705662737278</v>
      </c>
      <c r="Y452">
        <v>54.411306199026221</v>
      </c>
      <c r="Z452">
        <v>50.691626128921605</v>
      </c>
      <c r="AA452">
        <v>45.990207396648763</v>
      </c>
      <c r="AB452">
        <v>44.779598398775036</v>
      </c>
      <c r="AC452">
        <v>42.190260713469726</v>
      </c>
      <c r="AD452">
        <v>38.982096805445934</v>
      </c>
      <c r="AE452">
        <v>34.795159783996567</v>
      </c>
      <c r="AF452">
        <v>31.579900896648695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1.0164060635897101</v>
      </c>
      <c r="AS452">
        <v>1.0297209045833802</v>
      </c>
      <c r="AT452">
        <v>1.0412473869721643</v>
      </c>
      <c r="AU452">
        <v>1.0343236011305994</v>
      </c>
      <c r="AV452">
        <v>1.0024473518688928</v>
      </c>
      <c r="AW452">
        <v>0.95219785716605243</v>
      </c>
      <c r="AX452">
        <v>0.88710344546798714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65.74999852588428</v>
      </c>
      <c r="BF452">
        <v>65.000000279769452</v>
      </c>
      <c r="BG452">
        <v>65.74999852588428</v>
      </c>
      <c r="BH452">
        <v>63.749998910772113</v>
      </c>
      <c r="BI452">
        <v>64.499999615112174</v>
      </c>
      <c r="BJ452">
        <v>65.250000670627244</v>
      </c>
      <c r="BK452">
        <v>67.499998218372014</v>
      </c>
      <c r="BL452">
        <v>68.999997520001955</v>
      </c>
      <c r="BM452">
        <v>76.500000320037515</v>
      </c>
      <c r="BN452">
        <v>81.99999814954171</v>
      </c>
      <c r="BO452">
        <v>87.500000193146278</v>
      </c>
      <c r="BP452">
        <v>88.749999220976733</v>
      </c>
      <c r="BQ452">
        <v>88.250000780427968</v>
      </c>
      <c r="BR452">
        <v>90.249998522606646</v>
      </c>
      <c r="BS452">
        <v>91.999998332152742</v>
      </c>
      <c r="BT452">
        <v>89.750001018524642</v>
      </c>
      <c r="BU452">
        <v>88.00000050662851</v>
      </c>
      <c r="BV452">
        <v>87.500000193146278</v>
      </c>
      <c r="BW452">
        <v>86.000000891516336</v>
      </c>
      <c r="BX452">
        <v>80.999999863744094</v>
      </c>
      <c r="BY452">
        <v>76.500000320037515</v>
      </c>
      <c r="BZ452">
        <v>76.250000046238043</v>
      </c>
      <c r="CA452">
        <v>73.999998518509614</v>
      </c>
      <c r="CB452">
        <v>72.49999924614427</v>
      </c>
      <c r="CC452">
        <v>0.3653446608214036</v>
      </c>
      <c r="CD452">
        <v>0.34435948088637752</v>
      </c>
      <c r="CE452">
        <v>0.3412357875985968</v>
      </c>
      <c r="CF452">
        <v>0.34496382116000746</v>
      </c>
      <c r="CG452">
        <v>0.36610344964610508</v>
      </c>
      <c r="CH452">
        <v>0.43597460254868098</v>
      </c>
      <c r="CI452">
        <v>0.56146584722594861</v>
      </c>
      <c r="CJ452">
        <v>0.6736922787215861</v>
      </c>
      <c r="CK452">
        <v>0.7604957154385511</v>
      </c>
      <c r="CL452">
        <v>0.79511108207056325</v>
      </c>
      <c r="CM452">
        <v>0.81704126948175071</v>
      </c>
      <c r="CN452">
        <v>0.83810773995180643</v>
      </c>
      <c r="CO452">
        <v>0.83450037646267849</v>
      </c>
      <c r="CP452">
        <v>0.85777003728948509</v>
      </c>
      <c r="CQ452">
        <v>0.85828912786993994</v>
      </c>
      <c r="CR452">
        <v>0.78860651958292094</v>
      </c>
      <c r="CS452">
        <v>0.72697581815428725</v>
      </c>
      <c r="CT452">
        <v>0.67594785955260939</v>
      </c>
      <c r="CU452">
        <v>0.55208179114768807</v>
      </c>
      <c r="CV452">
        <v>0.43559230274954414</v>
      </c>
      <c r="CW452">
        <v>0.38672243575938614</v>
      </c>
      <c r="CX452">
        <v>0.35563557027781817</v>
      </c>
      <c r="CY452">
        <v>0.32815131285178267</v>
      </c>
      <c r="CZ452">
        <v>0.31107130406416633</v>
      </c>
    </row>
    <row r="453" spans="1:104" x14ac:dyDescent="0.25">
      <c r="A453" t="s">
        <v>642</v>
      </c>
      <c r="B453" t="s">
        <v>170</v>
      </c>
      <c r="C453" t="s">
        <v>28</v>
      </c>
      <c r="D453" t="s">
        <v>187</v>
      </c>
      <c r="E453" t="s">
        <v>184</v>
      </c>
      <c r="F453">
        <v>2016</v>
      </c>
      <c r="G453" t="s">
        <v>180</v>
      </c>
      <c r="H453">
        <v>10</v>
      </c>
      <c r="I453">
        <v>26.621163449696127</v>
      </c>
      <c r="J453">
        <v>25.594310643405048</v>
      </c>
      <c r="K453">
        <v>24.984528774036363</v>
      </c>
      <c r="L453">
        <v>24.942107804945454</v>
      </c>
      <c r="M453">
        <v>26.072644829012059</v>
      </c>
      <c r="N453">
        <v>28.908154732446388</v>
      </c>
      <c r="O453">
        <v>33.798181761631383</v>
      </c>
      <c r="P453">
        <v>37.249475510877794</v>
      </c>
      <c r="Q453">
        <v>41.736779946888738</v>
      </c>
      <c r="R453">
        <v>45.754536712410939</v>
      </c>
      <c r="S453">
        <v>48.895787448299508</v>
      </c>
      <c r="T453">
        <v>51.238365589181562</v>
      </c>
      <c r="U453">
        <v>52.531862958657314</v>
      </c>
      <c r="V453">
        <v>53.605824646208291</v>
      </c>
      <c r="W453">
        <v>53.433514336560954</v>
      </c>
      <c r="X453">
        <v>51.918185180125263</v>
      </c>
      <c r="Y453">
        <v>49.238739700223164</v>
      </c>
      <c r="Z453">
        <v>45.792880210908784</v>
      </c>
      <c r="AA453">
        <v>43.195226580390205</v>
      </c>
      <c r="AB453">
        <v>41.193245960914652</v>
      </c>
      <c r="AC453">
        <v>38.622440908579094</v>
      </c>
      <c r="AD453">
        <v>35.732770559135467</v>
      </c>
      <c r="AE453">
        <v>31.860864420350644</v>
      </c>
      <c r="AF453">
        <v>28.9133213012521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0.89667140951129465</v>
      </c>
      <c r="AS453">
        <v>0.91930761176906761</v>
      </c>
      <c r="AT453">
        <v>0.93810187772876896</v>
      </c>
      <c r="AU453">
        <v>0.93508644687150988</v>
      </c>
      <c r="AV453">
        <v>0.90856821634669416</v>
      </c>
      <c r="AW453">
        <v>0.86167794938482878</v>
      </c>
      <c r="AX453">
        <v>0.80137543236243991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62.5</v>
      </c>
      <c r="BF453">
        <v>62.250001215505073</v>
      </c>
      <c r="BG453">
        <v>62.5</v>
      </c>
      <c r="BH453">
        <v>61.249999661823843</v>
      </c>
      <c r="BI453">
        <v>61.500000083126451</v>
      </c>
      <c r="BJ453">
        <v>59.749999837663758</v>
      </c>
      <c r="BK453">
        <v>60.999999708180574</v>
      </c>
      <c r="BL453">
        <v>64.249999061700009</v>
      </c>
      <c r="BM453">
        <v>69.75000019016197</v>
      </c>
      <c r="BN453">
        <v>75.249999930260302</v>
      </c>
      <c r="BO453">
        <v>79.499999902142278</v>
      </c>
      <c r="BP453">
        <v>81.499998566741041</v>
      </c>
      <c r="BQ453">
        <v>84.249998612162472</v>
      </c>
      <c r="BR453">
        <v>86.250001018035917</v>
      </c>
      <c r="BS453">
        <v>86.00000235045583</v>
      </c>
      <c r="BT453">
        <v>85.000000460644443</v>
      </c>
      <c r="BU453">
        <v>83.99999924309337</v>
      </c>
      <c r="BV453">
        <v>82.250000649052708</v>
      </c>
      <c r="BW453">
        <v>76.749999856720876</v>
      </c>
      <c r="BX453">
        <v>70.249997525322172</v>
      </c>
      <c r="BY453">
        <v>68.249999912956909</v>
      </c>
      <c r="BZ453">
        <v>65.749999587349095</v>
      </c>
      <c r="CA453">
        <v>64.750001774942561</v>
      </c>
      <c r="CB453">
        <v>63.00000037494587</v>
      </c>
      <c r="CC453">
        <v>0.36468454964527824</v>
      </c>
      <c r="CD453">
        <v>0.34373728889200073</v>
      </c>
      <c r="CE453">
        <v>0.34061922530499761</v>
      </c>
      <c r="CF453">
        <v>0.34434055823942122</v>
      </c>
      <c r="CG453">
        <v>0.36544194987870099</v>
      </c>
      <c r="CH453">
        <v>0.43518684561580284</v>
      </c>
      <c r="CI453">
        <v>0.56045134809946029</v>
      </c>
      <c r="CJ453">
        <v>0.67247501772299334</v>
      </c>
      <c r="CK453">
        <v>0.75912164117171277</v>
      </c>
      <c r="CL453">
        <v>0.79367454547830918</v>
      </c>
      <c r="CM453">
        <v>0.81556498427571178</v>
      </c>
      <c r="CN453">
        <v>0.83659343012578935</v>
      </c>
      <c r="CO453">
        <v>0.83299256775317954</v>
      </c>
      <c r="CP453">
        <v>0.85622016146438085</v>
      </c>
      <c r="CQ453">
        <v>0.85673829331059248</v>
      </c>
      <c r="CR453">
        <v>0.78718163751783554</v>
      </c>
      <c r="CS453">
        <v>0.72566230789144026</v>
      </c>
      <c r="CT453">
        <v>0.67472648139938218</v>
      </c>
      <c r="CU453">
        <v>0.55108424871331885</v>
      </c>
      <c r="CV453">
        <v>0.43480521815972933</v>
      </c>
      <c r="CW453">
        <v>0.38602368189677749</v>
      </c>
      <c r="CX453">
        <v>0.35499302628639529</v>
      </c>
      <c r="CY453">
        <v>0.32755841494220689</v>
      </c>
      <c r="CZ453">
        <v>0.31050924557813969</v>
      </c>
    </row>
    <row r="454" spans="1:104" x14ac:dyDescent="0.25">
      <c r="A454" t="s">
        <v>643</v>
      </c>
      <c r="B454" t="s">
        <v>170</v>
      </c>
      <c r="C454" t="s">
        <v>28</v>
      </c>
      <c r="D454" t="s">
        <v>187</v>
      </c>
      <c r="E454" t="s">
        <v>184</v>
      </c>
      <c r="F454">
        <v>2016</v>
      </c>
      <c r="G454" t="s">
        <v>181</v>
      </c>
      <c r="H454">
        <v>11</v>
      </c>
      <c r="I454">
        <v>24.432043000423729</v>
      </c>
      <c r="J454">
        <v>23.649798363575904</v>
      </c>
      <c r="K454">
        <v>23.234486774977796</v>
      </c>
      <c r="L454">
        <v>23.330624683950305</v>
      </c>
      <c r="M454">
        <v>24.379562094393329</v>
      </c>
      <c r="N454">
        <v>27.102253122221331</v>
      </c>
      <c r="O454">
        <v>30.685538831909206</v>
      </c>
      <c r="P454">
        <v>33.983294167558014</v>
      </c>
      <c r="Q454">
        <v>37.790617761962885</v>
      </c>
      <c r="R454">
        <v>40.688208350053756</v>
      </c>
      <c r="S454">
        <v>42.885031342666061</v>
      </c>
      <c r="T454">
        <v>44.332618303560245</v>
      </c>
      <c r="U454">
        <v>45.009614729772593</v>
      </c>
      <c r="V454">
        <v>45.61729471762682</v>
      </c>
      <c r="W454">
        <v>45.192840638813422</v>
      </c>
      <c r="X454">
        <v>43.613512858446505</v>
      </c>
      <c r="Y454">
        <v>41.844730206189297</v>
      </c>
      <c r="Z454">
        <v>41.05196653871463</v>
      </c>
      <c r="AA454">
        <v>38.043942974943668</v>
      </c>
      <c r="AB454">
        <v>35.896484203141334</v>
      </c>
      <c r="AC454">
        <v>33.953654823067666</v>
      </c>
      <c r="AD454">
        <v>31.594222612553381</v>
      </c>
      <c r="AE454">
        <v>28.532877146585797</v>
      </c>
      <c r="AF454">
        <v>26.204298177932358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0.77582083487961273</v>
      </c>
      <c r="AS454">
        <v>0.78766826413338586</v>
      </c>
      <c r="AT454">
        <v>0.79830267819624978</v>
      </c>
      <c r="AU454">
        <v>0.79087470716569974</v>
      </c>
      <c r="AV454">
        <v>0.76323647472635947</v>
      </c>
      <c r="AW454">
        <v>0.7322827990499774</v>
      </c>
      <c r="AX454">
        <v>0.71840940609485959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60.200000189567298</v>
      </c>
      <c r="BF454">
        <v>59.799999026406851</v>
      </c>
      <c r="BG454">
        <v>59.5999980434731</v>
      </c>
      <c r="BH454">
        <v>59.5999980434731</v>
      </c>
      <c r="BI454">
        <v>59.999999542311045</v>
      </c>
      <c r="BJ454">
        <v>60.599997587301985</v>
      </c>
      <c r="BK454">
        <v>59.799999026406851</v>
      </c>
      <c r="BL454">
        <v>59.5999980434731</v>
      </c>
      <c r="BM454">
        <v>62.799999073576835</v>
      </c>
      <c r="BN454">
        <v>65.800001368326534</v>
      </c>
      <c r="BO454">
        <v>68.199996919659895</v>
      </c>
      <c r="BP454">
        <v>69.999998921161733</v>
      </c>
      <c r="BQ454">
        <v>71.199995565741233</v>
      </c>
      <c r="BR454">
        <v>71.599997794312841</v>
      </c>
      <c r="BS454">
        <v>70.199996270021785</v>
      </c>
      <c r="BT454">
        <v>69.999998921161733</v>
      </c>
      <c r="BU454">
        <v>68.800003064694607</v>
      </c>
      <c r="BV454">
        <v>66.800003947847486</v>
      </c>
      <c r="BW454">
        <v>65.400000088408703</v>
      </c>
      <c r="BX454">
        <v>63.800000967148151</v>
      </c>
      <c r="BY454">
        <v>62.999999253803537</v>
      </c>
      <c r="BZ454">
        <v>62.599998090643098</v>
      </c>
      <c r="CA454">
        <v>61.799998829203616</v>
      </c>
      <c r="CB454">
        <v>61.599998546814199</v>
      </c>
      <c r="CC454">
        <v>0.36728657185591801</v>
      </c>
      <c r="CD454">
        <v>0.34618984763578875</v>
      </c>
      <c r="CE454">
        <v>0.34304955768248979</v>
      </c>
      <c r="CF454">
        <v>0.34679742437424604</v>
      </c>
      <c r="CG454">
        <v>0.36804941078282016</v>
      </c>
      <c r="CH454">
        <v>0.43829191275083962</v>
      </c>
      <c r="CI454">
        <v>0.56445022794790256</v>
      </c>
      <c r="CJ454">
        <v>0.67727311831905901</v>
      </c>
      <c r="CK454">
        <v>0.76453800830989116</v>
      </c>
      <c r="CL454">
        <v>0.79933737106302738</v>
      </c>
      <c r="CM454">
        <v>0.82138407191269347</v>
      </c>
      <c r="CN454">
        <v>0.84256256883093128</v>
      </c>
      <c r="CO454">
        <v>0.83893601439758103</v>
      </c>
      <c r="CP454">
        <v>0.86232930940787889</v>
      </c>
      <c r="CQ454">
        <v>0.86285120518631553</v>
      </c>
      <c r="CR454">
        <v>0.792798179500811</v>
      </c>
      <c r="CS454">
        <v>0.73083986518368704</v>
      </c>
      <c r="CT454">
        <v>0.67954072151257883</v>
      </c>
      <c r="CU454">
        <v>0.55501625080798966</v>
      </c>
      <c r="CV454">
        <v>0.43790757872714231</v>
      </c>
      <c r="CW454">
        <v>0.38877797161040145</v>
      </c>
      <c r="CX454">
        <v>0.35752586942985493</v>
      </c>
      <c r="CY454">
        <v>0.32989557106198136</v>
      </c>
      <c r="CZ454">
        <v>0.3127247454032665</v>
      </c>
    </row>
    <row r="455" spans="1:104" x14ac:dyDescent="0.25">
      <c r="A455" t="s">
        <v>644</v>
      </c>
      <c r="B455" t="s">
        <v>170</v>
      </c>
      <c r="C455" t="s">
        <v>28</v>
      </c>
      <c r="D455" t="s">
        <v>187</v>
      </c>
      <c r="E455" t="s">
        <v>184</v>
      </c>
      <c r="F455">
        <v>2016</v>
      </c>
      <c r="G455" t="s">
        <v>182</v>
      </c>
      <c r="H455">
        <v>12</v>
      </c>
      <c r="I455">
        <v>24.414882288662117</v>
      </c>
      <c r="J455">
        <v>23.694477751333785</v>
      </c>
      <c r="K455">
        <v>23.314883525604984</v>
      </c>
      <c r="L455">
        <v>23.459117122414959</v>
      </c>
      <c r="M455">
        <v>24.530313110869542</v>
      </c>
      <c r="N455">
        <v>27.331648833218676</v>
      </c>
      <c r="O455">
        <v>31.149353644099495</v>
      </c>
      <c r="P455">
        <v>34.371793649859107</v>
      </c>
      <c r="Q455">
        <v>37.564924001021367</v>
      </c>
      <c r="R455">
        <v>39.295131407833871</v>
      </c>
      <c r="S455">
        <v>40.196643316019212</v>
      </c>
      <c r="T455">
        <v>40.520399789912432</v>
      </c>
      <c r="U455">
        <v>40.424226318707689</v>
      </c>
      <c r="V455">
        <v>40.539446622383927</v>
      </c>
      <c r="W455">
        <v>39.900647373619563</v>
      </c>
      <c r="X455">
        <v>38.545190626425558</v>
      </c>
      <c r="Y455">
        <v>37.475905477740881</v>
      </c>
      <c r="Z455">
        <v>37.825956119957461</v>
      </c>
      <c r="AA455">
        <v>35.828773155505239</v>
      </c>
      <c r="AB455">
        <v>34.421932226876045</v>
      </c>
      <c r="AC455">
        <v>32.873482390275477</v>
      </c>
      <c r="AD455">
        <v>30.868727012159173</v>
      </c>
      <c r="AE455">
        <v>28.082815904749861</v>
      </c>
      <c r="AF455">
        <v>25.944672045157169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0.7091070210676309</v>
      </c>
      <c r="AS455">
        <v>0.70742395856396045</v>
      </c>
      <c r="AT455">
        <v>0.70944032191832551</v>
      </c>
      <c r="AU455">
        <v>0.69826133655451861</v>
      </c>
      <c r="AV455">
        <v>0.67454080765607194</v>
      </c>
      <c r="AW455">
        <v>0.65582832146705694</v>
      </c>
      <c r="AX455">
        <v>0.66195423721481073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48.250000230372166</v>
      </c>
      <c r="BF455">
        <v>48.000001165796292</v>
      </c>
      <c r="BG455">
        <v>46.750000230838623</v>
      </c>
      <c r="BH455">
        <v>48.000001165796292</v>
      </c>
      <c r="BI455">
        <v>46.750000230838623</v>
      </c>
      <c r="BJ455">
        <v>47.000000461560646</v>
      </c>
      <c r="BK455">
        <v>46.499999650272777</v>
      </c>
      <c r="BL455">
        <v>45.749999993061429</v>
      </c>
      <c r="BM455">
        <v>52.999999526777898</v>
      </c>
      <c r="BN455">
        <v>57.750000470365045</v>
      </c>
      <c r="BO455">
        <v>61.750000809247112</v>
      </c>
      <c r="BP455">
        <v>62.999999178683275</v>
      </c>
      <c r="BQ455">
        <v>62.249999069590309</v>
      </c>
      <c r="BR455">
        <v>66.000001174775619</v>
      </c>
      <c r="BS455">
        <v>64.99999860470615</v>
      </c>
      <c r="BT455">
        <v>63.499999771318748</v>
      </c>
      <c r="BU455">
        <v>61.750000809247112</v>
      </c>
      <c r="BV455">
        <v>59.499999884318306</v>
      </c>
      <c r="BW455">
        <v>57.750000470365045</v>
      </c>
      <c r="BX455">
        <v>54.500000575842961</v>
      </c>
      <c r="BY455">
        <v>53.250000121920579</v>
      </c>
      <c r="BZ455">
        <v>51.750000938689332</v>
      </c>
      <c r="CA455">
        <v>51.99999942019214</v>
      </c>
      <c r="CB455">
        <v>51.99999942019214</v>
      </c>
      <c r="CC455">
        <v>0.37936068520623312</v>
      </c>
      <c r="CD455">
        <v>0.35757046064910158</v>
      </c>
      <c r="CE455">
        <v>0.35432690034798098</v>
      </c>
      <c r="CF455">
        <v>0.35819799013080439</v>
      </c>
      <c r="CG455">
        <v>0.38014860152146479</v>
      </c>
      <c r="CH455">
        <v>0.45270027038685784</v>
      </c>
      <c r="CI455">
        <v>0.58300587752535182</v>
      </c>
      <c r="CJ455">
        <v>0.69953776113800237</v>
      </c>
      <c r="CK455">
        <v>0.78967134259148086</v>
      </c>
      <c r="CL455">
        <v>0.82561467984244585</v>
      </c>
      <c r="CM455">
        <v>0.84838614383534883</v>
      </c>
      <c r="CN455">
        <v>0.87026087269159647</v>
      </c>
      <c r="CO455">
        <v>0.86651503733447777</v>
      </c>
      <c r="CP455">
        <v>0.8906773884228939</v>
      </c>
      <c r="CQ455">
        <v>0.89121639620121107</v>
      </c>
      <c r="CR455">
        <v>0.8188605462778924</v>
      </c>
      <c r="CS455">
        <v>0.7548653928032224</v>
      </c>
      <c r="CT455">
        <v>0.70187983710485025</v>
      </c>
      <c r="CU455">
        <v>0.57326178185105325</v>
      </c>
      <c r="CV455">
        <v>0.45230331613242158</v>
      </c>
      <c r="CW455">
        <v>0.40155859100462232</v>
      </c>
      <c r="CX455">
        <v>0.36927916294628033</v>
      </c>
      <c r="CY455">
        <v>0.34074048724800926</v>
      </c>
      <c r="CZ455">
        <v>0.32300522279531774</v>
      </c>
    </row>
    <row r="456" spans="1:104" x14ac:dyDescent="0.25">
      <c r="A456" t="s">
        <v>645</v>
      </c>
      <c r="B456" t="s">
        <v>170</v>
      </c>
      <c r="C456" t="s">
        <v>28</v>
      </c>
      <c r="D456" t="s">
        <v>187</v>
      </c>
      <c r="E456" t="s">
        <v>184</v>
      </c>
      <c r="F456">
        <v>2016</v>
      </c>
      <c r="G456" t="s">
        <v>183</v>
      </c>
      <c r="H456">
        <v>8</v>
      </c>
      <c r="I456">
        <v>28.418328413778305</v>
      </c>
      <c r="J456">
        <v>27.259517230283851</v>
      </c>
      <c r="K456">
        <v>26.577875234301473</v>
      </c>
      <c r="L456">
        <v>26.614543445016523</v>
      </c>
      <c r="M456">
        <v>27.796274156502893</v>
      </c>
      <c r="N456">
        <v>30.84651385210687</v>
      </c>
      <c r="O456">
        <v>35.351878650606437</v>
      </c>
      <c r="P456">
        <v>40.206095167652606</v>
      </c>
      <c r="Q456">
        <v>45.480622765475694</v>
      </c>
      <c r="R456">
        <v>49.66994528350245</v>
      </c>
      <c r="S456">
        <v>52.746965887488614</v>
      </c>
      <c r="T456">
        <v>54.654695673041019</v>
      </c>
      <c r="U456">
        <v>55.37941818804223</v>
      </c>
      <c r="V456">
        <v>55.989239809709936</v>
      </c>
      <c r="W456">
        <v>55.813528333839088</v>
      </c>
      <c r="X456">
        <v>54.532846344578552</v>
      </c>
      <c r="Y456">
        <v>52.079567716909381</v>
      </c>
      <c r="Z456">
        <v>48.736822865830739</v>
      </c>
      <c r="AA456">
        <v>44.101241395274769</v>
      </c>
      <c r="AB456">
        <v>42.2525321117445</v>
      </c>
      <c r="AC456">
        <v>40.944512518290018</v>
      </c>
      <c r="AD456">
        <v>38.02085875363646</v>
      </c>
      <c r="AE456">
        <v>34.016798987773612</v>
      </c>
      <c r="AF456">
        <v>30.860505846602454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0.95645714476706956</v>
      </c>
      <c r="AS456">
        <v>0.96913982813389266</v>
      </c>
      <c r="AT456">
        <v>0.97981165087865707</v>
      </c>
      <c r="AU456">
        <v>0.97673674076036987</v>
      </c>
      <c r="AV456">
        <v>0.95432481779672051</v>
      </c>
      <c r="AW456">
        <v>0.91139241969975071</v>
      </c>
      <c r="AX456">
        <v>0.85289437304902849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66.037499179663698</v>
      </c>
      <c r="BF456">
        <v>65.775001948715158</v>
      </c>
      <c r="BG456">
        <v>65.27500133996692</v>
      </c>
      <c r="BH456">
        <v>65.000001593363947</v>
      </c>
      <c r="BI456">
        <v>64.675003299259586</v>
      </c>
      <c r="BJ456">
        <v>65.074997993539313</v>
      </c>
      <c r="BK456">
        <v>66.199997674778615</v>
      </c>
      <c r="BL456">
        <v>67.900002129587463</v>
      </c>
      <c r="BM456">
        <v>72.41249932672315</v>
      </c>
      <c r="BN456">
        <v>76.32499616840802</v>
      </c>
      <c r="BO456">
        <v>80.187498359564728</v>
      </c>
      <c r="BP456">
        <v>81.625001686451782</v>
      </c>
      <c r="BQ456">
        <v>82.4250046997673</v>
      </c>
      <c r="BR456">
        <v>84.162498842853864</v>
      </c>
      <c r="BS456">
        <v>84.112501936183321</v>
      </c>
      <c r="BT456">
        <v>83.462502300717318</v>
      </c>
      <c r="BU456">
        <v>83.22499997773744</v>
      </c>
      <c r="BV456">
        <v>82.262498923465543</v>
      </c>
      <c r="BW456">
        <v>79.212501470163915</v>
      </c>
      <c r="BX456">
        <v>75.562498826820601</v>
      </c>
      <c r="BY456">
        <v>72.437498029113115</v>
      </c>
      <c r="BZ456">
        <v>71.425003232630118</v>
      </c>
      <c r="CA456">
        <v>69.662498344627309</v>
      </c>
      <c r="CB456">
        <v>69.199997034737393</v>
      </c>
      <c r="CC456">
        <v>0.36526190465316799</v>
      </c>
      <c r="CD456">
        <v>0.34428147839688172</v>
      </c>
      <c r="CE456">
        <v>0.34115848421568129</v>
      </c>
      <c r="CF456">
        <v>0.34488569901525079</v>
      </c>
      <c r="CG456">
        <v>0.366020545759211</v>
      </c>
      <c r="CH456">
        <v>0.43587585869611434</v>
      </c>
      <c r="CI456">
        <v>0.56133870610252345</v>
      </c>
      <c r="CJ456">
        <v>0.67353966161297874</v>
      </c>
      <c r="CK456">
        <v>0.76032352449641694</v>
      </c>
      <c r="CL456">
        <v>0.7949310249344631</v>
      </c>
      <c r="CM456">
        <v>0.81685621169847134</v>
      </c>
      <c r="CN456">
        <v>0.83791788869593908</v>
      </c>
      <c r="CO456">
        <v>0.8343113960283991</v>
      </c>
      <c r="CP456">
        <v>0.85757570842491793</v>
      </c>
      <c r="CQ456">
        <v>0.85809473029064109</v>
      </c>
      <c r="CR456">
        <v>0.78842789194700125</v>
      </c>
      <c r="CS456">
        <v>0.72681114972743688</v>
      </c>
      <c r="CT456">
        <v>0.67579472140860708</v>
      </c>
      <c r="CU456">
        <v>0.55195669665302738</v>
      </c>
      <c r="CV456">
        <v>0.4354935919662149</v>
      </c>
      <c r="CW456">
        <v>0.386634824911677</v>
      </c>
      <c r="CX456">
        <v>0.35555500304251653</v>
      </c>
      <c r="CY456">
        <v>0.3280770138023042</v>
      </c>
      <c r="CZ456">
        <v>0.31100083454726962</v>
      </c>
    </row>
    <row r="457" spans="1:104" x14ac:dyDescent="0.25">
      <c r="A457" t="s">
        <v>646</v>
      </c>
      <c r="B457" t="s">
        <v>170</v>
      </c>
      <c r="C457" t="s">
        <v>28</v>
      </c>
      <c r="D457" t="s">
        <v>187</v>
      </c>
      <c r="E457" t="s">
        <v>184</v>
      </c>
      <c r="F457">
        <v>2017</v>
      </c>
      <c r="G457" t="s">
        <v>171</v>
      </c>
      <c r="H457">
        <v>1</v>
      </c>
      <c r="I457">
        <v>24.463811584279338</v>
      </c>
      <c r="J457">
        <v>23.80006244273191</v>
      </c>
      <c r="K457">
        <v>23.428971733369778</v>
      </c>
      <c r="L457">
        <v>23.609118273734286</v>
      </c>
      <c r="M457">
        <v>24.728416871858308</v>
      </c>
      <c r="N457">
        <v>27.592930377101219</v>
      </c>
      <c r="O457">
        <v>32.561929089568146</v>
      </c>
      <c r="P457">
        <v>35.651189739342357</v>
      </c>
      <c r="Q457">
        <v>38.399484994570152</v>
      </c>
      <c r="R457">
        <v>39.391970342749552</v>
      </c>
      <c r="S457">
        <v>39.614990720353248</v>
      </c>
      <c r="T457">
        <v>39.433695803355484</v>
      </c>
      <c r="U457">
        <v>39.135339118717496</v>
      </c>
      <c r="V457">
        <v>39.177995051870099</v>
      </c>
      <c r="W457">
        <v>38.635166718706621</v>
      </c>
      <c r="X457">
        <v>37.533145876030794</v>
      </c>
      <c r="Y457">
        <v>36.757855217959545</v>
      </c>
      <c r="Z457">
        <v>37.653701793080202</v>
      </c>
      <c r="AA457">
        <v>36.02493670450967</v>
      </c>
      <c r="AB457">
        <v>34.657894902785806</v>
      </c>
      <c r="AC457">
        <v>33.130928444847136</v>
      </c>
      <c r="AD457">
        <v>31.062680651583161</v>
      </c>
      <c r="AE457">
        <v>28.231523008634294</v>
      </c>
      <c r="AF457">
        <v>26.11150198135212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0.7886739274986988</v>
      </c>
      <c r="AS457">
        <v>0.78270681262395636</v>
      </c>
      <c r="AT457">
        <v>0.78355993394220214</v>
      </c>
      <c r="AU457">
        <v>0.77270334419300313</v>
      </c>
      <c r="AV457">
        <v>0.7506629450348381</v>
      </c>
      <c r="AW457">
        <v>0.73515711262771366</v>
      </c>
      <c r="AX457">
        <v>0.75307405317382359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46.500000613809512</v>
      </c>
      <c r="BF457">
        <v>46.000000277480218</v>
      </c>
      <c r="BG457">
        <v>46.750000767718085</v>
      </c>
      <c r="BH457">
        <v>46.500000613809512</v>
      </c>
      <c r="BI457">
        <v>45.250000471533895</v>
      </c>
      <c r="BJ457">
        <v>44.499999967039962</v>
      </c>
      <c r="BK457">
        <v>45.749999425024036</v>
      </c>
      <c r="BL457">
        <v>45.000000531466426</v>
      </c>
      <c r="BM457">
        <v>47.500000359823304</v>
      </c>
      <c r="BN457">
        <v>51.749999397994515</v>
      </c>
      <c r="BO457">
        <v>54.49999916641886</v>
      </c>
      <c r="BP457">
        <v>57.000000819553165</v>
      </c>
      <c r="BQ457">
        <v>58.500000203348634</v>
      </c>
      <c r="BR457">
        <v>58.500000203348634</v>
      </c>
      <c r="BS457">
        <v>58.750001397950584</v>
      </c>
      <c r="BT457">
        <v>57.749999256916418</v>
      </c>
      <c r="BU457">
        <v>55.999999476859116</v>
      </c>
      <c r="BV457">
        <v>53.999999970575466</v>
      </c>
      <c r="BW457">
        <v>51.250000786650148</v>
      </c>
      <c r="BX457">
        <v>49.750000932404248</v>
      </c>
      <c r="BY457">
        <v>46.250000103499097</v>
      </c>
      <c r="BZ457">
        <v>44.750000021156012</v>
      </c>
      <c r="CA457">
        <v>41.499999816609865</v>
      </c>
      <c r="CB457">
        <v>40.999999366231982</v>
      </c>
      <c r="CC457">
        <v>0.38024939919967504</v>
      </c>
      <c r="CD457">
        <v>0.35840807786575618</v>
      </c>
      <c r="CE457">
        <v>0.35515693253771841</v>
      </c>
      <c r="CF457">
        <v>0.35903710083841084</v>
      </c>
      <c r="CG457">
        <v>0.38103915446476028</v>
      </c>
      <c r="CH457">
        <v>0.45376076813776006</v>
      </c>
      <c r="CI457">
        <v>0.58437160602178984</v>
      </c>
      <c r="CJ457">
        <v>0.70117644831643078</v>
      </c>
      <c r="CK457">
        <v>0.79152115766328113</v>
      </c>
      <c r="CL457">
        <v>0.82754869359368122</v>
      </c>
      <c r="CM457">
        <v>0.85037354831728995</v>
      </c>
      <c r="CN457">
        <v>0.87229945723209756</v>
      </c>
      <c r="CO457">
        <v>0.86854488021674314</v>
      </c>
      <c r="CP457">
        <v>0.89276385942287106</v>
      </c>
      <c r="CQ457">
        <v>0.89330408575251408</v>
      </c>
      <c r="CR457">
        <v>0.82077878167856055</v>
      </c>
      <c r="CS457">
        <v>0.75663376396700699</v>
      </c>
      <c r="CT457">
        <v>0.70352398263848892</v>
      </c>
      <c r="CU457">
        <v>0.57460467859613462</v>
      </c>
      <c r="CV457">
        <v>0.45336283520658988</v>
      </c>
      <c r="CW457">
        <v>0.40249927737487212</v>
      </c>
      <c r="CX457">
        <v>0.37014420047907354</v>
      </c>
      <c r="CY457">
        <v>0.34153868281537458</v>
      </c>
      <c r="CZ457">
        <v>0.32376188376531556</v>
      </c>
    </row>
    <row r="458" spans="1:104" x14ac:dyDescent="0.25">
      <c r="A458" t="s">
        <v>647</v>
      </c>
      <c r="B458" t="s">
        <v>170</v>
      </c>
      <c r="C458" t="s">
        <v>28</v>
      </c>
      <c r="D458" t="s">
        <v>187</v>
      </c>
      <c r="E458" t="s">
        <v>184</v>
      </c>
      <c r="F458">
        <v>2017</v>
      </c>
      <c r="G458" t="s">
        <v>172</v>
      </c>
      <c r="H458">
        <v>2</v>
      </c>
      <c r="I458">
        <v>24.730787605924792</v>
      </c>
      <c r="J458">
        <v>24.032695291325975</v>
      </c>
      <c r="K458">
        <v>23.600074929239053</v>
      </c>
      <c r="L458">
        <v>23.738161879480842</v>
      </c>
      <c r="M458">
        <v>24.810910175177298</v>
      </c>
      <c r="N458">
        <v>27.69221198908782</v>
      </c>
      <c r="O458">
        <v>32.346062451084826</v>
      </c>
      <c r="P458">
        <v>35.572776165247951</v>
      </c>
      <c r="Q458">
        <v>38.639647469023288</v>
      </c>
      <c r="R458">
        <v>39.895185258410415</v>
      </c>
      <c r="S458">
        <v>40.181149778549837</v>
      </c>
      <c r="T458">
        <v>40.089876180367185</v>
      </c>
      <c r="U458">
        <v>39.775836769842591</v>
      </c>
      <c r="V458">
        <v>39.742504208979753</v>
      </c>
      <c r="W458">
        <v>39.158554566731986</v>
      </c>
      <c r="X458">
        <v>38.094008133357598</v>
      </c>
      <c r="Y458">
        <v>37.093520856860849</v>
      </c>
      <c r="Z458">
        <v>37.413420261471295</v>
      </c>
      <c r="AA458">
        <v>36.722791558530474</v>
      </c>
      <c r="AB458">
        <v>35.305278615636354</v>
      </c>
      <c r="AC458">
        <v>33.736751589055054</v>
      </c>
      <c r="AD458">
        <v>31.589846321081009</v>
      </c>
      <c r="AE458">
        <v>28.62313734393371</v>
      </c>
      <c r="AF458">
        <v>26.375373965641895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0.80179756527721702</v>
      </c>
      <c r="AS458">
        <v>0.79551675217511442</v>
      </c>
      <c r="AT458">
        <v>0.79485011359937974</v>
      </c>
      <c r="AU458">
        <v>0.78317109828258402</v>
      </c>
      <c r="AV458">
        <v>0.76188018071757313</v>
      </c>
      <c r="AW458">
        <v>0.74187047208914003</v>
      </c>
      <c r="AX458">
        <v>0.7482684025338725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48.499999476646316</v>
      </c>
      <c r="BF458">
        <v>49.000000422577351</v>
      </c>
      <c r="BG458">
        <v>47.74999928898599</v>
      </c>
      <c r="BH458">
        <v>46.750000443188107</v>
      </c>
      <c r="BI458">
        <v>45.499999636977471</v>
      </c>
      <c r="BJ458">
        <v>44.499999438954831</v>
      </c>
      <c r="BK458">
        <v>43.500000479285383</v>
      </c>
      <c r="BL458">
        <v>43.500000479285383</v>
      </c>
      <c r="BM458">
        <v>49.000000422577351</v>
      </c>
      <c r="BN458">
        <v>53.499999598488884</v>
      </c>
      <c r="BO458">
        <v>55.500000478488289</v>
      </c>
      <c r="BP458">
        <v>56.749999562391601</v>
      </c>
      <c r="BQ458">
        <v>58.000000140859122</v>
      </c>
      <c r="BR458">
        <v>58.50000019005163</v>
      </c>
      <c r="BS458">
        <v>58.000000140859122</v>
      </c>
      <c r="BT458">
        <v>56.999999700859412</v>
      </c>
      <c r="BU458">
        <v>55.749999022754288</v>
      </c>
      <c r="BV458">
        <v>53.499999598488884</v>
      </c>
      <c r="BW458">
        <v>51.24999961909964</v>
      </c>
      <c r="BX458">
        <v>49.25000021943049</v>
      </c>
      <c r="BY458">
        <v>47.999999655196916</v>
      </c>
      <c r="BZ458">
        <v>45.250000864968356</v>
      </c>
      <c r="CA458">
        <v>44.749999691294207</v>
      </c>
      <c r="CB458">
        <v>44.749999691294207</v>
      </c>
      <c r="CC458">
        <v>0.37776905414691031</v>
      </c>
      <c r="CD458">
        <v>0.35607024499983519</v>
      </c>
      <c r="CE458">
        <v>0.35284029906414133</v>
      </c>
      <c r="CF458">
        <v>0.35669512759421046</v>
      </c>
      <c r="CG458">
        <v>0.37855366933777373</v>
      </c>
      <c r="CH458">
        <v>0.4508009283549399</v>
      </c>
      <c r="CI458">
        <v>0.58055979944087577</v>
      </c>
      <c r="CJ458">
        <v>0.69660277800661707</v>
      </c>
      <c r="CK458">
        <v>0.78635813398554222</v>
      </c>
      <c r="CL458">
        <v>0.82215075792707693</v>
      </c>
      <c r="CM458">
        <v>0.84482664880440128</v>
      </c>
      <c r="CN458">
        <v>0.86660957048227905</v>
      </c>
      <c r="CO458">
        <v>0.86287949126313923</v>
      </c>
      <c r="CP458">
        <v>0.88694049167588762</v>
      </c>
      <c r="CQ458">
        <v>0.88747721524023226</v>
      </c>
      <c r="CR458">
        <v>0.8154249351633136</v>
      </c>
      <c r="CS458">
        <v>0.75169832589577346</v>
      </c>
      <c r="CT458">
        <v>0.69893501355499854</v>
      </c>
      <c r="CU458">
        <v>0.57085661358180606</v>
      </c>
      <c r="CV458">
        <v>0.45040559851223577</v>
      </c>
      <c r="CW458">
        <v>0.39987382288251416</v>
      </c>
      <c r="CX458">
        <v>0.36772979477751455</v>
      </c>
      <c r="CY458">
        <v>0.33931089787723051</v>
      </c>
      <c r="CZ458">
        <v>0.32165002165805362</v>
      </c>
    </row>
    <row r="459" spans="1:104" x14ac:dyDescent="0.25">
      <c r="A459" t="s">
        <v>648</v>
      </c>
      <c r="B459" t="s">
        <v>170</v>
      </c>
      <c r="C459" t="s">
        <v>28</v>
      </c>
      <c r="D459" t="s">
        <v>187</v>
      </c>
      <c r="E459" t="s">
        <v>184</v>
      </c>
      <c r="F459">
        <v>2017</v>
      </c>
      <c r="G459" t="s">
        <v>173</v>
      </c>
      <c r="H459">
        <v>3</v>
      </c>
      <c r="I459">
        <v>24.887501253354877</v>
      </c>
      <c r="J459">
        <v>24.031770463706035</v>
      </c>
      <c r="K459">
        <v>23.52420750115926</v>
      </c>
      <c r="L459">
        <v>23.533767257626749</v>
      </c>
      <c r="M459">
        <v>24.471340912814277</v>
      </c>
      <c r="N459">
        <v>27.054752441338682</v>
      </c>
      <c r="O459">
        <v>31.662662846709953</v>
      </c>
      <c r="P459">
        <v>34.951991317133668</v>
      </c>
      <c r="Q459">
        <v>38.074789203256849</v>
      </c>
      <c r="R459">
        <v>39.775691379679238</v>
      </c>
      <c r="S459">
        <v>40.71347507878199</v>
      </c>
      <c r="T459">
        <v>41.240042744326402</v>
      </c>
      <c r="U459">
        <v>41.418297792051682</v>
      </c>
      <c r="V459">
        <v>41.70702645768506</v>
      </c>
      <c r="W459">
        <v>41.304104237514167</v>
      </c>
      <c r="X459">
        <v>40.28377037010344</v>
      </c>
      <c r="Y459">
        <v>38.868855580995181</v>
      </c>
      <c r="Z459">
        <v>37.420427300207933</v>
      </c>
      <c r="AA459">
        <v>35.998779583696106</v>
      </c>
      <c r="AB459">
        <v>36.073420280729636</v>
      </c>
      <c r="AC459">
        <v>34.469745307473595</v>
      </c>
      <c r="AD459">
        <v>32.224345857442351</v>
      </c>
      <c r="AE459">
        <v>29.067297754739208</v>
      </c>
      <c r="AF459">
        <v>26.664998526046794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0.82480086865390545</v>
      </c>
      <c r="AS459">
        <v>0.82836597817725766</v>
      </c>
      <c r="AT459">
        <v>0.83414057221615656</v>
      </c>
      <c r="AU459">
        <v>0.82608209054043791</v>
      </c>
      <c r="AV459">
        <v>0.80567543960192278</v>
      </c>
      <c r="AW459">
        <v>0.77737714708823691</v>
      </c>
      <c r="AX459">
        <v>0.74840854502458476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51.249999996586041</v>
      </c>
      <c r="BF459">
        <v>51.500000004593332</v>
      </c>
      <c r="BG459">
        <v>51.500000004593332</v>
      </c>
      <c r="BH459">
        <v>50.499999351844089</v>
      </c>
      <c r="BI459">
        <v>49.750000072686319</v>
      </c>
      <c r="BJ459">
        <v>49.500000188823051</v>
      </c>
      <c r="BK459">
        <v>49.500000188823051</v>
      </c>
      <c r="BL459">
        <v>48.249999015972463</v>
      </c>
      <c r="BM459">
        <v>53.000000425069111</v>
      </c>
      <c r="BN459">
        <v>58.249999491444044</v>
      </c>
      <c r="BO459">
        <v>59.500001145352684</v>
      </c>
      <c r="BP459">
        <v>62.249999743704684</v>
      </c>
      <c r="BQ459">
        <v>63.249998906725722</v>
      </c>
      <c r="BR459">
        <v>62.5</v>
      </c>
      <c r="BS459">
        <v>63.249998906725722</v>
      </c>
      <c r="BT459">
        <v>62.249999743704684</v>
      </c>
      <c r="BU459">
        <v>60.999999082948158</v>
      </c>
      <c r="BV459">
        <v>57.500000320912278</v>
      </c>
      <c r="BW459">
        <v>55.750000513149288</v>
      </c>
      <c r="BX459">
        <v>53.999999588090162</v>
      </c>
      <c r="BY459">
        <v>52.49999966419044</v>
      </c>
      <c r="BZ459">
        <v>49.250000180815761</v>
      </c>
      <c r="CA459">
        <v>48.750000645859245</v>
      </c>
      <c r="CB459">
        <v>49.250000180815761</v>
      </c>
      <c r="CC459">
        <v>0.36920562868308032</v>
      </c>
      <c r="CD459">
        <v>0.34799870819366552</v>
      </c>
      <c r="CE459">
        <v>0.34484197313430737</v>
      </c>
      <c r="CF459">
        <v>0.34860941012876212</v>
      </c>
      <c r="CG459">
        <v>0.36997245780992261</v>
      </c>
      <c r="CH459">
        <v>0.4405819853231141</v>
      </c>
      <c r="CI459">
        <v>0.56739947207472485</v>
      </c>
      <c r="CJ459">
        <v>0.6808119151576344</v>
      </c>
      <c r="CK459">
        <v>0.76853268531986108</v>
      </c>
      <c r="CL459">
        <v>0.80351389196336642</v>
      </c>
      <c r="CM459">
        <v>0.82567573885138146</v>
      </c>
      <c r="CN459">
        <v>0.84696490770350763</v>
      </c>
      <c r="CO459">
        <v>0.84331940090240876</v>
      </c>
      <c r="CP459">
        <v>0.86683497359175621</v>
      </c>
      <c r="CQ459">
        <v>0.86735958003427926</v>
      </c>
      <c r="CR459">
        <v>0.79694053533783682</v>
      </c>
      <c r="CS459">
        <v>0.73465854514591966</v>
      </c>
      <c r="CT459">
        <v>0.68309126885546434</v>
      </c>
      <c r="CU459">
        <v>0.55791619698727501</v>
      </c>
      <c r="CV459">
        <v>0.4401956334470315</v>
      </c>
      <c r="CW459">
        <v>0.39080933076373253</v>
      </c>
      <c r="CX459">
        <v>0.35939395317811079</v>
      </c>
      <c r="CY459">
        <v>0.33161923711002317</v>
      </c>
      <c r="CZ459">
        <v>0.31435869975984654</v>
      </c>
    </row>
    <row r="460" spans="1:104" x14ac:dyDescent="0.25">
      <c r="A460" t="s">
        <v>649</v>
      </c>
      <c r="B460" t="s">
        <v>170</v>
      </c>
      <c r="C460" t="s">
        <v>28</v>
      </c>
      <c r="D460" t="s">
        <v>187</v>
      </c>
      <c r="E460" t="s">
        <v>184</v>
      </c>
      <c r="F460">
        <v>2017</v>
      </c>
      <c r="G460" t="s">
        <v>174</v>
      </c>
      <c r="H460">
        <v>4</v>
      </c>
      <c r="I460">
        <v>25.12735496301508</v>
      </c>
      <c r="J460">
        <v>24.185229637263813</v>
      </c>
      <c r="K460">
        <v>23.628706069195236</v>
      </c>
      <c r="L460">
        <v>23.584221784410818</v>
      </c>
      <c r="M460">
        <v>24.509374218980064</v>
      </c>
      <c r="N460">
        <v>26.951913050549706</v>
      </c>
      <c r="O460">
        <v>30.783152239192191</v>
      </c>
      <c r="P460">
        <v>34.197349653404231</v>
      </c>
      <c r="Q460">
        <v>38.136845231292675</v>
      </c>
      <c r="R460">
        <v>41.257643865382271</v>
      </c>
      <c r="S460">
        <v>43.676685676924954</v>
      </c>
      <c r="T460">
        <v>45.493829036559511</v>
      </c>
      <c r="U460">
        <v>46.50652848464761</v>
      </c>
      <c r="V460">
        <v>47.420012872374564</v>
      </c>
      <c r="W460">
        <v>47.292658516716401</v>
      </c>
      <c r="X460">
        <v>46.186541880781995</v>
      </c>
      <c r="Y460">
        <v>44.298033688277037</v>
      </c>
      <c r="Z460">
        <v>41.508245364280093</v>
      </c>
      <c r="AA460">
        <v>38.229398663090464</v>
      </c>
      <c r="AB460">
        <v>37.738129545453432</v>
      </c>
      <c r="AC460">
        <v>36.201638403503821</v>
      </c>
      <c r="AD460">
        <v>33.545750402519538</v>
      </c>
      <c r="AE460">
        <v>30.070186179923205</v>
      </c>
      <c r="AF460">
        <v>27.36200655339006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0.90987665156690212</v>
      </c>
      <c r="AS460">
        <v>0.93013058320160813</v>
      </c>
      <c r="AT460">
        <v>0.94840029276366922</v>
      </c>
      <c r="AU460">
        <v>0.94585316669328534</v>
      </c>
      <c r="AV460">
        <v>0.92373082235424797</v>
      </c>
      <c r="AW460">
        <v>0.88596072642508972</v>
      </c>
      <c r="AX460">
        <v>0.83016491824746463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58.000001171083298</v>
      </c>
      <c r="BF460">
        <v>57.750001288650246</v>
      </c>
      <c r="BG460">
        <v>56.249998833316937</v>
      </c>
      <c r="BH460">
        <v>54.499999470359981</v>
      </c>
      <c r="BI460">
        <v>54.499999470359981</v>
      </c>
      <c r="BJ460">
        <v>54.499999470359981</v>
      </c>
      <c r="BK460">
        <v>55.250000341669256</v>
      </c>
      <c r="BL460">
        <v>59.74999979033791</v>
      </c>
      <c r="BM460">
        <v>66.74999908592784</v>
      </c>
      <c r="BN460">
        <v>70.750000288122692</v>
      </c>
      <c r="BO460">
        <v>73.749998133616984</v>
      </c>
      <c r="BP460">
        <v>75.74999995097761</v>
      </c>
      <c r="BQ460">
        <v>77.000000447708814</v>
      </c>
      <c r="BR460">
        <v>77.000000447708814</v>
      </c>
      <c r="BS460">
        <v>77.750000807722728</v>
      </c>
      <c r="BT460">
        <v>76.2500000876949</v>
      </c>
      <c r="BU460">
        <v>74.999999095162138</v>
      </c>
      <c r="BV460">
        <v>73.749998133616984</v>
      </c>
      <c r="BW460">
        <v>72.000000505965502</v>
      </c>
      <c r="BX460">
        <v>67.999997831859758</v>
      </c>
      <c r="BY460">
        <v>63.000000121223479</v>
      </c>
      <c r="BZ460">
        <v>61.999999878776514</v>
      </c>
      <c r="CA460">
        <v>60.750000637043037</v>
      </c>
      <c r="CB460">
        <v>59.250000164915996</v>
      </c>
      <c r="CC460">
        <v>0.36616891159062637</v>
      </c>
      <c r="CD460">
        <v>0.34513639863009588</v>
      </c>
      <c r="CE460">
        <v>0.3420056063060698</v>
      </c>
      <c r="CF460">
        <v>0.34574206619760622</v>
      </c>
      <c r="CG460">
        <v>0.36692939574888589</v>
      </c>
      <c r="CH460">
        <v>0.43695816089989986</v>
      </c>
      <c r="CI460">
        <v>0.56273257835874846</v>
      </c>
      <c r="CJ460">
        <v>0.67521215833013759</v>
      </c>
      <c r="CK460">
        <v>0.7622114138334235</v>
      </c>
      <c r="CL460">
        <v>0.79690490454043905</v>
      </c>
      <c r="CM460">
        <v>0.81888452142963597</v>
      </c>
      <c r="CN460">
        <v>0.83999857129762878</v>
      </c>
      <c r="CO460">
        <v>0.83638305499932042</v>
      </c>
      <c r="CP460">
        <v>0.85970511802916916</v>
      </c>
      <c r="CQ460">
        <v>0.86022538633487255</v>
      </c>
      <c r="CR460">
        <v>0.79038564600088013</v>
      </c>
      <c r="CS460">
        <v>0.72861586650239651</v>
      </c>
      <c r="CT460">
        <v>0.6774727844153613</v>
      </c>
      <c r="CU460">
        <v>0.55332727029727458</v>
      </c>
      <c r="CV460">
        <v>0.43657497609571932</v>
      </c>
      <c r="CW460">
        <v>0.38759486798348464</v>
      </c>
      <c r="CX460">
        <v>0.35643788816648936</v>
      </c>
      <c r="CY460">
        <v>0.32889166143713416</v>
      </c>
      <c r="CZ460">
        <v>0.31177307187255843</v>
      </c>
    </row>
    <row r="461" spans="1:104" x14ac:dyDescent="0.25">
      <c r="A461" t="s">
        <v>650</v>
      </c>
      <c r="B461" t="s">
        <v>170</v>
      </c>
      <c r="C461" t="s">
        <v>28</v>
      </c>
      <c r="D461" t="s">
        <v>187</v>
      </c>
      <c r="E461" t="s">
        <v>184</v>
      </c>
      <c r="F461">
        <v>2017</v>
      </c>
      <c r="G461" t="s">
        <v>175</v>
      </c>
      <c r="H461">
        <v>5</v>
      </c>
      <c r="I461">
        <v>25.666968197405367</v>
      </c>
      <c r="J461">
        <v>24.643309634052219</v>
      </c>
      <c r="K461">
        <v>24.019991911802226</v>
      </c>
      <c r="L461">
        <v>23.933702605538556</v>
      </c>
      <c r="M461">
        <v>24.887995622323725</v>
      </c>
      <c r="N461">
        <v>27.318008480427558</v>
      </c>
      <c r="O461">
        <v>30.798763125360331</v>
      </c>
      <c r="P461">
        <v>35.391051516367881</v>
      </c>
      <c r="Q461">
        <v>40.354385625752307</v>
      </c>
      <c r="R461">
        <v>44.218963424693349</v>
      </c>
      <c r="S461">
        <v>46.858345571015519</v>
      </c>
      <c r="T461">
        <v>48.469470369793086</v>
      </c>
      <c r="U461">
        <v>49.159937918847412</v>
      </c>
      <c r="V461">
        <v>49.85008112644109</v>
      </c>
      <c r="W461">
        <v>49.809862738919065</v>
      </c>
      <c r="X461">
        <v>48.458182338795062</v>
      </c>
      <c r="Y461">
        <v>46.149243198263491</v>
      </c>
      <c r="Z461">
        <v>43.163657942070266</v>
      </c>
      <c r="AA461">
        <v>39.527248173621714</v>
      </c>
      <c r="AB461">
        <v>38.145347406005712</v>
      </c>
      <c r="AC461">
        <v>37.231575177320863</v>
      </c>
      <c r="AD461">
        <v>34.479826765652533</v>
      </c>
      <c r="AE461">
        <v>30.845221980865936</v>
      </c>
      <c r="AF461">
        <v>27.985237866365448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0.96938944663539361</v>
      </c>
      <c r="AS461">
        <v>0.9831987415365282</v>
      </c>
      <c r="AT461">
        <v>0.99700166666000256</v>
      </c>
      <c r="AU461">
        <v>0.99619725746588816</v>
      </c>
      <c r="AV461">
        <v>0.9691636694843665</v>
      </c>
      <c r="AW461">
        <v>0.92298488359953657</v>
      </c>
      <c r="AX461">
        <v>0.86327319886398768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59.499999676911422</v>
      </c>
      <c r="BF461">
        <v>59.250000329275643</v>
      </c>
      <c r="BG461">
        <v>58.999999481276397</v>
      </c>
      <c r="BH461">
        <v>58.250000309229556</v>
      </c>
      <c r="BI461">
        <v>57.999998966265039</v>
      </c>
      <c r="BJ461">
        <v>57.250000289183454</v>
      </c>
      <c r="BK461">
        <v>60.999999536836249</v>
      </c>
      <c r="BL461">
        <v>65.250000093795919</v>
      </c>
      <c r="BM461">
        <v>70.250000441509016</v>
      </c>
      <c r="BN461">
        <v>74.99999986388454</v>
      </c>
      <c r="BO461">
        <v>79.249997311843629</v>
      </c>
      <c r="BP461">
        <v>80.250000301681339</v>
      </c>
      <c r="BQ461">
        <v>79.249997311843629</v>
      </c>
      <c r="BR461">
        <v>78.750001957587642</v>
      </c>
      <c r="BS461">
        <v>78.750001957587642</v>
      </c>
      <c r="BT461">
        <v>78.249999519141241</v>
      </c>
      <c r="BU461">
        <v>77.000000646424652</v>
      </c>
      <c r="BV461">
        <v>75.500000786499811</v>
      </c>
      <c r="BW461">
        <v>72.750001930117079</v>
      </c>
      <c r="BX461">
        <v>69.000000331379255</v>
      </c>
      <c r="BY461">
        <v>66.000000023758332</v>
      </c>
      <c r="BZ461">
        <v>64.749999898160894</v>
      </c>
      <c r="CA461">
        <v>64.500000535057453</v>
      </c>
      <c r="CB461">
        <v>63.000000690600288</v>
      </c>
      <c r="CC461">
        <v>0.36649902112001315</v>
      </c>
      <c r="CD461">
        <v>0.34544755218173157</v>
      </c>
      <c r="CE461">
        <v>0.34231395231696149</v>
      </c>
      <c r="CF461">
        <v>0.34605380440208483</v>
      </c>
      <c r="CG461">
        <v>0.3672602180236933</v>
      </c>
      <c r="CH461">
        <v>0.43735213686256852</v>
      </c>
      <c r="CI461">
        <v>0.56323991316392619</v>
      </c>
      <c r="CJ461">
        <v>0.67582090224826474</v>
      </c>
      <c r="CK461">
        <v>0.76289867564533087</v>
      </c>
      <c r="CL461">
        <v>0.79762338027874025</v>
      </c>
      <c r="CM461">
        <v>0.81962282494737804</v>
      </c>
      <c r="CN461">
        <v>0.84075586383820888</v>
      </c>
      <c r="CO461">
        <v>0.8371371010435591</v>
      </c>
      <c r="CP461">
        <v>0.86048022002344438</v>
      </c>
      <c r="CQ461">
        <v>0.86100105905024571</v>
      </c>
      <c r="CR461">
        <v>0.79109823915117572</v>
      </c>
      <c r="CS461">
        <v>0.72927281369978836</v>
      </c>
      <c r="CT461">
        <v>0.6780836127048302</v>
      </c>
      <c r="CU461">
        <v>0.55382614965125254</v>
      </c>
      <c r="CV461">
        <v>0.43696862639761835</v>
      </c>
      <c r="CW461">
        <v>0.38794433539271783</v>
      </c>
      <c r="CX461">
        <v>0.356759252869989</v>
      </c>
      <c r="CY461">
        <v>0.32918816875904844</v>
      </c>
      <c r="CZ461">
        <v>0.31205418636033549</v>
      </c>
    </row>
    <row r="462" spans="1:104" x14ac:dyDescent="0.25">
      <c r="A462" t="s">
        <v>651</v>
      </c>
      <c r="B462" t="s">
        <v>170</v>
      </c>
      <c r="C462" t="s">
        <v>28</v>
      </c>
      <c r="D462" t="s">
        <v>187</v>
      </c>
      <c r="E462" t="s">
        <v>184</v>
      </c>
      <c r="F462">
        <v>2017</v>
      </c>
      <c r="G462" t="s">
        <v>176</v>
      </c>
      <c r="H462">
        <v>6</v>
      </c>
      <c r="I462">
        <v>26.480898724836592</v>
      </c>
      <c r="J462">
        <v>25.404822445003699</v>
      </c>
      <c r="K462">
        <v>24.794840442039906</v>
      </c>
      <c r="L462">
        <v>24.766102934400774</v>
      </c>
      <c r="M462">
        <v>25.797941603508139</v>
      </c>
      <c r="N462">
        <v>28.23607202455274</v>
      </c>
      <c r="O462">
        <v>31.869548953701017</v>
      </c>
      <c r="P462">
        <v>36.496445254836452</v>
      </c>
      <c r="Q462">
        <v>41.171554230435412</v>
      </c>
      <c r="R462">
        <v>44.921838663579784</v>
      </c>
      <c r="S462">
        <v>47.614492265038329</v>
      </c>
      <c r="T462">
        <v>49.238345221843275</v>
      </c>
      <c r="U462">
        <v>49.811605683228507</v>
      </c>
      <c r="V462">
        <v>50.344070684698039</v>
      </c>
      <c r="W462">
        <v>50.20531133629396</v>
      </c>
      <c r="X462">
        <v>49.18362518586774</v>
      </c>
      <c r="Y462">
        <v>47.312350387154808</v>
      </c>
      <c r="Z462">
        <v>44.525913631329317</v>
      </c>
      <c r="AA462">
        <v>40.725508534207215</v>
      </c>
      <c r="AB462">
        <v>38.618078893242469</v>
      </c>
      <c r="AC462">
        <v>37.970146160252021</v>
      </c>
      <c r="AD462">
        <v>35.422753237976728</v>
      </c>
      <c r="AE462">
        <v>31.745868653580729</v>
      </c>
      <c r="AF462">
        <v>28.837776039751081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0.98476689168622833</v>
      </c>
      <c r="AS462">
        <v>0.99623217098934991</v>
      </c>
      <c r="AT462">
        <v>1.0068814560866923</v>
      </c>
      <c r="AU462">
        <v>1.0041062598813966</v>
      </c>
      <c r="AV462">
        <v>0.98367255087830363</v>
      </c>
      <c r="AW462">
        <v>0.94624702862093746</v>
      </c>
      <c r="AX462">
        <v>0.89051833616742238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60.249999131883342</v>
      </c>
      <c r="BF462">
        <v>60.249999131883342</v>
      </c>
      <c r="BG462">
        <v>59.249999782492083</v>
      </c>
      <c r="BH462">
        <v>59.749999951383494</v>
      </c>
      <c r="BI462">
        <v>58.499999776252864</v>
      </c>
      <c r="BJ462">
        <v>59.749999951383494</v>
      </c>
      <c r="BK462">
        <v>60.749999671421584</v>
      </c>
      <c r="BL462">
        <v>64.499998806887831</v>
      </c>
      <c r="BM462">
        <v>67.249998855504359</v>
      </c>
      <c r="BN462">
        <v>70.750001134241089</v>
      </c>
      <c r="BO462">
        <v>74.499998787120006</v>
      </c>
      <c r="BP462">
        <v>77.500001900800513</v>
      </c>
      <c r="BQ462">
        <v>78.500001497289659</v>
      </c>
      <c r="BR462">
        <v>79.99999913145092</v>
      </c>
      <c r="BS462">
        <v>80.249999339445566</v>
      </c>
      <c r="BT462">
        <v>78.749997751718084</v>
      </c>
      <c r="BU462">
        <v>77.500001900800513</v>
      </c>
      <c r="BV462">
        <v>76.250001478572003</v>
      </c>
      <c r="BW462">
        <v>74.000001830501162</v>
      </c>
      <c r="BX462">
        <v>71.249999326349382</v>
      </c>
      <c r="BY462">
        <v>67.000000377194937</v>
      </c>
      <c r="BZ462">
        <v>64.499998806887831</v>
      </c>
      <c r="CA462">
        <v>63.499999225842316</v>
      </c>
      <c r="CB462">
        <v>62.750000455092533</v>
      </c>
      <c r="CC462">
        <v>0.36532046657268219</v>
      </c>
      <c r="CD462">
        <v>0.34433667583612021</v>
      </c>
      <c r="CE462">
        <v>0.34121318663882266</v>
      </c>
      <c r="CF462">
        <v>0.34494100967212371</v>
      </c>
      <c r="CG462">
        <v>0.36607920851926412</v>
      </c>
      <c r="CH462">
        <v>0.43594572685270261</v>
      </c>
      <c r="CI462">
        <v>0.56142867244271932</v>
      </c>
      <c r="CJ462">
        <v>0.67364766329697312</v>
      </c>
      <c r="CK462">
        <v>0.76044532036016688</v>
      </c>
      <c r="CL462">
        <v>0.79505845360822536</v>
      </c>
      <c r="CM462">
        <v>0.81698712660712158</v>
      </c>
      <c r="CN462">
        <v>0.83805227187501952</v>
      </c>
      <c r="CO462">
        <v>0.83444510978160757</v>
      </c>
      <c r="CP462">
        <v>0.85771311018408125</v>
      </c>
      <c r="CQ462">
        <v>0.85823227158611937</v>
      </c>
      <c r="CR462">
        <v>0.78855427976279791</v>
      </c>
      <c r="CS462">
        <v>0.72692767919110857</v>
      </c>
      <c r="CT462">
        <v>0.67590309122368253</v>
      </c>
      <c r="CU462">
        <v>0.55204522247335341</v>
      </c>
      <c r="CV462">
        <v>0.43556342462171349</v>
      </c>
      <c r="CW462">
        <v>0.38669679761291953</v>
      </c>
      <c r="CX462">
        <v>0.35561200734871085</v>
      </c>
      <c r="CY462">
        <v>0.32812958647286739</v>
      </c>
      <c r="CZ462">
        <v>0.31105069848484029</v>
      </c>
    </row>
    <row r="463" spans="1:104" x14ac:dyDescent="0.25">
      <c r="A463" t="s">
        <v>652</v>
      </c>
      <c r="B463" t="s">
        <v>170</v>
      </c>
      <c r="C463" t="s">
        <v>28</v>
      </c>
      <c r="D463" t="s">
        <v>187</v>
      </c>
      <c r="E463" t="s">
        <v>184</v>
      </c>
      <c r="F463">
        <v>2017</v>
      </c>
      <c r="G463" t="s">
        <v>177</v>
      </c>
      <c r="H463">
        <v>7</v>
      </c>
      <c r="I463">
        <v>28.34059665466188</v>
      </c>
      <c r="J463">
        <v>27.145070718704151</v>
      </c>
      <c r="K463">
        <v>26.432111827290996</v>
      </c>
      <c r="L463">
        <v>26.413151636532525</v>
      </c>
      <c r="M463">
        <v>27.574254151049228</v>
      </c>
      <c r="N463">
        <v>30.451738372113919</v>
      </c>
      <c r="O463">
        <v>34.561598039295113</v>
      </c>
      <c r="P463">
        <v>39.637910314165076</v>
      </c>
      <c r="Q463">
        <v>44.664999621649969</v>
      </c>
      <c r="R463">
        <v>48.6469687053578</v>
      </c>
      <c r="S463">
        <v>51.360414457570421</v>
      </c>
      <c r="T463">
        <v>53.00673101492292</v>
      </c>
      <c r="U463">
        <v>53.614078885622014</v>
      </c>
      <c r="V463">
        <v>54.119471510337775</v>
      </c>
      <c r="W463">
        <v>54.064930059970756</v>
      </c>
      <c r="X463">
        <v>53.178516522618231</v>
      </c>
      <c r="Y463">
        <v>51.274628877979588</v>
      </c>
      <c r="Z463">
        <v>48.225045097268115</v>
      </c>
      <c r="AA463">
        <v>43.881737000552349</v>
      </c>
      <c r="AB463">
        <v>41.556762494971203</v>
      </c>
      <c r="AC463">
        <v>40.738203939414042</v>
      </c>
      <c r="AD463">
        <v>38.011484777694704</v>
      </c>
      <c r="AE463">
        <v>34.042632848500212</v>
      </c>
      <c r="AF463">
        <v>30.881594301525794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1.0601346526218935</v>
      </c>
      <c r="AS463">
        <v>1.07228166630795</v>
      </c>
      <c r="AT463">
        <v>1.0823895306946678</v>
      </c>
      <c r="AU463">
        <v>1.0812986207823667</v>
      </c>
      <c r="AV463">
        <v>1.0635703434530543</v>
      </c>
      <c r="AW463">
        <v>1.0254926338316661</v>
      </c>
      <c r="AX463">
        <v>0.96450095645381462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67.749999533894908</v>
      </c>
      <c r="BF463">
        <v>67.249999236850826</v>
      </c>
      <c r="BG463">
        <v>66.499998737315948</v>
      </c>
      <c r="BH463">
        <v>66.499998737315948</v>
      </c>
      <c r="BI463">
        <v>66.499998737315948</v>
      </c>
      <c r="BJ463">
        <v>66.499998737315948</v>
      </c>
      <c r="BK463">
        <v>67.749999533894908</v>
      </c>
      <c r="BL463">
        <v>69.499998885097838</v>
      </c>
      <c r="BM463">
        <v>74.500001161654538</v>
      </c>
      <c r="BN463">
        <v>77.750000262935828</v>
      </c>
      <c r="BO463">
        <v>78.750002584024458</v>
      </c>
      <c r="BP463">
        <v>77.250001461597506</v>
      </c>
      <c r="BQ463">
        <v>78.750002584024458</v>
      </c>
      <c r="BR463">
        <v>82.000001191877047</v>
      </c>
      <c r="BS463">
        <v>79.999999294396957</v>
      </c>
      <c r="BT463">
        <v>81.750001498234582</v>
      </c>
      <c r="BU463">
        <v>83.999998895213139</v>
      </c>
      <c r="BV463">
        <v>83.500000710660686</v>
      </c>
      <c r="BW463">
        <v>78.249998848399073</v>
      </c>
      <c r="BX463">
        <v>73.999998166172219</v>
      </c>
      <c r="BY463">
        <v>72.249998799549644</v>
      </c>
      <c r="BZ463">
        <v>71.750001478497438</v>
      </c>
      <c r="CA463">
        <v>69.749997607302518</v>
      </c>
      <c r="CB463">
        <v>69.749997607302518</v>
      </c>
      <c r="CC463">
        <v>0.36495893368976179</v>
      </c>
      <c r="CD463">
        <v>0.34399591667175466</v>
      </c>
      <c r="CE463">
        <v>0.34087550161756425</v>
      </c>
      <c r="CF463">
        <v>0.34459962236852187</v>
      </c>
      <c r="CG463">
        <v>0.36571693923848997</v>
      </c>
      <c r="CH463">
        <v>0.43551430453988554</v>
      </c>
      <c r="CI463">
        <v>0.56087309998268564</v>
      </c>
      <c r="CJ463">
        <v>0.67298096317661704</v>
      </c>
      <c r="CK463">
        <v>0.75969283231764007</v>
      </c>
      <c r="CL463">
        <v>0.79427164036983411</v>
      </c>
      <c r="CM463">
        <v>0.81617860047213342</v>
      </c>
      <c r="CN463">
        <v>0.83722289684371209</v>
      </c>
      <c r="CO463">
        <v>0.83361932360654134</v>
      </c>
      <c r="CP463">
        <v>0.85686436583022607</v>
      </c>
      <c r="CQ463">
        <v>0.85738298410590563</v>
      </c>
      <c r="CR463">
        <v>0.7877738716592666</v>
      </c>
      <c r="CS463">
        <v>0.7262082662147632</v>
      </c>
      <c r="CT463">
        <v>0.67523418071279651</v>
      </c>
      <c r="CU463">
        <v>0.55149888937360925</v>
      </c>
      <c r="CV463">
        <v>0.43513237447672115</v>
      </c>
      <c r="CW463">
        <v>0.38631412394226</v>
      </c>
      <c r="CX463">
        <v>0.35526011704096605</v>
      </c>
      <c r="CY463">
        <v>0.32780487604630487</v>
      </c>
      <c r="CZ463">
        <v>0.31074287538679846</v>
      </c>
    </row>
    <row r="464" spans="1:104" x14ac:dyDescent="0.25">
      <c r="A464" t="s">
        <v>653</v>
      </c>
      <c r="B464" t="s">
        <v>170</v>
      </c>
      <c r="C464" t="s">
        <v>28</v>
      </c>
      <c r="D464" t="s">
        <v>187</v>
      </c>
      <c r="E464" t="s">
        <v>184</v>
      </c>
      <c r="F464">
        <v>2017</v>
      </c>
      <c r="G464" t="s">
        <v>178</v>
      </c>
      <c r="H464">
        <v>8</v>
      </c>
      <c r="I464">
        <v>28.693416947143671</v>
      </c>
      <c r="J464">
        <v>27.504724003171532</v>
      </c>
      <c r="K464">
        <v>26.806525267077696</v>
      </c>
      <c r="L464">
        <v>26.838105972554697</v>
      </c>
      <c r="M464">
        <v>28.033509649116628</v>
      </c>
      <c r="N464">
        <v>31.114624005680906</v>
      </c>
      <c r="O464">
        <v>35.678440150215806</v>
      </c>
      <c r="P464">
        <v>40.743754463084898</v>
      </c>
      <c r="Q464">
        <v>46.303608823255473</v>
      </c>
      <c r="R464">
        <v>50.720889608248221</v>
      </c>
      <c r="S464">
        <v>53.942045302776812</v>
      </c>
      <c r="T464">
        <v>55.897222391774399</v>
      </c>
      <c r="U464">
        <v>56.634080703209499</v>
      </c>
      <c r="V464">
        <v>57.228436562359796</v>
      </c>
      <c r="W464">
        <v>57.019550321028888</v>
      </c>
      <c r="X464">
        <v>55.707481622339635</v>
      </c>
      <c r="Y464">
        <v>53.188064479671468</v>
      </c>
      <c r="Z464">
        <v>49.771358540015889</v>
      </c>
      <c r="AA464">
        <v>44.958298980855254</v>
      </c>
      <c r="AB464">
        <v>43.008876576005193</v>
      </c>
      <c r="AC464">
        <v>41.584697270669551</v>
      </c>
      <c r="AD464">
        <v>38.552539321343758</v>
      </c>
      <c r="AE464">
        <v>34.454469367957756</v>
      </c>
      <c r="AF464">
        <v>31.22596347116836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1.1179444816041604</v>
      </c>
      <c r="AS464">
        <v>1.1326816379169864</v>
      </c>
      <c r="AT464">
        <v>1.1445687448701307</v>
      </c>
      <c r="AU464">
        <v>1.1403910615200312</v>
      </c>
      <c r="AV464">
        <v>1.1141496642505213</v>
      </c>
      <c r="AW464">
        <v>1.0637613242635449</v>
      </c>
      <c r="AX464">
        <v>0.99542717080031784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70.400002319699951</v>
      </c>
      <c r="BF464">
        <v>70.599998215607442</v>
      </c>
      <c r="BG464">
        <v>69.599997474163274</v>
      </c>
      <c r="BH464">
        <v>70.000000934097798</v>
      </c>
      <c r="BI464">
        <v>69.199995699623784</v>
      </c>
      <c r="BJ464">
        <v>68.800003291991388</v>
      </c>
      <c r="BK464">
        <v>68.800003291991388</v>
      </c>
      <c r="BL464">
        <v>68.599999471486043</v>
      </c>
      <c r="BM464">
        <v>71.40000254256104</v>
      </c>
      <c r="BN464">
        <v>74.800002084859599</v>
      </c>
      <c r="BO464">
        <v>79.99999812272921</v>
      </c>
      <c r="BP464">
        <v>83.000002016251059</v>
      </c>
      <c r="BQ464">
        <v>84.199996287567373</v>
      </c>
      <c r="BR464">
        <v>84.400000237718487</v>
      </c>
      <c r="BS464">
        <v>84.199996287567373</v>
      </c>
      <c r="BT464">
        <v>83.599996947931075</v>
      </c>
      <c r="BU464">
        <v>83.400001068229315</v>
      </c>
      <c r="BV464">
        <v>81.800003045275488</v>
      </c>
      <c r="BW464">
        <v>78.600000160553321</v>
      </c>
      <c r="BX464">
        <v>76.000000018668999</v>
      </c>
      <c r="BY464">
        <v>73.999998795072187</v>
      </c>
      <c r="BZ464">
        <v>73.199996412805177</v>
      </c>
      <c r="CA464">
        <v>71.40000254256104</v>
      </c>
      <c r="CB464">
        <v>71.800001594539282</v>
      </c>
      <c r="CC464">
        <v>0.36558614301556891</v>
      </c>
      <c r="CD464">
        <v>0.34458710493569522</v>
      </c>
      <c r="CE464">
        <v>0.34146132882195113</v>
      </c>
      <c r="CF464">
        <v>0.3451918408088433</v>
      </c>
      <c r="CG464">
        <v>0.36634543627097671</v>
      </c>
      <c r="CH464">
        <v>0.43626275585215923</v>
      </c>
      <c r="CI464">
        <v>0.56183699131612475</v>
      </c>
      <c r="CJ464">
        <v>0.67413756157666049</v>
      </c>
      <c r="CK464">
        <v>0.76099839499041466</v>
      </c>
      <c r="CL464">
        <v>0.79563662678146518</v>
      </c>
      <c r="CM464">
        <v>0.81758129735211649</v>
      </c>
      <c r="CN464">
        <v>0.83866169975737059</v>
      </c>
      <c r="CO464">
        <v>0.83505190480804636</v>
      </c>
      <c r="CP464">
        <v>0.85833697252386998</v>
      </c>
      <c r="CQ464">
        <v>0.8588564066266785</v>
      </c>
      <c r="CR464">
        <v>0.78912773906025735</v>
      </c>
      <c r="CS464">
        <v>0.72745630269065809</v>
      </c>
      <c r="CT464">
        <v>0.67639457444066531</v>
      </c>
      <c r="CU464">
        <v>0.5524466693842659</v>
      </c>
      <c r="CV464">
        <v>0.43588019111513604</v>
      </c>
      <c r="CW464">
        <v>0.38697805351619563</v>
      </c>
      <c r="CX464">
        <v>0.35587064447037781</v>
      </c>
      <c r="CY464">
        <v>0.32836820860071764</v>
      </c>
      <c r="CZ464">
        <v>0.311276945311035</v>
      </c>
    </row>
    <row r="465" spans="1:104" x14ac:dyDescent="0.25">
      <c r="A465" t="s">
        <v>654</v>
      </c>
      <c r="B465" t="s">
        <v>170</v>
      </c>
      <c r="C465" t="s">
        <v>28</v>
      </c>
      <c r="D465" t="s">
        <v>187</v>
      </c>
      <c r="E465" t="s">
        <v>184</v>
      </c>
      <c r="F465">
        <v>2017</v>
      </c>
      <c r="G465" t="s">
        <v>179</v>
      </c>
      <c r="H465">
        <v>9</v>
      </c>
      <c r="I465">
        <v>29.098808415561926</v>
      </c>
      <c r="J465">
        <v>27.972123620594246</v>
      </c>
      <c r="K465">
        <v>27.378979871790989</v>
      </c>
      <c r="L465">
        <v>27.382723792547004</v>
      </c>
      <c r="M465">
        <v>28.63792986376221</v>
      </c>
      <c r="N465">
        <v>31.912610607477422</v>
      </c>
      <c r="O465">
        <v>37.253564325297283</v>
      </c>
      <c r="P465">
        <v>42.140600574359823</v>
      </c>
      <c r="Q465">
        <v>48.101748930820307</v>
      </c>
      <c r="R465">
        <v>52.784537885882436</v>
      </c>
      <c r="S465">
        <v>56.102087457823707</v>
      </c>
      <c r="T465">
        <v>58.080347622200954</v>
      </c>
      <c r="U465">
        <v>58.841196568820465</v>
      </c>
      <c r="V465">
        <v>59.499850230420449</v>
      </c>
      <c r="W465">
        <v>59.104205652979317</v>
      </c>
      <c r="X465">
        <v>57.282706495525197</v>
      </c>
      <c r="Y465">
        <v>54.411306365317486</v>
      </c>
      <c r="Z465">
        <v>50.691626238857872</v>
      </c>
      <c r="AA465">
        <v>45.990207904037945</v>
      </c>
      <c r="AB465">
        <v>44.77959780430718</v>
      </c>
      <c r="AC465">
        <v>42.190260974809362</v>
      </c>
      <c r="AD465">
        <v>38.982097104814002</v>
      </c>
      <c r="AE465">
        <v>34.795160195711922</v>
      </c>
      <c r="AF465">
        <v>31.579900857176241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1.1616070029336343</v>
      </c>
      <c r="AS465">
        <v>1.1768239566464971</v>
      </c>
      <c r="AT465">
        <v>1.1899970544811873</v>
      </c>
      <c r="AU465">
        <v>1.1820842032593397</v>
      </c>
      <c r="AV465">
        <v>1.1456541436123724</v>
      </c>
      <c r="AW465">
        <v>1.0882261370543949</v>
      </c>
      <c r="AX465">
        <v>1.0138325425744181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65.7500002710361</v>
      </c>
      <c r="BF465">
        <v>64.999999677060615</v>
      </c>
      <c r="BG465">
        <v>65.7500002710361</v>
      </c>
      <c r="BH465">
        <v>63.749999134729535</v>
      </c>
      <c r="BI465">
        <v>64.500000505312769</v>
      </c>
      <c r="BJ465">
        <v>65.250000306501192</v>
      </c>
      <c r="BK465">
        <v>67.499999499735168</v>
      </c>
      <c r="BL465">
        <v>68.999999652209169</v>
      </c>
      <c r="BM465">
        <v>76.499999071694887</v>
      </c>
      <c r="BN465">
        <v>81.999998552144305</v>
      </c>
      <c r="BO465">
        <v>87.500001494969908</v>
      </c>
      <c r="BP465">
        <v>88.750000775313396</v>
      </c>
      <c r="BQ465">
        <v>88.249998739824505</v>
      </c>
      <c r="BR465">
        <v>90.249998824474744</v>
      </c>
      <c r="BS465">
        <v>92.000000916914871</v>
      </c>
      <c r="BT465">
        <v>89.750001448632304</v>
      </c>
      <c r="BU465">
        <v>87.999999906289332</v>
      </c>
      <c r="BV465">
        <v>87.500001494969908</v>
      </c>
      <c r="BW465">
        <v>85.999999789280423</v>
      </c>
      <c r="BX465">
        <v>80.99999901137835</v>
      </c>
      <c r="BY465">
        <v>76.499999071694887</v>
      </c>
      <c r="BZ465">
        <v>76.25000052938762</v>
      </c>
      <c r="CA465">
        <v>74.000000575725196</v>
      </c>
      <c r="CB465">
        <v>72.49999835229724</v>
      </c>
      <c r="CC465">
        <v>0.36534466360566042</v>
      </c>
      <c r="CD465">
        <v>0.3443595021548892</v>
      </c>
      <c r="CE465">
        <v>0.34123579626204259</v>
      </c>
      <c r="CF465">
        <v>0.34496383667885622</v>
      </c>
      <c r="CG465">
        <v>0.36610346181235009</v>
      </c>
      <c r="CH465">
        <v>0.43597460071621347</v>
      </c>
      <c r="CI465">
        <v>0.56146586705893653</v>
      </c>
      <c r="CJ465">
        <v>0.67369229733333036</v>
      </c>
      <c r="CK465">
        <v>0.76049570902387953</v>
      </c>
      <c r="CL465">
        <v>0.79511109887783082</v>
      </c>
      <c r="CM465">
        <v>0.81704126272225353</v>
      </c>
      <c r="CN465">
        <v>0.83810772374396225</v>
      </c>
      <c r="CO465">
        <v>0.83450038861576536</v>
      </c>
      <c r="CP465">
        <v>0.85777003850679634</v>
      </c>
      <c r="CQ465">
        <v>0.85828907404013832</v>
      </c>
      <c r="CR465">
        <v>0.78860653303716433</v>
      </c>
      <c r="CS465">
        <v>0.72697581597341876</v>
      </c>
      <c r="CT465">
        <v>0.67594784687767406</v>
      </c>
      <c r="CU465">
        <v>0.55208178989457413</v>
      </c>
      <c r="CV465">
        <v>0.43559229844405623</v>
      </c>
      <c r="CW465">
        <v>0.38672245057058874</v>
      </c>
      <c r="CX465">
        <v>0.35563558213893115</v>
      </c>
      <c r="CY465">
        <v>0.32815134341156538</v>
      </c>
      <c r="CZ465">
        <v>0.31107131630262802</v>
      </c>
    </row>
    <row r="466" spans="1:104" x14ac:dyDescent="0.25">
      <c r="A466" t="s">
        <v>655</v>
      </c>
      <c r="B466" t="s">
        <v>170</v>
      </c>
      <c r="C466" t="s">
        <v>28</v>
      </c>
      <c r="D466" t="s">
        <v>187</v>
      </c>
      <c r="E466" t="s">
        <v>184</v>
      </c>
      <c r="F466">
        <v>2017</v>
      </c>
      <c r="G466" t="s">
        <v>180</v>
      </c>
      <c r="H466">
        <v>10</v>
      </c>
      <c r="I466">
        <v>26.621163777520422</v>
      </c>
      <c r="J466">
        <v>25.594310593219475</v>
      </c>
      <c r="K466">
        <v>24.984529010855546</v>
      </c>
      <c r="L466">
        <v>24.942107750031603</v>
      </c>
      <c r="M466">
        <v>26.072644731115393</v>
      </c>
      <c r="N466">
        <v>28.90815503275795</v>
      </c>
      <c r="O466">
        <v>33.798182391589059</v>
      </c>
      <c r="P466">
        <v>37.249475560167554</v>
      </c>
      <c r="Q466">
        <v>41.73677959025656</v>
      </c>
      <c r="R466">
        <v>45.754537556746619</v>
      </c>
      <c r="S466">
        <v>48.895787399830432</v>
      </c>
      <c r="T466">
        <v>51.238365264288504</v>
      </c>
      <c r="U466">
        <v>52.531862703074225</v>
      </c>
      <c r="V466">
        <v>53.605823354323569</v>
      </c>
      <c r="W466">
        <v>53.433513824611076</v>
      </c>
      <c r="X466">
        <v>51.918184839689992</v>
      </c>
      <c r="Y466">
        <v>49.238739403228401</v>
      </c>
      <c r="Z466">
        <v>45.792880014997841</v>
      </c>
      <c r="AA466">
        <v>43.195226512049793</v>
      </c>
      <c r="AB466">
        <v>41.193245996952953</v>
      </c>
      <c r="AC466">
        <v>38.622439899005968</v>
      </c>
      <c r="AD466">
        <v>35.732771282295793</v>
      </c>
      <c r="AE466">
        <v>31.86086392483039</v>
      </c>
      <c r="AF466">
        <v>28.913322236000543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1.0247673499145353</v>
      </c>
      <c r="AS466">
        <v>1.0506372400670345</v>
      </c>
      <c r="AT466">
        <v>1.072116471529154</v>
      </c>
      <c r="AU466">
        <v>1.0686702981099108</v>
      </c>
      <c r="AV466">
        <v>1.0383637728040587</v>
      </c>
      <c r="AW466">
        <v>0.98477482687745765</v>
      </c>
      <c r="AX466">
        <v>0.91585764438348372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62.5</v>
      </c>
      <c r="BF466">
        <v>62.250000513994131</v>
      </c>
      <c r="BG466">
        <v>62.5</v>
      </c>
      <c r="BH466">
        <v>61.249999241997585</v>
      </c>
      <c r="BI466">
        <v>61.499999761936841</v>
      </c>
      <c r="BJ466">
        <v>59.750000952769611</v>
      </c>
      <c r="BK466">
        <v>60.999999772146928</v>
      </c>
      <c r="BL466">
        <v>64.249999455375587</v>
      </c>
      <c r="BM466">
        <v>69.749999860031267</v>
      </c>
      <c r="BN466">
        <v>75.249999618478583</v>
      </c>
      <c r="BO466">
        <v>79.499999168200588</v>
      </c>
      <c r="BP466">
        <v>81.499999902810259</v>
      </c>
      <c r="BQ466">
        <v>84.250001017907422</v>
      </c>
      <c r="BR466">
        <v>86.249998650716933</v>
      </c>
      <c r="BS466">
        <v>86.000000731766349</v>
      </c>
      <c r="BT466">
        <v>84.999998684319777</v>
      </c>
      <c r="BU466">
        <v>83.999999997156678</v>
      </c>
      <c r="BV466">
        <v>82.250000412539421</v>
      </c>
      <c r="BW466">
        <v>76.750001930353619</v>
      </c>
      <c r="BX466">
        <v>70.250000625271213</v>
      </c>
      <c r="BY466">
        <v>68.250001053836613</v>
      </c>
      <c r="BZ466">
        <v>65.750000846403708</v>
      </c>
      <c r="CA466">
        <v>64.750000220615547</v>
      </c>
      <c r="CB466">
        <v>62.999998697373172</v>
      </c>
      <c r="CC466">
        <v>0.36468454753831214</v>
      </c>
      <c r="CD466">
        <v>0.34373729312256862</v>
      </c>
      <c r="CE466">
        <v>0.34061922241739995</v>
      </c>
      <c r="CF466">
        <v>0.34434054338746767</v>
      </c>
      <c r="CG466">
        <v>0.3654419737711701</v>
      </c>
      <c r="CH466">
        <v>0.43518685589303358</v>
      </c>
      <c r="CI466">
        <v>0.56045138820341789</v>
      </c>
      <c r="CJ466">
        <v>0.67247498289609664</v>
      </c>
      <c r="CK466">
        <v>0.7591216277806031</v>
      </c>
      <c r="CL466">
        <v>0.79367447966651739</v>
      </c>
      <c r="CM466">
        <v>0.81556498064928951</v>
      </c>
      <c r="CN466">
        <v>0.83659341564998346</v>
      </c>
      <c r="CO466">
        <v>0.83299256855674164</v>
      </c>
      <c r="CP466">
        <v>0.85622013006300224</v>
      </c>
      <c r="CQ466">
        <v>0.85673830177490207</v>
      </c>
      <c r="CR466">
        <v>0.78718164240964483</v>
      </c>
      <c r="CS466">
        <v>0.72566226140613321</v>
      </c>
      <c r="CT466">
        <v>0.67472651536069861</v>
      </c>
      <c r="CU466">
        <v>0.55108424241103915</v>
      </c>
      <c r="CV466">
        <v>0.43480523139245214</v>
      </c>
      <c r="CW466">
        <v>0.38602370580975637</v>
      </c>
      <c r="CX466">
        <v>0.35499301570191344</v>
      </c>
      <c r="CY466">
        <v>0.32755839711198453</v>
      </c>
      <c r="CZ466">
        <v>0.31050926283892583</v>
      </c>
    </row>
    <row r="467" spans="1:104" x14ac:dyDescent="0.25">
      <c r="A467" t="s">
        <v>656</v>
      </c>
      <c r="B467" t="s">
        <v>170</v>
      </c>
      <c r="C467" t="s">
        <v>28</v>
      </c>
      <c r="D467" t="s">
        <v>187</v>
      </c>
      <c r="E467" t="s">
        <v>184</v>
      </c>
      <c r="F467">
        <v>2017</v>
      </c>
      <c r="G467" t="s">
        <v>181</v>
      </c>
      <c r="H467">
        <v>11</v>
      </c>
      <c r="I467">
        <v>24.432042688857461</v>
      </c>
      <c r="J467">
        <v>23.649798227180437</v>
      </c>
      <c r="K467">
        <v>23.234486722385739</v>
      </c>
      <c r="L467">
        <v>23.330624925067017</v>
      </c>
      <c r="M467">
        <v>24.379561533353442</v>
      </c>
      <c r="N467">
        <v>27.102252692616641</v>
      </c>
      <c r="O467">
        <v>30.685538146815755</v>
      </c>
      <c r="P467">
        <v>33.983293927113422</v>
      </c>
      <c r="Q467">
        <v>37.790618110536982</v>
      </c>
      <c r="R467">
        <v>40.688208332626047</v>
      </c>
      <c r="S467">
        <v>42.885031871743827</v>
      </c>
      <c r="T467">
        <v>44.332619523015467</v>
      </c>
      <c r="U467">
        <v>45.009616017357736</v>
      </c>
      <c r="V467">
        <v>45.61729564092564</v>
      </c>
      <c r="W467">
        <v>45.192840395781793</v>
      </c>
      <c r="X467">
        <v>43.613511803068867</v>
      </c>
      <c r="Y467">
        <v>41.844730626431812</v>
      </c>
      <c r="Z467">
        <v>41.051966888567826</v>
      </c>
      <c r="AA467">
        <v>38.04394159105599</v>
      </c>
      <c r="AB467">
        <v>35.896485076466462</v>
      </c>
      <c r="AC467">
        <v>33.953654814070994</v>
      </c>
      <c r="AD467">
        <v>31.594222877700169</v>
      </c>
      <c r="AE467">
        <v>28.532876947582618</v>
      </c>
      <c r="AF467">
        <v>26.204298499327162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0.88665239722440026</v>
      </c>
      <c r="AS467">
        <v>0.90019232409714256</v>
      </c>
      <c r="AT467">
        <v>0.91234593353921145</v>
      </c>
      <c r="AU467">
        <v>0.90385681252751593</v>
      </c>
      <c r="AV467">
        <v>0.87227029971036352</v>
      </c>
      <c r="AW467">
        <v>0.83689463871302661</v>
      </c>
      <c r="AX467">
        <v>0.82103936190434235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60.200001208563798</v>
      </c>
      <c r="BF467">
        <v>59.799999383692331</v>
      </c>
      <c r="BG467">
        <v>59.59999750351782</v>
      </c>
      <c r="BH467">
        <v>59.59999750351782</v>
      </c>
      <c r="BI467">
        <v>59.999999199357454</v>
      </c>
      <c r="BJ467">
        <v>60.599997856032793</v>
      </c>
      <c r="BK467">
        <v>59.799999383692331</v>
      </c>
      <c r="BL467">
        <v>59.59999750351782</v>
      </c>
      <c r="BM467">
        <v>62.800000554140134</v>
      </c>
      <c r="BN467">
        <v>65.800001869748741</v>
      </c>
      <c r="BO467">
        <v>68.199996609352979</v>
      </c>
      <c r="BP467">
        <v>70.000000724513768</v>
      </c>
      <c r="BQ467">
        <v>71.199996473353423</v>
      </c>
      <c r="BR467">
        <v>71.599995975651836</v>
      </c>
      <c r="BS467">
        <v>70.19999626599926</v>
      </c>
      <c r="BT467">
        <v>70.000000724513768</v>
      </c>
      <c r="BU467">
        <v>68.800001733749184</v>
      </c>
      <c r="BV467">
        <v>66.800002464198414</v>
      </c>
      <c r="BW467">
        <v>65.400001980354844</v>
      </c>
      <c r="BX467">
        <v>63.800000632462456</v>
      </c>
      <c r="BY467">
        <v>63.000000111741578</v>
      </c>
      <c r="BZ467">
        <v>62.599998415901943</v>
      </c>
      <c r="CA467">
        <v>61.799999814529642</v>
      </c>
      <c r="CB467">
        <v>61.599998321450634</v>
      </c>
      <c r="CC467">
        <v>0.36728657455590885</v>
      </c>
      <c r="CD467">
        <v>0.34618985594961282</v>
      </c>
      <c r="CE467">
        <v>0.34304955715744345</v>
      </c>
      <c r="CF467">
        <v>0.34679742608869135</v>
      </c>
      <c r="CG467">
        <v>0.36804939975434908</v>
      </c>
      <c r="CH467">
        <v>0.43829193467946542</v>
      </c>
      <c r="CI467">
        <v>0.56445022682675239</v>
      </c>
      <c r="CJ467">
        <v>0.6772731238224422</v>
      </c>
      <c r="CK467">
        <v>0.76453798865933764</v>
      </c>
      <c r="CL467">
        <v>0.79933738382461095</v>
      </c>
      <c r="CM467">
        <v>0.82138403993011933</v>
      </c>
      <c r="CN467">
        <v>0.84256253389183589</v>
      </c>
      <c r="CO467">
        <v>0.83893600504557542</v>
      </c>
      <c r="CP467">
        <v>0.8623293092370079</v>
      </c>
      <c r="CQ467">
        <v>0.86285115774113175</v>
      </c>
      <c r="CR467">
        <v>0.79279815803166609</v>
      </c>
      <c r="CS467">
        <v>0.73083992237731976</v>
      </c>
      <c r="CT467">
        <v>0.67954073999659681</v>
      </c>
      <c r="CU467">
        <v>0.55501625786353004</v>
      </c>
      <c r="CV467">
        <v>0.43790758405426067</v>
      </c>
      <c r="CW467">
        <v>0.38877797000384828</v>
      </c>
      <c r="CX467">
        <v>0.35752588925331341</v>
      </c>
      <c r="CY467">
        <v>0.32989555472688592</v>
      </c>
      <c r="CZ467">
        <v>0.31272475475897288</v>
      </c>
    </row>
    <row r="468" spans="1:104" x14ac:dyDescent="0.25">
      <c r="A468" t="s">
        <v>657</v>
      </c>
      <c r="B468" t="s">
        <v>170</v>
      </c>
      <c r="C468" t="s">
        <v>28</v>
      </c>
      <c r="D468" t="s">
        <v>187</v>
      </c>
      <c r="E468" t="s">
        <v>184</v>
      </c>
      <c r="F468">
        <v>2017</v>
      </c>
      <c r="G468" t="s">
        <v>182</v>
      </c>
      <c r="H468">
        <v>12</v>
      </c>
      <c r="I468">
        <v>24.414881991651345</v>
      </c>
      <c r="J468">
        <v>23.694477979407498</v>
      </c>
      <c r="K468">
        <v>23.314882809520785</v>
      </c>
      <c r="L468">
        <v>23.459116673443972</v>
      </c>
      <c r="M468">
        <v>24.530313128875054</v>
      </c>
      <c r="N468">
        <v>27.331648203039439</v>
      </c>
      <c r="O468">
        <v>31.149353745339468</v>
      </c>
      <c r="P468">
        <v>34.371793886056928</v>
      </c>
      <c r="Q468">
        <v>37.564924177511216</v>
      </c>
      <c r="R468">
        <v>39.295131672096439</v>
      </c>
      <c r="S468">
        <v>40.196644545741606</v>
      </c>
      <c r="T468">
        <v>40.520400517812668</v>
      </c>
      <c r="U468">
        <v>40.424224708110017</v>
      </c>
      <c r="V468">
        <v>40.539447353874799</v>
      </c>
      <c r="W468">
        <v>39.900648388170254</v>
      </c>
      <c r="X468">
        <v>38.545190841127088</v>
      </c>
      <c r="Y468">
        <v>37.475906070009827</v>
      </c>
      <c r="Z468">
        <v>37.825955886668368</v>
      </c>
      <c r="AA468">
        <v>35.828773247219722</v>
      </c>
      <c r="AB468">
        <v>34.421932205173142</v>
      </c>
      <c r="AC468">
        <v>32.873481872134967</v>
      </c>
      <c r="AD468">
        <v>30.868726455753169</v>
      </c>
      <c r="AE468">
        <v>28.08281532932169</v>
      </c>
      <c r="AF468">
        <v>25.944671747335672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0.81040802740512996</v>
      </c>
      <c r="AS468">
        <v>0.8084845182007141</v>
      </c>
      <c r="AT468">
        <v>0.81078898085822493</v>
      </c>
      <c r="AU468">
        <v>0.79801299152515137</v>
      </c>
      <c r="AV468">
        <v>0.7709037988729126</v>
      </c>
      <c r="AW468">
        <v>0.74951808537513498</v>
      </c>
      <c r="AX468">
        <v>0.7565191446049736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48.249999935781894</v>
      </c>
      <c r="BF468">
        <v>47.999999055214452</v>
      </c>
      <c r="BG468">
        <v>46.749999145068273</v>
      </c>
      <c r="BH468">
        <v>47.999999055214452</v>
      </c>
      <c r="BI468">
        <v>46.749999145068273</v>
      </c>
      <c r="BJ468">
        <v>46.999999767990353</v>
      </c>
      <c r="BK468">
        <v>46.500001211319677</v>
      </c>
      <c r="BL468">
        <v>45.749999857844173</v>
      </c>
      <c r="BM468">
        <v>53.000001159532964</v>
      </c>
      <c r="BN468">
        <v>57.749999806830388</v>
      </c>
      <c r="BO468">
        <v>61.750001078052613</v>
      </c>
      <c r="BP468">
        <v>63.000001390769668</v>
      </c>
      <c r="BQ468">
        <v>62.249999377077927</v>
      </c>
      <c r="BR468">
        <v>66.000000283023425</v>
      </c>
      <c r="BS468">
        <v>65.000000480508604</v>
      </c>
      <c r="BT468">
        <v>63.499999287224107</v>
      </c>
      <c r="BU468">
        <v>61.750001078052613</v>
      </c>
      <c r="BV468">
        <v>59.500000077164785</v>
      </c>
      <c r="BW468">
        <v>57.749999806830388</v>
      </c>
      <c r="BX468">
        <v>54.499999003427739</v>
      </c>
      <c r="BY468">
        <v>53.249998433065315</v>
      </c>
      <c r="BZ468">
        <v>51.750000218805326</v>
      </c>
      <c r="CA468">
        <v>52.000000841727399</v>
      </c>
      <c r="CB468">
        <v>52.000000841727399</v>
      </c>
      <c r="CC468">
        <v>0.37936069380764215</v>
      </c>
      <c r="CD468">
        <v>0.35757044627371354</v>
      </c>
      <c r="CE468">
        <v>0.35432687807975338</v>
      </c>
      <c r="CF468">
        <v>0.35819800519715073</v>
      </c>
      <c r="CG468">
        <v>0.38014861455111965</v>
      </c>
      <c r="CH468">
        <v>0.45270025566548949</v>
      </c>
      <c r="CI468">
        <v>0.58300585913380498</v>
      </c>
      <c r="CJ468">
        <v>0.69953772451268448</v>
      </c>
      <c r="CK468">
        <v>0.78967133317596805</v>
      </c>
      <c r="CL468">
        <v>0.82561469257635922</v>
      </c>
      <c r="CM468">
        <v>0.84838614226935283</v>
      </c>
      <c r="CN468">
        <v>0.87026083720916447</v>
      </c>
      <c r="CO468">
        <v>0.86651503621613402</v>
      </c>
      <c r="CP468">
        <v>0.89067739146191482</v>
      </c>
      <c r="CQ468">
        <v>0.89121641416768149</v>
      </c>
      <c r="CR468">
        <v>0.8188605329534614</v>
      </c>
      <c r="CS468">
        <v>0.75486542214972763</v>
      </c>
      <c r="CT468">
        <v>0.70187981508511332</v>
      </c>
      <c r="CU468">
        <v>0.57326179667003807</v>
      </c>
      <c r="CV468">
        <v>0.45230329440273676</v>
      </c>
      <c r="CW468">
        <v>0.40155859852195469</v>
      </c>
      <c r="CX468">
        <v>0.36927913390684308</v>
      </c>
      <c r="CY468">
        <v>0.34074048700499149</v>
      </c>
      <c r="CZ468">
        <v>0.32300520595676996</v>
      </c>
    </row>
    <row r="469" spans="1:104" x14ac:dyDescent="0.25">
      <c r="A469" t="s">
        <v>658</v>
      </c>
      <c r="B469" t="s">
        <v>170</v>
      </c>
      <c r="C469" t="s">
        <v>28</v>
      </c>
      <c r="D469" t="s">
        <v>187</v>
      </c>
      <c r="E469" t="s">
        <v>184</v>
      </c>
      <c r="F469">
        <v>2017</v>
      </c>
      <c r="G469" t="s">
        <v>183</v>
      </c>
      <c r="H469">
        <v>8</v>
      </c>
      <c r="I469">
        <v>28.418328193968335</v>
      </c>
      <c r="J469">
        <v>27.259516939518996</v>
      </c>
      <c r="K469">
        <v>26.577874373743047</v>
      </c>
      <c r="L469">
        <v>26.614543505638775</v>
      </c>
      <c r="M469">
        <v>27.796274901068102</v>
      </c>
      <c r="N469">
        <v>30.84651342811873</v>
      </c>
      <c r="O469">
        <v>35.351878743616652</v>
      </c>
      <c r="P469">
        <v>40.206094547792198</v>
      </c>
      <c r="Q469">
        <v>45.480623259751503</v>
      </c>
      <c r="R469">
        <v>49.66994527347007</v>
      </c>
      <c r="S469">
        <v>52.746964274028848</v>
      </c>
      <c r="T469">
        <v>54.654693457279166</v>
      </c>
      <c r="U469">
        <v>55.379417904834924</v>
      </c>
      <c r="V469">
        <v>55.989238786862828</v>
      </c>
      <c r="W469">
        <v>55.81352823433339</v>
      </c>
      <c r="X469">
        <v>54.532845302496149</v>
      </c>
      <c r="Y469">
        <v>52.079566513220648</v>
      </c>
      <c r="Z469">
        <v>48.736822530757578</v>
      </c>
      <c r="AA469">
        <v>44.101241284751559</v>
      </c>
      <c r="AB469">
        <v>42.252533525892495</v>
      </c>
      <c r="AC469">
        <v>40.94451307317609</v>
      </c>
      <c r="AD469">
        <v>38.020858685294087</v>
      </c>
      <c r="AE469">
        <v>34.016798487471931</v>
      </c>
      <c r="AF469">
        <v>30.86050624221863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1.0930939289953387</v>
      </c>
      <c r="AS469">
        <v>1.1075883848766535</v>
      </c>
      <c r="AT469">
        <v>1.1197848241113355</v>
      </c>
      <c r="AU469">
        <v>1.1162705878102066</v>
      </c>
      <c r="AV469">
        <v>1.0906569417025107</v>
      </c>
      <c r="AW469">
        <v>1.0415913395523171</v>
      </c>
      <c r="AX469">
        <v>0.97473645625676841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66.037498850774497</v>
      </c>
      <c r="BF469">
        <v>65.775001440896077</v>
      </c>
      <c r="BG469">
        <v>65.27500198579726</v>
      </c>
      <c r="BH469">
        <v>65.000000532844126</v>
      </c>
      <c r="BI469">
        <v>64.675002646160962</v>
      </c>
      <c r="BJ469">
        <v>65.074997387417284</v>
      </c>
      <c r="BK469">
        <v>66.19999739707589</v>
      </c>
      <c r="BL469">
        <v>67.900002321644649</v>
      </c>
      <c r="BM469">
        <v>72.41249847875595</v>
      </c>
      <c r="BN469">
        <v>76.324996333397152</v>
      </c>
      <c r="BO469">
        <v>80.187500363429521</v>
      </c>
      <c r="BP469">
        <v>81.624998624652818</v>
      </c>
      <c r="BQ469">
        <v>82.425001655148677</v>
      </c>
      <c r="BR469">
        <v>84.162500266830449</v>
      </c>
      <c r="BS469">
        <v>84.112504610975066</v>
      </c>
      <c r="BT469">
        <v>83.462504397241048</v>
      </c>
      <c r="BU469">
        <v>83.224999499813649</v>
      </c>
      <c r="BV469">
        <v>82.262497388227558</v>
      </c>
      <c r="BW469">
        <v>79.212501209640436</v>
      </c>
      <c r="BX469">
        <v>75.562500764877655</v>
      </c>
      <c r="BY469">
        <v>72.437501119782951</v>
      </c>
      <c r="BZ469">
        <v>71.425000759426041</v>
      </c>
      <c r="CA469">
        <v>69.662497967173735</v>
      </c>
      <c r="CB469">
        <v>69.199995699623784</v>
      </c>
      <c r="CC469">
        <v>0.36526189247881402</v>
      </c>
      <c r="CD469">
        <v>0.34428149720713541</v>
      </c>
      <c r="CE469">
        <v>0.34115847972559238</v>
      </c>
      <c r="CF469">
        <v>0.34488568848247131</v>
      </c>
      <c r="CG469">
        <v>0.36602054865476774</v>
      </c>
      <c r="CH469">
        <v>0.43587585209317425</v>
      </c>
      <c r="CI469">
        <v>0.56133868532638853</v>
      </c>
      <c r="CJ469">
        <v>0.67353965858315945</v>
      </c>
      <c r="CK469">
        <v>0.76032349054225612</v>
      </c>
      <c r="CL469">
        <v>0.79493098827115849</v>
      </c>
      <c r="CM469">
        <v>0.8168562017376666</v>
      </c>
      <c r="CN469">
        <v>0.83791789731733779</v>
      </c>
      <c r="CO469">
        <v>0.83431132480610781</v>
      </c>
      <c r="CP469">
        <v>0.85757569834032821</v>
      </c>
      <c r="CQ469">
        <v>0.85809470941658417</v>
      </c>
      <c r="CR469">
        <v>0.78842786386659125</v>
      </c>
      <c r="CS469">
        <v>0.7268111722926851</v>
      </c>
      <c r="CT469">
        <v>0.67579472998887169</v>
      </c>
      <c r="CU469">
        <v>0.55195669357496713</v>
      </c>
      <c r="CV469">
        <v>0.43549360844063317</v>
      </c>
      <c r="CW469">
        <v>0.38663484307407436</v>
      </c>
      <c r="CX469">
        <v>0.35555500293881431</v>
      </c>
      <c r="CY469">
        <v>0.32807699855452155</v>
      </c>
      <c r="CZ469">
        <v>0.31100082760495246</v>
      </c>
    </row>
    <row r="470" spans="1:104" x14ac:dyDescent="0.25">
      <c r="A470" t="s">
        <v>659</v>
      </c>
      <c r="B470" t="s">
        <v>170</v>
      </c>
      <c r="C470" t="s">
        <v>28</v>
      </c>
      <c r="D470" t="s">
        <v>187</v>
      </c>
      <c r="E470" t="s">
        <v>184</v>
      </c>
      <c r="F470">
        <v>2018</v>
      </c>
      <c r="G470" t="s">
        <v>171</v>
      </c>
      <c r="H470">
        <v>1</v>
      </c>
      <c r="I470">
        <v>24.463811472276234</v>
      </c>
      <c r="J470">
        <v>23.80006250606943</v>
      </c>
      <c r="K470">
        <v>23.428972436502477</v>
      </c>
      <c r="L470">
        <v>23.609118148469349</v>
      </c>
      <c r="M470">
        <v>24.728417328437452</v>
      </c>
      <c r="N470">
        <v>27.59292996267617</v>
      </c>
      <c r="O470">
        <v>32.561928776083747</v>
      </c>
      <c r="P470">
        <v>35.651189088547831</v>
      </c>
      <c r="Q470">
        <v>38.399485860880695</v>
      </c>
      <c r="R470">
        <v>39.39197040830404</v>
      </c>
      <c r="S470">
        <v>39.614990114732024</v>
      </c>
      <c r="T470">
        <v>39.433696177013381</v>
      </c>
      <c r="U470">
        <v>39.135338482814419</v>
      </c>
      <c r="V470">
        <v>39.177995747001084</v>
      </c>
      <c r="W470">
        <v>38.635167083271938</v>
      </c>
      <c r="X470">
        <v>37.533145289201705</v>
      </c>
      <c r="Y470">
        <v>36.757855445128811</v>
      </c>
      <c r="Z470">
        <v>37.653702205992694</v>
      </c>
      <c r="AA470">
        <v>36.024936470229633</v>
      </c>
      <c r="AB470">
        <v>34.657894241223055</v>
      </c>
      <c r="AC470">
        <v>33.130928655812959</v>
      </c>
      <c r="AD470">
        <v>31.06268049262837</v>
      </c>
      <c r="AE470">
        <v>28.231523138970402</v>
      </c>
      <c r="AF470">
        <v>26.111502286029534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0.88725815452382051</v>
      </c>
      <c r="AS470">
        <v>0.88054512581485556</v>
      </c>
      <c r="AT470">
        <v>0.88150489695947476</v>
      </c>
      <c r="AU470">
        <v>0.86929121949712984</v>
      </c>
      <c r="AV470">
        <v>0.84449576774047996</v>
      </c>
      <c r="AW470">
        <v>0.82705170324616284</v>
      </c>
      <c r="AX470">
        <v>0.84720828170197549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46.500000225165955</v>
      </c>
      <c r="BF470">
        <v>46.000000385998781</v>
      </c>
      <c r="BG470">
        <v>46.749999493376599</v>
      </c>
      <c r="BH470">
        <v>46.500000225165955</v>
      </c>
      <c r="BI470">
        <v>45.250000249290878</v>
      </c>
      <c r="BJ470">
        <v>44.500000514665047</v>
      </c>
      <c r="BK470">
        <v>45.750000731789356</v>
      </c>
      <c r="BL470">
        <v>45.000001624411539</v>
      </c>
      <c r="BM470">
        <v>47.499999501418245</v>
      </c>
      <c r="BN470">
        <v>51.749999364710334</v>
      </c>
      <c r="BO470">
        <v>54.499999211919153</v>
      </c>
      <c r="BP470">
        <v>57.000000434248633</v>
      </c>
      <c r="BQ470">
        <v>58.499999404918547</v>
      </c>
      <c r="BR470">
        <v>58.499999404918547</v>
      </c>
      <c r="BS470">
        <v>58.750000619206375</v>
      </c>
      <c r="BT470">
        <v>57.749999541626451</v>
      </c>
      <c r="BU470">
        <v>56.000001415328867</v>
      </c>
      <c r="BV470">
        <v>54.000000659414582</v>
      </c>
      <c r="BW470">
        <v>51.250000683539504</v>
      </c>
      <c r="BX470">
        <v>49.749999268210644</v>
      </c>
      <c r="BY470">
        <v>46.249999284293921</v>
      </c>
      <c r="BZ470">
        <v>44.749999911541941</v>
      </c>
      <c r="CA470">
        <v>41.499998809837088</v>
      </c>
      <c r="CB470">
        <v>41.000000916747112</v>
      </c>
      <c r="CC470">
        <v>0.38024939777712258</v>
      </c>
      <c r="CD470">
        <v>0.35840808829598036</v>
      </c>
      <c r="CE470">
        <v>0.35515693458007735</v>
      </c>
      <c r="CF470">
        <v>0.35903708504660686</v>
      </c>
      <c r="CG470">
        <v>0.38103913455850819</v>
      </c>
      <c r="CH470">
        <v>0.45376077011013238</v>
      </c>
      <c r="CI470">
        <v>0.58437157663017103</v>
      </c>
      <c r="CJ470">
        <v>0.70117646967188296</v>
      </c>
      <c r="CK470">
        <v>0.79152119619475314</v>
      </c>
      <c r="CL470">
        <v>0.82754869278849696</v>
      </c>
      <c r="CM470">
        <v>0.85037352079072515</v>
      </c>
      <c r="CN470">
        <v>0.87229943424342204</v>
      </c>
      <c r="CO470">
        <v>0.8685449379169381</v>
      </c>
      <c r="CP470">
        <v>0.89276385067148945</v>
      </c>
      <c r="CQ470">
        <v>0.89330413769036232</v>
      </c>
      <c r="CR470">
        <v>0.82077872183526379</v>
      </c>
      <c r="CS470">
        <v>0.75663372794082318</v>
      </c>
      <c r="CT470">
        <v>0.70352400354837874</v>
      </c>
      <c r="CU470">
        <v>0.5746046760102258</v>
      </c>
      <c r="CV470">
        <v>0.45336283709513947</v>
      </c>
      <c r="CW470">
        <v>0.40249927215011028</v>
      </c>
      <c r="CX470">
        <v>0.37014422656636609</v>
      </c>
      <c r="CY470">
        <v>0.34153869682401011</v>
      </c>
      <c r="CZ470">
        <v>0.32376186316903793</v>
      </c>
    </row>
    <row r="471" spans="1:104" x14ac:dyDescent="0.25">
      <c r="A471" t="s">
        <v>660</v>
      </c>
      <c r="B471" t="s">
        <v>170</v>
      </c>
      <c r="C471" t="s">
        <v>28</v>
      </c>
      <c r="D471" t="s">
        <v>187</v>
      </c>
      <c r="E471" t="s">
        <v>184</v>
      </c>
      <c r="F471">
        <v>2018</v>
      </c>
      <c r="G471" t="s">
        <v>172</v>
      </c>
      <c r="H471">
        <v>2</v>
      </c>
      <c r="I471">
        <v>24.730787798286105</v>
      </c>
      <c r="J471">
        <v>24.032694665363472</v>
      </c>
      <c r="K471">
        <v>23.600074218582346</v>
      </c>
      <c r="L471">
        <v>23.738161618630812</v>
      </c>
      <c r="M471">
        <v>24.810909829940037</v>
      </c>
      <c r="N471">
        <v>27.692211150218629</v>
      </c>
      <c r="O471">
        <v>32.3460622616726</v>
      </c>
      <c r="P471">
        <v>35.572775590346559</v>
      </c>
      <c r="Q471">
        <v>38.639647036466563</v>
      </c>
      <c r="R471">
        <v>39.895187416461994</v>
      </c>
      <c r="S471">
        <v>40.181149972293255</v>
      </c>
      <c r="T471">
        <v>40.089876916402559</v>
      </c>
      <c r="U471">
        <v>39.775837336059887</v>
      </c>
      <c r="V471">
        <v>39.74250544848362</v>
      </c>
      <c r="W471">
        <v>39.15855366806592</v>
      </c>
      <c r="X471">
        <v>38.094008119291402</v>
      </c>
      <c r="Y471">
        <v>37.093522311028252</v>
      </c>
      <c r="Z471">
        <v>37.41341998139125</v>
      </c>
      <c r="AA471">
        <v>36.722791219810475</v>
      </c>
      <c r="AB471">
        <v>35.305278587181668</v>
      </c>
      <c r="AC471">
        <v>33.736750466900496</v>
      </c>
      <c r="AD471">
        <v>31.58984630321287</v>
      </c>
      <c r="AE471">
        <v>28.623137783900106</v>
      </c>
      <c r="AF471">
        <v>26.37537322026985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0.90202220216609252</v>
      </c>
      <c r="AS471">
        <v>0.89495631239149165</v>
      </c>
      <c r="AT471">
        <v>0.8942063491076474</v>
      </c>
      <c r="AU471">
        <v>0.88106747161740784</v>
      </c>
      <c r="AV471">
        <v>0.85711518430047418</v>
      </c>
      <c r="AW471">
        <v>0.83460422565354142</v>
      </c>
      <c r="AX471">
        <v>0.84180191244385849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48.499999348581717</v>
      </c>
      <c r="BF471">
        <v>48.999999284069581</v>
      </c>
      <c r="BG471">
        <v>47.750001356939372</v>
      </c>
      <c r="BH471">
        <v>46.750000168733912</v>
      </c>
      <c r="BI471">
        <v>45.49999967139938</v>
      </c>
      <c r="BJ471">
        <v>44.500000169890512</v>
      </c>
      <c r="BK471">
        <v>43.499999238705477</v>
      </c>
      <c r="BL471">
        <v>43.499999238705477</v>
      </c>
      <c r="BM471">
        <v>48.999999284069581</v>
      </c>
      <c r="BN471">
        <v>53.500000984516767</v>
      </c>
      <c r="BO471">
        <v>55.499999344983422</v>
      </c>
      <c r="BP471">
        <v>56.749999858381742</v>
      </c>
      <c r="BQ471">
        <v>57.999999841675411</v>
      </c>
      <c r="BR471">
        <v>58.500000821308795</v>
      </c>
      <c r="BS471">
        <v>57.999999841675411</v>
      </c>
      <c r="BT471">
        <v>56.999999826125681</v>
      </c>
      <c r="BU471">
        <v>55.74999997134222</v>
      </c>
      <c r="BV471">
        <v>53.500000984516767</v>
      </c>
      <c r="BW471">
        <v>51.249999813017638</v>
      </c>
      <c r="BX471">
        <v>49.249998994793081</v>
      </c>
      <c r="BY471">
        <v>48.00000081064244</v>
      </c>
      <c r="BZ471">
        <v>45.249999687591661</v>
      </c>
      <c r="CA471">
        <v>44.749999366573142</v>
      </c>
      <c r="CB471">
        <v>44.749999366573142</v>
      </c>
      <c r="CC471">
        <v>0.37776905874951439</v>
      </c>
      <c r="CD471">
        <v>0.3560702294594621</v>
      </c>
      <c r="CE471">
        <v>0.35284027625823167</v>
      </c>
      <c r="CF471">
        <v>0.35669510581781966</v>
      </c>
      <c r="CG471">
        <v>0.37855367680237273</v>
      </c>
      <c r="CH471">
        <v>0.45080092302645236</v>
      </c>
      <c r="CI471">
        <v>0.58055982524418515</v>
      </c>
      <c r="CJ471">
        <v>0.69660271260412254</v>
      </c>
      <c r="CK471">
        <v>0.78635817768965666</v>
      </c>
      <c r="CL471">
        <v>0.82215075917282621</v>
      </c>
      <c r="CM471">
        <v>0.84482660669989118</v>
      </c>
      <c r="CN471">
        <v>0.86660950584578211</v>
      </c>
      <c r="CO471">
        <v>0.86287946782621028</v>
      </c>
      <c r="CP471">
        <v>0.88694046117809422</v>
      </c>
      <c r="CQ471">
        <v>0.88747722308823263</v>
      </c>
      <c r="CR471">
        <v>0.81542488784389311</v>
      </c>
      <c r="CS471">
        <v>0.75169827852281201</v>
      </c>
      <c r="CT471">
        <v>0.69893496627857821</v>
      </c>
      <c r="CU471">
        <v>0.57085659362417263</v>
      </c>
      <c r="CV471">
        <v>0.45040559857882423</v>
      </c>
      <c r="CW471">
        <v>0.39987381887445828</v>
      </c>
      <c r="CX471">
        <v>0.36772979195637107</v>
      </c>
      <c r="CY471">
        <v>0.33931089230362288</v>
      </c>
      <c r="CZ471">
        <v>0.32165002220010136</v>
      </c>
    </row>
    <row r="472" spans="1:104" x14ac:dyDescent="0.25">
      <c r="A472" t="s">
        <v>661</v>
      </c>
      <c r="B472" t="s">
        <v>170</v>
      </c>
      <c r="C472" t="s">
        <v>28</v>
      </c>
      <c r="D472" t="s">
        <v>187</v>
      </c>
      <c r="E472" t="s">
        <v>184</v>
      </c>
      <c r="F472">
        <v>2018</v>
      </c>
      <c r="G472" t="s">
        <v>173</v>
      </c>
      <c r="H472">
        <v>3</v>
      </c>
      <c r="I472">
        <v>24.887501783975203</v>
      </c>
      <c r="J472">
        <v>24.03176974590804</v>
      </c>
      <c r="K472">
        <v>23.524207080973689</v>
      </c>
      <c r="L472">
        <v>23.53376801311309</v>
      </c>
      <c r="M472">
        <v>24.471340963143366</v>
      </c>
      <c r="N472">
        <v>27.054751492850329</v>
      </c>
      <c r="O472">
        <v>31.662663058128675</v>
      </c>
      <c r="P472">
        <v>34.951990723223346</v>
      </c>
      <c r="Q472">
        <v>38.07478952400804</v>
      </c>
      <c r="R472">
        <v>39.775691134752108</v>
      </c>
      <c r="S472">
        <v>40.713473355944011</v>
      </c>
      <c r="T472">
        <v>41.240041563391593</v>
      </c>
      <c r="U472">
        <v>41.41829820303392</v>
      </c>
      <c r="V472">
        <v>41.707028004481131</v>
      </c>
      <c r="W472">
        <v>41.304103067929375</v>
      </c>
      <c r="X472">
        <v>40.283771797906006</v>
      </c>
      <c r="Y472">
        <v>38.868854619733867</v>
      </c>
      <c r="Z472">
        <v>37.420426167055638</v>
      </c>
      <c r="AA472">
        <v>35.998780655248858</v>
      </c>
      <c r="AB472">
        <v>36.073421082795171</v>
      </c>
      <c r="AC472">
        <v>34.469744999601907</v>
      </c>
      <c r="AD472">
        <v>32.224345554628826</v>
      </c>
      <c r="AE472">
        <v>29.067298611805846</v>
      </c>
      <c r="AF472">
        <v>26.664998119783707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0.92790093614378066</v>
      </c>
      <c r="AS472">
        <v>0.93191168908129274</v>
      </c>
      <c r="AT472">
        <v>0.93840810478713732</v>
      </c>
      <c r="AU472">
        <v>0.92934235585605285</v>
      </c>
      <c r="AV472">
        <v>0.90638484216982063</v>
      </c>
      <c r="AW472">
        <v>0.8745492368007175</v>
      </c>
      <c r="AX472">
        <v>0.84195957509722763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51.250000195960482</v>
      </c>
      <c r="BF472">
        <v>51.499999871809187</v>
      </c>
      <c r="BG472">
        <v>51.499999871809187</v>
      </c>
      <c r="BH472">
        <v>50.50000103233068</v>
      </c>
      <c r="BI472">
        <v>49.749999555278585</v>
      </c>
      <c r="BJ472">
        <v>49.499999062927884</v>
      </c>
      <c r="BK472">
        <v>49.499999062927884</v>
      </c>
      <c r="BL472">
        <v>48.249999067690808</v>
      </c>
      <c r="BM472">
        <v>53.000000784658411</v>
      </c>
      <c r="BN472">
        <v>58.249998451231804</v>
      </c>
      <c r="BO472">
        <v>59.499998599563</v>
      </c>
      <c r="BP472">
        <v>62.249999779816626</v>
      </c>
      <c r="BQ472">
        <v>63.249999435797122</v>
      </c>
      <c r="BR472">
        <v>62.5</v>
      </c>
      <c r="BS472">
        <v>63.249999435797122</v>
      </c>
      <c r="BT472">
        <v>62.249999779816626</v>
      </c>
      <c r="BU472">
        <v>60.999999359318103</v>
      </c>
      <c r="BV472">
        <v>57.500000376271338</v>
      </c>
      <c r="BW472">
        <v>55.749999515406067</v>
      </c>
      <c r="BX472">
        <v>54.000000304555243</v>
      </c>
      <c r="BY472">
        <v>52.499999663873346</v>
      </c>
      <c r="BZ472">
        <v>49.250001173177282</v>
      </c>
      <c r="CA472">
        <v>48.749999916308546</v>
      </c>
      <c r="CB472">
        <v>49.250001173177282</v>
      </c>
      <c r="CC472">
        <v>0.36920565510482739</v>
      </c>
      <c r="CD472">
        <v>0.34799871237213231</v>
      </c>
      <c r="CE472">
        <v>0.34484197793768678</v>
      </c>
      <c r="CF472">
        <v>0.34860942408831969</v>
      </c>
      <c r="CG472">
        <v>0.36997244045328459</v>
      </c>
      <c r="CH472">
        <v>0.44058199723022373</v>
      </c>
      <c r="CI472">
        <v>0.56739948109335603</v>
      </c>
      <c r="CJ472">
        <v>0.68081190950905779</v>
      </c>
      <c r="CK472">
        <v>0.76853267257353652</v>
      </c>
      <c r="CL472">
        <v>0.80351389915087845</v>
      </c>
      <c r="CM472">
        <v>0.82567576046948554</v>
      </c>
      <c r="CN472">
        <v>0.84696490482574727</v>
      </c>
      <c r="CO472">
        <v>0.8433193958162305</v>
      </c>
      <c r="CP472">
        <v>0.86683498443224327</v>
      </c>
      <c r="CQ472">
        <v>0.86735956749958687</v>
      </c>
      <c r="CR472">
        <v>0.79694054863856822</v>
      </c>
      <c r="CS472">
        <v>0.73465850492316676</v>
      </c>
      <c r="CT472">
        <v>0.68309130469391011</v>
      </c>
      <c r="CU472">
        <v>0.55791620245539686</v>
      </c>
      <c r="CV472">
        <v>0.44019564723845489</v>
      </c>
      <c r="CW472">
        <v>0.39080932905467752</v>
      </c>
      <c r="CX472">
        <v>0.35939395837065075</v>
      </c>
      <c r="CY472">
        <v>0.33161925999705538</v>
      </c>
      <c r="CZ472">
        <v>0.31435872512822466</v>
      </c>
    </row>
    <row r="473" spans="1:104" x14ac:dyDescent="0.25">
      <c r="A473" t="s">
        <v>662</v>
      </c>
      <c r="B473" t="s">
        <v>170</v>
      </c>
      <c r="C473" t="s">
        <v>28</v>
      </c>
      <c r="D473" t="s">
        <v>187</v>
      </c>
      <c r="E473" t="s">
        <v>184</v>
      </c>
      <c r="F473">
        <v>2018</v>
      </c>
      <c r="G473" t="s">
        <v>174</v>
      </c>
      <c r="H473">
        <v>4</v>
      </c>
      <c r="I473">
        <v>25.1273551704395</v>
      </c>
      <c r="J473">
        <v>24.185229882584306</v>
      </c>
      <c r="K473">
        <v>23.628705749728582</v>
      </c>
      <c r="L473">
        <v>23.58422188451534</v>
      </c>
      <c r="M473">
        <v>24.509374592755684</v>
      </c>
      <c r="N473">
        <v>26.951913801834507</v>
      </c>
      <c r="O473">
        <v>30.783152443423639</v>
      </c>
      <c r="P473">
        <v>34.197349206544239</v>
      </c>
      <c r="Q473">
        <v>38.136844341467871</v>
      </c>
      <c r="R473">
        <v>41.257643351600478</v>
      </c>
      <c r="S473">
        <v>43.676687821876854</v>
      </c>
      <c r="T473">
        <v>45.493830475038813</v>
      </c>
      <c r="U473">
        <v>46.506529063437533</v>
      </c>
      <c r="V473">
        <v>47.420012119392602</v>
      </c>
      <c r="W473">
        <v>47.29265646640696</v>
      </c>
      <c r="X473">
        <v>46.186540341457231</v>
      </c>
      <c r="Y473">
        <v>44.298034235421142</v>
      </c>
      <c r="Z473">
        <v>41.508246499219226</v>
      </c>
      <c r="AA473">
        <v>38.229398018462859</v>
      </c>
      <c r="AB473">
        <v>37.738129030582094</v>
      </c>
      <c r="AC473">
        <v>36.201638022155812</v>
      </c>
      <c r="AD473">
        <v>33.545749808456165</v>
      </c>
      <c r="AE473">
        <v>30.07018624959646</v>
      </c>
      <c r="AF473">
        <v>27.362006531488603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1.0236111845520961</v>
      </c>
      <c r="AS473">
        <v>1.0463968943167752</v>
      </c>
      <c r="AT473">
        <v>1.0669502984915085</v>
      </c>
      <c r="AU473">
        <v>1.0640847758569603</v>
      </c>
      <c r="AV473">
        <v>1.039197182829559</v>
      </c>
      <c r="AW473">
        <v>0.99670574286703051</v>
      </c>
      <c r="AX473">
        <v>0.93393551198482394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57.999998813208322</v>
      </c>
      <c r="BF473">
        <v>57.750001235522042</v>
      </c>
      <c r="BG473">
        <v>56.249999848779545</v>
      </c>
      <c r="BH473">
        <v>54.500000884350776</v>
      </c>
      <c r="BI473">
        <v>54.500000884350776</v>
      </c>
      <c r="BJ473">
        <v>54.500000884350776</v>
      </c>
      <c r="BK473">
        <v>55.249999054549363</v>
      </c>
      <c r="BL473">
        <v>59.749998338342138</v>
      </c>
      <c r="BM473">
        <v>66.750001281329929</v>
      </c>
      <c r="BN473">
        <v>70.750001043047291</v>
      </c>
      <c r="BO473">
        <v>73.750000435311009</v>
      </c>
      <c r="BP473">
        <v>75.750000103781403</v>
      </c>
      <c r="BQ473">
        <v>77.000002553552676</v>
      </c>
      <c r="BR473">
        <v>77.000002553552676</v>
      </c>
      <c r="BS473">
        <v>77.750002354893184</v>
      </c>
      <c r="BT473">
        <v>76.250001936641212</v>
      </c>
      <c r="BU473">
        <v>74.99999853537048</v>
      </c>
      <c r="BV473">
        <v>73.750000435311009</v>
      </c>
      <c r="BW473">
        <v>71.999999279035279</v>
      </c>
      <c r="BX473">
        <v>67.999999517317917</v>
      </c>
      <c r="BY473">
        <v>63.000001272154769</v>
      </c>
      <c r="BZ473">
        <v>61.999998727845238</v>
      </c>
      <c r="CA473">
        <v>60.750000491857257</v>
      </c>
      <c r="CB473">
        <v>59.250000855194116</v>
      </c>
      <c r="CC473">
        <v>0.36616889020411025</v>
      </c>
      <c r="CD473">
        <v>0.34513637313463374</v>
      </c>
      <c r="CE473">
        <v>0.34200561054760387</v>
      </c>
      <c r="CF473">
        <v>0.34574206799404489</v>
      </c>
      <c r="CG473">
        <v>0.36692939136472491</v>
      </c>
      <c r="CH473">
        <v>0.4369581748135275</v>
      </c>
      <c r="CI473">
        <v>0.56273255521373655</v>
      </c>
      <c r="CJ473">
        <v>0.67521212768451655</v>
      </c>
      <c r="CK473">
        <v>0.76221144715528211</v>
      </c>
      <c r="CL473">
        <v>0.79690493012907071</v>
      </c>
      <c r="CM473">
        <v>0.81888452579352755</v>
      </c>
      <c r="CN473">
        <v>0.83999854776175409</v>
      </c>
      <c r="CO473">
        <v>0.83638303151467197</v>
      </c>
      <c r="CP473">
        <v>0.85970514995419423</v>
      </c>
      <c r="CQ473">
        <v>0.86022540525433244</v>
      </c>
      <c r="CR473">
        <v>0.79038565004035033</v>
      </c>
      <c r="CS473">
        <v>0.72861589728791609</v>
      </c>
      <c r="CT473">
        <v>0.67747281144637439</v>
      </c>
      <c r="CU473">
        <v>0.55332729421396531</v>
      </c>
      <c r="CV473">
        <v>0.43657499058400201</v>
      </c>
      <c r="CW473">
        <v>0.3875948620758739</v>
      </c>
      <c r="CX473">
        <v>0.35643789237932128</v>
      </c>
      <c r="CY473">
        <v>0.32889165410587323</v>
      </c>
      <c r="CZ473">
        <v>0.31177309190715258</v>
      </c>
    </row>
    <row r="474" spans="1:104" x14ac:dyDescent="0.25">
      <c r="A474" t="s">
        <v>663</v>
      </c>
      <c r="B474" t="s">
        <v>170</v>
      </c>
      <c r="C474" t="s">
        <v>28</v>
      </c>
      <c r="D474" t="s">
        <v>187</v>
      </c>
      <c r="E474" t="s">
        <v>184</v>
      </c>
      <c r="F474">
        <v>2018</v>
      </c>
      <c r="G474" t="s">
        <v>175</v>
      </c>
      <c r="H474">
        <v>5</v>
      </c>
      <c r="I474">
        <v>25.666967858495209</v>
      </c>
      <c r="J474">
        <v>24.64331031981305</v>
      </c>
      <c r="K474">
        <v>24.019991553835126</v>
      </c>
      <c r="L474">
        <v>23.933702026200017</v>
      </c>
      <c r="M474">
        <v>24.887994965341786</v>
      </c>
      <c r="N474">
        <v>27.31800841944407</v>
      </c>
      <c r="O474">
        <v>30.798763156846064</v>
      </c>
      <c r="P474">
        <v>35.391051296863424</v>
      </c>
      <c r="Q474">
        <v>40.354385733134826</v>
      </c>
      <c r="R474">
        <v>44.218963258170021</v>
      </c>
      <c r="S474">
        <v>46.85834426854796</v>
      </c>
      <c r="T474">
        <v>48.469469294812249</v>
      </c>
      <c r="U474">
        <v>49.159935948687256</v>
      </c>
      <c r="V474">
        <v>49.850082281678127</v>
      </c>
      <c r="W474">
        <v>49.80986317056059</v>
      </c>
      <c r="X474">
        <v>48.458183874112905</v>
      </c>
      <c r="Y474">
        <v>46.149243233807546</v>
      </c>
      <c r="Z474">
        <v>43.163658125587602</v>
      </c>
      <c r="AA474">
        <v>39.527250198563614</v>
      </c>
      <c r="AB474">
        <v>38.14534639141781</v>
      </c>
      <c r="AC474">
        <v>37.231574710163493</v>
      </c>
      <c r="AD474">
        <v>34.479827275157113</v>
      </c>
      <c r="AE474">
        <v>30.845221215680642</v>
      </c>
      <c r="AF474">
        <v>27.98523786894425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1.0905630212705377</v>
      </c>
      <c r="AS474">
        <v>1.1060985759314215</v>
      </c>
      <c r="AT474">
        <v>1.1216268059555015</v>
      </c>
      <c r="AU474">
        <v>1.1207218653071247</v>
      </c>
      <c r="AV474">
        <v>1.0903091150226112</v>
      </c>
      <c r="AW474">
        <v>1.0383579710001056</v>
      </c>
      <c r="AX474">
        <v>0.97118230861055088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59.500000579263826</v>
      </c>
      <c r="BF474">
        <v>59.249999534430444</v>
      </c>
      <c r="BG474">
        <v>58.999999032614468</v>
      </c>
      <c r="BH474">
        <v>58.249999275003873</v>
      </c>
      <c r="BI474">
        <v>58.000000945257568</v>
      </c>
      <c r="BJ474">
        <v>57.250000373120841</v>
      </c>
      <c r="BK474">
        <v>61.000000365993742</v>
      </c>
      <c r="BL474">
        <v>65.249999716477035</v>
      </c>
      <c r="BM474">
        <v>70.250000199083757</v>
      </c>
      <c r="BN474">
        <v>74.999998126589901</v>
      </c>
      <c r="BO474">
        <v>79.250001023655713</v>
      </c>
      <c r="BP474">
        <v>80.250002895165252</v>
      </c>
      <c r="BQ474">
        <v>79.250001023655713</v>
      </c>
      <c r="BR474">
        <v>78.750001106058605</v>
      </c>
      <c r="BS474">
        <v>78.750001106058605</v>
      </c>
      <c r="BT474">
        <v>78.250001561785979</v>
      </c>
      <c r="BU474">
        <v>76.999999731477885</v>
      </c>
      <c r="BV474">
        <v>75.499998179941372</v>
      </c>
      <c r="BW474">
        <v>72.75000145006014</v>
      </c>
      <c r="BX474">
        <v>69.000000659630416</v>
      </c>
      <c r="BY474">
        <v>66.000000967385532</v>
      </c>
      <c r="BZ474">
        <v>64.749999120108143</v>
      </c>
      <c r="CA474">
        <v>64.499999161309589</v>
      </c>
      <c r="CB474">
        <v>63.000000189105812</v>
      </c>
      <c r="CC474">
        <v>0.36649901416995323</v>
      </c>
      <c r="CD474">
        <v>0.34544754885112505</v>
      </c>
      <c r="CE474">
        <v>0.34231397004761754</v>
      </c>
      <c r="CF474">
        <v>0.34605381283697467</v>
      </c>
      <c r="CG474">
        <v>0.36726021194491404</v>
      </c>
      <c r="CH474">
        <v>0.43735212464578183</v>
      </c>
      <c r="CI474">
        <v>0.56323990913844435</v>
      </c>
      <c r="CJ474">
        <v>0.67582090127972705</v>
      </c>
      <c r="CK474">
        <v>0.76289867202451689</v>
      </c>
      <c r="CL474">
        <v>0.79762339063706633</v>
      </c>
      <c r="CM474">
        <v>0.81962279687269679</v>
      </c>
      <c r="CN474">
        <v>0.84075586312410666</v>
      </c>
      <c r="CO474">
        <v>0.83713709678730563</v>
      </c>
      <c r="CP474">
        <v>0.86048026525054155</v>
      </c>
      <c r="CQ474">
        <v>0.8610010401300735</v>
      </c>
      <c r="CR474">
        <v>0.7910982650301589</v>
      </c>
      <c r="CS474">
        <v>0.72927280977156805</v>
      </c>
      <c r="CT474">
        <v>0.67808355430646672</v>
      </c>
      <c r="CU474">
        <v>0.55382615788199685</v>
      </c>
      <c r="CV474">
        <v>0.43696860059320908</v>
      </c>
      <c r="CW474">
        <v>0.38794434271692707</v>
      </c>
      <c r="CX474">
        <v>0.35675926811069736</v>
      </c>
      <c r="CY474">
        <v>0.32918814945973263</v>
      </c>
      <c r="CZ474">
        <v>0.31205418843936317</v>
      </c>
    </row>
    <row r="475" spans="1:104" x14ac:dyDescent="0.25">
      <c r="A475" t="s">
        <v>664</v>
      </c>
      <c r="B475" t="s">
        <v>170</v>
      </c>
      <c r="C475" t="s">
        <v>28</v>
      </c>
      <c r="D475" t="s">
        <v>187</v>
      </c>
      <c r="E475" t="s">
        <v>184</v>
      </c>
      <c r="F475">
        <v>2018</v>
      </c>
      <c r="G475" t="s">
        <v>176</v>
      </c>
      <c r="H475">
        <v>6</v>
      </c>
      <c r="I475">
        <v>26.480899461464873</v>
      </c>
      <c r="J475">
        <v>25.404822391209869</v>
      </c>
      <c r="K475">
        <v>24.794840863310522</v>
      </c>
      <c r="L475">
        <v>24.766102555414609</v>
      </c>
      <c r="M475">
        <v>25.797942148153776</v>
      </c>
      <c r="N475">
        <v>28.236071827622656</v>
      </c>
      <c r="O475">
        <v>31.869549442107978</v>
      </c>
      <c r="P475">
        <v>36.496444578274044</v>
      </c>
      <c r="Q475">
        <v>41.171554312518516</v>
      </c>
      <c r="R475">
        <v>44.921838987624476</v>
      </c>
      <c r="S475">
        <v>47.614493632566223</v>
      </c>
      <c r="T475">
        <v>49.238345041822413</v>
      </c>
      <c r="U475">
        <v>49.81160622695225</v>
      </c>
      <c r="V475">
        <v>50.344071893049623</v>
      </c>
      <c r="W475">
        <v>50.205311245912505</v>
      </c>
      <c r="X475">
        <v>49.183626189635149</v>
      </c>
      <c r="Y475">
        <v>47.312349772226014</v>
      </c>
      <c r="Z475">
        <v>44.525915248686886</v>
      </c>
      <c r="AA475">
        <v>40.725506669143627</v>
      </c>
      <c r="AB475">
        <v>38.618079843951598</v>
      </c>
      <c r="AC475">
        <v>37.970145886881184</v>
      </c>
      <c r="AD475">
        <v>35.422753414236773</v>
      </c>
      <c r="AE475">
        <v>31.745869041315267</v>
      </c>
      <c r="AF475">
        <v>28.837775615335538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1.1078627090527191</v>
      </c>
      <c r="AS475">
        <v>1.1207611429667366</v>
      </c>
      <c r="AT475">
        <v>1.1327415963319711</v>
      </c>
      <c r="AU475">
        <v>1.1296194894836322</v>
      </c>
      <c r="AV475">
        <v>1.1066315604623993</v>
      </c>
      <c r="AW475">
        <v>1.0645278808184235</v>
      </c>
      <c r="AX475">
        <v>1.0018330788044936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60.250000169499913</v>
      </c>
      <c r="BF475">
        <v>60.250000169499913</v>
      </c>
      <c r="BG475">
        <v>59.249999728800134</v>
      </c>
      <c r="BH475">
        <v>59.74999981355009</v>
      </c>
      <c r="BI475">
        <v>58.500000966149514</v>
      </c>
      <c r="BJ475">
        <v>59.74999981355009</v>
      </c>
      <c r="BK475">
        <v>60.750000254249869</v>
      </c>
      <c r="BL475">
        <v>64.500001152599424</v>
      </c>
      <c r="BM475">
        <v>67.249998898250567</v>
      </c>
      <c r="BN475">
        <v>70.75000015254993</v>
      </c>
      <c r="BO475">
        <v>74.500000237299886</v>
      </c>
      <c r="BP475">
        <v>77.500001288199357</v>
      </c>
      <c r="BQ475">
        <v>78.500001186499404</v>
      </c>
      <c r="BR475">
        <v>80.000000338999826</v>
      </c>
      <c r="BS475">
        <v>80.249998745700623</v>
      </c>
      <c r="BT475">
        <v>78.750000677999651</v>
      </c>
      <c r="BU475">
        <v>77.500001288199357</v>
      </c>
      <c r="BV475">
        <v>76.250001355999316</v>
      </c>
      <c r="BW475">
        <v>74.000001779749098</v>
      </c>
      <c r="BX475">
        <v>71.250000237299886</v>
      </c>
      <c r="BY475">
        <v>66.999999661000174</v>
      </c>
      <c r="BZ475">
        <v>64.500001152599424</v>
      </c>
      <c r="CA475">
        <v>63.500000440699786</v>
      </c>
      <c r="CB475">
        <v>62.749999220300388</v>
      </c>
      <c r="CC475">
        <v>0.36532045310474126</v>
      </c>
      <c r="CD475">
        <v>0.34433669618239487</v>
      </c>
      <c r="CE475">
        <v>0.34121317868637346</v>
      </c>
      <c r="CF475">
        <v>0.34494101487911139</v>
      </c>
      <c r="CG475">
        <v>0.36607919738352562</v>
      </c>
      <c r="CH475">
        <v>0.43594572655255048</v>
      </c>
      <c r="CI475">
        <v>0.56142866429817007</v>
      </c>
      <c r="CJ475">
        <v>0.67364764938577915</v>
      </c>
      <c r="CK475">
        <v>0.76044531605465004</v>
      </c>
      <c r="CL475">
        <v>0.79505847591842593</v>
      </c>
      <c r="CM475">
        <v>0.8169871447950976</v>
      </c>
      <c r="CN475">
        <v>0.83805225329510313</v>
      </c>
      <c r="CO475">
        <v>0.83444510615047918</v>
      </c>
      <c r="CP475">
        <v>0.85771315877495047</v>
      </c>
      <c r="CQ475">
        <v>0.85823230051844657</v>
      </c>
      <c r="CR475">
        <v>0.78855425716765648</v>
      </c>
      <c r="CS475">
        <v>0.72692766794312602</v>
      </c>
      <c r="CT475">
        <v>0.67590310186237279</v>
      </c>
      <c r="CU475">
        <v>0.55204520604936236</v>
      </c>
      <c r="CV475">
        <v>0.4355634329758386</v>
      </c>
      <c r="CW475">
        <v>0.38669679968337856</v>
      </c>
      <c r="CX475">
        <v>0.35561204276906616</v>
      </c>
      <c r="CY475">
        <v>0.32812959468731889</v>
      </c>
      <c r="CZ475">
        <v>0.31105070390159706</v>
      </c>
    </row>
    <row r="476" spans="1:104" x14ac:dyDescent="0.25">
      <c r="A476" t="s">
        <v>665</v>
      </c>
      <c r="B476" t="s">
        <v>170</v>
      </c>
      <c r="C476" t="s">
        <v>28</v>
      </c>
      <c r="D476" t="s">
        <v>187</v>
      </c>
      <c r="E476" t="s">
        <v>184</v>
      </c>
      <c r="F476">
        <v>2018</v>
      </c>
      <c r="G476" t="s">
        <v>177</v>
      </c>
      <c r="H476">
        <v>7</v>
      </c>
      <c r="I476">
        <v>28.340596936062763</v>
      </c>
      <c r="J476">
        <v>27.145071178030886</v>
      </c>
      <c r="K476">
        <v>26.432111399824116</v>
      </c>
      <c r="L476">
        <v>26.413151348938278</v>
      </c>
      <c r="M476">
        <v>27.574254268241294</v>
      </c>
      <c r="N476">
        <v>30.451738464236875</v>
      </c>
      <c r="O476">
        <v>34.561597397199861</v>
      </c>
      <c r="P476">
        <v>39.637911333493946</v>
      </c>
      <c r="Q476">
        <v>44.665000796813125</v>
      </c>
      <c r="R476">
        <v>48.64696776472401</v>
      </c>
      <c r="S476">
        <v>51.360414344785355</v>
      </c>
      <c r="T476">
        <v>53.006730491030432</v>
      </c>
      <c r="U476">
        <v>53.614078598832741</v>
      </c>
      <c r="V476">
        <v>54.119472421682687</v>
      </c>
      <c r="W476">
        <v>54.064929184267839</v>
      </c>
      <c r="X476">
        <v>53.178514865526566</v>
      </c>
      <c r="Y476">
        <v>51.274629087815512</v>
      </c>
      <c r="Z476">
        <v>48.225046858560468</v>
      </c>
      <c r="AA476">
        <v>43.881737452643172</v>
      </c>
      <c r="AB476">
        <v>41.556761475193227</v>
      </c>
      <c r="AC476">
        <v>40.738203655822232</v>
      </c>
      <c r="AD476">
        <v>38.011484667664682</v>
      </c>
      <c r="AE476">
        <v>34.042632728219509</v>
      </c>
      <c r="AF476">
        <v>30.881594119358446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1.1926514102605617</v>
      </c>
      <c r="AS476">
        <v>1.2063167700927382</v>
      </c>
      <c r="AT476">
        <v>1.2176881116047735</v>
      </c>
      <c r="AU476">
        <v>1.2164608961383903</v>
      </c>
      <c r="AV476">
        <v>1.196516583955844</v>
      </c>
      <c r="AW476">
        <v>1.1536791650046487</v>
      </c>
      <c r="AX476">
        <v>1.0850635145727143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67.749999539009991</v>
      </c>
      <c r="BF476">
        <v>67.24999939909442</v>
      </c>
      <c r="BG476">
        <v>66.499998732091257</v>
      </c>
      <c r="BH476">
        <v>66.499998732091257</v>
      </c>
      <c r="BI476">
        <v>66.499998732091257</v>
      </c>
      <c r="BJ476">
        <v>66.499998732091257</v>
      </c>
      <c r="BK476">
        <v>67.749999539009991</v>
      </c>
      <c r="BL476">
        <v>69.499999656238387</v>
      </c>
      <c r="BM476">
        <v>74.499998515784199</v>
      </c>
      <c r="BN476">
        <v>77.750001727815189</v>
      </c>
      <c r="BO476">
        <v>78.749998350607981</v>
      </c>
      <c r="BP476">
        <v>77.250002265128927</v>
      </c>
      <c r="BQ476">
        <v>78.749998350607981</v>
      </c>
      <c r="BR476">
        <v>82.000001681154075</v>
      </c>
      <c r="BS476">
        <v>79.999999800894571</v>
      </c>
      <c r="BT476">
        <v>81.749999122378512</v>
      </c>
      <c r="BU476">
        <v>84.000002477846664</v>
      </c>
      <c r="BV476">
        <v>83.500001389810024</v>
      </c>
      <c r="BW476">
        <v>78.249997804354791</v>
      </c>
      <c r="BX476">
        <v>73.99999893458282</v>
      </c>
      <c r="BY476">
        <v>72.249999900921352</v>
      </c>
      <c r="BZ476">
        <v>71.750000167343373</v>
      </c>
      <c r="CA476">
        <v>69.749999252135652</v>
      </c>
      <c r="CB476">
        <v>69.749999252135652</v>
      </c>
      <c r="CC476">
        <v>0.36495890876317727</v>
      </c>
      <c r="CD476">
        <v>0.34399591184795936</v>
      </c>
      <c r="CE476">
        <v>0.3408754922339608</v>
      </c>
      <c r="CF476">
        <v>0.34459959226290499</v>
      </c>
      <c r="CG476">
        <v>0.36571692694638419</v>
      </c>
      <c r="CH476">
        <v>0.43551427791271069</v>
      </c>
      <c r="CI476">
        <v>0.56087308537308478</v>
      </c>
      <c r="CJ476">
        <v>0.67298096667588925</v>
      </c>
      <c r="CK476">
        <v>0.75969281810888734</v>
      </c>
      <c r="CL476">
        <v>0.79427163231594311</v>
      </c>
      <c r="CM476">
        <v>0.81617862351988157</v>
      </c>
      <c r="CN476">
        <v>0.83722290193548066</v>
      </c>
      <c r="CO476">
        <v>0.83361934809548932</v>
      </c>
      <c r="CP476">
        <v>0.8568643703735237</v>
      </c>
      <c r="CQ476">
        <v>0.85738297494073135</v>
      </c>
      <c r="CR476">
        <v>0.78777390641546852</v>
      </c>
      <c r="CS476">
        <v>0.72620828487635514</v>
      </c>
      <c r="CT476">
        <v>0.67523412911666902</v>
      </c>
      <c r="CU476">
        <v>0.5514988952893749</v>
      </c>
      <c r="CV476">
        <v>0.43513237312342906</v>
      </c>
      <c r="CW476">
        <v>0.38631411656572845</v>
      </c>
      <c r="CX476">
        <v>0.35526009301080114</v>
      </c>
      <c r="CY476">
        <v>0.32780485948834265</v>
      </c>
      <c r="CZ476">
        <v>0.31074288306629505</v>
      </c>
    </row>
    <row r="477" spans="1:104" x14ac:dyDescent="0.25">
      <c r="A477" t="s">
        <v>666</v>
      </c>
      <c r="B477" t="s">
        <v>170</v>
      </c>
      <c r="C477" t="s">
        <v>28</v>
      </c>
      <c r="D477" t="s">
        <v>187</v>
      </c>
      <c r="E477" t="s">
        <v>184</v>
      </c>
      <c r="F477">
        <v>2018</v>
      </c>
      <c r="G477" t="s">
        <v>178</v>
      </c>
      <c r="H477">
        <v>8</v>
      </c>
      <c r="I477">
        <v>28.693417026798805</v>
      </c>
      <c r="J477">
        <v>27.504723666310014</v>
      </c>
      <c r="K477">
        <v>26.806524408939811</v>
      </c>
      <c r="L477">
        <v>26.838106594135468</v>
      </c>
      <c r="M477">
        <v>28.033509315633172</v>
      </c>
      <c r="N477">
        <v>31.114624440732634</v>
      </c>
      <c r="O477">
        <v>35.678439334231598</v>
      </c>
      <c r="P477">
        <v>40.743753715718107</v>
      </c>
      <c r="Q477">
        <v>46.303609803856425</v>
      </c>
      <c r="R477">
        <v>50.720890023960585</v>
      </c>
      <c r="S477">
        <v>53.942045765262513</v>
      </c>
      <c r="T477">
        <v>55.897221744211187</v>
      </c>
      <c r="U477">
        <v>56.634081048223763</v>
      </c>
      <c r="V477">
        <v>57.228437472348183</v>
      </c>
      <c r="W477">
        <v>57.019549905653825</v>
      </c>
      <c r="X477">
        <v>55.707483746716406</v>
      </c>
      <c r="Y477">
        <v>53.188064041822606</v>
      </c>
      <c r="Z477">
        <v>49.771357336706068</v>
      </c>
      <c r="AA477">
        <v>44.958298972018824</v>
      </c>
      <c r="AB477">
        <v>43.008874985105635</v>
      </c>
      <c r="AC477">
        <v>41.584696757199715</v>
      </c>
      <c r="AD477">
        <v>38.552541107879073</v>
      </c>
      <c r="AE477">
        <v>34.454468655606597</v>
      </c>
      <c r="AF477">
        <v>31.225963247219099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1.2576875191316201</v>
      </c>
      <c r="AS477">
        <v>1.2742668152678616</v>
      </c>
      <c r="AT477">
        <v>1.2876398411832852</v>
      </c>
      <c r="AU477">
        <v>1.2829399237208192</v>
      </c>
      <c r="AV477">
        <v>1.2534183739020108</v>
      </c>
      <c r="AW477">
        <v>1.1967313893681948</v>
      </c>
      <c r="AX477">
        <v>1.119855502611619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70.400002426769746</v>
      </c>
      <c r="BF477">
        <v>70.599999178514395</v>
      </c>
      <c r="BG477">
        <v>69.59999881503596</v>
      </c>
      <c r="BH477">
        <v>70.000000891448764</v>
      </c>
      <c r="BI477">
        <v>69.199997837715927</v>
      </c>
      <c r="BJ477">
        <v>68.800001747131375</v>
      </c>
      <c r="BK477">
        <v>68.800001747131375</v>
      </c>
      <c r="BL477">
        <v>68.599999804287094</v>
      </c>
      <c r="BM477">
        <v>71.400001708064536</v>
      </c>
      <c r="BN477">
        <v>74.800003370001008</v>
      </c>
      <c r="BO477">
        <v>80.00000195604693</v>
      </c>
      <c r="BP477">
        <v>82.999999918295146</v>
      </c>
      <c r="BQ477">
        <v>84.199996357153438</v>
      </c>
      <c r="BR477">
        <v>84.400002087640459</v>
      </c>
      <c r="BS477">
        <v>84.199996357153438</v>
      </c>
      <c r="BT477">
        <v>83.599998611179629</v>
      </c>
      <c r="BU477">
        <v>83.400001741071151</v>
      </c>
      <c r="BV477">
        <v>81.800004291074558</v>
      </c>
      <c r="BW477">
        <v>78.599997081242506</v>
      </c>
      <c r="BX477">
        <v>75.999999555222516</v>
      </c>
      <c r="BY477">
        <v>74.000000316268171</v>
      </c>
      <c r="BZ477">
        <v>73.19999792199097</v>
      </c>
      <c r="CA477">
        <v>71.400001708064536</v>
      </c>
      <c r="CB477">
        <v>71.800002414838673</v>
      </c>
      <c r="CC477">
        <v>0.36558614495923097</v>
      </c>
      <c r="CD477">
        <v>0.34458710893926275</v>
      </c>
      <c r="CE477">
        <v>0.34146133382173582</v>
      </c>
      <c r="CF477">
        <v>0.34519182812842553</v>
      </c>
      <c r="CG477">
        <v>0.36634541886255223</v>
      </c>
      <c r="CH477">
        <v>0.43626276395143437</v>
      </c>
      <c r="CI477">
        <v>0.56183697257411436</v>
      </c>
      <c r="CJ477">
        <v>0.67413753222614448</v>
      </c>
      <c r="CK477">
        <v>0.76099839682198822</v>
      </c>
      <c r="CL477">
        <v>0.79563662520873524</v>
      </c>
      <c r="CM477">
        <v>0.8175812788662471</v>
      </c>
      <c r="CN477">
        <v>0.83866167245276402</v>
      </c>
      <c r="CO477">
        <v>0.83505190943824181</v>
      </c>
      <c r="CP477">
        <v>0.85833694387698078</v>
      </c>
      <c r="CQ477">
        <v>0.85885641676415003</v>
      </c>
      <c r="CR477">
        <v>0.78912773794057267</v>
      </c>
      <c r="CS477">
        <v>0.72745627760688536</v>
      </c>
      <c r="CT477">
        <v>0.67639460704001464</v>
      </c>
      <c r="CU477">
        <v>0.55244667150363347</v>
      </c>
      <c r="CV477">
        <v>0.4358802079457858</v>
      </c>
      <c r="CW477">
        <v>0.38697804124052837</v>
      </c>
      <c r="CX477">
        <v>0.3558706196089087</v>
      </c>
      <c r="CY477">
        <v>0.3283682046207852</v>
      </c>
      <c r="CZ477">
        <v>0.31127692152853259</v>
      </c>
    </row>
    <row r="478" spans="1:104" x14ac:dyDescent="0.25">
      <c r="A478" t="s">
        <v>667</v>
      </c>
      <c r="B478" t="s">
        <v>170</v>
      </c>
      <c r="C478" t="s">
        <v>28</v>
      </c>
      <c r="D478" t="s">
        <v>187</v>
      </c>
      <c r="E478" t="s">
        <v>184</v>
      </c>
      <c r="F478">
        <v>2018</v>
      </c>
      <c r="G478" t="s">
        <v>179</v>
      </c>
      <c r="H478">
        <v>9</v>
      </c>
      <c r="I478">
        <v>29.098807971308506</v>
      </c>
      <c r="J478">
        <v>27.972123619065499</v>
      </c>
      <c r="K478">
        <v>27.378979715806345</v>
      </c>
      <c r="L478">
        <v>27.382723813082848</v>
      </c>
      <c r="M478">
        <v>28.637929629744182</v>
      </c>
      <c r="N478">
        <v>31.912610769322967</v>
      </c>
      <c r="O478">
        <v>37.253565981842357</v>
      </c>
      <c r="P478">
        <v>42.140600339684411</v>
      </c>
      <c r="Q478">
        <v>48.101749712099057</v>
      </c>
      <c r="R478">
        <v>52.784538324244224</v>
      </c>
      <c r="S478">
        <v>56.10208753325611</v>
      </c>
      <c r="T478">
        <v>58.080348473618137</v>
      </c>
      <c r="U478">
        <v>58.841195205513344</v>
      </c>
      <c r="V478">
        <v>59.499852062115572</v>
      </c>
      <c r="W478">
        <v>59.104207643421653</v>
      </c>
      <c r="X478">
        <v>57.282705686487759</v>
      </c>
      <c r="Y478">
        <v>54.411306087318671</v>
      </c>
      <c r="Z478">
        <v>50.691625873067458</v>
      </c>
      <c r="AA478">
        <v>45.99020698378007</v>
      </c>
      <c r="AB478">
        <v>44.779598041496584</v>
      </c>
      <c r="AC478">
        <v>42.190259411735319</v>
      </c>
      <c r="AD478">
        <v>38.982097258674948</v>
      </c>
      <c r="AE478">
        <v>34.795160735603339</v>
      </c>
      <c r="AF478">
        <v>31.579901888661297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1.3068077453126219</v>
      </c>
      <c r="AS478">
        <v>1.3239269176595483</v>
      </c>
      <c r="AT478">
        <v>1.3387466041544738</v>
      </c>
      <c r="AU478">
        <v>1.3298446809286624</v>
      </c>
      <c r="AV478">
        <v>1.288860897432758</v>
      </c>
      <c r="AW478">
        <v>1.2242544123101562</v>
      </c>
      <c r="AX478">
        <v>1.1405616170851085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65.750000323814191</v>
      </c>
      <c r="BF478">
        <v>65.000000581689989</v>
      </c>
      <c r="BG478">
        <v>65.750000323814191</v>
      </c>
      <c r="BH478">
        <v>63.749999074768361</v>
      </c>
      <c r="BI478">
        <v>64.500000168088803</v>
      </c>
      <c r="BJ478">
        <v>65.250000450691516</v>
      </c>
      <c r="BK478">
        <v>67.500000622901467</v>
      </c>
      <c r="BL478">
        <v>68.999999144422517</v>
      </c>
      <c r="BM478">
        <v>76.499998457339231</v>
      </c>
      <c r="BN478">
        <v>81.999998142645623</v>
      </c>
      <c r="BO478">
        <v>87.499998503550145</v>
      </c>
      <c r="BP478">
        <v>88.750001074538829</v>
      </c>
      <c r="BQ478">
        <v>88.250001606775029</v>
      </c>
      <c r="BR478">
        <v>90.250000018308711</v>
      </c>
      <c r="BS478">
        <v>91.999998679070529</v>
      </c>
      <c r="BT478">
        <v>89.750001361262662</v>
      </c>
      <c r="BU478">
        <v>87.999997261935903</v>
      </c>
      <c r="BV478">
        <v>87.499998503550145</v>
      </c>
      <c r="BW478">
        <v>85.999999830019505</v>
      </c>
      <c r="BX478">
        <v>80.999998936878782</v>
      </c>
      <c r="BY478">
        <v>76.499998457339231</v>
      </c>
      <c r="BZ478">
        <v>76.249998993696579</v>
      </c>
      <c r="CA478">
        <v>73.999999497084744</v>
      </c>
      <c r="CB478">
        <v>72.500001769391503</v>
      </c>
      <c r="CC478">
        <v>0.36534467337062998</v>
      </c>
      <c r="CD478">
        <v>0.34435949818879102</v>
      </c>
      <c r="CE478">
        <v>0.34123577011747452</v>
      </c>
      <c r="CF478">
        <v>0.34496384022687759</v>
      </c>
      <c r="CG478">
        <v>0.366103445290893</v>
      </c>
      <c r="CH478">
        <v>0.43597458985921411</v>
      </c>
      <c r="CI478">
        <v>0.56146587763781286</v>
      </c>
      <c r="CJ478">
        <v>0.67369228434217654</v>
      </c>
      <c r="CK478">
        <v>0.76049574451226343</v>
      </c>
      <c r="CL478">
        <v>0.7951111065233597</v>
      </c>
      <c r="CM478">
        <v>0.81704131512051181</v>
      </c>
      <c r="CN478">
        <v>0.83810774285579359</v>
      </c>
      <c r="CO478">
        <v>0.83450040835895434</v>
      </c>
      <c r="CP478">
        <v>0.85777001315376877</v>
      </c>
      <c r="CQ478">
        <v>0.85828913982547317</v>
      </c>
      <c r="CR478">
        <v>0.78860654424040189</v>
      </c>
      <c r="CS478">
        <v>0.72697582028906338</v>
      </c>
      <c r="CT478">
        <v>0.67594784703615529</v>
      </c>
      <c r="CU478">
        <v>0.55208177774686751</v>
      </c>
      <c r="CV478">
        <v>0.43559228564229868</v>
      </c>
      <c r="CW478">
        <v>0.38672245225374902</v>
      </c>
      <c r="CX478">
        <v>0.35563558414180257</v>
      </c>
      <c r="CY478">
        <v>0.32815133447785538</v>
      </c>
      <c r="CZ478">
        <v>0.31107131935935711</v>
      </c>
    </row>
    <row r="479" spans="1:104" x14ac:dyDescent="0.25">
      <c r="A479" t="s">
        <v>668</v>
      </c>
      <c r="B479" t="s">
        <v>170</v>
      </c>
      <c r="C479" t="s">
        <v>28</v>
      </c>
      <c r="D479" t="s">
        <v>187</v>
      </c>
      <c r="E479" t="s">
        <v>184</v>
      </c>
      <c r="F479">
        <v>2018</v>
      </c>
      <c r="G479" t="s">
        <v>180</v>
      </c>
      <c r="H479">
        <v>10</v>
      </c>
      <c r="I479">
        <v>26.621163719496067</v>
      </c>
      <c r="J479">
        <v>25.594311009934852</v>
      </c>
      <c r="K479">
        <v>24.984528573390026</v>
      </c>
      <c r="L479">
        <v>24.942107938826457</v>
      </c>
      <c r="M479">
        <v>26.072644563234039</v>
      </c>
      <c r="N479">
        <v>28.908154926517202</v>
      </c>
      <c r="O479">
        <v>33.79818237624071</v>
      </c>
      <c r="P479">
        <v>37.249475909681081</v>
      </c>
      <c r="Q479">
        <v>41.736781261917663</v>
      </c>
      <c r="R479">
        <v>45.754537581005124</v>
      </c>
      <c r="S479">
        <v>48.895788461266953</v>
      </c>
      <c r="T479">
        <v>51.238365481804898</v>
      </c>
      <c r="U479">
        <v>52.531862489707819</v>
      </c>
      <c r="V479">
        <v>53.605823582645094</v>
      </c>
      <c r="W479">
        <v>53.433514290408432</v>
      </c>
      <c r="X479">
        <v>51.918185631453511</v>
      </c>
      <c r="Y479">
        <v>49.238739060335149</v>
      </c>
      <c r="Z479">
        <v>45.792881762271016</v>
      </c>
      <c r="AA479">
        <v>43.19522732891275</v>
      </c>
      <c r="AB479">
        <v>41.193244782329849</v>
      </c>
      <c r="AC479">
        <v>38.622440794720227</v>
      </c>
      <c r="AD479">
        <v>35.732771013481205</v>
      </c>
      <c r="AE479">
        <v>31.860864222461572</v>
      </c>
      <c r="AF479">
        <v>28.913322110223646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1.15286320564983</v>
      </c>
      <c r="AS479">
        <v>1.181966915907551</v>
      </c>
      <c r="AT479">
        <v>1.2061310285958442</v>
      </c>
      <c r="AU479">
        <v>1.2022540472752596</v>
      </c>
      <c r="AV479">
        <v>1.1681591238567628</v>
      </c>
      <c r="AW479">
        <v>1.1078716426896644</v>
      </c>
      <c r="AX479">
        <v>1.0303397942117292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62.5</v>
      </c>
      <c r="BF479">
        <v>62.249999533148966</v>
      </c>
      <c r="BG479">
        <v>62.5</v>
      </c>
      <c r="BH479">
        <v>61.250000364695744</v>
      </c>
      <c r="BI479">
        <v>61.499999617018865</v>
      </c>
      <c r="BJ479">
        <v>59.750001612015907</v>
      </c>
      <c r="BK479">
        <v>60.99999989784471</v>
      </c>
      <c r="BL479">
        <v>64.250000299111235</v>
      </c>
      <c r="BM479">
        <v>69.7500008536107</v>
      </c>
      <c r="BN479">
        <v>75.249998439264147</v>
      </c>
      <c r="BO479">
        <v>79.499999375327818</v>
      </c>
      <c r="BP479">
        <v>81.500000546132725</v>
      </c>
      <c r="BQ479">
        <v>84.25000242588456</v>
      </c>
      <c r="BR479">
        <v>86.249998198787637</v>
      </c>
      <c r="BS479">
        <v>86.00000031280841</v>
      </c>
      <c r="BT479">
        <v>85.000002088988012</v>
      </c>
      <c r="BU479">
        <v>83.999999007055962</v>
      </c>
      <c r="BV479">
        <v>82.250000175499281</v>
      </c>
      <c r="BW479">
        <v>76.749999620999816</v>
      </c>
      <c r="BX479">
        <v>70.250000032994663</v>
      </c>
      <c r="BY479">
        <v>68.250000481560321</v>
      </c>
      <c r="BZ479">
        <v>65.750000266318978</v>
      </c>
      <c r="CA479">
        <v>64.749999748390294</v>
      </c>
      <c r="CB479">
        <v>62.999999719174149</v>
      </c>
      <c r="CC479">
        <v>0.36468453598588613</v>
      </c>
      <c r="CD479">
        <v>0.34373726738361515</v>
      </c>
      <c r="CE479">
        <v>0.34061922212907275</v>
      </c>
      <c r="CF479">
        <v>0.34434055375287209</v>
      </c>
      <c r="CG479">
        <v>0.36544196952394487</v>
      </c>
      <c r="CH479">
        <v>0.43518684157519832</v>
      </c>
      <c r="CI479">
        <v>0.56045136611879431</v>
      </c>
      <c r="CJ479">
        <v>0.67247499551971646</v>
      </c>
      <c r="CK479">
        <v>0.75912165633749928</v>
      </c>
      <c r="CL479">
        <v>0.79367449707543314</v>
      </c>
      <c r="CM479">
        <v>0.81556498311682224</v>
      </c>
      <c r="CN479">
        <v>0.83659345607756286</v>
      </c>
      <c r="CO479">
        <v>0.83299255731007127</v>
      </c>
      <c r="CP479">
        <v>0.85622014819848891</v>
      </c>
      <c r="CQ479">
        <v>0.85673833148479961</v>
      </c>
      <c r="CR479">
        <v>0.78718163713097555</v>
      </c>
      <c r="CS479">
        <v>0.72566230163773537</v>
      </c>
      <c r="CT479">
        <v>0.67472647522974349</v>
      </c>
      <c r="CU479">
        <v>0.55108425602718125</v>
      </c>
      <c r="CV479">
        <v>0.43480521252566168</v>
      </c>
      <c r="CW479">
        <v>0.38602369914704859</v>
      </c>
      <c r="CX479">
        <v>0.35499302715455605</v>
      </c>
      <c r="CY479">
        <v>0.3275584112124636</v>
      </c>
      <c r="CZ479">
        <v>0.3105092591151864</v>
      </c>
    </row>
    <row r="480" spans="1:104" x14ac:dyDescent="0.25">
      <c r="A480" t="s">
        <v>669</v>
      </c>
      <c r="B480" t="s">
        <v>170</v>
      </c>
      <c r="C480" t="s">
        <v>28</v>
      </c>
      <c r="D480" t="s">
        <v>187</v>
      </c>
      <c r="E480" t="s">
        <v>184</v>
      </c>
      <c r="F480">
        <v>2018</v>
      </c>
      <c r="G480" t="s">
        <v>181</v>
      </c>
      <c r="H480">
        <v>11</v>
      </c>
      <c r="I480">
        <v>24.43204305741234</v>
      </c>
      <c r="J480">
        <v>23.649797774410644</v>
      </c>
      <c r="K480">
        <v>23.234485840764801</v>
      </c>
      <c r="L480">
        <v>23.330625151382151</v>
      </c>
      <c r="M480">
        <v>24.379561921187555</v>
      </c>
      <c r="N480">
        <v>27.102251758186167</v>
      </c>
      <c r="O480">
        <v>30.685538136493527</v>
      </c>
      <c r="P480">
        <v>33.983293642414367</v>
      </c>
      <c r="Q480">
        <v>37.790617702999647</v>
      </c>
      <c r="R480">
        <v>40.688208589055229</v>
      </c>
      <c r="S480">
        <v>42.885032141617728</v>
      </c>
      <c r="T480">
        <v>44.332618132675293</v>
      </c>
      <c r="U480">
        <v>45.009616658469213</v>
      </c>
      <c r="V480">
        <v>45.617295461923611</v>
      </c>
      <c r="W480">
        <v>45.192840032460843</v>
      </c>
      <c r="X480">
        <v>43.613513857591855</v>
      </c>
      <c r="Y480">
        <v>41.844731465709764</v>
      </c>
      <c r="Z480">
        <v>41.051967399211883</v>
      </c>
      <c r="AA480">
        <v>38.043942028782148</v>
      </c>
      <c r="AB480">
        <v>35.896485124398886</v>
      </c>
      <c r="AC480">
        <v>33.953654826021115</v>
      </c>
      <c r="AD480">
        <v>31.594222530430233</v>
      </c>
      <c r="AE480">
        <v>28.532877051534367</v>
      </c>
      <c r="AF480">
        <v>26.204298504564466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0.99748390467323989</v>
      </c>
      <c r="AS480">
        <v>1.0127163354143591</v>
      </c>
      <c r="AT480">
        <v>1.0263891278109389</v>
      </c>
      <c r="AU480">
        <v>1.0168388980818588</v>
      </c>
      <c r="AV480">
        <v>0.98130401149518254</v>
      </c>
      <c r="AW480">
        <v>0.94150644051304477</v>
      </c>
      <c r="AX480">
        <v>0.92366923977601623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60.200000191327966</v>
      </c>
      <c r="BF480">
        <v>59.799999743296482</v>
      </c>
      <c r="BG480">
        <v>59.599998432496392</v>
      </c>
      <c r="BH480">
        <v>59.599998432496392</v>
      </c>
      <c r="BI480">
        <v>60.000000514916742</v>
      </c>
      <c r="BJ480">
        <v>60.599997555924787</v>
      </c>
      <c r="BK480">
        <v>59.799999743296482</v>
      </c>
      <c r="BL480">
        <v>59.599998432496392</v>
      </c>
      <c r="BM480">
        <v>62.799999270300972</v>
      </c>
      <c r="BN480">
        <v>65.800002571564278</v>
      </c>
      <c r="BO480">
        <v>68.19999668342399</v>
      </c>
      <c r="BP480">
        <v>69.999999280868906</v>
      </c>
      <c r="BQ480">
        <v>71.199996480018385</v>
      </c>
      <c r="BR480">
        <v>71.599998006409535</v>
      </c>
      <c r="BS480">
        <v>70.19999789576984</v>
      </c>
      <c r="BT480">
        <v>69.999999280868906</v>
      </c>
      <c r="BU480">
        <v>68.800004255288101</v>
      </c>
      <c r="BV480">
        <v>66.800002908147292</v>
      </c>
      <c r="BW480">
        <v>65.400001837093512</v>
      </c>
      <c r="BX480">
        <v>63.800000011268857</v>
      </c>
      <c r="BY480">
        <v>62.999998946712196</v>
      </c>
      <c r="BZ480">
        <v>62.599999037860549</v>
      </c>
      <c r="CA480">
        <v>61.799998664128054</v>
      </c>
      <c r="CB480">
        <v>61.599998701277542</v>
      </c>
      <c r="CC480">
        <v>0.36728657802000297</v>
      </c>
      <c r="CD480">
        <v>0.34618986178741845</v>
      </c>
      <c r="CE480">
        <v>0.34304954791268966</v>
      </c>
      <c r="CF480">
        <v>0.34679740922325997</v>
      </c>
      <c r="CG480">
        <v>0.36804941437815453</v>
      </c>
      <c r="CH480">
        <v>0.43829190603431256</v>
      </c>
      <c r="CI480">
        <v>0.56445021527725336</v>
      </c>
      <c r="CJ480">
        <v>0.67727316152580153</v>
      </c>
      <c r="CK480">
        <v>0.76453798657369454</v>
      </c>
      <c r="CL480">
        <v>0.79933738362348594</v>
      </c>
      <c r="CM480">
        <v>0.82138408131221463</v>
      </c>
      <c r="CN480">
        <v>0.84256257653855993</v>
      </c>
      <c r="CO480">
        <v>0.83893597649038987</v>
      </c>
      <c r="CP480">
        <v>0.86232934272073536</v>
      </c>
      <c r="CQ480">
        <v>0.86285115366684617</v>
      </c>
      <c r="CR480">
        <v>0.79279818504951982</v>
      </c>
      <c r="CS480">
        <v>0.73083986397021272</v>
      </c>
      <c r="CT480">
        <v>0.67954069825758934</v>
      </c>
      <c r="CU480">
        <v>0.55501625632477458</v>
      </c>
      <c r="CV480">
        <v>0.43790756610095311</v>
      </c>
      <c r="CW480">
        <v>0.38877797728666796</v>
      </c>
      <c r="CX480">
        <v>0.35752586804801306</v>
      </c>
      <c r="CY480">
        <v>0.3298955647252455</v>
      </c>
      <c r="CZ480">
        <v>0.31272474618956297</v>
      </c>
    </row>
    <row r="481" spans="1:104" x14ac:dyDescent="0.25">
      <c r="A481" t="s">
        <v>670</v>
      </c>
      <c r="B481" t="s">
        <v>170</v>
      </c>
      <c r="C481" t="s">
        <v>28</v>
      </c>
      <c r="D481" t="s">
        <v>187</v>
      </c>
      <c r="E481" t="s">
        <v>184</v>
      </c>
      <c r="F481">
        <v>2018</v>
      </c>
      <c r="G481" t="s">
        <v>182</v>
      </c>
      <c r="H481">
        <v>12</v>
      </c>
      <c r="I481">
        <v>24.414881403908542</v>
      </c>
      <c r="J481">
        <v>23.694477319437528</v>
      </c>
      <c r="K481">
        <v>23.314882877492895</v>
      </c>
      <c r="L481">
        <v>23.459117386699663</v>
      </c>
      <c r="M481">
        <v>24.530313621363135</v>
      </c>
      <c r="N481">
        <v>27.331649034764748</v>
      </c>
      <c r="O481">
        <v>31.149354391851212</v>
      </c>
      <c r="P481">
        <v>34.371794646581492</v>
      </c>
      <c r="Q481">
        <v>37.564923508980378</v>
      </c>
      <c r="R481">
        <v>39.295131846440491</v>
      </c>
      <c r="S481">
        <v>40.19664348194344</v>
      </c>
      <c r="T481">
        <v>40.520400495288584</v>
      </c>
      <c r="U481">
        <v>40.424225580550633</v>
      </c>
      <c r="V481">
        <v>40.539447562053347</v>
      </c>
      <c r="W481">
        <v>39.900648619734937</v>
      </c>
      <c r="X481">
        <v>38.545189617040265</v>
      </c>
      <c r="Y481">
        <v>37.475904382711526</v>
      </c>
      <c r="Z481">
        <v>37.825955458851354</v>
      </c>
      <c r="AA481">
        <v>35.828773503771764</v>
      </c>
      <c r="AB481">
        <v>34.42193155214585</v>
      </c>
      <c r="AC481">
        <v>32.87348138105385</v>
      </c>
      <c r="AD481">
        <v>30.868726203048769</v>
      </c>
      <c r="AE481">
        <v>28.082815624701198</v>
      </c>
      <c r="AF481">
        <v>25.944672720933998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0.91170900746813499</v>
      </c>
      <c r="AS481">
        <v>0.90954505458002266</v>
      </c>
      <c r="AT481">
        <v>0.9121375262935798</v>
      </c>
      <c r="AU481">
        <v>0.8977645921034777</v>
      </c>
      <c r="AV481">
        <v>0.86726674461748732</v>
      </c>
      <c r="AW481">
        <v>0.84320784841643603</v>
      </c>
      <c r="AX481">
        <v>0.85108400846784205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48.250000937788734</v>
      </c>
      <c r="BF481">
        <v>48.000000592882799</v>
      </c>
      <c r="BG481">
        <v>46.750000197762226</v>
      </c>
      <c r="BH481">
        <v>48.000000592882799</v>
      </c>
      <c r="BI481">
        <v>46.750000197762226</v>
      </c>
      <c r="BJ481">
        <v>47.000000811915569</v>
      </c>
      <c r="BK481">
        <v>46.499999852856291</v>
      </c>
      <c r="BL481">
        <v>45.750000147547581</v>
      </c>
      <c r="BM481">
        <v>53.000000995407689</v>
      </c>
      <c r="BN481">
        <v>57.749999959209013</v>
      </c>
      <c r="BO481">
        <v>61.750001371680945</v>
      </c>
      <c r="BP481">
        <v>63.000000706639831</v>
      </c>
      <c r="BQ481">
        <v>62.249999924341481</v>
      </c>
      <c r="BR481">
        <v>65.999999107175583</v>
      </c>
      <c r="BS481">
        <v>65.000000537821705</v>
      </c>
      <c r="BT481">
        <v>63.499999780967237</v>
      </c>
      <c r="BU481">
        <v>61.750001371680945</v>
      </c>
      <c r="BV481">
        <v>59.499999445484953</v>
      </c>
      <c r="BW481">
        <v>57.749999959209013</v>
      </c>
      <c r="BX481">
        <v>54.500000793068253</v>
      </c>
      <c r="BY481">
        <v>53.250001609561032</v>
      </c>
      <c r="BZ481">
        <v>51.750000314211732</v>
      </c>
      <c r="CA481">
        <v>52.000000945193037</v>
      </c>
      <c r="CB481">
        <v>52.000000945193037</v>
      </c>
      <c r="CC481">
        <v>0.37936069931605959</v>
      </c>
      <c r="CD481">
        <v>0.357570453958443</v>
      </c>
      <c r="CE481">
        <v>0.35432689349382895</v>
      </c>
      <c r="CF481">
        <v>0.35819800143668634</v>
      </c>
      <c r="CG481">
        <v>0.38014860933910893</v>
      </c>
      <c r="CH481">
        <v>0.45270029434803954</v>
      </c>
      <c r="CI481">
        <v>0.58300586591376446</v>
      </c>
      <c r="CJ481">
        <v>0.69953775690555087</v>
      </c>
      <c r="CK481">
        <v>0.78967131346544417</v>
      </c>
      <c r="CL481">
        <v>0.82561467505530783</v>
      </c>
      <c r="CM481">
        <v>0.84838614695524661</v>
      </c>
      <c r="CN481">
        <v>0.87026086668151914</v>
      </c>
      <c r="CO481">
        <v>0.86651504979867089</v>
      </c>
      <c r="CP481">
        <v>0.89067736887339688</v>
      </c>
      <c r="CQ481">
        <v>0.89121643174171827</v>
      </c>
      <c r="CR481">
        <v>0.81886052649152741</v>
      </c>
      <c r="CS481">
        <v>0.754865405945358</v>
      </c>
      <c r="CT481">
        <v>0.701879842265269</v>
      </c>
      <c r="CU481">
        <v>0.57326179994631155</v>
      </c>
      <c r="CV481">
        <v>0.45230330176674549</v>
      </c>
      <c r="CW481">
        <v>0.40155861001261722</v>
      </c>
      <c r="CX481">
        <v>0.36927913660242301</v>
      </c>
      <c r="CY481">
        <v>0.34074050256373595</v>
      </c>
      <c r="CZ481">
        <v>0.32300519956239959</v>
      </c>
    </row>
    <row r="482" spans="1:104" x14ac:dyDescent="0.25">
      <c r="A482" t="s">
        <v>671</v>
      </c>
      <c r="B482" t="s">
        <v>170</v>
      </c>
      <c r="C482" t="s">
        <v>28</v>
      </c>
      <c r="D482" t="s">
        <v>187</v>
      </c>
      <c r="E482" t="s">
        <v>184</v>
      </c>
      <c r="F482">
        <v>2018</v>
      </c>
      <c r="G482" t="s">
        <v>183</v>
      </c>
      <c r="H482">
        <v>8</v>
      </c>
      <c r="I482">
        <v>28.418328457061659</v>
      </c>
      <c r="J482">
        <v>27.259516494908684</v>
      </c>
      <c r="K482">
        <v>26.577875129107483</v>
      </c>
      <c r="L482">
        <v>26.614543974765336</v>
      </c>
      <c r="M482">
        <v>27.796274963092504</v>
      </c>
      <c r="N482">
        <v>30.846514484366235</v>
      </c>
      <c r="O482">
        <v>35.351878069398801</v>
      </c>
      <c r="P482">
        <v>40.206095961385785</v>
      </c>
      <c r="Q482">
        <v>45.480623122658933</v>
      </c>
      <c r="R482">
        <v>49.669946305367489</v>
      </c>
      <c r="S482">
        <v>52.746965458397845</v>
      </c>
      <c r="T482">
        <v>54.654694626020309</v>
      </c>
      <c r="U482">
        <v>55.37941955708375</v>
      </c>
      <c r="V482">
        <v>55.989239717482825</v>
      </c>
      <c r="W482">
        <v>55.81352812193677</v>
      </c>
      <c r="X482">
        <v>54.532845330769781</v>
      </c>
      <c r="Y482">
        <v>52.079566745272629</v>
      </c>
      <c r="Z482">
        <v>48.73682092551968</v>
      </c>
      <c r="AA482">
        <v>44.101242968625442</v>
      </c>
      <c r="AB482">
        <v>42.252532731696554</v>
      </c>
      <c r="AC482">
        <v>40.944513440745673</v>
      </c>
      <c r="AD482">
        <v>38.020859636595745</v>
      </c>
      <c r="AE482">
        <v>34.016798539855827</v>
      </c>
      <c r="AF482">
        <v>30.860506264893107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1.2297306549352731</v>
      </c>
      <c r="AS482">
        <v>1.2460368970640849</v>
      </c>
      <c r="AT482">
        <v>1.259757852681022</v>
      </c>
      <c r="AU482">
        <v>1.2558043843288071</v>
      </c>
      <c r="AV482">
        <v>1.2269890045127489</v>
      </c>
      <c r="AW482">
        <v>1.1717902330523526</v>
      </c>
      <c r="AX482">
        <v>1.0965784979633293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66.037498926771434</v>
      </c>
      <c r="BF482">
        <v>65.775001301569304</v>
      </c>
      <c r="BG482">
        <v>65.275002413377734</v>
      </c>
      <c r="BH482">
        <v>65.000001508969817</v>
      </c>
      <c r="BI482">
        <v>64.675003433038214</v>
      </c>
      <c r="BJ482">
        <v>65.074996970345751</v>
      </c>
      <c r="BK482">
        <v>66.199996612007695</v>
      </c>
      <c r="BL482">
        <v>67.900000495071964</v>
      </c>
      <c r="BM482">
        <v>72.412498823828713</v>
      </c>
      <c r="BN482">
        <v>76.324996548970489</v>
      </c>
      <c r="BO482">
        <v>80.187498861136987</v>
      </c>
      <c r="BP482">
        <v>81.624999674262725</v>
      </c>
      <c r="BQ482">
        <v>82.425002744904688</v>
      </c>
      <c r="BR482">
        <v>84.162501230469857</v>
      </c>
      <c r="BS482">
        <v>84.112504583128867</v>
      </c>
      <c r="BT482">
        <v>83.462502039618556</v>
      </c>
      <c r="BU482">
        <v>83.224996853713407</v>
      </c>
      <c r="BV482">
        <v>82.26249785638359</v>
      </c>
      <c r="BW482">
        <v>79.212502570429621</v>
      </c>
      <c r="BX482">
        <v>75.562502588853803</v>
      </c>
      <c r="BY482">
        <v>72.437500732232493</v>
      </c>
      <c r="BZ482">
        <v>71.425002534284701</v>
      </c>
      <c r="CA482">
        <v>69.662499147401618</v>
      </c>
      <c r="CB482">
        <v>69.199997837715927</v>
      </c>
      <c r="CC482">
        <v>0.36526189852463026</v>
      </c>
      <c r="CD482">
        <v>0.34428147027098455</v>
      </c>
      <c r="CE482">
        <v>0.34115848598548282</v>
      </c>
      <c r="CF482">
        <v>0.34488568615300663</v>
      </c>
      <c r="CG482">
        <v>0.36602054035085541</v>
      </c>
      <c r="CH482">
        <v>0.43587585519815691</v>
      </c>
      <c r="CI482">
        <v>0.56133867451890518</v>
      </c>
      <c r="CJ482">
        <v>0.6735396597197828</v>
      </c>
      <c r="CK482">
        <v>0.76032349247443187</v>
      </c>
      <c r="CL482">
        <v>0.79493099797234978</v>
      </c>
      <c r="CM482">
        <v>0.81685617244252406</v>
      </c>
      <c r="CN482">
        <v>0.83791788340898599</v>
      </c>
      <c r="CO482">
        <v>0.83431136762754543</v>
      </c>
      <c r="CP482">
        <v>0.8575756989260539</v>
      </c>
      <c r="CQ482">
        <v>0.85809472786740371</v>
      </c>
      <c r="CR482">
        <v>0.7884278973343779</v>
      </c>
      <c r="CS482">
        <v>0.72681112916067114</v>
      </c>
      <c r="CT482">
        <v>0.6757947022059686</v>
      </c>
      <c r="CU482">
        <v>0.55195669199648711</v>
      </c>
      <c r="CV482">
        <v>0.43549359313824221</v>
      </c>
      <c r="CW482">
        <v>0.38663482028050161</v>
      </c>
      <c r="CX482">
        <v>0.35555500768779574</v>
      </c>
      <c r="CY482">
        <v>0.32807700395107947</v>
      </c>
      <c r="CZ482">
        <v>0.31100082929995793</v>
      </c>
    </row>
    <row r="483" spans="1:104" x14ac:dyDescent="0.25">
      <c r="A483" t="s">
        <v>672</v>
      </c>
      <c r="B483" t="s">
        <v>170</v>
      </c>
      <c r="C483" t="s">
        <v>28</v>
      </c>
      <c r="D483" t="s">
        <v>187</v>
      </c>
      <c r="E483" t="s">
        <v>184</v>
      </c>
      <c r="F483">
        <v>2019</v>
      </c>
      <c r="G483" t="s">
        <v>171</v>
      </c>
      <c r="H483">
        <v>1</v>
      </c>
      <c r="I483">
        <v>24.463811984277875</v>
      </c>
      <c r="J483">
        <v>23.800063177132678</v>
      </c>
      <c r="K483">
        <v>23.428972126749848</v>
      </c>
      <c r="L483">
        <v>23.609117478664746</v>
      </c>
      <c r="M483">
        <v>24.728417546688288</v>
      </c>
      <c r="N483">
        <v>27.592930487963717</v>
      </c>
      <c r="O483">
        <v>32.561928719691551</v>
      </c>
      <c r="P483">
        <v>35.651188814177686</v>
      </c>
      <c r="Q483">
        <v>38.399485250440833</v>
      </c>
      <c r="R483">
        <v>39.391970647132077</v>
      </c>
      <c r="S483">
        <v>39.614990341108786</v>
      </c>
      <c r="T483">
        <v>39.43369474725732</v>
      </c>
      <c r="U483">
        <v>39.135339092268644</v>
      </c>
      <c r="V483">
        <v>39.177996499973297</v>
      </c>
      <c r="W483">
        <v>38.635166663206022</v>
      </c>
      <c r="X483">
        <v>37.533145833895226</v>
      </c>
      <c r="Y483">
        <v>36.757855167681399</v>
      </c>
      <c r="Z483">
        <v>37.653700790791234</v>
      </c>
      <c r="AA483">
        <v>36.024936556345324</v>
      </c>
      <c r="AB483">
        <v>34.657894923411639</v>
      </c>
      <c r="AC483">
        <v>33.130928448892405</v>
      </c>
      <c r="AD483">
        <v>31.062679648618534</v>
      </c>
      <c r="AE483">
        <v>28.231523983969328</v>
      </c>
      <c r="AF483">
        <v>26.111502037855622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0.88725812184627384</v>
      </c>
      <c r="AS483">
        <v>0.88054510248970752</v>
      </c>
      <c r="AT483">
        <v>0.88150487885019713</v>
      </c>
      <c r="AU483">
        <v>0.86929121785754204</v>
      </c>
      <c r="AV483">
        <v>0.84449577296554834</v>
      </c>
      <c r="AW483">
        <v>0.8270517290162378</v>
      </c>
      <c r="AX483">
        <v>0.84720825588279658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46.500000430054151</v>
      </c>
      <c r="BF483">
        <v>46.0000002024575</v>
      </c>
      <c r="BG483">
        <v>46.749999468381013</v>
      </c>
      <c r="BH483">
        <v>46.500000430054151</v>
      </c>
      <c r="BI483">
        <v>45.250001339835791</v>
      </c>
      <c r="BJ483">
        <v>44.499999385233629</v>
      </c>
      <c r="BK483">
        <v>45.749999013187711</v>
      </c>
      <c r="BL483">
        <v>44.999999612830273</v>
      </c>
      <c r="BM483">
        <v>47.500001019681385</v>
      </c>
      <c r="BN483">
        <v>51.749998954843392</v>
      </c>
      <c r="BO483">
        <v>54.49999914795773</v>
      </c>
      <c r="BP483">
        <v>57.000000823676707</v>
      </c>
      <c r="BQ483">
        <v>58.500000985535166</v>
      </c>
      <c r="BR483">
        <v>58.500000985535166</v>
      </c>
      <c r="BS483">
        <v>58.750000023862022</v>
      </c>
      <c r="BT483">
        <v>57.749999703102652</v>
      </c>
      <c r="BU483">
        <v>55.999999427445879</v>
      </c>
      <c r="BV483">
        <v>53.999998365821106</v>
      </c>
      <c r="BW483">
        <v>51.24999939941641</v>
      </c>
      <c r="BX483">
        <v>49.75000044746335</v>
      </c>
      <c r="BY483">
        <v>46.249999240784362</v>
      </c>
      <c r="BZ483">
        <v>44.750000574503417</v>
      </c>
      <c r="CA483">
        <v>41.500000960396015</v>
      </c>
      <c r="CB483">
        <v>41.000000648778155</v>
      </c>
      <c r="CC483">
        <v>0.38024938617042653</v>
      </c>
      <c r="CD483">
        <v>0.35840807403709934</v>
      </c>
      <c r="CE483">
        <v>0.35515693564271261</v>
      </c>
      <c r="CF483">
        <v>0.35903708528383865</v>
      </c>
      <c r="CG483">
        <v>0.38103914657898968</v>
      </c>
      <c r="CH483">
        <v>0.45376076549289018</v>
      </c>
      <c r="CI483">
        <v>0.58437160679442968</v>
      </c>
      <c r="CJ483">
        <v>0.70117644025705606</v>
      </c>
      <c r="CK483">
        <v>0.79152113632417076</v>
      </c>
      <c r="CL483">
        <v>0.82754870799598879</v>
      </c>
      <c r="CM483">
        <v>0.85037351642150427</v>
      </c>
      <c r="CN483">
        <v>0.87229946932915536</v>
      </c>
      <c r="CO483">
        <v>0.86854490571223986</v>
      </c>
      <c r="CP483">
        <v>0.89276389194903039</v>
      </c>
      <c r="CQ483">
        <v>0.89330411983825975</v>
      </c>
      <c r="CR483">
        <v>0.82077873784433142</v>
      </c>
      <c r="CS483">
        <v>0.756633761801355</v>
      </c>
      <c r="CT483">
        <v>0.70352402344389142</v>
      </c>
      <c r="CU483">
        <v>0.57460466896818607</v>
      </c>
      <c r="CV483">
        <v>0.45336284781299868</v>
      </c>
      <c r="CW483">
        <v>0.40249927641395805</v>
      </c>
      <c r="CX483">
        <v>0.37014422179137524</v>
      </c>
      <c r="CY483">
        <v>0.34153869270322479</v>
      </c>
      <c r="CZ483">
        <v>0.32376186810025781</v>
      </c>
    </row>
    <row r="484" spans="1:104" x14ac:dyDescent="0.25">
      <c r="A484" t="s">
        <v>673</v>
      </c>
      <c r="B484" t="s">
        <v>170</v>
      </c>
      <c r="C484" t="s">
        <v>28</v>
      </c>
      <c r="D484" t="s">
        <v>187</v>
      </c>
      <c r="E484" t="s">
        <v>184</v>
      </c>
      <c r="F484">
        <v>2019</v>
      </c>
      <c r="G484" t="s">
        <v>172</v>
      </c>
      <c r="H484">
        <v>2</v>
      </c>
      <c r="I484">
        <v>24.73078715417094</v>
      </c>
      <c r="J484">
        <v>24.032695229887988</v>
      </c>
      <c r="K484">
        <v>23.600075337411646</v>
      </c>
      <c r="L484">
        <v>23.738161612728824</v>
      </c>
      <c r="M484">
        <v>24.810909808603689</v>
      </c>
      <c r="N484">
        <v>27.692211025490586</v>
      </c>
      <c r="O484">
        <v>32.346061717024313</v>
      </c>
      <c r="P484">
        <v>35.572776054199842</v>
      </c>
      <c r="Q484">
        <v>38.639647095031279</v>
      </c>
      <c r="R484">
        <v>39.895186501361643</v>
      </c>
      <c r="S484">
        <v>40.181150272768754</v>
      </c>
      <c r="T484">
        <v>40.089876935092619</v>
      </c>
      <c r="U484">
        <v>39.775835080143437</v>
      </c>
      <c r="V484">
        <v>39.74250531894063</v>
      </c>
      <c r="W484">
        <v>39.158553042450912</v>
      </c>
      <c r="X484">
        <v>38.094008825190976</v>
      </c>
      <c r="Y484">
        <v>37.09352285409043</v>
      </c>
      <c r="Z484">
        <v>37.413419237676578</v>
      </c>
      <c r="AA484">
        <v>36.722792123934269</v>
      </c>
      <c r="AB484">
        <v>35.305279662726122</v>
      </c>
      <c r="AC484">
        <v>33.736751332935512</v>
      </c>
      <c r="AD484">
        <v>31.58984694086741</v>
      </c>
      <c r="AE484">
        <v>28.623137746810219</v>
      </c>
      <c r="AF484">
        <v>26.375373494283071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0.9020222093401874</v>
      </c>
      <c r="AS484">
        <v>0.89495630822333905</v>
      </c>
      <c r="AT484">
        <v>0.89420634315234893</v>
      </c>
      <c r="AU484">
        <v>0.88106748338245455</v>
      </c>
      <c r="AV484">
        <v>0.85711518952625576</v>
      </c>
      <c r="AW484">
        <v>0.83460421961213693</v>
      </c>
      <c r="AX484">
        <v>0.84180190313559611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48.500000311716185</v>
      </c>
      <c r="BF484">
        <v>48.999999680900359</v>
      </c>
      <c r="BG484">
        <v>47.749999193927721</v>
      </c>
      <c r="BH484">
        <v>46.750000321314673</v>
      </c>
      <c r="BI484">
        <v>45.499999297363267</v>
      </c>
      <c r="BJ484">
        <v>44.500000424750219</v>
      </c>
      <c r="BK484">
        <v>43.499998884023846</v>
      </c>
      <c r="BL484">
        <v>43.499998884023846</v>
      </c>
      <c r="BM484">
        <v>48.999999680900359</v>
      </c>
      <c r="BN484">
        <v>53.50000041374215</v>
      </c>
      <c r="BO484">
        <v>55.500000424347483</v>
      </c>
      <c r="BP484">
        <v>56.749998780185571</v>
      </c>
      <c r="BQ484">
        <v>58.000000609605159</v>
      </c>
      <c r="BR484">
        <v>58.499999441810559</v>
      </c>
      <c r="BS484">
        <v>58.000000609605159</v>
      </c>
      <c r="BT484">
        <v>57.000000948304525</v>
      </c>
      <c r="BU484">
        <v>55.750000444551304</v>
      </c>
      <c r="BV484">
        <v>53.50000041374215</v>
      </c>
      <c r="BW484">
        <v>51.249999980198908</v>
      </c>
      <c r="BX484">
        <v>49.249999701104187</v>
      </c>
      <c r="BY484">
        <v>48.000001362046675</v>
      </c>
      <c r="BZ484">
        <v>45.24999967989352</v>
      </c>
      <c r="CA484">
        <v>44.750000310709346</v>
      </c>
      <c r="CB484">
        <v>44.750000310709346</v>
      </c>
      <c r="CC484">
        <v>0.37776905042176395</v>
      </c>
      <c r="CD484">
        <v>0.35607023079553868</v>
      </c>
      <c r="CE484">
        <v>0.35284028738322243</v>
      </c>
      <c r="CF484">
        <v>0.35669511129812581</v>
      </c>
      <c r="CG484">
        <v>0.37855366254029227</v>
      </c>
      <c r="CH484">
        <v>0.45080091076547057</v>
      </c>
      <c r="CI484">
        <v>0.58055979454631046</v>
      </c>
      <c r="CJ484">
        <v>0.69660274838885683</v>
      </c>
      <c r="CK484">
        <v>0.78635811845419668</v>
      </c>
      <c r="CL484">
        <v>0.82215076946950971</v>
      </c>
      <c r="CM484">
        <v>0.84482661217024879</v>
      </c>
      <c r="CN484">
        <v>0.86660957264556293</v>
      </c>
      <c r="CO484">
        <v>0.86287945578173664</v>
      </c>
      <c r="CP484">
        <v>0.88694050488187071</v>
      </c>
      <c r="CQ484">
        <v>0.88747723355889796</v>
      </c>
      <c r="CR484">
        <v>0.81542489143779084</v>
      </c>
      <c r="CS484">
        <v>0.75169832060379549</v>
      </c>
      <c r="CT484">
        <v>0.69893499630983547</v>
      </c>
      <c r="CU484">
        <v>0.57085661207419935</v>
      </c>
      <c r="CV484">
        <v>0.45040559376674433</v>
      </c>
      <c r="CW484">
        <v>0.39987382973251512</v>
      </c>
      <c r="CX484">
        <v>0.36772981171950325</v>
      </c>
      <c r="CY484">
        <v>0.3393108627329286</v>
      </c>
      <c r="CZ484">
        <v>0.32164999830573315</v>
      </c>
    </row>
    <row r="485" spans="1:104" x14ac:dyDescent="0.25">
      <c r="A485" t="s">
        <v>674</v>
      </c>
      <c r="B485" t="s">
        <v>170</v>
      </c>
      <c r="C485" t="s">
        <v>28</v>
      </c>
      <c r="D485" t="s">
        <v>187</v>
      </c>
      <c r="E485" t="s">
        <v>184</v>
      </c>
      <c r="F485">
        <v>2019</v>
      </c>
      <c r="G485" t="s">
        <v>173</v>
      </c>
      <c r="H485">
        <v>3</v>
      </c>
      <c r="I485">
        <v>24.887501542783397</v>
      </c>
      <c r="J485">
        <v>24.031770292758129</v>
      </c>
      <c r="K485">
        <v>23.524207416328228</v>
      </c>
      <c r="L485">
        <v>23.533767380687941</v>
      </c>
      <c r="M485">
        <v>24.471340706802611</v>
      </c>
      <c r="N485">
        <v>27.054751302525567</v>
      </c>
      <c r="O485">
        <v>31.662663667018151</v>
      </c>
      <c r="P485">
        <v>34.951992326897702</v>
      </c>
      <c r="Q485">
        <v>38.074789594225805</v>
      </c>
      <c r="R485">
        <v>39.775689504198091</v>
      </c>
      <c r="S485">
        <v>40.713475045139063</v>
      </c>
      <c r="T485">
        <v>41.24004175779838</v>
      </c>
      <c r="U485">
        <v>41.418298139944142</v>
      </c>
      <c r="V485">
        <v>41.707027694876956</v>
      </c>
      <c r="W485">
        <v>41.304104779292949</v>
      </c>
      <c r="X485">
        <v>40.283771168942735</v>
      </c>
      <c r="Y485">
        <v>38.868854500936408</v>
      </c>
      <c r="Z485">
        <v>37.420426607941849</v>
      </c>
      <c r="AA485">
        <v>35.998779750966108</v>
      </c>
      <c r="AB485">
        <v>36.07342069519315</v>
      </c>
      <c r="AC485">
        <v>34.46974469312272</v>
      </c>
      <c r="AD485">
        <v>32.224345291375471</v>
      </c>
      <c r="AE485">
        <v>29.067298435406229</v>
      </c>
      <c r="AF485">
        <v>26.66499875149632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0.92790093250205075</v>
      </c>
      <c r="AS485">
        <v>0.93191167206882941</v>
      </c>
      <c r="AT485">
        <v>0.93840810561319421</v>
      </c>
      <c r="AU485">
        <v>0.92934236747308641</v>
      </c>
      <c r="AV485">
        <v>0.90638484559335863</v>
      </c>
      <c r="AW485">
        <v>0.87454923542457985</v>
      </c>
      <c r="AX485">
        <v>0.84195959616514171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51.249999125284646</v>
      </c>
      <c r="BF485">
        <v>51.499999995978321</v>
      </c>
      <c r="BG485">
        <v>51.499999995978321</v>
      </c>
      <c r="BH485">
        <v>50.499999479192468</v>
      </c>
      <c r="BI485">
        <v>49.750000235268267</v>
      </c>
      <c r="BJ485">
        <v>49.500000437022535</v>
      </c>
      <c r="BK485">
        <v>49.500000437022535</v>
      </c>
      <c r="BL485">
        <v>48.250000004691955</v>
      </c>
      <c r="BM485">
        <v>53.000000226554626</v>
      </c>
      <c r="BN485">
        <v>58.25000002815176</v>
      </c>
      <c r="BO485">
        <v>59.499999941015361</v>
      </c>
      <c r="BP485">
        <v>62.250000201754276</v>
      </c>
      <c r="BQ485">
        <v>63.249999243924201</v>
      </c>
      <c r="BR485">
        <v>62.5</v>
      </c>
      <c r="BS485">
        <v>63.249999243924201</v>
      </c>
      <c r="BT485">
        <v>62.250000201754276</v>
      </c>
      <c r="BU485">
        <v>60.999998965087734</v>
      </c>
      <c r="BV485">
        <v>57.500000784227559</v>
      </c>
      <c r="BW485">
        <v>55.74999941484559</v>
      </c>
      <c r="BX485">
        <v>54.000000743340479</v>
      </c>
      <c r="BY485">
        <v>52.499999423559231</v>
      </c>
      <c r="BZ485">
        <v>49.249999449029872</v>
      </c>
      <c r="CA485">
        <v>48.750000254706393</v>
      </c>
      <c r="CB485">
        <v>49.249999449029872</v>
      </c>
      <c r="CC485">
        <v>0.36920564398691624</v>
      </c>
      <c r="CD485">
        <v>0.34799869438262232</v>
      </c>
      <c r="CE485">
        <v>0.34484196890213747</v>
      </c>
      <c r="CF485">
        <v>0.34860942646748511</v>
      </c>
      <c r="CG485">
        <v>0.36997243611181957</v>
      </c>
      <c r="CH485">
        <v>0.44058199222635919</v>
      </c>
      <c r="CI485">
        <v>0.56739945786234525</v>
      </c>
      <c r="CJ485">
        <v>0.6808118748772557</v>
      </c>
      <c r="CK485">
        <v>0.76853266189782476</v>
      </c>
      <c r="CL485">
        <v>0.80351385735331238</v>
      </c>
      <c r="CM485">
        <v>0.82567577381175961</v>
      </c>
      <c r="CN485">
        <v>0.84696489108620687</v>
      </c>
      <c r="CO485">
        <v>0.84331939240997655</v>
      </c>
      <c r="CP485">
        <v>0.86683495915163822</v>
      </c>
      <c r="CQ485">
        <v>0.8673595665107936</v>
      </c>
      <c r="CR485">
        <v>0.79694051963772727</v>
      </c>
      <c r="CS485">
        <v>0.73465853775976098</v>
      </c>
      <c r="CT485">
        <v>0.68309124200925131</v>
      </c>
      <c r="CU485">
        <v>0.55791620398634478</v>
      </c>
      <c r="CV485">
        <v>0.44019563891478075</v>
      </c>
      <c r="CW485">
        <v>0.39080931876227265</v>
      </c>
      <c r="CX485">
        <v>0.35939396369265125</v>
      </c>
      <c r="CY485">
        <v>0.33161923699317708</v>
      </c>
      <c r="CZ485">
        <v>0.31435870465950866</v>
      </c>
    </row>
    <row r="486" spans="1:104" x14ac:dyDescent="0.25">
      <c r="A486" t="s">
        <v>675</v>
      </c>
      <c r="B486" t="s">
        <v>170</v>
      </c>
      <c r="C486" t="s">
        <v>28</v>
      </c>
      <c r="D486" t="s">
        <v>187</v>
      </c>
      <c r="E486" t="s">
        <v>184</v>
      </c>
      <c r="F486">
        <v>2019</v>
      </c>
      <c r="G486" t="s">
        <v>174</v>
      </c>
      <c r="H486">
        <v>4</v>
      </c>
      <c r="I486">
        <v>25.127354581820327</v>
      </c>
      <c r="J486">
        <v>24.185229479687589</v>
      </c>
      <c r="K486">
        <v>23.628705744850237</v>
      </c>
      <c r="L486">
        <v>23.584222114186165</v>
      </c>
      <c r="M486">
        <v>24.509374304314903</v>
      </c>
      <c r="N486">
        <v>26.951913549926545</v>
      </c>
      <c r="O486">
        <v>30.783152536455752</v>
      </c>
      <c r="P486">
        <v>34.197348998498988</v>
      </c>
      <c r="Q486">
        <v>38.136845594305107</v>
      </c>
      <c r="R486">
        <v>41.257643129681263</v>
      </c>
      <c r="S486">
        <v>43.676687548846346</v>
      </c>
      <c r="T486">
        <v>45.49383068762566</v>
      </c>
      <c r="U486">
        <v>46.506529077843211</v>
      </c>
      <c r="V486">
        <v>47.420012943435388</v>
      </c>
      <c r="W486">
        <v>47.292658508869657</v>
      </c>
      <c r="X486">
        <v>46.186541367607404</v>
      </c>
      <c r="Y486">
        <v>44.298033907458098</v>
      </c>
      <c r="Z486">
        <v>41.508245611956333</v>
      </c>
      <c r="AA486">
        <v>38.229397208211836</v>
      </c>
      <c r="AB486">
        <v>37.738130096604905</v>
      </c>
      <c r="AC486">
        <v>36.201638497516981</v>
      </c>
      <c r="AD486">
        <v>33.545749668321804</v>
      </c>
      <c r="AE486">
        <v>30.070186476364206</v>
      </c>
      <c r="AF486">
        <v>27.3620063351669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1.023611167944134</v>
      </c>
      <c r="AS486">
        <v>1.0463968827175791</v>
      </c>
      <c r="AT486">
        <v>1.0669502978161025</v>
      </c>
      <c r="AU486">
        <v>1.0640847842899164</v>
      </c>
      <c r="AV486">
        <v>1.0391972033718189</v>
      </c>
      <c r="AW486">
        <v>0.99670573940727203</v>
      </c>
      <c r="AX486">
        <v>0.9339355189272045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58.000000051137505</v>
      </c>
      <c r="BF486">
        <v>57.750000233398531</v>
      </c>
      <c r="BG486">
        <v>56.249999134879246</v>
      </c>
      <c r="BH486">
        <v>54.499999272830031</v>
      </c>
      <c r="BI486">
        <v>54.499999272830031</v>
      </c>
      <c r="BJ486">
        <v>54.499999272830031</v>
      </c>
      <c r="BK486">
        <v>55.250000232059861</v>
      </c>
      <c r="BL486">
        <v>59.749999377715461</v>
      </c>
      <c r="BM486">
        <v>66.750000649861306</v>
      </c>
      <c r="BN486">
        <v>70.749999741702055</v>
      </c>
      <c r="BO486">
        <v>73.749998859780888</v>
      </c>
      <c r="BP486">
        <v>75.750001635262294</v>
      </c>
      <c r="BQ486">
        <v>77.000000623556275</v>
      </c>
      <c r="BR486">
        <v>77.000000623556275</v>
      </c>
      <c r="BS486">
        <v>77.750001850521741</v>
      </c>
      <c r="BT486">
        <v>76.249998057912677</v>
      </c>
      <c r="BU486">
        <v>74.999999337354325</v>
      </c>
      <c r="BV486">
        <v>73.749998859780888</v>
      </c>
      <c r="BW486">
        <v>72.000000085407663</v>
      </c>
      <c r="BX486">
        <v>67.99999911941751</v>
      </c>
      <c r="BY486">
        <v>63.000000589286117</v>
      </c>
      <c r="BZ486">
        <v>61.999999410713883</v>
      </c>
      <c r="CA486">
        <v>60.750000690155524</v>
      </c>
      <c r="CB486">
        <v>59.249999056164974</v>
      </c>
      <c r="CC486">
        <v>0.36616889775303479</v>
      </c>
      <c r="CD486">
        <v>0.34513638382881506</v>
      </c>
      <c r="CE486">
        <v>0.34200561617605946</v>
      </c>
      <c r="CF486">
        <v>0.34574206591321427</v>
      </c>
      <c r="CG486">
        <v>0.36692940077738151</v>
      </c>
      <c r="CH486">
        <v>0.43695818357006533</v>
      </c>
      <c r="CI486">
        <v>0.56273258288369077</v>
      </c>
      <c r="CJ486">
        <v>0.67521215174932969</v>
      </c>
      <c r="CK486">
        <v>0.76221143121045598</v>
      </c>
      <c r="CL486">
        <v>0.79690495701142217</v>
      </c>
      <c r="CM486">
        <v>0.81888453715891052</v>
      </c>
      <c r="CN486">
        <v>0.83999857050449522</v>
      </c>
      <c r="CO486">
        <v>0.83638304432981492</v>
      </c>
      <c r="CP486">
        <v>0.8597051587380018</v>
      </c>
      <c r="CQ486">
        <v>0.86022539414216193</v>
      </c>
      <c r="CR486">
        <v>0.79038563220241898</v>
      </c>
      <c r="CS486">
        <v>0.72861587400296424</v>
      </c>
      <c r="CT486">
        <v>0.67747277560357677</v>
      </c>
      <c r="CU486">
        <v>0.55332727929785608</v>
      </c>
      <c r="CV486">
        <v>0.43657498941507622</v>
      </c>
      <c r="CW486">
        <v>0.38759488069792908</v>
      </c>
      <c r="CX486">
        <v>0.35643789843994167</v>
      </c>
      <c r="CY486">
        <v>0.32889167315644469</v>
      </c>
      <c r="CZ486">
        <v>0.31177309226240896</v>
      </c>
    </row>
    <row r="487" spans="1:104" x14ac:dyDescent="0.25">
      <c r="A487" t="s">
        <v>676</v>
      </c>
      <c r="B487" t="s">
        <v>170</v>
      </c>
      <c r="C487" t="s">
        <v>28</v>
      </c>
      <c r="D487" t="s">
        <v>187</v>
      </c>
      <c r="E487" t="s">
        <v>184</v>
      </c>
      <c r="F487">
        <v>2019</v>
      </c>
      <c r="G487" t="s">
        <v>175</v>
      </c>
      <c r="H487">
        <v>5</v>
      </c>
      <c r="I487">
        <v>25.666967268047472</v>
      </c>
      <c r="J487">
        <v>24.643310388717943</v>
      </c>
      <c r="K487">
        <v>24.019991293159496</v>
      </c>
      <c r="L487">
        <v>23.933702415405794</v>
      </c>
      <c r="M487">
        <v>24.887994471703944</v>
      </c>
      <c r="N487">
        <v>27.318008011425697</v>
      </c>
      <c r="O487">
        <v>30.798762336180904</v>
      </c>
      <c r="P487">
        <v>35.391050953228422</v>
      </c>
      <c r="Q487">
        <v>40.354385465206754</v>
      </c>
      <c r="R487">
        <v>44.218963414791489</v>
      </c>
      <c r="S487">
        <v>46.858343740010604</v>
      </c>
      <c r="T487">
        <v>48.469469744251505</v>
      </c>
      <c r="U487">
        <v>49.159937302632834</v>
      </c>
      <c r="V487">
        <v>49.850081627193781</v>
      </c>
      <c r="W487">
        <v>49.809861787150346</v>
      </c>
      <c r="X487">
        <v>48.458182038535853</v>
      </c>
      <c r="Y487">
        <v>46.149244127546247</v>
      </c>
      <c r="Z487">
        <v>43.163656874750345</v>
      </c>
      <c r="AA487">
        <v>39.527249714074863</v>
      </c>
      <c r="AB487">
        <v>38.145348004350616</v>
      </c>
      <c r="AC487">
        <v>37.231574367002189</v>
      </c>
      <c r="AD487">
        <v>34.479826987464001</v>
      </c>
      <c r="AE487">
        <v>30.845221260794869</v>
      </c>
      <c r="AF487">
        <v>27.985237437961533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1.0905630335125369</v>
      </c>
      <c r="AS487">
        <v>1.1060985825198413</v>
      </c>
      <c r="AT487">
        <v>1.1216267720812469</v>
      </c>
      <c r="AU487">
        <v>1.1207218688921743</v>
      </c>
      <c r="AV487">
        <v>1.0903090894119063</v>
      </c>
      <c r="AW487">
        <v>1.0383579698485099</v>
      </c>
      <c r="AX487">
        <v>0.97118228963618414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59.500000314192434</v>
      </c>
      <c r="BF487">
        <v>59.250000688549378</v>
      </c>
      <c r="BG487">
        <v>59.000000945919773</v>
      </c>
      <c r="BH487">
        <v>58.250000615014976</v>
      </c>
      <c r="BI487">
        <v>58.000001006084275</v>
      </c>
      <c r="BJ487">
        <v>57.250000407781663</v>
      </c>
      <c r="BK487">
        <v>61.000000424494026</v>
      </c>
      <c r="BL487">
        <v>65.24999980947905</v>
      </c>
      <c r="BM487">
        <v>70.250000177151051</v>
      </c>
      <c r="BN487">
        <v>75.000000668494536</v>
      </c>
      <c r="BO487">
        <v>79.250001908551894</v>
      </c>
      <c r="BP487">
        <v>80.250001046193958</v>
      </c>
      <c r="BQ487">
        <v>79.250001908551894</v>
      </c>
      <c r="BR487">
        <v>78.750000952604722</v>
      </c>
      <c r="BS487">
        <v>78.750000952604722</v>
      </c>
      <c r="BT487">
        <v>78.250001567619691</v>
      </c>
      <c r="BU487">
        <v>77.000000414466612</v>
      </c>
      <c r="BV487">
        <v>75.500000036767204</v>
      </c>
      <c r="BW487">
        <v>72.750000494685949</v>
      </c>
      <c r="BX487">
        <v>69.000001029481595</v>
      </c>
      <c r="BY487">
        <v>65.999999054080234</v>
      </c>
      <c r="BZ487">
        <v>64.750000173808587</v>
      </c>
      <c r="CA487">
        <v>64.499999478574267</v>
      </c>
      <c r="CB487">
        <v>62.999999368272661</v>
      </c>
      <c r="CC487">
        <v>0.36649902273675183</v>
      </c>
      <c r="CD487">
        <v>0.34544756935919624</v>
      </c>
      <c r="CE487">
        <v>0.3423139426593414</v>
      </c>
      <c r="CF487">
        <v>0.34605381504353444</v>
      </c>
      <c r="CG487">
        <v>0.36726023117932693</v>
      </c>
      <c r="CH487">
        <v>0.43735211853718364</v>
      </c>
      <c r="CI487">
        <v>0.56323992670194079</v>
      </c>
      <c r="CJ487">
        <v>0.67582089679776702</v>
      </c>
      <c r="CK487">
        <v>0.76289865656933853</v>
      </c>
      <c r="CL487">
        <v>0.79762334871541085</v>
      </c>
      <c r="CM487">
        <v>0.81962284524533102</v>
      </c>
      <c r="CN487">
        <v>0.84075586759899856</v>
      </c>
      <c r="CO487">
        <v>0.83713709780455381</v>
      </c>
      <c r="CP487">
        <v>0.86048023721710165</v>
      </c>
      <c r="CQ487">
        <v>0.86100102376633891</v>
      </c>
      <c r="CR487">
        <v>0.7910982849514222</v>
      </c>
      <c r="CS487">
        <v>0.72927281012550571</v>
      </c>
      <c r="CT487">
        <v>0.67808360359243236</v>
      </c>
      <c r="CU487">
        <v>0.55382617138516554</v>
      </c>
      <c r="CV487">
        <v>0.43696860578059071</v>
      </c>
      <c r="CW487">
        <v>0.38794431891596154</v>
      </c>
      <c r="CX487">
        <v>0.3567592523345619</v>
      </c>
      <c r="CY487">
        <v>0.32918815684182939</v>
      </c>
      <c r="CZ487">
        <v>0.31205419188345773</v>
      </c>
    </row>
    <row r="488" spans="1:104" x14ac:dyDescent="0.25">
      <c r="A488" t="s">
        <v>677</v>
      </c>
      <c r="B488" t="s">
        <v>170</v>
      </c>
      <c r="C488" t="s">
        <v>28</v>
      </c>
      <c r="D488" t="s">
        <v>187</v>
      </c>
      <c r="E488" t="s">
        <v>184</v>
      </c>
      <c r="F488">
        <v>2019</v>
      </c>
      <c r="G488" t="s">
        <v>176</v>
      </c>
      <c r="H488">
        <v>6</v>
      </c>
      <c r="I488">
        <v>26.480898986227647</v>
      </c>
      <c r="J488">
        <v>25.404821971802303</v>
      </c>
      <c r="K488">
        <v>24.794840670881673</v>
      </c>
      <c r="L488">
        <v>24.766102891796468</v>
      </c>
      <c r="M488">
        <v>25.797941857073745</v>
      </c>
      <c r="N488">
        <v>28.236072103970574</v>
      </c>
      <c r="O488">
        <v>31.869548726747528</v>
      </c>
      <c r="P488">
        <v>36.496445074179832</v>
      </c>
      <c r="Q488">
        <v>41.1715544780672</v>
      </c>
      <c r="R488">
        <v>44.921839415472171</v>
      </c>
      <c r="S488">
        <v>47.614492318286899</v>
      </c>
      <c r="T488">
        <v>49.238344445980019</v>
      </c>
      <c r="U488">
        <v>49.811606431915507</v>
      </c>
      <c r="V488">
        <v>50.344071737953492</v>
      </c>
      <c r="W488">
        <v>50.205311574217539</v>
      </c>
      <c r="X488">
        <v>49.18362717347874</v>
      </c>
      <c r="Y488">
        <v>47.312350524518273</v>
      </c>
      <c r="Z488">
        <v>44.525915132916467</v>
      </c>
      <c r="AA488">
        <v>40.725508171594356</v>
      </c>
      <c r="AB488">
        <v>38.618080289930127</v>
      </c>
      <c r="AC488">
        <v>37.970145950501589</v>
      </c>
      <c r="AD488">
        <v>35.422754056297762</v>
      </c>
      <c r="AE488">
        <v>31.745869013771266</v>
      </c>
      <c r="AF488">
        <v>28.837776086261247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1.1078627227167981</v>
      </c>
      <c r="AS488">
        <v>1.1207611356643343</v>
      </c>
      <c r="AT488">
        <v>1.1327415790362623</v>
      </c>
      <c r="AU488">
        <v>1.1296194681550862</v>
      </c>
      <c r="AV488">
        <v>1.1066315466083583</v>
      </c>
      <c r="AW488">
        <v>1.0645278634996913</v>
      </c>
      <c r="AX488">
        <v>1.0018331086920249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60.250000528372688</v>
      </c>
      <c r="BF488">
        <v>60.250000528372688</v>
      </c>
      <c r="BG488">
        <v>59.249999626500923</v>
      </c>
      <c r="BH488">
        <v>59.750000803406863</v>
      </c>
      <c r="BI488">
        <v>58.499999046058662</v>
      </c>
      <c r="BJ488">
        <v>59.750000803406863</v>
      </c>
      <c r="BK488">
        <v>60.749998517685967</v>
      </c>
      <c r="BL488">
        <v>64.499998749662609</v>
      </c>
      <c r="BM488">
        <v>67.250000065754534</v>
      </c>
      <c r="BN488">
        <v>70.749999842789933</v>
      </c>
      <c r="BO488">
        <v>74.500001676907374</v>
      </c>
      <c r="BP488">
        <v>77.500000510682383</v>
      </c>
      <c r="BQ488">
        <v>78.499999560078834</v>
      </c>
      <c r="BR488">
        <v>79.999999519357758</v>
      </c>
      <c r="BS488">
        <v>80.249999974298987</v>
      </c>
      <c r="BT488">
        <v>78.749999747996597</v>
      </c>
      <c r="BU488">
        <v>77.500000510682383</v>
      </c>
      <c r="BV488">
        <v>76.250001273368156</v>
      </c>
      <c r="BW488">
        <v>73.999999682242077</v>
      </c>
      <c r="BX488">
        <v>71.250001019695858</v>
      </c>
      <c r="BY488">
        <v>66.999998809742891</v>
      </c>
      <c r="BZ488">
        <v>64.499998749662609</v>
      </c>
      <c r="CA488">
        <v>63.500000901871758</v>
      </c>
      <c r="CB488">
        <v>62.750000721964696</v>
      </c>
      <c r="CC488">
        <v>0.36532046315482974</v>
      </c>
      <c r="CD488">
        <v>0.3443366895966346</v>
      </c>
      <c r="CE488">
        <v>0.34121316684170117</v>
      </c>
      <c r="CF488">
        <v>0.34494100440874642</v>
      </c>
      <c r="CG488">
        <v>0.36607920428499879</v>
      </c>
      <c r="CH488">
        <v>0.43594571326868414</v>
      </c>
      <c r="CI488">
        <v>0.56142866543356518</v>
      </c>
      <c r="CJ488">
        <v>0.67364766189144321</v>
      </c>
      <c r="CK488">
        <v>0.76044533594101049</v>
      </c>
      <c r="CL488">
        <v>0.79505851080478418</v>
      </c>
      <c r="CM488">
        <v>0.81698715578137349</v>
      </c>
      <c r="CN488">
        <v>0.83805227525894954</v>
      </c>
      <c r="CO488">
        <v>0.83444512809813209</v>
      </c>
      <c r="CP488">
        <v>0.85771318329949942</v>
      </c>
      <c r="CQ488">
        <v>0.85823227430495097</v>
      </c>
      <c r="CR488">
        <v>0.78855430213454081</v>
      </c>
      <c r="CS488">
        <v>0.72692770026397102</v>
      </c>
      <c r="CT488">
        <v>0.67590311503288669</v>
      </c>
      <c r="CU488">
        <v>0.55204521257535644</v>
      </c>
      <c r="CV488">
        <v>0.43556343626127947</v>
      </c>
      <c r="CW488">
        <v>0.38669680478137392</v>
      </c>
      <c r="CX488">
        <v>0.35561202734207142</v>
      </c>
      <c r="CY488">
        <v>0.32812960510425426</v>
      </c>
      <c r="CZ488">
        <v>0.31105070662784823</v>
      </c>
    </row>
    <row r="489" spans="1:104" x14ac:dyDescent="0.25">
      <c r="A489" t="s">
        <v>678</v>
      </c>
      <c r="B489" t="s">
        <v>170</v>
      </c>
      <c r="C489" t="s">
        <v>28</v>
      </c>
      <c r="D489" t="s">
        <v>187</v>
      </c>
      <c r="E489" t="s">
        <v>184</v>
      </c>
      <c r="F489">
        <v>2019</v>
      </c>
      <c r="G489" t="s">
        <v>177</v>
      </c>
      <c r="H489">
        <v>7</v>
      </c>
      <c r="I489">
        <v>28.340596307979364</v>
      </c>
      <c r="J489">
        <v>27.145070744026295</v>
      </c>
      <c r="K489">
        <v>26.432111601007126</v>
      </c>
      <c r="L489">
        <v>26.413151899607588</v>
      </c>
      <c r="M489">
        <v>27.574254427670727</v>
      </c>
      <c r="N489">
        <v>30.451738712160846</v>
      </c>
      <c r="O489">
        <v>34.561597804645658</v>
      </c>
      <c r="P489">
        <v>39.637911315526345</v>
      </c>
      <c r="Q489">
        <v>44.664998748488138</v>
      </c>
      <c r="R489">
        <v>48.646967715670925</v>
      </c>
      <c r="S489">
        <v>51.360413637425289</v>
      </c>
      <c r="T489">
        <v>53.006729780895022</v>
      </c>
      <c r="U489">
        <v>53.614078452840857</v>
      </c>
      <c r="V489">
        <v>54.119471235829025</v>
      </c>
      <c r="W489">
        <v>54.064928820323338</v>
      </c>
      <c r="X489">
        <v>53.178514189152629</v>
      </c>
      <c r="Y489">
        <v>51.274630247394249</v>
      </c>
      <c r="Z489">
        <v>48.2250454158821</v>
      </c>
      <c r="AA489">
        <v>43.881737440487569</v>
      </c>
      <c r="AB489">
        <v>41.556763105778892</v>
      </c>
      <c r="AC489">
        <v>40.738203091092181</v>
      </c>
      <c r="AD489">
        <v>38.011484407584902</v>
      </c>
      <c r="AE489">
        <v>34.042633470066235</v>
      </c>
      <c r="AF489">
        <v>30.881594262550241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1.1926513975923627</v>
      </c>
      <c r="AS489">
        <v>1.2063167267121342</v>
      </c>
      <c r="AT489">
        <v>1.2176881009521012</v>
      </c>
      <c r="AU489">
        <v>1.21646089983219</v>
      </c>
      <c r="AV489">
        <v>1.1965165244878719</v>
      </c>
      <c r="AW489">
        <v>1.1536791573594738</v>
      </c>
      <c r="AX489">
        <v>1.085063506993684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67.749999976401469</v>
      </c>
      <c r="BF489">
        <v>67.249999242980195</v>
      </c>
      <c r="BG489">
        <v>66.499998834472152</v>
      </c>
      <c r="BH489">
        <v>66.499998834472152</v>
      </c>
      <c r="BI489">
        <v>66.499998834472152</v>
      </c>
      <c r="BJ489">
        <v>66.499998834472152</v>
      </c>
      <c r="BK489">
        <v>67.749999976401469</v>
      </c>
      <c r="BL489">
        <v>69.499999168584793</v>
      </c>
      <c r="BM489">
        <v>74.499999036592968</v>
      </c>
      <c r="BN489">
        <v>77.749999062458045</v>
      </c>
      <c r="BO489">
        <v>78.749999696018818</v>
      </c>
      <c r="BP489">
        <v>77.250001012204009</v>
      </c>
      <c r="BQ489">
        <v>78.749999696018818</v>
      </c>
      <c r="BR489">
        <v>82.000000788484527</v>
      </c>
      <c r="BS489">
        <v>80.00000108793266</v>
      </c>
      <c r="BT489">
        <v>81.750000030131474</v>
      </c>
      <c r="BU489">
        <v>83.999998089184942</v>
      </c>
      <c r="BV489">
        <v>83.500000005599645</v>
      </c>
      <c r="BW489">
        <v>78.250001112464474</v>
      </c>
      <c r="BX489">
        <v>74.000002052939593</v>
      </c>
      <c r="BY489">
        <v>72.250000727554976</v>
      </c>
      <c r="BZ489">
        <v>71.74999894419868</v>
      </c>
      <c r="CA489">
        <v>69.750000460238169</v>
      </c>
      <c r="CB489">
        <v>69.750000460238169</v>
      </c>
      <c r="CC489">
        <v>0.36495893929606127</v>
      </c>
      <c r="CD489">
        <v>0.34399591747669434</v>
      </c>
      <c r="CE489">
        <v>0.3408754701160806</v>
      </c>
      <c r="CF489">
        <v>0.34459962135075117</v>
      </c>
      <c r="CG489">
        <v>0.3657169298860547</v>
      </c>
      <c r="CH489">
        <v>0.43551429733624525</v>
      </c>
      <c r="CI489">
        <v>0.56087309207465219</v>
      </c>
      <c r="CJ489">
        <v>0.67298098164099462</v>
      </c>
      <c r="CK489">
        <v>0.75969283924972941</v>
      </c>
      <c r="CL489">
        <v>0.79427163716516258</v>
      </c>
      <c r="CM489">
        <v>0.8161785965182452</v>
      </c>
      <c r="CN489">
        <v>0.8372228632768034</v>
      </c>
      <c r="CO489">
        <v>0.83361931803798939</v>
      </c>
      <c r="CP489">
        <v>0.85686432812981161</v>
      </c>
      <c r="CQ489">
        <v>0.8573829577396016</v>
      </c>
      <c r="CR489">
        <v>0.78777389354735972</v>
      </c>
      <c r="CS489">
        <v>0.72620824715850041</v>
      </c>
      <c r="CT489">
        <v>0.67523414712899754</v>
      </c>
      <c r="CU489">
        <v>0.55149889012228903</v>
      </c>
      <c r="CV489">
        <v>0.43513235281711959</v>
      </c>
      <c r="CW489">
        <v>0.38631413483945426</v>
      </c>
      <c r="CX489">
        <v>0.35526010345498571</v>
      </c>
      <c r="CY489">
        <v>0.32780486498225991</v>
      </c>
      <c r="CZ489">
        <v>0.31074288367091257</v>
      </c>
    </row>
    <row r="490" spans="1:104" x14ac:dyDescent="0.25">
      <c r="A490" t="s">
        <v>679</v>
      </c>
      <c r="B490" t="s">
        <v>170</v>
      </c>
      <c r="C490" t="s">
        <v>28</v>
      </c>
      <c r="D490" t="s">
        <v>187</v>
      </c>
      <c r="E490" t="s">
        <v>184</v>
      </c>
      <c r="F490">
        <v>2019</v>
      </c>
      <c r="G490" t="s">
        <v>178</v>
      </c>
      <c r="H490">
        <v>8</v>
      </c>
      <c r="I490">
        <v>28.693416917059672</v>
      </c>
      <c r="J490">
        <v>27.504723995320322</v>
      </c>
      <c r="K490">
        <v>26.806525220885348</v>
      </c>
      <c r="L490">
        <v>26.838106545619318</v>
      </c>
      <c r="M490">
        <v>28.033509221146765</v>
      </c>
      <c r="N490">
        <v>31.114624472692267</v>
      </c>
      <c r="O490">
        <v>35.678439513871091</v>
      </c>
      <c r="P490">
        <v>40.743754350821149</v>
      </c>
      <c r="Q490">
        <v>46.303609777287228</v>
      </c>
      <c r="R490">
        <v>50.720889101654045</v>
      </c>
      <c r="S490">
        <v>53.94204637577743</v>
      </c>
      <c r="T490">
        <v>55.897221361972996</v>
      </c>
      <c r="U490">
        <v>56.634082181653532</v>
      </c>
      <c r="V490">
        <v>57.228437458818121</v>
      </c>
      <c r="W490">
        <v>57.019550116779584</v>
      </c>
      <c r="X490">
        <v>55.707484227379958</v>
      </c>
      <c r="Y490">
        <v>53.188064785681981</v>
      </c>
      <c r="Z490">
        <v>49.77135748043635</v>
      </c>
      <c r="AA490">
        <v>44.958297735461628</v>
      </c>
      <c r="AB490">
        <v>43.008874809615826</v>
      </c>
      <c r="AC490">
        <v>41.584697727079835</v>
      </c>
      <c r="AD490">
        <v>38.552540214111573</v>
      </c>
      <c r="AE490">
        <v>34.454468531283396</v>
      </c>
      <c r="AF490">
        <v>31.225963285167765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1.2576875045261919</v>
      </c>
      <c r="AS490">
        <v>1.274266826131137</v>
      </c>
      <c r="AT490">
        <v>1.2876398180262782</v>
      </c>
      <c r="AU490">
        <v>1.2829399376440833</v>
      </c>
      <c r="AV490">
        <v>1.2534183567345858</v>
      </c>
      <c r="AW490">
        <v>1.1967314189011251</v>
      </c>
      <c r="AX490">
        <v>1.1198555383483118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70.400001398331767</v>
      </c>
      <c r="BF490">
        <v>70.599997671293238</v>
      </c>
      <c r="BG490">
        <v>69.599996884841445</v>
      </c>
      <c r="BH490">
        <v>70.000000531224416</v>
      </c>
      <c r="BI490">
        <v>69.199996150873034</v>
      </c>
      <c r="BJ490">
        <v>68.80000463677699</v>
      </c>
      <c r="BK490">
        <v>68.80000463677699</v>
      </c>
      <c r="BL490">
        <v>68.599997013719957</v>
      </c>
      <c r="BM490">
        <v>71.400000720255093</v>
      </c>
      <c r="BN490">
        <v>74.800001716640381</v>
      </c>
      <c r="BO490">
        <v>80.000000407405196</v>
      </c>
      <c r="BP490">
        <v>83.000001452013407</v>
      </c>
      <c r="BQ490">
        <v>84.199995499157879</v>
      </c>
      <c r="BR490">
        <v>84.400002057103308</v>
      </c>
      <c r="BS490">
        <v>84.199995499157879</v>
      </c>
      <c r="BT490">
        <v>83.599996362004802</v>
      </c>
      <c r="BU490">
        <v>83.400002185981819</v>
      </c>
      <c r="BV490">
        <v>81.800002645151423</v>
      </c>
      <c r="BW490">
        <v>78.600000334871098</v>
      </c>
      <c r="BX490">
        <v>76.000001056058153</v>
      </c>
      <c r="BY490">
        <v>74.000000265345932</v>
      </c>
      <c r="BZ490">
        <v>73.1999949530219</v>
      </c>
      <c r="CA490">
        <v>71.400000720255093</v>
      </c>
      <c r="CB490">
        <v>71.800001187945611</v>
      </c>
      <c r="CC490">
        <v>0.36558614925903893</v>
      </c>
      <c r="CD490">
        <v>0.34458708828986101</v>
      </c>
      <c r="CE490">
        <v>0.34146132543126262</v>
      </c>
      <c r="CF490">
        <v>0.34519184548730325</v>
      </c>
      <c r="CG490">
        <v>0.36634542220811317</v>
      </c>
      <c r="CH490">
        <v>0.43626277440026973</v>
      </c>
      <c r="CI490">
        <v>0.56183697382669107</v>
      </c>
      <c r="CJ490">
        <v>0.67413753323593106</v>
      </c>
      <c r="CK490">
        <v>0.76099841103418042</v>
      </c>
      <c r="CL490">
        <v>0.79563662366931409</v>
      </c>
      <c r="CM490">
        <v>0.81758130611068824</v>
      </c>
      <c r="CN490">
        <v>0.83866170784003957</v>
      </c>
      <c r="CO490">
        <v>0.83505191857727357</v>
      </c>
      <c r="CP490">
        <v>0.85833697808299003</v>
      </c>
      <c r="CQ490">
        <v>0.8588564436979067</v>
      </c>
      <c r="CR490">
        <v>0.7891277305288551</v>
      </c>
      <c r="CS490">
        <v>0.72745628442188748</v>
      </c>
      <c r="CT490">
        <v>0.67639458214927595</v>
      </c>
      <c r="CU490">
        <v>0.55244666546787824</v>
      </c>
      <c r="CV490">
        <v>0.43588019476571088</v>
      </c>
      <c r="CW490">
        <v>0.38697805420638898</v>
      </c>
      <c r="CX490">
        <v>0.35587061254039637</v>
      </c>
      <c r="CY490">
        <v>0.32836820854115706</v>
      </c>
      <c r="CZ490">
        <v>0.31127692777204319</v>
      </c>
    </row>
    <row r="491" spans="1:104" x14ac:dyDescent="0.25">
      <c r="A491" t="s">
        <v>680</v>
      </c>
      <c r="B491" t="s">
        <v>170</v>
      </c>
      <c r="C491" t="s">
        <v>28</v>
      </c>
      <c r="D491" t="s">
        <v>187</v>
      </c>
      <c r="E491" t="s">
        <v>184</v>
      </c>
      <c r="F491">
        <v>2019</v>
      </c>
      <c r="G491" t="s">
        <v>179</v>
      </c>
      <c r="H491">
        <v>9</v>
      </c>
      <c r="I491">
        <v>29.098808162869176</v>
      </c>
      <c r="J491">
        <v>27.972123798502111</v>
      </c>
      <c r="K491">
        <v>27.378979863343272</v>
      </c>
      <c r="L491">
        <v>27.382723606619013</v>
      </c>
      <c r="M491">
        <v>28.637928702895628</v>
      </c>
      <c r="N491">
        <v>31.912611029331156</v>
      </c>
      <c r="O491">
        <v>37.253565524093453</v>
      </c>
      <c r="P491">
        <v>42.140601100166123</v>
      </c>
      <c r="Q491">
        <v>48.101750342623781</v>
      </c>
      <c r="R491">
        <v>52.784536622248339</v>
      </c>
      <c r="S491">
        <v>56.102087167122214</v>
      </c>
      <c r="T491">
        <v>58.080348292627399</v>
      </c>
      <c r="U491">
        <v>58.841195136873175</v>
      </c>
      <c r="V491">
        <v>59.499849536143188</v>
      </c>
      <c r="W491">
        <v>59.104207201391809</v>
      </c>
      <c r="X491">
        <v>57.282706190444401</v>
      </c>
      <c r="Y491">
        <v>54.41130596213344</v>
      </c>
      <c r="Z491">
        <v>50.691626403961592</v>
      </c>
      <c r="AA491">
        <v>45.990206411459155</v>
      </c>
      <c r="AB491">
        <v>44.779597337161391</v>
      </c>
      <c r="AC491">
        <v>42.190259803036213</v>
      </c>
      <c r="AD491">
        <v>38.98209722331071</v>
      </c>
      <c r="AE491">
        <v>34.795160408534272</v>
      </c>
      <c r="AF491">
        <v>31.579901561086622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1.3068077751952378</v>
      </c>
      <c r="AS491">
        <v>1.3239268854803503</v>
      </c>
      <c r="AT491">
        <v>1.3387466265585108</v>
      </c>
      <c r="AU491">
        <v>1.3298446760102416</v>
      </c>
      <c r="AV491">
        <v>1.2888609076466193</v>
      </c>
      <c r="AW491">
        <v>1.2242544067157632</v>
      </c>
      <c r="AX491">
        <v>1.1405615929882693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65.749999539779694</v>
      </c>
      <c r="BF491">
        <v>64.999999885011391</v>
      </c>
      <c r="BG491">
        <v>65.749999539779694</v>
      </c>
      <c r="BH491">
        <v>63.750001014292579</v>
      </c>
      <c r="BI491">
        <v>64.500001051248447</v>
      </c>
      <c r="BJ491">
        <v>65.250000706016763</v>
      </c>
      <c r="BK491">
        <v>67.499999105348749</v>
      </c>
      <c r="BL491">
        <v>69.000000541842269</v>
      </c>
      <c r="BM491">
        <v>76.500002473385024</v>
      </c>
      <c r="BN491">
        <v>81.999998135988122</v>
      </c>
      <c r="BO491">
        <v>87.49999901628243</v>
      </c>
      <c r="BP491">
        <v>88.750002024597109</v>
      </c>
      <c r="BQ491">
        <v>88.250000648455995</v>
      </c>
      <c r="BR491">
        <v>90.250001300900024</v>
      </c>
      <c r="BS491">
        <v>92.000001165572385</v>
      </c>
      <c r="BT491">
        <v>89.749999692122984</v>
      </c>
      <c r="BU491">
        <v>88.000000392423544</v>
      </c>
      <c r="BV491">
        <v>87.49999901628243</v>
      </c>
      <c r="BW491">
        <v>85.999999839680626</v>
      </c>
      <c r="BX491">
        <v>81.000000069657844</v>
      </c>
      <c r="BY491">
        <v>76.500002473385024</v>
      </c>
      <c r="BZ491">
        <v>76.250002317053685</v>
      </c>
      <c r="CA491">
        <v>74.00000017893025</v>
      </c>
      <c r="CB491">
        <v>72.500000487206066</v>
      </c>
      <c r="CC491">
        <v>0.36534466288533629</v>
      </c>
      <c r="CD491">
        <v>0.3443595155909302</v>
      </c>
      <c r="CE491">
        <v>0.34123578133384286</v>
      </c>
      <c r="CF491">
        <v>0.3449638353029198</v>
      </c>
      <c r="CG491">
        <v>0.36610347441957064</v>
      </c>
      <c r="CH491">
        <v>0.43597459031389635</v>
      </c>
      <c r="CI491">
        <v>0.56146586334321724</v>
      </c>
      <c r="CJ491">
        <v>0.6736923039677899</v>
      </c>
      <c r="CK491">
        <v>0.76049571269554805</v>
      </c>
      <c r="CL491">
        <v>0.79511110418132869</v>
      </c>
      <c r="CM491">
        <v>0.81704125587423526</v>
      </c>
      <c r="CN491">
        <v>0.83810773954907314</v>
      </c>
      <c r="CO491">
        <v>0.83450037532572441</v>
      </c>
      <c r="CP491">
        <v>0.85776999978448132</v>
      </c>
      <c r="CQ491">
        <v>0.8582891092780861</v>
      </c>
      <c r="CR491">
        <v>0.78860656983295951</v>
      </c>
      <c r="CS491">
        <v>0.72697579186639272</v>
      </c>
      <c r="CT491">
        <v>0.67594783073996911</v>
      </c>
      <c r="CU491">
        <v>0.55208179625633125</v>
      </c>
      <c r="CV491">
        <v>0.43559231252612834</v>
      </c>
      <c r="CW491">
        <v>0.38672244746331114</v>
      </c>
      <c r="CX491">
        <v>0.3556356012604982</v>
      </c>
      <c r="CY491">
        <v>0.3281513230242204</v>
      </c>
      <c r="CZ491">
        <v>0.31107130345878675</v>
      </c>
    </row>
    <row r="492" spans="1:104" x14ac:dyDescent="0.25">
      <c r="A492" t="s">
        <v>681</v>
      </c>
      <c r="B492" t="s">
        <v>170</v>
      </c>
      <c r="C492" t="s">
        <v>28</v>
      </c>
      <c r="D492" t="s">
        <v>187</v>
      </c>
      <c r="E492" t="s">
        <v>184</v>
      </c>
      <c r="F492">
        <v>2019</v>
      </c>
      <c r="G492" t="s">
        <v>180</v>
      </c>
      <c r="H492">
        <v>10</v>
      </c>
      <c r="I492">
        <v>26.62116335017885</v>
      </c>
      <c r="J492">
        <v>25.59431032869167</v>
      </c>
      <c r="K492">
        <v>24.984528972168867</v>
      </c>
      <c r="L492">
        <v>24.94210761026914</v>
      </c>
      <c r="M492">
        <v>26.072644368130302</v>
      </c>
      <c r="N492">
        <v>28.908155311973662</v>
      </c>
      <c r="O492">
        <v>33.798181831758257</v>
      </c>
      <c r="P492">
        <v>37.249475939896932</v>
      </c>
      <c r="Q492">
        <v>41.736779094716617</v>
      </c>
      <c r="R492">
        <v>45.754536319313551</v>
      </c>
      <c r="S492">
        <v>48.895788643406526</v>
      </c>
      <c r="T492">
        <v>51.238367039392465</v>
      </c>
      <c r="U492">
        <v>52.531862262441358</v>
      </c>
      <c r="V492">
        <v>53.605821945127119</v>
      </c>
      <c r="W492">
        <v>53.433513187907536</v>
      </c>
      <c r="X492">
        <v>51.918185505066425</v>
      </c>
      <c r="Y492">
        <v>49.238740712462267</v>
      </c>
      <c r="Z492">
        <v>45.792881230421749</v>
      </c>
      <c r="AA492">
        <v>43.1952269457976</v>
      </c>
      <c r="AB492">
        <v>41.193244766838866</v>
      </c>
      <c r="AC492">
        <v>38.622440026852765</v>
      </c>
      <c r="AD492">
        <v>35.732771326696231</v>
      </c>
      <c r="AE492">
        <v>31.860863540916398</v>
      </c>
      <c r="AF492">
        <v>28.913322156902158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1.1528631790787158</v>
      </c>
      <c r="AS492">
        <v>1.1819669104255781</v>
      </c>
      <c r="AT492">
        <v>1.2061310271083678</v>
      </c>
      <c r="AU492">
        <v>1.2022540362116492</v>
      </c>
      <c r="AV492">
        <v>1.168159164882643</v>
      </c>
      <c r="AW492">
        <v>1.107871624836489</v>
      </c>
      <c r="AX492">
        <v>1.0303397858890551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62.5</v>
      </c>
      <c r="BF492">
        <v>62.250000611777303</v>
      </c>
      <c r="BG492">
        <v>62.5</v>
      </c>
      <c r="BH492">
        <v>61.249999441455358</v>
      </c>
      <c r="BI492">
        <v>61.500001235767577</v>
      </c>
      <c r="BJ492">
        <v>59.749999627437781</v>
      </c>
      <c r="BK492">
        <v>61.000000451481952</v>
      </c>
      <c r="BL492">
        <v>64.250000264238409</v>
      </c>
      <c r="BM492">
        <v>69.750001125518892</v>
      </c>
      <c r="BN492">
        <v>75.249999995552884</v>
      </c>
      <c r="BO492">
        <v>79.499999269478039</v>
      </c>
      <c r="BP492">
        <v>81.50000210793354</v>
      </c>
      <c r="BQ492">
        <v>84.250000870904842</v>
      </c>
      <c r="BR492">
        <v>86.24999985961712</v>
      </c>
      <c r="BS492">
        <v>86.000000620737907</v>
      </c>
      <c r="BT492">
        <v>84.999998653917373</v>
      </c>
      <c r="BU492">
        <v>83.99999907659263</v>
      </c>
      <c r="BV492">
        <v>82.249998297948864</v>
      </c>
      <c r="BW492">
        <v>76.749999544070931</v>
      </c>
      <c r="BX492">
        <v>70.250001644304973</v>
      </c>
      <c r="BY492">
        <v>68.250000913252023</v>
      </c>
      <c r="BZ492">
        <v>65.750000211005755</v>
      </c>
      <c r="CA492">
        <v>64.749999588276594</v>
      </c>
      <c r="CB492">
        <v>63.000000518786081</v>
      </c>
      <c r="CC492">
        <v>0.36468453683596752</v>
      </c>
      <c r="CD492">
        <v>0.34373727960920003</v>
      </c>
      <c r="CE492">
        <v>0.34061919890259107</v>
      </c>
      <c r="CF492">
        <v>0.34434053992413755</v>
      </c>
      <c r="CG492">
        <v>0.36544195063248819</v>
      </c>
      <c r="CH492">
        <v>0.43518686719502653</v>
      </c>
      <c r="CI492">
        <v>0.56045138985405996</v>
      </c>
      <c r="CJ492">
        <v>0.67247501429750078</v>
      </c>
      <c r="CK492">
        <v>0.75912163512423547</v>
      </c>
      <c r="CL492">
        <v>0.7936745279386016</v>
      </c>
      <c r="CM492">
        <v>0.81556499482726164</v>
      </c>
      <c r="CN492">
        <v>0.83659342363825762</v>
      </c>
      <c r="CO492">
        <v>0.83299254931975908</v>
      </c>
      <c r="CP492">
        <v>0.85622018755541485</v>
      </c>
      <c r="CQ492">
        <v>0.8567383500068162</v>
      </c>
      <c r="CR492">
        <v>0.78718167015444318</v>
      </c>
      <c r="CS492">
        <v>0.72566228636482799</v>
      </c>
      <c r="CT492">
        <v>0.67472651827722263</v>
      </c>
      <c r="CU492">
        <v>0.55108426018120227</v>
      </c>
      <c r="CV492">
        <v>0.43480523878198035</v>
      </c>
      <c r="CW492">
        <v>0.38602369191067326</v>
      </c>
      <c r="CX492">
        <v>0.35499300541137618</v>
      </c>
      <c r="CY492">
        <v>0.3275584134095389</v>
      </c>
      <c r="CZ492">
        <v>0.31050925701997234</v>
      </c>
    </row>
    <row r="493" spans="1:104" x14ac:dyDescent="0.25">
      <c r="A493" t="s">
        <v>682</v>
      </c>
      <c r="B493" t="s">
        <v>170</v>
      </c>
      <c r="C493" t="s">
        <v>28</v>
      </c>
      <c r="D493" t="s">
        <v>187</v>
      </c>
      <c r="E493" t="s">
        <v>184</v>
      </c>
      <c r="F493">
        <v>2019</v>
      </c>
      <c r="G493" t="s">
        <v>181</v>
      </c>
      <c r="H493">
        <v>11</v>
      </c>
      <c r="I493">
        <v>24.432042589303173</v>
      </c>
      <c r="J493">
        <v>23.64979839208566</v>
      </c>
      <c r="K493">
        <v>23.234486510143483</v>
      </c>
      <c r="L493">
        <v>23.330625093182256</v>
      </c>
      <c r="M493">
        <v>24.379561367256922</v>
      </c>
      <c r="N493">
        <v>27.102252251653201</v>
      </c>
      <c r="O493">
        <v>30.685538619576086</v>
      </c>
      <c r="P493">
        <v>33.983293505778683</v>
      </c>
      <c r="Q493">
        <v>37.790618129111536</v>
      </c>
      <c r="R493">
        <v>40.688207908746868</v>
      </c>
      <c r="S493">
        <v>42.885031001280417</v>
      </c>
      <c r="T493">
        <v>44.332617877962456</v>
      </c>
      <c r="U493">
        <v>45.00961473182592</v>
      </c>
      <c r="V493">
        <v>45.617294839734392</v>
      </c>
      <c r="W493">
        <v>45.192839829939665</v>
      </c>
      <c r="X493">
        <v>43.613512464178342</v>
      </c>
      <c r="Y493">
        <v>41.844730014212111</v>
      </c>
      <c r="Z493">
        <v>41.051966541861297</v>
      </c>
      <c r="AA493">
        <v>38.043941876080019</v>
      </c>
      <c r="AB493">
        <v>35.896485745798579</v>
      </c>
      <c r="AC493">
        <v>33.953653882764435</v>
      </c>
      <c r="AD493">
        <v>31.594223223481432</v>
      </c>
      <c r="AE493">
        <v>28.532876950772039</v>
      </c>
      <c r="AF493">
        <v>26.204298364431629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0.99748391580584361</v>
      </c>
      <c r="AS493">
        <v>1.0127163165421376</v>
      </c>
      <c r="AT493">
        <v>1.0263891593921182</v>
      </c>
      <c r="AU493">
        <v>1.0168388855114621</v>
      </c>
      <c r="AV493">
        <v>0.98130403573108727</v>
      </c>
      <c r="AW493">
        <v>0.94150644698072483</v>
      </c>
      <c r="AX493">
        <v>0.92366924138179352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60.200000837918346</v>
      </c>
      <c r="BF493">
        <v>59.799998678881373</v>
      </c>
      <c r="BG493">
        <v>59.599998386468982</v>
      </c>
      <c r="BH493">
        <v>59.599998386468982</v>
      </c>
      <c r="BI493">
        <v>60.000001092337534</v>
      </c>
      <c r="BJ493">
        <v>60.599997561780654</v>
      </c>
      <c r="BK493">
        <v>59.799998678881373</v>
      </c>
      <c r="BL493">
        <v>59.599998386468982</v>
      </c>
      <c r="BM493">
        <v>62.799999634941855</v>
      </c>
      <c r="BN493">
        <v>65.800003109741809</v>
      </c>
      <c r="BO493">
        <v>68.199997620825215</v>
      </c>
      <c r="BP493">
        <v>69.999999655993207</v>
      </c>
      <c r="BQ493">
        <v>71.199995113618911</v>
      </c>
      <c r="BR493">
        <v>71.599997819487456</v>
      </c>
      <c r="BS493">
        <v>70.199995822312658</v>
      </c>
      <c r="BT493">
        <v>69.999999655993207</v>
      </c>
      <c r="BU493">
        <v>68.80000353554135</v>
      </c>
      <c r="BV493">
        <v>66.800003345575362</v>
      </c>
      <c r="BW493">
        <v>65.400001878661485</v>
      </c>
      <c r="BX493">
        <v>63.799998793682867</v>
      </c>
      <c r="BY493">
        <v>62.999998850261711</v>
      </c>
      <c r="BZ493">
        <v>62.599998944833757</v>
      </c>
      <c r="CA493">
        <v>61.799999266543068</v>
      </c>
      <c r="CB493">
        <v>61.599998709000204</v>
      </c>
      <c r="CC493">
        <v>0.36728656798744702</v>
      </c>
      <c r="CD493">
        <v>0.34618985910132971</v>
      </c>
      <c r="CE493">
        <v>0.34304954797685094</v>
      </c>
      <c r="CF493">
        <v>0.34679743308591554</v>
      </c>
      <c r="CG493">
        <v>0.36804939798490699</v>
      </c>
      <c r="CH493">
        <v>0.43829193531654936</v>
      </c>
      <c r="CI493">
        <v>0.56445022719005555</v>
      </c>
      <c r="CJ493">
        <v>0.67727314785952331</v>
      </c>
      <c r="CK493">
        <v>0.76453798107950255</v>
      </c>
      <c r="CL493">
        <v>0.79933735794393268</v>
      </c>
      <c r="CM493">
        <v>0.82138406357393512</v>
      </c>
      <c r="CN493">
        <v>0.84256251028418327</v>
      </c>
      <c r="CO493">
        <v>0.83893601464334733</v>
      </c>
      <c r="CP493">
        <v>0.86232931107809963</v>
      </c>
      <c r="CQ493">
        <v>0.86285117109435694</v>
      </c>
      <c r="CR493">
        <v>0.7927981452876236</v>
      </c>
      <c r="CS493">
        <v>0.73083988275858047</v>
      </c>
      <c r="CT493">
        <v>0.67954075939438841</v>
      </c>
      <c r="CU493">
        <v>0.55501625958435941</v>
      </c>
      <c r="CV493">
        <v>0.43790757870132796</v>
      </c>
      <c r="CW493">
        <v>0.38877795920565705</v>
      </c>
      <c r="CX493">
        <v>0.35752587356575277</v>
      </c>
      <c r="CY493">
        <v>0.32989556258194408</v>
      </c>
      <c r="CZ493">
        <v>0.31272475231018154</v>
      </c>
    </row>
    <row r="494" spans="1:104" x14ac:dyDescent="0.25">
      <c r="A494" t="s">
        <v>683</v>
      </c>
      <c r="B494" t="s">
        <v>170</v>
      </c>
      <c r="C494" t="s">
        <v>28</v>
      </c>
      <c r="D494" t="s">
        <v>187</v>
      </c>
      <c r="E494" t="s">
        <v>184</v>
      </c>
      <c r="F494">
        <v>2019</v>
      </c>
      <c r="G494" t="s">
        <v>182</v>
      </c>
      <c r="H494">
        <v>12</v>
      </c>
      <c r="I494">
        <v>24.414881812031506</v>
      </c>
      <c r="J494">
        <v>23.694478476071069</v>
      </c>
      <c r="K494">
        <v>23.314883399778779</v>
      </c>
      <c r="L494">
        <v>23.459117009477769</v>
      </c>
      <c r="M494">
        <v>24.530313731745206</v>
      </c>
      <c r="N494">
        <v>27.331648335508024</v>
      </c>
      <c r="O494">
        <v>31.149353155567859</v>
      </c>
      <c r="P494">
        <v>34.371794736231408</v>
      </c>
      <c r="Q494">
        <v>37.564922812150449</v>
      </c>
      <c r="R494">
        <v>39.295131000484979</v>
      </c>
      <c r="S494">
        <v>40.196644187342464</v>
      </c>
      <c r="T494">
        <v>40.520401311355144</v>
      </c>
      <c r="U494">
        <v>40.424224906295606</v>
      </c>
      <c r="V494">
        <v>40.539445922039505</v>
      </c>
      <c r="W494">
        <v>39.900648207958717</v>
      </c>
      <c r="X494">
        <v>38.545190274176733</v>
      </c>
      <c r="Y494">
        <v>37.475905062277747</v>
      </c>
      <c r="Z494">
        <v>37.825955504487297</v>
      </c>
      <c r="AA494">
        <v>35.82877346217203</v>
      </c>
      <c r="AB494">
        <v>34.421931939438501</v>
      </c>
      <c r="AC494">
        <v>32.873482323764357</v>
      </c>
      <c r="AD494">
        <v>30.868726677324677</v>
      </c>
      <c r="AE494">
        <v>28.082816111628613</v>
      </c>
      <c r="AF494">
        <v>25.944672675185529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0.911709022901943</v>
      </c>
      <c r="AS494">
        <v>0.90954505895924498</v>
      </c>
      <c r="AT494">
        <v>0.91213753419220778</v>
      </c>
      <c r="AU494">
        <v>0.89776459048109192</v>
      </c>
      <c r="AV494">
        <v>0.8672667467084898</v>
      </c>
      <c r="AW494">
        <v>0.84320787252671336</v>
      </c>
      <c r="AX494">
        <v>0.85108399282141323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48.250000728096715</v>
      </c>
      <c r="BF494">
        <v>47.999999669046943</v>
      </c>
      <c r="BG494">
        <v>46.750001257621605</v>
      </c>
      <c r="BH494">
        <v>47.999999669046943</v>
      </c>
      <c r="BI494">
        <v>46.750001257621605</v>
      </c>
      <c r="BJ494">
        <v>46.99999913952206</v>
      </c>
      <c r="BK494">
        <v>46.499999933809391</v>
      </c>
      <c r="BL494">
        <v>45.750000198571833</v>
      </c>
      <c r="BM494">
        <v>53.000000165476528</v>
      </c>
      <c r="BN494">
        <v>57.750000546072535</v>
      </c>
      <c r="BO494">
        <v>61.749999735237559</v>
      </c>
      <c r="BP494">
        <v>62.999999735237552</v>
      </c>
      <c r="BQ494">
        <v>62.249999470475117</v>
      </c>
      <c r="BR494">
        <v>66.000001174883337</v>
      </c>
      <c r="BS494">
        <v>64.999999586308689</v>
      </c>
      <c r="BT494">
        <v>63.499999735237552</v>
      </c>
      <c r="BU494">
        <v>61.749999735237559</v>
      </c>
      <c r="BV494">
        <v>59.500000943216207</v>
      </c>
      <c r="BW494">
        <v>57.750000546072535</v>
      </c>
      <c r="BX494">
        <v>54.499999900714087</v>
      </c>
      <c r="BY494">
        <v>53.250000959763852</v>
      </c>
      <c r="BZ494">
        <v>51.749998593449526</v>
      </c>
      <c r="CA494">
        <v>51.999999917261739</v>
      </c>
      <c r="CB494">
        <v>51.999999917261739</v>
      </c>
      <c r="CC494">
        <v>0.37936067888238589</v>
      </c>
      <c r="CD494">
        <v>0.35757044713100322</v>
      </c>
      <c r="CE494">
        <v>0.35432688932749001</v>
      </c>
      <c r="CF494">
        <v>0.35819797771699408</v>
      </c>
      <c r="CG494">
        <v>0.38014860209396101</v>
      </c>
      <c r="CH494">
        <v>0.45270027392227441</v>
      </c>
      <c r="CI494">
        <v>0.58300586074148186</v>
      </c>
      <c r="CJ494">
        <v>0.69953778197804972</v>
      </c>
      <c r="CK494">
        <v>0.78967135306358438</v>
      </c>
      <c r="CL494">
        <v>0.82561469140386234</v>
      </c>
      <c r="CM494">
        <v>0.84838614407637558</v>
      </c>
      <c r="CN494">
        <v>0.87026085533926545</v>
      </c>
      <c r="CO494">
        <v>0.86651503202738722</v>
      </c>
      <c r="CP494">
        <v>0.89067739207683849</v>
      </c>
      <c r="CQ494">
        <v>0.89121642524014644</v>
      </c>
      <c r="CR494">
        <v>0.81886053689274063</v>
      </c>
      <c r="CS494">
        <v>0.75486540070028385</v>
      </c>
      <c r="CT494">
        <v>0.70187984436844886</v>
      </c>
      <c r="CU494">
        <v>0.57326179312397763</v>
      </c>
      <c r="CV494">
        <v>0.45230330399629015</v>
      </c>
      <c r="CW494">
        <v>0.40155859631641849</v>
      </c>
      <c r="CX494">
        <v>0.36927915267076361</v>
      </c>
      <c r="CY494">
        <v>0.34074050319774052</v>
      </c>
      <c r="CZ494">
        <v>0.32300521678700034</v>
      </c>
    </row>
    <row r="495" spans="1:104" x14ac:dyDescent="0.25">
      <c r="A495" t="s">
        <v>684</v>
      </c>
      <c r="B495" t="s">
        <v>170</v>
      </c>
      <c r="C495" t="s">
        <v>28</v>
      </c>
      <c r="D495" t="s">
        <v>187</v>
      </c>
      <c r="E495" t="s">
        <v>184</v>
      </c>
      <c r="F495">
        <v>2019</v>
      </c>
      <c r="G495" t="s">
        <v>183</v>
      </c>
      <c r="H495">
        <v>8</v>
      </c>
      <c r="I495">
        <v>28.418328137171265</v>
      </c>
      <c r="J495">
        <v>27.259516904959366</v>
      </c>
      <c r="K495">
        <v>26.577875207262995</v>
      </c>
      <c r="L495">
        <v>26.614543488395661</v>
      </c>
      <c r="M495">
        <v>27.796274241538125</v>
      </c>
      <c r="N495">
        <v>30.846514137637509</v>
      </c>
      <c r="O495">
        <v>35.351878433322035</v>
      </c>
      <c r="P495">
        <v>40.206095239163488</v>
      </c>
      <c r="Q495">
        <v>45.480623475443181</v>
      </c>
      <c r="R495">
        <v>49.669945133696565</v>
      </c>
      <c r="S495">
        <v>52.746964415340649</v>
      </c>
      <c r="T495">
        <v>54.654695386262752</v>
      </c>
      <c r="U495">
        <v>55.379418926319765</v>
      </c>
      <c r="V495">
        <v>55.989238051332471</v>
      </c>
      <c r="W495">
        <v>55.813527854137348</v>
      </c>
      <c r="X495">
        <v>54.532845295209128</v>
      </c>
      <c r="Y495">
        <v>52.079566604962906</v>
      </c>
      <c r="Z495">
        <v>48.73682217257182</v>
      </c>
      <c r="AA495">
        <v>44.101241633713407</v>
      </c>
      <c r="AB495">
        <v>42.252532566064353</v>
      </c>
      <c r="AC495">
        <v>40.944513609826245</v>
      </c>
      <c r="AD495">
        <v>38.020857859747096</v>
      </c>
      <c r="AE495">
        <v>34.016798211416337</v>
      </c>
      <c r="AF495">
        <v>30.860505834819321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1.2297306162554511</v>
      </c>
      <c r="AS495">
        <v>1.246036877152864</v>
      </c>
      <c r="AT495">
        <v>1.2597578620214156</v>
      </c>
      <c r="AU495">
        <v>1.2558043502775267</v>
      </c>
      <c r="AV495">
        <v>1.2269890363982618</v>
      </c>
      <c r="AW495">
        <v>1.1717902051022722</v>
      </c>
      <c r="AX495">
        <v>1.0965784979883386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66.037499116383415</v>
      </c>
      <c r="BF495">
        <v>65.775002393811718</v>
      </c>
      <c r="BG495">
        <v>65.275002125403589</v>
      </c>
      <c r="BH495">
        <v>64.999999994008746</v>
      </c>
      <c r="BI495">
        <v>64.675002455694695</v>
      </c>
      <c r="BJ495">
        <v>65.074997681039008</v>
      </c>
      <c r="BK495">
        <v>66.199996687289868</v>
      </c>
      <c r="BL495">
        <v>67.900001387680646</v>
      </c>
      <c r="BM495">
        <v>72.41249824485584</v>
      </c>
      <c r="BN495">
        <v>76.32499649743373</v>
      </c>
      <c r="BO495">
        <v>80.187497695497896</v>
      </c>
      <c r="BP495">
        <v>81.624998084396765</v>
      </c>
      <c r="BQ495">
        <v>82.425005244023737</v>
      </c>
      <c r="BR495">
        <v>84.162497313016317</v>
      </c>
      <c r="BS495">
        <v>84.112501073978663</v>
      </c>
      <c r="BT495">
        <v>83.462502768730999</v>
      </c>
      <c r="BU495">
        <v>83.224997225810313</v>
      </c>
      <c r="BV495">
        <v>82.262495374406683</v>
      </c>
      <c r="BW495">
        <v>79.212500487261934</v>
      </c>
      <c r="BX495">
        <v>75.562501104121324</v>
      </c>
      <c r="BY495">
        <v>72.437500891099006</v>
      </c>
      <c r="BZ495">
        <v>71.425003383140634</v>
      </c>
      <c r="CA495">
        <v>69.662498249781976</v>
      </c>
      <c r="CB495">
        <v>69.199996150873034</v>
      </c>
      <c r="CC495">
        <v>0.36526190909806283</v>
      </c>
      <c r="CD495">
        <v>0.34428148989770108</v>
      </c>
      <c r="CE495">
        <v>0.34115847319903875</v>
      </c>
      <c r="CF495">
        <v>0.34488569322454443</v>
      </c>
      <c r="CG495">
        <v>0.3660205341954168</v>
      </c>
      <c r="CH495">
        <v>0.43587583804511354</v>
      </c>
      <c r="CI495">
        <v>0.56133870379953377</v>
      </c>
      <c r="CJ495">
        <v>0.67353967483160171</v>
      </c>
      <c r="CK495">
        <v>0.7603235087897674</v>
      </c>
      <c r="CL495">
        <v>0.79493102887337597</v>
      </c>
      <c r="CM495">
        <v>0.81685616330860589</v>
      </c>
      <c r="CN495">
        <v>0.83791791459199216</v>
      </c>
      <c r="CO495">
        <v>0.83431135602673845</v>
      </c>
      <c r="CP495">
        <v>0.85757566604269375</v>
      </c>
      <c r="CQ495">
        <v>0.85809473240992362</v>
      </c>
      <c r="CR495">
        <v>0.78842788901307159</v>
      </c>
      <c r="CS495">
        <v>0.72681115023621656</v>
      </c>
      <c r="CT495">
        <v>0.67579471528479274</v>
      </c>
      <c r="CU495">
        <v>0.55195670812995379</v>
      </c>
      <c r="CV495">
        <v>0.43549359993933962</v>
      </c>
      <c r="CW495">
        <v>0.38663483420487876</v>
      </c>
      <c r="CX495">
        <v>0.35555499956624065</v>
      </c>
      <c r="CY495">
        <v>0.32807700563230024</v>
      </c>
      <c r="CZ495">
        <v>0.31100082245755667</v>
      </c>
    </row>
    <row r="496" spans="1:104" x14ac:dyDescent="0.25">
      <c r="A496" t="s">
        <v>685</v>
      </c>
      <c r="B496" t="s">
        <v>170</v>
      </c>
      <c r="C496" t="s">
        <v>28</v>
      </c>
      <c r="D496" t="s">
        <v>187</v>
      </c>
      <c r="E496" t="s">
        <v>184</v>
      </c>
      <c r="F496">
        <v>2020</v>
      </c>
      <c r="G496" t="s">
        <v>171</v>
      </c>
      <c r="H496">
        <v>1</v>
      </c>
      <c r="I496">
        <v>24.463812327861699</v>
      </c>
      <c r="J496">
        <v>23.800062897016161</v>
      </c>
      <c r="K496">
        <v>23.428972241367074</v>
      </c>
      <c r="L496">
        <v>23.609118184821948</v>
      </c>
      <c r="M496">
        <v>24.728417053910331</v>
      </c>
      <c r="N496">
        <v>27.592930095858961</v>
      </c>
      <c r="O496">
        <v>32.561929895349664</v>
      </c>
      <c r="P496">
        <v>35.651188886938805</v>
      </c>
      <c r="Q496">
        <v>38.399485016287954</v>
      </c>
      <c r="R496">
        <v>39.391970697889207</v>
      </c>
      <c r="S496">
        <v>39.614989195185856</v>
      </c>
      <c r="T496">
        <v>39.433696031687973</v>
      </c>
      <c r="U496">
        <v>39.135339055709238</v>
      </c>
      <c r="V496">
        <v>39.177995044904918</v>
      </c>
      <c r="W496">
        <v>38.635167096357236</v>
      </c>
      <c r="X496">
        <v>37.533145774730137</v>
      </c>
      <c r="Y496">
        <v>36.757854942272992</v>
      </c>
      <c r="Z496">
        <v>37.653702250871369</v>
      </c>
      <c r="AA496">
        <v>36.02493662579635</v>
      </c>
      <c r="AB496">
        <v>34.657893626523922</v>
      </c>
      <c r="AC496">
        <v>33.130928199525556</v>
      </c>
      <c r="AD496">
        <v>31.062680091345797</v>
      </c>
      <c r="AE496">
        <v>28.231523458053367</v>
      </c>
      <c r="AF496">
        <v>26.111501585047574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0.88725812837617879</v>
      </c>
      <c r="AS496">
        <v>0.88054512370309213</v>
      </c>
      <c r="AT496">
        <v>0.88150487808946265</v>
      </c>
      <c r="AU496">
        <v>0.86929121087881811</v>
      </c>
      <c r="AV496">
        <v>0.84449575590862436</v>
      </c>
      <c r="AW496">
        <v>0.827051707489451</v>
      </c>
      <c r="AX496">
        <v>0.84720826946453509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46.49999991499687</v>
      </c>
      <c r="BF496">
        <v>45.999999168211971</v>
      </c>
      <c r="BG496">
        <v>46.749999412579449</v>
      </c>
      <c r="BH496">
        <v>46.49999991499687</v>
      </c>
      <c r="BI496">
        <v>45.249999320437638</v>
      </c>
      <c r="BJ496">
        <v>44.499999869256456</v>
      </c>
      <c r="BK496">
        <v>45.74999965410467</v>
      </c>
      <c r="BL496">
        <v>45.000000731714358</v>
      </c>
      <c r="BM496">
        <v>47.499998880285347</v>
      </c>
      <c r="BN496">
        <v>51.749999262535042</v>
      </c>
      <c r="BO496">
        <v>54.499999817038358</v>
      </c>
      <c r="BP496">
        <v>56.999999155388792</v>
      </c>
      <c r="BQ496">
        <v>58.499999115332884</v>
      </c>
      <c r="BR496">
        <v>58.499999115332884</v>
      </c>
      <c r="BS496">
        <v>58.7500004802082</v>
      </c>
      <c r="BT496">
        <v>57.749998342174543</v>
      </c>
      <c r="BU496">
        <v>55.999999661309452</v>
      </c>
      <c r="BV496">
        <v>53.999999351173614</v>
      </c>
      <c r="BW496">
        <v>51.250001308426896</v>
      </c>
      <c r="BX496">
        <v>49.749998688003771</v>
      </c>
      <c r="BY496">
        <v>46.250000929680439</v>
      </c>
      <c r="BZ496">
        <v>44.750000953211632</v>
      </c>
      <c r="CA496">
        <v>41.50000006504127</v>
      </c>
      <c r="CB496">
        <v>40.999998987762091</v>
      </c>
      <c r="CC496">
        <v>0.3802493770190305</v>
      </c>
      <c r="CD496">
        <v>0.35840806947330189</v>
      </c>
      <c r="CE496">
        <v>0.35515691640330266</v>
      </c>
      <c r="CF496">
        <v>0.3590370719014469</v>
      </c>
      <c r="CG496">
        <v>0.38103912732289547</v>
      </c>
      <c r="CH496">
        <v>0.45376075367662938</v>
      </c>
      <c r="CI496">
        <v>0.58437161132074322</v>
      </c>
      <c r="CJ496">
        <v>0.70117645237606452</v>
      </c>
      <c r="CK496">
        <v>0.79152118252318115</v>
      </c>
      <c r="CL496">
        <v>0.82754866220039747</v>
      </c>
      <c r="CM496">
        <v>0.85037352659265586</v>
      </c>
      <c r="CN496">
        <v>0.87229945808738285</v>
      </c>
      <c r="CO496">
        <v>0.86854487547965731</v>
      </c>
      <c r="CP496">
        <v>0.8927638776797765</v>
      </c>
      <c r="CQ496">
        <v>0.89330411632564599</v>
      </c>
      <c r="CR496">
        <v>0.82077874588625732</v>
      </c>
      <c r="CS496">
        <v>0.75663376565771223</v>
      </c>
      <c r="CT496">
        <v>0.70352402582648887</v>
      </c>
      <c r="CU496">
        <v>0.57460466642362895</v>
      </c>
      <c r="CV496">
        <v>0.45336281488337515</v>
      </c>
      <c r="CW496">
        <v>0.40249927848230577</v>
      </c>
      <c r="CX496">
        <v>0.370144196926803</v>
      </c>
      <c r="CY496">
        <v>0.34153869667956138</v>
      </c>
      <c r="CZ496">
        <v>0.32376186755027542</v>
      </c>
    </row>
    <row r="497" spans="1:104" x14ac:dyDescent="0.25">
      <c r="A497" t="s">
        <v>686</v>
      </c>
      <c r="B497" t="s">
        <v>170</v>
      </c>
      <c r="C497" t="s">
        <v>28</v>
      </c>
      <c r="D497" t="s">
        <v>187</v>
      </c>
      <c r="E497" t="s">
        <v>184</v>
      </c>
      <c r="F497">
        <v>2020</v>
      </c>
      <c r="G497" t="s">
        <v>172</v>
      </c>
      <c r="H497">
        <v>2</v>
      </c>
      <c r="I497">
        <v>24.73078780928639</v>
      </c>
      <c r="J497">
        <v>24.032694912301505</v>
      </c>
      <c r="K497">
        <v>23.60007508395001</v>
      </c>
      <c r="L497">
        <v>23.738161196931035</v>
      </c>
      <c r="M497">
        <v>24.810909998584425</v>
      </c>
      <c r="N497">
        <v>27.692210947761012</v>
      </c>
      <c r="O497">
        <v>32.346061585456489</v>
      </c>
      <c r="P497">
        <v>35.57277606605841</v>
      </c>
      <c r="Q497">
        <v>38.639646180901572</v>
      </c>
      <c r="R497">
        <v>39.895185131209161</v>
      </c>
      <c r="S497">
        <v>40.18115006021219</v>
      </c>
      <c r="T497">
        <v>40.089875309046874</v>
      </c>
      <c r="U497">
        <v>39.775834711597106</v>
      </c>
      <c r="V497">
        <v>39.74250590536078</v>
      </c>
      <c r="W497">
        <v>39.158553574523062</v>
      </c>
      <c r="X497">
        <v>38.09400767220361</v>
      </c>
      <c r="Y497">
        <v>37.093521118242002</v>
      </c>
      <c r="Z497">
        <v>37.41341854852206</v>
      </c>
      <c r="AA497">
        <v>36.722792428569448</v>
      </c>
      <c r="AB497">
        <v>35.30527961613938</v>
      </c>
      <c r="AC497">
        <v>33.736751120037198</v>
      </c>
      <c r="AD497">
        <v>31.589846710171113</v>
      </c>
      <c r="AE497">
        <v>28.623137628250241</v>
      </c>
      <c r="AF497">
        <v>26.375373811117754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0.90202219349438528</v>
      </c>
      <c r="AS497">
        <v>0.89495632864968233</v>
      </c>
      <c r="AT497">
        <v>0.89420636388318864</v>
      </c>
      <c r="AU497">
        <v>0.88106747457921608</v>
      </c>
      <c r="AV497">
        <v>0.857115194737046</v>
      </c>
      <c r="AW497">
        <v>0.83460423453555266</v>
      </c>
      <c r="AX497">
        <v>0.8418019214878335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48.50000055036935</v>
      </c>
      <c r="BF497">
        <v>49.000000557234117</v>
      </c>
      <c r="BG497">
        <v>47.750000746345187</v>
      </c>
      <c r="BH497">
        <v>46.750000320069681</v>
      </c>
      <c r="BI497">
        <v>45.50000064119547</v>
      </c>
      <c r="BJ497">
        <v>44.500000495451225</v>
      </c>
      <c r="BK497">
        <v>43.500000201190424</v>
      </c>
      <c r="BL497">
        <v>43.500000201190424</v>
      </c>
      <c r="BM497">
        <v>49.000000557234117</v>
      </c>
      <c r="BN497">
        <v>53.500000503504126</v>
      </c>
      <c r="BO497">
        <v>55.500000415450309</v>
      </c>
      <c r="BP497">
        <v>56.749999698280369</v>
      </c>
      <c r="BQ497">
        <v>58.000000581788846</v>
      </c>
      <c r="BR497">
        <v>58.500000588653613</v>
      </c>
      <c r="BS497">
        <v>58.000000581788846</v>
      </c>
      <c r="BT497">
        <v>56.999999907985746</v>
      </c>
      <c r="BU497">
        <v>55.750000344624411</v>
      </c>
      <c r="BV497">
        <v>53.500000503504126</v>
      </c>
      <c r="BW497">
        <v>51.250000398354402</v>
      </c>
      <c r="BX497">
        <v>49.250000502910055</v>
      </c>
      <c r="BY497">
        <v>48.000000147460433</v>
      </c>
      <c r="BZ497">
        <v>45.250000563504813</v>
      </c>
      <c r="CA497">
        <v>44.750000556640046</v>
      </c>
      <c r="CB497">
        <v>44.750000556640046</v>
      </c>
      <c r="CC497">
        <v>0.37776904824358493</v>
      </c>
      <c r="CD497">
        <v>0.35607024187034242</v>
      </c>
      <c r="CE497">
        <v>0.35284028848023474</v>
      </c>
      <c r="CF497">
        <v>0.35669511988164571</v>
      </c>
      <c r="CG497">
        <v>0.37855364835716449</v>
      </c>
      <c r="CH497">
        <v>0.45080091909011971</v>
      </c>
      <c r="CI497">
        <v>0.58055980751314729</v>
      </c>
      <c r="CJ497">
        <v>0.69660275532621707</v>
      </c>
      <c r="CK497">
        <v>0.78635816557700722</v>
      </c>
      <c r="CL497">
        <v>0.82215074179571834</v>
      </c>
      <c r="CM497">
        <v>0.84482661153755523</v>
      </c>
      <c r="CN497">
        <v>0.86660951465777314</v>
      </c>
      <c r="CO497">
        <v>0.86287951905903071</v>
      </c>
      <c r="CP497">
        <v>0.88694043720932192</v>
      </c>
      <c r="CQ497">
        <v>0.88747718204627857</v>
      </c>
      <c r="CR497">
        <v>0.81542492580156012</v>
      </c>
      <c r="CS497">
        <v>0.75169828101980696</v>
      </c>
      <c r="CT497">
        <v>0.69893498405872612</v>
      </c>
      <c r="CU497">
        <v>0.57085659674639833</v>
      </c>
      <c r="CV497">
        <v>0.45040559468000041</v>
      </c>
      <c r="CW497">
        <v>0.3998738327367285</v>
      </c>
      <c r="CX497">
        <v>0.36772980912278042</v>
      </c>
      <c r="CY497">
        <v>0.33931089115400004</v>
      </c>
      <c r="CZ497">
        <v>0.32165001638933183</v>
      </c>
    </row>
    <row r="498" spans="1:104" x14ac:dyDescent="0.25">
      <c r="A498" t="s">
        <v>687</v>
      </c>
      <c r="B498" t="s">
        <v>170</v>
      </c>
      <c r="C498" t="s">
        <v>28</v>
      </c>
      <c r="D498" t="s">
        <v>187</v>
      </c>
      <c r="E498" t="s">
        <v>184</v>
      </c>
      <c r="F498">
        <v>2020</v>
      </c>
      <c r="G498" t="s">
        <v>173</v>
      </c>
      <c r="H498">
        <v>3</v>
      </c>
      <c r="I498">
        <v>24.887501254146326</v>
      </c>
      <c r="J498">
        <v>24.031769942604509</v>
      </c>
      <c r="K498">
        <v>23.524207661156499</v>
      </c>
      <c r="L498">
        <v>23.533767676828049</v>
      </c>
      <c r="M498">
        <v>24.471340705618729</v>
      </c>
      <c r="N498">
        <v>27.054751828984394</v>
      </c>
      <c r="O498">
        <v>31.662663620481311</v>
      </c>
      <c r="P498">
        <v>34.951990757128264</v>
      </c>
      <c r="Q498">
        <v>38.074790764026361</v>
      </c>
      <c r="R498">
        <v>39.775690016971957</v>
      </c>
      <c r="S498">
        <v>40.713475279166019</v>
      </c>
      <c r="T498">
        <v>41.24004201629328</v>
      </c>
      <c r="U498">
        <v>41.418298275588725</v>
      </c>
      <c r="V498">
        <v>41.70702680026691</v>
      </c>
      <c r="W498">
        <v>41.30410328239639</v>
      </c>
      <c r="X498">
        <v>40.283770440262195</v>
      </c>
      <c r="Y498">
        <v>38.868854651966572</v>
      </c>
      <c r="Z498">
        <v>37.420426873103473</v>
      </c>
      <c r="AA498">
        <v>35.998779772591583</v>
      </c>
      <c r="AB498">
        <v>36.073419734328894</v>
      </c>
      <c r="AC498">
        <v>34.469744942944324</v>
      </c>
      <c r="AD498">
        <v>32.22434518908743</v>
      </c>
      <c r="AE498">
        <v>29.06729877901433</v>
      </c>
      <c r="AF498">
        <v>26.664998399838908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0.92790092457212525</v>
      </c>
      <c r="AS498">
        <v>0.9319116772127507</v>
      </c>
      <c r="AT498">
        <v>0.93840811435593607</v>
      </c>
      <c r="AU498">
        <v>0.9293423513429977</v>
      </c>
      <c r="AV498">
        <v>0.90638483790302271</v>
      </c>
      <c r="AW498">
        <v>0.87454924728120931</v>
      </c>
      <c r="AX498">
        <v>0.84195958714616015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51.249999317109072</v>
      </c>
      <c r="BF498">
        <v>51.499999835077887</v>
      </c>
      <c r="BG498">
        <v>51.499999835077887</v>
      </c>
      <c r="BH498">
        <v>50.499999378147393</v>
      </c>
      <c r="BI498">
        <v>49.74999878002459</v>
      </c>
      <c r="BJ498">
        <v>49.500000387850406</v>
      </c>
      <c r="BK498">
        <v>49.500000387850406</v>
      </c>
      <c r="BL498">
        <v>48.249998902101233</v>
      </c>
      <c r="BM498">
        <v>52.999999713001245</v>
      </c>
      <c r="BN498">
        <v>58.250000208558582</v>
      </c>
      <c r="BO498">
        <v>59.500000112321054</v>
      </c>
      <c r="BP498">
        <v>62.249999234845767</v>
      </c>
      <c r="BQ498">
        <v>63.249999807129448</v>
      </c>
      <c r="BR498">
        <v>62.5</v>
      </c>
      <c r="BS498">
        <v>63.249999807129448</v>
      </c>
      <c r="BT498">
        <v>62.249999234845767</v>
      </c>
      <c r="BU498">
        <v>61.000000122076642</v>
      </c>
      <c r="BV498">
        <v>57.500000401429126</v>
      </c>
      <c r="BW498">
        <v>55.749999346375823</v>
      </c>
      <c r="BX498">
        <v>54.000000680781611</v>
      </c>
      <c r="BY498">
        <v>52.500000802858253</v>
      </c>
      <c r="BZ498">
        <v>49.249999738049368</v>
      </c>
      <c r="CA498">
        <v>48.750000317056504</v>
      </c>
      <c r="CB498">
        <v>49.249999738049368</v>
      </c>
      <c r="CC498">
        <v>0.36920564259860256</v>
      </c>
      <c r="CD498">
        <v>0.3479987135777764</v>
      </c>
      <c r="CE498">
        <v>0.34484195698099401</v>
      </c>
      <c r="CF498">
        <v>0.34860941600790762</v>
      </c>
      <c r="CG498">
        <v>0.36997245669977169</v>
      </c>
      <c r="CH498">
        <v>0.44058199534202908</v>
      </c>
      <c r="CI498">
        <v>0.5673994755580144</v>
      </c>
      <c r="CJ498">
        <v>0.68081189917783347</v>
      </c>
      <c r="CK498">
        <v>0.76853264780657848</v>
      </c>
      <c r="CL498">
        <v>0.80351388139493729</v>
      </c>
      <c r="CM498">
        <v>0.82567575173584429</v>
      </c>
      <c r="CN498">
        <v>0.84696491357088388</v>
      </c>
      <c r="CO498">
        <v>0.84331935900777744</v>
      </c>
      <c r="CP498">
        <v>0.86683498302538542</v>
      </c>
      <c r="CQ498">
        <v>0.86735955554677768</v>
      </c>
      <c r="CR498">
        <v>0.79694052974801699</v>
      </c>
      <c r="CS498">
        <v>0.7346585338053282</v>
      </c>
      <c r="CT498">
        <v>0.68309129974418892</v>
      </c>
      <c r="CU498">
        <v>0.55791620648759233</v>
      </c>
      <c r="CV498">
        <v>0.44019564152340845</v>
      </c>
      <c r="CW498">
        <v>0.39080935138103656</v>
      </c>
      <c r="CX498">
        <v>0.35939394258762447</v>
      </c>
      <c r="CY498">
        <v>0.3316192461624945</v>
      </c>
      <c r="CZ498">
        <v>0.31435871896663237</v>
      </c>
    </row>
    <row r="499" spans="1:104" x14ac:dyDescent="0.25">
      <c r="A499" t="s">
        <v>688</v>
      </c>
      <c r="B499" t="s">
        <v>170</v>
      </c>
      <c r="C499" t="s">
        <v>28</v>
      </c>
      <c r="D499" t="s">
        <v>187</v>
      </c>
      <c r="E499" t="s">
        <v>184</v>
      </c>
      <c r="F499">
        <v>2020</v>
      </c>
      <c r="G499" t="s">
        <v>174</v>
      </c>
      <c r="H499">
        <v>4</v>
      </c>
      <c r="I499">
        <v>25.12735527262436</v>
      </c>
      <c r="J499">
        <v>24.185229490957489</v>
      </c>
      <c r="K499">
        <v>23.628706463034188</v>
      </c>
      <c r="L499">
        <v>23.584221469043751</v>
      </c>
      <c r="M499">
        <v>24.509374428880694</v>
      </c>
      <c r="N499">
        <v>26.951912635527485</v>
      </c>
      <c r="O499">
        <v>30.783153024969586</v>
      </c>
      <c r="P499">
        <v>34.197350185277372</v>
      </c>
      <c r="Q499">
        <v>38.136845964957125</v>
      </c>
      <c r="R499">
        <v>41.257642739002847</v>
      </c>
      <c r="S499">
        <v>43.676686212158785</v>
      </c>
      <c r="T499">
        <v>45.493831362208702</v>
      </c>
      <c r="U499">
        <v>46.506529755711256</v>
      </c>
      <c r="V499">
        <v>47.420012152317533</v>
      </c>
      <c r="W499">
        <v>47.292657472119238</v>
      </c>
      <c r="X499">
        <v>46.186542003185572</v>
      </c>
      <c r="Y499">
        <v>44.29803332369535</v>
      </c>
      <c r="Z499">
        <v>41.508246784195755</v>
      </c>
      <c r="AA499">
        <v>38.229397514125168</v>
      </c>
      <c r="AB499">
        <v>37.738128736968534</v>
      </c>
      <c r="AC499">
        <v>36.201638255366987</v>
      </c>
      <c r="AD499">
        <v>33.545749742031028</v>
      </c>
      <c r="AE499">
        <v>30.070185674506448</v>
      </c>
      <c r="AF499">
        <v>27.362006459992934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1.0236111813046869</v>
      </c>
      <c r="AS499">
        <v>1.0463968877531682</v>
      </c>
      <c r="AT499">
        <v>1.0669502772223738</v>
      </c>
      <c r="AU499">
        <v>1.0640847909936517</v>
      </c>
      <c r="AV499">
        <v>1.0391971653269498</v>
      </c>
      <c r="AW499">
        <v>0.99670574909403864</v>
      </c>
      <c r="AX499">
        <v>0.93393550716336138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57.999998846743914</v>
      </c>
      <c r="BF499">
        <v>57.749999750851927</v>
      </c>
      <c r="BG499">
        <v>56.249999498083469</v>
      </c>
      <c r="BH499">
        <v>54.499999886122545</v>
      </c>
      <c r="BI499">
        <v>54.499999886122545</v>
      </c>
      <c r="BJ499">
        <v>54.499999886122545</v>
      </c>
      <c r="BK499">
        <v>55.25000033340423</v>
      </c>
      <c r="BL499">
        <v>59.750001486660317</v>
      </c>
      <c r="BM499">
        <v>66.749999292709091</v>
      </c>
      <c r="BN499">
        <v>70.74999855151826</v>
      </c>
      <c r="BO499">
        <v>73.750002085010649</v>
      </c>
      <c r="BP499">
        <v>75.750000677669604</v>
      </c>
      <c r="BQ499">
        <v>77.000001159838604</v>
      </c>
      <c r="BR499">
        <v>77.000001159838604</v>
      </c>
      <c r="BS499">
        <v>77.749999237415992</v>
      </c>
      <c r="BT499">
        <v>76.249999396054534</v>
      </c>
      <c r="BU499">
        <v>74.99999756447059</v>
      </c>
      <c r="BV499">
        <v>73.750002085010649</v>
      </c>
      <c r="BW499">
        <v>72.000002209749255</v>
      </c>
      <c r="BX499">
        <v>68.000000038178555</v>
      </c>
      <c r="BY499">
        <v>63.000001088089213</v>
      </c>
      <c r="BZ499">
        <v>61.999998911910787</v>
      </c>
      <c r="CA499">
        <v>60.750000914640026</v>
      </c>
      <c r="CB499">
        <v>59.250000135270618</v>
      </c>
      <c r="CC499">
        <v>0.36616889635163619</v>
      </c>
      <c r="CD499">
        <v>0.34513636255166769</v>
      </c>
      <c r="CE499">
        <v>0.34200559830015681</v>
      </c>
      <c r="CF499">
        <v>0.34574206665429519</v>
      </c>
      <c r="CG499">
        <v>0.36692938635307665</v>
      </c>
      <c r="CH499">
        <v>0.43695816509597207</v>
      </c>
      <c r="CI499">
        <v>0.56273255522768273</v>
      </c>
      <c r="CJ499">
        <v>0.67521215779578958</v>
      </c>
      <c r="CK499">
        <v>0.76221142387543173</v>
      </c>
      <c r="CL499">
        <v>0.79690492953793024</v>
      </c>
      <c r="CM499">
        <v>0.81888455983024411</v>
      </c>
      <c r="CN499">
        <v>0.83999855882781016</v>
      </c>
      <c r="CO499">
        <v>0.8363830288819003</v>
      </c>
      <c r="CP499">
        <v>0.85970511935854566</v>
      </c>
      <c r="CQ499">
        <v>0.86022536391399029</v>
      </c>
      <c r="CR499">
        <v>0.79038560991928486</v>
      </c>
      <c r="CS499">
        <v>0.7286158686155042</v>
      </c>
      <c r="CT499">
        <v>0.67747279809949457</v>
      </c>
      <c r="CU499">
        <v>0.55332727477550259</v>
      </c>
      <c r="CV499">
        <v>0.43657496368407306</v>
      </c>
      <c r="CW499">
        <v>0.38759485307440017</v>
      </c>
      <c r="CX499">
        <v>0.35643789034248907</v>
      </c>
      <c r="CY499">
        <v>0.32889165935637865</v>
      </c>
      <c r="CZ499">
        <v>0.31177308803454928</v>
      </c>
    </row>
    <row r="500" spans="1:104" x14ac:dyDescent="0.25">
      <c r="A500" t="s">
        <v>689</v>
      </c>
      <c r="B500" t="s">
        <v>170</v>
      </c>
      <c r="C500" t="s">
        <v>28</v>
      </c>
      <c r="D500" t="s">
        <v>187</v>
      </c>
      <c r="E500" t="s">
        <v>184</v>
      </c>
      <c r="F500">
        <v>2020</v>
      </c>
      <c r="G500" t="s">
        <v>175</v>
      </c>
      <c r="H500">
        <v>5</v>
      </c>
      <c r="I500">
        <v>25.666967791763057</v>
      </c>
      <c r="J500">
        <v>24.643309943722759</v>
      </c>
      <c r="K500">
        <v>24.019991251059693</v>
      </c>
      <c r="L500">
        <v>23.933701893103226</v>
      </c>
      <c r="M500">
        <v>24.887994634748217</v>
      </c>
      <c r="N500">
        <v>27.318007719291252</v>
      </c>
      <c r="O500">
        <v>30.798762118226364</v>
      </c>
      <c r="P500">
        <v>35.391051619154574</v>
      </c>
      <c r="Q500">
        <v>40.354385693719237</v>
      </c>
      <c r="R500">
        <v>44.21896382319899</v>
      </c>
      <c r="S500">
        <v>46.858344663658606</v>
      </c>
      <c r="T500">
        <v>48.469470341792068</v>
      </c>
      <c r="U500">
        <v>49.159936361639154</v>
      </c>
      <c r="V500">
        <v>49.850080956826048</v>
      </c>
      <c r="W500">
        <v>49.809861765665637</v>
      </c>
      <c r="X500">
        <v>48.458181818655582</v>
      </c>
      <c r="Y500">
        <v>46.149244460386804</v>
      </c>
      <c r="Z500">
        <v>43.163657774120679</v>
      </c>
      <c r="AA500">
        <v>39.527247998769347</v>
      </c>
      <c r="AB500">
        <v>38.145347667080863</v>
      </c>
      <c r="AC500">
        <v>37.23157412006703</v>
      </c>
      <c r="AD500">
        <v>34.479826963615736</v>
      </c>
      <c r="AE500">
        <v>30.84522102168264</v>
      </c>
      <c r="AF500">
        <v>27.985237656455134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1.0905630282745842</v>
      </c>
      <c r="AS500">
        <v>1.1060985700370154</v>
      </c>
      <c r="AT500">
        <v>1.1216267967960276</v>
      </c>
      <c r="AU500">
        <v>1.1207218853212195</v>
      </c>
      <c r="AV500">
        <v>1.0903090871400243</v>
      </c>
      <c r="AW500">
        <v>1.0383579872939961</v>
      </c>
      <c r="AX500">
        <v>0.97118228288840369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59.499999474387934</v>
      </c>
      <c r="BF500">
        <v>59.249998893756207</v>
      </c>
      <c r="BG500">
        <v>58.99999911837056</v>
      </c>
      <c r="BH500">
        <v>58.249998954100356</v>
      </c>
      <c r="BI500">
        <v>57.999998636406126</v>
      </c>
      <c r="BJ500">
        <v>57.25000162738592</v>
      </c>
      <c r="BK500">
        <v>60.999999145584589</v>
      </c>
      <c r="BL500">
        <v>65.250000470855326</v>
      </c>
      <c r="BM500">
        <v>70.250000366337673</v>
      </c>
      <c r="BN500">
        <v>74.999998645871869</v>
      </c>
      <c r="BO500">
        <v>79.250001121494179</v>
      </c>
      <c r="BP500">
        <v>80.250002129333609</v>
      </c>
      <c r="BQ500">
        <v>79.250001121494179</v>
      </c>
      <c r="BR500">
        <v>78.750000880511962</v>
      </c>
      <c r="BS500">
        <v>78.750000880511962</v>
      </c>
      <c r="BT500">
        <v>78.250000508060978</v>
      </c>
      <c r="BU500">
        <v>76.999998656652309</v>
      </c>
      <c r="BV500">
        <v>75.499998623916596</v>
      </c>
      <c r="BW500">
        <v>72.750000256561265</v>
      </c>
      <c r="BX500">
        <v>68.999999829616513</v>
      </c>
      <c r="BY500">
        <v>66.000000881629433</v>
      </c>
      <c r="BZ500">
        <v>64.750000098404357</v>
      </c>
      <c r="CA500">
        <v>64.500000043647631</v>
      </c>
      <c r="CB500">
        <v>63.000000109513465</v>
      </c>
      <c r="CC500">
        <v>0.36649902247501642</v>
      </c>
      <c r="CD500">
        <v>0.34544755692142315</v>
      </c>
      <c r="CE500">
        <v>0.34231395617339572</v>
      </c>
      <c r="CF500">
        <v>0.34605380089669135</v>
      </c>
      <c r="CG500">
        <v>0.36726020799297471</v>
      </c>
      <c r="CH500">
        <v>0.43735212456545136</v>
      </c>
      <c r="CI500">
        <v>0.56323991850800259</v>
      </c>
      <c r="CJ500">
        <v>0.67582087539415259</v>
      </c>
      <c r="CK500">
        <v>0.76289866254195993</v>
      </c>
      <c r="CL500">
        <v>0.79762338003758715</v>
      </c>
      <c r="CM500">
        <v>0.8196228314117584</v>
      </c>
      <c r="CN500">
        <v>0.84075588296131398</v>
      </c>
      <c r="CO500">
        <v>0.83713705328113619</v>
      </c>
      <c r="CP500">
        <v>0.86048021893700521</v>
      </c>
      <c r="CQ500">
        <v>0.86100102378171151</v>
      </c>
      <c r="CR500">
        <v>0.79109823594605433</v>
      </c>
      <c r="CS500">
        <v>0.72927280275707973</v>
      </c>
      <c r="CT500">
        <v>0.67808356274732784</v>
      </c>
      <c r="CU500">
        <v>0.55382614798953256</v>
      </c>
      <c r="CV500">
        <v>0.43696862202360498</v>
      </c>
      <c r="CW500">
        <v>0.38794434072277012</v>
      </c>
      <c r="CX500">
        <v>0.35675924631792649</v>
      </c>
      <c r="CY500">
        <v>0.32918815975980281</v>
      </c>
      <c r="CZ500">
        <v>0.31205419473471435</v>
      </c>
    </row>
    <row r="501" spans="1:104" x14ac:dyDescent="0.25">
      <c r="A501" t="s">
        <v>690</v>
      </c>
      <c r="B501" t="s">
        <v>170</v>
      </c>
      <c r="C501" t="s">
        <v>28</v>
      </c>
      <c r="D501" t="s">
        <v>187</v>
      </c>
      <c r="E501" t="s">
        <v>184</v>
      </c>
      <c r="F501">
        <v>2020</v>
      </c>
      <c r="G501" t="s">
        <v>176</v>
      </c>
      <c r="H501">
        <v>6</v>
      </c>
      <c r="I501">
        <v>26.480899021247353</v>
      </c>
      <c r="J501">
        <v>25.404822367575747</v>
      </c>
      <c r="K501">
        <v>24.794841041251559</v>
      </c>
      <c r="L501">
        <v>24.766102305489031</v>
      </c>
      <c r="M501">
        <v>25.797941669967397</v>
      </c>
      <c r="N501">
        <v>28.23607204176875</v>
      </c>
      <c r="O501">
        <v>31.86954881549671</v>
      </c>
      <c r="P501">
        <v>36.496444598673143</v>
      </c>
      <c r="Q501">
        <v>41.171554549747157</v>
      </c>
      <c r="R501">
        <v>44.921839122541272</v>
      </c>
      <c r="S501">
        <v>47.614492521285705</v>
      </c>
      <c r="T501">
        <v>49.238345816861063</v>
      </c>
      <c r="U501">
        <v>49.811605331815102</v>
      </c>
      <c r="V501">
        <v>50.344070874599517</v>
      </c>
      <c r="W501">
        <v>50.205312196186163</v>
      </c>
      <c r="X501">
        <v>49.183625962776176</v>
      </c>
      <c r="Y501">
        <v>47.312351011854886</v>
      </c>
      <c r="Z501">
        <v>44.525915152456825</v>
      </c>
      <c r="AA501">
        <v>40.725506929695122</v>
      </c>
      <c r="AB501">
        <v>38.618078842522216</v>
      </c>
      <c r="AC501">
        <v>37.970146375433259</v>
      </c>
      <c r="AD501">
        <v>35.422752967765831</v>
      </c>
      <c r="AE501">
        <v>31.74586876659906</v>
      </c>
      <c r="AF501">
        <v>28.83777544478253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1.1078627194818302</v>
      </c>
      <c r="AS501">
        <v>1.1207611571982292</v>
      </c>
      <c r="AT501">
        <v>1.1327415852216673</v>
      </c>
      <c r="AU501">
        <v>1.1296195067929089</v>
      </c>
      <c r="AV501">
        <v>1.1066315646231522</v>
      </c>
      <c r="AW501">
        <v>1.0645278700732221</v>
      </c>
      <c r="AX501">
        <v>1.0018331025307834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60.249999021249714</v>
      </c>
      <c r="BF501">
        <v>60.249999021249714</v>
      </c>
      <c r="BG501">
        <v>59.250000484451853</v>
      </c>
      <c r="BH501">
        <v>59.749999892344029</v>
      </c>
      <c r="BI501">
        <v>58.500000076146904</v>
      </c>
      <c r="BJ501">
        <v>59.749999892344029</v>
      </c>
      <c r="BK501">
        <v>60.75000105489719</v>
      </c>
      <c r="BL501">
        <v>64.499999305487719</v>
      </c>
      <c r="BM501">
        <v>67.249999692130189</v>
      </c>
      <c r="BN501">
        <v>70.750001127105463</v>
      </c>
      <c r="BO501">
        <v>74.49999911512046</v>
      </c>
      <c r="BP501">
        <v>77.49999986214786</v>
      </c>
      <c r="BQ501">
        <v>78.499998677932211</v>
      </c>
      <c r="BR501">
        <v>79.999999100678821</v>
      </c>
      <c r="BS501">
        <v>80.250000248790315</v>
      </c>
      <c r="BT501">
        <v>78.749999661934012</v>
      </c>
      <c r="BU501">
        <v>77.49999986214786</v>
      </c>
      <c r="BV501">
        <v>76.25000111266381</v>
      </c>
      <c r="BW501">
        <v>74.000002611970075</v>
      </c>
      <c r="BX501">
        <v>71.249999747271062</v>
      </c>
      <c r="BY501">
        <v>66.999999856896338</v>
      </c>
      <c r="BZ501">
        <v>64.499999305487719</v>
      </c>
      <c r="CA501">
        <v>63.50000142512868</v>
      </c>
      <c r="CB501">
        <v>62.750001410687027</v>
      </c>
      <c r="CC501">
        <v>0.36532045011050746</v>
      </c>
      <c r="CD501">
        <v>0.34433669004131318</v>
      </c>
      <c r="CE501">
        <v>0.3412131568499725</v>
      </c>
      <c r="CF501">
        <v>0.34494099091065278</v>
      </c>
      <c r="CG501">
        <v>0.36607920386149895</v>
      </c>
      <c r="CH501">
        <v>0.43594573236306461</v>
      </c>
      <c r="CI501">
        <v>0.56142864533064385</v>
      </c>
      <c r="CJ501">
        <v>0.67364765724700382</v>
      </c>
      <c r="CK501">
        <v>0.76044536092521486</v>
      </c>
      <c r="CL501">
        <v>0.79505847754824654</v>
      </c>
      <c r="CM501">
        <v>0.81698716388262704</v>
      </c>
      <c r="CN501">
        <v>0.83805229265154257</v>
      </c>
      <c r="CO501">
        <v>0.83444510433681329</v>
      </c>
      <c r="CP501">
        <v>0.85771318127782337</v>
      </c>
      <c r="CQ501">
        <v>0.85823228673662511</v>
      </c>
      <c r="CR501">
        <v>0.78855427494515173</v>
      </c>
      <c r="CS501">
        <v>0.72692765583191365</v>
      </c>
      <c r="CT501">
        <v>0.67590309783593783</v>
      </c>
      <c r="CU501">
        <v>0.55204520346969743</v>
      </c>
      <c r="CV501">
        <v>0.43556344194564856</v>
      </c>
      <c r="CW501">
        <v>0.38669682393367238</v>
      </c>
      <c r="CX501">
        <v>0.35561202690419325</v>
      </c>
      <c r="CY501">
        <v>0.32812958773469098</v>
      </c>
      <c r="CZ501">
        <v>0.31105070307714394</v>
      </c>
    </row>
    <row r="502" spans="1:104" x14ac:dyDescent="0.25">
      <c r="A502" t="s">
        <v>691</v>
      </c>
      <c r="B502" t="s">
        <v>170</v>
      </c>
      <c r="C502" t="s">
        <v>28</v>
      </c>
      <c r="D502" t="s">
        <v>187</v>
      </c>
      <c r="E502" t="s">
        <v>184</v>
      </c>
      <c r="F502">
        <v>2020</v>
      </c>
      <c r="G502" t="s">
        <v>177</v>
      </c>
      <c r="H502">
        <v>7</v>
      </c>
      <c r="I502">
        <v>28.340596284808903</v>
      </c>
      <c r="J502">
        <v>27.145070281523793</v>
      </c>
      <c r="K502">
        <v>26.432111537401418</v>
      </c>
      <c r="L502">
        <v>26.413151959391463</v>
      </c>
      <c r="M502">
        <v>27.574254670288649</v>
      </c>
      <c r="N502">
        <v>30.4517391845906</v>
      </c>
      <c r="O502">
        <v>34.561597154392089</v>
      </c>
      <c r="P502">
        <v>39.637912021749464</v>
      </c>
      <c r="Q502">
        <v>44.664999154775821</v>
      </c>
      <c r="R502">
        <v>48.64696790727168</v>
      </c>
      <c r="S502">
        <v>51.360413310743546</v>
      </c>
      <c r="T502">
        <v>53.006730194043897</v>
      </c>
      <c r="U502">
        <v>53.614079322655215</v>
      </c>
      <c r="V502">
        <v>54.119472047457009</v>
      </c>
      <c r="W502">
        <v>54.064928701249819</v>
      </c>
      <c r="X502">
        <v>53.178513246853527</v>
      </c>
      <c r="Y502">
        <v>51.274629855138585</v>
      </c>
      <c r="Z502">
        <v>48.225045936886097</v>
      </c>
      <c r="AA502">
        <v>43.881737293182418</v>
      </c>
      <c r="AB502">
        <v>41.556760988679244</v>
      </c>
      <c r="AC502">
        <v>40.73820327185458</v>
      </c>
      <c r="AD502">
        <v>38.011486269466452</v>
      </c>
      <c r="AE502">
        <v>34.042632816531345</v>
      </c>
      <c r="AF502">
        <v>30.881594250555384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1.1926514125906598</v>
      </c>
      <c r="AS502">
        <v>1.2063167496011948</v>
      </c>
      <c r="AT502">
        <v>1.2176880710183156</v>
      </c>
      <c r="AU502">
        <v>1.2164608748755299</v>
      </c>
      <c r="AV502">
        <v>1.1965165733400922</v>
      </c>
      <c r="AW502">
        <v>1.1536791574539378</v>
      </c>
      <c r="AX502">
        <v>1.0850635102091812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67.749999640159999</v>
      </c>
      <c r="BF502">
        <v>67.250000877642549</v>
      </c>
      <c r="BG502">
        <v>66.49999989906128</v>
      </c>
      <c r="BH502">
        <v>66.49999989906128</v>
      </c>
      <c r="BI502">
        <v>66.49999989906128</v>
      </c>
      <c r="BJ502">
        <v>66.49999989906128</v>
      </c>
      <c r="BK502">
        <v>67.749999640159999</v>
      </c>
      <c r="BL502">
        <v>69.499999880708771</v>
      </c>
      <c r="BM502">
        <v>74.499999795500756</v>
      </c>
      <c r="BN502">
        <v>77.749997929445243</v>
      </c>
      <c r="BO502">
        <v>78.750000206465572</v>
      </c>
      <c r="BP502">
        <v>77.249999953463316</v>
      </c>
      <c r="BQ502">
        <v>78.750000206465572</v>
      </c>
      <c r="BR502">
        <v>81.999998733677813</v>
      </c>
      <c r="BS502">
        <v>79.999999947564291</v>
      </c>
      <c r="BT502">
        <v>81.749999663756071</v>
      </c>
      <c r="BU502">
        <v>84.000000108804088</v>
      </c>
      <c r="BV502">
        <v>83.499997937966043</v>
      </c>
      <c r="BW502">
        <v>78.250001706126625</v>
      </c>
      <c r="BX502">
        <v>74.000001819518843</v>
      </c>
      <c r="BY502">
        <v>72.249998580303384</v>
      </c>
      <c r="BZ502">
        <v>71.749999801399781</v>
      </c>
      <c r="CA502">
        <v>69.749999196422877</v>
      </c>
      <c r="CB502">
        <v>69.749999196422877</v>
      </c>
      <c r="CC502">
        <v>0.36495893122449463</v>
      </c>
      <c r="CD502">
        <v>0.34399590055786755</v>
      </c>
      <c r="CE502">
        <v>0.34087549012025553</v>
      </c>
      <c r="CF502">
        <v>0.34459960231496517</v>
      </c>
      <c r="CG502">
        <v>0.36571693555990342</v>
      </c>
      <c r="CH502">
        <v>0.43551428001371728</v>
      </c>
      <c r="CI502">
        <v>0.56087307549815058</v>
      </c>
      <c r="CJ502">
        <v>0.67298097751079056</v>
      </c>
      <c r="CK502">
        <v>0.75969282043502362</v>
      </c>
      <c r="CL502">
        <v>0.79427163475903473</v>
      </c>
      <c r="CM502">
        <v>0.81617861690083116</v>
      </c>
      <c r="CN502">
        <v>0.83722290422696921</v>
      </c>
      <c r="CO502">
        <v>0.8336193163195923</v>
      </c>
      <c r="CP502">
        <v>0.85686435366284852</v>
      </c>
      <c r="CQ502">
        <v>0.85738294153310968</v>
      </c>
      <c r="CR502">
        <v>0.78777388545488569</v>
      </c>
      <c r="CS502">
        <v>0.72620827267355814</v>
      </c>
      <c r="CT502">
        <v>0.6752341545590046</v>
      </c>
      <c r="CU502">
        <v>0.55149888646591316</v>
      </c>
      <c r="CV502">
        <v>0.4351323567915385</v>
      </c>
      <c r="CW502">
        <v>0.38631413555909333</v>
      </c>
      <c r="CX502">
        <v>0.35526010413932452</v>
      </c>
      <c r="CY502">
        <v>0.32780484073299693</v>
      </c>
      <c r="CZ502">
        <v>0.31074288421625018</v>
      </c>
    </row>
    <row r="503" spans="1:104" x14ac:dyDescent="0.25">
      <c r="A503" t="s">
        <v>692</v>
      </c>
      <c r="B503" t="s">
        <v>170</v>
      </c>
      <c r="C503" t="s">
        <v>28</v>
      </c>
      <c r="D503" t="s">
        <v>187</v>
      </c>
      <c r="E503" t="s">
        <v>184</v>
      </c>
      <c r="F503">
        <v>2020</v>
      </c>
      <c r="G503" t="s">
        <v>178</v>
      </c>
      <c r="H503">
        <v>8</v>
      </c>
      <c r="I503">
        <v>28.693415869302896</v>
      </c>
      <c r="J503">
        <v>27.504724182894176</v>
      </c>
      <c r="K503">
        <v>26.806525074495919</v>
      </c>
      <c r="L503">
        <v>26.838105824905156</v>
      </c>
      <c r="M503">
        <v>28.033509804425893</v>
      </c>
      <c r="N503">
        <v>31.114623948585308</v>
      </c>
      <c r="O503">
        <v>35.678439352933097</v>
      </c>
      <c r="P503">
        <v>40.743754501084297</v>
      </c>
      <c r="Q503">
        <v>46.303610065874878</v>
      </c>
      <c r="R503">
        <v>50.72088888457516</v>
      </c>
      <c r="S503">
        <v>53.942045735273929</v>
      </c>
      <c r="T503">
        <v>55.897223850432965</v>
      </c>
      <c r="U503">
        <v>56.634080813875379</v>
      </c>
      <c r="V503">
        <v>57.228437264824855</v>
      </c>
      <c r="W503">
        <v>57.019549466085877</v>
      </c>
      <c r="X503">
        <v>55.707483273001237</v>
      </c>
      <c r="Y503">
        <v>53.188064803019408</v>
      </c>
      <c r="Z503">
        <v>49.771357996023383</v>
      </c>
      <c r="AA503">
        <v>44.958299085035705</v>
      </c>
      <c r="AB503">
        <v>43.008875735013952</v>
      </c>
      <c r="AC503">
        <v>41.584696688747258</v>
      </c>
      <c r="AD503">
        <v>38.552540548780811</v>
      </c>
      <c r="AE503">
        <v>34.454468523528746</v>
      </c>
      <c r="AF503">
        <v>31.225963520466273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1.2576874902539816</v>
      </c>
      <c r="AS503">
        <v>1.2742668264735735</v>
      </c>
      <c r="AT503">
        <v>1.2876398349403715</v>
      </c>
      <c r="AU503">
        <v>1.2829399137654267</v>
      </c>
      <c r="AV503">
        <v>1.2534183744913929</v>
      </c>
      <c r="AW503">
        <v>1.1967314027485254</v>
      </c>
      <c r="AX503">
        <v>1.1198555078036287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70.400001301317104</v>
      </c>
      <c r="BF503">
        <v>70.599999310553031</v>
      </c>
      <c r="BG503">
        <v>69.599999642539032</v>
      </c>
      <c r="BH503">
        <v>69.99999870465237</v>
      </c>
      <c r="BI503">
        <v>69.199997684057195</v>
      </c>
      <c r="BJ503">
        <v>68.800003760134331</v>
      </c>
      <c r="BK503">
        <v>68.800003760134331</v>
      </c>
      <c r="BL503">
        <v>68.599999958161376</v>
      </c>
      <c r="BM503">
        <v>71.400000462057506</v>
      </c>
      <c r="BN503">
        <v>74.800004713677751</v>
      </c>
      <c r="BO503">
        <v>79.999999688435835</v>
      </c>
      <c r="BP503">
        <v>83.000000427026166</v>
      </c>
      <c r="BQ503">
        <v>84.199994831543307</v>
      </c>
      <c r="BR503">
        <v>84.399999549881414</v>
      </c>
      <c r="BS503">
        <v>84.199994831543307</v>
      </c>
      <c r="BT503">
        <v>83.600001032926841</v>
      </c>
      <c r="BU503">
        <v>83.400000798232625</v>
      </c>
      <c r="BV503">
        <v>81.80000337159548</v>
      </c>
      <c r="BW503">
        <v>78.600000794671885</v>
      </c>
      <c r="BX503">
        <v>76.0000005581973</v>
      </c>
      <c r="BY503">
        <v>74.000001091260017</v>
      </c>
      <c r="BZ503">
        <v>73.199996797932073</v>
      </c>
      <c r="CA503">
        <v>71.400000462057506</v>
      </c>
      <c r="CB503">
        <v>71.800000833263951</v>
      </c>
      <c r="CC503">
        <v>0.36558614102094689</v>
      </c>
      <c r="CD503">
        <v>0.34458711540645864</v>
      </c>
      <c r="CE503">
        <v>0.341461296537933</v>
      </c>
      <c r="CF503">
        <v>0.34519181398376753</v>
      </c>
      <c r="CG503">
        <v>0.36634541097936196</v>
      </c>
      <c r="CH503">
        <v>0.43626275844714257</v>
      </c>
      <c r="CI503">
        <v>0.56183696850387055</v>
      </c>
      <c r="CJ503">
        <v>0.67413753117242914</v>
      </c>
      <c r="CK503">
        <v>0.76099839555712667</v>
      </c>
      <c r="CL503">
        <v>0.79563660458197116</v>
      </c>
      <c r="CM503">
        <v>0.81758133169395386</v>
      </c>
      <c r="CN503">
        <v>0.83866168389897966</v>
      </c>
      <c r="CO503">
        <v>0.83505189895624665</v>
      </c>
      <c r="CP503">
        <v>0.85833694948234807</v>
      </c>
      <c r="CQ503">
        <v>0.85885638779422246</v>
      </c>
      <c r="CR503">
        <v>0.7891277408919336</v>
      </c>
      <c r="CS503">
        <v>0.72745628243686944</v>
      </c>
      <c r="CT503">
        <v>0.67639459220687381</v>
      </c>
      <c r="CU503">
        <v>0.552446671223077</v>
      </c>
      <c r="CV503">
        <v>0.43588018377177845</v>
      </c>
      <c r="CW503">
        <v>0.38697801768386092</v>
      </c>
      <c r="CX503">
        <v>0.35587062601770575</v>
      </c>
      <c r="CY503">
        <v>0.32836820067066269</v>
      </c>
      <c r="CZ503">
        <v>0.31127691423718667</v>
      </c>
    </row>
    <row r="504" spans="1:104" x14ac:dyDescent="0.25">
      <c r="A504" t="s">
        <v>693</v>
      </c>
      <c r="B504" t="s">
        <v>170</v>
      </c>
      <c r="C504" t="s">
        <v>28</v>
      </c>
      <c r="D504" t="s">
        <v>187</v>
      </c>
      <c r="E504" t="s">
        <v>184</v>
      </c>
      <c r="F504">
        <v>2020</v>
      </c>
      <c r="G504" t="s">
        <v>179</v>
      </c>
      <c r="H504">
        <v>9</v>
      </c>
      <c r="I504">
        <v>29.098807976502446</v>
      </c>
      <c r="J504">
        <v>27.972123467674912</v>
      </c>
      <c r="K504">
        <v>27.378980329065516</v>
      </c>
      <c r="L504">
        <v>27.382723827561502</v>
      </c>
      <c r="M504">
        <v>28.637929210729119</v>
      </c>
      <c r="N504">
        <v>31.91260992095539</v>
      </c>
      <c r="O504">
        <v>37.253564681686584</v>
      </c>
      <c r="P504">
        <v>42.140600521826897</v>
      </c>
      <c r="Q504">
        <v>48.101748953424675</v>
      </c>
      <c r="R504">
        <v>52.784538175316115</v>
      </c>
      <c r="S504">
        <v>56.102087951175456</v>
      </c>
      <c r="T504">
        <v>58.080348362001075</v>
      </c>
      <c r="U504">
        <v>58.841196443698898</v>
      </c>
      <c r="V504">
        <v>59.499851394272405</v>
      </c>
      <c r="W504">
        <v>59.104208543269351</v>
      </c>
      <c r="X504">
        <v>57.282704531664571</v>
      </c>
      <c r="Y504">
        <v>54.41130576545202</v>
      </c>
      <c r="Z504">
        <v>50.691627229994062</v>
      </c>
      <c r="AA504">
        <v>45.990206936229178</v>
      </c>
      <c r="AB504">
        <v>44.779597739867029</v>
      </c>
      <c r="AC504">
        <v>42.190261044415195</v>
      </c>
      <c r="AD504">
        <v>38.982098136919092</v>
      </c>
      <c r="AE504">
        <v>34.795160573158398</v>
      </c>
      <c r="AF504">
        <v>31.579901730698101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1.3068077844232233</v>
      </c>
      <c r="AS504">
        <v>1.3239268549349077</v>
      </c>
      <c r="AT504">
        <v>1.3387466502431671</v>
      </c>
      <c r="AU504">
        <v>1.3298446723383235</v>
      </c>
      <c r="AV504">
        <v>1.2888609178993249</v>
      </c>
      <c r="AW504">
        <v>1.2242544260296373</v>
      </c>
      <c r="AX504">
        <v>1.1405616011747242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65.750001437832339</v>
      </c>
      <c r="BF504">
        <v>64.999999979736884</v>
      </c>
      <c r="BG504">
        <v>65.750001437832339</v>
      </c>
      <c r="BH504">
        <v>63.749999859138583</v>
      </c>
      <c r="BI504">
        <v>64.499999225556323</v>
      </c>
      <c r="BJ504">
        <v>65.249999507083075</v>
      </c>
      <c r="BK504">
        <v>67.499998766563792</v>
      </c>
      <c r="BL504">
        <v>68.999997891588848</v>
      </c>
      <c r="BM504">
        <v>76.500000935633594</v>
      </c>
      <c r="BN504">
        <v>81.999998250311577</v>
      </c>
      <c r="BO504">
        <v>87.500002755131746</v>
      </c>
      <c r="BP504">
        <v>88.750001159900663</v>
      </c>
      <c r="BQ504">
        <v>88.249999752070835</v>
      </c>
      <c r="BR504">
        <v>90.250000415655578</v>
      </c>
      <c r="BS504">
        <v>92.000002058472333</v>
      </c>
      <c r="BT504">
        <v>89.749999792204889</v>
      </c>
      <c r="BU504">
        <v>87.999998672307569</v>
      </c>
      <c r="BV504">
        <v>87.500002755131746</v>
      </c>
      <c r="BW504">
        <v>86.000001407699102</v>
      </c>
      <c r="BX504">
        <v>81.000000140926787</v>
      </c>
      <c r="BY504">
        <v>76.500000935633594</v>
      </c>
      <c r="BZ504">
        <v>76.249999463680766</v>
      </c>
      <c r="CA504">
        <v>73.99999811252232</v>
      </c>
      <c r="CB504">
        <v>72.499998203118096</v>
      </c>
      <c r="CC504">
        <v>0.36534467817982857</v>
      </c>
      <c r="CD504">
        <v>0.34435950694772083</v>
      </c>
      <c r="CE504">
        <v>0.3412357843724404</v>
      </c>
      <c r="CF504">
        <v>0.34496384736383323</v>
      </c>
      <c r="CG504">
        <v>0.36610346736312671</v>
      </c>
      <c r="CH504">
        <v>0.43597460515961634</v>
      </c>
      <c r="CI504">
        <v>0.56146586596170434</v>
      </c>
      <c r="CJ504">
        <v>0.67369231655188411</v>
      </c>
      <c r="CK504">
        <v>0.76049572229190621</v>
      </c>
      <c r="CL504">
        <v>0.79511111333364615</v>
      </c>
      <c r="CM504">
        <v>0.81704129689672944</v>
      </c>
      <c r="CN504">
        <v>0.83810776089229555</v>
      </c>
      <c r="CO504">
        <v>0.83450040670965164</v>
      </c>
      <c r="CP504">
        <v>0.85777003153533282</v>
      </c>
      <c r="CQ504">
        <v>0.85828914611900053</v>
      </c>
      <c r="CR504">
        <v>0.7886065540878423</v>
      </c>
      <c r="CS504">
        <v>0.72697586757502108</v>
      </c>
      <c r="CT504">
        <v>0.67594789422775914</v>
      </c>
      <c r="CU504">
        <v>0.55208178233786864</v>
      </c>
      <c r="CV504">
        <v>0.43559230176935337</v>
      </c>
      <c r="CW504">
        <v>0.38672243806183232</v>
      </c>
      <c r="CX504">
        <v>0.35563560096278485</v>
      </c>
      <c r="CY504">
        <v>0.32815131712549678</v>
      </c>
      <c r="CZ504">
        <v>0.31107132875446791</v>
      </c>
    </row>
    <row r="505" spans="1:104" x14ac:dyDescent="0.25">
      <c r="A505" t="s">
        <v>694</v>
      </c>
      <c r="B505" t="s">
        <v>170</v>
      </c>
      <c r="C505" t="s">
        <v>28</v>
      </c>
      <c r="D505" t="s">
        <v>187</v>
      </c>
      <c r="E505" t="s">
        <v>184</v>
      </c>
      <c r="F505">
        <v>2020</v>
      </c>
      <c r="G505" t="s">
        <v>180</v>
      </c>
      <c r="H505">
        <v>10</v>
      </c>
      <c r="I505">
        <v>26.621163467688856</v>
      </c>
      <c r="J505">
        <v>25.594310945752113</v>
      </c>
      <c r="K505">
        <v>24.984528949798246</v>
      </c>
      <c r="L505">
        <v>24.942107638542161</v>
      </c>
      <c r="M505">
        <v>26.072644839371616</v>
      </c>
      <c r="N505">
        <v>28.908154793106927</v>
      </c>
      <c r="O505">
        <v>33.798182306876086</v>
      </c>
      <c r="P505">
        <v>37.249475656934109</v>
      </c>
      <c r="Q505">
        <v>41.736780286481746</v>
      </c>
      <c r="R505">
        <v>45.754536029056538</v>
      </c>
      <c r="S505">
        <v>48.895788780510742</v>
      </c>
      <c r="T505">
        <v>51.238367259168236</v>
      </c>
      <c r="U505">
        <v>52.531862331499994</v>
      </c>
      <c r="V505">
        <v>53.605822611525653</v>
      </c>
      <c r="W505">
        <v>53.433513407654658</v>
      </c>
      <c r="X505">
        <v>51.918184182662735</v>
      </c>
      <c r="Y505">
        <v>49.238741065036386</v>
      </c>
      <c r="Z505">
        <v>45.792879929744529</v>
      </c>
      <c r="AA505">
        <v>43.195226110194298</v>
      </c>
      <c r="AB505">
        <v>41.193244622807413</v>
      </c>
      <c r="AC505">
        <v>38.622439517742215</v>
      </c>
      <c r="AD505">
        <v>35.732771306680689</v>
      </c>
      <c r="AE505">
        <v>31.860864638244042</v>
      </c>
      <c r="AF505">
        <v>28.913322462794234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1.1528631961383693</v>
      </c>
      <c r="AS505">
        <v>1.1819668938709484</v>
      </c>
      <c r="AT505">
        <v>1.2061310218756129</v>
      </c>
      <c r="AU505">
        <v>1.2022540107628814</v>
      </c>
      <c r="AV505">
        <v>1.1681591354099181</v>
      </c>
      <c r="AW505">
        <v>1.1078716079535202</v>
      </c>
      <c r="AX505">
        <v>1.0303397827735425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62.5</v>
      </c>
      <c r="BF505">
        <v>62.250001212426199</v>
      </c>
      <c r="BG505">
        <v>62.5</v>
      </c>
      <c r="BH505">
        <v>61.249998767599514</v>
      </c>
      <c r="BI505">
        <v>61.500001210598491</v>
      </c>
      <c r="BJ505">
        <v>59.749999025045881</v>
      </c>
      <c r="BK505">
        <v>60.999999980025713</v>
      </c>
      <c r="BL505">
        <v>64.24999983563643</v>
      </c>
      <c r="BM505">
        <v>69.750001018558123</v>
      </c>
      <c r="BN505">
        <v>75.249998562373491</v>
      </c>
      <c r="BO505">
        <v>79.49999980208483</v>
      </c>
      <c r="BP505">
        <v>81.499997903091455</v>
      </c>
      <c r="BQ505">
        <v>84.249999139147363</v>
      </c>
      <c r="BR505">
        <v>86.250002070537263</v>
      </c>
      <c r="BS505">
        <v>85.99999807724636</v>
      </c>
      <c r="BT505">
        <v>85.000001392978106</v>
      </c>
      <c r="BU505">
        <v>83.999999323485241</v>
      </c>
      <c r="BV505">
        <v>82.250001038140752</v>
      </c>
      <c r="BW505">
        <v>76.749999088232514</v>
      </c>
      <c r="BX505">
        <v>70.249999899214714</v>
      </c>
      <c r="BY505">
        <v>68.250000231597298</v>
      </c>
      <c r="BZ505">
        <v>65.750000116712499</v>
      </c>
      <c r="CA505">
        <v>64.750000021802009</v>
      </c>
      <c r="CB505">
        <v>63.000001230572785</v>
      </c>
      <c r="CC505">
        <v>0.36468454355440039</v>
      </c>
      <c r="CD505">
        <v>0.3437372930257821</v>
      </c>
      <c r="CE505">
        <v>0.34061921358222108</v>
      </c>
      <c r="CF505">
        <v>0.34434053044436858</v>
      </c>
      <c r="CG505">
        <v>0.36544195194362461</v>
      </c>
      <c r="CH505">
        <v>0.43518684044217532</v>
      </c>
      <c r="CI505">
        <v>0.56045138546111717</v>
      </c>
      <c r="CJ505">
        <v>0.67247499517610554</v>
      </c>
      <c r="CK505">
        <v>0.75912164967811324</v>
      </c>
      <c r="CL505">
        <v>0.79367448229768756</v>
      </c>
      <c r="CM505">
        <v>0.81556500714828539</v>
      </c>
      <c r="CN505">
        <v>0.83659345155115306</v>
      </c>
      <c r="CO505">
        <v>0.83299256161053359</v>
      </c>
      <c r="CP505">
        <v>0.85622011206984106</v>
      </c>
      <c r="CQ505">
        <v>0.85673831121755561</v>
      </c>
      <c r="CR505">
        <v>0.78718164525446943</v>
      </c>
      <c r="CS505">
        <v>0.725662265399585</v>
      </c>
      <c r="CT505">
        <v>0.67472648842738348</v>
      </c>
      <c r="CU505">
        <v>0.55108424957541635</v>
      </c>
      <c r="CV505">
        <v>0.43480522767896124</v>
      </c>
      <c r="CW505">
        <v>0.38602368786823649</v>
      </c>
      <c r="CX505">
        <v>0.35499301073205297</v>
      </c>
      <c r="CY505">
        <v>0.3275584017769842</v>
      </c>
      <c r="CZ505">
        <v>0.31050923834806027</v>
      </c>
    </row>
    <row r="506" spans="1:104" x14ac:dyDescent="0.25">
      <c r="A506" t="s">
        <v>695</v>
      </c>
      <c r="B506" t="s">
        <v>170</v>
      </c>
      <c r="C506" t="s">
        <v>28</v>
      </c>
      <c r="D506" t="s">
        <v>187</v>
      </c>
      <c r="E506" t="s">
        <v>184</v>
      </c>
      <c r="F506">
        <v>2020</v>
      </c>
      <c r="G506" t="s">
        <v>181</v>
      </c>
      <c r="H506">
        <v>11</v>
      </c>
      <c r="I506">
        <v>24.432043641225246</v>
      </c>
      <c r="J506">
        <v>23.649798454717587</v>
      </c>
      <c r="K506">
        <v>23.234486738735313</v>
      </c>
      <c r="L506">
        <v>23.330624616561003</v>
      </c>
      <c r="M506">
        <v>24.37956147549912</v>
      </c>
      <c r="N506">
        <v>27.102252497442617</v>
      </c>
      <c r="O506">
        <v>30.685538948786309</v>
      </c>
      <c r="P506">
        <v>33.98329358802156</v>
      </c>
      <c r="Q506">
        <v>37.790618249944821</v>
      </c>
      <c r="R506">
        <v>40.688207014621327</v>
      </c>
      <c r="S506">
        <v>42.885031138747372</v>
      </c>
      <c r="T506">
        <v>44.332619360214132</v>
      </c>
      <c r="U506">
        <v>45.009616129678754</v>
      </c>
      <c r="V506">
        <v>45.617294776453832</v>
      </c>
      <c r="W506">
        <v>45.192840820383964</v>
      </c>
      <c r="X506">
        <v>43.613512508948517</v>
      </c>
      <c r="Y506">
        <v>41.844729913019407</v>
      </c>
      <c r="Z506">
        <v>41.051966772138272</v>
      </c>
      <c r="AA506">
        <v>38.043942263065524</v>
      </c>
      <c r="AB506">
        <v>35.896485271471356</v>
      </c>
      <c r="AC506">
        <v>33.953654573984792</v>
      </c>
      <c r="AD506">
        <v>31.594222797591719</v>
      </c>
      <c r="AE506">
        <v>28.532877742535607</v>
      </c>
      <c r="AF506">
        <v>26.204297891897998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0.99748392227729288</v>
      </c>
      <c r="AS506">
        <v>1.012716329336687</v>
      </c>
      <c r="AT506">
        <v>1.0263891155065179</v>
      </c>
      <c r="AU506">
        <v>1.0168388727468074</v>
      </c>
      <c r="AV506">
        <v>0.98130400025362752</v>
      </c>
      <c r="AW506">
        <v>0.94150643259169842</v>
      </c>
      <c r="AX506">
        <v>0.9236692537175768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60.200000457815811</v>
      </c>
      <c r="BF506">
        <v>59.799998819920951</v>
      </c>
      <c r="BG506">
        <v>59.599997952083861</v>
      </c>
      <c r="BH506">
        <v>59.599997952083861</v>
      </c>
      <c r="BI506">
        <v>59.999999834427015</v>
      </c>
      <c r="BJ506">
        <v>60.599997777124059</v>
      </c>
      <c r="BK506">
        <v>59.799998819920951</v>
      </c>
      <c r="BL506">
        <v>59.599997952083861</v>
      </c>
      <c r="BM506">
        <v>62.799999223945093</v>
      </c>
      <c r="BN506">
        <v>65.800003685811021</v>
      </c>
      <c r="BO506">
        <v>68.199996744026876</v>
      </c>
      <c r="BP506">
        <v>70.000000871539669</v>
      </c>
      <c r="BQ506">
        <v>71.199996105071619</v>
      </c>
      <c r="BR506">
        <v>71.599996944435375</v>
      </c>
      <c r="BS506">
        <v>70.199998349693672</v>
      </c>
      <c r="BT506">
        <v>70.000000871539669</v>
      </c>
      <c r="BU506">
        <v>68.800003829090315</v>
      </c>
      <c r="BV506">
        <v>66.800004032340922</v>
      </c>
      <c r="BW506">
        <v>65.400001787171291</v>
      </c>
      <c r="BX506">
        <v>63.799999977888838</v>
      </c>
      <c r="BY506">
        <v>62.999999977706317</v>
      </c>
      <c r="BZ506">
        <v>62.599998600556304</v>
      </c>
      <c r="CA506">
        <v>61.79999913816004</v>
      </c>
      <c r="CB506">
        <v>61.599998645143671</v>
      </c>
      <c r="CC506">
        <v>0.36728656369138668</v>
      </c>
      <c r="CD506">
        <v>0.34618986518311112</v>
      </c>
      <c r="CE506">
        <v>0.34304955976396284</v>
      </c>
      <c r="CF506">
        <v>0.34679741121569974</v>
      </c>
      <c r="CG506">
        <v>0.36804941350168163</v>
      </c>
      <c r="CH506">
        <v>0.43829194793927362</v>
      </c>
      <c r="CI506">
        <v>0.56445021363556058</v>
      </c>
      <c r="CJ506">
        <v>0.67727314349400902</v>
      </c>
      <c r="CK506">
        <v>0.76453799517333043</v>
      </c>
      <c r="CL506">
        <v>0.79933738200677895</v>
      </c>
      <c r="CM506">
        <v>0.82138410616605795</v>
      </c>
      <c r="CN506">
        <v>0.84256254959900778</v>
      </c>
      <c r="CO506">
        <v>0.83893601085028935</v>
      </c>
      <c r="CP506">
        <v>0.8623293523662795</v>
      </c>
      <c r="CQ506">
        <v>0.86285114691172937</v>
      </c>
      <c r="CR506">
        <v>0.79279815535467224</v>
      </c>
      <c r="CS506">
        <v>0.73083989418173323</v>
      </c>
      <c r="CT506">
        <v>0.67954072342926897</v>
      </c>
      <c r="CU506">
        <v>0.5550162591106319</v>
      </c>
      <c r="CV506">
        <v>0.43790757385711176</v>
      </c>
      <c r="CW506">
        <v>0.38877797357016525</v>
      </c>
      <c r="CX506">
        <v>0.35752587070171454</v>
      </c>
      <c r="CY506">
        <v>0.32989556667927195</v>
      </c>
      <c r="CZ506">
        <v>0.31272475340656908</v>
      </c>
    </row>
    <row r="507" spans="1:104" x14ac:dyDescent="0.25">
      <c r="A507" t="s">
        <v>696</v>
      </c>
      <c r="B507" t="s">
        <v>170</v>
      </c>
      <c r="C507" t="s">
        <v>28</v>
      </c>
      <c r="D507" t="s">
        <v>187</v>
      </c>
      <c r="E507" t="s">
        <v>184</v>
      </c>
      <c r="F507">
        <v>2020</v>
      </c>
      <c r="G507" t="s">
        <v>182</v>
      </c>
      <c r="H507">
        <v>12</v>
      </c>
      <c r="I507">
        <v>24.414881890990124</v>
      </c>
      <c r="J507">
        <v>23.694477880519145</v>
      </c>
      <c r="K507">
        <v>23.314882833332582</v>
      </c>
      <c r="L507">
        <v>23.459117488800281</v>
      </c>
      <c r="M507">
        <v>24.530313882756836</v>
      </c>
      <c r="N507">
        <v>27.331649199198282</v>
      </c>
      <c r="O507">
        <v>31.149353170083366</v>
      </c>
      <c r="P507">
        <v>34.371793784248844</v>
      </c>
      <c r="Q507">
        <v>37.564923524967085</v>
      </c>
      <c r="R507">
        <v>39.295131595675485</v>
      </c>
      <c r="S507">
        <v>40.196644062338095</v>
      </c>
      <c r="T507">
        <v>40.520401292564216</v>
      </c>
      <c r="U507">
        <v>40.424224924994128</v>
      </c>
      <c r="V507">
        <v>40.539447417739623</v>
      </c>
      <c r="W507">
        <v>39.90064852988084</v>
      </c>
      <c r="X507">
        <v>38.545188829348476</v>
      </c>
      <c r="Y507">
        <v>37.475905296229143</v>
      </c>
      <c r="Z507">
        <v>37.825956474057087</v>
      </c>
      <c r="AA507">
        <v>35.828773124907705</v>
      </c>
      <c r="AB507">
        <v>34.421931624218331</v>
      </c>
      <c r="AC507">
        <v>32.873482437467231</v>
      </c>
      <c r="AD507">
        <v>30.868726865612828</v>
      </c>
      <c r="AE507">
        <v>28.08281635853108</v>
      </c>
      <c r="AF507">
        <v>25.944672455988499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0.91170899943190564</v>
      </c>
      <c r="AS507">
        <v>0.90954503833655098</v>
      </c>
      <c r="AT507">
        <v>0.91213753075477366</v>
      </c>
      <c r="AU507">
        <v>0.89776459674292397</v>
      </c>
      <c r="AV507">
        <v>0.8672667475670599</v>
      </c>
      <c r="AW507">
        <v>0.84320783383947695</v>
      </c>
      <c r="AX507">
        <v>0.8510840156524484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48.250000733024862</v>
      </c>
      <c r="BF507">
        <v>47.999999939988555</v>
      </c>
      <c r="BG507">
        <v>46.749999603481839</v>
      </c>
      <c r="BH507">
        <v>47.999999939988555</v>
      </c>
      <c r="BI507">
        <v>46.749999603481839</v>
      </c>
      <c r="BJ507">
        <v>46.999999615458094</v>
      </c>
      <c r="BK507">
        <v>46.50000102344903</v>
      </c>
      <c r="BL507">
        <v>45.750001101424857</v>
      </c>
      <c r="BM507">
        <v>52.999999837799862</v>
      </c>
      <c r="BN507">
        <v>57.750000895225007</v>
      </c>
      <c r="BO507">
        <v>61.749999833894556</v>
      </c>
      <c r="BP507">
        <v>62.999999373069116</v>
      </c>
      <c r="BQ507">
        <v>62.249999206963686</v>
      </c>
      <c r="BR507">
        <v>65.999999419151663</v>
      </c>
      <c r="BS507">
        <v>65.000000412660057</v>
      </c>
      <c r="BT507">
        <v>63.500000584883807</v>
      </c>
      <c r="BU507">
        <v>61.749999833894556</v>
      </c>
      <c r="BV507">
        <v>59.500001516037578</v>
      </c>
      <c r="BW507">
        <v>57.750000895225007</v>
      </c>
      <c r="BX507">
        <v>54.49999875433938</v>
      </c>
      <c r="BY507">
        <v>53.25000011012947</v>
      </c>
      <c r="BZ507">
        <v>51.750001063413272</v>
      </c>
      <c r="CA507">
        <v>51.999999513269401</v>
      </c>
      <c r="CB507">
        <v>51.999999513269401</v>
      </c>
      <c r="CC507">
        <v>0.37936069350598606</v>
      </c>
      <c r="CD507">
        <v>0.35757045126060688</v>
      </c>
      <c r="CE507">
        <v>0.35432689292186942</v>
      </c>
      <c r="CF507">
        <v>0.3581979923049346</v>
      </c>
      <c r="CG507">
        <v>0.38014860341299628</v>
      </c>
      <c r="CH507">
        <v>0.45270028652783983</v>
      </c>
      <c r="CI507">
        <v>0.58300585788487935</v>
      </c>
      <c r="CJ507">
        <v>0.69953774021569604</v>
      </c>
      <c r="CK507">
        <v>0.78967136295523699</v>
      </c>
      <c r="CL507">
        <v>0.82561471340096904</v>
      </c>
      <c r="CM507">
        <v>0.84838614337684937</v>
      </c>
      <c r="CN507">
        <v>0.87026084631055733</v>
      </c>
      <c r="CO507">
        <v>0.86651504637756827</v>
      </c>
      <c r="CP507">
        <v>0.89067741726585881</v>
      </c>
      <c r="CQ507">
        <v>0.89121647473004062</v>
      </c>
      <c r="CR507">
        <v>0.81886049406198291</v>
      </c>
      <c r="CS507">
        <v>0.75486541592110012</v>
      </c>
      <c r="CT507">
        <v>0.70187986241478928</v>
      </c>
      <c r="CU507">
        <v>0.57326177541646162</v>
      </c>
      <c r="CV507">
        <v>0.45230330191756291</v>
      </c>
      <c r="CW507">
        <v>0.40155858931010302</v>
      </c>
      <c r="CX507">
        <v>0.36927913736247436</v>
      </c>
      <c r="CY507">
        <v>0.3407404948298482</v>
      </c>
      <c r="CZ507">
        <v>0.3230052047183718</v>
      </c>
    </row>
    <row r="508" spans="1:104" x14ac:dyDescent="0.25">
      <c r="A508" t="s">
        <v>697</v>
      </c>
      <c r="B508" t="s">
        <v>170</v>
      </c>
      <c r="C508" t="s">
        <v>28</v>
      </c>
      <c r="D508" t="s">
        <v>187</v>
      </c>
      <c r="E508" t="s">
        <v>184</v>
      </c>
      <c r="F508">
        <v>2020</v>
      </c>
      <c r="G508" t="s">
        <v>183</v>
      </c>
      <c r="H508">
        <v>8</v>
      </c>
      <c r="I508">
        <v>28.418327747359715</v>
      </c>
      <c r="J508">
        <v>27.259516708499703</v>
      </c>
      <c r="K508">
        <v>26.577875353415408</v>
      </c>
      <c r="L508">
        <v>26.614544074203639</v>
      </c>
      <c r="M508">
        <v>27.796274633445304</v>
      </c>
      <c r="N508">
        <v>30.846513374745907</v>
      </c>
      <c r="O508">
        <v>35.351878712566133</v>
      </c>
      <c r="P508">
        <v>40.206095527349909</v>
      </c>
      <c r="Q508">
        <v>45.48062271205837</v>
      </c>
      <c r="R508">
        <v>49.669944917207978</v>
      </c>
      <c r="S508">
        <v>52.74696582993483</v>
      </c>
      <c r="T508">
        <v>54.654694907985281</v>
      </c>
      <c r="U508">
        <v>55.379418271921274</v>
      </c>
      <c r="V508">
        <v>55.989238532525917</v>
      </c>
      <c r="W508">
        <v>55.813527718700108</v>
      </c>
      <c r="X508">
        <v>54.53284574023948</v>
      </c>
      <c r="Y508">
        <v>52.079567694270146</v>
      </c>
      <c r="Z508">
        <v>48.736821915354355</v>
      </c>
      <c r="AA508">
        <v>44.101241412984749</v>
      </c>
      <c r="AB508">
        <v>42.252533395149861</v>
      </c>
      <c r="AC508">
        <v>40.944512414326084</v>
      </c>
      <c r="AD508">
        <v>38.02085769964706</v>
      </c>
      <c r="AE508">
        <v>34.016798981668927</v>
      </c>
      <c r="AF508">
        <v>30.860506778290649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1.2297306071921212</v>
      </c>
      <c r="AS508">
        <v>1.2460368855090946</v>
      </c>
      <c r="AT508">
        <v>1.259757868567063</v>
      </c>
      <c r="AU508">
        <v>1.2558043291309047</v>
      </c>
      <c r="AV508">
        <v>1.2269890481474655</v>
      </c>
      <c r="AW508">
        <v>1.1717902138232512</v>
      </c>
      <c r="AX508">
        <v>1.096578478951131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66.037498661144653</v>
      </c>
      <c r="BF508">
        <v>65.775000848567245</v>
      </c>
      <c r="BG508">
        <v>65.275001063651246</v>
      </c>
      <c r="BH508">
        <v>64.999999006398326</v>
      </c>
      <c r="BI508">
        <v>64.675002945027501</v>
      </c>
      <c r="BJ508">
        <v>65.074997130768992</v>
      </c>
      <c r="BK508">
        <v>66.199997469104105</v>
      </c>
      <c r="BL508">
        <v>67.90000111673497</v>
      </c>
      <c r="BM508">
        <v>72.412498860192272</v>
      </c>
      <c r="BN508">
        <v>76.324998992299399</v>
      </c>
      <c r="BO508">
        <v>80.18750197846515</v>
      </c>
      <c r="BP508">
        <v>81.625001873508594</v>
      </c>
      <c r="BQ508">
        <v>82.425000423190539</v>
      </c>
      <c r="BR508">
        <v>84.162501128457905</v>
      </c>
      <c r="BS508">
        <v>84.112502280695466</v>
      </c>
      <c r="BT508">
        <v>83.462500208846166</v>
      </c>
      <c r="BU508">
        <v>83.224996551050197</v>
      </c>
      <c r="BV508">
        <v>82.262496607949927</v>
      </c>
      <c r="BW508">
        <v>79.212502781606872</v>
      </c>
      <c r="BX508">
        <v>75.562502032988874</v>
      </c>
      <c r="BY508">
        <v>72.437500509531759</v>
      </c>
      <c r="BZ508">
        <v>71.425001849578379</v>
      </c>
      <c r="CA508">
        <v>69.662498267696719</v>
      </c>
      <c r="CB508">
        <v>69.199997684057195</v>
      </c>
      <c r="CC508">
        <v>0.36526188633624007</v>
      </c>
      <c r="CD508">
        <v>0.34428148405589598</v>
      </c>
      <c r="CE508">
        <v>0.34115846715445397</v>
      </c>
      <c r="CF508">
        <v>0.34488567567169848</v>
      </c>
      <c r="CG508">
        <v>0.36602052674619262</v>
      </c>
      <c r="CH508">
        <v>0.43587583832339982</v>
      </c>
      <c r="CI508">
        <v>0.56133870201988878</v>
      </c>
      <c r="CJ508">
        <v>0.67353965782433922</v>
      </c>
      <c r="CK508">
        <v>0.7603234850998164</v>
      </c>
      <c r="CL508">
        <v>0.79493096276119368</v>
      </c>
      <c r="CM508">
        <v>0.81685618151143613</v>
      </c>
      <c r="CN508">
        <v>0.83791787534689777</v>
      </c>
      <c r="CO508">
        <v>0.83431135899287656</v>
      </c>
      <c r="CP508">
        <v>0.85757567559759773</v>
      </c>
      <c r="CQ508">
        <v>0.85809474726801449</v>
      </c>
      <c r="CR508">
        <v>0.78842786739924275</v>
      </c>
      <c r="CS508">
        <v>0.72681113136531206</v>
      </c>
      <c r="CT508">
        <v>0.6757947451309585</v>
      </c>
      <c r="CU508">
        <v>0.5519567101019377</v>
      </c>
      <c r="CV508">
        <v>0.43549360432217543</v>
      </c>
      <c r="CW508">
        <v>0.38663483008398303</v>
      </c>
      <c r="CX508">
        <v>0.3555549928498099</v>
      </c>
      <c r="CY508">
        <v>0.3280770173975745</v>
      </c>
      <c r="CZ508">
        <v>0.311000840943714</v>
      </c>
    </row>
    <row r="509" spans="1:104" x14ac:dyDescent="0.25">
      <c r="A509" t="s">
        <v>698</v>
      </c>
      <c r="B509" t="s">
        <v>170</v>
      </c>
      <c r="C509" t="s">
        <v>28</v>
      </c>
      <c r="D509" t="s">
        <v>187</v>
      </c>
      <c r="E509" t="s">
        <v>184</v>
      </c>
      <c r="F509">
        <v>2021</v>
      </c>
      <c r="G509" t="s">
        <v>171</v>
      </c>
      <c r="H509">
        <v>1</v>
      </c>
      <c r="I509">
        <v>24.463811301152109</v>
      </c>
      <c r="J509">
        <v>23.800062423417536</v>
      </c>
      <c r="K509">
        <v>23.428971691354608</v>
      </c>
      <c r="L509">
        <v>23.60911835209853</v>
      </c>
      <c r="M509">
        <v>24.728417426076742</v>
      </c>
      <c r="N509">
        <v>27.592930119388857</v>
      </c>
      <c r="O509">
        <v>32.561928780239541</v>
      </c>
      <c r="P509">
        <v>35.651188674427537</v>
      </c>
      <c r="Q509">
        <v>38.399484929293273</v>
      </c>
      <c r="R509">
        <v>39.391969589310051</v>
      </c>
      <c r="S509">
        <v>39.614990757984643</v>
      </c>
      <c r="T509">
        <v>39.433695359094898</v>
      </c>
      <c r="U509">
        <v>39.135339217421489</v>
      </c>
      <c r="V509">
        <v>39.177995992901309</v>
      </c>
      <c r="W509">
        <v>38.635166096804454</v>
      </c>
      <c r="X509">
        <v>37.53314507348329</v>
      </c>
      <c r="Y509">
        <v>36.757854903157153</v>
      </c>
      <c r="Z509">
        <v>37.653700894162874</v>
      </c>
      <c r="AA509">
        <v>36.024937013133318</v>
      </c>
      <c r="AB509">
        <v>34.65789460674025</v>
      </c>
      <c r="AC509">
        <v>33.130928145816029</v>
      </c>
      <c r="AD509">
        <v>31.062680485804346</v>
      </c>
      <c r="AE509">
        <v>28.231523415969232</v>
      </c>
      <c r="AF509">
        <v>26.111501428004431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0.88725813662187614</v>
      </c>
      <c r="AS509">
        <v>0.88054513155917602</v>
      </c>
      <c r="AT509">
        <v>0.8815048861255772</v>
      </c>
      <c r="AU509">
        <v>0.86929122693050498</v>
      </c>
      <c r="AV509">
        <v>0.84449577104942664</v>
      </c>
      <c r="AW509">
        <v>0.82705169843375592</v>
      </c>
      <c r="AX509">
        <v>0.84720824269695327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46.499999439703345</v>
      </c>
      <c r="BF509">
        <v>46.000000388047681</v>
      </c>
      <c r="BG509">
        <v>46.75000039552264</v>
      </c>
      <c r="BH509">
        <v>46.499999439703345</v>
      </c>
      <c r="BI509">
        <v>45.250000900569624</v>
      </c>
      <c r="BJ509">
        <v>44.500001169343022</v>
      </c>
      <c r="BK509">
        <v>45.749999042230712</v>
      </c>
      <c r="BL509">
        <v>44.999999571002554</v>
      </c>
      <c r="BM509">
        <v>47.500000012999919</v>
      </c>
      <c r="BN509">
        <v>51.749999622027254</v>
      </c>
      <c r="BO509">
        <v>54.499999719851672</v>
      </c>
      <c r="BP509">
        <v>56.999999528102812</v>
      </c>
      <c r="BQ509">
        <v>58.499999803051175</v>
      </c>
      <c r="BR509">
        <v>58.499999803051175</v>
      </c>
      <c r="BS509">
        <v>58.74999854888366</v>
      </c>
      <c r="BT509">
        <v>57.750000055574667</v>
      </c>
      <c r="BU509">
        <v>55.999998954806237</v>
      </c>
      <c r="BV509">
        <v>53.999999628202218</v>
      </c>
      <c r="BW509">
        <v>51.249999530377799</v>
      </c>
      <c r="BX509">
        <v>49.749999515427888</v>
      </c>
      <c r="BY509">
        <v>46.250000173873964</v>
      </c>
      <c r="BZ509">
        <v>44.750000435172403</v>
      </c>
      <c r="CA509">
        <v>41.499999579452506</v>
      </c>
      <c r="CB509">
        <v>40.999999682801892</v>
      </c>
      <c r="CC509">
        <v>0.3802493837362777</v>
      </c>
      <c r="CD509">
        <v>0.3584080732134366</v>
      </c>
      <c r="CE509">
        <v>0.35515694456482028</v>
      </c>
      <c r="CF509">
        <v>0.35903709074871226</v>
      </c>
      <c r="CG509">
        <v>0.38103914155269264</v>
      </c>
      <c r="CH509">
        <v>0.45376077909052148</v>
      </c>
      <c r="CI509">
        <v>0.58437160800167598</v>
      </c>
      <c r="CJ509">
        <v>0.70117644548510227</v>
      </c>
      <c r="CK509">
        <v>0.79152116068932554</v>
      </c>
      <c r="CL509">
        <v>0.8275486964565727</v>
      </c>
      <c r="CM509">
        <v>0.85037351350285439</v>
      </c>
      <c r="CN509">
        <v>0.8722994458915897</v>
      </c>
      <c r="CO509">
        <v>0.8685449107331088</v>
      </c>
      <c r="CP509">
        <v>0.89276385351001553</v>
      </c>
      <c r="CQ509">
        <v>0.89330410423980144</v>
      </c>
      <c r="CR509">
        <v>0.82077874707274556</v>
      </c>
      <c r="CS509">
        <v>0.75663373511200127</v>
      </c>
      <c r="CT509">
        <v>0.70352403129530372</v>
      </c>
      <c r="CU509">
        <v>0.57460466939749222</v>
      </c>
      <c r="CV509">
        <v>0.45336283468753974</v>
      </c>
      <c r="CW509">
        <v>0.40249927612528302</v>
      </c>
      <c r="CX509">
        <v>0.37014420726174391</v>
      </c>
      <c r="CY509">
        <v>0.34153869963753802</v>
      </c>
      <c r="CZ509">
        <v>0.3237618743700878</v>
      </c>
    </row>
    <row r="510" spans="1:104" x14ac:dyDescent="0.25">
      <c r="A510" t="s">
        <v>699</v>
      </c>
      <c r="B510" t="s">
        <v>170</v>
      </c>
      <c r="C510" t="s">
        <v>28</v>
      </c>
      <c r="D510" t="s">
        <v>187</v>
      </c>
      <c r="E510" t="s">
        <v>184</v>
      </c>
      <c r="F510">
        <v>2021</v>
      </c>
      <c r="G510" t="s">
        <v>172</v>
      </c>
      <c r="H510">
        <v>2</v>
      </c>
      <c r="I510">
        <v>24.730787408362179</v>
      </c>
      <c r="J510">
        <v>24.032694748184515</v>
      </c>
      <c r="K510">
        <v>23.600075155949529</v>
      </c>
      <c r="L510">
        <v>23.738160943100493</v>
      </c>
      <c r="M510">
        <v>24.810910226095462</v>
      </c>
      <c r="N510">
        <v>27.692210915879894</v>
      </c>
      <c r="O510">
        <v>32.34606243980884</v>
      </c>
      <c r="P510">
        <v>35.572775868516572</v>
      </c>
      <c r="Q510">
        <v>38.639646686848607</v>
      </c>
      <c r="R510">
        <v>39.895185735627912</v>
      </c>
      <c r="S510">
        <v>40.181149551436867</v>
      </c>
      <c r="T510">
        <v>40.089875342391899</v>
      </c>
      <c r="U510">
        <v>39.775834939535656</v>
      </c>
      <c r="V510">
        <v>39.742503755963732</v>
      </c>
      <c r="W510">
        <v>39.15855518353969</v>
      </c>
      <c r="X510">
        <v>38.094008119586263</v>
      </c>
      <c r="Y510">
        <v>37.093521111242381</v>
      </c>
      <c r="Z510">
        <v>37.413418494021442</v>
      </c>
      <c r="AA510">
        <v>36.722793802527008</v>
      </c>
      <c r="AB510">
        <v>35.305279731620026</v>
      </c>
      <c r="AC510">
        <v>33.73675106946714</v>
      </c>
      <c r="AD510">
        <v>31.589846349900697</v>
      </c>
      <c r="AE510">
        <v>28.623137226452201</v>
      </c>
      <c r="AF510">
        <v>26.375373512304513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0.90202218750576335</v>
      </c>
      <c r="AS510">
        <v>0.89495629788440978</v>
      </c>
      <c r="AT510">
        <v>0.89420636134587927</v>
      </c>
      <c r="AU510">
        <v>0.88106746172995376</v>
      </c>
      <c r="AV510">
        <v>0.8571151742116746</v>
      </c>
      <c r="AW510">
        <v>0.8346042198202055</v>
      </c>
      <c r="AX510">
        <v>0.84180190286955514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48.500000716229401</v>
      </c>
      <c r="BF510">
        <v>49.000000876689718</v>
      </c>
      <c r="BG510">
        <v>47.750000970486305</v>
      </c>
      <c r="BH510">
        <v>46.749998945648521</v>
      </c>
      <c r="BI510">
        <v>45.499999315317403</v>
      </c>
      <c r="BJ510">
        <v>44.499999611052516</v>
      </c>
      <c r="BK510">
        <v>43.499999273904102</v>
      </c>
      <c r="BL510">
        <v>43.499999273904102</v>
      </c>
      <c r="BM510">
        <v>49.000000876689718</v>
      </c>
      <c r="BN510">
        <v>53.499999286237212</v>
      </c>
      <c r="BO510">
        <v>55.499999311422734</v>
      </c>
      <c r="BP510">
        <v>56.749999866737447</v>
      </c>
      <c r="BQ510">
        <v>58.000001590452499</v>
      </c>
      <c r="BR510">
        <v>58.500000988207042</v>
      </c>
      <c r="BS510">
        <v>58.000001590452499</v>
      </c>
      <c r="BT510">
        <v>56.999999435792461</v>
      </c>
      <c r="BU510">
        <v>55.74999888047774</v>
      </c>
      <c r="BV510">
        <v>53.499999286237212</v>
      </c>
      <c r="BW510">
        <v>51.249999951641207</v>
      </c>
      <c r="BX510">
        <v>49.250000445744725</v>
      </c>
      <c r="BY510">
        <v>48.000000799185827</v>
      </c>
      <c r="BZ510">
        <v>45.249999486617874</v>
      </c>
      <c r="CA510">
        <v>44.749999439752038</v>
      </c>
      <c r="CB510">
        <v>44.749999439752038</v>
      </c>
      <c r="CC510">
        <v>0.37776904465990702</v>
      </c>
      <c r="CD510">
        <v>0.35607026171506956</v>
      </c>
      <c r="CE510">
        <v>0.35284026984921973</v>
      </c>
      <c r="CF510">
        <v>0.35669512335088099</v>
      </c>
      <c r="CG510">
        <v>0.37855365603742969</v>
      </c>
      <c r="CH510">
        <v>0.45080092441509267</v>
      </c>
      <c r="CI510">
        <v>0.58055982714697885</v>
      </c>
      <c r="CJ510">
        <v>0.69660275365837121</v>
      </c>
      <c r="CK510">
        <v>0.78635813717263581</v>
      </c>
      <c r="CL510">
        <v>0.82215075665325132</v>
      </c>
      <c r="CM510">
        <v>0.84482665227551867</v>
      </c>
      <c r="CN510">
        <v>0.86660958510059638</v>
      </c>
      <c r="CO510">
        <v>0.86287950581661577</v>
      </c>
      <c r="CP510">
        <v>0.8869404873683101</v>
      </c>
      <c r="CQ510">
        <v>0.88747723544755786</v>
      </c>
      <c r="CR510">
        <v>0.81542490812651136</v>
      </c>
      <c r="CS510">
        <v>0.75169828614979184</v>
      </c>
      <c r="CT510">
        <v>0.69893496494537133</v>
      </c>
      <c r="CU510">
        <v>0.57085660288266304</v>
      </c>
      <c r="CV510">
        <v>0.45040559986942258</v>
      </c>
      <c r="CW510">
        <v>0.39987383995983972</v>
      </c>
      <c r="CX510">
        <v>0.36772979950813406</v>
      </c>
      <c r="CY510">
        <v>0.33931086822251177</v>
      </c>
      <c r="CZ510">
        <v>0.32165001969620438</v>
      </c>
    </row>
    <row r="511" spans="1:104" x14ac:dyDescent="0.25">
      <c r="A511" t="s">
        <v>700</v>
      </c>
      <c r="B511" t="s">
        <v>170</v>
      </c>
      <c r="C511" t="s">
        <v>28</v>
      </c>
      <c r="D511" t="s">
        <v>187</v>
      </c>
      <c r="E511" t="s">
        <v>184</v>
      </c>
      <c r="F511">
        <v>2021</v>
      </c>
      <c r="G511" t="s">
        <v>173</v>
      </c>
      <c r="H511">
        <v>3</v>
      </c>
      <c r="I511">
        <v>24.887501692532044</v>
      </c>
      <c r="J511">
        <v>24.031770118728804</v>
      </c>
      <c r="K511">
        <v>23.52420717786735</v>
      </c>
      <c r="L511">
        <v>23.533767532644127</v>
      </c>
      <c r="M511">
        <v>24.471340698722127</v>
      </c>
      <c r="N511">
        <v>27.054751991450988</v>
      </c>
      <c r="O511">
        <v>31.662662656587738</v>
      </c>
      <c r="P511">
        <v>34.951991195105791</v>
      </c>
      <c r="Q511">
        <v>38.074789835814357</v>
      </c>
      <c r="R511">
        <v>39.775690693701129</v>
      </c>
      <c r="S511">
        <v>40.713473027027675</v>
      </c>
      <c r="T511">
        <v>41.240042370385453</v>
      </c>
      <c r="U511">
        <v>41.418298485250581</v>
      </c>
      <c r="V511">
        <v>41.707027237761118</v>
      </c>
      <c r="W511">
        <v>41.304104649299703</v>
      </c>
      <c r="X511">
        <v>40.283771067047184</v>
      </c>
      <c r="Y511">
        <v>38.868855892103404</v>
      </c>
      <c r="Z511">
        <v>37.420425850708163</v>
      </c>
      <c r="AA511">
        <v>35.9987801640914</v>
      </c>
      <c r="AB511">
        <v>36.073419747326412</v>
      </c>
      <c r="AC511">
        <v>34.469744702864183</v>
      </c>
      <c r="AD511">
        <v>32.224344685722727</v>
      </c>
      <c r="AE511">
        <v>29.067297707603604</v>
      </c>
      <c r="AF511">
        <v>26.664998553186884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0.92790095156117192</v>
      </c>
      <c r="AS511">
        <v>0.93191169749425828</v>
      </c>
      <c r="AT511">
        <v>0.93840811473354024</v>
      </c>
      <c r="AU511">
        <v>0.92934234794464043</v>
      </c>
      <c r="AV511">
        <v>0.9063848327724543</v>
      </c>
      <c r="AW511">
        <v>0.87454921737200852</v>
      </c>
      <c r="AX511">
        <v>0.84195959937607034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51.24999949827086</v>
      </c>
      <c r="BF511">
        <v>51.500000400735082</v>
      </c>
      <c r="BG511">
        <v>51.500000400735082</v>
      </c>
      <c r="BH511">
        <v>50.499999918582454</v>
      </c>
      <c r="BI511">
        <v>49.749999577225132</v>
      </c>
      <c r="BJ511">
        <v>49.499999193344003</v>
      </c>
      <c r="BK511">
        <v>49.499999193344003</v>
      </c>
      <c r="BL511">
        <v>48.249999899265234</v>
      </c>
      <c r="BM511">
        <v>53.000000192135033</v>
      </c>
      <c r="BN511">
        <v>58.24999890293747</v>
      </c>
      <c r="BO511">
        <v>59.500000012057058</v>
      </c>
      <c r="BP511">
        <v>62.249999097535778</v>
      </c>
      <c r="BQ511">
        <v>63.249999838979953</v>
      </c>
      <c r="BR511">
        <v>62.5</v>
      </c>
      <c r="BS511">
        <v>63.249999838979953</v>
      </c>
      <c r="BT511">
        <v>62.249999097535778</v>
      </c>
      <c r="BU511">
        <v>61.000000078954272</v>
      </c>
      <c r="BV511">
        <v>57.499999063957524</v>
      </c>
      <c r="BW511">
        <v>55.750000963008802</v>
      </c>
      <c r="BX511">
        <v>54.000000658081944</v>
      </c>
      <c r="BY511">
        <v>52.500000996327763</v>
      </c>
      <c r="BZ511">
        <v>49.250000624503684</v>
      </c>
      <c r="CA511">
        <v>48.749999354364057</v>
      </c>
      <c r="CB511">
        <v>49.250000624503684</v>
      </c>
      <c r="CC511">
        <v>0.36920563203551199</v>
      </c>
      <c r="CD511">
        <v>0.34799870466259347</v>
      </c>
      <c r="CE511">
        <v>0.34484198851905029</v>
      </c>
      <c r="CF511">
        <v>0.34860943323476934</v>
      </c>
      <c r="CG511">
        <v>0.36997243967122784</v>
      </c>
      <c r="CH511">
        <v>0.4405819954467019</v>
      </c>
      <c r="CI511">
        <v>0.56739947300237259</v>
      </c>
      <c r="CJ511">
        <v>0.68081192662062995</v>
      </c>
      <c r="CK511">
        <v>0.76853265202644316</v>
      </c>
      <c r="CL511">
        <v>0.80351388802209445</v>
      </c>
      <c r="CM511">
        <v>0.82567575124196946</v>
      </c>
      <c r="CN511">
        <v>0.84696488549761817</v>
      </c>
      <c r="CO511">
        <v>0.84331942209631627</v>
      </c>
      <c r="CP511">
        <v>0.86683497073124571</v>
      </c>
      <c r="CQ511">
        <v>0.86735955935825482</v>
      </c>
      <c r="CR511">
        <v>0.79694056175569949</v>
      </c>
      <c r="CS511">
        <v>0.73465855225483356</v>
      </c>
      <c r="CT511">
        <v>0.68309130940323404</v>
      </c>
      <c r="CU511">
        <v>0.55791619840953854</v>
      </c>
      <c r="CV511">
        <v>0.44019562665613382</v>
      </c>
      <c r="CW511">
        <v>0.39080933336128071</v>
      </c>
      <c r="CX511">
        <v>0.35939396544327584</v>
      </c>
      <c r="CY511">
        <v>0.33161923769406448</v>
      </c>
      <c r="CZ511">
        <v>0.31435871943522747</v>
      </c>
    </row>
    <row r="512" spans="1:104" x14ac:dyDescent="0.25">
      <c r="A512" t="s">
        <v>701</v>
      </c>
      <c r="B512" t="s">
        <v>170</v>
      </c>
      <c r="C512" t="s">
        <v>28</v>
      </c>
      <c r="D512" t="s">
        <v>187</v>
      </c>
      <c r="E512" t="s">
        <v>184</v>
      </c>
      <c r="F512">
        <v>2021</v>
      </c>
      <c r="G512" t="s">
        <v>174</v>
      </c>
      <c r="H512">
        <v>4</v>
      </c>
      <c r="I512">
        <v>25.127354498202898</v>
      </c>
      <c r="J512">
        <v>24.185229437646679</v>
      </c>
      <c r="K512">
        <v>23.628705750878961</v>
      </c>
      <c r="L512">
        <v>23.584221421023219</v>
      </c>
      <c r="M512">
        <v>24.509374784839931</v>
      </c>
      <c r="N512">
        <v>26.951912382944329</v>
      </c>
      <c r="O512">
        <v>30.78315256269584</v>
      </c>
      <c r="P512">
        <v>34.197349699560135</v>
      </c>
      <c r="Q512">
        <v>38.136845314347681</v>
      </c>
      <c r="R512">
        <v>41.257642073531407</v>
      </c>
      <c r="S512">
        <v>43.67668645236219</v>
      </c>
      <c r="T512">
        <v>45.493830698801922</v>
      </c>
      <c r="U512">
        <v>46.506529164841631</v>
      </c>
      <c r="V512">
        <v>47.420012368634396</v>
      </c>
      <c r="W512">
        <v>47.292657645508314</v>
      </c>
      <c r="X512">
        <v>46.186541862657428</v>
      </c>
      <c r="Y512">
        <v>44.298033573352633</v>
      </c>
      <c r="Z512">
        <v>41.508245029111833</v>
      </c>
      <c r="AA512">
        <v>38.229397639671852</v>
      </c>
      <c r="AB512">
        <v>37.738128770390539</v>
      </c>
      <c r="AC512">
        <v>36.201637646741631</v>
      </c>
      <c r="AD512">
        <v>33.54574955167643</v>
      </c>
      <c r="AE512">
        <v>30.070186134997574</v>
      </c>
      <c r="AF512">
        <v>27.362006529006457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1.0236111886194452</v>
      </c>
      <c r="AS512">
        <v>1.046396884889778</v>
      </c>
      <c r="AT512">
        <v>1.0669502885189748</v>
      </c>
      <c r="AU512">
        <v>1.0640847607368682</v>
      </c>
      <c r="AV512">
        <v>1.0391971731695642</v>
      </c>
      <c r="AW512">
        <v>0.99670574546902335</v>
      </c>
      <c r="AX512">
        <v>0.93393551815106202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58.000000330620907</v>
      </c>
      <c r="BF512">
        <v>57.74999928730093</v>
      </c>
      <c r="BG512">
        <v>56.250000519426941</v>
      </c>
      <c r="BH512">
        <v>54.499999672615395</v>
      </c>
      <c r="BI512">
        <v>54.499999672615395</v>
      </c>
      <c r="BJ512">
        <v>54.499999672615395</v>
      </c>
      <c r="BK512">
        <v>55.249998919009435</v>
      </c>
      <c r="BL512">
        <v>59.750000400719273</v>
      </c>
      <c r="BM512">
        <v>66.749999532224493</v>
      </c>
      <c r="BN512">
        <v>70.75000007618263</v>
      </c>
      <c r="BO512">
        <v>73.750001382225832</v>
      </c>
      <c r="BP512">
        <v>75.749998595896741</v>
      </c>
      <c r="BQ512">
        <v>76.999999297851289</v>
      </c>
      <c r="BR512">
        <v>76.999999297851289</v>
      </c>
      <c r="BS512">
        <v>77.750000890566383</v>
      </c>
      <c r="BT512">
        <v>76.250001879969531</v>
      </c>
      <c r="BU512">
        <v>75.000001307467187</v>
      </c>
      <c r="BV512">
        <v>73.750001382225832</v>
      </c>
      <c r="BW512">
        <v>71.999999742519577</v>
      </c>
      <c r="BX512">
        <v>68.000000493083405</v>
      </c>
      <c r="BY512">
        <v>63.000001439378977</v>
      </c>
      <c r="BZ512">
        <v>61.999998560621023</v>
      </c>
      <c r="CA512">
        <v>60.749999929901634</v>
      </c>
      <c r="CB512">
        <v>59.250000773671054</v>
      </c>
      <c r="CC512">
        <v>0.36616890057675699</v>
      </c>
      <c r="CD512">
        <v>0.34513638078041586</v>
      </c>
      <c r="CE512">
        <v>0.34200562072096119</v>
      </c>
      <c r="CF512">
        <v>0.34574207538715868</v>
      </c>
      <c r="CG512">
        <v>0.36692938807153613</v>
      </c>
      <c r="CH512">
        <v>0.4369581506707923</v>
      </c>
      <c r="CI512">
        <v>0.56273256167434871</v>
      </c>
      <c r="CJ512">
        <v>0.67521213686003112</v>
      </c>
      <c r="CK512">
        <v>0.76221141945640614</v>
      </c>
      <c r="CL512">
        <v>0.79690489181218915</v>
      </c>
      <c r="CM512">
        <v>0.81888454386341902</v>
      </c>
      <c r="CN512">
        <v>0.8399985617187401</v>
      </c>
      <c r="CO512">
        <v>0.83638302969308398</v>
      </c>
      <c r="CP512">
        <v>0.85970515773514933</v>
      </c>
      <c r="CQ512">
        <v>0.86022540602577358</v>
      </c>
      <c r="CR512">
        <v>0.79038564628503882</v>
      </c>
      <c r="CS512">
        <v>0.72861585874047829</v>
      </c>
      <c r="CT512">
        <v>0.6774727944103045</v>
      </c>
      <c r="CU512">
        <v>0.55332727738676735</v>
      </c>
      <c r="CV512">
        <v>0.43657497255463085</v>
      </c>
      <c r="CW512">
        <v>0.38759488103438605</v>
      </c>
      <c r="CX512">
        <v>0.35643789105179324</v>
      </c>
      <c r="CY512">
        <v>0.3288916450677255</v>
      </c>
      <c r="CZ512">
        <v>0.31177308766107431</v>
      </c>
    </row>
    <row r="513" spans="1:104" x14ac:dyDescent="0.25">
      <c r="A513" t="s">
        <v>702</v>
      </c>
      <c r="B513" t="s">
        <v>170</v>
      </c>
      <c r="C513" t="s">
        <v>28</v>
      </c>
      <c r="D513" t="s">
        <v>187</v>
      </c>
      <c r="E513" t="s">
        <v>184</v>
      </c>
      <c r="F513">
        <v>2021</v>
      </c>
      <c r="G513" t="s">
        <v>175</v>
      </c>
      <c r="H513">
        <v>5</v>
      </c>
      <c r="I513">
        <v>25.66696778548469</v>
      </c>
      <c r="J513">
        <v>24.64330958956036</v>
      </c>
      <c r="K513">
        <v>24.019991397829262</v>
      </c>
      <c r="L513">
        <v>23.933701866298666</v>
      </c>
      <c r="M513">
        <v>24.887994755218671</v>
      </c>
      <c r="N513">
        <v>27.318007558384863</v>
      </c>
      <c r="O513">
        <v>30.798762832793184</v>
      </c>
      <c r="P513">
        <v>35.391050969152943</v>
      </c>
      <c r="Q513">
        <v>40.35438638817989</v>
      </c>
      <c r="R513">
        <v>44.218963803403049</v>
      </c>
      <c r="S513">
        <v>46.858345386098627</v>
      </c>
      <c r="T513">
        <v>48.469469980038333</v>
      </c>
      <c r="U513">
        <v>49.159936459903463</v>
      </c>
      <c r="V513">
        <v>49.850080927636036</v>
      </c>
      <c r="W513">
        <v>49.80986247358662</v>
      </c>
      <c r="X513">
        <v>48.458183622044196</v>
      </c>
      <c r="Y513">
        <v>46.149243401418062</v>
      </c>
      <c r="Z513">
        <v>43.163656680501333</v>
      </c>
      <c r="AA513">
        <v>39.527248567307247</v>
      </c>
      <c r="AB513">
        <v>38.145346929086521</v>
      </c>
      <c r="AC513">
        <v>37.231573818034505</v>
      </c>
      <c r="AD513">
        <v>34.479826354583103</v>
      </c>
      <c r="AE513">
        <v>30.845220892035002</v>
      </c>
      <c r="AF513">
        <v>27.985237954968429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1.0905630236885557</v>
      </c>
      <c r="AS513">
        <v>1.1060985693782526</v>
      </c>
      <c r="AT513">
        <v>1.1216268053788048</v>
      </c>
      <c r="AU513">
        <v>1.1207218827797805</v>
      </c>
      <c r="AV513">
        <v>1.0903090845826873</v>
      </c>
      <c r="AW513">
        <v>1.0383579777640752</v>
      </c>
      <c r="AX513">
        <v>0.97118227715953287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59.499999103336719</v>
      </c>
      <c r="BF513">
        <v>59.250000095147655</v>
      </c>
      <c r="BG513">
        <v>58.999999277084626</v>
      </c>
      <c r="BH513">
        <v>58.250000329526337</v>
      </c>
      <c r="BI513">
        <v>58.00000041640029</v>
      </c>
      <c r="BJ513">
        <v>57.250000935575571</v>
      </c>
      <c r="BK513">
        <v>61.000001038350554</v>
      </c>
      <c r="BL513">
        <v>65.250000466430379</v>
      </c>
      <c r="BM513">
        <v>70.250000005558888</v>
      </c>
      <c r="BN513">
        <v>75.000002217095627</v>
      </c>
      <c r="BO513">
        <v>79.25000162901587</v>
      </c>
      <c r="BP513">
        <v>80.249999988752933</v>
      </c>
      <c r="BQ513">
        <v>79.25000162901587</v>
      </c>
      <c r="BR513">
        <v>78.750002319870617</v>
      </c>
      <c r="BS513">
        <v>78.750002319870617</v>
      </c>
      <c r="BT513">
        <v>78.250001847234955</v>
      </c>
      <c r="BU513">
        <v>77.000001134273887</v>
      </c>
      <c r="BV513">
        <v>75.500001655517579</v>
      </c>
      <c r="BW513">
        <v>72.750000171033079</v>
      </c>
      <c r="BX513">
        <v>69.000000310651942</v>
      </c>
      <c r="BY513">
        <v>66.000000981468816</v>
      </c>
      <c r="BZ513">
        <v>64.75000128656184</v>
      </c>
      <c r="CA513">
        <v>64.500000209945384</v>
      </c>
      <c r="CB513">
        <v>62.999999955528807</v>
      </c>
      <c r="CC513">
        <v>0.36649902032223447</v>
      </c>
      <c r="CD513">
        <v>0.34544756683600025</v>
      </c>
      <c r="CE513">
        <v>0.34231393932560145</v>
      </c>
      <c r="CF513">
        <v>0.34605382357513559</v>
      </c>
      <c r="CG513">
        <v>0.36726021737868142</v>
      </c>
      <c r="CH513">
        <v>0.43735214340001177</v>
      </c>
      <c r="CI513">
        <v>0.56323993096534419</v>
      </c>
      <c r="CJ513">
        <v>0.67582089676231105</v>
      </c>
      <c r="CK513">
        <v>0.76289869127030729</v>
      </c>
      <c r="CL513">
        <v>0.79762341789773705</v>
      </c>
      <c r="CM513">
        <v>0.81962284212244263</v>
      </c>
      <c r="CN513">
        <v>0.84075588413336266</v>
      </c>
      <c r="CO513">
        <v>0.83713708260195074</v>
      </c>
      <c r="CP513">
        <v>0.86048025131504224</v>
      </c>
      <c r="CQ513">
        <v>0.86100107410459292</v>
      </c>
      <c r="CR513">
        <v>0.79109826214786472</v>
      </c>
      <c r="CS513">
        <v>0.72927282003925731</v>
      </c>
      <c r="CT513">
        <v>0.67808362588074311</v>
      </c>
      <c r="CU513">
        <v>0.55382616996603784</v>
      </c>
      <c r="CV513">
        <v>0.43696861828820027</v>
      </c>
      <c r="CW513">
        <v>0.38794433292169228</v>
      </c>
      <c r="CX513">
        <v>0.35675925161442423</v>
      </c>
      <c r="CY513">
        <v>0.32918815805342871</v>
      </c>
      <c r="CZ513">
        <v>0.312054183114927</v>
      </c>
    </row>
    <row r="514" spans="1:104" x14ac:dyDescent="0.25">
      <c r="A514" t="s">
        <v>703</v>
      </c>
      <c r="B514" t="s">
        <v>170</v>
      </c>
      <c r="C514" t="s">
        <v>28</v>
      </c>
      <c r="D514" t="s">
        <v>187</v>
      </c>
      <c r="E514" t="s">
        <v>184</v>
      </c>
      <c r="F514">
        <v>2021</v>
      </c>
      <c r="G514" t="s">
        <v>176</v>
      </c>
      <c r="H514">
        <v>6</v>
      </c>
      <c r="I514">
        <v>26.480899240698911</v>
      </c>
      <c r="J514">
        <v>25.404821753658432</v>
      </c>
      <c r="K514">
        <v>24.794840941544539</v>
      </c>
      <c r="L514">
        <v>24.766102570278669</v>
      </c>
      <c r="M514">
        <v>25.797941517001178</v>
      </c>
      <c r="N514">
        <v>28.236071994573514</v>
      </c>
      <c r="O514">
        <v>31.869548919010594</v>
      </c>
      <c r="P514">
        <v>36.496445041395596</v>
      </c>
      <c r="Q514">
        <v>41.171554108281676</v>
      </c>
      <c r="R514">
        <v>44.921839120315248</v>
      </c>
      <c r="S514">
        <v>47.61449212461384</v>
      </c>
      <c r="T514">
        <v>49.238344516186629</v>
      </c>
      <c r="U514">
        <v>49.811605623106637</v>
      </c>
      <c r="V514">
        <v>50.344071703457431</v>
      </c>
      <c r="W514">
        <v>50.205311306487218</v>
      </c>
      <c r="X514">
        <v>49.183625345816708</v>
      </c>
      <c r="Y514">
        <v>47.312349649811786</v>
      </c>
      <c r="Z514">
        <v>44.525914501309735</v>
      </c>
      <c r="AA514">
        <v>40.725507509733973</v>
      </c>
      <c r="AB514">
        <v>38.618080000281012</v>
      </c>
      <c r="AC514">
        <v>37.970146957025428</v>
      </c>
      <c r="AD514">
        <v>35.422753394283326</v>
      </c>
      <c r="AE514">
        <v>31.74586927191509</v>
      </c>
      <c r="AF514">
        <v>28.837776104186705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1.1078627103319105</v>
      </c>
      <c r="AS514">
        <v>1.1207611539136682</v>
      </c>
      <c r="AT514">
        <v>1.1327415862567776</v>
      </c>
      <c r="AU514">
        <v>1.1296195004623948</v>
      </c>
      <c r="AV514">
        <v>1.1066315752533091</v>
      </c>
      <c r="AW514">
        <v>1.0645278842469137</v>
      </c>
      <c r="AX514">
        <v>1.0018331113588239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60.250001584013418</v>
      </c>
      <c r="BF514">
        <v>60.250001584013418</v>
      </c>
      <c r="BG514">
        <v>59.250001127897079</v>
      </c>
      <c r="BH514">
        <v>59.750000137557869</v>
      </c>
      <c r="BI514">
        <v>58.499999337450028</v>
      </c>
      <c r="BJ514">
        <v>59.750000137557869</v>
      </c>
      <c r="BK514">
        <v>60.750000335470787</v>
      </c>
      <c r="BL514">
        <v>64.500000137622422</v>
      </c>
      <c r="BM514">
        <v>67.250000532609107</v>
      </c>
      <c r="BN514">
        <v>70.749998441548726</v>
      </c>
      <c r="BO514">
        <v>74.499998776244894</v>
      </c>
      <c r="BP514">
        <v>77.500002484562387</v>
      </c>
      <c r="BQ514">
        <v>78.500000084303409</v>
      </c>
      <c r="BR514">
        <v>79.999999178913143</v>
      </c>
      <c r="BS514">
        <v>80.250000023173754</v>
      </c>
      <c r="BT514">
        <v>78.750000444432629</v>
      </c>
      <c r="BU514">
        <v>77.500002484562387</v>
      </c>
      <c r="BV514">
        <v>76.249998586013533</v>
      </c>
      <c r="BW514">
        <v>74.000002735923417</v>
      </c>
      <c r="BX514">
        <v>71.249998613124887</v>
      </c>
      <c r="BY514">
        <v>66.999999930414177</v>
      </c>
      <c r="BZ514">
        <v>64.500000137622422</v>
      </c>
      <c r="CA514">
        <v>63.500000456116339</v>
      </c>
      <c r="CB514">
        <v>62.750000602194916</v>
      </c>
      <c r="CC514">
        <v>0.36532045207069691</v>
      </c>
      <c r="CD514">
        <v>0.34433667650032962</v>
      </c>
      <c r="CE514">
        <v>0.34121317124873085</v>
      </c>
      <c r="CF514">
        <v>0.34494099853428833</v>
      </c>
      <c r="CG514">
        <v>0.36607921302284702</v>
      </c>
      <c r="CH514">
        <v>0.43594570653846582</v>
      </c>
      <c r="CI514">
        <v>0.56142865863191416</v>
      </c>
      <c r="CJ514">
        <v>0.67364766255985042</v>
      </c>
      <c r="CK514">
        <v>0.76044532647706264</v>
      </c>
      <c r="CL514">
        <v>0.79505847812771324</v>
      </c>
      <c r="CM514">
        <v>0.81698715351232665</v>
      </c>
      <c r="CN514">
        <v>0.8380522681634538</v>
      </c>
      <c r="CO514">
        <v>0.83444511328738136</v>
      </c>
      <c r="CP514">
        <v>0.85771312513440001</v>
      </c>
      <c r="CQ514">
        <v>0.85823229615284435</v>
      </c>
      <c r="CR514">
        <v>0.78855426612455293</v>
      </c>
      <c r="CS514">
        <v>0.72692765102248902</v>
      </c>
      <c r="CT514">
        <v>0.67590308340758309</v>
      </c>
      <c r="CU514">
        <v>0.55204522958867608</v>
      </c>
      <c r="CV514">
        <v>0.43556344579858064</v>
      </c>
      <c r="CW514">
        <v>0.38669680289830738</v>
      </c>
      <c r="CX514">
        <v>0.35561202028443439</v>
      </c>
      <c r="CY514">
        <v>0.32812959166997568</v>
      </c>
      <c r="CZ514">
        <v>0.3110507150783744</v>
      </c>
    </row>
    <row r="515" spans="1:104" x14ac:dyDescent="0.25">
      <c r="A515" t="s">
        <v>704</v>
      </c>
      <c r="B515" t="s">
        <v>170</v>
      </c>
      <c r="C515" t="s">
        <v>28</v>
      </c>
      <c r="D515" t="s">
        <v>187</v>
      </c>
      <c r="E515" t="s">
        <v>184</v>
      </c>
      <c r="F515">
        <v>2021</v>
      </c>
      <c r="G515" t="s">
        <v>177</v>
      </c>
      <c r="H515">
        <v>7</v>
      </c>
      <c r="I515">
        <v>28.34059673818647</v>
      </c>
      <c r="J515">
        <v>27.145070368654387</v>
      </c>
      <c r="K515">
        <v>26.432111577132048</v>
      </c>
      <c r="L515">
        <v>26.413151418791525</v>
      </c>
      <c r="M515">
        <v>27.574254752786214</v>
      </c>
      <c r="N515">
        <v>30.451738188808044</v>
      </c>
      <c r="O515">
        <v>34.561597739767244</v>
      </c>
      <c r="P515">
        <v>39.637911354591857</v>
      </c>
      <c r="Q515">
        <v>44.665000557047378</v>
      </c>
      <c r="R515">
        <v>48.646968079587154</v>
      </c>
      <c r="S515">
        <v>51.360415152031926</v>
      </c>
      <c r="T515">
        <v>53.00673025270379</v>
      </c>
      <c r="U515">
        <v>53.614079146092223</v>
      </c>
      <c r="V515">
        <v>54.119472047832645</v>
      </c>
      <c r="W515">
        <v>54.06492967334183</v>
      </c>
      <c r="X515">
        <v>53.178514704378763</v>
      </c>
      <c r="Y515">
        <v>51.27462971986273</v>
      </c>
      <c r="Z515">
        <v>48.225046808972436</v>
      </c>
      <c r="AA515">
        <v>43.88173773327194</v>
      </c>
      <c r="AB515">
        <v>41.556762172548922</v>
      </c>
      <c r="AC515">
        <v>40.738204037378189</v>
      </c>
      <c r="AD515">
        <v>38.011485279497215</v>
      </c>
      <c r="AE515">
        <v>34.042633316576662</v>
      </c>
      <c r="AF515">
        <v>30.88159403963985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1.1926513999388464</v>
      </c>
      <c r="AS515">
        <v>1.2063167286591965</v>
      </c>
      <c r="AT515">
        <v>1.2176881205223253</v>
      </c>
      <c r="AU515">
        <v>1.216460885886024</v>
      </c>
      <c r="AV515">
        <v>1.1965165794285004</v>
      </c>
      <c r="AW515">
        <v>1.1536791643663495</v>
      </c>
      <c r="AX515">
        <v>1.0850634957967582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67.749999098534147</v>
      </c>
      <c r="BF515">
        <v>67.249999812823049</v>
      </c>
      <c r="BG515">
        <v>66.499999280941424</v>
      </c>
      <c r="BH515">
        <v>66.499999280941424</v>
      </c>
      <c r="BI515">
        <v>66.499999280941424</v>
      </c>
      <c r="BJ515">
        <v>66.499999280941424</v>
      </c>
      <c r="BK515">
        <v>67.749999098534147</v>
      </c>
      <c r="BL515">
        <v>69.499999088092451</v>
      </c>
      <c r="BM515">
        <v>74.499999260831501</v>
      </c>
      <c r="BN515">
        <v>77.750000056333562</v>
      </c>
      <c r="BO515">
        <v>78.750000174672707</v>
      </c>
      <c r="BP515">
        <v>77.250003107111624</v>
      </c>
      <c r="BQ515">
        <v>78.750000174672707</v>
      </c>
      <c r="BR515">
        <v>82.00000045453578</v>
      </c>
      <c r="BS515">
        <v>79.999999734445922</v>
      </c>
      <c r="BT515">
        <v>81.750000626372454</v>
      </c>
      <c r="BU515">
        <v>84.000001690264597</v>
      </c>
      <c r="BV515">
        <v>83.499998553374823</v>
      </c>
      <c r="BW515">
        <v>78.249996876645739</v>
      </c>
      <c r="BX515">
        <v>74.000001892652904</v>
      </c>
      <c r="BY515">
        <v>72.249999840538649</v>
      </c>
      <c r="BZ515">
        <v>71.750000941556792</v>
      </c>
      <c r="CA515">
        <v>69.750000205353231</v>
      </c>
      <c r="CB515">
        <v>69.750000205353231</v>
      </c>
      <c r="CC515">
        <v>0.36495892580397554</v>
      </c>
      <c r="CD515">
        <v>0.34399589713518147</v>
      </c>
      <c r="CE515">
        <v>0.3408754866812701</v>
      </c>
      <c r="CF515">
        <v>0.34459961248379306</v>
      </c>
      <c r="CG515">
        <v>0.36571691523263494</v>
      </c>
      <c r="CH515">
        <v>0.43551426707813451</v>
      </c>
      <c r="CI515">
        <v>0.56087309829978194</v>
      </c>
      <c r="CJ515">
        <v>0.67298096830220833</v>
      </c>
      <c r="CK515">
        <v>0.759692828920151</v>
      </c>
      <c r="CL515">
        <v>0.79427159964213201</v>
      </c>
      <c r="CM515">
        <v>0.81617860605238646</v>
      </c>
      <c r="CN515">
        <v>0.83722284906642508</v>
      </c>
      <c r="CO515">
        <v>0.83361931803760625</v>
      </c>
      <c r="CP515">
        <v>0.85686434993787353</v>
      </c>
      <c r="CQ515">
        <v>0.85738292943887895</v>
      </c>
      <c r="CR515">
        <v>0.78777386356730195</v>
      </c>
      <c r="CS515">
        <v>0.72620825079270634</v>
      </c>
      <c r="CT515">
        <v>0.67523411740930872</v>
      </c>
      <c r="CU515">
        <v>0.55149889325893964</v>
      </c>
      <c r="CV515">
        <v>0.43513236886247708</v>
      </c>
      <c r="CW515">
        <v>0.38631413264976472</v>
      </c>
      <c r="CX515">
        <v>0.35526010975456418</v>
      </c>
      <c r="CY515">
        <v>0.3278048517943673</v>
      </c>
      <c r="CZ515">
        <v>0.31074288210391493</v>
      </c>
    </row>
    <row r="516" spans="1:104" x14ac:dyDescent="0.25">
      <c r="A516" t="s">
        <v>705</v>
      </c>
      <c r="B516" t="s">
        <v>170</v>
      </c>
      <c r="C516" t="s">
        <v>28</v>
      </c>
      <c r="D516" t="s">
        <v>187</v>
      </c>
      <c r="E516" t="s">
        <v>184</v>
      </c>
      <c r="F516">
        <v>2021</v>
      </c>
      <c r="G516" t="s">
        <v>178</v>
      </c>
      <c r="H516">
        <v>8</v>
      </c>
      <c r="I516">
        <v>28.693417285129161</v>
      </c>
      <c r="J516">
        <v>27.504723733767051</v>
      </c>
      <c r="K516">
        <v>26.806525149335556</v>
      </c>
      <c r="L516">
        <v>26.838105859424115</v>
      </c>
      <c r="M516">
        <v>28.033509873576246</v>
      </c>
      <c r="N516">
        <v>31.114624350171589</v>
      </c>
      <c r="O516">
        <v>35.678439764034884</v>
      </c>
      <c r="P516">
        <v>40.74375386389525</v>
      </c>
      <c r="Q516">
        <v>46.303610494813888</v>
      </c>
      <c r="R516">
        <v>50.720888935059705</v>
      </c>
      <c r="S516">
        <v>53.942046061734274</v>
      </c>
      <c r="T516">
        <v>55.897221739006206</v>
      </c>
      <c r="U516">
        <v>56.63408190925356</v>
      </c>
      <c r="V516">
        <v>57.228437060803323</v>
      </c>
      <c r="W516">
        <v>57.019551456158688</v>
      </c>
      <c r="X516">
        <v>55.707482195513883</v>
      </c>
      <c r="Y516">
        <v>53.188064465272689</v>
      </c>
      <c r="Z516">
        <v>49.771357251419857</v>
      </c>
      <c r="AA516">
        <v>44.958299076786638</v>
      </c>
      <c r="AB516">
        <v>43.008876285683677</v>
      </c>
      <c r="AC516">
        <v>41.584696336179178</v>
      </c>
      <c r="AD516">
        <v>38.55254115356172</v>
      </c>
      <c r="AE516">
        <v>34.454469451378841</v>
      </c>
      <c r="AF516">
        <v>31.225963195890792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1.2576874898115482</v>
      </c>
      <c r="AS516">
        <v>1.2742668349926813</v>
      </c>
      <c r="AT516">
        <v>1.2876398613249931</v>
      </c>
      <c r="AU516">
        <v>1.2829399238354222</v>
      </c>
      <c r="AV516">
        <v>1.2534183561476311</v>
      </c>
      <c r="AW516">
        <v>1.196731429176952</v>
      </c>
      <c r="AX516">
        <v>1.1198555086181303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70.40000128228516</v>
      </c>
      <c r="BF516">
        <v>70.599998135056907</v>
      </c>
      <c r="BG516">
        <v>69.599998390726086</v>
      </c>
      <c r="BH516">
        <v>69.999999836505623</v>
      </c>
      <c r="BI516">
        <v>69.199997057590309</v>
      </c>
      <c r="BJ516">
        <v>68.800001807217981</v>
      </c>
      <c r="BK516">
        <v>68.800001807217981</v>
      </c>
      <c r="BL516">
        <v>68.599997471681675</v>
      </c>
      <c r="BM516">
        <v>71.400000785236472</v>
      </c>
      <c r="BN516">
        <v>74.800003829527625</v>
      </c>
      <c r="BO516">
        <v>80.000000466023366</v>
      </c>
      <c r="BP516">
        <v>83.000001790971524</v>
      </c>
      <c r="BQ516">
        <v>84.199997358188256</v>
      </c>
      <c r="BR516">
        <v>84.400001967288006</v>
      </c>
      <c r="BS516">
        <v>84.199997358188256</v>
      </c>
      <c r="BT516">
        <v>83.599999333200387</v>
      </c>
      <c r="BU516">
        <v>83.400002995371565</v>
      </c>
      <c r="BV516">
        <v>81.800001718004125</v>
      </c>
      <c r="BW516">
        <v>78.599998873613828</v>
      </c>
      <c r="BX516">
        <v>75.999999525480092</v>
      </c>
      <c r="BY516">
        <v>74.000000905784617</v>
      </c>
      <c r="BZ516">
        <v>73.199998786639966</v>
      </c>
      <c r="CA516">
        <v>71.400000785236472</v>
      </c>
      <c r="CB516">
        <v>71.800002359751758</v>
      </c>
      <c r="CC516">
        <v>0.36558614483893487</v>
      </c>
      <c r="CD516">
        <v>0.34458711132172443</v>
      </c>
      <c r="CE516">
        <v>0.34146132231639992</v>
      </c>
      <c r="CF516">
        <v>0.34519181858677345</v>
      </c>
      <c r="CG516">
        <v>0.36634542426557243</v>
      </c>
      <c r="CH516">
        <v>0.43626274877408605</v>
      </c>
      <c r="CI516">
        <v>0.56183696919493264</v>
      </c>
      <c r="CJ516">
        <v>0.67413755127124642</v>
      </c>
      <c r="CK516">
        <v>0.76099836565229706</v>
      </c>
      <c r="CL516">
        <v>0.79563659566339529</v>
      </c>
      <c r="CM516">
        <v>0.81758128962169396</v>
      </c>
      <c r="CN516">
        <v>0.83866170734640333</v>
      </c>
      <c r="CO516">
        <v>0.83505186969241185</v>
      </c>
      <c r="CP516">
        <v>0.8583369461545407</v>
      </c>
      <c r="CQ516">
        <v>0.85885641073609942</v>
      </c>
      <c r="CR516">
        <v>0.78912772652885477</v>
      </c>
      <c r="CS516">
        <v>0.72745627884178976</v>
      </c>
      <c r="CT516">
        <v>0.67639456901697115</v>
      </c>
      <c r="CU516">
        <v>0.55244666146640597</v>
      </c>
      <c r="CV516">
        <v>0.43588018996187489</v>
      </c>
      <c r="CW516">
        <v>0.38697803953406867</v>
      </c>
      <c r="CX516">
        <v>0.35587062061462721</v>
      </c>
      <c r="CY516">
        <v>0.32836819778050225</v>
      </c>
      <c r="CZ516">
        <v>0.31127691469273244</v>
      </c>
    </row>
    <row r="517" spans="1:104" x14ac:dyDescent="0.25">
      <c r="A517" t="s">
        <v>706</v>
      </c>
      <c r="B517" t="s">
        <v>170</v>
      </c>
      <c r="C517" t="s">
        <v>28</v>
      </c>
      <c r="D517" t="s">
        <v>187</v>
      </c>
      <c r="E517" t="s">
        <v>184</v>
      </c>
      <c r="F517">
        <v>2021</v>
      </c>
      <c r="G517" t="s">
        <v>179</v>
      </c>
      <c r="H517">
        <v>9</v>
      </c>
      <c r="I517">
        <v>29.098808362488924</v>
      </c>
      <c r="J517">
        <v>27.972123666235447</v>
      </c>
      <c r="K517">
        <v>27.3789793818367</v>
      </c>
      <c r="L517">
        <v>27.382723803741964</v>
      </c>
      <c r="M517">
        <v>28.637929643450981</v>
      </c>
      <c r="N517">
        <v>31.912611142589135</v>
      </c>
      <c r="O517">
        <v>37.253566166576213</v>
      </c>
      <c r="P517">
        <v>42.140600168695705</v>
      </c>
      <c r="Q517">
        <v>48.101748422858229</v>
      </c>
      <c r="R517">
        <v>52.784538177523629</v>
      </c>
      <c r="S517">
        <v>56.102087588870283</v>
      </c>
      <c r="T517">
        <v>58.080348035144503</v>
      </c>
      <c r="U517">
        <v>58.841196268681024</v>
      </c>
      <c r="V517">
        <v>59.499852091132361</v>
      </c>
      <c r="W517">
        <v>59.10420650873121</v>
      </c>
      <c r="X517">
        <v>57.282705914377928</v>
      </c>
      <c r="Y517">
        <v>54.41130684866917</v>
      </c>
      <c r="Z517">
        <v>50.691625739922955</v>
      </c>
      <c r="AA517">
        <v>45.990206769946433</v>
      </c>
      <c r="AB517">
        <v>44.779596927151857</v>
      </c>
      <c r="AC517">
        <v>42.190259723939853</v>
      </c>
      <c r="AD517">
        <v>38.982097023483504</v>
      </c>
      <c r="AE517">
        <v>34.795160246067923</v>
      </c>
      <c r="AF517">
        <v>31.579901057525298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1.3068078053796315</v>
      </c>
      <c r="AS517">
        <v>1.3239268870585674</v>
      </c>
      <c r="AT517">
        <v>1.3387466041435292</v>
      </c>
      <c r="AU517">
        <v>1.3298446399279475</v>
      </c>
      <c r="AV517">
        <v>1.2888609102724411</v>
      </c>
      <c r="AW517">
        <v>1.2242543907567294</v>
      </c>
      <c r="AX517">
        <v>1.1405615638714628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65.749999953717605</v>
      </c>
      <c r="BF517">
        <v>64.999999974287562</v>
      </c>
      <c r="BG517">
        <v>65.749999953717605</v>
      </c>
      <c r="BH517">
        <v>63.750000437111431</v>
      </c>
      <c r="BI517">
        <v>64.500000030854935</v>
      </c>
      <c r="BJ517">
        <v>65.249998981787471</v>
      </c>
      <c r="BK517">
        <v>67.499998904007356</v>
      </c>
      <c r="BL517">
        <v>69.000001048424636</v>
      </c>
      <c r="BM517">
        <v>76.499999798157376</v>
      </c>
      <c r="BN517">
        <v>82.000001490035757</v>
      </c>
      <c r="BO517">
        <v>87.499999292907972</v>
      </c>
      <c r="BP517">
        <v>88.749998444397548</v>
      </c>
      <c r="BQ517">
        <v>88.250001200770825</v>
      </c>
      <c r="BR517">
        <v>90.250001488750115</v>
      </c>
      <c r="BS517">
        <v>92.00000045511014</v>
      </c>
      <c r="BT517">
        <v>89.750000388257817</v>
      </c>
      <c r="BU517">
        <v>88.000000907649039</v>
      </c>
      <c r="BV517">
        <v>87.499999292907972</v>
      </c>
      <c r="BW517">
        <v>86.000001133918488</v>
      </c>
      <c r="BX517">
        <v>81.000000060424227</v>
      </c>
      <c r="BY517">
        <v>76.499999798157376</v>
      </c>
      <c r="BZ517">
        <v>76.249997705164972</v>
      </c>
      <c r="CA517">
        <v>73.999997766874813</v>
      </c>
      <c r="CB517">
        <v>72.499998981144671</v>
      </c>
      <c r="CC517">
        <v>0.36534465971932789</v>
      </c>
      <c r="CD517">
        <v>0.34435950040113383</v>
      </c>
      <c r="CE517">
        <v>0.3412357872594653</v>
      </c>
      <c r="CF517">
        <v>0.34496382232423023</v>
      </c>
      <c r="CG517">
        <v>0.36610345838887892</v>
      </c>
      <c r="CH517">
        <v>0.4359745858551401</v>
      </c>
      <c r="CI517">
        <v>0.56146585458474119</v>
      </c>
      <c r="CJ517">
        <v>0.67369230685176162</v>
      </c>
      <c r="CK517">
        <v>0.76049570473661265</v>
      </c>
      <c r="CL517">
        <v>0.79511110271744767</v>
      </c>
      <c r="CM517">
        <v>0.81704129228516975</v>
      </c>
      <c r="CN517">
        <v>0.83810775290947626</v>
      </c>
      <c r="CO517">
        <v>0.83450037939045607</v>
      </c>
      <c r="CP517">
        <v>0.85777002355313725</v>
      </c>
      <c r="CQ517">
        <v>0.85828911235294691</v>
      </c>
      <c r="CR517">
        <v>0.78860655396205503</v>
      </c>
      <c r="CS517">
        <v>0.72697587375020833</v>
      </c>
      <c r="CT517">
        <v>0.67594785865599349</v>
      </c>
      <c r="CU517">
        <v>0.55208179803904045</v>
      </c>
      <c r="CV517">
        <v>0.43559229175748354</v>
      </c>
      <c r="CW517">
        <v>0.3867224410328311</v>
      </c>
      <c r="CX517">
        <v>0.35563559126946365</v>
      </c>
      <c r="CY517">
        <v>0.32815132365817323</v>
      </c>
      <c r="CZ517">
        <v>0.31107131530357046</v>
      </c>
    </row>
    <row r="518" spans="1:104" x14ac:dyDescent="0.25">
      <c r="A518" t="s">
        <v>707</v>
      </c>
      <c r="B518" t="s">
        <v>170</v>
      </c>
      <c r="C518" t="s">
        <v>28</v>
      </c>
      <c r="D518" t="s">
        <v>187</v>
      </c>
      <c r="E518" t="s">
        <v>184</v>
      </c>
      <c r="F518">
        <v>2021</v>
      </c>
      <c r="G518" t="s">
        <v>180</v>
      </c>
      <c r="H518">
        <v>10</v>
      </c>
      <c r="I518">
        <v>26.621163231617043</v>
      </c>
      <c r="J518">
        <v>25.594311176227141</v>
      </c>
      <c r="K518">
        <v>24.984529356004924</v>
      </c>
      <c r="L518">
        <v>24.942107903158622</v>
      </c>
      <c r="M518">
        <v>26.072644843638315</v>
      </c>
      <c r="N518">
        <v>28.908154598028148</v>
      </c>
      <c r="O518">
        <v>33.798181578368776</v>
      </c>
      <c r="P518">
        <v>37.249475378300275</v>
      </c>
      <c r="Q518">
        <v>41.73678078807859</v>
      </c>
      <c r="R518">
        <v>45.754536573241019</v>
      </c>
      <c r="S518">
        <v>48.89578876818198</v>
      </c>
      <c r="T518">
        <v>51.238366732003826</v>
      </c>
      <c r="U518">
        <v>52.531861985812036</v>
      </c>
      <c r="V518">
        <v>53.605822730530164</v>
      </c>
      <c r="W518">
        <v>53.433512846573926</v>
      </c>
      <c r="X518">
        <v>51.918184947171561</v>
      </c>
      <c r="Y518">
        <v>49.238740191770184</v>
      </c>
      <c r="Z518">
        <v>45.792881494499277</v>
      </c>
      <c r="AA518">
        <v>43.195225919740103</v>
      </c>
      <c r="AB518">
        <v>41.193243973121383</v>
      </c>
      <c r="AC518">
        <v>38.622439467920664</v>
      </c>
      <c r="AD518">
        <v>35.732771685942545</v>
      </c>
      <c r="AE518">
        <v>31.860864588437593</v>
      </c>
      <c r="AF518">
        <v>28.91332211764006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1.1528632072921257</v>
      </c>
      <c r="AS518">
        <v>1.1819668935073719</v>
      </c>
      <c r="AT518">
        <v>1.2061310587539815</v>
      </c>
      <c r="AU518">
        <v>1.2022540553451178</v>
      </c>
      <c r="AV518">
        <v>1.1681591326182512</v>
      </c>
      <c r="AW518">
        <v>1.1078716391609362</v>
      </c>
      <c r="AX518">
        <v>1.0303397822674742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62.5</v>
      </c>
      <c r="BF518">
        <v>62.25000097106868</v>
      </c>
      <c r="BG518">
        <v>62.5</v>
      </c>
      <c r="BH518">
        <v>61.250000779537913</v>
      </c>
      <c r="BI518">
        <v>61.499999808469234</v>
      </c>
      <c r="BJ518">
        <v>59.750001134100899</v>
      </c>
      <c r="BK518">
        <v>61.000000354562985</v>
      </c>
      <c r="BL518">
        <v>64.249998674368342</v>
      </c>
      <c r="BM518">
        <v>69.750000257321318</v>
      </c>
      <c r="BN518">
        <v>75.250000299812399</v>
      </c>
      <c r="BO518">
        <v>79.500000351610439</v>
      </c>
      <c r="BP518">
        <v>81.500000381649443</v>
      </c>
      <c r="BQ518">
        <v>84.250001157079453</v>
      </c>
      <c r="BR518">
        <v>86.249998202473506</v>
      </c>
      <c r="BS518">
        <v>85.999999590750619</v>
      </c>
      <c r="BT518">
        <v>84.999998628988891</v>
      </c>
      <c r="BU518">
        <v>83.999998918852469</v>
      </c>
      <c r="BV518">
        <v>82.250001800992536</v>
      </c>
      <c r="BW518">
        <v>76.749998420833975</v>
      </c>
      <c r="BX518">
        <v>70.24999958285575</v>
      </c>
      <c r="BY518">
        <v>68.25000009839701</v>
      </c>
      <c r="BZ518">
        <v>65.749999731895443</v>
      </c>
      <c r="CA518">
        <v>64.749999026877362</v>
      </c>
      <c r="CB518">
        <v>62.999999325534418</v>
      </c>
      <c r="CC518">
        <v>0.3646845349578845</v>
      </c>
      <c r="CD518">
        <v>0.34373727110423841</v>
      </c>
      <c r="CE518">
        <v>0.34061922579609438</v>
      </c>
      <c r="CF518">
        <v>0.34434054474491971</v>
      </c>
      <c r="CG518">
        <v>0.36544196475282276</v>
      </c>
      <c r="CH518">
        <v>0.43518687555472296</v>
      </c>
      <c r="CI518">
        <v>0.56045138908894587</v>
      </c>
      <c r="CJ518">
        <v>0.67247502336097831</v>
      </c>
      <c r="CK518">
        <v>0.75912167034320965</v>
      </c>
      <c r="CL518">
        <v>0.79367452674274686</v>
      </c>
      <c r="CM518">
        <v>0.81556500115704722</v>
      </c>
      <c r="CN518">
        <v>0.83659342966000516</v>
      </c>
      <c r="CO518">
        <v>0.83299257789705616</v>
      </c>
      <c r="CP518">
        <v>0.8562201457329589</v>
      </c>
      <c r="CQ518">
        <v>0.85673834956491135</v>
      </c>
      <c r="CR518">
        <v>0.78718162767517397</v>
      </c>
      <c r="CS518">
        <v>0.72566226617146845</v>
      </c>
      <c r="CT518">
        <v>0.67472653218294221</v>
      </c>
      <c r="CU518">
        <v>0.55108425387793147</v>
      </c>
      <c r="CV518">
        <v>0.43480523029564039</v>
      </c>
      <c r="CW518">
        <v>0.38602368308556012</v>
      </c>
      <c r="CX518">
        <v>0.35499300951039237</v>
      </c>
      <c r="CY518">
        <v>0.32755840089516497</v>
      </c>
      <c r="CZ518">
        <v>0.31050925364124915</v>
      </c>
    </row>
    <row r="519" spans="1:104" x14ac:dyDescent="0.25">
      <c r="A519" t="s">
        <v>708</v>
      </c>
      <c r="B519" t="s">
        <v>170</v>
      </c>
      <c r="C519" t="s">
        <v>28</v>
      </c>
      <c r="D519" t="s">
        <v>187</v>
      </c>
      <c r="E519" t="s">
        <v>184</v>
      </c>
      <c r="F519">
        <v>2021</v>
      </c>
      <c r="G519" t="s">
        <v>181</v>
      </c>
      <c r="H519">
        <v>11</v>
      </c>
      <c r="I519">
        <v>24.432043195706619</v>
      </c>
      <c r="J519">
        <v>23.649798206778101</v>
      </c>
      <c r="K519">
        <v>23.234486320323107</v>
      </c>
      <c r="L519">
        <v>23.330625334857757</v>
      </c>
      <c r="M519">
        <v>24.379561250110012</v>
      </c>
      <c r="N519">
        <v>27.10225181118431</v>
      </c>
      <c r="O519">
        <v>30.685538840247446</v>
      </c>
      <c r="P519">
        <v>33.983293228984586</v>
      </c>
      <c r="Q519">
        <v>37.79061849255416</v>
      </c>
      <c r="R519">
        <v>40.68820820240326</v>
      </c>
      <c r="S519">
        <v>42.88503266870265</v>
      </c>
      <c r="T519">
        <v>44.332618588558489</v>
      </c>
      <c r="U519">
        <v>45.009616217693633</v>
      </c>
      <c r="V519">
        <v>45.617294430459864</v>
      </c>
      <c r="W519">
        <v>45.192840173860681</v>
      </c>
      <c r="X519">
        <v>43.613512565617874</v>
      </c>
      <c r="Y519">
        <v>41.844730468983919</v>
      </c>
      <c r="Z519">
        <v>41.051967055085377</v>
      </c>
      <c r="AA519">
        <v>38.043943055307608</v>
      </c>
      <c r="AB519">
        <v>35.896485008088021</v>
      </c>
      <c r="AC519">
        <v>33.953654488977882</v>
      </c>
      <c r="AD519">
        <v>31.594222262621972</v>
      </c>
      <c r="AE519">
        <v>28.532876808384433</v>
      </c>
      <c r="AF519">
        <v>26.204298178307351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0.99748391401599656</v>
      </c>
      <c r="AS519">
        <v>1.0127163063621232</v>
      </c>
      <c r="AT519">
        <v>1.0263891286414961</v>
      </c>
      <c r="AU519">
        <v>1.0168388988039261</v>
      </c>
      <c r="AV519">
        <v>0.98130399628976794</v>
      </c>
      <c r="AW519">
        <v>0.94150645202774641</v>
      </c>
      <c r="AX519">
        <v>0.923669231326813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60.20000123209747</v>
      </c>
      <c r="BF519">
        <v>59.800000447953863</v>
      </c>
      <c r="BG519">
        <v>59.599997932581779</v>
      </c>
      <c r="BH519">
        <v>59.599997932581779</v>
      </c>
      <c r="BI519">
        <v>60.000001024312105</v>
      </c>
      <c r="BJ519">
        <v>60.599998298462474</v>
      </c>
      <c r="BK519">
        <v>59.800000447953863</v>
      </c>
      <c r="BL519">
        <v>59.599997932581779</v>
      </c>
      <c r="BM519">
        <v>62.799999205959409</v>
      </c>
      <c r="BN519">
        <v>65.800003236159611</v>
      </c>
      <c r="BO519">
        <v>68.199996515262015</v>
      </c>
      <c r="BP519">
        <v>70.000001141614433</v>
      </c>
      <c r="BQ519">
        <v>71.199996683459446</v>
      </c>
      <c r="BR519">
        <v>71.599997980400104</v>
      </c>
      <c r="BS519">
        <v>70.19999787199481</v>
      </c>
      <c r="BT519">
        <v>70.000001141614433</v>
      </c>
      <c r="BU519">
        <v>68.800002522987128</v>
      </c>
      <c r="BV519">
        <v>66.80000206364916</v>
      </c>
      <c r="BW519">
        <v>65.40000155462117</v>
      </c>
      <c r="BX519">
        <v>63.799999684014452</v>
      </c>
      <c r="BY519">
        <v>62.999999926541818</v>
      </c>
      <c r="BZ519">
        <v>62.59999810077921</v>
      </c>
      <c r="CA519">
        <v>61.79999911250215</v>
      </c>
      <c r="CB519">
        <v>61.599999417513828</v>
      </c>
      <c r="CC519">
        <v>0.36728656655820591</v>
      </c>
      <c r="CD519">
        <v>0.34618983587031132</v>
      </c>
      <c r="CE519">
        <v>0.34304955713723623</v>
      </c>
      <c r="CF519">
        <v>0.34679742316558787</v>
      </c>
      <c r="CG519">
        <v>0.36804939926363806</v>
      </c>
      <c r="CH519">
        <v>0.43829191923136035</v>
      </c>
      <c r="CI519">
        <v>0.564450192586616</v>
      </c>
      <c r="CJ519">
        <v>0.67727313133481581</v>
      </c>
      <c r="CK519">
        <v>0.76453798485877944</v>
      </c>
      <c r="CL519">
        <v>0.79933734157553638</v>
      </c>
      <c r="CM519">
        <v>0.82138404761044315</v>
      </c>
      <c r="CN519">
        <v>0.84256256134525642</v>
      </c>
      <c r="CO519">
        <v>0.83893596500028922</v>
      </c>
      <c r="CP519">
        <v>0.86232934367770375</v>
      </c>
      <c r="CQ519">
        <v>0.86285116773953707</v>
      </c>
      <c r="CR519">
        <v>0.79279816694694294</v>
      </c>
      <c r="CS519">
        <v>0.73083988243906028</v>
      </c>
      <c r="CT519">
        <v>0.67954072286611134</v>
      </c>
      <c r="CU519">
        <v>0.55501625258997922</v>
      </c>
      <c r="CV519">
        <v>0.43790757632375416</v>
      </c>
      <c r="CW519">
        <v>0.38877795502853041</v>
      </c>
      <c r="CX519">
        <v>0.35752588691590514</v>
      </c>
      <c r="CY519">
        <v>0.32989554371523944</v>
      </c>
      <c r="CZ519">
        <v>0.3127247536942292</v>
      </c>
    </row>
    <row r="520" spans="1:104" x14ac:dyDescent="0.25">
      <c r="A520" t="s">
        <v>709</v>
      </c>
      <c r="B520" t="s">
        <v>170</v>
      </c>
      <c r="C520" t="s">
        <v>28</v>
      </c>
      <c r="D520" t="s">
        <v>187</v>
      </c>
      <c r="E520" t="s">
        <v>184</v>
      </c>
      <c r="F520">
        <v>2021</v>
      </c>
      <c r="G520" t="s">
        <v>182</v>
      </c>
      <c r="H520">
        <v>12</v>
      </c>
      <c r="I520">
        <v>24.414881828596279</v>
      </c>
      <c r="J520">
        <v>23.694478243060427</v>
      </c>
      <c r="K520">
        <v>23.314883207071698</v>
      </c>
      <c r="L520">
        <v>23.459116198444857</v>
      </c>
      <c r="M520">
        <v>24.530313855650839</v>
      </c>
      <c r="N520">
        <v>27.331648045953781</v>
      </c>
      <c r="O520">
        <v>31.149353869138174</v>
      </c>
      <c r="P520">
        <v>34.371794562215875</v>
      </c>
      <c r="Q520">
        <v>37.564923123142165</v>
      </c>
      <c r="R520">
        <v>39.295131517838939</v>
      </c>
      <c r="S520">
        <v>40.19664312023874</v>
      </c>
      <c r="T520">
        <v>40.520399605001664</v>
      </c>
      <c r="U520">
        <v>40.424225646634419</v>
      </c>
      <c r="V520">
        <v>40.539446249213704</v>
      </c>
      <c r="W520">
        <v>39.900647318730385</v>
      </c>
      <c r="X520">
        <v>38.545190422589101</v>
      </c>
      <c r="Y520">
        <v>37.475905178408141</v>
      </c>
      <c r="Z520">
        <v>37.825954768064413</v>
      </c>
      <c r="AA520">
        <v>35.828773073441198</v>
      </c>
      <c r="AB520">
        <v>34.421932133192115</v>
      </c>
      <c r="AC520">
        <v>32.87348186201892</v>
      </c>
      <c r="AD520">
        <v>30.868726849243973</v>
      </c>
      <c r="AE520">
        <v>28.082815588774693</v>
      </c>
      <c r="AF520">
        <v>25.94467274173676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0.91170901540943095</v>
      </c>
      <c r="AS520">
        <v>0.90954503865628267</v>
      </c>
      <c r="AT520">
        <v>0.91213752930142722</v>
      </c>
      <c r="AU520">
        <v>0.89776458578807927</v>
      </c>
      <c r="AV520">
        <v>0.86726674899048717</v>
      </c>
      <c r="AW520">
        <v>0.84320785669841813</v>
      </c>
      <c r="AX520">
        <v>0.85108402107447234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48.250000959114743</v>
      </c>
      <c r="BF520">
        <v>48.000000341786638</v>
      </c>
      <c r="BG520">
        <v>46.750000711415439</v>
      </c>
      <c r="BH520">
        <v>48.000000341786638</v>
      </c>
      <c r="BI520">
        <v>46.750000711415439</v>
      </c>
      <c r="BJ520">
        <v>46.999999152573963</v>
      </c>
      <c r="BK520">
        <v>46.500000862147182</v>
      </c>
      <c r="BL520">
        <v>45.749999522202764</v>
      </c>
      <c r="BM520">
        <v>52.999999487320054</v>
      </c>
      <c r="BN520">
        <v>57.750000959754793</v>
      </c>
      <c r="BO520">
        <v>61.749999812145361</v>
      </c>
      <c r="BP520">
        <v>63.000001106646231</v>
      </c>
      <c r="BQ520">
        <v>62.249999894711799</v>
      </c>
      <c r="BR520">
        <v>65.999999409874007</v>
      </c>
      <c r="BS520">
        <v>65.000000396830913</v>
      </c>
      <c r="BT520">
        <v>63.499998629013163</v>
      </c>
      <c r="BU520">
        <v>61.749999812145361</v>
      </c>
      <c r="BV520">
        <v>59.499999904632567</v>
      </c>
      <c r="BW520">
        <v>57.750000959754793</v>
      </c>
      <c r="BX520">
        <v>54.499999607009372</v>
      </c>
      <c r="BY520">
        <v>53.250000360668103</v>
      </c>
      <c r="BZ520">
        <v>51.750000625008703</v>
      </c>
      <c r="CA520">
        <v>52.000000090247028</v>
      </c>
      <c r="CB520">
        <v>52.000000090247028</v>
      </c>
      <c r="CC520">
        <v>0.37936068436666853</v>
      </c>
      <c r="CD520">
        <v>0.35757045806817755</v>
      </c>
      <c r="CE520">
        <v>0.35432688605407231</v>
      </c>
      <c r="CF520">
        <v>0.35819797982949747</v>
      </c>
      <c r="CG520">
        <v>0.38014862113080716</v>
      </c>
      <c r="CH520">
        <v>0.45270026724172097</v>
      </c>
      <c r="CI520">
        <v>0.58300586894022766</v>
      </c>
      <c r="CJ520">
        <v>0.69953773891797633</v>
      </c>
      <c r="CK520">
        <v>0.78967133349513918</v>
      </c>
      <c r="CL520">
        <v>0.82561466349087154</v>
      </c>
      <c r="CM520">
        <v>0.84838616044975856</v>
      </c>
      <c r="CN520">
        <v>0.87026085205154069</v>
      </c>
      <c r="CO520">
        <v>0.86651502194469621</v>
      </c>
      <c r="CP520">
        <v>0.89067739067622753</v>
      </c>
      <c r="CQ520">
        <v>0.89121640761976706</v>
      </c>
      <c r="CR520">
        <v>0.81886054481738879</v>
      </c>
      <c r="CS520">
        <v>0.75486538924980107</v>
      </c>
      <c r="CT520">
        <v>0.70187987086425618</v>
      </c>
      <c r="CU520">
        <v>0.57326178719635179</v>
      </c>
      <c r="CV520">
        <v>0.4523033025250261</v>
      </c>
      <c r="CW520">
        <v>0.40155859117280279</v>
      </c>
      <c r="CX520">
        <v>0.36927915237667863</v>
      </c>
      <c r="CY520">
        <v>0.34074049498086184</v>
      </c>
      <c r="CZ520">
        <v>0.32300521016608186</v>
      </c>
    </row>
    <row r="521" spans="1:104" x14ac:dyDescent="0.25">
      <c r="A521" t="s">
        <v>710</v>
      </c>
      <c r="B521" t="s">
        <v>170</v>
      </c>
      <c r="C521" t="s">
        <v>28</v>
      </c>
      <c r="D521" t="s">
        <v>187</v>
      </c>
      <c r="E521" t="s">
        <v>184</v>
      </c>
      <c r="F521">
        <v>2021</v>
      </c>
      <c r="G521" t="s">
        <v>183</v>
      </c>
      <c r="H521">
        <v>8</v>
      </c>
      <c r="I521">
        <v>28.418327639505005</v>
      </c>
      <c r="J521">
        <v>27.259516492287666</v>
      </c>
      <c r="K521">
        <v>26.577874811783886</v>
      </c>
      <c r="L521">
        <v>26.614543536250068</v>
      </c>
      <c r="M521">
        <v>27.796274785542082</v>
      </c>
      <c r="N521">
        <v>30.846514289389845</v>
      </c>
      <c r="O521">
        <v>35.351878425889772</v>
      </c>
      <c r="P521">
        <v>40.206095233145604</v>
      </c>
      <c r="Q521">
        <v>45.48062247354239</v>
      </c>
      <c r="R521">
        <v>49.669945958396887</v>
      </c>
      <c r="S521">
        <v>52.746964506458418</v>
      </c>
      <c r="T521">
        <v>54.654694339227895</v>
      </c>
      <c r="U521">
        <v>55.379417312498894</v>
      </c>
      <c r="V521">
        <v>55.989238421134665</v>
      </c>
      <c r="W521">
        <v>55.813527355428086</v>
      </c>
      <c r="X521">
        <v>54.532845459891007</v>
      </c>
      <c r="Y521">
        <v>52.079567451038123</v>
      </c>
      <c r="Z521">
        <v>48.736822215348298</v>
      </c>
      <c r="AA521">
        <v>44.101241585982713</v>
      </c>
      <c r="AB521">
        <v>42.252532895396094</v>
      </c>
      <c r="AC521">
        <v>40.944512446006385</v>
      </c>
      <c r="AD521">
        <v>38.020858781571896</v>
      </c>
      <c r="AE521">
        <v>34.016798803328641</v>
      </c>
      <c r="AF521">
        <v>30.860506206227061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1.2297306418625278</v>
      </c>
      <c r="AS521">
        <v>1.2460368955556551</v>
      </c>
      <c r="AT521">
        <v>1.2597578357413119</v>
      </c>
      <c r="AU521">
        <v>1.2558043907615195</v>
      </c>
      <c r="AV521">
        <v>1.22698900596104</v>
      </c>
      <c r="AW521">
        <v>1.1717902386828176</v>
      </c>
      <c r="AX521">
        <v>1.0965784980349906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66.037498794650546</v>
      </c>
      <c r="BF521">
        <v>65.77500238429522</v>
      </c>
      <c r="BG521">
        <v>65.275003155808477</v>
      </c>
      <c r="BH521">
        <v>64.999999650482479</v>
      </c>
      <c r="BI521">
        <v>64.675002282542494</v>
      </c>
      <c r="BJ521">
        <v>65.074998160501522</v>
      </c>
      <c r="BK521">
        <v>66.199997534942426</v>
      </c>
      <c r="BL521">
        <v>67.900000875480231</v>
      </c>
      <c r="BM521">
        <v>72.412499642922469</v>
      </c>
      <c r="BN521">
        <v>76.32499713479956</v>
      </c>
      <c r="BO521">
        <v>80.187501970960184</v>
      </c>
      <c r="BP521">
        <v>81.624999841365394</v>
      </c>
      <c r="BQ521">
        <v>82.425002765108403</v>
      </c>
      <c r="BR521">
        <v>84.162499921570969</v>
      </c>
      <c r="BS521">
        <v>84.112501408378591</v>
      </c>
      <c r="BT521">
        <v>83.462503840312465</v>
      </c>
      <c r="BU521">
        <v>83.224996741717874</v>
      </c>
      <c r="BV521">
        <v>82.262494594923993</v>
      </c>
      <c r="BW521">
        <v>79.212501322305883</v>
      </c>
      <c r="BX521">
        <v>75.562499210898224</v>
      </c>
      <c r="BY521">
        <v>72.437502117912032</v>
      </c>
      <c r="BZ521">
        <v>71.42500364643324</v>
      </c>
      <c r="CA521">
        <v>69.662499477046495</v>
      </c>
      <c r="CB521">
        <v>69.199997057590309</v>
      </c>
      <c r="CC521">
        <v>0.36526188428798728</v>
      </c>
      <c r="CD521">
        <v>0.34428148340858145</v>
      </c>
      <c r="CE521">
        <v>0.34115846404703049</v>
      </c>
      <c r="CF521">
        <v>0.3448857082409395</v>
      </c>
      <c r="CG521">
        <v>0.366020533305986</v>
      </c>
      <c r="CH521">
        <v>0.43587583589284751</v>
      </c>
      <c r="CI521">
        <v>0.56133867887274302</v>
      </c>
      <c r="CJ521">
        <v>0.67353964489301477</v>
      </c>
      <c r="CK521">
        <v>0.7603234667740868</v>
      </c>
      <c r="CL521">
        <v>0.79493097026330817</v>
      </c>
      <c r="CM521">
        <v>0.81685619198609039</v>
      </c>
      <c r="CN521">
        <v>0.83791790770453445</v>
      </c>
      <c r="CO521">
        <v>0.83431135913102927</v>
      </c>
      <c r="CP521">
        <v>0.85757564574820766</v>
      </c>
      <c r="CQ521">
        <v>0.85809470064900628</v>
      </c>
      <c r="CR521">
        <v>0.78842784137597022</v>
      </c>
      <c r="CS521">
        <v>0.72681113719045087</v>
      </c>
      <c r="CT521">
        <v>0.67579471592287388</v>
      </c>
      <c r="CU521">
        <v>0.55195669464570263</v>
      </c>
      <c r="CV521">
        <v>0.43549358077981803</v>
      </c>
      <c r="CW521">
        <v>0.38663484091308714</v>
      </c>
      <c r="CX521">
        <v>0.35555501347432689</v>
      </c>
      <c r="CY521">
        <v>0.3280770179031835</v>
      </c>
      <c r="CZ521">
        <v>0.3110008435199772</v>
      </c>
    </row>
    <row r="522" spans="1:104" x14ac:dyDescent="0.25">
      <c r="A522" t="s">
        <v>711</v>
      </c>
      <c r="B522" t="s">
        <v>170</v>
      </c>
      <c r="C522" t="s">
        <v>28</v>
      </c>
      <c r="D522" t="s">
        <v>187</v>
      </c>
      <c r="E522" t="s">
        <v>184</v>
      </c>
      <c r="F522">
        <v>2022</v>
      </c>
      <c r="G522" t="s">
        <v>171</v>
      </c>
      <c r="H522">
        <v>1</v>
      </c>
      <c r="I522">
        <v>24.463812174032714</v>
      </c>
      <c r="J522">
        <v>23.80006356543587</v>
      </c>
      <c r="K522">
        <v>23.428972021486874</v>
      </c>
      <c r="L522">
        <v>23.60911733698217</v>
      </c>
      <c r="M522">
        <v>24.728417047630327</v>
      </c>
      <c r="N522">
        <v>27.592929798730498</v>
      </c>
      <c r="O522">
        <v>32.561929179067697</v>
      </c>
      <c r="P522">
        <v>35.651189257621638</v>
      </c>
      <c r="Q522">
        <v>38.399484967979831</v>
      </c>
      <c r="R522">
        <v>39.391971170457566</v>
      </c>
      <c r="S522">
        <v>39.61498872477501</v>
      </c>
      <c r="T522">
        <v>39.433696243582609</v>
      </c>
      <c r="U522">
        <v>39.135339776397764</v>
      </c>
      <c r="V522">
        <v>39.177996024286195</v>
      </c>
      <c r="W522">
        <v>38.635165521115802</v>
      </c>
      <c r="X522">
        <v>37.533144781548643</v>
      </c>
      <c r="Y522">
        <v>36.757854125854564</v>
      </c>
      <c r="Z522">
        <v>37.653701927317911</v>
      </c>
      <c r="AA522">
        <v>36.024937666632091</v>
      </c>
      <c r="AB522">
        <v>34.657893750306599</v>
      </c>
      <c r="AC522">
        <v>33.130928430428753</v>
      </c>
      <c r="AD522">
        <v>31.062680850016577</v>
      </c>
      <c r="AE522">
        <v>28.231523960806971</v>
      </c>
      <c r="AF522">
        <v>26.111502012079463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0.88725813668701092</v>
      </c>
      <c r="AS522">
        <v>0.88054513708891213</v>
      </c>
      <c r="AT522">
        <v>0.88150486650212245</v>
      </c>
      <c r="AU522">
        <v>0.86929123582044621</v>
      </c>
      <c r="AV522">
        <v>0.84449576072087962</v>
      </c>
      <c r="AW522">
        <v>0.82705173780647467</v>
      </c>
      <c r="AX522">
        <v>0.84720827742480498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46.500000652487088</v>
      </c>
      <c r="BF522">
        <v>46.000000233432885</v>
      </c>
      <c r="BG522">
        <v>46.749999519711203</v>
      </c>
      <c r="BH522">
        <v>46.500000652487088</v>
      </c>
      <c r="BI522">
        <v>45.249999556912172</v>
      </c>
      <c r="BJ522">
        <v>44.500000670128792</v>
      </c>
      <c r="BK522">
        <v>45.749999975966382</v>
      </c>
      <c r="BL522">
        <v>45.000001073203208</v>
      </c>
      <c r="BM522">
        <v>47.500000196231916</v>
      </c>
      <c r="BN522">
        <v>51.75000094574834</v>
      </c>
      <c r="BO522">
        <v>54.499999559213265</v>
      </c>
      <c r="BP522">
        <v>57.000000967353024</v>
      </c>
      <c r="BQ522">
        <v>58.500000035283392</v>
      </c>
      <c r="BR522">
        <v>58.500000035283392</v>
      </c>
      <c r="BS522">
        <v>58.749999797376169</v>
      </c>
      <c r="BT522">
        <v>57.749999614439446</v>
      </c>
      <c r="BU522">
        <v>55.999998611163839</v>
      </c>
      <c r="BV522">
        <v>53.999998884482295</v>
      </c>
      <c r="BW522">
        <v>51.25000078237089</v>
      </c>
      <c r="BX522">
        <v>49.749998917975951</v>
      </c>
      <c r="BY522">
        <v>46.249999612010519</v>
      </c>
      <c r="BZ522">
        <v>44.749999793029659</v>
      </c>
      <c r="CA522">
        <v>41.499999226449958</v>
      </c>
      <c r="CB522">
        <v>40.999999190910884</v>
      </c>
      <c r="CC522">
        <v>0.38024937936455611</v>
      </c>
      <c r="CD522">
        <v>0.35840807465313695</v>
      </c>
      <c r="CE522">
        <v>0.35515694402858039</v>
      </c>
      <c r="CF522">
        <v>0.3590370966011785</v>
      </c>
      <c r="CG522">
        <v>0.3810391309760941</v>
      </c>
      <c r="CH522">
        <v>0.45376075120649306</v>
      </c>
      <c r="CI522">
        <v>0.58437160694052592</v>
      </c>
      <c r="CJ522">
        <v>0.70117641837031197</v>
      </c>
      <c r="CK522">
        <v>0.79152118718187747</v>
      </c>
      <c r="CL522">
        <v>0.82754874349110075</v>
      </c>
      <c r="CM522">
        <v>0.85037354501539475</v>
      </c>
      <c r="CN522">
        <v>0.87229948430134463</v>
      </c>
      <c r="CO522">
        <v>0.86854490930540407</v>
      </c>
      <c r="CP522">
        <v>0.8927638916151015</v>
      </c>
      <c r="CQ522">
        <v>0.8933041343248469</v>
      </c>
      <c r="CR522">
        <v>0.8207787360029658</v>
      </c>
      <c r="CS522">
        <v>0.75663373813870027</v>
      </c>
      <c r="CT522">
        <v>0.70352403619226644</v>
      </c>
      <c r="CU522">
        <v>0.57460468672850373</v>
      </c>
      <c r="CV522">
        <v>0.45336281951343638</v>
      </c>
      <c r="CW522">
        <v>0.40249927983190753</v>
      </c>
      <c r="CX522">
        <v>0.37014420059585601</v>
      </c>
      <c r="CY522">
        <v>0.34153868171806806</v>
      </c>
      <c r="CZ522">
        <v>0.3237618856360151</v>
      </c>
    </row>
    <row r="523" spans="1:104" x14ac:dyDescent="0.25">
      <c r="A523" t="s">
        <v>712</v>
      </c>
      <c r="B523" t="s">
        <v>170</v>
      </c>
      <c r="C523" t="s">
        <v>28</v>
      </c>
      <c r="D523" t="s">
        <v>187</v>
      </c>
      <c r="E523" t="s">
        <v>184</v>
      </c>
      <c r="F523">
        <v>2022</v>
      </c>
      <c r="G523" t="s">
        <v>172</v>
      </c>
      <c r="H523">
        <v>2</v>
      </c>
      <c r="I523">
        <v>24.730787866655962</v>
      </c>
      <c r="J523">
        <v>24.032695104717337</v>
      </c>
      <c r="K523">
        <v>23.600074822815024</v>
      </c>
      <c r="L523">
        <v>23.738161024444537</v>
      </c>
      <c r="M523">
        <v>24.810910095424834</v>
      </c>
      <c r="N523">
        <v>27.692211208723414</v>
      </c>
      <c r="O523">
        <v>32.346061603417034</v>
      </c>
      <c r="P523">
        <v>35.572776226125463</v>
      </c>
      <c r="Q523">
        <v>38.639647707427869</v>
      </c>
      <c r="R523">
        <v>39.895186192043091</v>
      </c>
      <c r="S523">
        <v>40.181149505813302</v>
      </c>
      <c r="T523">
        <v>40.089876461560962</v>
      </c>
      <c r="U523">
        <v>39.775835937682437</v>
      </c>
      <c r="V523">
        <v>39.742505189698754</v>
      </c>
      <c r="W523">
        <v>39.158553981362438</v>
      </c>
      <c r="X523">
        <v>38.094009919299381</v>
      </c>
      <c r="Y523">
        <v>37.09352207736088</v>
      </c>
      <c r="Z523">
        <v>37.413419677026745</v>
      </c>
      <c r="AA523">
        <v>36.722792837584819</v>
      </c>
      <c r="AB523">
        <v>35.305280012440967</v>
      </c>
      <c r="AC523">
        <v>33.736750950408258</v>
      </c>
      <c r="AD523">
        <v>31.589846526578363</v>
      </c>
      <c r="AE523">
        <v>28.623137335190005</v>
      </c>
      <c r="AF523">
        <v>26.375374313783784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0.9020221988541306</v>
      </c>
      <c r="AS523">
        <v>0.89495630975468443</v>
      </c>
      <c r="AT523">
        <v>0.89420634664337728</v>
      </c>
      <c r="AU523">
        <v>0.88106747996848223</v>
      </c>
      <c r="AV523">
        <v>0.85711517218401001</v>
      </c>
      <c r="AW523">
        <v>0.83460421864761292</v>
      </c>
      <c r="AX523">
        <v>0.84180191376250013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48.49999968764007</v>
      </c>
      <c r="BF523">
        <v>49.000000510855919</v>
      </c>
      <c r="BG523">
        <v>47.750000630847069</v>
      </c>
      <c r="BH523">
        <v>46.750000787473809</v>
      </c>
      <c r="BI523">
        <v>45.499998865062473</v>
      </c>
      <c r="BJ523">
        <v>44.499999021689213</v>
      </c>
      <c r="BK523">
        <v>43.499999162359678</v>
      </c>
      <c r="BL523">
        <v>43.499999162359678</v>
      </c>
      <c r="BM523">
        <v>49.000000510855919</v>
      </c>
      <c r="BN523">
        <v>53.49999957466968</v>
      </c>
      <c r="BO523">
        <v>55.499999532672781</v>
      </c>
      <c r="BP523">
        <v>56.749998886124743</v>
      </c>
      <c r="BQ523">
        <v>58.000000808536079</v>
      </c>
      <c r="BR523">
        <v>58.499999844649764</v>
      </c>
      <c r="BS523">
        <v>58.000000808536079</v>
      </c>
      <c r="BT523">
        <v>57.000000199261891</v>
      </c>
      <c r="BU523">
        <v>55.74999929805179</v>
      </c>
      <c r="BV523">
        <v>53.49999957466968</v>
      </c>
      <c r="BW523">
        <v>51.249999723637409</v>
      </c>
      <c r="BX523">
        <v>49.249999765634314</v>
      </c>
      <c r="BY523">
        <v>48.000000412182352</v>
      </c>
      <c r="BZ523">
        <v>45.249999610284078</v>
      </c>
      <c r="CA523">
        <v>44.750000829470707</v>
      </c>
      <c r="CB523">
        <v>44.750000829470707</v>
      </c>
      <c r="CC523">
        <v>0.37776904683002815</v>
      </c>
      <c r="CD523">
        <v>0.3560702406923385</v>
      </c>
      <c r="CE523">
        <v>0.35284028538208351</v>
      </c>
      <c r="CF523">
        <v>0.35669513554220916</v>
      </c>
      <c r="CG523">
        <v>0.37855364813434395</v>
      </c>
      <c r="CH523">
        <v>0.45080091732214556</v>
      </c>
      <c r="CI523">
        <v>0.58055982042208354</v>
      </c>
      <c r="CJ523">
        <v>0.69660269737061908</v>
      </c>
      <c r="CK523">
        <v>0.78635813586164616</v>
      </c>
      <c r="CL523">
        <v>0.82215071966337261</v>
      </c>
      <c r="CM523">
        <v>0.8448266215529443</v>
      </c>
      <c r="CN523">
        <v>0.86660954906449517</v>
      </c>
      <c r="CO523">
        <v>0.86287945643817687</v>
      </c>
      <c r="CP523">
        <v>0.88694045492966922</v>
      </c>
      <c r="CQ523">
        <v>0.88747724942732686</v>
      </c>
      <c r="CR523">
        <v>0.81542492116874454</v>
      </c>
      <c r="CS523">
        <v>0.75169827535416367</v>
      </c>
      <c r="CT523">
        <v>0.69893495634928593</v>
      </c>
      <c r="CU523">
        <v>0.57085659920551612</v>
      </c>
      <c r="CV523">
        <v>0.45040558365481748</v>
      </c>
      <c r="CW523">
        <v>0.39987381478978307</v>
      </c>
      <c r="CX523">
        <v>0.36772980613389306</v>
      </c>
      <c r="CY523">
        <v>0.33931087245553393</v>
      </c>
      <c r="CZ523">
        <v>0.32165000523511489</v>
      </c>
    </row>
    <row r="524" spans="1:104" x14ac:dyDescent="0.25">
      <c r="A524" t="s">
        <v>713</v>
      </c>
      <c r="B524" t="s">
        <v>170</v>
      </c>
      <c r="C524" t="s">
        <v>28</v>
      </c>
      <c r="D524" t="s">
        <v>187</v>
      </c>
      <c r="E524" t="s">
        <v>184</v>
      </c>
      <c r="F524">
        <v>2022</v>
      </c>
      <c r="G524" t="s">
        <v>173</v>
      </c>
      <c r="H524">
        <v>3</v>
      </c>
      <c r="I524">
        <v>24.887501800992474</v>
      </c>
      <c r="J524">
        <v>24.031770270007691</v>
      </c>
      <c r="K524">
        <v>23.524207158360166</v>
      </c>
      <c r="L524">
        <v>23.533767381697992</v>
      </c>
      <c r="M524">
        <v>24.471340950450088</v>
      </c>
      <c r="N524">
        <v>27.054751472699046</v>
      </c>
      <c r="O524">
        <v>31.662663927845067</v>
      </c>
      <c r="P524">
        <v>34.951992123951932</v>
      </c>
      <c r="Q524">
        <v>38.074790272114612</v>
      </c>
      <c r="R524">
        <v>39.775691368677982</v>
      </c>
      <c r="S524">
        <v>40.713473533768962</v>
      </c>
      <c r="T524">
        <v>41.240042535804726</v>
      </c>
      <c r="U524">
        <v>41.418298915258987</v>
      </c>
      <c r="V524">
        <v>41.707026907107242</v>
      </c>
      <c r="W524">
        <v>41.304104757344824</v>
      </c>
      <c r="X524">
        <v>40.283769999553762</v>
      </c>
      <c r="Y524">
        <v>38.868856045231709</v>
      </c>
      <c r="Z524">
        <v>37.420425987097516</v>
      </c>
      <c r="AA524">
        <v>35.99878000642105</v>
      </c>
      <c r="AB524">
        <v>36.073420223917516</v>
      </c>
      <c r="AC524">
        <v>34.4697447487329</v>
      </c>
      <c r="AD524">
        <v>32.224345404001824</v>
      </c>
      <c r="AE524">
        <v>29.06729902118478</v>
      </c>
      <c r="AF524">
        <v>26.664998611115685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0.92790093959688713</v>
      </c>
      <c r="AS524">
        <v>0.93191169142283903</v>
      </c>
      <c r="AT524">
        <v>0.93840811544892555</v>
      </c>
      <c r="AU524">
        <v>0.92934234908274771</v>
      </c>
      <c r="AV524">
        <v>0.90638482126516728</v>
      </c>
      <c r="AW524">
        <v>0.87454923843989452</v>
      </c>
      <c r="AX524">
        <v>0.84195961173933687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51.25000140482436</v>
      </c>
      <c r="BF524">
        <v>51.49999891820876</v>
      </c>
      <c r="BG524">
        <v>51.49999891820876</v>
      </c>
      <c r="BH524">
        <v>50.500000817526185</v>
      </c>
      <c r="BI524">
        <v>49.750000118683431</v>
      </c>
      <c r="BJ524">
        <v>49.49999992822903</v>
      </c>
      <c r="BK524">
        <v>49.49999992822903</v>
      </c>
      <c r="BL524">
        <v>48.250000617255857</v>
      </c>
      <c r="BM524">
        <v>53.00000045930873</v>
      </c>
      <c r="BN524">
        <v>58.250000809749935</v>
      </c>
      <c r="BO524">
        <v>59.499999467390545</v>
      </c>
      <c r="BP524">
        <v>62.249999682066061</v>
      </c>
      <c r="BQ524">
        <v>63.250000316404183</v>
      </c>
      <c r="BR524">
        <v>62.5</v>
      </c>
      <c r="BS524">
        <v>63.250000316404183</v>
      </c>
      <c r="BT524">
        <v>62.249999682066061</v>
      </c>
      <c r="BU524">
        <v>61.000000753531467</v>
      </c>
      <c r="BV524">
        <v>57.500000222451767</v>
      </c>
      <c r="BW524">
        <v>55.75000091300835</v>
      </c>
      <c r="BX524">
        <v>53.999999308933496</v>
      </c>
      <c r="BY524">
        <v>52.499999807505922</v>
      </c>
      <c r="BZ524">
        <v>49.249999594360155</v>
      </c>
      <c r="CA524">
        <v>48.749998958492291</v>
      </c>
      <c r="CB524">
        <v>49.249999594360155</v>
      </c>
      <c r="CC524">
        <v>0.36920563502627013</v>
      </c>
      <c r="CD524">
        <v>0.34799870728827464</v>
      </c>
      <c r="CE524">
        <v>0.34484194966686915</v>
      </c>
      <c r="CF524">
        <v>0.3486094341312469</v>
      </c>
      <c r="CG524">
        <v>0.36997245573455573</v>
      </c>
      <c r="CH524">
        <v>0.440581971411802</v>
      </c>
      <c r="CI524">
        <v>0.56739945706174633</v>
      </c>
      <c r="CJ524">
        <v>0.68081191897725712</v>
      </c>
      <c r="CK524">
        <v>0.76853266808059673</v>
      </c>
      <c r="CL524">
        <v>0.80351390574190273</v>
      </c>
      <c r="CM524">
        <v>0.82567581072162854</v>
      </c>
      <c r="CN524">
        <v>0.84696488358883915</v>
      </c>
      <c r="CO524">
        <v>0.84331938304944798</v>
      </c>
      <c r="CP524">
        <v>0.86683497814679455</v>
      </c>
      <c r="CQ524">
        <v>0.86735954765433332</v>
      </c>
      <c r="CR524">
        <v>0.79694054460759445</v>
      </c>
      <c r="CS524">
        <v>0.73465852791724162</v>
      </c>
      <c r="CT524">
        <v>0.6830912646813776</v>
      </c>
      <c r="CU524">
        <v>0.55791620278824683</v>
      </c>
      <c r="CV524">
        <v>0.44019564398188515</v>
      </c>
      <c r="CW524">
        <v>0.39080933515285687</v>
      </c>
      <c r="CX524">
        <v>0.35939392948968235</v>
      </c>
      <c r="CY524">
        <v>0.3316192408685103</v>
      </c>
      <c r="CZ524">
        <v>0.31435870388384496</v>
      </c>
    </row>
    <row r="525" spans="1:104" x14ac:dyDescent="0.25">
      <c r="A525" t="s">
        <v>714</v>
      </c>
      <c r="B525" t="s">
        <v>170</v>
      </c>
      <c r="C525" t="s">
        <v>28</v>
      </c>
      <c r="D525" t="s">
        <v>187</v>
      </c>
      <c r="E525" t="s">
        <v>184</v>
      </c>
      <c r="F525">
        <v>2022</v>
      </c>
      <c r="G525" t="s">
        <v>174</v>
      </c>
      <c r="H525">
        <v>4</v>
      </c>
      <c r="I525">
        <v>25.12735559786589</v>
      </c>
      <c r="J525">
        <v>24.185229904825732</v>
      </c>
      <c r="K525">
        <v>23.628705793943759</v>
      </c>
      <c r="L525">
        <v>23.58422164459915</v>
      </c>
      <c r="M525">
        <v>24.509374547083471</v>
      </c>
      <c r="N525">
        <v>26.951913803644182</v>
      </c>
      <c r="O525">
        <v>30.783152505183171</v>
      </c>
      <c r="P525">
        <v>34.197349610741576</v>
      </c>
      <c r="Q525">
        <v>38.136845321651371</v>
      </c>
      <c r="R525">
        <v>41.257643270592084</v>
      </c>
      <c r="S525">
        <v>43.676687109868261</v>
      </c>
      <c r="T525">
        <v>45.493830039543617</v>
      </c>
      <c r="U525">
        <v>46.506529422087866</v>
      </c>
      <c r="V525">
        <v>47.420012294523289</v>
      </c>
      <c r="W525">
        <v>47.292657037209906</v>
      </c>
      <c r="X525">
        <v>46.186541573212445</v>
      </c>
      <c r="Y525">
        <v>44.298033965150282</v>
      </c>
      <c r="Z525">
        <v>41.508246769790965</v>
      </c>
      <c r="AA525">
        <v>38.229398556052658</v>
      </c>
      <c r="AB525">
        <v>37.738129500283705</v>
      </c>
      <c r="AC525">
        <v>36.201637940013285</v>
      </c>
      <c r="AD525">
        <v>33.545750482141052</v>
      </c>
      <c r="AE525">
        <v>30.070185465699495</v>
      </c>
      <c r="AF525">
        <v>27.362007221513696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1.0236111670775376</v>
      </c>
      <c r="AS525">
        <v>1.0463968857294781</v>
      </c>
      <c r="AT525">
        <v>1.0669502949175467</v>
      </c>
      <c r="AU525">
        <v>1.0640847597054255</v>
      </c>
      <c r="AV525">
        <v>1.039197200296452</v>
      </c>
      <c r="AW525">
        <v>0.99670575154462282</v>
      </c>
      <c r="AX525">
        <v>0.93393550632979538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58.000000241378515</v>
      </c>
      <c r="BF525">
        <v>57.749998994956364</v>
      </c>
      <c r="BG525">
        <v>56.250000428077676</v>
      </c>
      <c r="BH525">
        <v>54.49999973952508</v>
      </c>
      <c r="BI525">
        <v>54.49999973952508</v>
      </c>
      <c r="BJ525">
        <v>54.49999973952508</v>
      </c>
      <c r="BK525">
        <v>55.250000168748535</v>
      </c>
      <c r="BL525">
        <v>59.74999992737002</v>
      </c>
      <c r="BM525">
        <v>66.750000167220819</v>
      </c>
      <c r="BN525">
        <v>70.749998706091461</v>
      </c>
      <c r="BO525">
        <v>73.750002444021177</v>
      </c>
      <c r="BP525">
        <v>75.750000321010518</v>
      </c>
      <c r="BQ525">
        <v>76.999999169179205</v>
      </c>
      <c r="BR525">
        <v>76.999999169179205</v>
      </c>
      <c r="BS525">
        <v>77.750000616877443</v>
      </c>
      <c r="BT525">
        <v>76.24999899457444</v>
      </c>
      <c r="BU525">
        <v>75.000000655643134</v>
      </c>
      <c r="BV525">
        <v>73.750002444021177</v>
      </c>
      <c r="BW525">
        <v>72.000001644072896</v>
      </c>
      <c r="BX525">
        <v>67.99999965193625</v>
      </c>
      <c r="BY525">
        <v>62.99999956472935</v>
      </c>
      <c r="BZ525">
        <v>62.00000043527065</v>
      </c>
      <c r="CA525">
        <v>60.750000059389812</v>
      </c>
      <c r="CB525">
        <v>59.250000871878058</v>
      </c>
      <c r="CC525">
        <v>0.36616890552545944</v>
      </c>
      <c r="CD525">
        <v>0.34513638488525739</v>
      </c>
      <c r="CE525">
        <v>0.34200562051409095</v>
      </c>
      <c r="CF525">
        <v>0.34574208708713045</v>
      </c>
      <c r="CG525">
        <v>0.3669293866871623</v>
      </c>
      <c r="CH525">
        <v>0.43695816153784695</v>
      </c>
      <c r="CI525">
        <v>0.56273255591925941</v>
      </c>
      <c r="CJ525">
        <v>0.67521216673884399</v>
      </c>
      <c r="CK525">
        <v>0.76221144403372354</v>
      </c>
      <c r="CL525">
        <v>0.79690490915532675</v>
      </c>
      <c r="CM525">
        <v>0.81888452501389697</v>
      </c>
      <c r="CN525">
        <v>0.83999855072328655</v>
      </c>
      <c r="CO525">
        <v>0.83638300284493738</v>
      </c>
      <c r="CP525">
        <v>0.85970512416427813</v>
      </c>
      <c r="CQ525">
        <v>0.8602253855612263</v>
      </c>
      <c r="CR525">
        <v>0.79038566049513614</v>
      </c>
      <c r="CS525">
        <v>0.72861586521470245</v>
      </c>
      <c r="CT525">
        <v>0.67747277027649599</v>
      </c>
      <c r="CU525">
        <v>0.55332727244684721</v>
      </c>
      <c r="CV525">
        <v>0.43657499321423771</v>
      </c>
      <c r="CW525">
        <v>0.3875948666494699</v>
      </c>
      <c r="CX525">
        <v>0.35643788823030542</v>
      </c>
      <c r="CY525">
        <v>0.32889166446186918</v>
      </c>
      <c r="CZ525">
        <v>0.31177309469660203</v>
      </c>
    </row>
    <row r="526" spans="1:104" x14ac:dyDescent="0.25">
      <c r="A526" t="s">
        <v>715</v>
      </c>
      <c r="B526" t="s">
        <v>170</v>
      </c>
      <c r="C526" t="s">
        <v>28</v>
      </c>
      <c r="D526" t="s">
        <v>187</v>
      </c>
      <c r="E526" t="s">
        <v>184</v>
      </c>
      <c r="F526">
        <v>2022</v>
      </c>
      <c r="G526" t="s">
        <v>175</v>
      </c>
      <c r="H526">
        <v>5</v>
      </c>
      <c r="I526">
        <v>25.666967895009176</v>
      </c>
      <c r="J526">
        <v>24.643309532593161</v>
      </c>
      <c r="K526">
        <v>24.019991934607855</v>
      </c>
      <c r="L526">
        <v>23.933702219272128</v>
      </c>
      <c r="M526">
        <v>24.887994700045191</v>
      </c>
      <c r="N526">
        <v>27.318008428129577</v>
      </c>
      <c r="O526">
        <v>30.798762606053582</v>
      </c>
      <c r="P526">
        <v>35.391050840242094</v>
      </c>
      <c r="Q526">
        <v>40.354384982661244</v>
      </c>
      <c r="R526">
        <v>44.218964067711056</v>
      </c>
      <c r="S526">
        <v>46.858344645422903</v>
      </c>
      <c r="T526">
        <v>48.469469858513591</v>
      </c>
      <c r="U526">
        <v>49.159936521302726</v>
      </c>
      <c r="V526">
        <v>49.850082318516606</v>
      </c>
      <c r="W526">
        <v>49.809861578316564</v>
      </c>
      <c r="X526">
        <v>48.458182954063595</v>
      </c>
      <c r="Y526">
        <v>46.149242982402072</v>
      </c>
      <c r="Z526">
        <v>43.163658197705708</v>
      </c>
      <c r="AA526">
        <v>39.527249773481437</v>
      </c>
      <c r="AB526">
        <v>38.145346883265802</v>
      </c>
      <c r="AC526">
        <v>37.231575307135039</v>
      </c>
      <c r="AD526">
        <v>34.479827175928413</v>
      </c>
      <c r="AE526">
        <v>30.845221120816767</v>
      </c>
      <c r="AF526">
        <v>27.985237487139035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1.0905630435615552</v>
      </c>
      <c r="AS526">
        <v>1.1060985720173238</v>
      </c>
      <c r="AT526">
        <v>1.121626808547656</v>
      </c>
      <c r="AU526">
        <v>1.1207218778450363</v>
      </c>
      <c r="AV526">
        <v>1.0903090892045761</v>
      </c>
      <c r="AW526">
        <v>1.0383579870364845</v>
      </c>
      <c r="AX526">
        <v>0.97118228059749023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59.500001085119152</v>
      </c>
      <c r="BF526">
        <v>59.249998805237546</v>
      </c>
      <c r="BG526">
        <v>58.999999973558481</v>
      </c>
      <c r="BH526">
        <v>58.25000001442843</v>
      </c>
      <c r="BI526">
        <v>57.999999641386935</v>
      </c>
      <c r="BJ526">
        <v>57.249999698147207</v>
      </c>
      <c r="BK526">
        <v>60.99999908064882</v>
      </c>
      <c r="BL526">
        <v>65.249999956079122</v>
      </c>
      <c r="BM526">
        <v>70.249997469559602</v>
      </c>
      <c r="BN526">
        <v>75.000002142017067</v>
      </c>
      <c r="BO526">
        <v>79.25000212758863</v>
      </c>
      <c r="BP526">
        <v>80.249999647171009</v>
      </c>
      <c r="BQ526">
        <v>79.25000212758863</v>
      </c>
      <c r="BR526">
        <v>78.749999856033568</v>
      </c>
      <c r="BS526">
        <v>78.749999856033568</v>
      </c>
      <c r="BT526">
        <v>78.250000285835327</v>
      </c>
      <c r="BU526">
        <v>77.000002011843435</v>
      </c>
      <c r="BV526">
        <v>75.500000695233908</v>
      </c>
      <c r="BW526">
        <v>72.750000246554421</v>
      </c>
      <c r="BX526">
        <v>68.999999211458046</v>
      </c>
      <c r="BY526">
        <v>65.999999263705462</v>
      </c>
      <c r="BZ526">
        <v>64.750000624235881</v>
      </c>
      <c r="CA526">
        <v>64.499999615581032</v>
      </c>
      <c r="CB526">
        <v>63.000000603069971</v>
      </c>
      <c r="CC526">
        <v>0.36649900848881545</v>
      </c>
      <c r="CD526">
        <v>0.34544755859583848</v>
      </c>
      <c r="CE526">
        <v>0.34231395016526656</v>
      </c>
      <c r="CF526">
        <v>0.34605381343452113</v>
      </c>
      <c r="CG526">
        <v>0.36726023211811987</v>
      </c>
      <c r="CH526">
        <v>0.43735211635533805</v>
      </c>
      <c r="CI526">
        <v>0.56323993519820248</v>
      </c>
      <c r="CJ526">
        <v>0.67582090286137197</v>
      </c>
      <c r="CK526">
        <v>0.7628986473125311</v>
      </c>
      <c r="CL526">
        <v>0.79762338033670821</v>
      </c>
      <c r="CM526">
        <v>0.81962283790205093</v>
      </c>
      <c r="CN526">
        <v>0.84075588561568293</v>
      </c>
      <c r="CO526">
        <v>0.83713708130362008</v>
      </c>
      <c r="CP526">
        <v>0.86048023118724237</v>
      </c>
      <c r="CQ526">
        <v>0.8610010557056571</v>
      </c>
      <c r="CR526">
        <v>0.79109826456767318</v>
      </c>
      <c r="CS526">
        <v>0.72927282017555717</v>
      </c>
      <c r="CT526">
        <v>0.67808358892600629</v>
      </c>
      <c r="CU526">
        <v>0.55382617629073394</v>
      </c>
      <c r="CV526">
        <v>0.43696861130840842</v>
      </c>
      <c r="CW526">
        <v>0.38794432937021461</v>
      </c>
      <c r="CX526">
        <v>0.35675925844384115</v>
      </c>
      <c r="CY526">
        <v>0.32918816107995502</v>
      </c>
      <c r="CZ526">
        <v>0.31205419205785173</v>
      </c>
    </row>
    <row r="527" spans="1:104" x14ac:dyDescent="0.25">
      <c r="A527" t="s">
        <v>716</v>
      </c>
      <c r="B527" t="s">
        <v>170</v>
      </c>
      <c r="C527" t="s">
        <v>28</v>
      </c>
      <c r="D527" t="s">
        <v>187</v>
      </c>
      <c r="E527" t="s">
        <v>184</v>
      </c>
      <c r="F527">
        <v>2022</v>
      </c>
      <c r="G527" t="s">
        <v>176</v>
      </c>
      <c r="H527">
        <v>6</v>
      </c>
      <c r="I527">
        <v>26.48089936318182</v>
      </c>
      <c r="J527">
        <v>25.404821431118435</v>
      </c>
      <c r="K527">
        <v>24.794840115428869</v>
      </c>
      <c r="L527">
        <v>24.766102654914643</v>
      </c>
      <c r="M527">
        <v>25.797941792909864</v>
      </c>
      <c r="N527">
        <v>28.236072060847214</v>
      </c>
      <c r="O527">
        <v>31.869548273728572</v>
      </c>
      <c r="P527">
        <v>36.496444622629248</v>
      </c>
      <c r="Q527">
        <v>41.171554932005357</v>
      </c>
      <c r="R527">
        <v>44.921839331535757</v>
      </c>
      <c r="S527">
        <v>47.614493523752252</v>
      </c>
      <c r="T527">
        <v>49.238344454593033</v>
      </c>
      <c r="U527">
        <v>49.811605500674602</v>
      </c>
      <c r="V527">
        <v>50.344070452524747</v>
      </c>
      <c r="W527">
        <v>50.205312331860078</v>
      </c>
      <c r="X527">
        <v>49.183625669147034</v>
      </c>
      <c r="Y527">
        <v>47.312350050916905</v>
      </c>
      <c r="Z527">
        <v>44.525913385793338</v>
      </c>
      <c r="AA527">
        <v>40.725508097697208</v>
      </c>
      <c r="AB527">
        <v>38.618079012894277</v>
      </c>
      <c r="AC527">
        <v>37.970145955333876</v>
      </c>
      <c r="AD527">
        <v>35.422753026619432</v>
      </c>
      <c r="AE527">
        <v>31.745869342594858</v>
      </c>
      <c r="AF527">
        <v>28.837776170328464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1.1078627050706047</v>
      </c>
      <c r="AS527">
        <v>1.1207611323841276</v>
      </c>
      <c r="AT527">
        <v>1.132741633443954</v>
      </c>
      <c r="AU527">
        <v>1.1296194950342127</v>
      </c>
      <c r="AV527">
        <v>1.1066315566382439</v>
      </c>
      <c r="AW527">
        <v>1.0645278862622334</v>
      </c>
      <c r="AX527">
        <v>1.0018330976175414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60.250000683961709</v>
      </c>
      <c r="BF527">
        <v>60.250000683961709</v>
      </c>
      <c r="BG527">
        <v>59.250000344361233</v>
      </c>
      <c r="BH527">
        <v>59.750000887087225</v>
      </c>
      <c r="BI527">
        <v>58.50000027612375</v>
      </c>
      <c r="BJ527">
        <v>59.750000887087225</v>
      </c>
      <c r="BK527">
        <v>60.749999465208596</v>
      </c>
      <c r="BL527">
        <v>64.500001837651183</v>
      </c>
      <c r="BM527">
        <v>67.250000426880973</v>
      </c>
      <c r="BN527">
        <v>70.750001893193314</v>
      </c>
      <c r="BO527">
        <v>74.499999330320563</v>
      </c>
      <c r="BP527">
        <v>77.500001126711865</v>
      </c>
      <c r="BQ527">
        <v>78.500001958256959</v>
      </c>
      <c r="BR527">
        <v>79.999998540035335</v>
      </c>
      <c r="BS527">
        <v>80.249998446407162</v>
      </c>
      <c r="BT527">
        <v>78.750002753302937</v>
      </c>
      <c r="BU527">
        <v>77.500001126711865</v>
      </c>
      <c r="BV527">
        <v>76.250000610963468</v>
      </c>
      <c r="BW527">
        <v>74.000000279297595</v>
      </c>
      <c r="BX527">
        <v>71.24999762755742</v>
      </c>
      <c r="BY527">
        <v>67.000000663331775</v>
      </c>
      <c r="BZ527">
        <v>64.500001837651183</v>
      </c>
      <c r="CA527">
        <v>63.500000339600476</v>
      </c>
      <c r="CB527">
        <v>62.749999509642301</v>
      </c>
      <c r="CC527">
        <v>0.36532045763364079</v>
      </c>
      <c r="CD527">
        <v>0.34433667342234198</v>
      </c>
      <c r="CE527">
        <v>0.3412131740492258</v>
      </c>
      <c r="CF527">
        <v>0.34494101206018885</v>
      </c>
      <c r="CG527">
        <v>0.36607921779845604</v>
      </c>
      <c r="CH527">
        <v>0.43594569905536956</v>
      </c>
      <c r="CI527">
        <v>0.56142866375333778</v>
      </c>
      <c r="CJ527">
        <v>0.67364762271827383</v>
      </c>
      <c r="CK527">
        <v>0.76044532512529928</v>
      </c>
      <c r="CL527">
        <v>0.79505848634592635</v>
      </c>
      <c r="CM527">
        <v>0.81698715354115914</v>
      </c>
      <c r="CN527">
        <v>0.83805224432095027</v>
      </c>
      <c r="CO527">
        <v>0.83444513851316471</v>
      </c>
      <c r="CP527">
        <v>0.8577131287890789</v>
      </c>
      <c r="CQ527">
        <v>0.8582322795769225</v>
      </c>
      <c r="CR527">
        <v>0.7885543189216665</v>
      </c>
      <c r="CS527">
        <v>0.72692771132658351</v>
      </c>
      <c r="CT527">
        <v>0.67590309912881819</v>
      </c>
      <c r="CU527">
        <v>0.55204521127678408</v>
      </c>
      <c r="CV527">
        <v>0.43556343004399306</v>
      </c>
      <c r="CW527">
        <v>0.38669680102856446</v>
      </c>
      <c r="CX527">
        <v>0.35561202360129962</v>
      </c>
      <c r="CY527">
        <v>0.32812960978259587</v>
      </c>
      <c r="CZ527">
        <v>0.31105070527972206</v>
      </c>
    </row>
    <row r="528" spans="1:104" x14ac:dyDescent="0.25">
      <c r="A528" t="s">
        <v>717</v>
      </c>
      <c r="B528" t="s">
        <v>170</v>
      </c>
      <c r="C528" t="s">
        <v>28</v>
      </c>
      <c r="D528" t="s">
        <v>187</v>
      </c>
      <c r="E528" t="s">
        <v>184</v>
      </c>
      <c r="F528">
        <v>2022</v>
      </c>
      <c r="G528" t="s">
        <v>177</v>
      </c>
      <c r="H528">
        <v>7</v>
      </c>
      <c r="I528">
        <v>28.340595992199116</v>
      </c>
      <c r="J528">
        <v>27.145070423650232</v>
      </c>
      <c r="K528">
        <v>26.432111669402364</v>
      </c>
      <c r="L528">
        <v>26.413152282185024</v>
      </c>
      <c r="M528">
        <v>27.574254809854096</v>
      </c>
      <c r="N528">
        <v>30.451737896234864</v>
      </c>
      <c r="O528">
        <v>34.561597988093794</v>
      </c>
      <c r="P528">
        <v>39.637911028794115</v>
      </c>
      <c r="Q528">
        <v>44.664999641735129</v>
      </c>
      <c r="R528">
        <v>48.646969091524667</v>
      </c>
      <c r="S528">
        <v>51.360413224542697</v>
      </c>
      <c r="T528">
        <v>53.006730080738897</v>
      </c>
      <c r="U528">
        <v>53.614078698940695</v>
      </c>
      <c r="V528">
        <v>54.119471493270957</v>
      </c>
      <c r="W528">
        <v>54.064928022480537</v>
      </c>
      <c r="X528">
        <v>53.178514405282129</v>
      </c>
      <c r="Y528">
        <v>51.274628181078867</v>
      </c>
      <c r="Z528">
        <v>48.225045870967314</v>
      </c>
      <c r="AA528">
        <v>43.88173751456231</v>
      </c>
      <c r="AB528">
        <v>41.556762360516245</v>
      </c>
      <c r="AC528">
        <v>40.738204744635283</v>
      </c>
      <c r="AD528">
        <v>38.011484732836145</v>
      </c>
      <c r="AE528">
        <v>34.042633533966693</v>
      </c>
      <c r="AF528">
        <v>30.881594207344975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1.1926514187153692</v>
      </c>
      <c r="AS528">
        <v>1.2063167522556981</v>
      </c>
      <c r="AT528">
        <v>1.21768811934415</v>
      </c>
      <c r="AU528">
        <v>1.2164608842890392</v>
      </c>
      <c r="AV528">
        <v>1.1965165346326527</v>
      </c>
      <c r="AW528">
        <v>1.1536791786906049</v>
      </c>
      <c r="AX528">
        <v>1.0850634897681972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67.749999999683084</v>
      </c>
      <c r="BF528">
        <v>67.250001207780414</v>
      </c>
      <c r="BG528">
        <v>66.500000967872296</v>
      </c>
      <c r="BH528">
        <v>66.500000967872296</v>
      </c>
      <c r="BI528">
        <v>66.500000967872296</v>
      </c>
      <c r="BJ528">
        <v>66.500000967872296</v>
      </c>
      <c r="BK528">
        <v>67.749999999683084</v>
      </c>
      <c r="BL528">
        <v>69.499997981856311</v>
      </c>
      <c r="BM528">
        <v>74.500000495028331</v>
      </c>
      <c r="BN528">
        <v>77.749997927029227</v>
      </c>
      <c r="BO528">
        <v>78.75000124707843</v>
      </c>
      <c r="BP528">
        <v>77.250002034940422</v>
      </c>
      <c r="BQ528">
        <v>78.75000124707843</v>
      </c>
      <c r="BR528">
        <v>82.000001214435713</v>
      </c>
      <c r="BS528">
        <v>79.999998884443187</v>
      </c>
      <c r="BT528">
        <v>81.750001414411955</v>
      </c>
      <c r="BU528">
        <v>84.000002118290269</v>
      </c>
      <c r="BV528">
        <v>83.500000775185214</v>
      </c>
      <c r="BW528">
        <v>78.250000664580298</v>
      </c>
      <c r="BX528">
        <v>73.999998391316367</v>
      </c>
      <c r="BY528">
        <v>72.249999410846556</v>
      </c>
      <c r="BZ528">
        <v>71.74999895511624</v>
      </c>
      <c r="CA528">
        <v>69.750000935229593</v>
      </c>
      <c r="CB528">
        <v>69.750000935229593</v>
      </c>
      <c r="CC528">
        <v>0.36495892607487723</v>
      </c>
      <c r="CD528">
        <v>0.34399592523388067</v>
      </c>
      <c r="CE528">
        <v>0.34087549466615441</v>
      </c>
      <c r="CF528">
        <v>0.34459961547766188</v>
      </c>
      <c r="CG528">
        <v>0.36571691968768488</v>
      </c>
      <c r="CH528">
        <v>0.43551430568668414</v>
      </c>
      <c r="CI528">
        <v>0.56087308672501457</v>
      </c>
      <c r="CJ528">
        <v>0.67298096901471427</v>
      </c>
      <c r="CK528">
        <v>0.75969283421325828</v>
      </c>
      <c r="CL528">
        <v>0.79427162827303799</v>
      </c>
      <c r="CM528">
        <v>0.81617864226870795</v>
      </c>
      <c r="CN528">
        <v>0.83722289934638638</v>
      </c>
      <c r="CO528">
        <v>0.83361932319257848</v>
      </c>
      <c r="CP528">
        <v>0.85686436881188555</v>
      </c>
      <c r="CQ528">
        <v>0.85738298373007493</v>
      </c>
      <c r="CR528">
        <v>0.78777390435725014</v>
      </c>
      <c r="CS528">
        <v>0.72620825154130619</v>
      </c>
      <c r="CT528">
        <v>0.67523413660042797</v>
      </c>
      <c r="CU528">
        <v>0.5514989002619598</v>
      </c>
      <c r="CV528">
        <v>0.43513237476011585</v>
      </c>
      <c r="CW528">
        <v>0.38631412350269939</v>
      </c>
      <c r="CX528">
        <v>0.35526011771154481</v>
      </c>
      <c r="CY528">
        <v>0.3278048611478952</v>
      </c>
      <c r="CZ528">
        <v>0.31074288989168136</v>
      </c>
    </row>
    <row r="529" spans="1:104" x14ac:dyDescent="0.25">
      <c r="A529" t="s">
        <v>718</v>
      </c>
      <c r="B529" t="s">
        <v>170</v>
      </c>
      <c r="C529" t="s">
        <v>28</v>
      </c>
      <c r="D529" t="s">
        <v>187</v>
      </c>
      <c r="E529" t="s">
        <v>184</v>
      </c>
      <c r="F529">
        <v>2022</v>
      </c>
      <c r="G529" t="s">
        <v>178</v>
      </c>
      <c r="H529">
        <v>8</v>
      </c>
      <c r="I529">
        <v>28.693416747822653</v>
      </c>
      <c r="J529">
        <v>27.504723422019779</v>
      </c>
      <c r="K529">
        <v>26.8065248079802</v>
      </c>
      <c r="L529">
        <v>26.838106044770559</v>
      </c>
      <c r="M529">
        <v>28.03350984561256</v>
      </c>
      <c r="N529">
        <v>31.114624790918867</v>
      </c>
      <c r="O529">
        <v>35.678439101649737</v>
      </c>
      <c r="P529">
        <v>40.743753282321912</v>
      </c>
      <c r="Q529">
        <v>46.303609412387715</v>
      </c>
      <c r="R529">
        <v>50.720888790431147</v>
      </c>
      <c r="S529">
        <v>53.942047363476362</v>
      </c>
      <c r="T529">
        <v>55.897221977242438</v>
      </c>
      <c r="U529">
        <v>56.634082945264858</v>
      </c>
      <c r="V529">
        <v>57.228437531454226</v>
      </c>
      <c r="W529">
        <v>57.019549898662675</v>
      </c>
      <c r="X529">
        <v>55.707483384712503</v>
      </c>
      <c r="Y529">
        <v>53.188063517529287</v>
      </c>
      <c r="Z529">
        <v>49.771356884896363</v>
      </c>
      <c r="AA529">
        <v>44.958298214219923</v>
      </c>
      <c r="AB529">
        <v>43.008875298316894</v>
      </c>
      <c r="AC529">
        <v>41.584697226837136</v>
      </c>
      <c r="AD529">
        <v>38.552539482597432</v>
      </c>
      <c r="AE529">
        <v>34.454468584332794</v>
      </c>
      <c r="AF529">
        <v>31.225963734915382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1.2576874715745026</v>
      </c>
      <c r="AS529">
        <v>1.2742668450262942</v>
      </c>
      <c r="AT529">
        <v>1.2876398469498178</v>
      </c>
      <c r="AU529">
        <v>1.2829399020218348</v>
      </c>
      <c r="AV529">
        <v>1.2534183625978339</v>
      </c>
      <c r="AW529">
        <v>1.1967314509799305</v>
      </c>
      <c r="AX529">
        <v>1.1198555307210887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70.400000527723407</v>
      </c>
      <c r="BF529">
        <v>70.599998429234873</v>
      </c>
      <c r="BG529">
        <v>69.599997339357543</v>
      </c>
      <c r="BH529">
        <v>69.999998363918181</v>
      </c>
      <c r="BI529">
        <v>69.199995935048705</v>
      </c>
      <c r="BJ529">
        <v>68.800003170011379</v>
      </c>
      <c r="BK529">
        <v>68.800003170011379</v>
      </c>
      <c r="BL529">
        <v>68.599998274803937</v>
      </c>
      <c r="BM529">
        <v>71.400000604938882</v>
      </c>
      <c r="BN529">
        <v>74.80000466178889</v>
      </c>
      <c r="BO529">
        <v>79.999998772147492</v>
      </c>
      <c r="BP529">
        <v>82.999997737966567</v>
      </c>
      <c r="BQ529">
        <v>84.199997868599937</v>
      </c>
      <c r="BR529">
        <v>84.400000865066403</v>
      </c>
      <c r="BS529">
        <v>84.199997868599937</v>
      </c>
      <c r="BT529">
        <v>83.599997550117791</v>
      </c>
      <c r="BU529">
        <v>83.400003952419254</v>
      </c>
      <c r="BV529">
        <v>81.800003430138887</v>
      </c>
      <c r="BW529">
        <v>78.599997037457726</v>
      </c>
      <c r="BX529">
        <v>75.999999602530224</v>
      </c>
      <c r="BY529">
        <v>73.999998435437419</v>
      </c>
      <c r="BZ529">
        <v>73.199996133150677</v>
      </c>
      <c r="CA529">
        <v>71.400000604938882</v>
      </c>
      <c r="CB529">
        <v>71.80000151873962</v>
      </c>
      <c r="CC529">
        <v>0.36558615650914006</v>
      </c>
      <c r="CD529">
        <v>0.3445871011223981</v>
      </c>
      <c r="CE529">
        <v>0.34146131651105449</v>
      </c>
      <c r="CF529">
        <v>0.34519182735332787</v>
      </c>
      <c r="CG529">
        <v>0.36634543540759051</v>
      </c>
      <c r="CH529">
        <v>0.43626276511856188</v>
      </c>
      <c r="CI529">
        <v>0.56183699013070121</v>
      </c>
      <c r="CJ529">
        <v>0.6741375168518301</v>
      </c>
      <c r="CK529">
        <v>0.76099839789897794</v>
      </c>
      <c r="CL529">
        <v>0.79563663855551736</v>
      </c>
      <c r="CM529">
        <v>0.81758128459344659</v>
      </c>
      <c r="CN529">
        <v>0.83866170126163553</v>
      </c>
      <c r="CO529">
        <v>0.83505193836126368</v>
      </c>
      <c r="CP529">
        <v>0.85833696616272814</v>
      </c>
      <c r="CQ529">
        <v>0.85885638177217027</v>
      </c>
      <c r="CR529">
        <v>0.78912775472824837</v>
      </c>
      <c r="CS529">
        <v>0.72745632551654926</v>
      </c>
      <c r="CT529">
        <v>0.67639458079165382</v>
      </c>
      <c r="CU529">
        <v>0.55244668192004764</v>
      </c>
      <c r="CV529">
        <v>0.43588020945652695</v>
      </c>
      <c r="CW529">
        <v>0.38697802922694063</v>
      </c>
      <c r="CX529">
        <v>0.35587062794756058</v>
      </c>
      <c r="CY529">
        <v>0.32836820332594224</v>
      </c>
      <c r="CZ529">
        <v>0.31127692204962681</v>
      </c>
    </row>
    <row r="530" spans="1:104" x14ac:dyDescent="0.25">
      <c r="A530" t="s">
        <v>719</v>
      </c>
      <c r="B530" t="s">
        <v>170</v>
      </c>
      <c r="C530" t="s">
        <v>28</v>
      </c>
      <c r="D530" t="s">
        <v>187</v>
      </c>
      <c r="E530" t="s">
        <v>184</v>
      </c>
      <c r="F530">
        <v>2022</v>
      </c>
      <c r="G530" t="s">
        <v>179</v>
      </c>
      <c r="H530">
        <v>9</v>
      </c>
      <c r="I530">
        <v>29.098808033630494</v>
      </c>
      <c r="J530">
        <v>27.972124019647357</v>
      </c>
      <c r="K530">
        <v>27.378979370212459</v>
      </c>
      <c r="L530">
        <v>27.38272389139237</v>
      </c>
      <c r="M530">
        <v>28.637928437830496</v>
      </c>
      <c r="N530">
        <v>31.912610900228504</v>
      </c>
      <c r="O530">
        <v>37.253565507383158</v>
      </c>
      <c r="P530">
        <v>42.140600151124566</v>
      </c>
      <c r="Q530">
        <v>48.101749092224352</v>
      </c>
      <c r="R530">
        <v>52.784536971725011</v>
      </c>
      <c r="S530">
        <v>56.102086306229829</v>
      </c>
      <c r="T530">
        <v>58.080347357403845</v>
      </c>
      <c r="U530">
        <v>58.841196319981265</v>
      </c>
      <c r="V530">
        <v>59.499851838907453</v>
      </c>
      <c r="W530">
        <v>59.10420761493657</v>
      </c>
      <c r="X530">
        <v>57.282706305822501</v>
      </c>
      <c r="Y530">
        <v>54.411307654148644</v>
      </c>
      <c r="Z530">
        <v>50.691626962832814</v>
      </c>
      <c r="AA530">
        <v>45.990206745601753</v>
      </c>
      <c r="AB530">
        <v>44.779598577787709</v>
      </c>
      <c r="AC530">
        <v>42.1902594244524</v>
      </c>
      <c r="AD530">
        <v>38.982097088933848</v>
      </c>
      <c r="AE530">
        <v>34.795159981816205</v>
      </c>
      <c r="AF530">
        <v>31.579901319854489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1.3068077973793149</v>
      </c>
      <c r="AS530">
        <v>1.3239268823367079</v>
      </c>
      <c r="AT530">
        <v>1.3387466217252653</v>
      </c>
      <c r="AU530">
        <v>1.3298446324042215</v>
      </c>
      <c r="AV530">
        <v>1.2888609187441813</v>
      </c>
      <c r="AW530">
        <v>1.2242544044609958</v>
      </c>
      <c r="AX530">
        <v>1.1405615724428186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65.750001288231459</v>
      </c>
      <c r="BF530">
        <v>64.999999501925132</v>
      </c>
      <c r="BG530">
        <v>65.750001288231459</v>
      </c>
      <c r="BH530">
        <v>63.7500002013158</v>
      </c>
      <c r="BI530">
        <v>64.499999080078467</v>
      </c>
      <c r="BJ530">
        <v>65.24999933360364</v>
      </c>
      <c r="BK530">
        <v>67.500000647244505</v>
      </c>
      <c r="BL530">
        <v>68.999999036844557</v>
      </c>
      <c r="BM530">
        <v>76.500001461483137</v>
      </c>
      <c r="BN530">
        <v>81.999999528219448</v>
      </c>
      <c r="BO530">
        <v>87.500001735045075</v>
      </c>
      <c r="BP530">
        <v>88.750000419381564</v>
      </c>
      <c r="BQ530">
        <v>88.25000151451421</v>
      </c>
      <c r="BR530">
        <v>90.25000121086552</v>
      </c>
      <c r="BS530">
        <v>91.999999305729133</v>
      </c>
      <c r="BT530">
        <v>89.7500002833591</v>
      </c>
      <c r="BU530">
        <v>88.000000671516176</v>
      </c>
      <c r="BV530">
        <v>87.500001735045075</v>
      </c>
      <c r="BW530">
        <v>86.000000690731241</v>
      </c>
      <c r="BX530">
        <v>80.999999411412034</v>
      </c>
      <c r="BY530">
        <v>76.500001461483137</v>
      </c>
      <c r="BZ530">
        <v>76.250001503389683</v>
      </c>
      <c r="CA530">
        <v>74.000001722529987</v>
      </c>
      <c r="CB530">
        <v>72.499998023502386</v>
      </c>
      <c r="CC530">
        <v>0.36534466074343586</v>
      </c>
      <c r="CD530">
        <v>0.34435948990684889</v>
      </c>
      <c r="CE530">
        <v>0.34123580259367736</v>
      </c>
      <c r="CF530">
        <v>0.3449638512977054</v>
      </c>
      <c r="CG530">
        <v>0.36610345606279915</v>
      </c>
      <c r="CH530">
        <v>0.4359745781902295</v>
      </c>
      <c r="CI530">
        <v>0.56146587926534897</v>
      </c>
      <c r="CJ530">
        <v>0.67369228373446888</v>
      </c>
      <c r="CK530">
        <v>0.76049574606656922</v>
      </c>
      <c r="CL530">
        <v>0.79511109023513826</v>
      </c>
      <c r="CM530">
        <v>0.81704126508140706</v>
      </c>
      <c r="CN530">
        <v>0.83810774806676092</v>
      </c>
      <c r="CO530">
        <v>0.83450038362644374</v>
      </c>
      <c r="CP530">
        <v>0.85777001859638768</v>
      </c>
      <c r="CQ530">
        <v>0.85828910439958916</v>
      </c>
      <c r="CR530">
        <v>0.78860656173551669</v>
      </c>
      <c r="CS530">
        <v>0.72697583474636485</v>
      </c>
      <c r="CT530">
        <v>0.67594784996684332</v>
      </c>
      <c r="CU530">
        <v>0.55208177554356974</v>
      </c>
      <c r="CV530">
        <v>0.43559230943306543</v>
      </c>
      <c r="CW530">
        <v>0.38672243315196853</v>
      </c>
      <c r="CX530">
        <v>0.35563559668800349</v>
      </c>
      <c r="CY530">
        <v>0.32815133373240402</v>
      </c>
      <c r="CZ530">
        <v>0.31107130569347136</v>
      </c>
    </row>
    <row r="531" spans="1:104" x14ac:dyDescent="0.25">
      <c r="A531" t="s">
        <v>720</v>
      </c>
      <c r="B531" t="s">
        <v>170</v>
      </c>
      <c r="C531" t="s">
        <v>28</v>
      </c>
      <c r="D531" t="s">
        <v>187</v>
      </c>
      <c r="E531" t="s">
        <v>184</v>
      </c>
      <c r="F531">
        <v>2022</v>
      </c>
      <c r="G531" t="s">
        <v>180</v>
      </c>
      <c r="H531">
        <v>10</v>
      </c>
      <c r="I531">
        <v>26.621163105856557</v>
      </c>
      <c r="J531">
        <v>25.594310586412817</v>
      </c>
      <c r="K531">
        <v>24.984529016960916</v>
      </c>
      <c r="L531">
        <v>24.942108056348332</v>
      </c>
      <c r="M531">
        <v>26.072645138452714</v>
      </c>
      <c r="N531">
        <v>28.908154450236584</v>
      </c>
      <c r="O531">
        <v>33.798182003913347</v>
      </c>
      <c r="P531">
        <v>37.249476133953308</v>
      </c>
      <c r="Q531">
        <v>41.7367795242276</v>
      </c>
      <c r="R531">
        <v>45.754536998223962</v>
      </c>
      <c r="S531">
        <v>48.895789149237622</v>
      </c>
      <c r="T531">
        <v>51.238365946606798</v>
      </c>
      <c r="U531">
        <v>52.531861376591316</v>
      </c>
      <c r="V531">
        <v>53.605823907857513</v>
      </c>
      <c r="W531">
        <v>53.433513311219997</v>
      </c>
      <c r="X531">
        <v>51.918183777772803</v>
      </c>
      <c r="Y531">
        <v>49.238739613683641</v>
      </c>
      <c r="Z531">
        <v>45.792881805891803</v>
      </c>
      <c r="AA531">
        <v>43.195227213535034</v>
      </c>
      <c r="AB531">
        <v>41.193244867996739</v>
      </c>
      <c r="AC531">
        <v>38.622440183682343</v>
      </c>
      <c r="AD531">
        <v>35.732770171087346</v>
      </c>
      <c r="AE531">
        <v>31.860864109710793</v>
      </c>
      <c r="AF531">
        <v>28.913322097943361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1.1528632008011117</v>
      </c>
      <c r="AS531">
        <v>1.1819669114265046</v>
      </c>
      <c r="AT531">
        <v>1.2061310328676971</v>
      </c>
      <c r="AU531">
        <v>1.2022540120966896</v>
      </c>
      <c r="AV531">
        <v>1.1681591316863273</v>
      </c>
      <c r="AW531">
        <v>1.1078716486351901</v>
      </c>
      <c r="AX531">
        <v>1.0303397893019612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62.5</v>
      </c>
      <c r="BF531">
        <v>62.249999518744765</v>
      </c>
      <c r="BG531">
        <v>62.5</v>
      </c>
      <c r="BH531">
        <v>61.249999250504146</v>
      </c>
      <c r="BI531">
        <v>61.500000473365802</v>
      </c>
      <c r="BJ531">
        <v>59.750001412207986</v>
      </c>
      <c r="BK531">
        <v>60.999999021710664</v>
      </c>
      <c r="BL531">
        <v>64.249999313619583</v>
      </c>
      <c r="BM531">
        <v>69.749999392513885</v>
      </c>
      <c r="BN531">
        <v>75.250001743564042</v>
      </c>
      <c r="BO531">
        <v>79.499999542413065</v>
      </c>
      <c r="BP531">
        <v>81.499999353066727</v>
      </c>
      <c r="BQ531">
        <v>84.249998556234303</v>
      </c>
      <c r="BR531">
        <v>86.249998114426219</v>
      </c>
      <c r="BS531">
        <v>85.999999652865071</v>
      </c>
      <c r="BT531">
        <v>85.000001262308814</v>
      </c>
      <c r="BU531">
        <v>84.000000094673169</v>
      </c>
      <c r="BV531">
        <v>82.249998777138345</v>
      </c>
      <c r="BW531">
        <v>76.749999834321969</v>
      </c>
      <c r="BX531">
        <v>70.250001364871409</v>
      </c>
      <c r="BY531">
        <v>68.250000433918657</v>
      </c>
      <c r="BZ531">
        <v>65.75000030768777</v>
      </c>
      <c r="CA531">
        <v>64.749999771206532</v>
      </c>
      <c r="CB531">
        <v>63.000001467433997</v>
      </c>
      <c r="CC531">
        <v>0.36468454150608243</v>
      </c>
      <c r="CD531">
        <v>0.34373728413406535</v>
      </c>
      <c r="CE531">
        <v>0.34061921623493285</v>
      </c>
      <c r="CF531">
        <v>0.34434053594651198</v>
      </c>
      <c r="CG531">
        <v>0.36544196516580613</v>
      </c>
      <c r="CH531">
        <v>0.43518686354472186</v>
      </c>
      <c r="CI531">
        <v>0.56045137054251282</v>
      </c>
      <c r="CJ531">
        <v>0.67247498000915995</v>
      </c>
      <c r="CK531">
        <v>0.75912166696313366</v>
      </c>
      <c r="CL531">
        <v>0.79367452470288824</v>
      </c>
      <c r="CM531">
        <v>0.81556501657760916</v>
      </c>
      <c r="CN531">
        <v>0.83659344938657443</v>
      </c>
      <c r="CO531">
        <v>0.83299254563711012</v>
      </c>
      <c r="CP531">
        <v>0.85622017041173726</v>
      </c>
      <c r="CQ531">
        <v>0.85673833489927131</v>
      </c>
      <c r="CR531">
        <v>0.78718164844558025</v>
      </c>
      <c r="CS531">
        <v>0.72566227319476528</v>
      </c>
      <c r="CT531">
        <v>0.67472652161432856</v>
      </c>
      <c r="CU531">
        <v>0.55108424732329819</v>
      </c>
      <c r="CV531">
        <v>0.43480523988193137</v>
      </c>
      <c r="CW531">
        <v>0.3860236791942403</v>
      </c>
      <c r="CX531">
        <v>0.35499300803760991</v>
      </c>
      <c r="CY531">
        <v>0.3275584261661349</v>
      </c>
      <c r="CZ531">
        <v>0.31050925833467941</v>
      </c>
    </row>
    <row r="532" spans="1:104" x14ac:dyDescent="0.25">
      <c r="A532" t="s">
        <v>721</v>
      </c>
      <c r="B532" t="s">
        <v>170</v>
      </c>
      <c r="C532" t="s">
        <v>28</v>
      </c>
      <c r="D532" t="s">
        <v>187</v>
      </c>
      <c r="E532" t="s">
        <v>184</v>
      </c>
      <c r="F532">
        <v>2022</v>
      </c>
      <c r="G532" t="s">
        <v>181</v>
      </c>
      <c r="H532">
        <v>11</v>
      </c>
      <c r="I532">
        <v>24.432042950529897</v>
      </c>
      <c r="J532">
        <v>23.649797746584341</v>
      </c>
      <c r="K532">
        <v>23.234486758272148</v>
      </c>
      <c r="L532">
        <v>23.330625323939309</v>
      </c>
      <c r="M532">
        <v>24.379562025757881</v>
      </c>
      <c r="N532">
        <v>27.102252218504457</v>
      </c>
      <c r="O532">
        <v>30.685539110818869</v>
      </c>
      <c r="P532">
        <v>33.98329435153515</v>
      </c>
      <c r="Q532">
        <v>37.790618787108841</v>
      </c>
      <c r="R532">
        <v>40.68820739008607</v>
      </c>
      <c r="S532">
        <v>42.885032005283719</v>
      </c>
      <c r="T532">
        <v>44.332619606203266</v>
      </c>
      <c r="U532">
        <v>45.009616310718052</v>
      </c>
      <c r="V532">
        <v>45.617295247673347</v>
      </c>
      <c r="W532">
        <v>45.192840272553809</v>
      </c>
      <c r="X532">
        <v>43.613513248183843</v>
      </c>
      <c r="Y532">
        <v>41.84473075982941</v>
      </c>
      <c r="Z532">
        <v>41.0519676918573</v>
      </c>
      <c r="AA532">
        <v>38.04394241283768</v>
      </c>
      <c r="AB532">
        <v>35.896485697472158</v>
      </c>
      <c r="AC532">
        <v>33.953654635849084</v>
      </c>
      <c r="AD532">
        <v>31.594222560966223</v>
      </c>
      <c r="AE532">
        <v>28.532877235654365</v>
      </c>
      <c r="AF532">
        <v>26.204298234782769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0.99748392491867932</v>
      </c>
      <c r="AS532">
        <v>1.0127163388434239</v>
      </c>
      <c r="AT532">
        <v>1.0263891290775742</v>
      </c>
      <c r="AU532">
        <v>1.016838895052615</v>
      </c>
      <c r="AV532">
        <v>0.98130403178445236</v>
      </c>
      <c r="AW532">
        <v>0.94150644068779021</v>
      </c>
      <c r="AX532">
        <v>0.92366922375408966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60.200001564303228</v>
      </c>
      <c r="BF532">
        <v>59.800000172858987</v>
      </c>
      <c r="BG532">
        <v>59.599998720752737</v>
      </c>
      <c r="BH532">
        <v>59.599998720752737</v>
      </c>
      <c r="BI532">
        <v>60.000000112196979</v>
      </c>
      <c r="BJ532">
        <v>60.599998023492631</v>
      </c>
      <c r="BK532">
        <v>59.800000172858987</v>
      </c>
      <c r="BL532">
        <v>59.599998720752737</v>
      </c>
      <c r="BM532">
        <v>62.799999452024913</v>
      </c>
      <c r="BN532">
        <v>65.800003174947591</v>
      </c>
      <c r="BO532">
        <v>68.199997971730753</v>
      </c>
      <c r="BP532">
        <v>69.999998402768853</v>
      </c>
      <c r="BQ532">
        <v>71.199998259408844</v>
      </c>
      <c r="BR532">
        <v>71.599998642340921</v>
      </c>
      <c r="BS532">
        <v>70.199996939644606</v>
      </c>
      <c r="BT532">
        <v>69.999998402768853</v>
      </c>
      <c r="BU532">
        <v>68.800003462625682</v>
      </c>
      <c r="BV532">
        <v>66.80000172130336</v>
      </c>
      <c r="BW532">
        <v>65.400000774991184</v>
      </c>
      <c r="BX532">
        <v>63.799998880828838</v>
      </c>
      <c r="BY532">
        <v>63.000000147747038</v>
      </c>
      <c r="BZ532">
        <v>62.599999276316879</v>
      </c>
      <c r="CA532">
        <v>61.799999156530845</v>
      </c>
      <c r="CB532">
        <v>61.599998208680688</v>
      </c>
      <c r="CC532">
        <v>0.36728656030566065</v>
      </c>
      <c r="CD532">
        <v>0.34618987086267589</v>
      </c>
      <c r="CE532">
        <v>0.34304954455260467</v>
      </c>
      <c r="CF532">
        <v>0.34679742209947745</v>
      </c>
      <c r="CG532">
        <v>0.36804939343960369</v>
      </c>
      <c r="CH532">
        <v>0.43829191485715752</v>
      </c>
      <c r="CI532">
        <v>0.56445022769132047</v>
      </c>
      <c r="CJ532">
        <v>0.67727316346923261</v>
      </c>
      <c r="CK532">
        <v>0.7645379723677217</v>
      </c>
      <c r="CL532">
        <v>0.79933736702429403</v>
      </c>
      <c r="CM532">
        <v>0.82138408103575877</v>
      </c>
      <c r="CN532">
        <v>0.84256253972245043</v>
      </c>
      <c r="CO532">
        <v>0.83893602315357063</v>
      </c>
      <c r="CP532">
        <v>0.86232927945226268</v>
      </c>
      <c r="CQ532">
        <v>0.86285116796682804</v>
      </c>
      <c r="CR532">
        <v>0.79279818599538754</v>
      </c>
      <c r="CS532">
        <v>0.73083986424827341</v>
      </c>
      <c r="CT532">
        <v>0.67954068671523882</v>
      </c>
      <c r="CU532">
        <v>0.55501623435981207</v>
      </c>
      <c r="CV532">
        <v>0.43790757308286965</v>
      </c>
      <c r="CW532">
        <v>0.38877796068378034</v>
      </c>
      <c r="CX532">
        <v>0.35752589093218906</v>
      </c>
      <c r="CY532">
        <v>0.32989556391224489</v>
      </c>
      <c r="CZ532">
        <v>0.31272474513374804</v>
      </c>
    </row>
    <row r="533" spans="1:104" x14ac:dyDescent="0.25">
      <c r="A533" t="s">
        <v>722</v>
      </c>
      <c r="B533" t="s">
        <v>170</v>
      </c>
      <c r="C533" t="s">
        <v>28</v>
      </c>
      <c r="D533" t="s">
        <v>187</v>
      </c>
      <c r="E533" t="s">
        <v>184</v>
      </c>
      <c r="F533">
        <v>2022</v>
      </c>
      <c r="G533" t="s">
        <v>182</v>
      </c>
      <c r="H533">
        <v>12</v>
      </c>
      <c r="I533">
        <v>24.414882472242301</v>
      </c>
      <c r="J533">
        <v>23.694478382838287</v>
      </c>
      <c r="K533">
        <v>23.314883000010902</v>
      </c>
      <c r="L533">
        <v>23.459116937157617</v>
      </c>
      <c r="M533">
        <v>24.530313318395454</v>
      </c>
      <c r="N533">
        <v>27.33164898550076</v>
      </c>
      <c r="O533">
        <v>31.149354221324046</v>
      </c>
      <c r="P533">
        <v>34.371794784612611</v>
      </c>
      <c r="Q533">
        <v>37.564922867713683</v>
      </c>
      <c r="R533">
        <v>39.295130951471457</v>
      </c>
      <c r="S533">
        <v>40.19664263705976</v>
      </c>
      <c r="T533">
        <v>40.52040111870096</v>
      </c>
      <c r="U533">
        <v>40.424224807221918</v>
      </c>
      <c r="V533">
        <v>40.539447627185197</v>
      </c>
      <c r="W533">
        <v>39.900646804694077</v>
      </c>
      <c r="X533">
        <v>38.545190187851489</v>
      </c>
      <c r="Y533">
        <v>37.475905651560183</v>
      </c>
      <c r="Z533">
        <v>37.825955823867545</v>
      </c>
      <c r="AA533">
        <v>35.828773823155487</v>
      </c>
      <c r="AB533">
        <v>34.421931865753983</v>
      </c>
      <c r="AC533">
        <v>32.873481742272638</v>
      </c>
      <c r="AD533">
        <v>30.868725947075845</v>
      </c>
      <c r="AE533">
        <v>28.082816301936479</v>
      </c>
      <c r="AF533">
        <v>25.944672856555787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0.91170902597227943</v>
      </c>
      <c r="AS533">
        <v>0.9095450394524488</v>
      </c>
      <c r="AT533">
        <v>0.91213755163297838</v>
      </c>
      <c r="AU533">
        <v>0.8977645835776652</v>
      </c>
      <c r="AV533">
        <v>0.86726672717782294</v>
      </c>
      <c r="AW533">
        <v>0.84320784808946503</v>
      </c>
      <c r="AX533">
        <v>0.85108399197375384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48.250001311113365</v>
      </c>
      <c r="BF533">
        <v>47.999999148037517</v>
      </c>
      <c r="BG533">
        <v>46.750001030902304</v>
      </c>
      <c r="BH533">
        <v>47.999999148037517</v>
      </c>
      <c r="BI533">
        <v>46.750001030902304</v>
      </c>
      <c r="BJ533">
        <v>47.000000172834589</v>
      </c>
      <c r="BK533">
        <v>46.500001117948997</v>
      </c>
      <c r="BL533">
        <v>45.750000025868545</v>
      </c>
      <c r="BM533">
        <v>52.99999970443146</v>
      </c>
      <c r="BN533">
        <v>57.749999340824239</v>
      </c>
      <c r="BO533">
        <v>61.750001173777214</v>
      </c>
      <c r="BP533">
        <v>62.999999810171488</v>
      </c>
      <c r="BQ533">
        <v>62.250000606305747</v>
      </c>
      <c r="BR533">
        <v>66.000000260447749</v>
      </c>
      <c r="BS533">
        <v>65.000000026435004</v>
      </c>
      <c r="BT533">
        <v>63.500001241060602</v>
      </c>
      <c r="BU533">
        <v>61.750001173777214</v>
      </c>
      <c r="BV533">
        <v>59.499999659869587</v>
      </c>
      <c r="BW533">
        <v>57.749999340824239</v>
      </c>
      <c r="BX533">
        <v>54.500000000377639</v>
      </c>
      <c r="BY533">
        <v>53.250000860459451</v>
      </c>
      <c r="BZ533">
        <v>51.750000816275225</v>
      </c>
      <c r="CA533">
        <v>52.000000225704596</v>
      </c>
      <c r="CB533">
        <v>52.000000225704596</v>
      </c>
      <c r="CC533">
        <v>0.37936071111320385</v>
      </c>
      <c r="CD533">
        <v>0.35757045706097679</v>
      </c>
      <c r="CE533">
        <v>0.35432689661822692</v>
      </c>
      <c r="CF533">
        <v>0.35819799871373015</v>
      </c>
      <c r="CG533">
        <v>0.3801486029274091</v>
      </c>
      <c r="CH533">
        <v>0.45270027299036841</v>
      </c>
      <c r="CI533">
        <v>0.58300585166536734</v>
      </c>
      <c r="CJ533">
        <v>0.69953773814927211</v>
      </c>
      <c r="CK533">
        <v>0.78967132519097938</v>
      </c>
      <c r="CL533">
        <v>0.82561467867994531</v>
      </c>
      <c r="CM533">
        <v>0.84838611753390458</v>
      </c>
      <c r="CN533">
        <v>0.87026086206383479</v>
      </c>
      <c r="CO533">
        <v>0.8665150337387606</v>
      </c>
      <c r="CP533">
        <v>0.89067736480557225</v>
      </c>
      <c r="CQ533">
        <v>0.8912164232526274</v>
      </c>
      <c r="CR533">
        <v>0.81886053908192213</v>
      </c>
      <c r="CS533">
        <v>0.75486541851486999</v>
      </c>
      <c r="CT533">
        <v>0.70187979856344229</v>
      </c>
      <c r="CU533">
        <v>0.57326177887143692</v>
      </c>
      <c r="CV533">
        <v>0.45230330910238498</v>
      </c>
      <c r="CW533">
        <v>0.40155861146735677</v>
      </c>
      <c r="CX533">
        <v>0.36927914427723524</v>
      </c>
      <c r="CY533">
        <v>0.34074051034918301</v>
      </c>
      <c r="CZ533">
        <v>0.32300522589314934</v>
      </c>
    </row>
    <row r="534" spans="1:104" x14ac:dyDescent="0.25">
      <c r="A534" t="s">
        <v>723</v>
      </c>
      <c r="B534" t="s">
        <v>170</v>
      </c>
      <c r="C534" t="s">
        <v>28</v>
      </c>
      <c r="D534" t="s">
        <v>187</v>
      </c>
      <c r="E534" t="s">
        <v>184</v>
      </c>
      <c r="F534">
        <v>2022</v>
      </c>
      <c r="G534" t="s">
        <v>183</v>
      </c>
      <c r="H534">
        <v>8</v>
      </c>
      <c r="I534">
        <v>28.418327635287561</v>
      </c>
      <c r="J534">
        <v>27.259517423090397</v>
      </c>
      <c r="K534">
        <v>26.577874612154936</v>
      </c>
      <c r="L534">
        <v>26.614543572905788</v>
      </c>
      <c r="M534">
        <v>27.796274911690695</v>
      </c>
      <c r="N534">
        <v>30.846513670206036</v>
      </c>
      <c r="O534">
        <v>35.35187872838997</v>
      </c>
      <c r="P534">
        <v>40.206095869604923</v>
      </c>
      <c r="Q534">
        <v>45.480623285503341</v>
      </c>
      <c r="R534">
        <v>49.669945824640962</v>
      </c>
      <c r="S534">
        <v>52.746965027395973</v>
      </c>
      <c r="T534">
        <v>54.654693972420382</v>
      </c>
      <c r="U534">
        <v>55.379418805103455</v>
      </c>
      <c r="V534">
        <v>55.989238336050533</v>
      </c>
      <c r="W534">
        <v>55.813528907807573</v>
      </c>
      <c r="X534">
        <v>54.532845924241826</v>
      </c>
      <c r="Y534">
        <v>52.079567607789542</v>
      </c>
      <c r="Z534">
        <v>48.736820591928094</v>
      </c>
      <c r="AA534">
        <v>44.101242321042051</v>
      </c>
      <c r="AB534">
        <v>42.252532401179607</v>
      </c>
      <c r="AC534">
        <v>40.944512998277041</v>
      </c>
      <c r="AD534">
        <v>38.020858974248164</v>
      </c>
      <c r="AE534">
        <v>34.01679815239185</v>
      </c>
      <c r="AF534">
        <v>30.860505682460907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1.2297306472711906</v>
      </c>
      <c r="AS534">
        <v>1.2460368675469859</v>
      </c>
      <c r="AT534">
        <v>1.2597578367501268</v>
      </c>
      <c r="AU534">
        <v>1.2558043361058193</v>
      </c>
      <c r="AV534">
        <v>1.2269890084239119</v>
      </c>
      <c r="AW534">
        <v>1.1717902395098028</v>
      </c>
      <c r="AX534">
        <v>1.0965785073849961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66.037498458665354</v>
      </c>
      <c r="BF534">
        <v>65.775001614436178</v>
      </c>
      <c r="BG534">
        <v>65.275000120127018</v>
      </c>
      <c r="BH534">
        <v>65.000000129747292</v>
      </c>
      <c r="BI534">
        <v>64.675003092795919</v>
      </c>
      <c r="BJ534">
        <v>65.074995478085029</v>
      </c>
      <c r="BK534">
        <v>66.199997855308752</v>
      </c>
      <c r="BL534">
        <v>67.900001410637969</v>
      </c>
      <c r="BM534">
        <v>72.412499382086395</v>
      </c>
      <c r="BN534">
        <v>76.324995610996893</v>
      </c>
      <c r="BO534">
        <v>80.187500647787132</v>
      </c>
      <c r="BP534">
        <v>81.624999985442983</v>
      </c>
      <c r="BQ534">
        <v>82.425001654816057</v>
      </c>
      <c r="BR534">
        <v>84.162496088403671</v>
      </c>
      <c r="BS534">
        <v>84.11250283931399</v>
      </c>
      <c r="BT534">
        <v>83.462499334997602</v>
      </c>
      <c r="BU534">
        <v>83.225000127975136</v>
      </c>
      <c r="BV534">
        <v>82.26249664106389</v>
      </c>
      <c r="BW534">
        <v>79.212503033745065</v>
      </c>
      <c r="BX534">
        <v>75.562502114248105</v>
      </c>
      <c r="BY534">
        <v>72.437498427526009</v>
      </c>
      <c r="BZ534">
        <v>71.425004223179712</v>
      </c>
      <c r="CA534">
        <v>69.662498307398991</v>
      </c>
      <c r="CB534">
        <v>69.199995935048705</v>
      </c>
      <c r="CC534">
        <v>0.36526189864228359</v>
      </c>
      <c r="CD534">
        <v>0.34428148625801658</v>
      </c>
      <c r="CE534">
        <v>0.34115847444680253</v>
      </c>
      <c r="CF534">
        <v>0.34488569990913026</v>
      </c>
      <c r="CG534">
        <v>0.36602053714099853</v>
      </c>
      <c r="CH534">
        <v>0.43587585622674241</v>
      </c>
      <c r="CI534">
        <v>0.56133869140098813</v>
      </c>
      <c r="CJ534">
        <v>0.67353967064453624</v>
      </c>
      <c r="CK534">
        <v>0.76032350516019698</v>
      </c>
      <c r="CL534">
        <v>0.79493097292888548</v>
      </c>
      <c r="CM534">
        <v>0.81685619410363819</v>
      </c>
      <c r="CN534">
        <v>0.83791788952839474</v>
      </c>
      <c r="CO534">
        <v>0.83431133670949009</v>
      </c>
      <c r="CP534">
        <v>0.85757568590106681</v>
      </c>
      <c r="CQ534">
        <v>0.85809468216659412</v>
      </c>
      <c r="CR534">
        <v>0.78842788068171255</v>
      </c>
      <c r="CS534">
        <v>0.72681117993806443</v>
      </c>
      <c r="CT534">
        <v>0.67579472091515869</v>
      </c>
      <c r="CU534">
        <v>0.55195671176185324</v>
      </c>
      <c r="CV534">
        <v>0.43549360573398394</v>
      </c>
      <c r="CW534">
        <v>0.3866348190045813</v>
      </c>
      <c r="CX534">
        <v>0.35555503185816822</v>
      </c>
      <c r="CY534">
        <v>0.32807699327976236</v>
      </c>
      <c r="CZ534">
        <v>0.31100084418412577</v>
      </c>
    </row>
    <row r="535" spans="1:104" x14ac:dyDescent="0.25">
      <c r="A535" t="s">
        <v>724</v>
      </c>
      <c r="B535" t="s">
        <v>170</v>
      </c>
      <c r="C535" t="s">
        <v>28</v>
      </c>
      <c r="D535" t="s">
        <v>187</v>
      </c>
      <c r="E535" t="s">
        <v>184</v>
      </c>
      <c r="F535">
        <v>2023</v>
      </c>
      <c r="G535" t="s">
        <v>171</v>
      </c>
      <c r="H535">
        <v>1</v>
      </c>
      <c r="I535">
        <v>24.463811860293792</v>
      </c>
      <c r="J535">
        <v>23.800062965184779</v>
      </c>
      <c r="K535">
        <v>23.428972471543283</v>
      </c>
      <c r="L535">
        <v>23.609118210045477</v>
      </c>
      <c r="M535">
        <v>24.728417358081586</v>
      </c>
      <c r="N535">
        <v>27.592929679373022</v>
      </c>
      <c r="O535">
        <v>32.561928924778776</v>
      </c>
      <c r="P535">
        <v>35.6511891346113</v>
      </c>
      <c r="Q535">
        <v>38.399485172716425</v>
      </c>
      <c r="R535">
        <v>39.391971320007805</v>
      </c>
      <c r="S535">
        <v>39.614988646670533</v>
      </c>
      <c r="T535">
        <v>39.433696119815025</v>
      </c>
      <c r="U535">
        <v>39.135339683940622</v>
      </c>
      <c r="V535">
        <v>39.177995607941753</v>
      </c>
      <c r="W535">
        <v>38.635165390842459</v>
      </c>
      <c r="X535">
        <v>37.53314501357066</v>
      </c>
      <c r="Y535">
        <v>36.757855114935005</v>
      </c>
      <c r="Z535">
        <v>37.653700634388109</v>
      </c>
      <c r="AA535">
        <v>36.024937267872055</v>
      </c>
      <c r="AB535">
        <v>34.65789472601076</v>
      </c>
      <c r="AC535">
        <v>33.130928614184924</v>
      </c>
      <c r="AD535">
        <v>31.062680301035869</v>
      </c>
      <c r="AE535">
        <v>28.231523363299669</v>
      </c>
      <c r="AF535">
        <v>26.111501831095822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0.88725815014397647</v>
      </c>
      <c r="AS535">
        <v>0.88054511677332781</v>
      </c>
      <c r="AT535">
        <v>0.88150487526960453</v>
      </c>
      <c r="AU535">
        <v>0.86929122676452419</v>
      </c>
      <c r="AV535">
        <v>0.84449574353558077</v>
      </c>
      <c r="AW535">
        <v>0.82705171125997068</v>
      </c>
      <c r="AX535">
        <v>0.84720827053984171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46.500001005971789</v>
      </c>
      <c r="BF535">
        <v>45.999999853919114</v>
      </c>
      <c r="BG535">
        <v>46.749999185555076</v>
      </c>
      <c r="BH535">
        <v>46.500001005971789</v>
      </c>
      <c r="BI535">
        <v>45.250001040857711</v>
      </c>
      <c r="BJ535">
        <v>44.499999839210453</v>
      </c>
      <c r="BK535">
        <v>45.749999411465012</v>
      </c>
      <c r="BL535">
        <v>45.000000472688569</v>
      </c>
      <c r="BM535">
        <v>47.500000764347476</v>
      </c>
      <c r="BN535">
        <v>51.749998763152533</v>
      </c>
      <c r="BO535">
        <v>54.499999497265534</v>
      </c>
      <c r="BP535">
        <v>56.999999663209394</v>
      </c>
      <c r="BQ535">
        <v>58.499999803633102</v>
      </c>
      <c r="BR535">
        <v>58.499999803633102</v>
      </c>
      <c r="BS535">
        <v>58.749999491796935</v>
      </c>
      <c r="BT535">
        <v>57.750000739141605</v>
      </c>
      <c r="BU535">
        <v>55.99999988911933</v>
      </c>
      <c r="BV535">
        <v>54.000000875228139</v>
      </c>
      <c r="BW535">
        <v>51.250000141115137</v>
      </c>
      <c r="BX535">
        <v>49.749999984977052</v>
      </c>
      <c r="BY535">
        <v>46.250000563517688</v>
      </c>
      <c r="BZ535">
        <v>44.750000281664555</v>
      </c>
      <c r="CA535">
        <v>41.499999291218579</v>
      </c>
      <c r="CB535">
        <v>41.000000653466806</v>
      </c>
      <c r="CC535">
        <v>0.38024936102033013</v>
      </c>
      <c r="CD535">
        <v>0.35840808216156561</v>
      </c>
      <c r="CE535">
        <v>0.35515692954179084</v>
      </c>
      <c r="CF535">
        <v>0.35903708268369955</v>
      </c>
      <c r="CG535">
        <v>0.38103912932825423</v>
      </c>
      <c r="CH535">
        <v>0.45376074965979046</v>
      </c>
      <c r="CI535">
        <v>0.58437159549700768</v>
      </c>
      <c r="CJ535">
        <v>0.70117646975433878</v>
      </c>
      <c r="CK535">
        <v>0.79152118459745713</v>
      </c>
      <c r="CL535">
        <v>0.82754872177618855</v>
      </c>
      <c r="CM535">
        <v>0.85037354416015443</v>
      </c>
      <c r="CN535">
        <v>0.8722994467679086</v>
      </c>
      <c r="CO535">
        <v>0.86854490148290664</v>
      </c>
      <c r="CP535">
        <v>0.89276391116089193</v>
      </c>
      <c r="CQ535">
        <v>0.89330412442596319</v>
      </c>
      <c r="CR535">
        <v>0.82077875774731324</v>
      </c>
      <c r="CS535">
        <v>0.75663378116263302</v>
      </c>
      <c r="CT535">
        <v>0.70352398274157169</v>
      </c>
      <c r="CU535">
        <v>0.57460467462805598</v>
      </c>
      <c r="CV535">
        <v>0.4533628258077978</v>
      </c>
      <c r="CW535">
        <v>0.40249927351316622</v>
      </c>
      <c r="CX535">
        <v>0.37014422041756201</v>
      </c>
      <c r="CY535">
        <v>0.34153869740303261</v>
      </c>
      <c r="CZ535">
        <v>0.3237618663328799</v>
      </c>
    </row>
    <row r="536" spans="1:104" x14ac:dyDescent="0.25">
      <c r="A536" t="s">
        <v>725</v>
      </c>
      <c r="B536" t="s">
        <v>170</v>
      </c>
      <c r="C536" t="s">
        <v>28</v>
      </c>
      <c r="D536" t="s">
        <v>187</v>
      </c>
      <c r="E536" t="s">
        <v>184</v>
      </c>
      <c r="F536">
        <v>2023</v>
      </c>
      <c r="G536" t="s">
        <v>172</v>
      </c>
      <c r="H536">
        <v>2</v>
      </c>
      <c r="I536">
        <v>24.730787911887848</v>
      </c>
      <c r="J536">
        <v>24.032694271643315</v>
      </c>
      <c r="K536">
        <v>23.600074849977545</v>
      </c>
      <c r="L536">
        <v>23.738161686071464</v>
      </c>
      <c r="M536">
        <v>24.810910262007287</v>
      </c>
      <c r="N536">
        <v>27.692210630951763</v>
      </c>
      <c r="O536">
        <v>32.346062701159333</v>
      </c>
      <c r="P536">
        <v>35.572775952615451</v>
      </c>
      <c r="Q536">
        <v>38.639646335018853</v>
      </c>
      <c r="R536">
        <v>39.895185458663789</v>
      </c>
      <c r="S536">
        <v>40.18114865054401</v>
      </c>
      <c r="T536">
        <v>40.089877438616021</v>
      </c>
      <c r="U536">
        <v>39.775836967342393</v>
      </c>
      <c r="V536">
        <v>39.742505440772291</v>
      </c>
      <c r="W536">
        <v>39.158553535381813</v>
      </c>
      <c r="X536">
        <v>38.094009122671615</v>
      </c>
      <c r="Y536">
        <v>37.093520811099872</v>
      </c>
      <c r="Z536">
        <v>37.413419233518695</v>
      </c>
      <c r="AA536">
        <v>36.72279292476717</v>
      </c>
      <c r="AB536">
        <v>35.305279907116997</v>
      </c>
      <c r="AC536">
        <v>33.736751156926282</v>
      </c>
      <c r="AD536">
        <v>31.589846473951717</v>
      </c>
      <c r="AE536">
        <v>28.62313697896818</v>
      </c>
      <c r="AF536">
        <v>26.37537404128323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0.90202219759868707</v>
      </c>
      <c r="AS536">
        <v>0.89495631578916601</v>
      </c>
      <c r="AT536">
        <v>0.89420636585631497</v>
      </c>
      <c r="AU536">
        <v>0.88106747473925351</v>
      </c>
      <c r="AV536">
        <v>0.85711519335408926</v>
      </c>
      <c r="AW536">
        <v>0.83460422763530151</v>
      </c>
      <c r="AX536">
        <v>0.84180191617008227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48.499998769525369</v>
      </c>
      <c r="BF536">
        <v>48.999999049966128</v>
      </c>
      <c r="BG536">
        <v>47.750000537846212</v>
      </c>
      <c r="BH536">
        <v>46.750000840004176</v>
      </c>
      <c r="BI536">
        <v>45.499999801532297</v>
      </c>
      <c r="BJ536">
        <v>44.499999617249834</v>
      </c>
      <c r="BK536">
        <v>43.500000547072887</v>
      </c>
      <c r="BL536">
        <v>43.500000547072887</v>
      </c>
      <c r="BM536">
        <v>48.999999049966128</v>
      </c>
      <c r="BN536">
        <v>53.500000240144658</v>
      </c>
      <c r="BO536">
        <v>55.500000263493803</v>
      </c>
      <c r="BP536">
        <v>56.749999779877854</v>
      </c>
      <c r="BQ536">
        <v>57.99999880982147</v>
      </c>
      <c r="BR536">
        <v>58.500000973257478</v>
      </c>
      <c r="BS536">
        <v>57.99999880982147</v>
      </c>
      <c r="BT536">
        <v>56.999998735380395</v>
      </c>
      <c r="BU536">
        <v>55.750001227524606</v>
      </c>
      <c r="BV536">
        <v>53.500000240144658</v>
      </c>
      <c r="BW536">
        <v>51.249999519522383</v>
      </c>
      <c r="BX536">
        <v>49.250000013996932</v>
      </c>
      <c r="BY536">
        <v>47.999998849992039</v>
      </c>
      <c r="BZ536">
        <v>45.250000861721396</v>
      </c>
      <c r="CA536">
        <v>44.750001067721072</v>
      </c>
      <c r="CB536">
        <v>44.750001067721072</v>
      </c>
      <c r="CC536">
        <v>0.37776904476072781</v>
      </c>
      <c r="CD536">
        <v>0.35607024971584705</v>
      </c>
      <c r="CE536">
        <v>0.35284028821479807</v>
      </c>
      <c r="CF536">
        <v>0.35669511407003635</v>
      </c>
      <c r="CG536">
        <v>0.37855364735840158</v>
      </c>
      <c r="CH536">
        <v>0.45080089821600683</v>
      </c>
      <c r="CI536">
        <v>0.58055980221739556</v>
      </c>
      <c r="CJ536">
        <v>0.6966027265418766</v>
      </c>
      <c r="CK536">
        <v>0.78635813704101054</v>
      </c>
      <c r="CL536">
        <v>0.82215072476204376</v>
      </c>
      <c r="CM536">
        <v>0.8448266446894942</v>
      </c>
      <c r="CN536">
        <v>0.86660959184948783</v>
      </c>
      <c r="CO536">
        <v>0.86287948521170277</v>
      </c>
      <c r="CP536">
        <v>0.8869405259284614</v>
      </c>
      <c r="CQ536">
        <v>0.8874772621595528</v>
      </c>
      <c r="CR536">
        <v>0.8154249128479254</v>
      </c>
      <c r="CS536">
        <v>0.75169831528911668</v>
      </c>
      <c r="CT536">
        <v>0.69893499864564068</v>
      </c>
      <c r="CU536">
        <v>0.57085658823088614</v>
      </c>
      <c r="CV536">
        <v>0.45040561175798949</v>
      </c>
      <c r="CW536">
        <v>0.39987381687867996</v>
      </c>
      <c r="CX536">
        <v>0.36772978281108865</v>
      </c>
      <c r="CY536">
        <v>0.33931087490214173</v>
      </c>
      <c r="CZ536">
        <v>0.32165002137308696</v>
      </c>
    </row>
    <row r="537" spans="1:104" x14ac:dyDescent="0.25">
      <c r="A537" t="s">
        <v>726</v>
      </c>
      <c r="B537" t="s">
        <v>170</v>
      </c>
      <c r="C537" t="s">
        <v>28</v>
      </c>
      <c r="D537" t="s">
        <v>187</v>
      </c>
      <c r="E537" t="s">
        <v>184</v>
      </c>
      <c r="F537">
        <v>2023</v>
      </c>
      <c r="G537" t="s">
        <v>173</v>
      </c>
      <c r="H537">
        <v>3</v>
      </c>
      <c r="I537">
        <v>24.887501398556246</v>
      </c>
      <c r="J537">
        <v>24.031770107696005</v>
      </c>
      <c r="K537">
        <v>23.524206917471819</v>
      </c>
      <c r="L537">
        <v>23.533768065049458</v>
      </c>
      <c r="M537">
        <v>24.471340717141885</v>
      </c>
      <c r="N537">
        <v>27.054751675507692</v>
      </c>
      <c r="O537">
        <v>31.662662441864693</v>
      </c>
      <c r="P537">
        <v>34.95199139290775</v>
      </c>
      <c r="Q537">
        <v>38.074789619413565</v>
      </c>
      <c r="R537">
        <v>39.775689440116203</v>
      </c>
      <c r="S537">
        <v>40.71347479805938</v>
      </c>
      <c r="T537">
        <v>41.240041450203329</v>
      </c>
      <c r="U537">
        <v>41.418296677923614</v>
      </c>
      <c r="V537">
        <v>41.70702862163435</v>
      </c>
      <c r="W537">
        <v>41.304104785919137</v>
      </c>
      <c r="X537">
        <v>40.283770308590867</v>
      </c>
      <c r="Y537">
        <v>38.868854076145453</v>
      </c>
      <c r="Z537">
        <v>37.420427192497776</v>
      </c>
      <c r="AA537">
        <v>35.998780108646201</v>
      </c>
      <c r="AB537">
        <v>36.073420926348305</v>
      </c>
      <c r="AC537">
        <v>34.469744586226483</v>
      </c>
      <c r="AD537">
        <v>32.224345537280904</v>
      </c>
      <c r="AE537">
        <v>29.067297939595882</v>
      </c>
      <c r="AF537">
        <v>26.664997849631124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0.92790093150336994</v>
      </c>
      <c r="AS537">
        <v>0.93191166582253848</v>
      </c>
      <c r="AT537">
        <v>0.93840809741085074</v>
      </c>
      <c r="AU537">
        <v>0.92934234146582839</v>
      </c>
      <c r="AV537">
        <v>0.9063848413250718</v>
      </c>
      <c r="AW537">
        <v>0.87454923768027215</v>
      </c>
      <c r="AX537">
        <v>0.84195958151180239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51.250000840795288</v>
      </c>
      <c r="BF537">
        <v>51.500000051895526</v>
      </c>
      <c r="BG537">
        <v>51.500000051895526</v>
      </c>
      <c r="BH537">
        <v>50.500000058037749</v>
      </c>
      <c r="BI537">
        <v>49.749999902037793</v>
      </c>
      <c r="BJ537">
        <v>49.500000440234516</v>
      </c>
      <c r="BK537">
        <v>49.500000440234516</v>
      </c>
      <c r="BL537">
        <v>48.250000859221949</v>
      </c>
      <c r="BM537">
        <v>52.999999235731813</v>
      </c>
      <c r="BN537">
        <v>58.25000042174517</v>
      </c>
      <c r="BO537">
        <v>59.500000018426675</v>
      </c>
      <c r="BP537">
        <v>62.250000663548242</v>
      </c>
      <c r="BQ537">
        <v>63.250001158812076</v>
      </c>
      <c r="BR537">
        <v>62.5</v>
      </c>
      <c r="BS537">
        <v>63.250001158812076</v>
      </c>
      <c r="BT537">
        <v>62.250000663548242</v>
      </c>
      <c r="BU537">
        <v>60.999998434484944</v>
      </c>
      <c r="BV537">
        <v>57.500000782820209</v>
      </c>
      <c r="BW537">
        <v>55.749999379447331</v>
      </c>
      <c r="BX537">
        <v>53.999999480292622</v>
      </c>
      <c r="BY537">
        <v>52.500000045753303</v>
      </c>
      <c r="BZ537">
        <v>49.25000035167367</v>
      </c>
      <c r="CA537">
        <v>48.749999657476984</v>
      </c>
      <c r="CB537">
        <v>49.25000035167367</v>
      </c>
      <c r="CC537">
        <v>0.36920565567225827</v>
      </c>
      <c r="CD537">
        <v>0.34799868921806487</v>
      </c>
      <c r="CE537">
        <v>0.34484197117495979</v>
      </c>
      <c r="CF537">
        <v>0.34860943614570378</v>
      </c>
      <c r="CG537">
        <v>0.3699724400813092</v>
      </c>
      <c r="CH537">
        <v>0.44058199520616725</v>
      </c>
      <c r="CI537">
        <v>0.56739947290418502</v>
      </c>
      <c r="CJ537">
        <v>0.68081193135728268</v>
      </c>
      <c r="CK537">
        <v>0.76853267918118273</v>
      </c>
      <c r="CL537">
        <v>0.80351388394612555</v>
      </c>
      <c r="CM537">
        <v>0.82567575603099796</v>
      </c>
      <c r="CN537">
        <v>0.84696491346431657</v>
      </c>
      <c r="CO537">
        <v>0.84331942332634613</v>
      </c>
      <c r="CP537">
        <v>0.86683493060168482</v>
      </c>
      <c r="CQ537">
        <v>0.86735955523356423</v>
      </c>
      <c r="CR537">
        <v>0.79694055513404172</v>
      </c>
      <c r="CS537">
        <v>0.73465853829530614</v>
      </c>
      <c r="CT537">
        <v>0.68309125472456744</v>
      </c>
      <c r="CU537">
        <v>0.55791621909254985</v>
      </c>
      <c r="CV537">
        <v>0.44019563239848275</v>
      </c>
      <c r="CW537">
        <v>0.39080932678936692</v>
      </c>
      <c r="CX537">
        <v>0.35939396346824148</v>
      </c>
      <c r="CY537">
        <v>0.33161923945588961</v>
      </c>
      <c r="CZ537">
        <v>0.31435871739087073</v>
      </c>
    </row>
    <row r="538" spans="1:104" x14ac:dyDescent="0.25">
      <c r="A538" t="s">
        <v>727</v>
      </c>
      <c r="B538" t="s">
        <v>170</v>
      </c>
      <c r="C538" t="s">
        <v>28</v>
      </c>
      <c r="D538" t="s">
        <v>187</v>
      </c>
      <c r="E538" t="s">
        <v>184</v>
      </c>
      <c r="F538">
        <v>2023</v>
      </c>
      <c r="G538" t="s">
        <v>174</v>
      </c>
      <c r="H538">
        <v>4</v>
      </c>
      <c r="I538">
        <v>25.127354457641854</v>
      </c>
      <c r="J538">
        <v>24.185230418199808</v>
      </c>
      <c r="K538">
        <v>23.628705738991357</v>
      </c>
      <c r="L538">
        <v>23.584221770166568</v>
      </c>
      <c r="M538">
        <v>24.509374650389567</v>
      </c>
      <c r="N538">
        <v>26.951913499294204</v>
      </c>
      <c r="O538">
        <v>30.783152646048759</v>
      </c>
      <c r="P538">
        <v>34.197350324801889</v>
      </c>
      <c r="Q538">
        <v>38.136844198733876</v>
      </c>
      <c r="R538">
        <v>41.25764254771434</v>
      </c>
      <c r="S538">
        <v>43.676687526869244</v>
      </c>
      <c r="T538">
        <v>45.493829999560411</v>
      </c>
      <c r="U538">
        <v>46.50652818489425</v>
      </c>
      <c r="V538">
        <v>47.420013756978783</v>
      </c>
      <c r="W538">
        <v>47.292656664151238</v>
      </c>
      <c r="X538">
        <v>46.186540660819759</v>
      </c>
      <c r="Y538">
        <v>44.298034198529095</v>
      </c>
      <c r="Z538">
        <v>41.508244896958331</v>
      </c>
      <c r="AA538">
        <v>38.229397733722429</v>
      </c>
      <c r="AB538">
        <v>37.738128013921497</v>
      </c>
      <c r="AC538">
        <v>36.201637747015916</v>
      </c>
      <c r="AD538">
        <v>33.545749780962055</v>
      </c>
      <c r="AE538">
        <v>30.07018574737441</v>
      </c>
      <c r="AF538">
        <v>27.362007254829713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1.0236111644763599</v>
      </c>
      <c r="AS538">
        <v>1.0463968833288009</v>
      </c>
      <c r="AT538">
        <v>1.0669503038497079</v>
      </c>
      <c r="AU538">
        <v>1.0640847834228639</v>
      </c>
      <c r="AV538">
        <v>1.0391972015247539</v>
      </c>
      <c r="AW538">
        <v>0.99670576522228382</v>
      </c>
      <c r="AX538">
        <v>0.93393552484213016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58.000000657732336</v>
      </c>
      <c r="BF538">
        <v>57.750000528226415</v>
      </c>
      <c r="BG538">
        <v>56.249999735542531</v>
      </c>
      <c r="BH538">
        <v>54.500000706805629</v>
      </c>
      <c r="BI538">
        <v>54.500000706805629</v>
      </c>
      <c r="BJ538">
        <v>54.500000706805629</v>
      </c>
      <c r="BK538">
        <v>55.250000093827637</v>
      </c>
      <c r="BL538">
        <v>59.749999686469231</v>
      </c>
      <c r="BM538">
        <v>66.749999212761736</v>
      </c>
      <c r="BN538">
        <v>70.749998436852906</v>
      </c>
      <c r="BO538">
        <v>73.750000116110911</v>
      </c>
      <c r="BP538">
        <v>75.750002310137731</v>
      </c>
      <c r="BQ538">
        <v>77.000000453927953</v>
      </c>
      <c r="BR538">
        <v>77.000000453927953</v>
      </c>
      <c r="BS538">
        <v>77.749998964641179</v>
      </c>
      <c r="BT538">
        <v>76.249999063914444</v>
      </c>
      <c r="BU538">
        <v>74.999999386583852</v>
      </c>
      <c r="BV538">
        <v>73.750000116110911</v>
      </c>
      <c r="BW538">
        <v>72.00000183849582</v>
      </c>
      <c r="BX538">
        <v>68.000000627061539</v>
      </c>
      <c r="BY538">
        <v>63.000000759759715</v>
      </c>
      <c r="BZ538">
        <v>61.999999740988159</v>
      </c>
      <c r="CA538">
        <v>60.750000204492913</v>
      </c>
      <c r="CB538">
        <v>59.249999427457404</v>
      </c>
      <c r="CC538">
        <v>0.36616890441501854</v>
      </c>
      <c r="CD538">
        <v>0.34513637017100551</v>
      </c>
      <c r="CE538">
        <v>0.34200559872621017</v>
      </c>
      <c r="CF538">
        <v>0.34574208248840532</v>
      </c>
      <c r="CG538">
        <v>0.36692938127172037</v>
      </c>
      <c r="CH538">
        <v>0.43695817948682097</v>
      </c>
      <c r="CI538">
        <v>0.56273254687153818</v>
      </c>
      <c r="CJ538">
        <v>0.67521215284745151</v>
      </c>
      <c r="CK538">
        <v>0.76221144946517827</v>
      </c>
      <c r="CL538">
        <v>0.79690490765035715</v>
      </c>
      <c r="CM538">
        <v>0.81888452671869849</v>
      </c>
      <c r="CN538">
        <v>0.83999853494500987</v>
      </c>
      <c r="CO538">
        <v>0.83638305578364591</v>
      </c>
      <c r="CP538">
        <v>0.85970516226789595</v>
      </c>
      <c r="CQ538">
        <v>0.86022538283708438</v>
      </c>
      <c r="CR538">
        <v>0.79038563639606629</v>
      </c>
      <c r="CS538">
        <v>0.72861588444950154</v>
      </c>
      <c r="CT538">
        <v>0.677472777912833</v>
      </c>
      <c r="CU538">
        <v>0.55332726677280275</v>
      </c>
      <c r="CV538">
        <v>0.43657498707231845</v>
      </c>
      <c r="CW538">
        <v>0.38759487761772926</v>
      </c>
      <c r="CX538">
        <v>0.35643788176750857</v>
      </c>
      <c r="CY538">
        <v>0.32889165400632325</v>
      </c>
      <c r="CZ538">
        <v>0.31177307830131706</v>
      </c>
    </row>
    <row r="539" spans="1:104" x14ac:dyDescent="0.25">
      <c r="A539" t="s">
        <v>728</v>
      </c>
      <c r="B539" t="s">
        <v>170</v>
      </c>
      <c r="C539" t="s">
        <v>28</v>
      </c>
      <c r="D539" t="s">
        <v>187</v>
      </c>
      <c r="E539" t="s">
        <v>184</v>
      </c>
      <c r="F539">
        <v>2023</v>
      </c>
      <c r="G539" t="s">
        <v>175</v>
      </c>
      <c r="H539">
        <v>5</v>
      </c>
      <c r="I539">
        <v>25.666968201783575</v>
      </c>
      <c r="J539">
        <v>24.643310263704286</v>
      </c>
      <c r="K539">
        <v>24.019991164863026</v>
      </c>
      <c r="L539">
        <v>23.933702334623078</v>
      </c>
      <c r="M539">
        <v>24.887995341242039</v>
      </c>
      <c r="N539">
        <v>27.318007792578548</v>
      </c>
      <c r="O539">
        <v>30.798762082834639</v>
      </c>
      <c r="P539">
        <v>35.391051575129829</v>
      </c>
      <c r="Q539">
        <v>40.354386907188214</v>
      </c>
      <c r="R539">
        <v>44.218963213645075</v>
      </c>
      <c r="S539">
        <v>46.858345361240858</v>
      </c>
      <c r="T539">
        <v>48.469468856235551</v>
      </c>
      <c r="U539">
        <v>49.159937248501855</v>
      </c>
      <c r="V539">
        <v>49.850082225602897</v>
      </c>
      <c r="W539">
        <v>49.809861192155545</v>
      </c>
      <c r="X539">
        <v>48.458182795932615</v>
      </c>
      <c r="Y539">
        <v>46.149243848977669</v>
      </c>
      <c r="Z539">
        <v>43.163658263711127</v>
      </c>
      <c r="AA539">
        <v>39.527250250819286</v>
      </c>
      <c r="AB539">
        <v>38.145347095991333</v>
      </c>
      <c r="AC539">
        <v>37.23157443517583</v>
      </c>
      <c r="AD539">
        <v>34.479826913290069</v>
      </c>
      <c r="AE539">
        <v>30.84522185302599</v>
      </c>
      <c r="AF539">
        <v>27.98523763914498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1.0905630384541938</v>
      </c>
      <c r="AS539">
        <v>1.1060985714791043</v>
      </c>
      <c r="AT539">
        <v>1.1216267967529947</v>
      </c>
      <c r="AU539">
        <v>1.1207219042467933</v>
      </c>
      <c r="AV539">
        <v>1.0903090863543761</v>
      </c>
      <c r="AW539">
        <v>1.038357973056375</v>
      </c>
      <c r="AX539">
        <v>0.97118229252434518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59.499999020699349</v>
      </c>
      <c r="BF539">
        <v>59.250000121443783</v>
      </c>
      <c r="BG539">
        <v>58.999999737736431</v>
      </c>
      <c r="BH539">
        <v>58.249999430408039</v>
      </c>
      <c r="BI539">
        <v>58.000001031178336</v>
      </c>
      <c r="BJ539">
        <v>57.250000223824081</v>
      </c>
      <c r="BK539">
        <v>60.999999885369071</v>
      </c>
      <c r="BL539">
        <v>65.250000454961025</v>
      </c>
      <c r="BM539">
        <v>70.249999581790874</v>
      </c>
      <c r="BN539">
        <v>75.000001075055607</v>
      </c>
      <c r="BO539">
        <v>79.250001394634637</v>
      </c>
      <c r="BP539">
        <v>80.250001085618649</v>
      </c>
      <c r="BQ539">
        <v>79.250001394634637</v>
      </c>
      <c r="BR539">
        <v>78.75000022094892</v>
      </c>
      <c r="BS539">
        <v>78.75000022094892</v>
      </c>
      <c r="BT539">
        <v>78.249998203469573</v>
      </c>
      <c r="BU539">
        <v>76.999998738184729</v>
      </c>
      <c r="BV539">
        <v>75.499997873515014</v>
      </c>
      <c r="BW539">
        <v>72.749997418553974</v>
      </c>
      <c r="BX539">
        <v>68.999998741434908</v>
      </c>
      <c r="BY539">
        <v>66.000000262263555</v>
      </c>
      <c r="BZ539">
        <v>64.750000671972259</v>
      </c>
      <c r="CA539">
        <v>64.499999647606771</v>
      </c>
      <c r="CB539">
        <v>62.999999657982308</v>
      </c>
      <c r="CC539">
        <v>0.36649902812826446</v>
      </c>
      <c r="CD539">
        <v>0.34544756757573453</v>
      </c>
      <c r="CE539">
        <v>0.34231394596596648</v>
      </c>
      <c r="CF539">
        <v>0.34605380547291748</v>
      </c>
      <c r="CG539">
        <v>0.36726021004150611</v>
      </c>
      <c r="CH539">
        <v>0.4373521286869117</v>
      </c>
      <c r="CI539">
        <v>0.56323991045327237</v>
      </c>
      <c r="CJ539">
        <v>0.67582087043001504</v>
      </c>
      <c r="CK539">
        <v>0.76289866572627385</v>
      </c>
      <c r="CL539">
        <v>0.79762341113098745</v>
      </c>
      <c r="CM539">
        <v>0.81962281561973815</v>
      </c>
      <c r="CN539">
        <v>0.84075586572128214</v>
      </c>
      <c r="CO539">
        <v>0.83713712288616726</v>
      </c>
      <c r="CP539">
        <v>0.8604802251946998</v>
      </c>
      <c r="CQ539">
        <v>0.86100102691107738</v>
      </c>
      <c r="CR539">
        <v>0.7910982308325355</v>
      </c>
      <c r="CS539">
        <v>0.72927282965306606</v>
      </c>
      <c r="CT539">
        <v>0.67808360729475869</v>
      </c>
      <c r="CU539">
        <v>0.55382613865667762</v>
      </c>
      <c r="CV539">
        <v>0.43696861248979535</v>
      </c>
      <c r="CW539">
        <v>0.3879443322113284</v>
      </c>
      <c r="CX539">
        <v>0.35675926091097721</v>
      </c>
      <c r="CY539">
        <v>0.32918814721433776</v>
      </c>
      <c r="CZ539">
        <v>0.31205420155300523</v>
      </c>
    </row>
    <row r="540" spans="1:104" x14ac:dyDescent="0.25">
      <c r="A540" t="s">
        <v>729</v>
      </c>
      <c r="B540" t="s">
        <v>170</v>
      </c>
      <c r="C540" t="s">
        <v>28</v>
      </c>
      <c r="D540" t="s">
        <v>187</v>
      </c>
      <c r="E540" t="s">
        <v>184</v>
      </c>
      <c r="F540">
        <v>2023</v>
      </c>
      <c r="G540" t="s">
        <v>176</v>
      </c>
      <c r="H540">
        <v>6</v>
      </c>
      <c r="I540">
        <v>26.48089891427853</v>
      </c>
      <c r="J540">
        <v>25.404822005360543</v>
      </c>
      <c r="K540">
        <v>24.79484040868358</v>
      </c>
      <c r="L540">
        <v>24.766102887186303</v>
      </c>
      <c r="M540">
        <v>25.797941407880824</v>
      </c>
      <c r="N540">
        <v>28.236072360685366</v>
      </c>
      <c r="O540">
        <v>31.869548181238564</v>
      </c>
      <c r="P540">
        <v>36.496445112989953</v>
      </c>
      <c r="Q540">
        <v>41.171553090368512</v>
      </c>
      <c r="R540">
        <v>44.921839878899021</v>
      </c>
      <c r="S540">
        <v>47.614491958444844</v>
      </c>
      <c r="T540">
        <v>49.238344622200984</v>
      </c>
      <c r="U540">
        <v>49.81160665238091</v>
      </c>
      <c r="V540">
        <v>50.344070621406594</v>
      </c>
      <c r="W540">
        <v>50.205312645747092</v>
      </c>
      <c r="X540">
        <v>49.183625552889318</v>
      </c>
      <c r="Y540">
        <v>47.312350363568058</v>
      </c>
      <c r="Z540">
        <v>44.525915352268527</v>
      </c>
      <c r="AA540">
        <v>40.725506619711616</v>
      </c>
      <c r="AB540">
        <v>38.618079885776439</v>
      </c>
      <c r="AC540">
        <v>37.970145499372748</v>
      </c>
      <c r="AD540">
        <v>35.422753372888188</v>
      </c>
      <c r="AE540">
        <v>31.745869377242173</v>
      </c>
      <c r="AF540">
        <v>28.83777602679011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1.1078627199257933</v>
      </c>
      <c r="AS540">
        <v>1.1207611695337827</v>
      </c>
      <c r="AT540">
        <v>1.1327415771718927</v>
      </c>
      <c r="AU540">
        <v>1.1296194640120993</v>
      </c>
      <c r="AV540">
        <v>1.1066315819322432</v>
      </c>
      <c r="AW540">
        <v>1.0645278952630948</v>
      </c>
      <c r="AX540">
        <v>1.0018331110196002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60.250000834964339</v>
      </c>
      <c r="BF540">
        <v>60.250000834964339</v>
      </c>
      <c r="BG540">
        <v>59.249999581581633</v>
      </c>
      <c r="BH540">
        <v>59.750000262884569</v>
      </c>
      <c r="BI540">
        <v>58.499999355396049</v>
      </c>
      <c r="BJ540">
        <v>59.750000262884569</v>
      </c>
      <c r="BK540">
        <v>60.750001765920238</v>
      </c>
      <c r="BL540">
        <v>64.500000135062251</v>
      </c>
      <c r="BM540">
        <v>67.249999872177682</v>
      </c>
      <c r="BN540">
        <v>70.749998087907954</v>
      </c>
      <c r="BO540">
        <v>74.499999936588154</v>
      </c>
      <c r="BP540">
        <v>77.500000310817938</v>
      </c>
      <c r="BQ540">
        <v>78.500000331539127</v>
      </c>
      <c r="BR540">
        <v>80.000000034951412</v>
      </c>
      <c r="BS540">
        <v>80.249999798280399</v>
      </c>
      <c r="BT540">
        <v>78.750000250901238</v>
      </c>
      <c r="BU540">
        <v>77.500000310817938</v>
      </c>
      <c r="BV540">
        <v>76.249998904023485</v>
      </c>
      <c r="BW540">
        <v>74.000002126294291</v>
      </c>
      <c r="BX540">
        <v>71.25000076643461</v>
      </c>
      <c r="BY540">
        <v>66.999999079030218</v>
      </c>
      <c r="BZ540">
        <v>64.500000135062251</v>
      </c>
      <c r="CA540">
        <v>63.49999900650603</v>
      </c>
      <c r="CB540">
        <v>62.749998780320446</v>
      </c>
      <c r="CC540">
        <v>0.36532046950636177</v>
      </c>
      <c r="CD540">
        <v>0.34433667986839861</v>
      </c>
      <c r="CE540">
        <v>0.341213189619399</v>
      </c>
      <c r="CF540">
        <v>0.34494101157805723</v>
      </c>
      <c r="CG540">
        <v>0.36607920724390236</v>
      </c>
      <c r="CH540">
        <v>0.4359457002350694</v>
      </c>
      <c r="CI540">
        <v>0.5614286717587389</v>
      </c>
      <c r="CJ540">
        <v>0.67364768665650954</v>
      </c>
      <c r="CK540">
        <v>0.7604453322138669</v>
      </c>
      <c r="CL540">
        <v>0.79505847435988886</v>
      </c>
      <c r="CM540">
        <v>0.81698719270138609</v>
      </c>
      <c r="CN540">
        <v>0.83805227202278909</v>
      </c>
      <c r="CO540">
        <v>0.83444511149020895</v>
      </c>
      <c r="CP540">
        <v>0.85771317174606321</v>
      </c>
      <c r="CQ540">
        <v>0.85823227557911563</v>
      </c>
      <c r="CR540">
        <v>0.78855427979376469</v>
      </c>
      <c r="CS540">
        <v>0.72692766840698908</v>
      </c>
      <c r="CT540">
        <v>0.67590305882493462</v>
      </c>
      <c r="CU540">
        <v>0.55204522074142781</v>
      </c>
      <c r="CV540">
        <v>0.4355634353964043</v>
      </c>
      <c r="CW540">
        <v>0.38669680722831135</v>
      </c>
      <c r="CX540">
        <v>0.35561203397518809</v>
      </c>
      <c r="CY540">
        <v>0.3281296056912823</v>
      </c>
      <c r="CZ540">
        <v>0.31105069582879358</v>
      </c>
    </row>
    <row r="541" spans="1:104" x14ac:dyDescent="0.25">
      <c r="A541" t="s">
        <v>730</v>
      </c>
      <c r="B541" t="s">
        <v>170</v>
      </c>
      <c r="C541" t="s">
        <v>28</v>
      </c>
      <c r="D541" t="s">
        <v>187</v>
      </c>
      <c r="E541" t="s">
        <v>184</v>
      </c>
      <c r="F541">
        <v>2023</v>
      </c>
      <c r="G541" t="s">
        <v>177</v>
      </c>
      <c r="H541">
        <v>7</v>
      </c>
      <c r="I541">
        <v>28.340595769405553</v>
      </c>
      <c r="J541">
        <v>27.145071211671709</v>
      </c>
      <c r="K541">
        <v>26.432111469842507</v>
      </c>
      <c r="L541">
        <v>26.413152104599728</v>
      </c>
      <c r="M541">
        <v>27.574254371546978</v>
      </c>
      <c r="N541">
        <v>30.451737937825218</v>
      </c>
      <c r="O541">
        <v>34.561597315966381</v>
      </c>
      <c r="P541">
        <v>39.637910834647975</v>
      </c>
      <c r="Q541">
        <v>44.664999634391179</v>
      </c>
      <c r="R541">
        <v>48.646967879252813</v>
      </c>
      <c r="S541">
        <v>51.360414574552941</v>
      </c>
      <c r="T541">
        <v>53.006729716517903</v>
      </c>
      <c r="U541">
        <v>53.614078401488342</v>
      </c>
      <c r="V541">
        <v>54.119472973313002</v>
      </c>
      <c r="W541">
        <v>54.064929314970939</v>
      </c>
      <c r="X541">
        <v>53.178515261596417</v>
      </c>
      <c r="Y541">
        <v>51.274629783816124</v>
      </c>
      <c r="Z541">
        <v>48.225047237727551</v>
      </c>
      <c r="AA541">
        <v>43.88173591655422</v>
      </c>
      <c r="AB541">
        <v>41.556762384551241</v>
      </c>
      <c r="AC541">
        <v>40.738204098943207</v>
      </c>
      <c r="AD541">
        <v>38.011486175993475</v>
      </c>
      <c r="AE541">
        <v>34.042632612827582</v>
      </c>
      <c r="AF541">
        <v>30.881594030257858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1.1926513934455074</v>
      </c>
      <c r="AS541">
        <v>1.206316759738447</v>
      </c>
      <c r="AT541">
        <v>1.217688091975782</v>
      </c>
      <c r="AU541">
        <v>1.2164609423694017</v>
      </c>
      <c r="AV541">
        <v>1.1965165587334143</v>
      </c>
      <c r="AW541">
        <v>1.153679164477317</v>
      </c>
      <c r="AX541">
        <v>1.0850635019975909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67.749999127419144</v>
      </c>
      <c r="BF541">
        <v>67.249999485078192</v>
      </c>
      <c r="BG541">
        <v>66.499999647576814</v>
      </c>
      <c r="BH541">
        <v>66.499999647576814</v>
      </c>
      <c r="BI541">
        <v>66.499999647576814</v>
      </c>
      <c r="BJ541">
        <v>66.499999647576814</v>
      </c>
      <c r="BK541">
        <v>67.749999127419144</v>
      </c>
      <c r="BL541">
        <v>69.500000992195311</v>
      </c>
      <c r="BM541">
        <v>74.500000563353495</v>
      </c>
      <c r="BN541">
        <v>77.749999002132512</v>
      </c>
      <c r="BO541">
        <v>78.749998910130998</v>
      </c>
      <c r="BP541">
        <v>77.249997614505205</v>
      </c>
      <c r="BQ541">
        <v>78.749998910130998</v>
      </c>
      <c r="BR541">
        <v>81.999999966839553</v>
      </c>
      <c r="BS541">
        <v>80.000000742993336</v>
      </c>
      <c r="BT541">
        <v>81.749997886146545</v>
      </c>
      <c r="BU541">
        <v>83.999999782836511</v>
      </c>
      <c r="BV541">
        <v>83.500000140495544</v>
      </c>
      <c r="BW541">
        <v>78.249998395146861</v>
      </c>
      <c r="BX541">
        <v>74.000001668992411</v>
      </c>
      <c r="BY541">
        <v>72.24999879132686</v>
      </c>
      <c r="BZ541">
        <v>71.749998525669341</v>
      </c>
      <c r="CA541">
        <v>69.749999083662317</v>
      </c>
      <c r="CB541">
        <v>69.749999083662317</v>
      </c>
      <c r="CC541">
        <v>0.3649589357024498</v>
      </c>
      <c r="CD541">
        <v>0.3439959094470072</v>
      </c>
      <c r="CE541">
        <v>0.34087548578993165</v>
      </c>
      <c r="CF541">
        <v>0.3445996118153532</v>
      </c>
      <c r="CG541">
        <v>0.36571690838545007</v>
      </c>
      <c r="CH541">
        <v>0.43551428799006098</v>
      </c>
      <c r="CI541">
        <v>0.5608730950557026</v>
      </c>
      <c r="CJ541">
        <v>0.67298098847101029</v>
      </c>
      <c r="CK541">
        <v>0.7596928548930828</v>
      </c>
      <c r="CL541">
        <v>0.79427162334567469</v>
      </c>
      <c r="CM541">
        <v>0.81617863008556957</v>
      </c>
      <c r="CN541">
        <v>0.83722287314452981</v>
      </c>
      <c r="CO541">
        <v>0.83361933407283917</v>
      </c>
      <c r="CP541">
        <v>0.85686434403065703</v>
      </c>
      <c r="CQ541">
        <v>0.85738294357168321</v>
      </c>
      <c r="CR541">
        <v>0.78777389290164712</v>
      </c>
      <c r="CS541">
        <v>0.72620826893405221</v>
      </c>
      <c r="CT541">
        <v>0.67523412413768868</v>
      </c>
      <c r="CU541">
        <v>0.55149888438104533</v>
      </c>
      <c r="CV541">
        <v>0.43513237810314853</v>
      </c>
      <c r="CW541">
        <v>0.38631414267985564</v>
      </c>
      <c r="CX541">
        <v>0.35526010494942162</v>
      </c>
      <c r="CY541">
        <v>0.32780487125235774</v>
      </c>
      <c r="CZ541">
        <v>0.31074288696895702</v>
      </c>
    </row>
    <row r="542" spans="1:104" x14ac:dyDescent="0.25">
      <c r="A542" t="s">
        <v>731</v>
      </c>
      <c r="B542" t="s">
        <v>170</v>
      </c>
      <c r="C542" t="s">
        <v>28</v>
      </c>
      <c r="D542" t="s">
        <v>187</v>
      </c>
      <c r="E542" t="s">
        <v>184</v>
      </c>
      <c r="F542">
        <v>2023</v>
      </c>
      <c r="G542" t="s">
        <v>178</v>
      </c>
      <c r="H542">
        <v>8</v>
      </c>
      <c r="I542">
        <v>28.693416371876964</v>
      </c>
      <c r="J542">
        <v>27.504723678296482</v>
      </c>
      <c r="K542">
        <v>26.80652419707156</v>
      </c>
      <c r="L542">
        <v>26.838105921599162</v>
      </c>
      <c r="M542">
        <v>28.0335101557637</v>
      </c>
      <c r="N542">
        <v>31.11462459396731</v>
      </c>
      <c r="O542">
        <v>35.678440120855917</v>
      </c>
      <c r="P542">
        <v>40.74375381015826</v>
      </c>
      <c r="Q542">
        <v>46.303610225401151</v>
      </c>
      <c r="R542">
        <v>50.720889689664823</v>
      </c>
      <c r="S542">
        <v>53.942047563352993</v>
      </c>
      <c r="T542">
        <v>55.897222589002105</v>
      </c>
      <c r="U542">
        <v>56.634081754912359</v>
      </c>
      <c r="V542">
        <v>57.228438188822039</v>
      </c>
      <c r="W542">
        <v>57.019551396316466</v>
      </c>
      <c r="X542">
        <v>55.707482495184657</v>
      </c>
      <c r="Y542">
        <v>53.188064055333967</v>
      </c>
      <c r="Z542">
        <v>49.771357836536424</v>
      </c>
      <c r="AA542">
        <v>44.958299290224581</v>
      </c>
      <c r="AB542">
        <v>43.008875354227179</v>
      </c>
      <c r="AC542">
        <v>41.584695943555161</v>
      </c>
      <c r="AD542">
        <v>38.552540975366448</v>
      </c>
      <c r="AE542">
        <v>34.454468510888127</v>
      </c>
      <c r="AF542">
        <v>31.225963479716587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1.2576874984105064</v>
      </c>
      <c r="AS542">
        <v>1.2742668326388908</v>
      </c>
      <c r="AT542">
        <v>1.2876398273493908</v>
      </c>
      <c r="AU542">
        <v>1.2829398876083189</v>
      </c>
      <c r="AV542">
        <v>1.2534183733457758</v>
      </c>
      <c r="AW542">
        <v>1.1967314302262075</v>
      </c>
      <c r="AX542">
        <v>1.1198555367048881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70.400002693790725</v>
      </c>
      <c r="BF542">
        <v>70.599998878944078</v>
      </c>
      <c r="BG542">
        <v>69.599996183983194</v>
      </c>
      <c r="BH542">
        <v>70.000000302496886</v>
      </c>
      <c r="BI542">
        <v>69.19999779174789</v>
      </c>
      <c r="BJ542">
        <v>68.8000019203199</v>
      </c>
      <c r="BK542">
        <v>68.8000019203199</v>
      </c>
      <c r="BL542">
        <v>68.599998981892611</v>
      </c>
      <c r="BM542">
        <v>71.400000642787191</v>
      </c>
      <c r="BN542">
        <v>74.800002856317448</v>
      </c>
      <c r="BO542">
        <v>80.000001297126531</v>
      </c>
      <c r="BP542">
        <v>82.99999940770364</v>
      </c>
      <c r="BQ542">
        <v>84.199997027414213</v>
      </c>
      <c r="BR542">
        <v>84.400000837231687</v>
      </c>
      <c r="BS542">
        <v>84.199997027414213</v>
      </c>
      <c r="BT542">
        <v>83.599998077514073</v>
      </c>
      <c r="BU542">
        <v>83.400003012719537</v>
      </c>
      <c r="BV542">
        <v>81.800001009966124</v>
      </c>
      <c r="BW542">
        <v>78.599998965087224</v>
      </c>
      <c r="BX542">
        <v>76.000001005086332</v>
      </c>
      <c r="BY542">
        <v>74.000001092474335</v>
      </c>
      <c r="BZ542">
        <v>73.199997834819456</v>
      </c>
      <c r="CA542">
        <v>71.400000642787191</v>
      </c>
      <c r="CB542">
        <v>71.800003749865837</v>
      </c>
      <c r="CC542">
        <v>0.36558613493198389</v>
      </c>
      <c r="CD542">
        <v>0.3445871145070204</v>
      </c>
      <c r="CE542">
        <v>0.34146130882862619</v>
      </c>
      <c r="CF542">
        <v>0.34519182639036533</v>
      </c>
      <c r="CG542">
        <v>0.36634540936163279</v>
      </c>
      <c r="CH542">
        <v>0.43626277553761206</v>
      </c>
      <c r="CI542">
        <v>0.56183696753077916</v>
      </c>
      <c r="CJ542">
        <v>0.67413752962455264</v>
      </c>
      <c r="CK542">
        <v>0.76099839020852567</v>
      </c>
      <c r="CL542">
        <v>0.79563660782632428</v>
      </c>
      <c r="CM542">
        <v>0.81758128483153081</v>
      </c>
      <c r="CN542">
        <v>0.83866166151500687</v>
      </c>
      <c r="CO542">
        <v>0.83505196325233033</v>
      </c>
      <c r="CP542">
        <v>0.85833696984901897</v>
      </c>
      <c r="CQ542">
        <v>0.85885645268697686</v>
      </c>
      <c r="CR542">
        <v>0.78912776571596166</v>
      </c>
      <c r="CS542">
        <v>0.72745628939593654</v>
      </c>
      <c r="CT542">
        <v>0.67639457598873032</v>
      </c>
      <c r="CU542">
        <v>0.55244669893447551</v>
      </c>
      <c r="CV542">
        <v>0.43588019498528174</v>
      </c>
      <c r="CW542">
        <v>0.38697802137503229</v>
      </c>
      <c r="CX542">
        <v>0.35587063477353931</v>
      </c>
      <c r="CY542">
        <v>0.32836821251795217</v>
      </c>
      <c r="CZ542">
        <v>0.31127693399567913</v>
      </c>
    </row>
    <row r="543" spans="1:104" x14ac:dyDescent="0.25">
      <c r="A543" t="s">
        <v>732</v>
      </c>
      <c r="B543" t="s">
        <v>170</v>
      </c>
      <c r="C543" t="s">
        <v>28</v>
      </c>
      <c r="D543" t="s">
        <v>187</v>
      </c>
      <c r="E543" t="s">
        <v>184</v>
      </c>
      <c r="F543">
        <v>2023</v>
      </c>
      <c r="G543" t="s">
        <v>179</v>
      </c>
      <c r="H543">
        <v>9</v>
      </c>
      <c r="I543">
        <v>29.098808245668586</v>
      </c>
      <c r="J543">
        <v>27.972123403481081</v>
      </c>
      <c r="K543">
        <v>27.378980221710144</v>
      </c>
      <c r="L543">
        <v>27.382724049100393</v>
      </c>
      <c r="M543">
        <v>28.637929603639094</v>
      </c>
      <c r="N543">
        <v>31.912610577007587</v>
      </c>
      <c r="O543">
        <v>37.253565914798187</v>
      </c>
      <c r="P543">
        <v>42.140599347379187</v>
      </c>
      <c r="Q543">
        <v>48.101749790689865</v>
      </c>
      <c r="R543">
        <v>52.784537187382725</v>
      </c>
      <c r="S543">
        <v>56.102087907887245</v>
      </c>
      <c r="T543">
        <v>58.08034784930949</v>
      </c>
      <c r="U543">
        <v>58.841197127977885</v>
      </c>
      <c r="V543">
        <v>59.499850421181158</v>
      </c>
      <c r="W543">
        <v>59.10420726793344</v>
      </c>
      <c r="X543">
        <v>57.282704900148069</v>
      </c>
      <c r="Y543">
        <v>54.411305673159482</v>
      </c>
      <c r="Z543">
        <v>50.69162585537277</v>
      </c>
      <c r="AA543">
        <v>45.99020722148731</v>
      </c>
      <c r="AB543">
        <v>44.779598185187318</v>
      </c>
      <c r="AC543">
        <v>42.190259828670889</v>
      </c>
      <c r="AD543">
        <v>38.982097257920529</v>
      </c>
      <c r="AE543">
        <v>34.79516095352556</v>
      </c>
      <c r="AF543">
        <v>31.579900885143314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1.3068077826945452</v>
      </c>
      <c r="AS543">
        <v>1.3239268831904774</v>
      </c>
      <c r="AT543">
        <v>1.3387466422165561</v>
      </c>
      <c r="AU543">
        <v>1.3298446422799748</v>
      </c>
      <c r="AV543">
        <v>1.2888609054113083</v>
      </c>
      <c r="AW543">
        <v>1.2242544296117512</v>
      </c>
      <c r="AX543">
        <v>1.1405616089474986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65.749999973522861</v>
      </c>
      <c r="BF543">
        <v>65.000000433827338</v>
      </c>
      <c r="BG543">
        <v>65.749999973522861</v>
      </c>
      <c r="BH543">
        <v>63.749999098161219</v>
      </c>
      <c r="BI543">
        <v>64.500001621196603</v>
      </c>
      <c r="BJ543">
        <v>65.249999902295613</v>
      </c>
      <c r="BK543">
        <v>67.499999624596398</v>
      </c>
      <c r="BL543">
        <v>68.999998952599086</v>
      </c>
      <c r="BM543">
        <v>76.499998638105339</v>
      </c>
      <c r="BN543">
        <v>81.999999095302186</v>
      </c>
      <c r="BO543">
        <v>87.499997159611837</v>
      </c>
      <c r="BP543">
        <v>88.75000161846188</v>
      </c>
      <c r="BQ543">
        <v>88.249999698185448</v>
      </c>
      <c r="BR543">
        <v>90.249999672329835</v>
      </c>
      <c r="BS543">
        <v>92.00000083061154</v>
      </c>
      <c r="BT543">
        <v>89.750001729839909</v>
      </c>
      <c r="BU543">
        <v>88.000000074334878</v>
      </c>
      <c r="BV543">
        <v>87.499997159611837</v>
      </c>
      <c r="BW543">
        <v>86.000000100190505</v>
      </c>
      <c r="BX543">
        <v>81.000002433410899</v>
      </c>
      <c r="BY543">
        <v>76.499998638105339</v>
      </c>
      <c r="BZ543">
        <v>76.249999915472031</v>
      </c>
      <c r="CA543">
        <v>73.999999447336293</v>
      </c>
      <c r="CB543">
        <v>72.500002108226838</v>
      </c>
      <c r="CC543">
        <v>0.36534467980650936</v>
      </c>
      <c r="CD543">
        <v>0.34435948729618038</v>
      </c>
      <c r="CE543">
        <v>0.34123576752324902</v>
      </c>
      <c r="CF543">
        <v>0.34496384013898146</v>
      </c>
      <c r="CG543">
        <v>0.36610345235250258</v>
      </c>
      <c r="CH543">
        <v>0.43597457516323457</v>
      </c>
      <c r="CI543">
        <v>0.56146586882023108</v>
      </c>
      <c r="CJ543">
        <v>0.67369227709294821</v>
      </c>
      <c r="CK543">
        <v>0.76049569780321369</v>
      </c>
      <c r="CL543">
        <v>0.79511108951978526</v>
      </c>
      <c r="CM543">
        <v>0.81704130851797407</v>
      </c>
      <c r="CN543">
        <v>0.83810775943143911</v>
      </c>
      <c r="CO543">
        <v>0.83450039495692496</v>
      </c>
      <c r="CP543">
        <v>0.85777004454813988</v>
      </c>
      <c r="CQ543">
        <v>0.85828914464060091</v>
      </c>
      <c r="CR543">
        <v>0.78860656132576334</v>
      </c>
      <c r="CS543">
        <v>0.72697583872675198</v>
      </c>
      <c r="CT543">
        <v>0.67594783955368543</v>
      </c>
      <c r="CU543">
        <v>0.55208178649162298</v>
      </c>
      <c r="CV543">
        <v>0.43559229891292117</v>
      </c>
      <c r="CW543">
        <v>0.38672245042583142</v>
      </c>
      <c r="CX543">
        <v>0.35563557213872615</v>
      </c>
      <c r="CY543">
        <v>0.32815131957541432</v>
      </c>
      <c r="CZ543">
        <v>0.31107131081721967</v>
      </c>
    </row>
    <row r="544" spans="1:104" x14ac:dyDescent="0.25">
      <c r="A544" t="s">
        <v>733</v>
      </c>
      <c r="B544" t="s">
        <v>170</v>
      </c>
      <c r="C544" t="s">
        <v>28</v>
      </c>
      <c r="D544" t="s">
        <v>187</v>
      </c>
      <c r="E544" t="s">
        <v>184</v>
      </c>
      <c r="F544">
        <v>2023</v>
      </c>
      <c r="G544" t="s">
        <v>180</v>
      </c>
      <c r="H544">
        <v>10</v>
      </c>
      <c r="I544">
        <v>26.621163385320454</v>
      </c>
      <c r="J544">
        <v>25.594310863249895</v>
      </c>
      <c r="K544">
        <v>24.984528964578534</v>
      </c>
      <c r="L544">
        <v>24.942108145338789</v>
      </c>
      <c r="M544">
        <v>26.07264546539087</v>
      </c>
      <c r="N544">
        <v>28.908155526297762</v>
      </c>
      <c r="O544">
        <v>33.798182404256238</v>
      </c>
      <c r="P544">
        <v>37.24947665169509</v>
      </c>
      <c r="Q544">
        <v>41.736778789371321</v>
      </c>
      <c r="R544">
        <v>45.754536252904536</v>
      </c>
      <c r="S544">
        <v>48.895788384588222</v>
      </c>
      <c r="T544">
        <v>51.238367113354265</v>
      </c>
      <c r="U544">
        <v>52.531861563148937</v>
      </c>
      <c r="V544">
        <v>53.605823640305665</v>
      </c>
      <c r="W544">
        <v>53.433513856683632</v>
      </c>
      <c r="X544">
        <v>51.918185509833428</v>
      </c>
      <c r="Y544">
        <v>49.238740076850455</v>
      </c>
      <c r="Z544">
        <v>45.792881396025329</v>
      </c>
      <c r="AA544">
        <v>43.19522550698526</v>
      </c>
      <c r="AB544">
        <v>41.193244370158453</v>
      </c>
      <c r="AC544">
        <v>38.622439834649299</v>
      </c>
      <c r="AD544">
        <v>35.732771556235541</v>
      </c>
      <c r="AE544">
        <v>31.860863548816802</v>
      </c>
      <c r="AF544">
        <v>28.913321642366025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1.1528631925365538</v>
      </c>
      <c r="AS544">
        <v>1.1819669039742819</v>
      </c>
      <c r="AT544">
        <v>1.2061310394709188</v>
      </c>
      <c r="AU544">
        <v>1.2022540387147533</v>
      </c>
      <c r="AV544">
        <v>1.1681591250571186</v>
      </c>
      <c r="AW544">
        <v>1.1078716165272509</v>
      </c>
      <c r="AX544">
        <v>1.030339769356339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62.5</v>
      </c>
      <c r="BF544">
        <v>62.250001251705307</v>
      </c>
      <c r="BG544">
        <v>62.5</v>
      </c>
      <c r="BH544">
        <v>61.250000067649687</v>
      </c>
      <c r="BI544">
        <v>61.499999312455799</v>
      </c>
      <c r="BJ544">
        <v>59.750000393981814</v>
      </c>
      <c r="BK544">
        <v>61.000000326332135</v>
      </c>
      <c r="BL544">
        <v>64.249998918473977</v>
      </c>
      <c r="BM544">
        <v>69.749999108017207</v>
      </c>
      <c r="BN544">
        <v>75.249998940692876</v>
      </c>
      <c r="BO544">
        <v>79.499999197885799</v>
      </c>
      <c r="BP544">
        <v>81.500000107494728</v>
      </c>
      <c r="BQ544">
        <v>84.250001699558609</v>
      </c>
      <c r="BR544">
        <v>86.249999599067024</v>
      </c>
      <c r="BS544">
        <v>86.000001843795189</v>
      </c>
      <c r="BT544">
        <v>84.999998906433575</v>
      </c>
      <c r="BU544">
        <v>84.000000468706787</v>
      </c>
      <c r="BV544">
        <v>82.250000541693964</v>
      </c>
      <c r="BW544">
        <v>76.750000615922417</v>
      </c>
      <c r="BX544">
        <v>70.249998342396609</v>
      </c>
      <c r="BY544">
        <v>68.25000218067818</v>
      </c>
      <c r="BZ544">
        <v>65.749999585164701</v>
      </c>
      <c r="CA544">
        <v>64.750000123383089</v>
      </c>
      <c r="CB544">
        <v>62.999999234379381</v>
      </c>
      <c r="CC544">
        <v>0.36468453712353238</v>
      </c>
      <c r="CD544">
        <v>0.34373727706999552</v>
      </c>
      <c r="CE544">
        <v>0.3406192164792306</v>
      </c>
      <c r="CF544">
        <v>0.34434053175102808</v>
      </c>
      <c r="CG544">
        <v>0.36544196250820654</v>
      </c>
      <c r="CH544">
        <v>0.4351868700603938</v>
      </c>
      <c r="CI544">
        <v>0.56045137884784357</v>
      </c>
      <c r="CJ544">
        <v>0.67247499688744083</v>
      </c>
      <c r="CK544">
        <v>0.75912165842289492</v>
      </c>
      <c r="CL544">
        <v>0.79367452312579623</v>
      </c>
      <c r="CM544">
        <v>0.81556499349266853</v>
      </c>
      <c r="CN544">
        <v>0.83659344840195882</v>
      </c>
      <c r="CO544">
        <v>0.83299254426973923</v>
      </c>
      <c r="CP544">
        <v>0.85622016698615078</v>
      </c>
      <c r="CQ544">
        <v>0.85673833468986316</v>
      </c>
      <c r="CR544">
        <v>0.78718162879933429</v>
      </c>
      <c r="CS544">
        <v>0.72566231026233308</v>
      </c>
      <c r="CT544">
        <v>0.67472649085483272</v>
      </c>
      <c r="CU544">
        <v>0.5510842694955298</v>
      </c>
      <c r="CV544">
        <v>0.43480523720341407</v>
      </c>
      <c r="CW544">
        <v>0.38602369605004883</v>
      </c>
      <c r="CX544">
        <v>0.35499301341166994</v>
      </c>
      <c r="CY544">
        <v>0.32755840462367292</v>
      </c>
      <c r="CZ544">
        <v>0.31050926232424036</v>
      </c>
    </row>
    <row r="545" spans="1:104" x14ac:dyDescent="0.25">
      <c r="A545" t="s">
        <v>734</v>
      </c>
      <c r="B545" t="s">
        <v>170</v>
      </c>
      <c r="C545" t="s">
        <v>28</v>
      </c>
      <c r="D545" t="s">
        <v>187</v>
      </c>
      <c r="E545" t="s">
        <v>184</v>
      </c>
      <c r="F545">
        <v>2023</v>
      </c>
      <c r="G545" t="s">
        <v>181</v>
      </c>
      <c r="H545">
        <v>11</v>
      </c>
      <c r="I545">
        <v>24.432043738873819</v>
      </c>
      <c r="J545">
        <v>23.649798233604248</v>
      </c>
      <c r="K545">
        <v>23.234486090568897</v>
      </c>
      <c r="L545">
        <v>23.330625051563867</v>
      </c>
      <c r="M545">
        <v>24.37956168225681</v>
      </c>
      <c r="N545">
        <v>27.10225203726306</v>
      </c>
      <c r="O545">
        <v>30.685539067453934</v>
      </c>
      <c r="P545">
        <v>33.98329352783324</v>
      </c>
      <c r="Q545">
        <v>37.790617838547988</v>
      </c>
      <c r="R545">
        <v>40.68820765411548</v>
      </c>
      <c r="S545">
        <v>42.885031173398303</v>
      </c>
      <c r="T545">
        <v>44.332618089575199</v>
      </c>
      <c r="U545">
        <v>45.009614730549032</v>
      </c>
      <c r="V545">
        <v>45.617296484300496</v>
      </c>
      <c r="W545">
        <v>45.192839634368134</v>
      </c>
      <c r="X545">
        <v>43.613513219029407</v>
      </c>
      <c r="Y545">
        <v>41.844731118646763</v>
      </c>
      <c r="Z545">
        <v>41.0519662419075</v>
      </c>
      <c r="AA545">
        <v>38.043943399028571</v>
      </c>
      <c r="AB545">
        <v>35.896484682378819</v>
      </c>
      <c r="AC545">
        <v>33.953654500146769</v>
      </c>
      <c r="AD545">
        <v>31.594222985211822</v>
      </c>
      <c r="AE545">
        <v>28.532876957484415</v>
      </c>
      <c r="AF545">
        <v>26.204298753142911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0.9974839114269064</v>
      </c>
      <c r="AS545">
        <v>1.0127163081839488</v>
      </c>
      <c r="AT545">
        <v>1.0263891371836829</v>
      </c>
      <c r="AU545">
        <v>1.016838891782968</v>
      </c>
      <c r="AV545">
        <v>0.98130402777753367</v>
      </c>
      <c r="AW545">
        <v>0.94150644475570244</v>
      </c>
      <c r="AX545">
        <v>0.92366921355768306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60.200001227392363</v>
      </c>
      <c r="BF545">
        <v>59.800000210619089</v>
      </c>
      <c r="BG545">
        <v>59.599998028684638</v>
      </c>
      <c r="BH545">
        <v>59.599998028684638</v>
      </c>
      <c r="BI545">
        <v>60.000001028921993</v>
      </c>
      <c r="BJ545">
        <v>60.599998246245853</v>
      </c>
      <c r="BK545">
        <v>59.800000210619089</v>
      </c>
      <c r="BL545">
        <v>59.599998028684638</v>
      </c>
      <c r="BM545">
        <v>62.799999980041392</v>
      </c>
      <c r="BN545">
        <v>65.80000284862632</v>
      </c>
      <c r="BO545">
        <v>68.199997172447979</v>
      </c>
      <c r="BP545">
        <v>70.00000149999471</v>
      </c>
      <c r="BQ545">
        <v>71.1999974222405</v>
      </c>
      <c r="BR545">
        <v>71.599998686946776</v>
      </c>
      <c r="BS545">
        <v>70.199996600342573</v>
      </c>
      <c r="BT545">
        <v>70.00000149999471</v>
      </c>
      <c r="BU545">
        <v>68.800001114954739</v>
      </c>
      <c r="BV545">
        <v>66.800003546557747</v>
      </c>
      <c r="BW545">
        <v>65.400001971315362</v>
      </c>
      <c r="BX545">
        <v>63.799998198642726</v>
      </c>
      <c r="BY545">
        <v>63.000000039049446</v>
      </c>
      <c r="BZ545">
        <v>62.599999161738488</v>
      </c>
      <c r="CA545">
        <v>61.799998274882121</v>
      </c>
      <c r="CB545">
        <v>61.599997952445236</v>
      </c>
      <c r="CC545">
        <v>0.36728657342296944</v>
      </c>
      <c r="CD545">
        <v>0.34618985282667664</v>
      </c>
      <c r="CE545">
        <v>0.34304954142269273</v>
      </c>
      <c r="CF545">
        <v>0.34679740761777356</v>
      </c>
      <c r="CG545">
        <v>0.36804938737380866</v>
      </c>
      <c r="CH545">
        <v>0.43829193007045336</v>
      </c>
      <c r="CI545">
        <v>0.56445020884768882</v>
      </c>
      <c r="CJ545">
        <v>0.67727312280001495</v>
      </c>
      <c r="CK545">
        <v>0.76453795296520111</v>
      </c>
      <c r="CL545">
        <v>0.79933736477244322</v>
      </c>
      <c r="CM545">
        <v>0.82138408950148922</v>
      </c>
      <c r="CN545">
        <v>0.84256252689060829</v>
      </c>
      <c r="CO545">
        <v>0.83893602494553454</v>
      </c>
      <c r="CP545">
        <v>0.8623293470701795</v>
      </c>
      <c r="CQ545">
        <v>0.86285112976240108</v>
      </c>
      <c r="CR545">
        <v>0.79279815073013171</v>
      </c>
      <c r="CS545">
        <v>0.7308398980404277</v>
      </c>
      <c r="CT545">
        <v>0.67954073244601332</v>
      </c>
      <c r="CU545">
        <v>0.55501624144095041</v>
      </c>
      <c r="CV545">
        <v>0.43790754605828486</v>
      </c>
      <c r="CW545">
        <v>0.38877797111819568</v>
      </c>
      <c r="CX545">
        <v>0.35752587797957242</v>
      </c>
      <c r="CY545">
        <v>0.32989555959181366</v>
      </c>
      <c r="CZ545">
        <v>0.31272474137994427</v>
      </c>
    </row>
    <row r="546" spans="1:104" x14ac:dyDescent="0.25">
      <c r="A546" t="s">
        <v>735</v>
      </c>
      <c r="B546" t="s">
        <v>170</v>
      </c>
      <c r="C546" t="s">
        <v>28</v>
      </c>
      <c r="D546" t="s">
        <v>187</v>
      </c>
      <c r="E546" t="s">
        <v>184</v>
      </c>
      <c r="F546">
        <v>2023</v>
      </c>
      <c r="G546" t="s">
        <v>182</v>
      </c>
      <c r="H546">
        <v>12</v>
      </c>
      <c r="I546">
        <v>24.414881881085158</v>
      </c>
      <c r="J546">
        <v>23.694478347500471</v>
      </c>
      <c r="K546">
        <v>23.314883257067365</v>
      </c>
      <c r="L546">
        <v>23.459117291008177</v>
      </c>
      <c r="M546">
        <v>24.530313169563485</v>
      </c>
      <c r="N546">
        <v>27.331648883784865</v>
      </c>
      <c r="O546">
        <v>31.149354168260146</v>
      </c>
      <c r="P546">
        <v>34.371794091754374</v>
      </c>
      <c r="Q546">
        <v>37.564923717356443</v>
      </c>
      <c r="R546">
        <v>39.295130979616587</v>
      </c>
      <c r="S546">
        <v>40.196642576994485</v>
      </c>
      <c r="T546">
        <v>40.520399937004512</v>
      </c>
      <c r="U546">
        <v>40.424224500057157</v>
      </c>
      <c r="V546">
        <v>40.539446189698985</v>
      </c>
      <c r="W546">
        <v>39.900648478792654</v>
      </c>
      <c r="X546">
        <v>38.545190133667759</v>
      </c>
      <c r="Y546">
        <v>37.475905069856964</v>
      </c>
      <c r="Z546">
        <v>37.825956395398165</v>
      </c>
      <c r="AA546">
        <v>35.828772748604813</v>
      </c>
      <c r="AB546">
        <v>34.42193263863556</v>
      </c>
      <c r="AC546">
        <v>32.873482422103706</v>
      </c>
      <c r="AD546">
        <v>30.868726192400764</v>
      </c>
      <c r="AE546">
        <v>28.082815400535019</v>
      </c>
      <c r="AF546">
        <v>25.944672586535635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0.91170899969960839</v>
      </c>
      <c r="AS546">
        <v>0.90954505923957729</v>
      </c>
      <c r="AT546">
        <v>0.91213751845611712</v>
      </c>
      <c r="AU546">
        <v>0.89776460111119238</v>
      </c>
      <c r="AV546">
        <v>0.86726675293531486</v>
      </c>
      <c r="AW546">
        <v>0.84320787793523888</v>
      </c>
      <c r="AX546">
        <v>0.85108399137263679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48.249999763562059</v>
      </c>
      <c r="BF546">
        <v>47.99999934515354</v>
      </c>
      <c r="BG546">
        <v>46.749999295637735</v>
      </c>
      <c r="BH546">
        <v>47.99999934515354</v>
      </c>
      <c r="BI546">
        <v>46.749999295637735</v>
      </c>
      <c r="BJ546">
        <v>46.99999996162525</v>
      </c>
      <c r="BK546">
        <v>46.500000501966426</v>
      </c>
      <c r="BL546">
        <v>45.749999664530449</v>
      </c>
      <c r="BM546">
        <v>53.000001152480259</v>
      </c>
      <c r="BN546">
        <v>57.74999970971362</v>
      </c>
      <c r="BO546">
        <v>61.749999642248341</v>
      </c>
      <c r="BP546">
        <v>62.999999444185136</v>
      </c>
      <c r="BQ546">
        <v>62.249999101907164</v>
      </c>
      <c r="BR546">
        <v>66.000000240770589</v>
      </c>
      <c r="BS546">
        <v>65.000000594189601</v>
      </c>
      <c r="BT546">
        <v>63.499999646580967</v>
      </c>
      <c r="BU546">
        <v>61.749999642248341</v>
      </c>
      <c r="BV546">
        <v>59.499999218888249</v>
      </c>
      <c r="BW546">
        <v>57.74999970971362</v>
      </c>
      <c r="BX546">
        <v>54.500000382509562</v>
      </c>
      <c r="BY546">
        <v>53.249999095098751</v>
      </c>
      <c r="BZ546">
        <v>51.750000484016951</v>
      </c>
      <c r="CA546">
        <v>51.999999293161942</v>
      </c>
      <c r="CB546">
        <v>51.999999293161942</v>
      </c>
      <c r="CC546">
        <v>0.37936068399427658</v>
      </c>
      <c r="CD546">
        <v>0.35757044809224203</v>
      </c>
      <c r="CE546">
        <v>0.35432688473063906</v>
      </c>
      <c r="CF546">
        <v>0.35819798344252862</v>
      </c>
      <c r="CG546">
        <v>0.38014859837552423</v>
      </c>
      <c r="CH546">
        <v>0.45270025397011193</v>
      </c>
      <c r="CI546">
        <v>0.58300584852047488</v>
      </c>
      <c r="CJ546">
        <v>0.69953772106519685</v>
      </c>
      <c r="CK546">
        <v>0.78967133408526058</v>
      </c>
      <c r="CL546">
        <v>0.82561467219233697</v>
      </c>
      <c r="CM546">
        <v>0.84838614669617562</v>
      </c>
      <c r="CN546">
        <v>0.87026085037055179</v>
      </c>
      <c r="CO546">
        <v>0.86651501115594765</v>
      </c>
      <c r="CP546">
        <v>0.89067736243190609</v>
      </c>
      <c r="CQ546">
        <v>0.89121642151421376</v>
      </c>
      <c r="CR546">
        <v>0.81886051209799493</v>
      </c>
      <c r="CS546">
        <v>0.75486541953118025</v>
      </c>
      <c r="CT546">
        <v>0.70187983706013723</v>
      </c>
      <c r="CU546">
        <v>0.57326177423060287</v>
      </c>
      <c r="CV546">
        <v>0.45230329854532419</v>
      </c>
      <c r="CW546">
        <v>0.40155859402852839</v>
      </c>
      <c r="CX546">
        <v>0.36927915892661173</v>
      </c>
      <c r="CY546">
        <v>0.34074050678316037</v>
      </c>
      <c r="CZ546">
        <v>0.32300522060667436</v>
      </c>
    </row>
    <row r="547" spans="1:104" x14ac:dyDescent="0.25">
      <c r="A547" t="s">
        <v>736</v>
      </c>
      <c r="B547" t="s">
        <v>170</v>
      </c>
      <c r="C547" t="s">
        <v>28</v>
      </c>
      <c r="D547" t="s">
        <v>187</v>
      </c>
      <c r="E547" t="s">
        <v>184</v>
      </c>
      <c r="F547">
        <v>2023</v>
      </c>
      <c r="G547" t="s">
        <v>183</v>
      </c>
      <c r="H547">
        <v>8</v>
      </c>
      <c r="I547">
        <v>28.41832872087295</v>
      </c>
      <c r="J547">
        <v>27.259516735932753</v>
      </c>
      <c r="K547">
        <v>26.577874485190488</v>
      </c>
      <c r="L547">
        <v>26.614543906908271</v>
      </c>
      <c r="M547">
        <v>27.796274527445643</v>
      </c>
      <c r="N547">
        <v>30.846513907442283</v>
      </c>
      <c r="O547">
        <v>35.351879537084557</v>
      </c>
      <c r="P547">
        <v>40.206094627739006</v>
      </c>
      <c r="Q547">
        <v>45.480622114275157</v>
      </c>
      <c r="R547">
        <v>49.669944707439448</v>
      </c>
      <c r="S547">
        <v>52.746964140822143</v>
      </c>
      <c r="T547">
        <v>54.654696319955889</v>
      </c>
      <c r="U547">
        <v>55.379416927196999</v>
      </c>
      <c r="V547">
        <v>55.989238342891191</v>
      </c>
      <c r="W547">
        <v>55.813529187139501</v>
      </c>
      <c r="X547">
        <v>54.532845270859752</v>
      </c>
      <c r="Y547">
        <v>52.079566699974677</v>
      </c>
      <c r="Z547">
        <v>48.736820034515596</v>
      </c>
      <c r="AA547">
        <v>44.101241316595853</v>
      </c>
      <c r="AB547">
        <v>42.252533965505435</v>
      </c>
      <c r="AC547">
        <v>40.944512041590741</v>
      </c>
      <c r="AD547">
        <v>38.02085781019094</v>
      </c>
      <c r="AE547">
        <v>34.016797470080824</v>
      </c>
      <c r="AF547">
        <v>30.860506076424983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1.2297306564038835</v>
      </c>
      <c r="AS547">
        <v>1.2460368846937153</v>
      </c>
      <c r="AT547">
        <v>1.259757819622084</v>
      </c>
      <c r="AU547">
        <v>1.2558043415508815</v>
      </c>
      <c r="AV547">
        <v>1.2269890075852632</v>
      </c>
      <c r="AW547">
        <v>1.1717901813007994</v>
      </c>
      <c r="AX547">
        <v>1.0965784815961936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66.037498622179626</v>
      </c>
      <c r="BF547">
        <v>65.77500136899755</v>
      </c>
      <c r="BG547">
        <v>65.275002207772857</v>
      </c>
      <c r="BH547">
        <v>64.999999307244806</v>
      </c>
      <c r="BI547">
        <v>64.675003631325652</v>
      </c>
      <c r="BJ547">
        <v>65.074996530690683</v>
      </c>
      <c r="BK547">
        <v>66.199997689421778</v>
      </c>
      <c r="BL547">
        <v>67.9000013792364</v>
      </c>
      <c r="BM547">
        <v>72.412498746259359</v>
      </c>
      <c r="BN547">
        <v>76.324996432036855</v>
      </c>
      <c r="BO547">
        <v>80.187500564396316</v>
      </c>
      <c r="BP547">
        <v>81.625000247754897</v>
      </c>
      <c r="BQ547">
        <v>82.425002758503894</v>
      </c>
      <c r="BR547">
        <v>84.162499427126306</v>
      </c>
      <c r="BS547">
        <v>84.112502792721514</v>
      </c>
      <c r="BT547">
        <v>83.462502446891662</v>
      </c>
      <c r="BU547">
        <v>83.224998018041688</v>
      </c>
      <c r="BV547">
        <v>82.262497046911562</v>
      </c>
      <c r="BW547">
        <v>79.212501803992424</v>
      </c>
      <c r="BX547">
        <v>75.562499270724217</v>
      </c>
      <c r="BY547">
        <v>72.437501171444055</v>
      </c>
      <c r="BZ547">
        <v>71.425002819003268</v>
      </c>
      <c r="CA547">
        <v>69.662496738514136</v>
      </c>
      <c r="CB547">
        <v>69.19999779174789</v>
      </c>
      <c r="CC547">
        <v>0.36526189856316926</v>
      </c>
      <c r="CD547">
        <v>0.34428147113210511</v>
      </c>
      <c r="CE547">
        <v>0.34115845473913886</v>
      </c>
      <c r="CF547">
        <v>0.34488569448296735</v>
      </c>
      <c r="CG547">
        <v>0.36602053118684458</v>
      </c>
      <c r="CH547">
        <v>0.43587585970151238</v>
      </c>
      <c r="CI547">
        <v>0.56133868682401433</v>
      </c>
      <c r="CJ547">
        <v>0.67353966829256073</v>
      </c>
      <c r="CK547">
        <v>0.76032349206953287</v>
      </c>
      <c r="CL547">
        <v>0.79493099785983112</v>
      </c>
      <c r="CM547">
        <v>0.8168562057324279</v>
      </c>
      <c r="CN547">
        <v>0.83791791005904215</v>
      </c>
      <c r="CO547">
        <v>0.83431136469233047</v>
      </c>
      <c r="CP547">
        <v>0.85757570667491068</v>
      </c>
      <c r="CQ547">
        <v>0.85809468312719361</v>
      </c>
      <c r="CR547">
        <v>0.78842786281006549</v>
      </c>
      <c r="CS547">
        <v>0.72681113174818723</v>
      </c>
      <c r="CT547">
        <v>0.67579472100059357</v>
      </c>
      <c r="CU547">
        <v>0.55195669241675727</v>
      </c>
      <c r="CV547">
        <v>0.43549358196134302</v>
      </c>
      <c r="CW547">
        <v>0.38663482770984753</v>
      </c>
      <c r="CX547">
        <v>0.35555500692971048</v>
      </c>
      <c r="CY547">
        <v>0.32807699380000765</v>
      </c>
      <c r="CZ547">
        <v>0.31100082467536894</v>
      </c>
    </row>
    <row r="548" spans="1:104" x14ac:dyDescent="0.25">
      <c r="A548" t="s">
        <v>737</v>
      </c>
      <c r="B548" t="s">
        <v>170</v>
      </c>
      <c r="C548" t="s">
        <v>28</v>
      </c>
      <c r="D548" t="s">
        <v>187</v>
      </c>
      <c r="E548" t="s">
        <v>184</v>
      </c>
      <c r="F548">
        <v>2024</v>
      </c>
      <c r="G548" t="s">
        <v>171</v>
      </c>
      <c r="H548">
        <v>1</v>
      </c>
      <c r="I548">
        <v>24.463811497193518</v>
      </c>
      <c r="J548">
        <v>23.800062802871619</v>
      </c>
      <c r="K548">
        <v>23.428972373517649</v>
      </c>
      <c r="L548">
        <v>23.60911748077454</v>
      </c>
      <c r="M548">
        <v>24.728417645383722</v>
      </c>
      <c r="N548">
        <v>27.592930467091875</v>
      </c>
      <c r="O548">
        <v>32.561929404836143</v>
      </c>
      <c r="P548">
        <v>35.651189531967553</v>
      </c>
      <c r="Q548">
        <v>38.39948539501507</v>
      </c>
      <c r="R548">
        <v>39.391970307963412</v>
      </c>
      <c r="S548">
        <v>39.614989480430864</v>
      </c>
      <c r="T548">
        <v>39.433695722523417</v>
      </c>
      <c r="U548">
        <v>39.135339740242564</v>
      </c>
      <c r="V548">
        <v>39.17799491000271</v>
      </c>
      <c r="W548">
        <v>38.635166378692418</v>
      </c>
      <c r="X548">
        <v>37.533145395865319</v>
      </c>
      <c r="Y548">
        <v>36.757855404711577</v>
      </c>
      <c r="Z548">
        <v>37.653700753728387</v>
      </c>
      <c r="AA548">
        <v>36.024936899202501</v>
      </c>
      <c r="AB548">
        <v>34.657894358963659</v>
      </c>
      <c r="AC548">
        <v>33.130928601215892</v>
      </c>
      <c r="AD548">
        <v>31.062680764902851</v>
      </c>
      <c r="AE548">
        <v>28.231524031242543</v>
      </c>
      <c r="AF548">
        <v>26.111501769472788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0.88725812585693586</v>
      </c>
      <c r="AS548">
        <v>0.88054512932189744</v>
      </c>
      <c r="AT548">
        <v>0.88150486936674166</v>
      </c>
      <c r="AU548">
        <v>0.86929121999547987</v>
      </c>
      <c r="AV548">
        <v>0.84449576841321716</v>
      </c>
      <c r="AW548">
        <v>0.82705171778872921</v>
      </c>
      <c r="AX548">
        <v>0.84720825875021255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46.500001016346111</v>
      </c>
      <c r="BF548">
        <v>46.000000172192912</v>
      </c>
      <c r="BG548">
        <v>46.750000186841056</v>
      </c>
      <c r="BH548">
        <v>46.500001016346111</v>
      </c>
      <c r="BI548">
        <v>45.250000157544775</v>
      </c>
      <c r="BJ548">
        <v>44.499999385766984</v>
      </c>
      <c r="BK548">
        <v>45.750000986246341</v>
      </c>
      <c r="BL548">
        <v>45.000000229920182</v>
      </c>
      <c r="BM548">
        <v>47.500000711392836</v>
      </c>
      <c r="BN548">
        <v>51.750001273399349</v>
      </c>
      <c r="BO548">
        <v>54.49999982830154</v>
      </c>
      <c r="BP548">
        <v>57.000001051452202</v>
      </c>
      <c r="BQ548">
        <v>58.499999102940436</v>
      </c>
      <c r="BR548">
        <v>58.499999102940436</v>
      </c>
      <c r="BS548">
        <v>58.750001255599074</v>
      </c>
      <c r="BT548">
        <v>57.750000571648329</v>
      </c>
      <c r="BU548">
        <v>56.000000614727462</v>
      </c>
      <c r="BV548">
        <v>53.999999725826356</v>
      </c>
      <c r="BW548">
        <v>51.24999920856775</v>
      </c>
      <c r="BX548">
        <v>49.749999411045849</v>
      </c>
      <c r="BY548">
        <v>46.249999358139483</v>
      </c>
      <c r="BZ548">
        <v>44.750001043973612</v>
      </c>
      <c r="CA548">
        <v>41.500000424239829</v>
      </c>
      <c r="CB548">
        <v>40.99999958008663</v>
      </c>
      <c r="CC548">
        <v>0.38024938782214379</v>
      </c>
      <c r="CD548">
        <v>0.35840807291098947</v>
      </c>
      <c r="CE548">
        <v>0.35515693822220723</v>
      </c>
      <c r="CF548">
        <v>0.35903709401725581</v>
      </c>
      <c r="CG548">
        <v>0.38103913520136884</v>
      </c>
      <c r="CH548">
        <v>0.45376076148978223</v>
      </c>
      <c r="CI548">
        <v>0.58437159399910488</v>
      </c>
      <c r="CJ548">
        <v>0.70117643309304867</v>
      </c>
      <c r="CK548">
        <v>0.79152117985399817</v>
      </c>
      <c r="CL548">
        <v>0.82754866588315412</v>
      </c>
      <c r="CM548">
        <v>0.85037352695225465</v>
      </c>
      <c r="CN548">
        <v>0.87229951215388113</v>
      </c>
      <c r="CO548">
        <v>0.86854488961686849</v>
      </c>
      <c r="CP548">
        <v>0.89276387422408077</v>
      </c>
      <c r="CQ548">
        <v>0.89330416021708425</v>
      </c>
      <c r="CR548">
        <v>0.82077873324501949</v>
      </c>
      <c r="CS548">
        <v>0.75663375722421833</v>
      </c>
      <c r="CT548">
        <v>0.7035239824013737</v>
      </c>
      <c r="CU548">
        <v>0.57460469221237076</v>
      </c>
      <c r="CV548">
        <v>0.45336281820105895</v>
      </c>
      <c r="CW548">
        <v>0.402499282814343</v>
      </c>
      <c r="CX548">
        <v>0.3701442172628272</v>
      </c>
      <c r="CY548">
        <v>0.34153869943456699</v>
      </c>
      <c r="CZ548">
        <v>0.32376186679729263</v>
      </c>
    </row>
    <row r="549" spans="1:104" x14ac:dyDescent="0.25">
      <c r="A549" t="s">
        <v>738</v>
      </c>
      <c r="B549" t="s">
        <v>170</v>
      </c>
      <c r="C549" t="s">
        <v>28</v>
      </c>
      <c r="D549" t="s">
        <v>187</v>
      </c>
      <c r="E549" t="s">
        <v>184</v>
      </c>
      <c r="F549">
        <v>2024</v>
      </c>
      <c r="G549" t="s">
        <v>172</v>
      </c>
      <c r="H549">
        <v>2</v>
      </c>
      <c r="I549">
        <v>24.730787971184473</v>
      </c>
      <c r="J549">
        <v>24.032694369827617</v>
      </c>
      <c r="K549">
        <v>23.600075303708714</v>
      </c>
      <c r="L549">
        <v>23.738161474851484</v>
      </c>
      <c r="M549">
        <v>24.810910029565161</v>
      </c>
      <c r="N549">
        <v>27.692211825953475</v>
      </c>
      <c r="O549">
        <v>32.346062395321766</v>
      </c>
      <c r="P549">
        <v>35.572775892122387</v>
      </c>
      <c r="Q549">
        <v>38.639647892818054</v>
      </c>
      <c r="R549">
        <v>39.895186117542202</v>
      </c>
      <c r="S549">
        <v>40.181149436906011</v>
      </c>
      <c r="T549">
        <v>40.089876542233718</v>
      </c>
      <c r="U549">
        <v>39.775836495927081</v>
      </c>
      <c r="V549">
        <v>39.742504777878068</v>
      </c>
      <c r="W549">
        <v>39.158553415140666</v>
      </c>
      <c r="X549">
        <v>38.094008337307223</v>
      </c>
      <c r="Y549">
        <v>37.093521356961404</v>
      </c>
      <c r="Z549">
        <v>37.413419098703613</v>
      </c>
      <c r="AA549">
        <v>36.722792178734316</v>
      </c>
      <c r="AB549">
        <v>35.305279883030281</v>
      </c>
      <c r="AC549">
        <v>33.736751335733636</v>
      </c>
      <c r="AD549">
        <v>31.589846720408378</v>
      </c>
      <c r="AE549">
        <v>28.623137161862989</v>
      </c>
      <c r="AF549">
        <v>26.375373618792263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0.90202220230568486</v>
      </c>
      <c r="AS549">
        <v>0.89495631605693926</v>
      </c>
      <c r="AT549">
        <v>0.89420635354841482</v>
      </c>
      <c r="AU549">
        <v>0.88106746156132909</v>
      </c>
      <c r="AV549">
        <v>0.85711517413670746</v>
      </c>
      <c r="AW549">
        <v>0.83460422013592117</v>
      </c>
      <c r="AX549">
        <v>0.84180192433010559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48.499999407872679</v>
      </c>
      <c r="BF549">
        <v>48.999999040524152</v>
      </c>
      <c r="BG549">
        <v>47.749999966610297</v>
      </c>
      <c r="BH549">
        <v>46.749999729240926</v>
      </c>
      <c r="BI549">
        <v>45.499999914705029</v>
      </c>
      <c r="BJ549">
        <v>44.499999908780048</v>
      </c>
      <c r="BK549">
        <v>43.500000041721705</v>
      </c>
      <c r="BL549">
        <v>43.500000041721705</v>
      </c>
      <c r="BM549">
        <v>48.999999040524152</v>
      </c>
      <c r="BN549">
        <v>53.500001258193407</v>
      </c>
      <c r="BO549">
        <v>55.500001254613736</v>
      </c>
      <c r="BP549">
        <v>56.750000189660959</v>
      </c>
      <c r="BQ549">
        <v>57.999999633885835</v>
      </c>
      <c r="BR549">
        <v>58.500000747781385</v>
      </c>
      <c r="BS549">
        <v>57.999999633885835</v>
      </c>
      <c r="BT549">
        <v>57.000000384012523</v>
      </c>
      <c r="BU549">
        <v>55.750000322602617</v>
      </c>
      <c r="BV549">
        <v>53.500001258193407</v>
      </c>
      <c r="BW549">
        <v>51.249999462740426</v>
      </c>
      <c r="BX549">
        <v>49.249999096009084</v>
      </c>
      <c r="BY549">
        <v>47.999999404910191</v>
      </c>
      <c r="BZ549">
        <v>45.249999596916453</v>
      </c>
      <c r="CA549">
        <v>44.749999979694614</v>
      </c>
      <c r="CB549">
        <v>44.749999979694614</v>
      </c>
      <c r="CC549">
        <v>0.37776904895320085</v>
      </c>
      <c r="CD549">
        <v>0.35607023904791935</v>
      </c>
      <c r="CE549">
        <v>0.35284028678521601</v>
      </c>
      <c r="CF549">
        <v>0.356695133733967</v>
      </c>
      <c r="CG549">
        <v>0.37855366767838916</v>
      </c>
      <c r="CH549">
        <v>0.45080092202291722</v>
      </c>
      <c r="CI549">
        <v>0.5805598187225004</v>
      </c>
      <c r="CJ549">
        <v>0.6966027013037509</v>
      </c>
      <c r="CK549">
        <v>0.78635816321682617</v>
      </c>
      <c r="CL549">
        <v>0.82215077706806339</v>
      </c>
      <c r="CM549">
        <v>0.84482664664887597</v>
      </c>
      <c r="CN549">
        <v>0.86660955513024029</v>
      </c>
      <c r="CO549">
        <v>0.86287953004571816</v>
      </c>
      <c r="CP549">
        <v>0.88694046559610262</v>
      </c>
      <c r="CQ549">
        <v>0.88747725747859341</v>
      </c>
      <c r="CR549">
        <v>0.81542493694934548</v>
      </c>
      <c r="CS549">
        <v>0.75169828975462405</v>
      </c>
      <c r="CT549">
        <v>0.6989349918094685</v>
      </c>
      <c r="CU549">
        <v>0.57085659421522794</v>
      </c>
      <c r="CV549">
        <v>0.4504056027928523</v>
      </c>
      <c r="CW549">
        <v>0.39987382938222177</v>
      </c>
      <c r="CX549">
        <v>0.36772979242865583</v>
      </c>
      <c r="CY549">
        <v>0.33931087769525325</v>
      </c>
      <c r="CZ549">
        <v>0.32165000448516151</v>
      </c>
    </row>
    <row r="550" spans="1:104" x14ac:dyDescent="0.25">
      <c r="A550" t="s">
        <v>739</v>
      </c>
      <c r="B550" t="s">
        <v>170</v>
      </c>
      <c r="C550" t="s">
        <v>28</v>
      </c>
      <c r="D550" t="s">
        <v>187</v>
      </c>
      <c r="E550" t="s">
        <v>184</v>
      </c>
      <c r="F550">
        <v>2024</v>
      </c>
      <c r="G550" t="s">
        <v>173</v>
      </c>
      <c r="H550">
        <v>3</v>
      </c>
      <c r="I550">
        <v>24.887501296595204</v>
      </c>
      <c r="J550">
        <v>24.031770274527968</v>
      </c>
      <c r="K550">
        <v>23.524207800991814</v>
      </c>
      <c r="L550">
        <v>23.533768028641195</v>
      </c>
      <c r="M550">
        <v>24.471340636283699</v>
      </c>
      <c r="N550">
        <v>27.054751305216737</v>
      </c>
      <c r="O550">
        <v>31.662663209798083</v>
      </c>
      <c r="P550">
        <v>34.951990866195452</v>
      </c>
      <c r="Q550">
        <v>38.07478973813442</v>
      </c>
      <c r="R550">
        <v>39.775688838980578</v>
      </c>
      <c r="S550">
        <v>40.713474254315884</v>
      </c>
      <c r="T550">
        <v>41.240043205446248</v>
      </c>
      <c r="U550">
        <v>41.418297154438562</v>
      </c>
      <c r="V550">
        <v>41.707027921100575</v>
      </c>
      <c r="W550">
        <v>41.304103537153139</v>
      </c>
      <c r="X550">
        <v>40.283769516969812</v>
      </c>
      <c r="Y550">
        <v>38.868854692249997</v>
      </c>
      <c r="Z550">
        <v>37.420426947511814</v>
      </c>
      <c r="AA550">
        <v>35.998780688783803</v>
      </c>
      <c r="AB550">
        <v>36.07342133819418</v>
      </c>
      <c r="AC550">
        <v>34.46974416375916</v>
      </c>
      <c r="AD550">
        <v>32.224346015806745</v>
      </c>
      <c r="AE550">
        <v>29.067298326834702</v>
      </c>
      <c r="AF550">
        <v>26.664998330581746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0.92790093573643162</v>
      </c>
      <c r="AS550">
        <v>0.93191167597783731</v>
      </c>
      <c r="AT550">
        <v>0.93840811187123907</v>
      </c>
      <c r="AU550">
        <v>0.9293423298363529</v>
      </c>
      <c r="AV550">
        <v>0.90638483221893362</v>
      </c>
      <c r="AW550">
        <v>0.87454925981549425</v>
      </c>
      <c r="AX550">
        <v>0.84195958024776196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51.250000649672145</v>
      </c>
      <c r="BF550">
        <v>51.500000624276986</v>
      </c>
      <c r="BG550">
        <v>51.500000624276986</v>
      </c>
      <c r="BH550">
        <v>50.499999986192925</v>
      </c>
      <c r="BI550">
        <v>49.750000170246153</v>
      </c>
      <c r="BJ550">
        <v>49.499999579254073</v>
      </c>
      <c r="BK550">
        <v>49.499999579254073</v>
      </c>
      <c r="BL550">
        <v>48.250000183929949</v>
      </c>
      <c r="BM550">
        <v>53.000000487315752</v>
      </c>
      <c r="BN550">
        <v>58.250001248430699</v>
      </c>
      <c r="BO550">
        <v>59.500000027367591</v>
      </c>
      <c r="BP550">
        <v>62.249999902117708</v>
      </c>
      <c r="BQ550">
        <v>63.250000678888902</v>
      </c>
      <c r="BR550">
        <v>62.5</v>
      </c>
      <c r="BS550">
        <v>63.250000678888902</v>
      </c>
      <c r="BT550">
        <v>62.249999902117708</v>
      </c>
      <c r="BU550">
        <v>61.000000013683795</v>
      </c>
      <c r="BV550">
        <v>57.500000692819249</v>
      </c>
      <c r="BW550">
        <v>55.749999375846286</v>
      </c>
      <c r="BX550">
        <v>53.999999414925242</v>
      </c>
      <c r="BY550">
        <v>52.499999675163927</v>
      </c>
      <c r="BZ550">
        <v>49.250000590868801</v>
      </c>
      <c r="CA550">
        <v>48.749999763307301</v>
      </c>
      <c r="CB550">
        <v>49.250000590868801</v>
      </c>
      <c r="CC550">
        <v>0.36920565167373554</v>
      </c>
      <c r="CD550">
        <v>0.34799869460690769</v>
      </c>
      <c r="CE550">
        <v>0.34484196010468032</v>
      </c>
      <c r="CF550">
        <v>0.34860944173473718</v>
      </c>
      <c r="CG550">
        <v>0.36997244914382887</v>
      </c>
      <c r="CH550">
        <v>0.44058197831776702</v>
      </c>
      <c r="CI550">
        <v>0.567399486341857</v>
      </c>
      <c r="CJ550">
        <v>0.68081189587019941</v>
      </c>
      <c r="CK550">
        <v>0.76853270251504491</v>
      </c>
      <c r="CL550">
        <v>0.80351392779934017</v>
      </c>
      <c r="CM550">
        <v>0.82567580393585538</v>
      </c>
      <c r="CN550">
        <v>0.84696489245146211</v>
      </c>
      <c r="CO550">
        <v>0.8433194032536605</v>
      </c>
      <c r="CP550">
        <v>0.86683494114473181</v>
      </c>
      <c r="CQ550">
        <v>0.8673595699519332</v>
      </c>
      <c r="CR550">
        <v>0.7969405235014434</v>
      </c>
      <c r="CS550">
        <v>0.73465852311785029</v>
      </c>
      <c r="CT550">
        <v>0.68309130021883413</v>
      </c>
      <c r="CU550">
        <v>0.55791619221181366</v>
      </c>
      <c r="CV550">
        <v>0.44019564265444555</v>
      </c>
      <c r="CW550">
        <v>0.39080933851531885</v>
      </c>
      <c r="CX550">
        <v>0.35939395113522454</v>
      </c>
      <c r="CY550">
        <v>0.33161925342766729</v>
      </c>
      <c r="CZ550">
        <v>0.31435872556270961</v>
      </c>
    </row>
    <row r="551" spans="1:104" x14ac:dyDescent="0.25">
      <c r="A551" t="s">
        <v>740</v>
      </c>
      <c r="B551" t="s">
        <v>170</v>
      </c>
      <c r="C551" t="s">
        <v>28</v>
      </c>
      <c r="D551" t="s">
        <v>187</v>
      </c>
      <c r="E551" t="s">
        <v>184</v>
      </c>
      <c r="F551">
        <v>2024</v>
      </c>
      <c r="G551" t="s">
        <v>174</v>
      </c>
      <c r="H551">
        <v>4</v>
      </c>
      <c r="I551">
        <v>25.127354854877105</v>
      </c>
      <c r="J551">
        <v>24.185229764591003</v>
      </c>
      <c r="K551">
        <v>23.628706123296698</v>
      </c>
      <c r="L551">
        <v>23.584221377527566</v>
      </c>
      <c r="M551">
        <v>24.509374724288318</v>
      </c>
      <c r="N551">
        <v>26.951913426828693</v>
      </c>
      <c r="O551">
        <v>30.783152973525098</v>
      </c>
      <c r="P551">
        <v>34.197350025203015</v>
      </c>
      <c r="Q551">
        <v>38.136845516823357</v>
      </c>
      <c r="R551">
        <v>41.257643803320249</v>
      </c>
      <c r="S551">
        <v>43.6766862580685</v>
      </c>
      <c r="T551">
        <v>45.493830164587592</v>
      </c>
      <c r="U551">
        <v>46.506528608069999</v>
      </c>
      <c r="V551">
        <v>47.420012147144327</v>
      </c>
      <c r="W551">
        <v>47.292658272470106</v>
      </c>
      <c r="X551">
        <v>46.18654207830172</v>
      </c>
      <c r="Y551">
        <v>44.298034393448248</v>
      </c>
      <c r="Z551">
        <v>41.508245764404499</v>
      </c>
      <c r="AA551">
        <v>38.229396441942754</v>
      </c>
      <c r="AB551">
        <v>37.738129991984458</v>
      </c>
      <c r="AC551">
        <v>36.201637812305975</v>
      </c>
      <c r="AD551">
        <v>33.545749936064858</v>
      </c>
      <c r="AE551">
        <v>30.070185621252509</v>
      </c>
      <c r="AF551">
        <v>27.362006075698389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1.0236111745196625</v>
      </c>
      <c r="AS551">
        <v>1.0463968834198358</v>
      </c>
      <c r="AT551">
        <v>1.06695028004291</v>
      </c>
      <c r="AU551">
        <v>1.0640847910398805</v>
      </c>
      <c r="AV551">
        <v>1.0391971805084248</v>
      </c>
      <c r="AW551">
        <v>0.99670575740687384</v>
      </c>
      <c r="AX551">
        <v>0.93393552336125107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58.000000481699701</v>
      </c>
      <c r="BF551">
        <v>57.750001106875253</v>
      </c>
      <c r="BG551">
        <v>56.249999102891238</v>
      </c>
      <c r="BH551">
        <v>54.49999932441402</v>
      </c>
      <c r="BI551">
        <v>54.49999932441402</v>
      </c>
      <c r="BJ551">
        <v>54.49999932441402</v>
      </c>
      <c r="BK551">
        <v>55.250000880366827</v>
      </c>
      <c r="BL551">
        <v>59.750000398667133</v>
      </c>
      <c r="BM551">
        <v>66.750000635885456</v>
      </c>
      <c r="BN551">
        <v>70.749999819593427</v>
      </c>
      <c r="BO551">
        <v>73.749998411055742</v>
      </c>
      <c r="BP551">
        <v>75.750000518815071</v>
      </c>
      <c r="BQ551">
        <v>76.999998993268548</v>
      </c>
      <c r="BR551">
        <v>76.999998993268548</v>
      </c>
      <c r="BS551">
        <v>77.749998071785527</v>
      </c>
      <c r="BT551">
        <v>76.249999268463966</v>
      </c>
      <c r="BU551">
        <v>75.000000701683689</v>
      </c>
      <c r="BV551">
        <v>73.749998411055742</v>
      </c>
      <c r="BW551">
        <v>71.99999875568092</v>
      </c>
      <c r="BX551">
        <v>67.999998971848726</v>
      </c>
      <c r="BY551">
        <v>63.00000047308253</v>
      </c>
      <c r="BZ551">
        <v>61.99999952691747</v>
      </c>
      <c r="CA551">
        <v>60.749999359805955</v>
      </c>
      <c r="CB551">
        <v>59.250000417994208</v>
      </c>
      <c r="CC551">
        <v>0.36616889385798546</v>
      </c>
      <c r="CD551">
        <v>0.34513638510791617</v>
      </c>
      <c r="CE551">
        <v>0.34200561207388341</v>
      </c>
      <c r="CF551">
        <v>0.34574208434684284</v>
      </c>
      <c r="CG551">
        <v>0.36692938873453318</v>
      </c>
      <c r="CH551">
        <v>0.43695817366569911</v>
      </c>
      <c r="CI551">
        <v>0.56273256834431451</v>
      </c>
      <c r="CJ551">
        <v>0.67521216496149661</v>
      </c>
      <c r="CK551">
        <v>0.76221144652344974</v>
      </c>
      <c r="CL551">
        <v>0.79690491393164276</v>
      </c>
      <c r="CM551">
        <v>0.81888454624842555</v>
      </c>
      <c r="CN551">
        <v>0.83999856851211974</v>
      </c>
      <c r="CO551">
        <v>0.83638305442421546</v>
      </c>
      <c r="CP551">
        <v>0.85970517586538597</v>
      </c>
      <c r="CQ551">
        <v>0.86022539615385463</v>
      </c>
      <c r="CR551">
        <v>0.79038564303499304</v>
      </c>
      <c r="CS551">
        <v>0.72861586928993038</v>
      </c>
      <c r="CT551">
        <v>0.67747276748213425</v>
      </c>
      <c r="CU551">
        <v>0.55332728407181453</v>
      </c>
      <c r="CV551">
        <v>0.43657497458372396</v>
      </c>
      <c r="CW551">
        <v>0.38759486121285142</v>
      </c>
      <c r="CX551">
        <v>0.35643790432460798</v>
      </c>
      <c r="CY551">
        <v>0.32889166342933984</v>
      </c>
      <c r="CZ551">
        <v>0.3117730763599405</v>
      </c>
    </row>
    <row r="552" spans="1:104" x14ac:dyDescent="0.25">
      <c r="A552" t="s">
        <v>741</v>
      </c>
      <c r="B552" t="s">
        <v>170</v>
      </c>
      <c r="C552" t="s">
        <v>28</v>
      </c>
      <c r="D552" t="s">
        <v>187</v>
      </c>
      <c r="E552" t="s">
        <v>184</v>
      </c>
      <c r="F552">
        <v>2024</v>
      </c>
      <c r="G552" t="s">
        <v>175</v>
      </c>
      <c r="H552">
        <v>5</v>
      </c>
      <c r="I552">
        <v>25.666967885806915</v>
      </c>
      <c r="J552">
        <v>24.643309275462737</v>
      </c>
      <c r="K552">
        <v>24.019991872772312</v>
      </c>
      <c r="L552">
        <v>23.933702303157499</v>
      </c>
      <c r="M552">
        <v>24.887994637429632</v>
      </c>
      <c r="N552">
        <v>27.31800756339203</v>
      </c>
      <c r="O552">
        <v>30.79876216541544</v>
      </c>
      <c r="P552">
        <v>35.391050962595855</v>
      </c>
      <c r="Q552">
        <v>40.354385323233181</v>
      </c>
      <c r="R552">
        <v>44.218964100565657</v>
      </c>
      <c r="S552">
        <v>46.858344669975828</v>
      </c>
      <c r="T552">
        <v>48.469469449913298</v>
      </c>
      <c r="U552">
        <v>49.159935932718163</v>
      </c>
      <c r="V552">
        <v>49.850081435525048</v>
      </c>
      <c r="W552">
        <v>49.809861961065209</v>
      </c>
      <c r="X552">
        <v>48.458182352469862</v>
      </c>
      <c r="Y552">
        <v>46.149245366666868</v>
      </c>
      <c r="Z552">
        <v>43.163658182358553</v>
      </c>
      <c r="AA552">
        <v>39.527249025390773</v>
      </c>
      <c r="AB552">
        <v>38.1453474036418</v>
      </c>
      <c r="AC552">
        <v>37.23157361962015</v>
      </c>
      <c r="AD552">
        <v>34.479826802186388</v>
      </c>
      <c r="AE552">
        <v>30.845221019914987</v>
      </c>
      <c r="AF552">
        <v>27.985237385411097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1.0905630280111747</v>
      </c>
      <c r="AS552">
        <v>1.1060985791438007</v>
      </c>
      <c r="AT552">
        <v>1.1216267829360964</v>
      </c>
      <c r="AU552">
        <v>1.1207218435218678</v>
      </c>
      <c r="AV552">
        <v>1.0903090828299467</v>
      </c>
      <c r="AW552">
        <v>1.0383579692259461</v>
      </c>
      <c r="AX552">
        <v>0.97118229924002775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59.500000377388524</v>
      </c>
      <c r="BF552">
        <v>59.24999913858305</v>
      </c>
      <c r="BG552">
        <v>58.999999513205694</v>
      </c>
      <c r="BH552">
        <v>58.249999761212635</v>
      </c>
      <c r="BI552">
        <v>57.999999889979563</v>
      </c>
      <c r="BJ552">
        <v>57.250001121409362</v>
      </c>
      <c r="BK552">
        <v>60.999999758446762</v>
      </c>
      <c r="BL552">
        <v>65.249999505522695</v>
      </c>
      <c r="BM552">
        <v>70.249999235081418</v>
      </c>
      <c r="BN552">
        <v>74.999998248278047</v>
      </c>
      <c r="BO552">
        <v>79.24999825657568</v>
      </c>
      <c r="BP552">
        <v>80.250001306415783</v>
      </c>
      <c r="BQ552">
        <v>79.24999825657568</v>
      </c>
      <c r="BR552">
        <v>78.749999098016858</v>
      </c>
      <c r="BS552">
        <v>78.749999098016858</v>
      </c>
      <c r="BT552">
        <v>78.249998863839295</v>
      </c>
      <c r="BU552">
        <v>77.000000229875084</v>
      </c>
      <c r="BV552">
        <v>75.500001340528271</v>
      </c>
      <c r="BW552">
        <v>72.750000836216742</v>
      </c>
      <c r="BX552">
        <v>68.999999371838655</v>
      </c>
      <c r="BY552">
        <v>66.00000048679432</v>
      </c>
      <c r="BZ552">
        <v>64.749999010123446</v>
      </c>
      <c r="CA552">
        <v>64.499999507673934</v>
      </c>
      <c r="CB552">
        <v>62.999999389048561</v>
      </c>
      <c r="CC552">
        <v>0.36649903135905948</v>
      </c>
      <c r="CD552">
        <v>0.3454475627171314</v>
      </c>
      <c r="CE552">
        <v>0.34231395386751812</v>
      </c>
      <c r="CF552">
        <v>0.34605382068319923</v>
      </c>
      <c r="CG552">
        <v>0.36726021265715331</v>
      </c>
      <c r="CH552">
        <v>0.43735214007186701</v>
      </c>
      <c r="CI552">
        <v>0.56323990587868156</v>
      </c>
      <c r="CJ552">
        <v>0.67582086763037008</v>
      </c>
      <c r="CK552">
        <v>0.76289866220333202</v>
      </c>
      <c r="CL552">
        <v>0.79762337467541822</v>
      </c>
      <c r="CM552">
        <v>0.81962278727208748</v>
      </c>
      <c r="CN552">
        <v>0.8407558683746108</v>
      </c>
      <c r="CO552">
        <v>0.83713708848387958</v>
      </c>
      <c r="CP552">
        <v>0.86048024818475577</v>
      </c>
      <c r="CQ552">
        <v>0.86100103935525762</v>
      </c>
      <c r="CR552">
        <v>0.79109825349446727</v>
      </c>
      <c r="CS552">
        <v>0.7292728145980758</v>
      </c>
      <c r="CT552">
        <v>0.6780835965009343</v>
      </c>
      <c r="CU552">
        <v>0.55382617528282507</v>
      </c>
      <c r="CV552">
        <v>0.43696861513322005</v>
      </c>
      <c r="CW552">
        <v>0.38794432045506339</v>
      </c>
      <c r="CX552">
        <v>0.35675925038413381</v>
      </c>
      <c r="CY552">
        <v>0.32918815876230856</v>
      </c>
      <c r="CZ552">
        <v>0.31205418239802502</v>
      </c>
    </row>
    <row r="553" spans="1:104" x14ac:dyDescent="0.25">
      <c r="A553" t="s">
        <v>742</v>
      </c>
      <c r="B553" t="s">
        <v>170</v>
      </c>
      <c r="C553" t="s">
        <v>28</v>
      </c>
      <c r="D553" t="s">
        <v>187</v>
      </c>
      <c r="E553" t="s">
        <v>184</v>
      </c>
      <c r="F553">
        <v>2024</v>
      </c>
      <c r="G553" t="s">
        <v>176</v>
      </c>
      <c r="H553">
        <v>6</v>
      </c>
      <c r="I553">
        <v>26.480898911081482</v>
      </c>
      <c r="J553">
        <v>25.404822337898569</v>
      </c>
      <c r="K553">
        <v>24.794840631117559</v>
      </c>
      <c r="L553">
        <v>24.766103044481415</v>
      </c>
      <c r="M553">
        <v>25.797941800536062</v>
      </c>
      <c r="N553">
        <v>28.236072095020958</v>
      </c>
      <c r="O553">
        <v>31.869548424913482</v>
      </c>
      <c r="P553">
        <v>36.496444285513292</v>
      </c>
      <c r="Q553">
        <v>41.17155484131041</v>
      </c>
      <c r="R553">
        <v>44.921838100014114</v>
      </c>
      <c r="S553">
        <v>47.614492534383821</v>
      </c>
      <c r="T553">
        <v>49.238344157000419</v>
      </c>
      <c r="U553">
        <v>49.811607062515215</v>
      </c>
      <c r="V553">
        <v>50.344071697201407</v>
      </c>
      <c r="W553">
        <v>50.205311354972906</v>
      </c>
      <c r="X553">
        <v>49.183625926801113</v>
      </c>
      <c r="Y553">
        <v>47.312350612699674</v>
      </c>
      <c r="Z553">
        <v>44.525913705237606</v>
      </c>
      <c r="AA553">
        <v>40.725506661129465</v>
      </c>
      <c r="AB553">
        <v>38.618078066076897</v>
      </c>
      <c r="AC553">
        <v>37.970146206929662</v>
      </c>
      <c r="AD553">
        <v>35.422754836546481</v>
      </c>
      <c r="AE553">
        <v>31.745868295685682</v>
      </c>
      <c r="AF553">
        <v>28.837775592010416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1.107862694968035</v>
      </c>
      <c r="AS553">
        <v>1.120761175324914</v>
      </c>
      <c r="AT553">
        <v>1.1327415948315016</v>
      </c>
      <c r="AU553">
        <v>1.1296194704541049</v>
      </c>
      <c r="AV553">
        <v>1.1066315637220061</v>
      </c>
      <c r="AW553">
        <v>1.0645278881623834</v>
      </c>
      <c r="AX553">
        <v>1.0018331178075406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60.249999487993875</v>
      </c>
      <c r="BF553">
        <v>60.249999487993875</v>
      </c>
      <c r="BG553">
        <v>59.249999294533872</v>
      </c>
      <c r="BH553">
        <v>59.750001048440254</v>
      </c>
      <c r="BI553">
        <v>58.500001082811323</v>
      </c>
      <c r="BJ553">
        <v>59.750001048440254</v>
      </c>
      <c r="BK553">
        <v>60.749999876264162</v>
      </c>
      <c r="BL553">
        <v>64.500000248821962</v>
      </c>
      <c r="BM553">
        <v>67.250000566017803</v>
      </c>
      <c r="BN553">
        <v>70.749999678016763</v>
      </c>
      <c r="BO553">
        <v>74.50000005057457</v>
      </c>
      <c r="BP553">
        <v>77.499999771677921</v>
      </c>
      <c r="BQ553">
        <v>78.500000947168374</v>
      </c>
      <c r="BR553">
        <v>79.999997984382503</v>
      </c>
      <c r="BS553">
        <v>80.250000810052356</v>
      </c>
      <c r="BT553">
        <v>78.749998248916953</v>
      </c>
      <c r="BU553">
        <v>77.499999771677921</v>
      </c>
      <c r="BV553">
        <v>76.249999944147021</v>
      </c>
      <c r="BW553">
        <v>73.999997959095211</v>
      </c>
      <c r="BX553">
        <v>71.25000167743076</v>
      </c>
      <c r="BY553">
        <v>67.000001284864098</v>
      </c>
      <c r="BZ553">
        <v>64.500000248821962</v>
      </c>
      <c r="CA553">
        <v>63.499999702444768</v>
      </c>
      <c r="CB553">
        <v>62.750000263184155</v>
      </c>
      <c r="CC553">
        <v>0.36532046550827446</v>
      </c>
      <c r="CD553">
        <v>0.3443366814035278</v>
      </c>
      <c r="CE553">
        <v>0.34121318223344776</v>
      </c>
      <c r="CF553">
        <v>0.34494101685143619</v>
      </c>
      <c r="CG553">
        <v>0.36607922024527639</v>
      </c>
      <c r="CH553">
        <v>0.43594572534609938</v>
      </c>
      <c r="CI553">
        <v>0.56142866362972788</v>
      </c>
      <c r="CJ553">
        <v>0.6736476405917502</v>
      </c>
      <c r="CK553">
        <v>0.760445345848205</v>
      </c>
      <c r="CL553">
        <v>0.79505849374314186</v>
      </c>
      <c r="CM553">
        <v>0.81698718436106132</v>
      </c>
      <c r="CN553">
        <v>0.83805226075376238</v>
      </c>
      <c r="CO553">
        <v>0.83444509793614541</v>
      </c>
      <c r="CP553">
        <v>0.8577131299739067</v>
      </c>
      <c r="CQ553">
        <v>0.85823229933995604</v>
      </c>
      <c r="CR553">
        <v>0.78855428461248611</v>
      </c>
      <c r="CS553">
        <v>0.72692769690065873</v>
      </c>
      <c r="CT553">
        <v>0.6759031166189936</v>
      </c>
      <c r="CU553">
        <v>0.55204521887144287</v>
      </c>
      <c r="CV553">
        <v>0.43556342199847164</v>
      </c>
      <c r="CW553">
        <v>0.38669680846538246</v>
      </c>
      <c r="CX553">
        <v>0.35561204249929845</v>
      </c>
      <c r="CY553">
        <v>0.32812961256267648</v>
      </c>
      <c r="CZ553">
        <v>0.31105069705327282</v>
      </c>
    </row>
    <row r="554" spans="1:104" x14ac:dyDescent="0.25">
      <c r="A554" t="s">
        <v>743</v>
      </c>
      <c r="B554" t="s">
        <v>170</v>
      </c>
      <c r="C554" t="s">
        <v>28</v>
      </c>
      <c r="D554" t="s">
        <v>187</v>
      </c>
      <c r="E554" t="s">
        <v>184</v>
      </c>
      <c r="F554">
        <v>2024</v>
      </c>
      <c r="G554" t="s">
        <v>177</v>
      </c>
      <c r="H554">
        <v>7</v>
      </c>
      <c r="I554">
        <v>28.340596663288089</v>
      </c>
      <c r="J554">
        <v>27.14507107836992</v>
      </c>
      <c r="K554">
        <v>26.432111498537807</v>
      </c>
      <c r="L554">
        <v>26.413151544287757</v>
      </c>
      <c r="M554">
        <v>27.574255170654389</v>
      </c>
      <c r="N554">
        <v>30.451738557234513</v>
      </c>
      <c r="O554">
        <v>34.561597618121048</v>
      </c>
      <c r="P554">
        <v>39.637911575212932</v>
      </c>
      <c r="Q554">
        <v>44.664999511270096</v>
      </c>
      <c r="R554">
        <v>48.646967864652041</v>
      </c>
      <c r="S554">
        <v>51.360414356089272</v>
      </c>
      <c r="T554">
        <v>53.00673036484843</v>
      </c>
      <c r="U554">
        <v>53.61407940767667</v>
      </c>
      <c r="V554">
        <v>54.119474152855716</v>
      </c>
      <c r="W554">
        <v>54.064928532133791</v>
      </c>
      <c r="X554">
        <v>53.178515319949668</v>
      </c>
      <c r="Y554">
        <v>51.27462923585184</v>
      </c>
      <c r="Z554">
        <v>48.225047249622925</v>
      </c>
      <c r="AA554">
        <v>43.881736604550781</v>
      </c>
      <c r="AB554">
        <v>41.556762799900682</v>
      </c>
      <c r="AC554">
        <v>40.738204358833279</v>
      </c>
      <c r="AD554">
        <v>38.011485299543935</v>
      </c>
      <c r="AE554">
        <v>34.042634258469128</v>
      </c>
      <c r="AF554">
        <v>30.8815942820187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1.1926514314853049</v>
      </c>
      <c r="AS554">
        <v>1.2063167478875685</v>
      </c>
      <c r="AT554">
        <v>1.2176880891547324</v>
      </c>
      <c r="AU554">
        <v>1.2164608980732929</v>
      </c>
      <c r="AV554">
        <v>1.1965165504550594</v>
      </c>
      <c r="AW554">
        <v>1.1536791761075142</v>
      </c>
      <c r="AX554">
        <v>1.0850634813995428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67.749998362082735</v>
      </c>
      <c r="BF554">
        <v>67.250000503437079</v>
      </c>
      <c r="BG554">
        <v>66.500000152980149</v>
      </c>
      <c r="BH554">
        <v>66.500000152980149</v>
      </c>
      <c r="BI554">
        <v>66.500000152980149</v>
      </c>
      <c r="BJ554">
        <v>66.500000152980149</v>
      </c>
      <c r="BK554">
        <v>67.749998362082735</v>
      </c>
      <c r="BL554">
        <v>69.500000666101073</v>
      </c>
      <c r="BM554">
        <v>74.499998497656478</v>
      </c>
      <c r="BN554">
        <v>77.750001517911215</v>
      </c>
      <c r="BO554">
        <v>78.750001648091427</v>
      </c>
      <c r="BP554">
        <v>77.249999721375104</v>
      </c>
      <c r="BQ554">
        <v>78.750001648091427</v>
      </c>
      <c r="BR554">
        <v>81.999999979651676</v>
      </c>
      <c r="BS554">
        <v>80.000001680575195</v>
      </c>
      <c r="BT554">
        <v>81.749999709607394</v>
      </c>
      <c r="BU554">
        <v>84.000000240012128</v>
      </c>
      <c r="BV554">
        <v>83.50000166120752</v>
      </c>
      <c r="BW554">
        <v>78.249999606394823</v>
      </c>
      <c r="BX554">
        <v>73.999999918851884</v>
      </c>
      <c r="BY554">
        <v>72.249998334992497</v>
      </c>
      <c r="BZ554">
        <v>71.750000981990354</v>
      </c>
      <c r="CA554">
        <v>69.750001211950902</v>
      </c>
      <c r="CB554">
        <v>69.750001211950902</v>
      </c>
      <c r="CC554">
        <v>0.36495892043327705</v>
      </c>
      <c r="CD554">
        <v>0.34399590066121299</v>
      </c>
      <c r="CE554">
        <v>0.34087548576125465</v>
      </c>
      <c r="CF554">
        <v>0.34459959774585447</v>
      </c>
      <c r="CG554">
        <v>0.36571692847208337</v>
      </c>
      <c r="CH554">
        <v>0.43551429137455377</v>
      </c>
      <c r="CI554">
        <v>0.56087307635299699</v>
      </c>
      <c r="CJ554">
        <v>0.67298095769259836</v>
      </c>
      <c r="CK554">
        <v>0.75969286085313337</v>
      </c>
      <c r="CL554">
        <v>0.79427163851102189</v>
      </c>
      <c r="CM554">
        <v>0.81617862063824964</v>
      </c>
      <c r="CN554">
        <v>0.83722286992890838</v>
      </c>
      <c r="CO554">
        <v>0.83361932980777953</v>
      </c>
      <c r="CP554">
        <v>0.85686437901964141</v>
      </c>
      <c r="CQ554">
        <v>0.85738296114342227</v>
      </c>
      <c r="CR554">
        <v>0.78777387123939813</v>
      </c>
      <c r="CS554">
        <v>0.72620826640270464</v>
      </c>
      <c r="CT554">
        <v>0.67523413949834443</v>
      </c>
      <c r="CU554">
        <v>0.55149888316203033</v>
      </c>
      <c r="CV554">
        <v>0.43513236631278912</v>
      </c>
      <c r="CW554">
        <v>0.386314127953584</v>
      </c>
      <c r="CX554">
        <v>0.35526008880259974</v>
      </c>
      <c r="CY554">
        <v>0.32780486606111264</v>
      </c>
      <c r="CZ554">
        <v>0.31074288007968015</v>
      </c>
    </row>
    <row r="555" spans="1:104" x14ac:dyDescent="0.25">
      <c r="A555" t="s">
        <v>744</v>
      </c>
      <c r="B555" t="s">
        <v>170</v>
      </c>
      <c r="C555" t="s">
        <v>28</v>
      </c>
      <c r="D555" t="s">
        <v>187</v>
      </c>
      <c r="E555" t="s">
        <v>184</v>
      </c>
      <c r="F555">
        <v>2024</v>
      </c>
      <c r="G555" t="s">
        <v>178</v>
      </c>
      <c r="H555">
        <v>8</v>
      </c>
      <c r="I555">
        <v>28.693416496598072</v>
      </c>
      <c r="J555">
        <v>27.504724159993206</v>
      </c>
      <c r="K555">
        <v>26.806524371615488</v>
      </c>
      <c r="L555">
        <v>26.838106326364638</v>
      </c>
      <c r="M555">
        <v>28.033509575315108</v>
      </c>
      <c r="N555">
        <v>31.11462457682801</v>
      </c>
      <c r="O555">
        <v>35.678439406020765</v>
      </c>
      <c r="P555">
        <v>40.743753774619663</v>
      </c>
      <c r="Q555">
        <v>46.303610823656143</v>
      </c>
      <c r="R555">
        <v>50.72088964809096</v>
      </c>
      <c r="S555">
        <v>53.942047489085461</v>
      </c>
      <c r="T555">
        <v>55.897221237632607</v>
      </c>
      <c r="U555">
        <v>56.634081833782098</v>
      </c>
      <c r="V555">
        <v>57.228438961352204</v>
      </c>
      <c r="W555">
        <v>57.019549948749372</v>
      </c>
      <c r="X555">
        <v>55.707481711106155</v>
      </c>
      <c r="Y555">
        <v>53.188065020564196</v>
      </c>
      <c r="Z555">
        <v>49.771358101255814</v>
      </c>
      <c r="AA555">
        <v>44.958298249977354</v>
      </c>
      <c r="AB555">
        <v>43.008876124020532</v>
      </c>
      <c r="AC555">
        <v>41.584696475318381</v>
      </c>
      <c r="AD555">
        <v>38.552539861954529</v>
      </c>
      <c r="AE555">
        <v>34.454469427741913</v>
      </c>
      <c r="AF555">
        <v>31.225963629193796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1.2576875062777133</v>
      </c>
      <c r="AS555">
        <v>1.2742667990296208</v>
      </c>
      <c r="AT555">
        <v>1.2876398248560135</v>
      </c>
      <c r="AU555">
        <v>1.2829398829030796</v>
      </c>
      <c r="AV555">
        <v>1.2534183969493162</v>
      </c>
      <c r="AW555">
        <v>1.1967314517069718</v>
      </c>
      <c r="AX555">
        <v>1.1198555111364874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70.400000478171393</v>
      </c>
      <c r="BF555">
        <v>70.599998965610382</v>
      </c>
      <c r="BG555">
        <v>69.59999679704481</v>
      </c>
      <c r="BH555">
        <v>70.000001269362443</v>
      </c>
      <c r="BI555">
        <v>69.199997741244815</v>
      </c>
      <c r="BJ555">
        <v>68.800000888774036</v>
      </c>
      <c r="BK555">
        <v>68.800000888774036</v>
      </c>
      <c r="BL555">
        <v>68.600000289811234</v>
      </c>
      <c r="BM555">
        <v>71.4000029833567</v>
      </c>
      <c r="BN555">
        <v>74.80000260810526</v>
      </c>
      <c r="BO555">
        <v>79.999997983953776</v>
      </c>
      <c r="BP555">
        <v>82.999999776974121</v>
      </c>
      <c r="BQ555">
        <v>84.199995383682577</v>
      </c>
      <c r="BR555">
        <v>84.400001368561206</v>
      </c>
      <c r="BS555">
        <v>84.199995383682577</v>
      </c>
      <c r="BT555">
        <v>83.599997320213092</v>
      </c>
      <c r="BU555">
        <v>83.400002902812787</v>
      </c>
      <c r="BV555">
        <v>81.800002946193899</v>
      </c>
      <c r="BW555">
        <v>78.599996269959505</v>
      </c>
      <c r="BX555">
        <v>75.999999806107027</v>
      </c>
      <c r="BY555">
        <v>73.999999447209177</v>
      </c>
      <c r="BZ555">
        <v>73.199995919091577</v>
      </c>
      <c r="CA555">
        <v>71.4000029833567</v>
      </c>
      <c r="CB555">
        <v>71.800001824944147</v>
      </c>
      <c r="CC555">
        <v>0.3655861553739585</v>
      </c>
      <c r="CD555">
        <v>0.34458709008140387</v>
      </c>
      <c r="CE555">
        <v>0.34146130640103795</v>
      </c>
      <c r="CF555">
        <v>0.34519182765321993</v>
      </c>
      <c r="CG555">
        <v>0.36634540932115361</v>
      </c>
      <c r="CH555">
        <v>0.43626276839228539</v>
      </c>
      <c r="CI555">
        <v>0.56183696663336435</v>
      </c>
      <c r="CJ555">
        <v>0.67413755158304012</v>
      </c>
      <c r="CK555">
        <v>0.76099839330843755</v>
      </c>
      <c r="CL555">
        <v>0.79563663630771708</v>
      </c>
      <c r="CM555">
        <v>0.81758130955699859</v>
      </c>
      <c r="CN555">
        <v>0.83866169196115326</v>
      </c>
      <c r="CO555">
        <v>0.83505194109294545</v>
      </c>
      <c r="CP555">
        <v>0.85833699106026651</v>
      </c>
      <c r="CQ555">
        <v>0.8588564258963336</v>
      </c>
      <c r="CR555">
        <v>0.78912772922684105</v>
      </c>
      <c r="CS555">
        <v>0.72745628498032511</v>
      </c>
      <c r="CT555">
        <v>0.67639460400152418</v>
      </c>
      <c r="CU555">
        <v>0.55244669494323884</v>
      </c>
      <c r="CV555">
        <v>0.43588019939698308</v>
      </c>
      <c r="CW555">
        <v>0.38697803054674873</v>
      </c>
      <c r="CX555">
        <v>0.35587063649106565</v>
      </c>
      <c r="CY555">
        <v>0.32836821340707306</v>
      </c>
      <c r="CZ555">
        <v>0.31127693902054154</v>
      </c>
    </row>
    <row r="556" spans="1:104" x14ac:dyDescent="0.25">
      <c r="A556" t="s">
        <v>745</v>
      </c>
      <c r="B556" t="s">
        <v>170</v>
      </c>
      <c r="C556" t="s">
        <v>28</v>
      </c>
      <c r="D556" t="s">
        <v>187</v>
      </c>
      <c r="E556" t="s">
        <v>184</v>
      </c>
      <c r="F556">
        <v>2024</v>
      </c>
      <c r="G556" t="s">
        <v>179</v>
      </c>
      <c r="H556">
        <v>9</v>
      </c>
      <c r="I556">
        <v>29.098807790661795</v>
      </c>
      <c r="J556">
        <v>27.972123584323324</v>
      </c>
      <c r="K556">
        <v>27.378980182736129</v>
      </c>
      <c r="L556">
        <v>27.382723831110916</v>
      </c>
      <c r="M556">
        <v>28.63792887474078</v>
      </c>
      <c r="N556">
        <v>31.912610620526678</v>
      </c>
      <c r="O556">
        <v>37.253566010094325</v>
      </c>
      <c r="P556">
        <v>42.140600688047144</v>
      </c>
      <c r="Q556">
        <v>48.101749819308111</v>
      </c>
      <c r="R556">
        <v>52.784537540840432</v>
      </c>
      <c r="S556">
        <v>56.102087677133703</v>
      </c>
      <c r="T556">
        <v>58.08034714896759</v>
      </c>
      <c r="U556">
        <v>58.841195008855131</v>
      </c>
      <c r="V556">
        <v>59.49985066795135</v>
      </c>
      <c r="W556">
        <v>59.104205689006768</v>
      </c>
      <c r="X556">
        <v>57.282707149719101</v>
      </c>
      <c r="Y556">
        <v>54.411308158053146</v>
      </c>
      <c r="Z556">
        <v>50.691625449338559</v>
      </c>
      <c r="AA556">
        <v>45.99020718161438</v>
      </c>
      <c r="AB556">
        <v>44.779597267854975</v>
      </c>
      <c r="AC556">
        <v>42.190259561717383</v>
      </c>
      <c r="AD556">
        <v>38.98209691979747</v>
      </c>
      <c r="AE556">
        <v>34.795161410416888</v>
      </c>
      <c r="AF556">
        <v>31.579901507059922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1.3068077615377514</v>
      </c>
      <c r="AS556">
        <v>1.3239268881862689</v>
      </c>
      <c r="AT556">
        <v>1.3387466133187362</v>
      </c>
      <c r="AU556">
        <v>1.3298446309057239</v>
      </c>
      <c r="AV556">
        <v>1.2888609104389488</v>
      </c>
      <c r="AW556">
        <v>1.2242544060247633</v>
      </c>
      <c r="AX556">
        <v>1.1405615977637054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65.750000357964012</v>
      </c>
      <c r="BF556">
        <v>65.000000803081278</v>
      </c>
      <c r="BG556">
        <v>65.750000357964012</v>
      </c>
      <c r="BH556">
        <v>63.749999782728011</v>
      </c>
      <c r="BI556">
        <v>64.500000086297618</v>
      </c>
      <c r="BJ556">
        <v>65.250000007884125</v>
      </c>
      <c r="BK556">
        <v>67.499999039236087</v>
      </c>
      <c r="BL556">
        <v>68.999999249112889</v>
      </c>
      <c r="BM556">
        <v>76.499999335899446</v>
      </c>
      <c r="BN556">
        <v>81.999998709936094</v>
      </c>
      <c r="BO556">
        <v>87.499997992296784</v>
      </c>
      <c r="BP556">
        <v>88.750000464185874</v>
      </c>
      <c r="BQ556">
        <v>88.249999640446944</v>
      </c>
      <c r="BR556">
        <v>90.250000307358889</v>
      </c>
      <c r="BS556">
        <v>91.99999776628502</v>
      </c>
      <c r="BT556">
        <v>89.749999972558342</v>
      </c>
      <c r="BU556">
        <v>87.999998602125174</v>
      </c>
      <c r="BV556">
        <v>87.499997992296784</v>
      </c>
      <c r="BW556">
        <v>85.99999888253133</v>
      </c>
      <c r="BX556">
        <v>80.999998498714717</v>
      </c>
      <c r="BY556">
        <v>76.499999335899446</v>
      </c>
      <c r="BZ556">
        <v>76.25000110897335</v>
      </c>
      <c r="CA556">
        <v>73.999998884242615</v>
      </c>
      <c r="CB556">
        <v>72.499999652242579</v>
      </c>
      <c r="CC556">
        <v>0.36534466691310402</v>
      </c>
      <c r="CD556">
        <v>0.34435949242244213</v>
      </c>
      <c r="CE556">
        <v>0.34123579129478698</v>
      </c>
      <c r="CF556">
        <v>0.3449638193735175</v>
      </c>
      <c r="CG556">
        <v>0.36610345510997744</v>
      </c>
      <c r="CH556">
        <v>0.43597458570416497</v>
      </c>
      <c r="CI556">
        <v>0.56146585658015058</v>
      </c>
      <c r="CJ556">
        <v>0.67369226067005195</v>
      </c>
      <c r="CK556">
        <v>0.76049572636718155</v>
      </c>
      <c r="CL556">
        <v>0.79511106102907647</v>
      </c>
      <c r="CM556">
        <v>0.81704123317316757</v>
      </c>
      <c r="CN556">
        <v>0.83810776088531658</v>
      </c>
      <c r="CO556">
        <v>0.83450038766188928</v>
      </c>
      <c r="CP556">
        <v>0.85777000420005733</v>
      </c>
      <c r="CQ556">
        <v>0.85828906869145249</v>
      </c>
      <c r="CR556">
        <v>0.78860654167596</v>
      </c>
      <c r="CS556">
        <v>0.72697581789041188</v>
      </c>
      <c r="CT556">
        <v>0.67594783774263101</v>
      </c>
      <c r="CU556">
        <v>0.55208177139515491</v>
      </c>
      <c r="CV556">
        <v>0.43559229464946159</v>
      </c>
      <c r="CW556">
        <v>0.38672242924035644</v>
      </c>
      <c r="CX556">
        <v>0.35563559108979609</v>
      </c>
      <c r="CY556">
        <v>0.32815131100070499</v>
      </c>
      <c r="CZ556">
        <v>0.31107132334115184</v>
      </c>
    </row>
    <row r="557" spans="1:104" x14ac:dyDescent="0.25">
      <c r="A557" t="s">
        <v>746</v>
      </c>
      <c r="B557" t="s">
        <v>170</v>
      </c>
      <c r="C557" t="s">
        <v>28</v>
      </c>
      <c r="D557" t="s">
        <v>187</v>
      </c>
      <c r="E557" t="s">
        <v>184</v>
      </c>
      <c r="F557">
        <v>2024</v>
      </c>
      <c r="G557" t="s">
        <v>180</v>
      </c>
      <c r="H557">
        <v>10</v>
      </c>
      <c r="I557">
        <v>26.621163563570054</v>
      </c>
      <c r="J557">
        <v>25.594310051369387</v>
      </c>
      <c r="K557">
        <v>24.984529138204636</v>
      </c>
      <c r="L557">
        <v>24.942107666969381</v>
      </c>
      <c r="M557">
        <v>26.072644903219611</v>
      </c>
      <c r="N557">
        <v>28.90815457474017</v>
      </c>
      <c r="O557">
        <v>33.79818174276916</v>
      </c>
      <c r="P557">
        <v>37.249476253740738</v>
      </c>
      <c r="Q557">
        <v>41.736779795893987</v>
      </c>
      <c r="R557">
        <v>45.7545373446886</v>
      </c>
      <c r="S557">
        <v>48.895788606968644</v>
      </c>
      <c r="T557">
        <v>51.238366201242428</v>
      </c>
      <c r="U557">
        <v>52.531861802024025</v>
      </c>
      <c r="V557">
        <v>53.605823382740631</v>
      </c>
      <c r="W557">
        <v>53.433512444581332</v>
      </c>
      <c r="X557">
        <v>51.918185638017874</v>
      </c>
      <c r="Y557">
        <v>49.238740485206229</v>
      </c>
      <c r="Z557">
        <v>45.792880272982288</v>
      </c>
      <c r="AA557">
        <v>43.195226950269884</v>
      </c>
      <c r="AB557">
        <v>41.193245458517268</v>
      </c>
      <c r="AC557">
        <v>38.622439713815076</v>
      </c>
      <c r="AD557">
        <v>35.732769782379201</v>
      </c>
      <c r="AE557">
        <v>31.860864133926025</v>
      </c>
      <c r="AF557">
        <v>28.913322456825782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1.1528631856392684</v>
      </c>
      <c r="AS557">
        <v>1.1819668808186852</v>
      </c>
      <c r="AT557">
        <v>1.2061310289820402</v>
      </c>
      <c r="AU557">
        <v>1.202254060099115</v>
      </c>
      <c r="AV557">
        <v>1.1681591387394796</v>
      </c>
      <c r="AW557">
        <v>1.1078716167267011</v>
      </c>
      <c r="AX557">
        <v>1.0303397800035616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62.5</v>
      </c>
      <c r="BF557">
        <v>62.249999325116441</v>
      </c>
      <c r="BG557">
        <v>62.5</v>
      </c>
      <c r="BH557">
        <v>61.250000150136877</v>
      </c>
      <c r="BI557">
        <v>61.500000336770434</v>
      </c>
      <c r="BJ557">
        <v>59.749999610132377</v>
      </c>
      <c r="BK557">
        <v>61.00000116887049</v>
      </c>
      <c r="BL557">
        <v>64.249999139825576</v>
      </c>
      <c r="BM557">
        <v>69.750000911318622</v>
      </c>
      <c r="BN557">
        <v>75.25000034836637</v>
      </c>
      <c r="BO557">
        <v>79.499997982551022</v>
      </c>
      <c r="BP557">
        <v>81.499998773760126</v>
      </c>
      <c r="BQ557">
        <v>84.250000384252743</v>
      </c>
      <c r="BR557">
        <v>86.250001175461861</v>
      </c>
      <c r="BS557">
        <v>86.000000729445503</v>
      </c>
      <c r="BT557">
        <v>84.999997785786263</v>
      </c>
      <c r="BU557">
        <v>83.999999938236371</v>
      </c>
      <c r="BV557">
        <v>82.250000081293635</v>
      </c>
      <c r="BW557">
        <v>76.750001224042734</v>
      </c>
      <c r="BX557">
        <v>70.249998233023263</v>
      </c>
      <c r="BY557">
        <v>68.249998403056324</v>
      </c>
      <c r="BZ557">
        <v>65.750001144580054</v>
      </c>
      <c r="CA557">
        <v>64.75000050485049</v>
      </c>
      <c r="CB557">
        <v>62.999999656149939</v>
      </c>
      <c r="CC557">
        <v>0.36468453459709782</v>
      </c>
      <c r="CD557">
        <v>0.34373727882203192</v>
      </c>
      <c r="CE557">
        <v>0.3406192170442966</v>
      </c>
      <c r="CF557">
        <v>0.34434054564263955</v>
      </c>
      <c r="CG557">
        <v>0.3654419515049479</v>
      </c>
      <c r="CH557">
        <v>0.43518684995852297</v>
      </c>
      <c r="CI557">
        <v>0.56045136153887432</v>
      </c>
      <c r="CJ557">
        <v>0.67247499786485876</v>
      </c>
      <c r="CK557">
        <v>0.75912163716143199</v>
      </c>
      <c r="CL557">
        <v>0.79367448262311469</v>
      </c>
      <c r="CM557">
        <v>0.81556500948777311</v>
      </c>
      <c r="CN557">
        <v>0.8365934042960379</v>
      </c>
      <c r="CO557">
        <v>0.83299255044836784</v>
      </c>
      <c r="CP557">
        <v>0.85622016236404785</v>
      </c>
      <c r="CQ557">
        <v>0.85673833438499392</v>
      </c>
      <c r="CR557">
        <v>0.78718161286657196</v>
      </c>
      <c r="CS557">
        <v>0.72566229190963205</v>
      </c>
      <c r="CT557">
        <v>0.67472647815377318</v>
      </c>
      <c r="CU557">
        <v>0.55108425652524373</v>
      </c>
      <c r="CV557">
        <v>0.43480523065378823</v>
      </c>
      <c r="CW557">
        <v>0.38602368943412863</v>
      </c>
      <c r="CX557">
        <v>0.35499302817561318</v>
      </c>
      <c r="CY557">
        <v>0.32755839987338009</v>
      </c>
      <c r="CZ557">
        <v>0.31050924037895355</v>
      </c>
    </row>
    <row r="558" spans="1:104" x14ac:dyDescent="0.25">
      <c r="A558" t="s">
        <v>747</v>
      </c>
      <c r="B558" t="s">
        <v>170</v>
      </c>
      <c r="C558" t="s">
        <v>28</v>
      </c>
      <c r="D558" t="s">
        <v>187</v>
      </c>
      <c r="E558" t="s">
        <v>184</v>
      </c>
      <c r="F558">
        <v>2024</v>
      </c>
      <c r="G558" t="s">
        <v>181</v>
      </c>
      <c r="H558">
        <v>11</v>
      </c>
      <c r="I558">
        <v>24.432043340191964</v>
      </c>
      <c r="J558">
        <v>23.649798199357871</v>
      </c>
      <c r="K558">
        <v>23.234486111574881</v>
      </c>
      <c r="L558">
        <v>23.330624952468039</v>
      </c>
      <c r="M558">
        <v>24.379561541936578</v>
      </c>
      <c r="N558">
        <v>27.102251844011445</v>
      </c>
      <c r="O558">
        <v>30.685538818928322</v>
      </c>
      <c r="P558">
        <v>33.983293217217465</v>
      </c>
      <c r="Q558">
        <v>37.790617939174666</v>
      </c>
      <c r="R558">
        <v>40.68820690291966</v>
      </c>
      <c r="S558">
        <v>42.885032088286025</v>
      </c>
      <c r="T558">
        <v>44.332619225666697</v>
      </c>
      <c r="U558">
        <v>45.009616535673246</v>
      </c>
      <c r="V558">
        <v>45.617296630200386</v>
      </c>
      <c r="W558">
        <v>45.192840512661519</v>
      </c>
      <c r="X558">
        <v>43.613511935040009</v>
      </c>
      <c r="Y558">
        <v>41.84473170827529</v>
      </c>
      <c r="Z558">
        <v>41.051966926630321</v>
      </c>
      <c r="AA558">
        <v>38.043943385240304</v>
      </c>
      <c r="AB558">
        <v>35.896485030752032</v>
      </c>
      <c r="AC558">
        <v>33.953654396250052</v>
      </c>
      <c r="AD558">
        <v>31.594222864459411</v>
      </c>
      <c r="AE558">
        <v>28.532877102370762</v>
      </c>
      <c r="AF558">
        <v>26.204298470510977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0.99748392574970624</v>
      </c>
      <c r="AS558">
        <v>1.0127163235153152</v>
      </c>
      <c r="AT558">
        <v>1.0263891278324029</v>
      </c>
      <c r="AU558">
        <v>1.0168388859758883</v>
      </c>
      <c r="AV558">
        <v>0.98130402010965001</v>
      </c>
      <c r="AW558">
        <v>0.94150642797356354</v>
      </c>
      <c r="AX558">
        <v>0.92366923619427643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60.200001429609486</v>
      </c>
      <c r="BF558">
        <v>59.79999868131123</v>
      </c>
      <c r="BG558">
        <v>59.599999074579998</v>
      </c>
      <c r="BH558">
        <v>59.599999074579998</v>
      </c>
      <c r="BI558">
        <v>59.99999938506047</v>
      </c>
      <c r="BJ558">
        <v>60.599999667944843</v>
      </c>
      <c r="BK558">
        <v>59.79999868131123</v>
      </c>
      <c r="BL558">
        <v>59.599999074579998</v>
      </c>
      <c r="BM558">
        <v>62.799999958605859</v>
      </c>
      <c r="BN558">
        <v>65.800003673718251</v>
      </c>
      <c r="BO558">
        <v>68.199995495839119</v>
      </c>
      <c r="BP558">
        <v>70.000001585800476</v>
      </c>
      <c r="BQ558">
        <v>71.199997611133597</v>
      </c>
      <c r="BR558">
        <v>71.599997190268738</v>
      </c>
      <c r="BS558">
        <v>70.199996926350579</v>
      </c>
      <c r="BT558">
        <v>70.000001585800476</v>
      </c>
      <c r="BU558">
        <v>68.800004082540312</v>
      </c>
      <c r="BV558">
        <v>66.800003642392298</v>
      </c>
      <c r="BW558">
        <v>65.400001412983556</v>
      </c>
      <c r="BX558">
        <v>63.799998830261899</v>
      </c>
      <c r="BY558">
        <v>63.000000052900646</v>
      </c>
      <c r="BZ558">
        <v>62.599998035947721</v>
      </c>
      <c r="CA558">
        <v>61.800000462259007</v>
      </c>
      <c r="CB558">
        <v>61.599997198801105</v>
      </c>
      <c r="CC558">
        <v>0.36728656951283067</v>
      </c>
      <c r="CD558">
        <v>0.34618986189521389</v>
      </c>
      <c r="CE558">
        <v>0.34304955317722707</v>
      </c>
      <c r="CF558">
        <v>0.34679742168174332</v>
      </c>
      <c r="CG558">
        <v>0.36804941018907167</v>
      </c>
      <c r="CH558">
        <v>0.43829192487914997</v>
      </c>
      <c r="CI558">
        <v>0.56445022036835968</v>
      </c>
      <c r="CJ558">
        <v>0.67727314027317398</v>
      </c>
      <c r="CK558">
        <v>0.76453799977608128</v>
      </c>
      <c r="CL558">
        <v>0.7993373832617261</v>
      </c>
      <c r="CM558">
        <v>0.82138409131232104</v>
      </c>
      <c r="CN558">
        <v>0.84256254800342345</v>
      </c>
      <c r="CO558">
        <v>0.83893601972467047</v>
      </c>
      <c r="CP558">
        <v>0.86232931968416371</v>
      </c>
      <c r="CQ558">
        <v>0.86285114967311261</v>
      </c>
      <c r="CR558">
        <v>0.79279815032913448</v>
      </c>
      <c r="CS558">
        <v>0.73083991118690339</v>
      </c>
      <c r="CT558">
        <v>0.67954071939125937</v>
      </c>
      <c r="CU558">
        <v>0.55501623628320496</v>
      </c>
      <c r="CV558">
        <v>0.43790757616141457</v>
      </c>
      <c r="CW558">
        <v>0.38877796229352563</v>
      </c>
      <c r="CX558">
        <v>0.35752587012318177</v>
      </c>
      <c r="CY558">
        <v>0.32989554920950326</v>
      </c>
      <c r="CZ558">
        <v>0.31272474811658491</v>
      </c>
    </row>
    <row r="559" spans="1:104" x14ac:dyDescent="0.25">
      <c r="A559" t="s">
        <v>748</v>
      </c>
      <c r="B559" t="s">
        <v>170</v>
      </c>
      <c r="C559" t="s">
        <v>28</v>
      </c>
      <c r="D559" t="s">
        <v>187</v>
      </c>
      <c r="E559" t="s">
        <v>184</v>
      </c>
      <c r="F559">
        <v>2024</v>
      </c>
      <c r="G559" t="s">
        <v>182</v>
      </c>
      <c r="H559">
        <v>12</v>
      </c>
      <c r="I559">
        <v>24.414882136385554</v>
      </c>
      <c r="J559">
        <v>23.694477991148513</v>
      </c>
      <c r="K559">
        <v>23.314883755781519</v>
      </c>
      <c r="L559">
        <v>23.45911713589496</v>
      </c>
      <c r="M559">
        <v>24.53031400274989</v>
      </c>
      <c r="N559">
        <v>27.331648361627462</v>
      </c>
      <c r="O559">
        <v>31.149353920234216</v>
      </c>
      <c r="P559">
        <v>34.371794661690672</v>
      </c>
      <c r="Q559">
        <v>37.564924381528385</v>
      </c>
      <c r="R559">
        <v>39.295132053949885</v>
      </c>
      <c r="S559">
        <v>40.196642957360588</v>
      </c>
      <c r="T559">
        <v>40.520401487840715</v>
      </c>
      <c r="U559">
        <v>40.424224759735139</v>
      </c>
      <c r="V559">
        <v>40.539446160987474</v>
      </c>
      <c r="W559">
        <v>39.900647051603009</v>
      </c>
      <c r="X559">
        <v>38.54519020075373</v>
      </c>
      <c r="Y559">
        <v>37.475905475863129</v>
      </c>
      <c r="Z559">
        <v>37.825955992590714</v>
      </c>
      <c r="AA559">
        <v>35.828774322307922</v>
      </c>
      <c r="AB559">
        <v>34.421932439472322</v>
      </c>
      <c r="AC559">
        <v>32.873482109086709</v>
      </c>
      <c r="AD559">
        <v>30.868726684895233</v>
      </c>
      <c r="AE559">
        <v>28.082815891446852</v>
      </c>
      <c r="AF559">
        <v>25.944672773893448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0.9117089977309385</v>
      </c>
      <c r="AS559">
        <v>0.90954503096850459</v>
      </c>
      <c r="AT559">
        <v>0.91213752392838732</v>
      </c>
      <c r="AU559">
        <v>0.89776458796788949</v>
      </c>
      <c r="AV559">
        <v>0.86726673885927186</v>
      </c>
      <c r="AW559">
        <v>0.84320785420480127</v>
      </c>
      <c r="AX559">
        <v>0.8510840135709451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48.250000787079564</v>
      </c>
      <c r="BF559">
        <v>48.000001148207325</v>
      </c>
      <c r="BG559">
        <v>46.749999697426922</v>
      </c>
      <c r="BH559">
        <v>48.000001148207325</v>
      </c>
      <c r="BI559">
        <v>46.749999697426922</v>
      </c>
      <c r="BJ559">
        <v>47.000000310181541</v>
      </c>
      <c r="BK559">
        <v>46.500000302025271</v>
      </c>
      <c r="BL559">
        <v>45.749998844184219</v>
      </c>
      <c r="BM559">
        <v>53.00000089499791</v>
      </c>
      <c r="BN559">
        <v>57.75000037902285</v>
      </c>
      <c r="BO559">
        <v>61.750000976864897</v>
      </c>
      <c r="BP559">
        <v>62.999999019056979</v>
      </c>
      <c r="BQ559">
        <v>62.249999143774787</v>
      </c>
      <c r="BR559">
        <v>66.000001076626972</v>
      </c>
      <c r="BS559">
        <v>64.99999950818939</v>
      </c>
      <c r="BT559">
        <v>63.499999635889729</v>
      </c>
      <c r="BU559">
        <v>61.750000976864897</v>
      </c>
      <c r="BV559">
        <v>59.500000377135954</v>
      </c>
      <c r="BW559">
        <v>57.75000037902285</v>
      </c>
      <c r="BX559">
        <v>54.499999671679909</v>
      </c>
      <c r="BY559">
        <v>53.249999909976744</v>
      </c>
      <c r="BZ559">
        <v>51.749999185529994</v>
      </c>
      <c r="CA559">
        <v>51.99999943307872</v>
      </c>
      <c r="CB559">
        <v>51.99999943307872</v>
      </c>
      <c r="CC559">
        <v>0.3793607014311508</v>
      </c>
      <c r="CD559">
        <v>0.35757044499572871</v>
      </c>
      <c r="CE559">
        <v>0.35432689694914071</v>
      </c>
      <c r="CF559">
        <v>0.35819798884072879</v>
      </c>
      <c r="CG559">
        <v>0.3801486067311789</v>
      </c>
      <c r="CH559">
        <v>0.45270027522638712</v>
      </c>
      <c r="CI559">
        <v>0.58300586649899977</v>
      </c>
      <c r="CJ559">
        <v>0.69953773852042411</v>
      </c>
      <c r="CK559">
        <v>0.78967133772680409</v>
      </c>
      <c r="CL559">
        <v>0.82561468804967963</v>
      </c>
      <c r="CM559">
        <v>0.84838614189627037</v>
      </c>
      <c r="CN559">
        <v>0.87026085923422136</v>
      </c>
      <c r="CO559">
        <v>0.86651501004784481</v>
      </c>
      <c r="CP559">
        <v>0.89067733296382268</v>
      </c>
      <c r="CQ559">
        <v>0.89121642646656585</v>
      </c>
      <c r="CR559">
        <v>0.81886054049331436</v>
      </c>
      <c r="CS559">
        <v>0.75486541513032568</v>
      </c>
      <c r="CT559">
        <v>0.70187983808195265</v>
      </c>
      <c r="CU559">
        <v>0.57326177814053469</v>
      </c>
      <c r="CV559">
        <v>0.45230329237376954</v>
      </c>
      <c r="CW559">
        <v>0.40155858921494725</v>
      </c>
      <c r="CX559">
        <v>0.36927915683186718</v>
      </c>
      <c r="CY559">
        <v>0.34074048238032212</v>
      </c>
      <c r="CZ559">
        <v>0.32300522330069809</v>
      </c>
    </row>
    <row r="560" spans="1:104" x14ac:dyDescent="0.25">
      <c r="A560" t="s">
        <v>749</v>
      </c>
      <c r="B560" t="s">
        <v>170</v>
      </c>
      <c r="C560" t="s">
        <v>28</v>
      </c>
      <c r="D560" t="s">
        <v>187</v>
      </c>
      <c r="E560" t="s">
        <v>184</v>
      </c>
      <c r="F560">
        <v>2024</v>
      </c>
      <c r="G560" t="s">
        <v>183</v>
      </c>
      <c r="H560">
        <v>8</v>
      </c>
      <c r="I560">
        <v>28.418327624010789</v>
      </c>
      <c r="J560">
        <v>27.259517182409088</v>
      </c>
      <c r="K560">
        <v>26.5778747703996</v>
      </c>
      <c r="L560">
        <v>26.614543454898005</v>
      </c>
      <c r="M560">
        <v>27.796274564128133</v>
      </c>
      <c r="N560">
        <v>30.846514213978953</v>
      </c>
      <c r="O560">
        <v>35.35187895760447</v>
      </c>
      <c r="P560">
        <v>40.206096057502577</v>
      </c>
      <c r="Q560">
        <v>45.480624521568025</v>
      </c>
      <c r="R560">
        <v>49.669946087437751</v>
      </c>
      <c r="S560">
        <v>52.746965895597711</v>
      </c>
      <c r="T560">
        <v>54.654695226229009</v>
      </c>
      <c r="U560">
        <v>55.379417574659634</v>
      </c>
      <c r="V560">
        <v>55.989238890690558</v>
      </c>
      <c r="W560">
        <v>55.813528741583823</v>
      </c>
      <c r="X560">
        <v>54.532846209381184</v>
      </c>
      <c r="Y560">
        <v>52.079566560989868</v>
      </c>
      <c r="Z560">
        <v>48.736820858862394</v>
      </c>
      <c r="AA560">
        <v>44.101242648675637</v>
      </c>
      <c r="AB560">
        <v>42.252534081177608</v>
      </c>
      <c r="AC560">
        <v>40.944512647799669</v>
      </c>
      <c r="AD560">
        <v>38.020858782423232</v>
      </c>
      <c r="AE560">
        <v>34.016798774830079</v>
      </c>
      <c r="AF560">
        <v>30.860505698726531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1.2297306508717634</v>
      </c>
      <c r="AS560">
        <v>1.2460368833325699</v>
      </c>
      <c r="AT560">
        <v>1.2597578553884476</v>
      </c>
      <c r="AU560">
        <v>1.2558043657969495</v>
      </c>
      <c r="AV560">
        <v>1.2269890310756326</v>
      </c>
      <c r="AW560">
        <v>1.1717902358023289</v>
      </c>
      <c r="AX560">
        <v>1.0965785374899013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66.037498934870882</v>
      </c>
      <c r="BF560">
        <v>65.77500188215113</v>
      </c>
      <c r="BG560">
        <v>65.275001899532953</v>
      </c>
      <c r="BH560">
        <v>64.999999974294496</v>
      </c>
      <c r="BI560">
        <v>64.675002260071054</v>
      </c>
      <c r="BJ560">
        <v>65.074996419583925</v>
      </c>
      <c r="BK560">
        <v>66.199995336188593</v>
      </c>
      <c r="BL560">
        <v>67.900002339984582</v>
      </c>
      <c r="BM560">
        <v>72.412498334555465</v>
      </c>
      <c r="BN560">
        <v>76.324997290816995</v>
      </c>
      <c r="BO560">
        <v>80.187502156493153</v>
      </c>
      <c r="BP560">
        <v>81.624999086505838</v>
      </c>
      <c r="BQ560">
        <v>82.425002124994734</v>
      </c>
      <c r="BR560">
        <v>84.162500045256991</v>
      </c>
      <c r="BS560">
        <v>84.112502190650886</v>
      </c>
      <c r="BT560">
        <v>83.462502324943799</v>
      </c>
      <c r="BU560">
        <v>83.224997574238586</v>
      </c>
      <c r="BV560">
        <v>82.262495670987519</v>
      </c>
      <c r="BW560">
        <v>79.212500919648193</v>
      </c>
      <c r="BX560">
        <v>75.562500515594337</v>
      </c>
      <c r="BY560">
        <v>72.437499847710171</v>
      </c>
      <c r="BZ560">
        <v>71.425003272439625</v>
      </c>
      <c r="CA560">
        <v>69.662496494591963</v>
      </c>
      <c r="CB560">
        <v>69.199997741244815</v>
      </c>
      <c r="CC560">
        <v>0.36526189117468222</v>
      </c>
      <c r="CD560">
        <v>0.34428147635436668</v>
      </c>
      <c r="CE560">
        <v>0.34115848694659917</v>
      </c>
      <c r="CF560">
        <v>0.34488568735810493</v>
      </c>
      <c r="CG560">
        <v>0.36602054454800215</v>
      </c>
      <c r="CH560">
        <v>0.43587582605891184</v>
      </c>
      <c r="CI560">
        <v>0.56133869869753983</v>
      </c>
      <c r="CJ560">
        <v>0.673539664624628</v>
      </c>
      <c r="CK560">
        <v>0.76032348437404385</v>
      </c>
      <c r="CL560">
        <v>0.79493096105994332</v>
      </c>
      <c r="CM560">
        <v>0.81685618002390625</v>
      </c>
      <c r="CN560">
        <v>0.83791787878897395</v>
      </c>
      <c r="CO560">
        <v>0.83431134525713391</v>
      </c>
      <c r="CP560">
        <v>0.85757569022442481</v>
      </c>
      <c r="CQ560">
        <v>0.8580946899858638</v>
      </c>
      <c r="CR560">
        <v>0.78842787925089886</v>
      </c>
      <c r="CS560">
        <v>0.72681115746340419</v>
      </c>
      <c r="CT560">
        <v>0.67579472113782513</v>
      </c>
      <c r="CU560">
        <v>0.55195670233818883</v>
      </c>
      <c r="CV560">
        <v>0.43549359127638559</v>
      </c>
      <c r="CW560">
        <v>0.38663481787837867</v>
      </c>
      <c r="CX560">
        <v>0.35555501696769859</v>
      </c>
      <c r="CY560">
        <v>0.3280770009858146</v>
      </c>
      <c r="CZ560">
        <v>0.31100082921902428</v>
      </c>
    </row>
    <row r="561" spans="1:104" x14ac:dyDescent="0.25">
      <c r="A561" t="s">
        <v>750</v>
      </c>
      <c r="B561" t="s">
        <v>170</v>
      </c>
      <c r="C561" t="s">
        <v>28</v>
      </c>
      <c r="D561" t="s">
        <v>187</v>
      </c>
      <c r="E561" t="s">
        <v>184</v>
      </c>
      <c r="F561">
        <v>2025</v>
      </c>
      <c r="G561" t="s">
        <v>171</v>
      </c>
      <c r="H561">
        <v>1</v>
      </c>
      <c r="I561">
        <v>24.463811741797858</v>
      </c>
      <c r="J561">
        <v>23.800062912551301</v>
      </c>
      <c r="K561">
        <v>23.428971673221263</v>
      </c>
      <c r="L561">
        <v>23.609117833864719</v>
      </c>
      <c r="M561">
        <v>24.728417045791737</v>
      </c>
      <c r="N561">
        <v>27.592930765408063</v>
      </c>
      <c r="O561">
        <v>32.561929214008856</v>
      </c>
      <c r="P561">
        <v>35.651188723646264</v>
      </c>
      <c r="Q561">
        <v>38.399484136933246</v>
      </c>
      <c r="R561">
        <v>39.391969767992229</v>
      </c>
      <c r="S561">
        <v>39.61498976611788</v>
      </c>
      <c r="T561">
        <v>39.433696058409517</v>
      </c>
      <c r="U561">
        <v>39.135339352723491</v>
      </c>
      <c r="V561">
        <v>39.177995019731107</v>
      </c>
      <c r="W561">
        <v>38.635165643165479</v>
      </c>
      <c r="X561">
        <v>37.533146239419267</v>
      </c>
      <c r="Y561">
        <v>36.757854425314463</v>
      </c>
      <c r="Z561">
        <v>37.653701119853906</v>
      </c>
      <c r="AA561">
        <v>36.024936894148816</v>
      </c>
      <c r="AB561">
        <v>34.65789543255633</v>
      </c>
      <c r="AC561">
        <v>33.130927833189098</v>
      </c>
      <c r="AD561">
        <v>31.062680707181286</v>
      </c>
      <c r="AE561">
        <v>28.231524010889579</v>
      </c>
      <c r="AF561">
        <v>26.111501714830172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0.88725814817004145</v>
      </c>
      <c r="AS561">
        <v>0.88054512828486087</v>
      </c>
      <c r="AT561">
        <v>0.88150488439198404</v>
      </c>
      <c r="AU561">
        <v>0.86929119962868473</v>
      </c>
      <c r="AV561">
        <v>0.8444957495773161</v>
      </c>
      <c r="AW561">
        <v>0.8270517026309635</v>
      </c>
      <c r="AX561">
        <v>0.84720825714246972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46.49999922782164</v>
      </c>
      <c r="BF561">
        <v>46.000000290174711</v>
      </c>
      <c r="BG561">
        <v>46.749999357652634</v>
      </c>
      <c r="BH561">
        <v>46.49999922782164</v>
      </c>
      <c r="BI561">
        <v>45.249999156098525</v>
      </c>
      <c r="BJ561">
        <v>44.500000590074585</v>
      </c>
      <c r="BK561">
        <v>45.749999917214502</v>
      </c>
      <c r="BL561">
        <v>44.999999026267524</v>
      </c>
      <c r="BM561">
        <v>47.500000491728827</v>
      </c>
      <c r="BN561">
        <v>51.749999720522979</v>
      </c>
      <c r="BO561">
        <v>54.499999249217005</v>
      </c>
      <c r="BP561">
        <v>57.000000213224318</v>
      </c>
      <c r="BQ561">
        <v>58.500000414778427</v>
      </c>
      <c r="BR561">
        <v>58.500000414778427</v>
      </c>
      <c r="BS561">
        <v>58.749999450527994</v>
      </c>
      <c r="BT561">
        <v>57.749999766960656</v>
      </c>
      <c r="BU561">
        <v>55.999999192446339</v>
      </c>
      <c r="BV561">
        <v>54.000001040957699</v>
      </c>
      <c r="BW561">
        <v>51.249999445665402</v>
      </c>
      <c r="BX561">
        <v>49.749999259306868</v>
      </c>
      <c r="BY561">
        <v>46.250000420005705</v>
      </c>
      <c r="BZ561">
        <v>44.750000719905586</v>
      </c>
      <c r="CA561">
        <v>41.500000430095568</v>
      </c>
      <c r="CB561">
        <v>40.999999441045951</v>
      </c>
      <c r="CC561">
        <v>0.38024937031906975</v>
      </c>
      <c r="CD561">
        <v>0.35840810091167091</v>
      </c>
      <c r="CE561">
        <v>0.35515693014160488</v>
      </c>
      <c r="CF561">
        <v>0.35903707650381256</v>
      </c>
      <c r="CG561">
        <v>0.38103913967601299</v>
      </c>
      <c r="CH561">
        <v>0.4537607537586717</v>
      </c>
      <c r="CI561">
        <v>0.58437158391266042</v>
      </c>
      <c r="CJ561">
        <v>0.70117643666225993</v>
      </c>
      <c r="CK561">
        <v>0.79152119262396292</v>
      </c>
      <c r="CL561">
        <v>0.82754866794503967</v>
      </c>
      <c r="CM561">
        <v>0.8503735371774277</v>
      </c>
      <c r="CN561">
        <v>0.87229943836992341</v>
      </c>
      <c r="CO561">
        <v>0.86854488919549966</v>
      </c>
      <c r="CP561">
        <v>0.89276387925777778</v>
      </c>
      <c r="CQ561">
        <v>0.89330411222029771</v>
      </c>
      <c r="CR561">
        <v>0.82077872845510103</v>
      </c>
      <c r="CS561">
        <v>0.75663372447078825</v>
      </c>
      <c r="CT561">
        <v>0.70352399466012616</v>
      </c>
      <c r="CU561">
        <v>0.57460470283093468</v>
      </c>
      <c r="CV561">
        <v>0.45336282417357493</v>
      </c>
      <c r="CW561">
        <v>0.40249927066357521</v>
      </c>
      <c r="CX561">
        <v>0.37014419613823196</v>
      </c>
      <c r="CY561">
        <v>0.34153868604836363</v>
      </c>
      <c r="CZ561">
        <v>0.32376187116808813</v>
      </c>
    </row>
    <row r="562" spans="1:104" x14ac:dyDescent="0.25">
      <c r="A562" t="s">
        <v>751</v>
      </c>
      <c r="B562" t="s">
        <v>170</v>
      </c>
      <c r="C562" t="s">
        <v>28</v>
      </c>
      <c r="D562" t="s">
        <v>187</v>
      </c>
      <c r="E562" t="s">
        <v>184</v>
      </c>
      <c r="F562">
        <v>2025</v>
      </c>
      <c r="G562" t="s">
        <v>172</v>
      </c>
      <c r="H562">
        <v>2</v>
      </c>
      <c r="I562">
        <v>24.730788206243489</v>
      </c>
      <c r="J562">
        <v>24.032695530319241</v>
      </c>
      <c r="K562">
        <v>23.600074596317192</v>
      </c>
      <c r="L562">
        <v>23.738161774682929</v>
      </c>
      <c r="M562">
        <v>24.810910012058756</v>
      </c>
      <c r="N562">
        <v>27.692211163902702</v>
      </c>
      <c r="O562">
        <v>32.346061559156709</v>
      </c>
      <c r="P562">
        <v>35.572775343164501</v>
      </c>
      <c r="Q562">
        <v>38.639647422011286</v>
      </c>
      <c r="R562">
        <v>39.895187497082041</v>
      </c>
      <c r="S562">
        <v>40.181149890891987</v>
      </c>
      <c r="T562">
        <v>40.089877016637317</v>
      </c>
      <c r="U562">
        <v>39.775835797434652</v>
      </c>
      <c r="V562">
        <v>39.742504426558945</v>
      </c>
      <c r="W562">
        <v>39.15855325626616</v>
      </c>
      <c r="X562">
        <v>38.094008790923176</v>
      </c>
      <c r="Y562">
        <v>37.093522330713242</v>
      </c>
      <c r="Z562">
        <v>37.413419653120911</v>
      </c>
      <c r="AA562">
        <v>36.72279175330641</v>
      </c>
      <c r="AB562">
        <v>35.305278583523048</v>
      </c>
      <c r="AC562">
        <v>33.73675062076574</v>
      </c>
      <c r="AD562">
        <v>31.589847344389188</v>
      </c>
      <c r="AE562">
        <v>28.623136978296234</v>
      </c>
      <c r="AF562">
        <v>26.375373182372272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0.90202221324259102</v>
      </c>
      <c r="AS562">
        <v>0.89495629688776901</v>
      </c>
      <c r="AT562">
        <v>0.89420635057442188</v>
      </c>
      <c r="AU562">
        <v>0.8810674872070321</v>
      </c>
      <c r="AV562">
        <v>0.85711517761395462</v>
      </c>
      <c r="AW562">
        <v>0.83460420943139557</v>
      </c>
      <c r="AX562">
        <v>0.84180191006364358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48.5000004347133</v>
      </c>
      <c r="BF562">
        <v>49.000000367703599</v>
      </c>
      <c r="BG562">
        <v>47.750000110347493</v>
      </c>
      <c r="BH562">
        <v>46.750000623724361</v>
      </c>
      <c r="BI562">
        <v>45.500000138753784</v>
      </c>
      <c r="BJ562">
        <v>44.500000530736266</v>
      </c>
      <c r="BK562">
        <v>43.499999329417399</v>
      </c>
      <c r="BL562">
        <v>43.499999329417399</v>
      </c>
      <c r="BM562">
        <v>49.000000367703599</v>
      </c>
      <c r="BN562">
        <v>53.500000568854105</v>
      </c>
      <c r="BO562">
        <v>55.499998935128431</v>
      </c>
      <c r="BP562">
        <v>56.74999919248453</v>
      </c>
      <c r="BQ562">
        <v>57.999999798849494</v>
      </c>
      <c r="BR562">
        <v>58.499999731839793</v>
      </c>
      <c r="BS562">
        <v>57.999999798849494</v>
      </c>
      <c r="BT562">
        <v>57.000000676409528</v>
      </c>
      <c r="BU562">
        <v>55.750000297659035</v>
      </c>
      <c r="BV562">
        <v>53.500000568854105</v>
      </c>
      <c r="BW562">
        <v>51.250000339297316</v>
      </c>
      <c r="BX562">
        <v>49.249999408566545</v>
      </c>
      <c r="BY562">
        <v>48.000000987300552</v>
      </c>
      <c r="BZ562">
        <v>45.249999625983889</v>
      </c>
      <c r="CA562">
        <v>44.74999969299359</v>
      </c>
      <c r="CB562">
        <v>44.74999969299359</v>
      </c>
      <c r="CC562">
        <v>0.3777690487115431</v>
      </c>
      <c r="CD562">
        <v>0.35607026003791081</v>
      </c>
      <c r="CE562">
        <v>0.35284028627751413</v>
      </c>
      <c r="CF562">
        <v>0.35669512385051605</v>
      </c>
      <c r="CG562">
        <v>0.37855365253626644</v>
      </c>
      <c r="CH562">
        <v>0.45080093396456455</v>
      </c>
      <c r="CI562">
        <v>0.58055983889319851</v>
      </c>
      <c r="CJ562">
        <v>0.69660273224520408</v>
      </c>
      <c r="CK562">
        <v>0.78635816498244759</v>
      </c>
      <c r="CL562">
        <v>0.822150731510501</v>
      </c>
      <c r="CM562">
        <v>0.84482664230553028</v>
      </c>
      <c r="CN562">
        <v>0.86660956936975686</v>
      </c>
      <c r="CO562">
        <v>0.86287946453787956</v>
      </c>
      <c r="CP562">
        <v>0.88694049346394011</v>
      </c>
      <c r="CQ562">
        <v>0.8874772168862517</v>
      </c>
      <c r="CR562">
        <v>0.81542493218864165</v>
      </c>
      <c r="CS562">
        <v>0.75169828240103476</v>
      </c>
      <c r="CT562">
        <v>0.69893498439052804</v>
      </c>
      <c r="CU562">
        <v>0.57085661456146863</v>
      </c>
      <c r="CV562">
        <v>0.45040561523085293</v>
      </c>
      <c r="CW562">
        <v>0.39987381991580406</v>
      </c>
      <c r="CX562">
        <v>0.36772981008980404</v>
      </c>
      <c r="CY562">
        <v>0.33931087977481655</v>
      </c>
      <c r="CZ562">
        <v>0.32165000569678648</v>
      </c>
    </row>
    <row r="563" spans="1:104" x14ac:dyDescent="0.25">
      <c r="A563" t="s">
        <v>752</v>
      </c>
      <c r="B563" t="s">
        <v>170</v>
      </c>
      <c r="C563" t="s">
        <v>28</v>
      </c>
      <c r="D563" t="s">
        <v>187</v>
      </c>
      <c r="E563" t="s">
        <v>184</v>
      </c>
      <c r="F563">
        <v>2025</v>
      </c>
      <c r="G563" t="s">
        <v>173</v>
      </c>
      <c r="H563">
        <v>3</v>
      </c>
      <c r="I563">
        <v>24.887501886852558</v>
      </c>
      <c r="J563">
        <v>24.031770291061008</v>
      </c>
      <c r="K563">
        <v>23.524207393833493</v>
      </c>
      <c r="L563">
        <v>23.53376732870252</v>
      </c>
      <c r="M563">
        <v>24.471340457547349</v>
      </c>
      <c r="N563">
        <v>27.054751897982374</v>
      </c>
      <c r="O563">
        <v>31.662663189018087</v>
      </c>
      <c r="P563">
        <v>34.951990743694147</v>
      </c>
      <c r="Q563">
        <v>38.074790597397232</v>
      </c>
      <c r="R563">
        <v>39.775689386675829</v>
      </c>
      <c r="S563">
        <v>40.71347413587381</v>
      </c>
      <c r="T563">
        <v>41.240041640928524</v>
      </c>
      <c r="U563">
        <v>41.418298417590684</v>
      </c>
      <c r="V563">
        <v>41.707026799501271</v>
      </c>
      <c r="W563">
        <v>41.304103783674556</v>
      </c>
      <c r="X563">
        <v>40.283770973867078</v>
      </c>
      <c r="Y563">
        <v>38.868854797909847</v>
      </c>
      <c r="Z563">
        <v>37.420425423935562</v>
      </c>
      <c r="AA563">
        <v>35.998780567805163</v>
      </c>
      <c r="AB563">
        <v>36.073419826290689</v>
      </c>
      <c r="AC563">
        <v>34.469744485350915</v>
      </c>
      <c r="AD563">
        <v>32.224345587908047</v>
      </c>
      <c r="AE563">
        <v>29.067298301223023</v>
      </c>
      <c r="AF563">
        <v>26.664998470340109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0.92790093332203494</v>
      </c>
      <c r="AS563">
        <v>0.93191167922170104</v>
      </c>
      <c r="AT563">
        <v>0.93840809604677333</v>
      </c>
      <c r="AU563">
        <v>0.92934235026681733</v>
      </c>
      <c r="AV563">
        <v>0.90638483869146291</v>
      </c>
      <c r="AW563">
        <v>0.87454924087992714</v>
      </c>
      <c r="AX563">
        <v>0.84195961155020893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51.249999392967574</v>
      </c>
      <c r="BF563">
        <v>51.500001121449223</v>
      </c>
      <c r="BG563">
        <v>51.500001121449223</v>
      </c>
      <c r="BH563">
        <v>50.499999753550291</v>
      </c>
      <c r="BI563">
        <v>49.750000856633974</v>
      </c>
      <c r="BJ563">
        <v>49.499999613050925</v>
      </c>
      <c r="BK563">
        <v>49.499999613050925</v>
      </c>
      <c r="BL563">
        <v>48.250000759533037</v>
      </c>
      <c r="BM563">
        <v>52.999999779007467</v>
      </c>
      <c r="BN563">
        <v>58.249999482431363</v>
      </c>
      <c r="BO563">
        <v>59.500000881666871</v>
      </c>
      <c r="BP563">
        <v>62.250000453562023</v>
      </c>
      <c r="BQ563">
        <v>63.250000351612087</v>
      </c>
      <c r="BR563">
        <v>62.5</v>
      </c>
      <c r="BS563">
        <v>63.250000351612087</v>
      </c>
      <c r="BT563">
        <v>62.250000453562023</v>
      </c>
      <c r="BU563">
        <v>61.00000025141992</v>
      </c>
      <c r="BV563">
        <v>57.500000327912673</v>
      </c>
      <c r="BW563">
        <v>55.749999699423483</v>
      </c>
      <c r="BX563">
        <v>53.999999677057538</v>
      </c>
      <c r="BY563">
        <v>52.500000792203082</v>
      </c>
      <c r="BZ563">
        <v>49.250000051459864</v>
      </c>
      <c r="CA563">
        <v>48.749999125061102</v>
      </c>
      <c r="CB563">
        <v>49.250000051459864</v>
      </c>
      <c r="CC563">
        <v>0.36920564678602119</v>
      </c>
      <c r="CD563">
        <v>0.34799871167088975</v>
      </c>
      <c r="CE563">
        <v>0.34484196257290067</v>
      </c>
      <c r="CF563">
        <v>0.34860943936938377</v>
      </c>
      <c r="CG563">
        <v>0.36997244174950539</v>
      </c>
      <c r="CH563">
        <v>0.44058200112782275</v>
      </c>
      <c r="CI563">
        <v>0.56739947929339984</v>
      </c>
      <c r="CJ563">
        <v>0.68081192171404303</v>
      </c>
      <c r="CK563">
        <v>0.76853269117558898</v>
      </c>
      <c r="CL563">
        <v>0.80351391739442812</v>
      </c>
      <c r="CM563">
        <v>0.82567577223051802</v>
      </c>
      <c r="CN563">
        <v>0.84696490868374419</v>
      </c>
      <c r="CO563">
        <v>0.84331938884383884</v>
      </c>
      <c r="CP563">
        <v>0.86683499296812228</v>
      </c>
      <c r="CQ563">
        <v>0.86735957018751664</v>
      </c>
      <c r="CR563">
        <v>0.79694054828516903</v>
      </c>
      <c r="CS563">
        <v>0.73465854041081025</v>
      </c>
      <c r="CT563">
        <v>0.68309130388006645</v>
      </c>
      <c r="CU563">
        <v>0.55791621177533646</v>
      </c>
      <c r="CV563">
        <v>0.44019565593326548</v>
      </c>
      <c r="CW563">
        <v>0.39080933006760826</v>
      </c>
      <c r="CX563">
        <v>0.35939395436154636</v>
      </c>
      <c r="CY563">
        <v>0.33161924067935067</v>
      </c>
      <c r="CZ563">
        <v>0.31435871794187442</v>
      </c>
    </row>
    <row r="564" spans="1:104" x14ac:dyDescent="0.25">
      <c r="A564" t="s">
        <v>753</v>
      </c>
      <c r="B564" t="s">
        <v>170</v>
      </c>
      <c r="C564" t="s">
        <v>28</v>
      </c>
      <c r="D564" t="s">
        <v>187</v>
      </c>
      <c r="E564" t="s">
        <v>184</v>
      </c>
      <c r="F564">
        <v>2025</v>
      </c>
      <c r="G564" t="s">
        <v>174</v>
      </c>
      <c r="H564">
        <v>4</v>
      </c>
      <c r="I564">
        <v>25.127355165827865</v>
      </c>
      <c r="J564">
        <v>24.185229832287384</v>
      </c>
      <c r="K564">
        <v>23.628706232835167</v>
      </c>
      <c r="L564">
        <v>23.584221337286056</v>
      </c>
      <c r="M564">
        <v>24.509374032535202</v>
      </c>
      <c r="N564">
        <v>26.951913695137755</v>
      </c>
      <c r="O564">
        <v>30.783151861312643</v>
      </c>
      <c r="P564">
        <v>34.197349370197223</v>
      </c>
      <c r="Q564">
        <v>38.136845210519816</v>
      </c>
      <c r="R564">
        <v>41.257643356179102</v>
      </c>
      <c r="S564">
        <v>43.676685654145636</v>
      </c>
      <c r="T564">
        <v>45.493830161557689</v>
      </c>
      <c r="U564">
        <v>46.506528544794683</v>
      </c>
      <c r="V564">
        <v>47.420013914510228</v>
      </c>
      <c r="W564">
        <v>47.29265759714302</v>
      </c>
      <c r="X564">
        <v>46.186541953901099</v>
      </c>
      <c r="Y564">
        <v>44.29803411697803</v>
      </c>
      <c r="Z564">
        <v>41.508246236266004</v>
      </c>
      <c r="AA564">
        <v>38.229398014023324</v>
      </c>
      <c r="AB564">
        <v>37.738128199876805</v>
      </c>
      <c r="AC564">
        <v>36.201637875709856</v>
      </c>
      <c r="AD564">
        <v>33.545750135196649</v>
      </c>
      <c r="AE564">
        <v>30.070185876444114</v>
      </c>
      <c r="AF564">
        <v>27.362006968774022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1.0236111615738046</v>
      </c>
      <c r="AS564">
        <v>1.0463968957476801</v>
      </c>
      <c r="AT564">
        <v>1.0669502988808448</v>
      </c>
      <c r="AU564">
        <v>1.0640847890696079</v>
      </c>
      <c r="AV564">
        <v>1.0391971624505449</v>
      </c>
      <c r="AW564">
        <v>0.99670576985450687</v>
      </c>
      <c r="AX564">
        <v>0.93393550574899842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57.999999744694193</v>
      </c>
      <c r="BF564">
        <v>57.75000065860182</v>
      </c>
      <c r="BG564">
        <v>56.249999847167572</v>
      </c>
      <c r="BH564">
        <v>54.499999949640966</v>
      </c>
      <c r="BI564">
        <v>54.499999949640966</v>
      </c>
      <c r="BJ564">
        <v>54.499999949640966</v>
      </c>
      <c r="BK564">
        <v>55.250000234302696</v>
      </c>
      <c r="BL564">
        <v>59.749999884331579</v>
      </c>
      <c r="BM564">
        <v>66.750001411324206</v>
      </c>
      <c r="BN564">
        <v>70.750001436503709</v>
      </c>
      <c r="BO564">
        <v>73.750001848818357</v>
      </c>
      <c r="BP564">
        <v>75.750001800880426</v>
      </c>
      <c r="BQ564">
        <v>77.000001362357295</v>
      </c>
      <c r="BR564">
        <v>77.000001362357295</v>
      </c>
      <c r="BS564">
        <v>77.750001873997888</v>
      </c>
      <c r="BT564">
        <v>76.250001304674413</v>
      </c>
      <c r="BU564">
        <v>75.000002257682922</v>
      </c>
      <c r="BV564">
        <v>73.750001848818357</v>
      </c>
      <c r="BW564">
        <v>72.000001845368288</v>
      </c>
      <c r="BX564">
        <v>68.00000180505684</v>
      </c>
      <c r="BY564">
        <v>62.999999745904745</v>
      </c>
      <c r="BZ564">
        <v>62.000000254095248</v>
      </c>
      <c r="CA564">
        <v>60.750000102473379</v>
      </c>
      <c r="CB564">
        <v>59.250000259482221</v>
      </c>
      <c r="CC564">
        <v>0.36616889326117741</v>
      </c>
      <c r="CD564">
        <v>0.34513637675960995</v>
      </c>
      <c r="CE564">
        <v>0.34200560979877592</v>
      </c>
      <c r="CF564">
        <v>0.34574206040262151</v>
      </c>
      <c r="CG564">
        <v>0.36692938870877512</v>
      </c>
      <c r="CH564">
        <v>0.43695817901945533</v>
      </c>
      <c r="CI564">
        <v>0.56273254355687763</v>
      </c>
      <c r="CJ564">
        <v>0.67521216781722804</v>
      </c>
      <c r="CK564">
        <v>0.7622113857473316</v>
      </c>
      <c r="CL564">
        <v>0.79690492233150989</v>
      </c>
      <c r="CM564">
        <v>0.81888449552323439</v>
      </c>
      <c r="CN564">
        <v>0.83999854737848234</v>
      </c>
      <c r="CO564">
        <v>0.83638303273588666</v>
      </c>
      <c r="CP564">
        <v>0.85970516424217125</v>
      </c>
      <c r="CQ564">
        <v>0.86022536743706002</v>
      </c>
      <c r="CR564">
        <v>0.79038560552545045</v>
      </c>
      <c r="CS564">
        <v>0.72861587021329111</v>
      </c>
      <c r="CT564">
        <v>0.67747276923531063</v>
      </c>
      <c r="CU564">
        <v>0.553327265237474</v>
      </c>
      <c r="CV564">
        <v>0.43657499086824136</v>
      </c>
      <c r="CW564">
        <v>0.38759486920167796</v>
      </c>
      <c r="CX564">
        <v>0.35643789022608957</v>
      </c>
      <c r="CY564">
        <v>0.32889165334238457</v>
      </c>
      <c r="CZ564">
        <v>0.31177308778251506</v>
      </c>
    </row>
    <row r="565" spans="1:104" x14ac:dyDescent="0.25">
      <c r="A565" t="s">
        <v>754</v>
      </c>
      <c r="B565" t="s">
        <v>170</v>
      </c>
      <c r="C565" t="s">
        <v>28</v>
      </c>
      <c r="D565" t="s">
        <v>187</v>
      </c>
      <c r="E565" t="s">
        <v>184</v>
      </c>
      <c r="F565">
        <v>2025</v>
      </c>
      <c r="G565" t="s">
        <v>175</v>
      </c>
      <c r="H565">
        <v>5</v>
      </c>
      <c r="I565">
        <v>25.666967440986848</v>
      </c>
      <c r="J565">
        <v>24.643310042570025</v>
      </c>
      <c r="K565">
        <v>24.019992056781472</v>
      </c>
      <c r="L565">
        <v>23.933702384710291</v>
      </c>
      <c r="M565">
        <v>24.887995163087179</v>
      </c>
      <c r="N565">
        <v>27.318007735029092</v>
      </c>
      <c r="O565">
        <v>30.798762686055834</v>
      </c>
      <c r="P565">
        <v>35.39105106452493</v>
      </c>
      <c r="Q565">
        <v>40.354385836040386</v>
      </c>
      <c r="R565">
        <v>44.218963653676205</v>
      </c>
      <c r="S565">
        <v>46.858345318384551</v>
      </c>
      <c r="T565">
        <v>48.469470507215995</v>
      </c>
      <c r="U565">
        <v>49.159936627180045</v>
      </c>
      <c r="V565">
        <v>49.850081135924626</v>
      </c>
      <c r="W565">
        <v>49.809861645833536</v>
      </c>
      <c r="X565">
        <v>48.458182140030935</v>
      </c>
      <c r="Y565">
        <v>46.149243230913882</v>
      </c>
      <c r="Z565">
        <v>43.163658387554435</v>
      </c>
      <c r="AA565">
        <v>39.527249507076341</v>
      </c>
      <c r="AB565">
        <v>38.145345875392245</v>
      </c>
      <c r="AC565">
        <v>37.231573715604185</v>
      </c>
      <c r="AD565">
        <v>34.479825902096039</v>
      </c>
      <c r="AE565">
        <v>30.845221382428019</v>
      </c>
      <c r="AF565">
        <v>27.985237215834545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1.0905630451881434</v>
      </c>
      <c r="AS565">
        <v>1.1060985544958128</v>
      </c>
      <c r="AT565">
        <v>1.121626782983558</v>
      </c>
      <c r="AU565">
        <v>1.1207218557140721</v>
      </c>
      <c r="AV565">
        <v>1.0903091283345667</v>
      </c>
      <c r="AW565">
        <v>1.0383579527776077</v>
      </c>
      <c r="AX565">
        <v>0.97118230297240116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59.499999921786376</v>
      </c>
      <c r="BF565">
        <v>59.250000694735242</v>
      </c>
      <c r="BG565">
        <v>59.000000273929018</v>
      </c>
      <c r="BH565">
        <v>58.250001036360743</v>
      </c>
      <c r="BI565">
        <v>57.999999875124153</v>
      </c>
      <c r="BJ565">
        <v>57.250000879329065</v>
      </c>
      <c r="BK565">
        <v>61.000000557770733</v>
      </c>
      <c r="BL565">
        <v>65.250000020067176</v>
      </c>
      <c r="BM565">
        <v>70.249998931483432</v>
      </c>
      <c r="BN565">
        <v>74.999999129616555</v>
      </c>
      <c r="BO565">
        <v>79.24999736793626</v>
      </c>
      <c r="BP565">
        <v>80.250000532021886</v>
      </c>
      <c r="BQ565">
        <v>79.24999736793626</v>
      </c>
      <c r="BR565">
        <v>78.750000606246246</v>
      </c>
      <c r="BS565">
        <v>78.750000606246246</v>
      </c>
      <c r="BT565">
        <v>78.249999764633799</v>
      </c>
      <c r="BU565">
        <v>77.000000138777807</v>
      </c>
      <c r="BV565">
        <v>75.500000001450644</v>
      </c>
      <c r="BW565">
        <v>72.750000933365371</v>
      </c>
      <c r="BX565">
        <v>68.999998126983172</v>
      </c>
      <c r="BY565">
        <v>65.999999242524609</v>
      </c>
      <c r="BZ565">
        <v>64.750001082418535</v>
      </c>
      <c r="CA565">
        <v>64.500000540725722</v>
      </c>
      <c r="CB565">
        <v>62.999999043424403</v>
      </c>
      <c r="CC565">
        <v>0.36649901786735567</v>
      </c>
      <c r="CD565">
        <v>0.34544755514128661</v>
      </c>
      <c r="CE565">
        <v>0.34231394384687008</v>
      </c>
      <c r="CF565">
        <v>0.34605380753726839</v>
      </c>
      <c r="CG565">
        <v>0.36726023042778766</v>
      </c>
      <c r="CH565">
        <v>0.43735212487437075</v>
      </c>
      <c r="CI565">
        <v>0.56323992856700789</v>
      </c>
      <c r="CJ565">
        <v>0.67582085619709498</v>
      </c>
      <c r="CK565">
        <v>0.76289867314673543</v>
      </c>
      <c r="CL565">
        <v>0.79762336923670407</v>
      </c>
      <c r="CM565">
        <v>0.81962279694292495</v>
      </c>
      <c r="CN565">
        <v>0.84075587979693867</v>
      </c>
      <c r="CO565">
        <v>0.83713708348339488</v>
      </c>
      <c r="CP565">
        <v>0.86048025700943431</v>
      </c>
      <c r="CQ565">
        <v>0.86100102646445786</v>
      </c>
      <c r="CR565">
        <v>0.79109828713848029</v>
      </c>
      <c r="CS565">
        <v>0.72927279080182716</v>
      </c>
      <c r="CT565">
        <v>0.67808358736331154</v>
      </c>
      <c r="CU565">
        <v>0.55382615907882426</v>
      </c>
      <c r="CV565">
        <v>0.43696861387392205</v>
      </c>
      <c r="CW565">
        <v>0.3879443276636832</v>
      </c>
      <c r="CX565">
        <v>0.35675926445838074</v>
      </c>
      <c r="CY565">
        <v>0.32918814732764912</v>
      </c>
      <c r="CZ565">
        <v>0.31205419651234034</v>
      </c>
    </row>
    <row r="566" spans="1:104" x14ac:dyDescent="0.25">
      <c r="A566" t="s">
        <v>755</v>
      </c>
      <c r="B566" t="s">
        <v>170</v>
      </c>
      <c r="C566" t="s">
        <v>28</v>
      </c>
      <c r="D566" t="s">
        <v>187</v>
      </c>
      <c r="E566" t="s">
        <v>184</v>
      </c>
      <c r="F566">
        <v>2025</v>
      </c>
      <c r="G566" t="s">
        <v>176</v>
      </c>
      <c r="H566">
        <v>6</v>
      </c>
      <c r="I566">
        <v>26.480899359492987</v>
      </c>
      <c r="J566">
        <v>25.40482178441173</v>
      </c>
      <c r="K566">
        <v>24.794840216388391</v>
      </c>
      <c r="L566">
        <v>24.766102878848127</v>
      </c>
      <c r="M566">
        <v>25.797941148384922</v>
      </c>
      <c r="N566">
        <v>28.236072167186563</v>
      </c>
      <c r="O566">
        <v>31.869548011752091</v>
      </c>
      <c r="P566">
        <v>36.496446030453086</v>
      </c>
      <c r="Q566">
        <v>41.17155440009013</v>
      </c>
      <c r="R566">
        <v>44.921838813149265</v>
      </c>
      <c r="S566">
        <v>47.61449319455069</v>
      </c>
      <c r="T566">
        <v>49.238344709733788</v>
      </c>
      <c r="U566">
        <v>49.811605840592797</v>
      </c>
      <c r="V566">
        <v>50.344071344847229</v>
      </c>
      <c r="W566">
        <v>50.205312515140157</v>
      </c>
      <c r="X566">
        <v>49.183625570758601</v>
      </c>
      <c r="Y566">
        <v>47.312350684260458</v>
      </c>
      <c r="Z566">
        <v>44.525914153263052</v>
      </c>
      <c r="AA566">
        <v>40.725508457248004</v>
      </c>
      <c r="AB566">
        <v>38.618079656739027</v>
      </c>
      <c r="AC566">
        <v>37.970145553147916</v>
      </c>
      <c r="AD566">
        <v>35.422753433297515</v>
      </c>
      <c r="AE566">
        <v>31.745869013973081</v>
      </c>
      <c r="AF566">
        <v>28.837775456423508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1.1078627204087779</v>
      </c>
      <c r="AS566">
        <v>1.1207611876250976</v>
      </c>
      <c r="AT566">
        <v>1.1327416164240893</v>
      </c>
      <c r="AU566">
        <v>1.1296195029802727</v>
      </c>
      <c r="AV566">
        <v>1.1066315859790194</v>
      </c>
      <c r="AW566">
        <v>1.0645278600503743</v>
      </c>
      <c r="AX566">
        <v>1.0018330932491113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60.249999671627513</v>
      </c>
      <c r="BF566">
        <v>60.249999671627513</v>
      </c>
      <c r="BG566">
        <v>59.249999780501611</v>
      </c>
      <c r="BH566">
        <v>59.749998820792143</v>
      </c>
      <c r="BI566">
        <v>58.500000571287252</v>
      </c>
      <c r="BJ566">
        <v>59.749998820792143</v>
      </c>
      <c r="BK566">
        <v>60.749999677541958</v>
      </c>
      <c r="BL566">
        <v>64.499999782251805</v>
      </c>
      <c r="BM566">
        <v>67.24999961863891</v>
      </c>
      <c r="BN566">
        <v>70.750002677614773</v>
      </c>
      <c r="BO566">
        <v>74.500000488967814</v>
      </c>
      <c r="BP566">
        <v>77.499999770060811</v>
      </c>
      <c r="BQ566">
        <v>78.500000868216617</v>
      </c>
      <c r="BR566">
        <v>80.000002455098823</v>
      </c>
      <c r="BS566">
        <v>80.249999380129793</v>
      </c>
      <c r="BT566">
        <v>78.750000931525335</v>
      </c>
      <c r="BU566">
        <v>77.499999770060811</v>
      </c>
      <c r="BV566">
        <v>76.249998880178012</v>
      </c>
      <c r="BW566">
        <v>73.999998551805533</v>
      </c>
      <c r="BX566">
        <v>71.249999786657469</v>
      </c>
      <c r="BY566">
        <v>66.999999434627199</v>
      </c>
      <c r="BZ566">
        <v>64.499999782251805</v>
      </c>
      <c r="CA566">
        <v>63.49999940831394</v>
      </c>
      <c r="CB566">
        <v>62.750001149635622</v>
      </c>
      <c r="CC566">
        <v>0.36532043810360071</v>
      </c>
      <c r="CD566">
        <v>0.34433668750481261</v>
      </c>
      <c r="CE566">
        <v>0.34121317539402823</v>
      </c>
      <c r="CF566">
        <v>0.34494098470268936</v>
      </c>
      <c r="CG566">
        <v>0.36607919514320675</v>
      </c>
      <c r="CH566">
        <v>0.43594570963488127</v>
      </c>
      <c r="CI566">
        <v>0.5614286507717865</v>
      </c>
      <c r="CJ566">
        <v>0.67364763701033981</v>
      </c>
      <c r="CK566">
        <v>0.76044532174039225</v>
      </c>
      <c r="CL566">
        <v>0.79505847445438049</v>
      </c>
      <c r="CM566">
        <v>0.81698715862503368</v>
      </c>
      <c r="CN566">
        <v>0.83805225747477208</v>
      </c>
      <c r="CO566">
        <v>0.83444510154269991</v>
      </c>
      <c r="CP566">
        <v>0.8577131607907823</v>
      </c>
      <c r="CQ566">
        <v>0.85823230143387497</v>
      </c>
      <c r="CR566">
        <v>0.78855429064634519</v>
      </c>
      <c r="CS566">
        <v>0.7269276359073148</v>
      </c>
      <c r="CT566">
        <v>0.67590304600568141</v>
      </c>
      <c r="CU566">
        <v>0.55204520593470274</v>
      </c>
      <c r="CV566">
        <v>0.43556343976909662</v>
      </c>
      <c r="CW566">
        <v>0.38669681317227589</v>
      </c>
      <c r="CX566">
        <v>0.35561202726339775</v>
      </c>
      <c r="CY566">
        <v>0.32812960757400988</v>
      </c>
      <c r="CZ566">
        <v>0.31105070477011931</v>
      </c>
    </row>
    <row r="567" spans="1:104" x14ac:dyDescent="0.25">
      <c r="A567" t="s">
        <v>756</v>
      </c>
      <c r="B567" t="s">
        <v>170</v>
      </c>
      <c r="C567" t="s">
        <v>28</v>
      </c>
      <c r="D567" t="s">
        <v>187</v>
      </c>
      <c r="E567" t="s">
        <v>184</v>
      </c>
      <c r="F567">
        <v>2025</v>
      </c>
      <c r="G567" t="s">
        <v>177</v>
      </c>
      <c r="H567">
        <v>7</v>
      </c>
      <c r="I567">
        <v>28.340596775476882</v>
      </c>
      <c r="J567">
        <v>27.145070549084924</v>
      </c>
      <c r="K567">
        <v>26.432110965100211</v>
      </c>
      <c r="L567">
        <v>26.413152054881099</v>
      </c>
      <c r="M567">
        <v>27.574254338681541</v>
      </c>
      <c r="N567">
        <v>30.451738703200679</v>
      </c>
      <c r="O567">
        <v>34.561597500454511</v>
      </c>
      <c r="P567">
        <v>39.63791199655212</v>
      </c>
      <c r="Q567">
        <v>44.665000137222073</v>
      </c>
      <c r="R567">
        <v>48.646969891059094</v>
      </c>
      <c r="S567">
        <v>51.360412780062113</v>
      </c>
      <c r="T567">
        <v>53.006728832030198</v>
      </c>
      <c r="U567">
        <v>53.614079840561232</v>
      </c>
      <c r="V567">
        <v>54.119473653294648</v>
      </c>
      <c r="W567">
        <v>54.064929165314204</v>
      </c>
      <c r="X567">
        <v>53.178513411994487</v>
      </c>
      <c r="Y567">
        <v>51.274630184624655</v>
      </c>
      <c r="Z567">
        <v>48.225046507726695</v>
      </c>
      <c r="AA567">
        <v>43.881736859251127</v>
      </c>
      <c r="AB567">
        <v>41.556761685134255</v>
      </c>
      <c r="AC567">
        <v>40.7382033643797</v>
      </c>
      <c r="AD567">
        <v>38.011485484305879</v>
      </c>
      <c r="AE567">
        <v>34.042632594454076</v>
      </c>
      <c r="AF567">
        <v>30.881594092204249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1.1926514402864821</v>
      </c>
      <c r="AS567">
        <v>1.2063167527468766</v>
      </c>
      <c r="AT567">
        <v>1.217688112459862</v>
      </c>
      <c r="AU567">
        <v>1.2164608835533062</v>
      </c>
      <c r="AV567">
        <v>1.1965165822520925</v>
      </c>
      <c r="AW567">
        <v>1.1536791413926437</v>
      </c>
      <c r="AX567">
        <v>1.0850635183146706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67.750001836835565</v>
      </c>
      <c r="BF567">
        <v>67.249998779099187</v>
      </c>
      <c r="BG567">
        <v>66.500000852063167</v>
      </c>
      <c r="BH567">
        <v>66.500000852063167</v>
      </c>
      <c r="BI567">
        <v>66.500000852063167</v>
      </c>
      <c r="BJ567">
        <v>66.500000852063167</v>
      </c>
      <c r="BK567">
        <v>67.750001836835565</v>
      </c>
      <c r="BL567">
        <v>69.499998511631631</v>
      </c>
      <c r="BM567">
        <v>74.500000974165303</v>
      </c>
      <c r="BN567">
        <v>77.749998098437047</v>
      </c>
      <c r="BO567">
        <v>78.75000056772069</v>
      </c>
      <c r="BP567">
        <v>77.2500001333119</v>
      </c>
      <c r="BQ567">
        <v>78.75000056772069</v>
      </c>
      <c r="BR567">
        <v>81.99999856587246</v>
      </c>
      <c r="BS567">
        <v>79.999998177508118</v>
      </c>
      <c r="BT567">
        <v>81.749999327172645</v>
      </c>
      <c r="BU567">
        <v>83.999999406243717</v>
      </c>
      <c r="BV567">
        <v>83.499999723492294</v>
      </c>
      <c r="BW567">
        <v>78.250000915103058</v>
      </c>
      <c r="BX567">
        <v>74.000001562618024</v>
      </c>
      <c r="BY567">
        <v>72.250001015629408</v>
      </c>
      <c r="BZ567">
        <v>71.749998108561996</v>
      </c>
      <c r="CA567">
        <v>69.74999775033146</v>
      </c>
      <c r="CB567">
        <v>69.74999775033146</v>
      </c>
      <c r="CC567">
        <v>0.36495892400753199</v>
      </c>
      <c r="CD567">
        <v>0.34399589771394773</v>
      </c>
      <c r="CE567">
        <v>0.34087546991742007</v>
      </c>
      <c r="CF567">
        <v>0.34459961175542531</v>
      </c>
      <c r="CG567">
        <v>0.36571691705971116</v>
      </c>
      <c r="CH567">
        <v>0.43551427097474416</v>
      </c>
      <c r="CI567">
        <v>0.56087308487726151</v>
      </c>
      <c r="CJ567">
        <v>0.67298097541729662</v>
      </c>
      <c r="CK567">
        <v>0.75969285738257297</v>
      </c>
      <c r="CL567">
        <v>0.79427161941980862</v>
      </c>
      <c r="CM567">
        <v>0.81617860336437742</v>
      </c>
      <c r="CN567">
        <v>0.83722289082623591</v>
      </c>
      <c r="CO567">
        <v>0.83361930851772625</v>
      </c>
      <c r="CP567">
        <v>0.8568643214124837</v>
      </c>
      <c r="CQ567">
        <v>0.85738294602238641</v>
      </c>
      <c r="CR567">
        <v>0.78777387399771204</v>
      </c>
      <c r="CS567">
        <v>0.72620827402507671</v>
      </c>
      <c r="CT567">
        <v>0.67523414551381056</v>
      </c>
      <c r="CU567">
        <v>0.55149888390026647</v>
      </c>
      <c r="CV567">
        <v>0.43513236659474464</v>
      </c>
      <c r="CW567">
        <v>0.38631413892868899</v>
      </c>
      <c r="CX567">
        <v>0.35526010388174217</v>
      </c>
      <c r="CY567">
        <v>0.32780486097454875</v>
      </c>
      <c r="CZ567">
        <v>0.31074288397637473</v>
      </c>
    </row>
    <row r="568" spans="1:104" x14ac:dyDescent="0.25">
      <c r="A568" t="s">
        <v>757</v>
      </c>
      <c r="B568" t="s">
        <v>170</v>
      </c>
      <c r="C568" t="s">
        <v>28</v>
      </c>
      <c r="D568" t="s">
        <v>187</v>
      </c>
      <c r="E568" t="s">
        <v>184</v>
      </c>
      <c r="F568">
        <v>2025</v>
      </c>
      <c r="G568" t="s">
        <v>178</v>
      </c>
      <c r="H568">
        <v>8</v>
      </c>
      <c r="I568">
        <v>28.693416306341152</v>
      </c>
      <c r="J568">
        <v>27.504723966389527</v>
      </c>
      <c r="K568">
        <v>26.806525026980328</v>
      </c>
      <c r="L568">
        <v>26.838106731982073</v>
      </c>
      <c r="M568">
        <v>28.033509886900411</v>
      </c>
      <c r="N568">
        <v>31.114624257542939</v>
      </c>
      <c r="O568">
        <v>35.678438984795861</v>
      </c>
      <c r="P568">
        <v>40.743753486785209</v>
      </c>
      <c r="Q568">
        <v>46.303610533027225</v>
      </c>
      <c r="R568">
        <v>50.720888486013486</v>
      </c>
      <c r="S568">
        <v>53.942047260998493</v>
      </c>
      <c r="T568">
        <v>55.897223059875323</v>
      </c>
      <c r="U568">
        <v>56.634081167186238</v>
      </c>
      <c r="V568">
        <v>57.228437621088531</v>
      </c>
      <c r="W568">
        <v>57.019550416188387</v>
      </c>
      <c r="X568">
        <v>55.707482193950796</v>
      </c>
      <c r="Y568">
        <v>53.18806494911852</v>
      </c>
      <c r="Z568">
        <v>49.771356793065131</v>
      </c>
      <c r="AA568">
        <v>44.958298619451767</v>
      </c>
      <c r="AB568">
        <v>43.008876274959526</v>
      </c>
      <c r="AC568">
        <v>41.584696696010433</v>
      </c>
      <c r="AD568">
        <v>38.552539585536778</v>
      </c>
      <c r="AE568">
        <v>34.454468368552391</v>
      </c>
      <c r="AF568">
        <v>31.225963296642025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1.2576875285330438</v>
      </c>
      <c r="AS568">
        <v>1.2742667980786915</v>
      </c>
      <c r="AT568">
        <v>1.2876398266796261</v>
      </c>
      <c r="AU568">
        <v>1.2829398804428804</v>
      </c>
      <c r="AV568">
        <v>1.2534183705317041</v>
      </c>
      <c r="AW568">
        <v>1.196731441663742</v>
      </c>
      <c r="AX568">
        <v>1.1198555117071534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70.400000829815824</v>
      </c>
      <c r="BF568">
        <v>70.600000344974191</v>
      </c>
      <c r="BG568">
        <v>69.599999037779568</v>
      </c>
      <c r="BH568">
        <v>70.000000355085092</v>
      </c>
      <c r="BI568">
        <v>69.19999913479603</v>
      </c>
      <c r="BJ568">
        <v>68.800000856778212</v>
      </c>
      <c r="BK568">
        <v>68.800000856778212</v>
      </c>
      <c r="BL568">
        <v>68.599998422699954</v>
      </c>
      <c r="BM568">
        <v>71.400001444895437</v>
      </c>
      <c r="BN568">
        <v>74.800003463945416</v>
      </c>
      <c r="BO568">
        <v>79.999998110225064</v>
      </c>
      <c r="BP568">
        <v>82.999999413808666</v>
      </c>
      <c r="BQ568">
        <v>84.19999915285122</v>
      </c>
      <c r="BR568">
        <v>84.400000473527044</v>
      </c>
      <c r="BS568">
        <v>84.19999915285122</v>
      </c>
      <c r="BT568">
        <v>83.599999524065609</v>
      </c>
      <c r="BU568">
        <v>83.400000610746375</v>
      </c>
      <c r="BV568">
        <v>81.800005452421971</v>
      </c>
      <c r="BW568">
        <v>78.599997983357369</v>
      </c>
      <c r="BX568">
        <v>76.000000795631351</v>
      </c>
      <c r="BY568">
        <v>74.000001401081533</v>
      </c>
      <c r="BZ568">
        <v>73.19999599801038</v>
      </c>
      <c r="CA568">
        <v>71.400001444895437</v>
      </c>
      <c r="CB568">
        <v>71.800001799258325</v>
      </c>
      <c r="CC568">
        <v>0.36558613993237576</v>
      </c>
      <c r="CD568">
        <v>0.34458711887099724</v>
      </c>
      <c r="CE568">
        <v>0.34146132083530184</v>
      </c>
      <c r="CF568">
        <v>0.3451918279833644</v>
      </c>
      <c r="CG568">
        <v>0.36634541582673541</v>
      </c>
      <c r="CH568">
        <v>0.43626274670875426</v>
      </c>
      <c r="CI568">
        <v>0.56183696388548243</v>
      </c>
      <c r="CJ568">
        <v>0.6741375411954964</v>
      </c>
      <c r="CK568">
        <v>0.76099841267735024</v>
      </c>
      <c r="CL568">
        <v>0.79563666485416196</v>
      </c>
      <c r="CM568">
        <v>0.81758132293580588</v>
      </c>
      <c r="CN568">
        <v>0.83866171196984163</v>
      </c>
      <c r="CO568">
        <v>0.83505195962058287</v>
      </c>
      <c r="CP568">
        <v>0.85833697108591422</v>
      </c>
      <c r="CQ568">
        <v>0.85885641653478739</v>
      </c>
      <c r="CR568">
        <v>0.78912776423251507</v>
      </c>
      <c r="CS568">
        <v>0.72745629468052364</v>
      </c>
      <c r="CT568">
        <v>0.67639458125547569</v>
      </c>
      <c r="CU568">
        <v>0.55244668228820093</v>
      </c>
      <c r="CV568">
        <v>0.43588020621799761</v>
      </c>
      <c r="CW568">
        <v>0.38697804950340065</v>
      </c>
      <c r="CX568">
        <v>0.3558706245451661</v>
      </c>
      <c r="CY568">
        <v>0.32836821307598235</v>
      </c>
      <c r="CZ568">
        <v>0.31127692914568372</v>
      </c>
    </row>
    <row r="569" spans="1:104" x14ac:dyDescent="0.25">
      <c r="A569" t="s">
        <v>758</v>
      </c>
      <c r="B569" t="s">
        <v>170</v>
      </c>
      <c r="C569" t="s">
        <v>28</v>
      </c>
      <c r="D569" t="s">
        <v>187</v>
      </c>
      <c r="E569" t="s">
        <v>184</v>
      </c>
      <c r="F569">
        <v>2025</v>
      </c>
      <c r="G569" t="s">
        <v>179</v>
      </c>
      <c r="H569">
        <v>9</v>
      </c>
      <c r="I569">
        <v>29.098808356874976</v>
      </c>
      <c r="J569">
        <v>27.972123928685711</v>
      </c>
      <c r="K569">
        <v>27.378979959466079</v>
      </c>
      <c r="L569">
        <v>27.382723753189779</v>
      </c>
      <c r="M569">
        <v>28.637929798647082</v>
      </c>
      <c r="N569">
        <v>31.912609937129467</v>
      </c>
      <c r="O569">
        <v>37.253564835608721</v>
      </c>
      <c r="P569">
        <v>42.140601869968393</v>
      </c>
      <c r="Q569">
        <v>48.101749308880194</v>
      </c>
      <c r="R569">
        <v>52.784536852159675</v>
      </c>
      <c r="S569">
        <v>56.102086981467636</v>
      </c>
      <c r="T569">
        <v>58.080347542868985</v>
      </c>
      <c r="U569">
        <v>58.841195603039452</v>
      </c>
      <c r="V569">
        <v>59.499852318832573</v>
      </c>
      <c r="W569">
        <v>59.104206288720221</v>
      </c>
      <c r="X569">
        <v>57.282705386809603</v>
      </c>
      <c r="Y569">
        <v>54.411306217222986</v>
      </c>
      <c r="Z569">
        <v>50.691626786831158</v>
      </c>
      <c r="AA569">
        <v>45.99020775868501</v>
      </c>
      <c r="AB569">
        <v>44.779598435733824</v>
      </c>
      <c r="AC569">
        <v>42.190259548176599</v>
      </c>
      <c r="AD569">
        <v>38.982095984427218</v>
      </c>
      <c r="AE569">
        <v>34.795161110186726</v>
      </c>
      <c r="AF569">
        <v>31.57990158870075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1.3068078016656288</v>
      </c>
      <c r="AS569">
        <v>1.323926874314286</v>
      </c>
      <c r="AT569">
        <v>1.3387466836157524</v>
      </c>
      <c r="AU569">
        <v>1.3298446383315394</v>
      </c>
      <c r="AV569">
        <v>1.2888609196498322</v>
      </c>
      <c r="AW569">
        <v>1.2242543966582111</v>
      </c>
      <c r="AX569">
        <v>1.1405616064036366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65.75000010439453</v>
      </c>
      <c r="BF569">
        <v>65.000000405077202</v>
      </c>
      <c r="BG569">
        <v>65.75000010439453</v>
      </c>
      <c r="BH569">
        <v>63.749999308544055</v>
      </c>
      <c r="BI569">
        <v>64.500000810875591</v>
      </c>
      <c r="BJ569">
        <v>65.250000510192919</v>
      </c>
      <c r="BK569">
        <v>67.500000930355327</v>
      </c>
      <c r="BL569">
        <v>68.99999998341228</v>
      </c>
      <c r="BM569">
        <v>76.499998689449072</v>
      </c>
      <c r="BN569">
        <v>82.000000190638701</v>
      </c>
      <c r="BO569">
        <v>87.499998566603708</v>
      </c>
      <c r="BP569">
        <v>88.750001601377122</v>
      </c>
      <c r="BQ569">
        <v>88.249999948734299</v>
      </c>
      <c r="BR569">
        <v>90.25000075960989</v>
      </c>
      <c r="BS569">
        <v>92.000000849339884</v>
      </c>
      <c r="BT569">
        <v>89.749999828172747</v>
      </c>
      <c r="BU569">
        <v>87.999999708392508</v>
      </c>
      <c r="BV569">
        <v>87.499998566603708</v>
      </c>
      <c r="BW569">
        <v>85.99999940837094</v>
      </c>
      <c r="BX569">
        <v>80.999998568166319</v>
      </c>
      <c r="BY569">
        <v>76.499998689449072</v>
      </c>
      <c r="BZ569">
        <v>76.249998569308218</v>
      </c>
      <c r="CA569">
        <v>74.000001033968545</v>
      </c>
      <c r="CB569">
        <v>72.500000793927256</v>
      </c>
      <c r="CC569">
        <v>0.36534466448317321</v>
      </c>
      <c r="CD569">
        <v>0.34435948729352078</v>
      </c>
      <c r="CE569">
        <v>0.3412357737624877</v>
      </c>
      <c r="CF569">
        <v>0.34496382379281293</v>
      </c>
      <c r="CG569">
        <v>0.36610344772922782</v>
      </c>
      <c r="CH569">
        <v>0.43597460207948296</v>
      </c>
      <c r="CI569">
        <v>0.56146586189871173</v>
      </c>
      <c r="CJ569">
        <v>0.67369230301659022</v>
      </c>
      <c r="CK569">
        <v>0.76049572314651503</v>
      </c>
      <c r="CL569">
        <v>0.79511109840807193</v>
      </c>
      <c r="CM569">
        <v>0.81704127546795602</v>
      </c>
      <c r="CN569">
        <v>0.83810777976221562</v>
      </c>
      <c r="CO569">
        <v>0.83450040049104923</v>
      </c>
      <c r="CP569">
        <v>0.85777005710878707</v>
      </c>
      <c r="CQ569">
        <v>0.85828913639208382</v>
      </c>
      <c r="CR569">
        <v>0.78860656701776621</v>
      </c>
      <c r="CS569">
        <v>0.72697582775420844</v>
      </c>
      <c r="CT569">
        <v>0.67594788003780648</v>
      </c>
      <c r="CU569">
        <v>0.55208177901636779</v>
      </c>
      <c r="CV569">
        <v>0.43559228625673979</v>
      </c>
      <c r="CW569">
        <v>0.38672244436042297</v>
      </c>
      <c r="CX569">
        <v>0.35563558659311079</v>
      </c>
      <c r="CY569">
        <v>0.32815131325090496</v>
      </c>
      <c r="CZ569">
        <v>0.31107131048273112</v>
      </c>
    </row>
    <row r="570" spans="1:104" x14ac:dyDescent="0.25">
      <c r="A570" t="s">
        <v>759</v>
      </c>
      <c r="B570" t="s">
        <v>170</v>
      </c>
      <c r="C570" t="s">
        <v>28</v>
      </c>
      <c r="D570" t="s">
        <v>187</v>
      </c>
      <c r="E570" t="s">
        <v>184</v>
      </c>
      <c r="F570">
        <v>2025</v>
      </c>
      <c r="G570" t="s">
        <v>180</v>
      </c>
      <c r="H570">
        <v>10</v>
      </c>
      <c r="I570">
        <v>26.621163684670723</v>
      </c>
      <c r="J570">
        <v>25.594311235421483</v>
      </c>
      <c r="K570">
        <v>24.984528712332626</v>
      </c>
      <c r="L570">
        <v>24.942108435547244</v>
      </c>
      <c r="M570">
        <v>26.072645096064491</v>
      </c>
      <c r="N570">
        <v>28.908154718186402</v>
      </c>
      <c r="O570">
        <v>33.798181587471099</v>
      </c>
      <c r="P570">
        <v>37.249476771898458</v>
      </c>
      <c r="Q570">
        <v>41.736779146348368</v>
      </c>
      <c r="R570">
        <v>45.754537390936946</v>
      </c>
      <c r="S570">
        <v>48.895788269096037</v>
      </c>
      <c r="T570">
        <v>51.238367539534416</v>
      </c>
      <c r="U570">
        <v>52.531863591256133</v>
      </c>
      <c r="V570">
        <v>53.605822547739962</v>
      </c>
      <c r="W570">
        <v>53.433514695040287</v>
      </c>
      <c r="X570">
        <v>51.918184387324445</v>
      </c>
      <c r="Y570">
        <v>49.238740310958541</v>
      </c>
      <c r="Z570">
        <v>45.792881002608738</v>
      </c>
      <c r="AA570">
        <v>43.195225414416292</v>
      </c>
      <c r="AB570">
        <v>41.193244998968801</v>
      </c>
      <c r="AC570">
        <v>38.622440376698933</v>
      </c>
      <c r="AD570">
        <v>35.732771476180517</v>
      </c>
      <c r="AE570">
        <v>31.860864349265771</v>
      </c>
      <c r="AF570">
        <v>28.913322114538357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1.1528632278525048</v>
      </c>
      <c r="AS570">
        <v>1.181966877284744</v>
      </c>
      <c r="AT570">
        <v>1.2061310456883092</v>
      </c>
      <c r="AU570">
        <v>1.2022540228436573</v>
      </c>
      <c r="AV570">
        <v>1.168159117412046</v>
      </c>
      <c r="AW570">
        <v>1.1078716047252819</v>
      </c>
      <c r="AX570">
        <v>1.0303398219679019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62.5</v>
      </c>
      <c r="BF570">
        <v>62.250000490040961</v>
      </c>
      <c r="BG570">
        <v>62.5</v>
      </c>
      <c r="BH570">
        <v>61.24999941933298</v>
      </c>
      <c r="BI570">
        <v>61.499999664503498</v>
      </c>
      <c r="BJ570">
        <v>59.749998623504069</v>
      </c>
      <c r="BK570">
        <v>61.000000149442982</v>
      </c>
      <c r="BL570">
        <v>64.250000080723225</v>
      </c>
      <c r="BM570">
        <v>69.74999888758002</v>
      </c>
      <c r="BN570">
        <v>75.250000560261157</v>
      </c>
      <c r="BO570">
        <v>79.500002642560105</v>
      </c>
      <c r="BP570">
        <v>81.499999952586364</v>
      </c>
      <c r="BQ570">
        <v>84.249999063430593</v>
      </c>
      <c r="BR570">
        <v>86.249999734423611</v>
      </c>
      <c r="BS570">
        <v>86.000000584568156</v>
      </c>
      <c r="BT570">
        <v>85.000000114032801</v>
      </c>
      <c r="BU570">
        <v>83.999999673506096</v>
      </c>
      <c r="BV570">
        <v>82.250001033197179</v>
      </c>
      <c r="BW570">
        <v>76.749999210472907</v>
      </c>
      <c r="BX570">
        <v>70.249999828050534</v>
      </c>
      <c r="BY570">
        <v>68.249998556884904</v>
      </c>
      <c r="BZ570">
        <v>65.749998971004018</v>
      </c>
      <c r="CA570">
        <v>64.750000796129001</v>
      </c>
      <c r="CB570">
        <v>63.000000475336726</v>
      </c>
      <c r="CC570">
        <v>0.36468453730633865</v>
      </c>
      <c r="CD570">
        <v>0.3437372852799826</v>
      </c>
      <c r="CE570">
        <v>0.34061920866979239</v>
      </c>
      <c r="CF570">
        <v>0.34434055732207458</v>
      </c>
      <c r="CG570">
        <v>0.36544196978110755</v>
      </c>
      <c r="CH570">
        <v>0.43518686233344728</v>
      </c>
      <c r="CI570">
        <v>0.56045136320073374</v>
      </c>
      <c r="CJ570">
        <v>0.67247497624315467</v>
      </c>
      <c r="CK570">
        <v>0.75912166754913135</v>
      </c>
      <c r="CL570">
        <v>0.79367448888743486</v>
      </c>
      <c r="CM570">
        <v>0.8155649677048824</v>
      </c>
      <c r="CN570">
        <v>0.83659343346891124</v>
      </c>
      <c r="CO570">
        <v>0.83299252541554392</v>
      </c>
      <c r="CP570">
        <v>0.85622015115686378</v>
      </c>
      <c r="CQ570">
        <v>0.85673831173331183</v>
      </c>
      <c r="CR570">
        <v>0.78718162787972268</v>
      </c>
      <c r="CS570">
        <v>0.72566230850556046</v>
      </c>
      <c r="CT570">
        <v>0.67472651587861943</v>
      </c>
      <c r="CU570">
        <v>0.55108426346134542</v>
      </c>
      <c r="CV570">
        <v>0.43480522242006181</v>
      </c>
      <c r="CW570">
        <v>0.38602368326079761</v>
      </c>
      <c r="CX570">
        <v>0.354993032974456</v>
      </c>
      <c r="CY570">
        <v>0.327558430306644</v>
      </c>
      <c r="CZ570">
        <v>0.31050926278490143</v>
      </c>
    </row>
    <row r="571" spans="1:104" x14ac:dyDescent="0.25">
      <c r="A571" t="s">
        <v>760</v>
      </c>
      <c r="B571" t="s">
        <v>170</v>
      </c>
      <c r="C571" t="s">
        <v>28</v>
      </c>
      <c r="D571" t="s">
        <v>187</v>
      </c>
      <c r="E571" t="s">
        <v>184</v>
      </c>
      <c r="F571">
        <v>2025</v>
      </c>
      <c r="G571" t="s">
        <v>181</v>
      </c>
      <c r="H571">
        <v>11</v>
      </c>
      <c r="I571">
        <v>24.432042844388572</v>
      </c>
      <c r="J571">
        <v>23.649798329732029</v>
      </c>
      <c r="K571">
        <v>23.234486629467682</v>
      </c>
      <c r="L571">
        <v>23.330624770626404</v>
      </c>
      <c r="M571">
        <v>24.379561621659214</v>
      </c>
      <c r="N571">
        <v>27.102253056677565</v>
      </c>
      <c r="O571">
        <v>30.685538067935237</v>
      </c>
      <c r="P571">
        <v>33.983293929562898</v>
      </c>
      <c r="Q571">
        <v>37.790618595139321</v>
      </c>
      <c r="R571">
        <v>40.688207168411829</v>
      </c>
      <c r="S571">
        <v>42.885032266949437</v>
      </c>
      <c r="T571">
        <v>44.332619522075269</v>
      </c>
      <c r="U571">
        <v>45.009616970854559</v>
      </c>
      <c r="V571">
        <v>45.617294944762392</v>
      </c>
      <c r="W571">
        <v>45.192839325649977</v>
      </c>
      <c r="X571">
        <v>43.613513047628459</v>
      </c>
      <c r="Y571">
        <v>41.844730590094592</v>
      </c>
      <c r="Z571">
        <v>41.051967076841606</v>
      </c>
      <c r="AA571">
        <v>38.043942304987844</v>
      </c>
      <c r="AB571">
        <v>35.896484558486002</v>
      </c>
      <c r="AC571">
        <v>33.953653999243798</v>
      </c>
      <c r="AD571">
        <v>31.594222403472607</v>
      </c>
      <c r="AE571">
        <v>28.532877194074295</v>
      </c>
      <c r="AF571">
        <v>26.204298838248771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0.99748389832281603</v>
      </c>
      <c r="AS571">
        <v>1.0127163309843696</v>
      </c>
      <c r="AT571">
        <v>1.0263891394505273</v>
      </c>
      <c r="AU571">
        <v>1.0168388865315057</v>
      </c>
      <c r="AV571">
        <v>0.98130402381205639</v>
      </c>
      <c r="AW571">
        <v>0.94150641972559468</v>
      </c>
      <c r="AX571">
        <v>0.92366922977685473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60.200001254616332</v>
      </c>
      <c r="BF571">
        <v>59.800000628518838</v>
      </c>
      <c r="BG571">
        <v>59.599997393673789</v>
      </c>
      <c r="BH571">
        <v>59.599997393673789</v>
      </c>
      <c r="BI571">
        <v>60.000000162421905</v>
      </c>
      <c r="BJ571">
        <v>60.599998254689702</v>
      </c>
      <c r="BK571">
        <v>59.800000628518838</v>
      </c>
      <c r="BL571">
        <v>59.599997393673789</v>
      </c>
      <c r="BM571">
        <v>62.799998926265339</v>
      </c>
      <c r="BN571">
        <v>65.800003831766531</v>
      </c>
      <c r="BO571">
        <v>68.199997998866209</v>
      </c>
      <c r="BP571">
        <v>70.000000816304933</v>
      </c>
      <c r="BQ571">
        <v>71.199995232779173</v>
      </c>
      <c r="BR571">
        <v>71.599997027595194</v>
      </c>
      <c r="BS571">
        <v>70.199996034939616</v>
      </c>
      <c r="BT571">
        <v>70.000000816304933</v>
      </c>
      <c r="BU571">
        <v>68.800004032426514</v>
      </c>
      <c r="BV571">
        <v>66.800002055673986</v>
      </c>
      <c r="BW571">
        <v>65.400003085800478</v>
      </c>
      <c r="BX571">
        <v>63.800000521476207</v>
      </c>
      <c r="BY571">
        <v>63.000000018459765</v>
      </c>
      <c r="BZ571">
        <v>62.599998313545164</v>
      </c>
      <c r="CA571">
        <v>61.800000702357877</v>
      </c>
      <c r="CB571">
        <v>61.599998411477785</v>
      </c>
      <c r="CC571">
        <v>0.3672865937676405</v>
      </c>
      <c r="CD571">
        <v>0.34618984888508253</v>
      </c>
      <c r="CE571">
        <v>0.34304955321592806</v>
      </c>
      <c r="CF571">
        <v>0.34679741728637192</v>
      </c>
      <c r="CG571">
        <v>0.36804942475787306</v>
      </c>
      <c r="CH571">
        <v>0.43829193321913357</v>
      </c>
      <c r="CI571">
        <v>0.5644502102528749</v>
      </c>
      <c r="CJ571">
        <v>0.67727315512085828</v>
      </c>
      <c r="CK571">
        <v>0.76453798025243425</v>
      </c>
      <c r="CL571">
        <v>0.79933738603497195</v>
      </c>
      <c r="CM571">
        <v>0.82138406539034114</v>
      </c>
      <c r="CN571">
        <v>0.84256253396078684</v>
      </c>
      <c r="CO571">
        <v>0.83893603155030638</v>
      </c>
      <c r="CP571">
        <v>0.86232933652443378</v>
      </c>
      <c r="CQ571">
        <v>0.86285117042540482</v>
      </c>
      <c r="CR571">
        <v>0.79279818615068609</v>
      </c>
      <c r="CS571">
        <v>0.73083989057806831</v>
      </c>
      <c r="CT571">
        <v>0.67954071670883054</v>
      </c>
      <c r="CU571">
        <v>0.55501626828280426</v>
      </c>
      <c r="CV571">
        <v>0.43790756583566914</v>
      </c>
      <c r="CW571">
        <v>0.38877797887358412</v>
      </c>
      <c r="CX571">
        <v>0.35752587342363817</v>
      </c>
      <c r="CY571">
        <v>0.32989556810717446</v>
      </c>
      <c r="CZ571">
        <v>0.31272474363358038</v>
      </c>
    </row>
    <row r="572" spans="1:104" x14ac:dyDescent="0.25">
      <c r="A572" t="s">
        <v>761</v>
      </c>
      <c r="B572" t="s">
        <v>170</v>
      </c>
      <c r="C572" t="s">
        <v>28</v>
      </c>
      <c r="D572" t="s">
        <v>187</v>
      </c>
      <c r="E572" t="s">
        <v>184</v>
      </c>
      <c r="F572">
        <v>2025</v>
      </c>
      <c r="G572" t="s">
        <v>182</v>
      </c>
      <c r="H572">
        <v>12</v>
      </c>
      <c r="I572">
        <v>24.414882026931142</v>
      </c>
      <c r="J572">
        <v>23.694478245364792</v>
      </c>
      <c r="K572">
        <v>23.314882871915085</v>
      </c>
      <c r="L572">
        <v>23.459116544405585</v>
      </c>
      <c r="M572">
        <v>24.5303133014427</v>
      </c>
      <c r="N572">
        <v>27.331648773839486</v>
      </c>
      <c r="O572">
        <v>31.149354223688068</v>
      </c>
      <c r="P572">
        <v>34.371793521467559</v>
      </c>
      <c r="Q572">
        <v>37.564924264337336</v>
      </c>
      <c r="R572">
        <v>39.295131606960723</v>
      </c>
      <c r="S572">
        <v>40.196644375877042</v>
      </c>
      <c r="T572">
        <v>40.520399780551237</v>
      </c>
      <c r="U572">
        <v>40.424225347657021</v>
      </c>
      <c r="V572">
        <v>40.53944747098749</v>
      </c>
      <c r="W572">
        <v>39.900647154453324</v>
      </c>
      <c r="X572">
        <v>38.545189133859907</v>
      </c>
      <c r="Y572">
        <v>37.47590453603442</v>
      </c>
      <c r="Z572">
        <v>37.825956377456968</v>
      </c>
      <c r="AA572">
        <v>35.828773499923258</v>
      </c>
      <c r="AB572">
        <v>34.421932242716629</v>
      </c>
      <c r="AC572">
        <v>32.873482505984725</v>
      </c>
      <c r="AD572">
        <v>30.868726412017178</v>
      </c>
      <c r="AE572">
        <v>28.082815300561698</v>
      </c>
      <c r="AF572">
        <v>25.94467248722982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0.91170902120536534</v>
      </c>
      <c r="AS572">
        <v>0.90954504695680571</v>
      </c>
      <c r="AT572">
        <v>0.91213752907214884</v>
      </c>
      <c r="AU572">
        <v>0.89776456679669647</v>
      </c>
      <c r="AV572">
        <v>0.86726675363213579</v>
      </c>
      <c r="AW572">
        <v>0.84320785661510211</v>
      </c>
      <c r="AX572">
        <v>0.85108399521614653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48.249999837802342</v>
      </c>
      <c r="BF572">
        <v>47.999999446971835</v>
      </c>
      <c r="BG572">
        <v>46.749999692363119</v>
      </c>
      <c r="BH572">
        <v>47.999999446971835</v>
      </c>
      <c r="BI572">
        <v>46.749999692363119</v>
      </c>
      <c r="BJ572">
        <v>47.000000068230747</v>
      </c>
      <c r="BK572">
        <v>46.499999421235678</v>
      </c>
      <c r="BL572">
        <v>45.750000553028165</v>
      </c>
      <c r="BM572">
        <v>52.999998854441664</v>
      </c>
      <c r="BN572">
        <v>57.75000026514229</v>
      </c>
      <c r="BO572">
        <v>61.749999934761831</v>
      </c>
      <c r="BP572">
        <v>62.999999928776681</v>
      </c>
      <c r="BQ572">
        <v>62.249999863538505</v>
      </c>
      <c r="BR572">
        <v>65.999999740842867</v>
      </c>
      <c r="BS572">
        <v>65.000000242398713</v>
      </c>
      <c r="BT572">
        <v>63.499999498444161</v>
      </c>
      <c r="BU572">
        <v>61.749999934761831</v>
      </c>
      <c r="BV572">
        <v>59.500000427339948</v>
      </c>
      <c r="BW572">
        <v>57.75000026514229</v>
      </c>
      <c r="BX572">
        <v>54.500001154536065</v>
      </c>
      <c r="BY572">
        <v>53.249999709121553</v>
      </c>
      <c r="BZ572">
        <v>51.750000042494591</v>
      </c>
      <c r="CA572">
        <v>51.999999595403644</v>
      </c>
      <c r="CB572">
        <v>51.999999595403644</v>
      </c>
      <c r="CC572">
        <v>0.37936068442088267</v>
      </c>
      <c r="CD572">
        <v>0.35757042929342364</v>
      </c>
      <c r="CE572">
        <v>0.35432689764066744</v>
      </c>
      <c r="CF572">
        <v>0.35819798260287633</v>
      </c>
      <c r="CG572">
        <v>0.38014859056994144</v>
      </c>
      <c r="CH572">
        <v>0.45270025846028367</v>
      </c>
      <c r="CI572">
        <v>0.58300586326302217</v>
      </c>
      <c r="CJ572">
        <v>0.69953773793859475</v>
      </c>
      <c r="CK572">
        <v>0.78967131510105759</v>
      </c>
      <c r="CL572">
        <v>0.82561468458100296</v>
      </c>
      <c r="CM572">
        <v>0.84838615845138488</v>
      </c>
      <c r="CN572">
        <v>0.87026083611051785</v>
      </c>
      <c r="CO572">
        <v>0.86651500703970952</v>
      </c>
      <c r="CP572">
        <v>0.89067737306289141</v>
      </c>
      <c r="CQ572">
        <v>0.89121639697368327</v>
      </c>
      <c r="CR572">
        <v>0.81886053350354182</v>
      </c>
      <c r="CS572">
        <v>0.75486543169206621</v>
      </c>
      <c r="CT572">
        <v>0.70187980242440162</v>
      </c>
      <c r="CU572">
        <v>0.57326178693916385</v>
      </c>
      <c r="CV572">
        <v>0.452303311355574</v>
      </c>
      <c r="CW572">
        <v>0.40155858277194151</v>
      </c>
      <c r="CX572">
        <v>0.36927914849497739</v>
      </c>
      <c r="CY572">
        <v>0.34074048520256983</v>
      </c>
      <c r="CZ572">
        <v>0.32300521145306743</v>
      </c>
    </row>
    <row r="573" spans="1:104" x14ac:dyDescent="0.25">
      <c r="A573" t="s">
        <v>762</v>
      </c>
      <c r="B573" t="s">
        <v>170</v>
      </c>
      <c r="C573" t="s">
        <v>28</v>
      </c>
      <c r="D573" t="s">
        <v>187</v>
      </c>
      <c r="E573" t="s">
        <v>184</v>
      </c>
      <c r="F573">
        <v>2025</v>
      </c>
      <c r="G573" t="s">
        <v>183</v>
      </c>
      <c r="H573">
        <v>8</v>
      </c>
      <c r="I573">
        <v>28.418327787959321</v>
      </c>
      <c r="J573">
        <v>27.259516573737809</v>
      </c>
      <c r="K573">
        <v>26.577874289533096</v>
      </c>
      <c r="L573">
        <v>26.614543145273316</v>
      </c>
      <c r="M573">
        <v>27.796274177280946</v>
      </c>
      <c r="N573">
        <v>30.846513966308205</v>
      </c>
      <c r="O573">
        <v>35.351878805028718</v>
      </c>
      <c r="P573">
        <v>40.206095509304475</v>
      </c>
      <c r="Q573">
        <v>45.480622931542037</v>
      </c>
      <c r="R573">
        <v>49.669945564696064</v>
      </c>
      <c r="S573">
        <v>52.746965270019636</v>
      </c>
      <c r="T573">
        <v>54.654694282057676</v>
      </c>
      <c r="U573">
        <v>55.379418063285371</v>
      </c>
      <c r="V573">
        <v>55.989239285713992</v>
      </c>
      <c r="W573">
        <v>55.813528569287605</v>
      </c>
      <c r="X573">
        <v>54.532845717074999</v>
      </c>
      <c r="Y573">
        <v>52.079565765084816</v>
      </c>
      <c r="Z573">
        <v>48.736821142952152</v>
      </c>
      <c r="AA573">
        <v>44.101240610280108</v>
      </c>
      <c r="AB573">
        <v>42.252532037811811</v>
      </c>
      <c r="AC573">
        <v>40.944512018910785</v>
      </c>
      <c r="AD573">
        <v>38.020858021276801</v>
      </c>
      <c r="AE573">
        <v>34.016799014626571</v>
      </c>
      <c r="AF573">
        <v>30.86050563571569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1.2297306410189148</v>
      </c>
      <c r="AS573">
        <v>1.2460369323124081</v>
      </c>
      <c r="AT573">
        <v>1.2597578533288056</v>
      </c>
      <c r="AU573">
        <v>1.2558043458561137</v>
      </c>
      <c r="AV573">
        <v>1.2269890104943795</v>
      </c>
      <c r="AW573">
        <v>1.1717902377734108</v>
      </c>
      <c r="AX573">
        <v>1.0965785033257944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66.037498913499775</v>
      </c>
      <c r="BF573">
        <v>65.775001020598822</v>
      </c>
      <c r="BG573">
        <v>65.275000953794688</v>
      </c>
      <c r="BH573">
        <v>65.000000996043795</v>
      </c>
      <c r="BI573">
        <v>64.675003611997852</v>
      </c>
      <c r="BJ573">
        <v>65.074996608877129</v>
      </c>
      <c r="BK573">
        <v>66.199997485154924</v>
      </c>
      <c r="BL573">
        <v>67.900000315243346</v>
      </c>
      <c r="BM573">
        <v>72.412498046249567</v>
      </c>
      <c r="BN573">
        <v>76.324995772320705</v>
      </c>
      <c r="BO573">
        <v>80.187501970120465</v>
      </c>
      <c r="BP573">
        <v>81.624998060272418</v>
      </c>
      <c r="BQ573">
        <v>82.425003613803369</v>
      </c>
      <c r="BR573">
        <v>84.162498796141136</v>
      </c>
      <c r="BS573">
        <v>84.11250269389221</v>
      </c>
      <c r="BT573">
        <v>83.462500944466186</v>
      </c>
      <c r="BU573">
        <v>83.224998063401983</v>
      </c>
      <c r="BV573">
        <v>82.26249756429678</v>
      </c>
      <c r="BW573">
        <v>79.21250063993557</v>
      </c>
      <c r="BX573">
        <v>75.562501408604533</v>
      </c>
      <c r="BY573">
        <v>72.437501393558549</v>
      </c>
      <c r="BZ573">
        <v>71.425001421905179</v>
      </c>
      <c r="CA573">
        <v>69.662498859936093</v>
      </c>
      <c r="CB573">
        <v>69.19999913479603</v>
      </c>
      <c r="CC573">
        <v>0.36526189120497843</v>
      </c>
      <c r="CD573">
        <v>0.34428149272548408</v>
      </c>
      <c r="CE573">
        <v>0.34115847608312805</v>
      </c>
      <c r="CF573">
        <v>0.34488568835458611</v>
      </c>
      <c r="CG573">
        <v>0.36602052620172643</v>
      </c>
      <c r="CH573">
        <v>0.4358758460834839</v>
      </c>
      <c r="CI573">
        <v>0.56133867934286663</v>
      </c>
      <c r="CJ573">
        <v>0.67353964058705729</v>
      </c>
      <c r="CK573">
        <v>0.76032352276635273</v>
      </c>
      <c r="CL573">
        <v>0.79493101198240812</v>
      </c>
      <c r="CM573">
        <v>0.81685618019388928</v>
      </c>
      <c r="CN573">
        <v>0.83791788895347774</v>
      </c>
      <c r="CO573">
        <v>0.83431137688666834</v>
      </c>
      <c r="CP573">
        <v>0.85757570234837766</v>
      </c>
      <c r="CQ573">
        <v>0.85809470204684468</v>
      </c>
      <c r="CR573">
        <v>0.7884278923162491</v>
      </c>
      <c r="CS573">
        <v>0.72681114176692851</v>
      </c>
      <c r="CT573">
        <v>0.67579472024280496</v>
      </c>
      <c r="CU573">
        <v>0.55195670626134252</v>
      </c>
      <c r="CV573">
        <v>0.43549358863259885</v>
      </c>
      <c r="CW573">
        <v>0.38663484340863208</v>
      </c>
      <c r="CX573">
        <v>0.35555500517336908</v>
      </c>
      <c r="CY573">
        <v>0.32807701181780707</v>
      </c>
      <c r="CZ573">
        <v>0.31100083793845051</v>
      </c>
    </row>
    <row r="574" spans="1:104" x14ac:dyDescent="0.25">
      <c r="A574" t="s">
        <v>763</v>
      </c>
      <c r="B574" t="s">
        <v>170</v>
      </c>
      <c r="C574" t="s">
        <v>27</v>
      </c>
      <c r="D574" t="s">
        <v>184</v>
      </c>
      <c r="E574" t="s">
        <v>184</v>
      </c>
      <c r="F574">
        <v>2015</v>
      </c>
      <c r="G574" t="s">
        <v>171</v>
      </c>
      <c r="H574">
        <v>1</v>
      </c>
      <c r="I574">
        <v>136.34989929199219</v>
      </c>
      <c r="J574">
        <v>131.80679321289062</v>
      </c>
      <c r="K574">
        <v>130.83576965332031</v>
      </c>
      <c r="L574">
        <v>131.72564697265625</v>
      </c>
      <c r="M574">
        <v>139.01898193359375</v>
      </c>
      <c r="N574">
        <v>152.33987426757812</v>
      </c>
      <c r="O574">
        <v>174.2125244140625</v>
      </c>
      <c r="P574">
        <v>190.04550170898437</v>
      </c>
      <c r="Q574">
        <v>193.37237548828125</v>
      </c>
      <c r="R574">
        <v>191.24581909179687</v>
      </c>
      <c r="S574">
        <v>188.84523010253906</v>
      </c>
      <c r="T574">
        <v>184.86602783203125</v>
      </c>
      <c r="U574">
        <v>181.60397338867187</v>
      </c>
      <c r="V574">
        <v>179.54598999023437</v>
      </c>
      <c r="W574">
        <v>176.26217651367187</v>
      </c>
      <c r="X574">
        <v>172.11027526855469</v>
      </c>
      <c r="Y574">
        <v>169.29502868652344</v>
      </c>
      <c r="Z574">
        <v>171.80033874511719</v>
      </c>
      <c r="AA574">
        <v>166.50198364257812</v>
      </c>
      <c r="AB574">
        <v>162.58444213867187</v>
      </c>
      <c r="AC574">
        <v>160.37376403808594</v>
      </c>
      <c r="AD574">
        <v>157.31053161621094</v>
      </c>
      <c r="AE574">
        <v>149.05221557617187</v>
      </c>
      <c r="AF574">
        <v>143.2076416015625</v>
      </c>
      <c r="AG574">
        <v>-4.7530684471130371</v>
      </c>
      <c r="AH574">
        <v>-0.94296026229858398</v>
      </c>
      <c r="AI574">
        <v>1.2769651412963867</v>
      </c>
      <c r="AJ574">
        <v>-0.19829967617988586</v>
      </c>
      <c r="AK574">
        <v>-2.0343871116638184</v>
      </c>
      <c r="AL574">
        <v>-3.1777188777923584</v>
      </c>
      <c r="AM574">
        <v>-4.1493463516235352</v>
      </c>
      <c r="AN574">
        <v>-4.4785451889038086</v>
      </c>
      <c r="AO574">
        <v>0.9356306791305542</v>
      </c>
      <c r="AP574">
        <v>5.1211385726928711</v>
      </c>
      <c r="AQ574">
        <v>7.2205867767333984</v>
      </c>
      <c r="AR574">
        <v>14.553667068481445</v>
      </c>
      <c r="AS574">
        <v>14.325000762939453</v>
      </c>
      <c r="AT574">
        <v>13.218869209289551</v>
      </c>
      <c r="AU574">
        <v>11.318562507629395</v>
      </c>
      <c r="AV574">
        <v>6.634406566619873</v>
      </c>
      <c r="AW574">
        <v>4.3971161842346191</v>
      </c>
      <c r="AX574">
        <v>-0.30221167206764221</v>
      </c>
      <c r="AY574">
        <v>-7.3046274185180664</v>
      </c>
      <c r="AZ574">
        <v>-6.6667580604553223</v>
      </c>
      <c r="BA574">
        <v>-5.2280731201171875</v>
      </c>
      <c r="BB574">
        <v>-4.569793701171875</v>
      </c>
      <c r="BC574">
        <v>-3.4552791118621826</v>
      </c>
      <c r="BD574">
        <v>-6.1113200187683105</v>
      </c>
      <c r="BE574">
        <v>45.981174468994141</v>
      </c>
      <c r="BF574">
        <v>44.981174468994141</v>
      </c>
      <c r="BG574">
        <v>44.287418365478516</v>
      </c>
      <c r="BH574">
        <v>42.868686676025391</v>
      </c>
      <c r="BI574">
        <v>42.062442779541016</v>
      </c>
      <c r="BJ574">
        <v>41.312442779541016</v>
      </c>
      <c r="BK574">
        <v>41.006198883056641</v>
      </c>
      <c r="BL574">
        <v>41.465564727783203</v>
      </c>
      <c r="BM574">
        <v>45.596878051757813</v>
      </c>
      <c r="BN574">
        <v>50.484390258789062</v>
      </c>
      <c r="BO574">
        <v>53.718776702880859</v>
      </c>
      <c r="BP574">
        <v>55.468780517578125</v>
      </c>
      <c r="BQ574">
        <v>57.081272125244141</v>
      </c>
      <c r="BR574">
        <v>57.0250244140625</v>
      </c>
      <c r="BS574">
        <v>57.234394073486328</v>
      </c>
      <c r="BT574">
        <v>56.556240081787109</v>
      </c>
      <c r="BU574">
        <v>55.9749755859375</v>
      </c>
      <c r="BV574">
        <v>54.546833038330078</v>
      </c>
      <c r="BW574">
        <v>53.256202697753906</v>
      </c>
      <c r="BX574">
        <v>50.868686676025391</v>
      </c>
      <c r="BY574">
        <v>49.981174468994141</v>
      </c>
      <c r="BZ574">
        <v>49.384296417236328</v>
      </c>
      <c r="CA574">
        <v>49.199954986572266</v>
      </c>
      <c r="CB574">
        <v>48.853076934814453</v>
      </c>
      <c r="CC574">
        <v>7.0850954055786133</v>
      </c>
      <c r="CD574">
        <v>6.740692138671875</v>
      </c>
      <c r="CE574">
        <v>6.4200453758239746</v>
      </c>
      <c r="CF574">
        <v>4.8955698013305664</v>
      </c>
      <c r="CG574">
        <v>4.2013406753540039</v>
      </c>
      <c r="CH574">
        <v>4.691810131072998</v>
      </c>
      <c r="CI574">
        <v>5.1422038078308105</v>
      </c>
      <c r="CJ574">
        <v>3.1595630645751953</v>
      </c>
      <c r="CK574">
        <v>4.2670116424560547</v>
      </c>
      <c r="CL574">
        <v>4.0181941986083984</v>
      </c>
      <c r="CM574">
        <v>2.9924871921539307</v>
      </c>
      <c r="CN574">
        <v>3.2917838096618652</v>
      </c>
      <c r="CO574">
        <v>4.5369491577148437</v>
      </c>
      <c r="CP574">
        <v>2.784327507019043</v>
      </c>
      <c r="CQ574">
        <v>3.383126974105835</v>
      </c>
      <c r="CR574">
        <v>5.0121955871582031</v>
      </c>
      <c r="CS574">
        <v>5.5177106857299805</v>
      </c>
      <c r="CT574">
        <v>6.1236453056335449</v>
      </c>
      <c r="CU574">
        <v>7.540499210357666</v>
      </c>
      <c r="CV574">
        <v>6.3436098098754883</v>
      </c>
      <c r="CW574">
        <v>5.6739177703857422</v>
      </c>
      <c r="CX574">
        <v>4.8655977249145508</v>
      </c>
      <c r="CY574">
        <v>5.1430091857910156</v>
      </c>
      <c r="CZ574">
        <v>5.0177946090698242</v>
      </c>
    </row>
    <row r="575" spans="1:104" x14ac:dyDescent="0.25">
      <c r="A575" t="s">
        <v>764</v>
      </c>
      <c r="B575" t="s">
        <v>170</v>
      </c>
      <c r="C575" t="s">
        <v>27</v>
      </c>
      <c r="D575" t="s">
        <v>184</v>
      </c>
      <c r="E575" t="s">
        <v>184</v>
      </c>
      <c r="F575">
        <v>2015</v>
      </c>
      <c r="G575" t="s">
        <v>172</v>
      </c>
      <c r="H575">
        <v>2</v>
      </c>
      <c r="I575">
        <v>135.49070739746094</v>
      </c>
      <c r="J575">
        <v>131.24917602539062</v>
      </c>
      <c r="K575">
        <v>129.72984313964844</v>
      </c>
      <c r="L575">
        <v>130.58445739746094</v>
      </c>
      <c r="M575">
        <v>136.9317626953125</v>
      </c>
      <c r="N575">
        <v>151.61199951171875</v>
      </c>
      <c r="O575">
        <v>170.47702026367187</v>
      </c>
      <c r="P575">
        <v>185.42314147949219</v>
      </c>
      <c r="Q575">
        <v>191.70132446289062</v>
      </c>
      <c r="R575">
        <v>192.73460388183594</v>
      </c>
      <c r="S575">
        <v>192.68492126464844</v>
      </c>
      <c r="T575">
        <v>190.7275390625</v>
      </c>
      <c r="U575">
        <v>189.66752624511719</v>
      </c>
      <c r="V575">
        <v>188.4078369140625</v>
      </c>
      <c r="W575">
        <v>185.29658508300781</v>
      </c>
      <c r="X575">
        <v>179.59564208984375</v>
      </c>
      <c r="Y575">
        <v>174.79832458496094</v>
      </c>
      <c r="Z575">
        <v>173.97174072265625</v>
      </c>
      <c r="AA575">
        <v>169.77175903320312</v>
      </c>
      <c r="AB575">
        <v>164.50746154785156</v>
      </c>
      <c r="AC575">
        <v>162.16665649414062</v>
      </c>
      <c r="AD575">
        <v>156.62860107421875</v>
      </c>
      <c r="AE575">
        <v>148.64503479003906</v>
      </c>
      <c r="AF575">
        <v>143.15058898925781</v>
      </c>
      <c r="AG575">
        <v>-4.3314337730407715</v>
      </c>
      <c r="AH575">
        <v>-1.0708116292953491</v>
      </c>
      <c r="AI575">
        <v>0.77241528034210205</v>
      </c>
      <c r="AJ575">
        <v>-0.40549746155738831</v>
      </c>
      <c r="AK575">
        <v>-1.8082126379013062</v>
      </c>
      <c r="AL575">
        <v>-2.5859661102294922</v>
      </c>
      <c r="AM575">
        <v>-3.5914006233215332</v>
      </c>
      <c r="AN575">
        <v>-3.4312796592712402</v>
      </c>
      <c r="AO575">
        <v>0.94865292310714722</v>
      </c>
      <c r="AP575">
        <v>4.3417186737060547</v>
      </c>
      <c r="AQ575">
        <v>6.688530445098877</v>
      </c>
      <c r="AR575">
        <v>14.987041473388672</v>
      </c>
      <c r="AS575">
        <v>15.009713172912598</v>
      </c>
      <c r="AT575">
        <v>13.914353370666504</v>
      </c>
      <c r="AU575">
        <v>12.124686241149902</v>
      </c>
      <c r="AV575">
        <v>8.1770362854003906</v>
      </c>
      <c r="AW575">
        <v>6.125643253326416</v>
      </c>
      <c r="AX575">
        <v>2.0033242702484131</v>
      </c>
      <c r="AY575">
        <v>-5.0283894538879395</v>
      </c>
      <c r="AZ575">
        <v>-4.8362836837768555</v>
      </c>
      <c r="BA575">
        <v>-3.8299946784973145</v>
      </c>
      <c r="BB575">
        <v>-3.2435989379882813</v>
      </c>
      <c r="BC575">
        <v>-2.5181038379669189</v>
      </c>
      <c r="BD575">
        <v>-4.8597607612609863</v>
      </c>
      <c r="BE575">
        <v>54.393711090087891</v>
      </c>
      <c r="BF575">
        <v>54.199954986572266</v>
      </c>
      <c r="BG575">
        <v>53.587471008300781</v>
      </c>
      <c r="BH575">
        <v>53.199951171875</v>
      </c>
      <c r="BI575">
        <v>53.643707275390625</v>
      </c>
      <c r="BJ575">
        <v>53.353076934814453</v>
      </c>
      <c r="BK575">
        <v>53.796833038330078</v>
      </c>
      <c r="BL575">
        <v>53.684345245361328</v>
      </c>
      <c r="BM575">
        <v>53.628101348876953</v>
      </c>
      <c r="BN575">
        <v>54.056247711181641</v>
      </c>
      <c r="BO575">
        <v>54.959365844726563</v>
      </c>
      <c r="BP575">
        <v>55.459365844726563</v>
      </c>
      <c r="BQ575">
        <v>56.821853637695313</v>
      </c>
      <c r="BR575">
        <v>55.378093719482422</v>
      </c>
      <c r="BS575">
        <v>54.4749755859375</v>
      </c>
      <c r="BT575">
        <v>53.378097534179688</v>
      </c>
      <c r="BU575">
        <v>51.128097534179688</v>
      </c>
      <c r="BV575">
        <v>49.837467193603516</v>
      </c>
      <c r="BW575">
        <v>48.781219482421875</v>
      </c>
      <c r="BX575">
        <v>49.531219482421875</v>
      </c>
      <c r="BY575">
        <v>49.281219482421875</v>
      </c>
      <c r="BZ575">
        <v>49.046833038330078</v>
      </c>
      <c r="CA575">
        <v>49.281219482421875</v>
      </c>
      <c r="CB575">
        <v>48.740589141845703</v>
      </c>
      <c r="CC575">
        <v>6.3177528381347656</v>
      </c>
      <c r="CD575">
        <v>6.0231757164001465</v>
      </c>
      <c r="CE575">
        <v>5.712336540222168</v>
      </c>
      <c r="CF575">
        <v>4.3549847602844238</v>
      </c>
      <c r="CG575">
        <v>3.7134733200073242</v>
      </c>
      <c r="CH575">
        <v>4.1900835037231445</v>
      </c>
      <c r="CI575">
        <v>4.5154180526733398</v>
      </c>
      <c r="CJ575">
        <v>2.7662765979766846</v>
      </c>
      <c r="CK575">
        <v>3.7959175109863281</v>
      </c>
      <c r="CL575">
        <v>3.6337990760803223</v>
      </c>
      <c r="CM575">
        <v>2.7399098873138428</v>
      </c>
      <c r="CN575">
        <v>3.0475432872772217</v>
      </c>
      <c r="CO575">
        <v>4.2520055770874023</v>
      </c>
      <c r="CP575">
        <v>2.621837854385376</v>
      </c>
      <c r="CQ575">
        <v>3.1914560794830322</v>
      </c>
      <c r="CR575">
        <v>4.6933102607727051</v>
      </c>
      <c r="CS575">
        <v>5.1122756004333496</v>
      </c>
      <c r="CT575">
        <v>5.5645108222961426</v>
      </c>
      <c r="CU575">
        <v>6.8993535041809082</v>
      </c>
      <c r="CV575">
        <v>5.7597723007202148</v>
      </c>
      <c r="CW575">
        <v>5.1484150886535645</v>
      </c>
      <c r="CX575">
        <v>4.3472208976745605</v>
      </c>
      <c r="CY575">
        <v>4.6024761199951172</v>
      </c>
      <c r="CZ575">
        <v>4.5009279251098633</v>
      </c>
    </row>
    <row r="576" spans="1:104" x14ac:dyDescent="0.25">
      <c r="A576" t="s">
        <v>765</v>
      </c>
      <c r="B576" t="s">
        <v>170</v>
      </c>
      <c r="C576" t="s">
        <v>27</v>
      </c>
      <c r="D576" t="s">
        <v>184</v>
      </c>
      <c r="E576" t="s">
        <v>184</v>
      </c>
      <c r="F576">
        <v>2015</v>
      </c>
      <c r="G576" t="s">
        <v>173</v>
      </c>
      <c r="H576">
        <v>3</v>
      </c>
      <c r="I576">
        <v>143.09626770019531</v>
      </c>
      <c r="J576">
        <v>138.60099792480469</v>
      </c>
      <c r="K576">
        <v>135.28167724609375</v>
      </c>
      <c r="L576">
        <v>135.37174987792969</v>
      </c>
      <c r="M576">
        <v>140.01815795898437</v>
      </c>
      <c r="N576">
        <v>152.45057678222656</v>
      </c>
      <c r="O576">
        <v>170.82415771484375</v>
      </c>
      <c r="P576">
        <v>185.82696533203125</v>
      </c>
      <c r="Q576">
        <v>196.68275451660156</v>
      </c>
      <c r="R576">
        <v>202.50541687011719</v>
      </c>
      <c r="S576">
        <v>208.01220703125</v>
      </c>
      <c r="T576">
        <v>211.40359497070312</v>
      </c>
      <c r="U576">
        <v>212.71299743652344</v>
      </c>
      <c r="V576">
        <v>213.46026611328125</v>
      </c>
      <c r="W576">
        <v>210.880615234375</v>
      </c>
      <c r="X576">
        <v>203.82301330566406</v>
      </c>
      <c r="Y576">
        <v>195.65473937988281</v>
      </c>
      <c r="Z576">
        <v>185.64598083496094</v>
      </c>
      <c r="AA576">
        <v>177.86636352539062</v>
      </c>
      <c r="AB576">
        <v>175.19696044921875</v>
      </c>
      <c r="AC576">
        <v>169.85513305664062</v>
      </c>
      <c r="AD576">
        <v>163.19659423828125</v>
      </c>
      <c r="AE576">
        <v>156.26704406738281</v>
      </c>
      <c r="AF576">
        <v>151.01821899414062</v>
      </c>
      <c r="AG576">
        <v>-3.696458101272583</v>
      </c>
      <c r="AH576">
        <v>-1.4263315200805664</v>
      </c>
      <c r="AI576">
        <v>-0.28749737143516541</v>
      </c>
      <c r="AJ576">
        <v>-0.88009434938430786</v>
      </c>
      <c r="AK576">
        <v>-1.42433762550354</v>
      </c>
      <c r="AL576">
        <v>-1.3695945739746094</v>
      </c>
      <c r="AM576">
        <v>-2.6011760234832764</v>
      </c>
      <c r="AN576">
        <v>-1.4425724744796753</v>
      </c>
      <c r="AO576">
        <v>1.0192744731903076</v>
      </c>
      <c r="AP576">
        <v>2.7345297336578369</v>
      </c>
      <c r="AQ576">
        <v>5.6648855209350586</v>
      </c>
      <c r="AR576">
        <v>16.545671463012695</v>
      </c>
      <c r="AS576">
        <v>16.949295043945313</v>
      </c>
      <c r="AT576">
        <v>15.868041038513184</v>
      </c>
      <c r="AU576">
        <v>14.344688415527344</v>
      </c>
      <c r="AV576">
        <v>12.301327705383301</v>
      </c>
      <c r="AW576">
        <v>10.623923301696777</v>
      </c>
      <c r="AX576">
        <v>7.3688654899597168</v>
      </c>
      <c r="AY576">
        <v>0.11311712861061096</v>
      </c>
      <c r="AZ576">
        <v>-0.83418214321136475</v>
      </c>
      <c r="BA576">
        <v>-0.77317124605178833</v>
      </c>
      <c r="BB576">
        <v>-0.49021664261817932</v>
      </c>
      <c r="BC576">
        <v>-0.57690376043319702</v>
      </c>
      <c r="BD576">
        <v>-2.3295619487762451</v>
      </c>
      <c r="BE576">
        <v>59.062442779541016</v>
      </c>
      <c r="BF576">
        <v>57.771808624267578</v>
      </c>
      <c r="BG576">
        <v>56.118686676025391</v>
      </c>
      <c r="BH576">
        <v>56.006195068359375</v>
      </c>
      <c r="BI576">
        <v>55.893711090087891</v>
      </c>
      <c r="BJ576">
        <v>55.224971771240234</v>
      </c>
      <c r="BK576">
        <v>54.918727874755859</v>
      </c>
      <c r="BL576">
        <v>56.403125762939453</v>
      </c>
      <c r="BM576">
        <v>62.025028228759766</v>
      </c>
      <c r="BN576">
        <v>66.856292724609375</v>
      </c>
      <c r="BO576">
        <v>71.565658569335937</v>
      </c>
      <c r="BP576">
        <v>74.928146362304688</v>
      </c>
      <c r="BQ576">
        <v>77.718780517578125</v>
      </c>
      <c r="BR576">
        <v>78.38751220703125</v>
      </c>
      <c r="BS576">
        <v>73.800048828125</v>
      </c>
      <c r="BT576">
        <v>72.75</v>
      </c>
      <c r="BU576">
        <v>72.346878051757813</v>
      </c>
      <c r="BV576">
        <v>71.459365844726563</v>
      </c>
      <c r="BW576">
        <v>69.853073120117188</v>
      </c>
      <c r="BX576">
        <v>66.118690490722656</v>
      </c>
      <c r="BY576">
        <v>64.868690490722656</v>
      </c>
      <c r="BZ576">
        <v>63.328052520751953</v>
      </c>
      <c r="CA576">
        <v>62.715564727783203</v>
      </c>
      <c r="CB576">
        <v>61.328048706054687</v>
      </c>
      <c r="CC576">
        <v>5.3408112525939941</v>
      </c>
      <c r="CD576">
        <v>5.0912103652954102</v>
      </c>
      <c r="CE576">
        <v>4.7680258750915527</v>
      </c>
      <c r="CF576">
        <v>3.6136741638183594</v>
      </c>
      <c r="CG576">
        <v>3.0393881797790527</v>
      </c>
      <c r="CH576">
        <v>3.3724377155303955</v>
      </c>
      <c r="CI576">
        <v>3.6216559410095215</v>
      </c>
      <c r="CJ576">
        <v>2.2190454006195068</v>
      </c>
      <c r="CK576">
        <v>3.1173367500305176</v>
      </c>
      <c r="CL576">
        <v>3.0560722351074219</v>
      </c>
      <c r="CM576">
        <v>2.3675715923309326</v>
      </c>
      <c r="CN576">
        <v>2.7038004398345947</v>
      </c>
      <c r="CO576">
        <v>3.816986083984375</v>
      </c>
      <c r="CP576">
        <v>2.377659797668457</v>
      </c>
      <c r="CQ576">
        <v>2.9072599411010742</v>
      </c>
      <c r="CR576">
        <v>4.2634625434875488</v>
      </c>
      <c r="CS576">
        <v>4.580291748046875</v>
      </c>
      <c r="CT576">
        <v>4.7529101371765137</v>
      </c>
      <c r="CU576">
        <v>5.7857885360717773</v>
      </c>
      <c r="CV576">
        <v>4.9098935127258301</v>
      </c>
      <c r="CW576">
        <v>4.316347599029541</v>
      </c>
      <c r="CX576">
        <v>3.6255800724029541</v>
      </c>
      <c r="CY576">
        <v>3.8728823661804199</v>
      </c>
      <c r="CZ576">
        <v>3.800703763961792</v>
      </c>
    </row>
    <row r="577" spans="1:104" x14ac:dyDescent="0.25">
      <c r="A577" t="s">
        <v>766</v>
      </c>
      <c r="B577" t="s">
        <v>170</v>
      </c>
      <c r="C577" t="s">
        <v>27</v>
      </c>
      <c r="D577" t="s">
        <v>184</v>
      </c>
      <c r="E577" t="s">
        <v>184</v>
      </c>
      <c r="F577">
        <v>2015</v>
      </c>
      <c r="G577" t="s">
        <v>174</v>
      </c>
      <c r="H577">
        <v>4</v>
      </c>
      <c r="I577">
        <v>150.81449890136719</v>
      </c>
      <c r="J577">
        <v>146.04426574707031</v>
      </c>
      <c r="K577">
        <v>142.86720275878906</v>
      </c>
      <c r="L577">
        <v>142.52388000488281</v>
      </c>
      <c r="M577">
        <v>147.5133056640625</v>
      </c>
      <c r="N577">
        <v>160.07774353027344</v>
      </c>
      <c r="O577">
        <v>175.04454040527344</v>
      </c>
      <c r="P577">
        <v>192.80726623535156</v>
      </c>
      <c r="Q577">
        <v>208.11274719238281</v>
      </c>
      <c r="R577">
        <v>219.88204956054687</v>
      </c>
      <c r="S577">
        <v>229.85697937011719</v>
      </c>
      <c r="T577">
        <v>234.09455871582031</v>
      </c>
      <c r="U577">
        <v>236.92617797851562</v>
      </c>
      <c r="V577">
        <v>239.70530700683594</v>
      </c>
      <c r="W577">
        <v>237.38542175292969</v>
      </c>
      <c r="X577">
        <v>229.38192749023437</v>
      </c>
      <c r="Y577">
        <v>218.84028625488281</v>
      </c>
      <c r="Z577">
        <v>204.31524658203125</v>
      </c>
      <c r="AA577">
        <v>191.78546142578125</v>
      </c>
      <c r="AB577">
        <v>186.67587280273437</v>
      </c>
      <c r="AC577">
        <v>183.48226928710937</v>
      </c>
      <c r="AD577">
        <v>174.74147033691406</v>
      </c>
      <c r="AE577">
        <v>169.26240539550781</v>
      </c>
      <c r="AF577">
        <v>163.00308227539062</v>
      </c>
      <c r="AG577">
        <v>-3.0668449401855469</v>
      </c>
      <c r="AH577">
        <v>-1.7818735837936401</v>
      </c>
      <c r="AI577">
        <v>-1.3375335931777954</v>
      </c>
      <c r="AJ577">
        <v>-1.3601506948471069</v>
      </c>
      <c r="AK577">
        <v>-1.0998603105545044</v>
      </c>
      <c r="AL577">
        <v>-0.28059428930282593</v>
      </c>
      <c r="AM577">
        <v>-1.7498270273208618</v>
      </c>
      <c r="AN577">
        <v>0.3584715723991394</v>
      </c>
      <c r="AO577">
        <v>1.1220791339874268</v>
      </c>
      <c r="AP577">
        <v>1.191935658454895</v>
      </c>
      <c r="AQ577">
        <v>4.7199521064758301</v>
      </c>
      <c r="AR577">
        <v>18.256078720092773</v>
      </c>
      <c r="AS577">
        <v>18.994207382202148</v>
      </c>
      <c r="AT577">
        <v>17.92314338684082</v>
      </c>
      <c r="AU577">
        <v>16.698101043701172</v>
      </c>
      <c r="AV577">
        <v>16.889474868774414</v>
      </c>
      <c r="AW577">
        <v>15.657395362854004</v>
      </c>
      <c r="AX577">
        <v>13.26685619354248</v>
      </c>
      <c r="AY577">
        <v>5.3194093704223633</v>
      </c>
      <c r="AZ577">
        <v>3.230837345123291</v>
      </c>
      <c r="BA577">
        <v>2.2983067035675049</v>
      </c>
      <c r="BB577">
        <v>2.2463574409484863</v>
      </c>
      <c r="BC577">
        <v>1.3838175535202026</v>
      </c>
      <c r="BD577">
        <v>0.19007261097431183</v>
      </c>
      <c r="BE577">
        <v>65.403190612792969</v>
      </c>
      <c r="BF577">
        <v>64.040702819824219</v>
      </c>
      <c r="BG577">
        <v>62.753139495849609</v>
      </c>
      <c r="BH577">
        <v>63.252838134765625</v>
      </c>
      <c r="BI577">
        <v>62.252838134765625</v>
      </c>
      <c r="BJ577">
        <v>61.890350341796875</v>
      </c>
      <c r="BK577">
        <v>61.281219482421875</v>
      </c>
      <c r="BL577">
        <v>64.953170776367188</v>
      </c>
      <c r="BM577">
        <v>71.981178283691406</v>
      </c>
      <c r="BN577">
        <v>78.068870544433594</v>
      </c>
      <c r="BO577">
        <v>83.243728637695313</v>
      </c>
      <c r="BP577">
        <v>86.946968078613281</v>
      </c>
      <c r="BQ577">
        <v>88.187782287597656</v>
      </c>
      <c r="BR577">
        <v>88.274948120117188</v>
      </c>
      <c r="BS577">
        <v>88.025245666503906</v>
      </c>
      <c r="BT577">
        <v>87.649986267089844</v>
      </c>
      <c r="BU577">
        <v>87.1658935546875</v>
      </c>
      <c r="BV577">
        <v>85.3841552734375</v>
      </c>
      <c r="BW577">
        <v>83.081268310546875</v>
      </c>
      <c r="BX577">
        <v>78.349937438964844</v>
      </c>
      <c r="BY577">
        <v>74.943527221679688</v>
      </c>
      <c r="BZ577">
        <v>72.824691772460938</v>
      </c>
      <c r="CA577">
        <v>69.903266906738281</v>
      </c>
      <c r="CB577">
        <v>67.959213256835938</v>
      </c>
      <c r="CC577">
        <v>4.9563899040222168</v>
      </c>
      <c r="CD577">
        <v>4.7237033843994141</v>
      </c>
      <c r="CE577">
        <v>4.4337949752807617</v>
      </c>
      <c r="CF577">
        <v>3.3500556945800781</v>
      </c>
      <c r="CG577">
        <v>2.8195281028747559</v>
      </c>
      <c r="CH577">
        <v>3.1180942058563232</v>
      </c>
      <c r="CI577">
        <v>3.2677578926086426</v>
      </c>
      <c r="CJ577">
        <v>2.0273292064666748</v>
      </c>
      <c r="CK577">
        <v>2.9044208526611328</v>
      </c>
      <c r="CL577">
        <v>2.9218652248382568</v>
      </c>
      <c r="CM577">
        <v>2.3036441802978516</v>
      </c>
      <c r="CN577">
        <v>2.6363131999969482</v>
      </c>
      <c r="CO577">
        <v>3.7435452938079834</v>
      </c>
      <c r="CP577">
        <v>2.3510062694549561</v>
      </c>
      <c r="CQ577">
        <v>2.8816726207733154</v>
      </c>
      <c r="CR577">
        <v>4.2248554229736328</v>
      </c>
      <c r="CS577">
        <v>4.5110063552856445</v>
      </c>
      <c r="CT577">
        <v>4.6059398651123047</v>
      </c>
      <c r="CU577">
        <v>5.4932303428649902</v>
      </c>
      <c r="CV577">
        <v>4.6065640449523926</v>
      </c>
      <c r="CW577">
        <v>4.1055870056152344</v>
      </c>
      <c r="CX577">
        <v>3.4182658195495605</v>
      </c>
      <c r="CY577">
        <v>3.6937787532806396</v>
      </c>
      <c r="CZ577">
        <v>3.6122176647186279</v>
      </c>
    </row>
    <row r="578" spans="1:104" x14ac:dyDescent="0.25">
      <c r="A578" t="s">
        <v>767</v>
      </c>
      <c r="B578" t="s">
        <v>170</v>
      </c>
      <c r="C578" t="s">
        <v>27</v>
      </c>
      <c r="D578" t="s">
        <v>184</v>
      </c>
      <c r="E578" t="s">
        <v>184</v>
      </c>
      <c r="F578">
        <v>2015</v>
      </c>
      <c r="G578" t="s">
        <v>175</v>
      </c>
      <c r="H578">
        <v>5</v>
      </c>
      <c r="I578">
        <v>158.93087768554687</v>
      </c>
      <c r="J578">
        <v>154.25860595703125</v>
      </c>
      <c r="K578">
        <v>151.02166748046875</v>
      </c>
      <c r="L578">
        <v>150.07931518554687</v>
      </c>
      <c r="M578">
        <v>154.24244689941406</v>
      </c>
      <c r="N578">
        <v>166.28611755371094</v>
      </c>
      <c r="O578">
        <v>181.23348999023437</v>
      </c>
      <c r="P578">
        <v>202.85398864746094</v>
      </c>
      <c r="Q578">
        <v>220.44560241699219</v>
      </c>
      <c r="R578">
        <v>233.243896484375</v>
      </c>
      <c r="S578">
        <v>242.47267150878906</v>
      </c>
      <c r="T578">
        <v>243.77825927734375</v>
      </c>
      <c r="U578">
        <v>244.12136840820312</v>
      </c>
      <c r="V578">
        <v>244.52857971191406</v>
      </c>
      <c r="W578">
        <v>241.92372131347656</v>
      </c>
      <c r="X578">
        <v>234.99388122558594</v>
      </c>
      <c r="Y578">
        <v>225.03564453125</v>
      </c>
      <c r="Z578">
        <v>211.95223999023437</v>
      </c>
      <c r="AA578">
        <v>199.86798095703125</v>
      </c>
      <c r="AB578">
        <v>194.365234375</v>
      </c>
      <c r="AC578">
        <v>191.54928588867187</v>
      </c>
      <c r="AD578">
        <v>181.82124328613281</v>
      </c>
      <c r="AE578">
        <v>176.74746704101562</v>
      </c>
      <c r="AF578">
        <v>170.89712524414062</v>
      </c>
      <c r="AG578">
        <v>-3.1022942066192627</v>
      </c>
      <c r="AH578">
        <v>-1.9258048534393311</v>
      </c>
      <c r="AI578">
        <v>-1.576012134552002</v>
      </c>
      <c r="AJ578">
        <v>-1.4999825954437256</v>
      </c>
      <c r="AK578">
        <v>-1.0878740549087524</v>
      </c>
      <c r="AL578">
        <v>-0.11309868097305298</v>
      </c>
      <c r="AM578">
        <v>-1.6710609197616577</v>
      </c>
      <c r="AN578">
        <v>0.66671532392501831</v>
      </c>
      <c r="AO578">
        <v>1.1954208612442017</v>
      </c>
      <c r="AP578">
        <v>0.98469257354736328</v>
      </c>
      <c r="AQ578">
        <v>4.7380337715148926</v>
      </c>
      <c r="AR578">
        <v>19.001148223876953</v>
      </c>
      <c r="AS578">
        <v>19.588705062866211</v>
      </c>
      <c r="AT578">
        <v>18.299543380737305</v>
      </c>
      <c r="AU578">
        <v>17.100561141967773</v>
      </c>
      <c r="AV578">
        <v>17.76555061340332</v>
      </c>
      <c r="AW578">
        <v>16.676454544067383</v>
      </c>
      <c r="AX578">
        <v>14.556379318237305</v>
      </c>
      <c r="AY578">
        <v>6.3471221923828125</v>
      </c>
      <c r="AZ578">
        <v>4.0002460479736328</v>
      </c>
      <c r="BA578">
        <v>2.8846478462219238</v>
      </c>
      <c r="BB578">
        <v>2.7651419639587402</v>
      </c>
      <c r="BC578">
        <v>1.7561798095703125</v>
      </c>
      <c r="BD578">
        <v>0.61992150545120239</v>
      </c>
      <c r="BE578">
        <v>68.659317016601562</v>
      </c>
      <c r="BF578">
        <v>68.006195068359375</v>
      </c>
      <c r="BG578">
        <v>67.434341430664063</v>
      </c>
      <c r="BH578">
        <v>66.878097534179688</v>
      </c>
      <c r="BI578">
        <v>66.031219482421875</v>
      </c>
      <c r="BJ578">
        <v>65.434341430664063</v>
      </c>
      <c r="BK578">
        <v>64.83746337890625</v>
      </c>
      <c r="BL578">
        <v>67.928146362304688</v>
      </c>
      <c r="BM578">
        <v>75.100090026855469</v>
      </c>
      <c r="BN578">
        <v>80.140724182128906</v>
      </c>
      <c r="BO578">
        <v>84.962577819824219</v>
      </c>
      <c r="BP578">
        <v>87.543846130371094</v>
      </c>
      <c r="BQ578">
        <v>87.084480285644531</v>
      </c>
      <c r="BR578">
        <v>86.100090026855469</v>
      </c>
      <c r="BS578">
        <v>85.946968078613281</v>
      </c>
      <c r="BT578">
        <v>84.865699768066406</v>
      </c>
      <c r="BU578">
        <v>82.68756103515625</v>
      </c>
      <c r="BV578">
        <v>81.090682983398438</v>
      </c>
      <c r="BW578">
        <v>80.7750244140625</v>
      </c>
      <c r="BX578">
        <v>78.718780517578125</v>
      </c>
      <c r="BY578">
        <v>74.096878051757812</v>
      </c>
      <c r="BZ578">
        <v>70.9749755859375</v>
      </c>
      <c r="CA578">
        <v>69.668731689453125</v>
      </c>
      <c r="CB578">
        <v>68.684341430664063</v>
      </c>
      <c r="CC578">
        <v>5.1860146522521973</v>
      </c>
      <c r="CD578">
        <v>4.9539389610290527</v>
      </c>
      <c r="CE578">
        <v>4.6535611152648926</v>
      </c>
      <c r="CF578">
        <v>3.5025818347930908</v>
      </c>
      <c r="CG578">
        <v>2.9271993637084961</v>
      </c>
      <c r="CH578">
        <v>3.2160103321075439</v>
      </c>
      <c r="CI578">
        <v>3.3592548370361328</v>
      </c>
      <c r="CJ578">
        <v>2.1178126335144043</v>
      </c>
      <c r="CK578">
        <v>3.0546779632568359</v>
      </c>
      <c r="CL578">
        <v>3.0773990154266357</v>
      </c>
      <c r="CM578">
        <v>2.4128129482269287</v>
      </c>
      <c r="CN578">
        <v>2.7258615493774414</v>
      </c>
      <c r="CO578">
        <v>3.8298254013061523</v>
      </c>
      <c r="CP578">
        <v>2.3812711238861084</v>
      </c>
      <c r="CQ578">
        <v>2.9158973693847656</v>
      </c>
      <c r="CR578">
        <v>4.2974648475646973</v>
      </c>
      <c r="CS578">
        <v>4.6057524681091309</v>
      </c>
      <c r="CT578">
        <v>4.7441515922546387</v>
      </c>
      <c r="CU578">
        <v>5.6840577125549316</v>
      </c>
      <c r="CV578">
        <v>4.7622332572937012</v>
      </c>
      <c r="CW578">
        <v>4.2556395530700684</v>
      </c>
      <c r="CX578">
        <v>3.5314867496490479</v>
      </c>
      <c r="CY578">
        <v>3.829716682434082</v>
      </c>
      <c r="CZ578">
        <v>3.7602438926696777</v>
      </c>
    </row>
    <row r="579" spans="1:104" x14ac:dyDescent="0.25">
      <c r="A579" t="s">
        <v>768</v>
      </c>
      <c r="B579" t="s">
        <v>170</v>
      </c>
      <c r="C579" t="s">
        <v>27</v>
      </c>
      <c r="D579" t="s">
        <v>184</v>
      </c>
      <c r="E579" t="s">
        <v>184</v>
      </c>
      <c r="F579">
        <v>2015</v>
      </c>
      <c r="G579" t="s">
        <v>176</v>
      </c>
      <c r="H579">
        <v>6</v>
      </c>
      <c r="I579">
        <v>165.37376403808594</v>
      </c>
      <c r="J579">
        <v>160.36427307128906</v>
      </c>
      <c r="K579">
        <v>156.92962646484375</v>
      </c>
      <c r="L579">
        <v>155.97801208496094</v>
      </c>
      <c r="M579">
        <v>159.74113464355469</v>
      </c>
      <c r="N579">
        <v>171.83450317382812</v>
      </c>
      <c r="O579">
        <v>186.14938354492187</v>
      </c>
      <c r="P579">
        <v>205.46986389160156</v>
      </c>
      <c r="Q579">
        <v>219.03509521484375</v>
      </c>
      <c r="R579">
        <v>229.96101379394531</v>
      </c>
      <c r="S579">
        <v>239.15794372558594</v>
      </c>
      <c r="T579">
        <v>240.68490600585937</v>
      </c>
      <c r="U579">
        <v>240.81202697753906</v>
      </c>
      <c r="V579">
        <v>239.79212951660156</v>
      </c>
      <c r="W579">
        <v>237.95405578613281</v>
      </c>
      <c r="X579">
        <v>233.92416381835937</v>
      </c>
      <c r="Y579">
        <v>226.78767395019531</v>
      </c>
      <c r="Z579">
        <v>214.46516418457031</v>
      </c>
      <c r="AA579">
        <v>202.46722412109375</v>
      </c>
      <c r="AB579">
        <v>193.98393249511719</v>
      </c>
      <c r="AC579">
        <v>191.81520080566406</v>
      </c>
      <c r="AD579">
        <v>183.89096069335938</v>
      </c>
      <c r="AE579">
        <v>180.54391479492187</v>
      </c>
      <c r="AF579">
        <v>175.19522094726562</v>
      </c>
      <c r="AG579">
        <v>-3.4828028678894043</v>
      </c>
      <c r="AH579">
        <v>-1.916192889213562</v>
      </c>
      <c r="AI579">
        <v>-1.3193997144699097</v>
      </c>
      <c r="AJ579">
        <v>-1.4259669780731201</v>
      </c>
      <c r="AK579">
        <v>-1.2482641935348511</v>
      </c>
      <c r="AL579">
        <v>-0.46508249640464783</v>
      </c>
      <c r="AM579">
        <v>-1.9892592430114746</v>
      </c>
      <c r="AN579">
        <v>0.12125419825315475</v>
      </c>
      <c r="AO579">
        <v>1.1749207973480225</v>
      </c>
      <c r="AP579">
        <v>1.4917196035385132</v>
      </c>
      <c r="AQ579">
        <v>5.1222515106201172</v>
      </c>
      <c r="AR579">
        <v>18.77891731262207</v>
      </c>
      <c r="AS579">
        <v>19.290239334106445</v>
      </c>
      <c r="AT579">
        <v>17.915895462036133</v>
      </c>
      <c r="AU579">
        <v>16.665323257446289</v>
      </c>
      <c r="AV579">
        <v>16.814279556274414</v>
      </c>
      <c r="AW579">
        <v>15.710103988647461</v>
      </c>
      <c r="AX579">
        <v>13.21197509765625</v>
      </c>
      <c r="AY579">
        <v>4.8920016288757324</v>
      </c>
      <c r="AZ579">
        <v>2.792696475982666</v>
      </c>
      <c r="BA579">
        <v>1.9706317186355591</v>
      </c>
      <c r="BB579">
        <v>1.9793335199356079</v>
      </c>
      <c r="BC579">
        <v>1.1934616565704346</v>
      </c>
      <c r="BD579">
        <v>-0.17909352481365204</v>
      </c>
      <c r="BE579">
        <v>66.768966674804687</v>
      </c>
      <c r="BF579">
        <v>64.799896240234375</v>
      </c>
      <c r="BG579">
        <v>64.412384033203125</v>
      </c>
      <c r="BH579">
        <v>64.24700927734375</v>
      </c>
      <c r="BI579">
        <v>64.303253173828125</v>
      </c>
      <c r="BJ579">
        <v>64.165740966796875</v>
      </c>
      <c r="BK579">
        <v>64.609199523925781</v>
      </c>
      <c r="BL579">
        <v>69.056472778320313</v>
      </c>
      <c r="BM579">
        <v>72.256568908691406</v>
      </c>
      <c r="BN579">
        <v>75.556396484375</v>
      </c>
      <c r="BO579">
        <v>79.03436279296875</v>
      </c>
      <c r="BP579">
        <v>81.168807983398438</v>
      </c>
      <c r="BQ579">
        <v>82.768753051757812</v>
      </c>
      <c r="BR579">
        <v>83.418807983398438</v>
      </c>
      <c r="BS579">
        <v>81.978416442871094</v>
      </c>
      <c r="BT579">
        <v>82.756271362304688</v>
      </c>
      <c r="BU579">
        <v>82.494026184082031</v>
      </c>
      <c r="BV579">
        <v>80.303329467773438</v>
      </c>
      <c r="BW579">
        <v>78.834259033203125</v>
      </c>
      <c r="BX579">
        <v>77.296981811523438</v>
      </c>
      <c r="BY579">
        <v>75.24664306640625</v>
      </c>
      <c r="BZ579">
        <v>72.556243896484375</v>
      </c>
      <c r="CA579">
        <v>70.959365844726563</v>
      </c>
      <c r="CB579">
        <v>69.518966674804687</v>
      </c>
      <c r="CC579">
        <v>5.485835075378418</v>
      </c>
      <c r="CD579">
        <v>5.2355175018310547</v>
      </c>
      <c r="CE579">
        <v>4.915886402130127</v>
      </c>
      <c r="CF579">
        <v>3.7006802558898926</v>
      </c>
      <c r="CG579">
        <v>3.081881046295166</v>
      </c>
      <c r="CH579">
        <v>3.3784890174865723</v>
      </c>
      <c r="CI579">
        <v>3.5076539516448975</v>
      </c>
      <c r="CJ579">
        <v>2.1807346343994141</v>
      </c>
      <c r="CK579">
        <v>3.0855200290679932</v>
      </c>
      <c r="CL579">
        <v>3.0844550132751465</v>
      </c>
      <c r="CM579">
        <v>2.419337272644043</v>
      </c>
      <c r="CN579">
        <v>2.7359514236450195</v>
      </c>
      <c r="CO579">
        <v>3.8406264781951904</v>
      </c>
      <c r="CP579">
        <v>2.373913049697876</v>
      </c>
      <c r="CQ579">
        <v>2.9156649112701416</v>
      </c>
      <c r="CR579">
        <v>4.3489217758178711</v>
      </c>
      <c r="CS579">
        <v>4.7186684608459473</v>
      </c>
      <c r="CT579">
        <v>4.8800926208496094</v>
      </c>
      <c r="CU579">
        <v>5.8535685539245605</v>
      </c>
      <c r="CV579">
        <v>4.8317952156066895</v>
      </c>
      <c r="CW579">
        <v>4.3322949409484863</v>
      </c>
      <c r="CX579">
        <v>3.6309816837310791</v>
      </c>
      <c r="CY579">
        <v>3.976921558380127</v>
      </c>
      <c r="CZ579">
        <v>3.9188098907470703</v>
      </c>
    </row>
    <row r="580" spans="1:104" x14ac:dyDescent="0.25">
      <c r="A580" t="s">
        <v>769</v>
      </c>
      <c r="B580" t="s">
        <v>170</v>
      </c>
      <c r="C580" t="s">
        <v>27</v>
      </c>
      <c r="D580" t="s">
        <v>184</v>
      </c>
      <c r="E580" t="s">
        <v>184</v>
      </c>
      <c r="F580">
        <v>2015</v>
      </c>
      <c r="G580" t="s">
        <v>177</v>
      </c>
      <c r="H580">
        <v>7</v>
      </c>
      <c r="I580">
        <v>173.91700744628906</v>
      </c>
      <c r="J580">
        <v>169.00434875488281</v>
      </c>
      <c r="K580">
        <v>165.09455871582031</v>
      </c>
      <c r="L580">
        <v>164.47415161132812</v>
      </c>
      <c r="M580">
        <v>169.88087463378906</v>
      </c>
      <c r="N580">
        <v>183.08328247070312</v>
      </c>
      <c r="O580">
        <v>197.32432556152344</v>
      </c>
      <c r="P580">
        <v>218.01300048828125</v>
      </c>
      <c r="Q580">
        <v>232.18429565429687</v>
      </c>
      <c r="R580">
        <v>243.43870544433594</v>
      </c>
      <c r="S580">
        <v>251.23600769042969</v>
      </c>
      <c r="T580">
        <v>252.52787780761719</v>
      </c>
      <c r="U580">
        <v>253.17619323730469</v>
      </c>
      <c r="V580">
        <v>252.73933410644531</v>
      </c>
      <c r="W580">
        <v>251.40084838867188</v>
      </c>
      <c r="X580">
        <v>249.08114624023437</v>
      </c>
      <c r="Y580">
        <v>243.06877136230469</v>
      </c>
      <c r="Z580">
        <v>231.16789245605469</v>
      </c>
      <c r="AA580">
        <v>217.35578918457031</v>
      </c>
      <c r="AB580">
        <v>207.90672302246094</v>
      </c>
      <c r="AC580">
        <v>204.55195617675781</v>
      </c>
      <c r="AD580">
        <v>195.43740844726562</v>
      </c>
      <c r="AE580">
        <v>190.72761535644531</v>
      </c>
      <c r="AF580">
        <v>185.46670532226562</v>
      </c>
      <c r="AG580">
        <v>-3.1935257911682129</v>
      </c>
      <c r="AH580">
        <v>-2.1778640747070312</v>
      </c>
      <c r="AI580">
        <v>-1.9744478464126587</v>
      </c>
      <c r="AJ580">
        <v>-1.7492047548294067</v>
      </c>
      <c r="AK580">
        <v>-1.1010004281997681</v>
      </c>
      <c r="AL580">
        <v>0.15423664450645447</v>
      </c>
      <c r="AM580">
        <v>-1.6020920276641846</v>
      </c>
      <c r="AN580">
        <v>1.1582515239715576</v>
      </c>
      <c r="AO580">
        <v>1.2693123817443848</v>
      </c>
      <c r="AP580">
        <v>0.61341887712478638</v>
      </c>
      <c r="AQ580">
        <v>4.5548820495605469</v>
      </c>
      <c r="AR580">
        <v>19.668245315551758</v>
      </c>
      <c r="AS580">
        <v>20.341281890869141</v>
      </c>
      <c r="AT580">
        <v>18.937116622924805</v>
      </c>
      <c r="AU580">
        <v>17.893211364746094</v>
      </c>
      <c r="AV580">
        <v>19.526912689208984</v>
      </c>
      <c r="AW580">
        <v>18.895584106445313</v>
      </c>
      <c r="AX580">
        <v>17.104644775390625</v>
      </c>
      <c r="AY580">
        <v>8.1427793502807617</v>
      </c>
      <c r="AZ580">
        <v>5.2450542449951172</v>
      </c>
      <c r="BA580">
        <v>3.8160319328308105</v>
      </c>
      <c r="BB580">
        <v>3.6248533725738525</v>
      </c>
      <c r="BC580">
        <v>2.3716845512390137</v>
      </c>
      <c r="BD580">
        <v>1.3207226991653442</v>
      </c>
      <c r="BE580">
        <v>72.071853637695312</v>
      </c>
      <c r="BF580">
        <v>71.806243896484375</v>
      </c>
      <c r="BG580">
        <v>71.459365844726563</v>
      </c>
      <c r="BH580">
        <v>71.36248779296875</v>
      </c>
      <c r="BI580">
        <v>71.378097534179688</v>
      </c>
      <c r="BJ580">
        <v>71.2249755859375</v>
      </c>
      <c r="BK580">
        <v>71.031219482421875</v>
      </c>
      <c r="BL580">
        <v>72.75</v>
      </c>
      <c r="BM580">
        <v>74.91253662109375</v>
      </c>
      <c r="BN580">
        <v>78.800048828125</v>
      </c>
      <c r="BO580">
        <v>82.212577819824219</v>
      </c>
      <c r="BP580">
        <v>85.165748596191406</v>
      </c>
      <c r="BQ580">
        <v>86.028236389160156</v>
      </c>
      <c r="BR580">
        <v>87.350090026855469</v>
      </c>
      <c r="BS580">
        <v>87.600090026855469</v>
      </c>
      <c r="BT580">
        <v>85.778236389160156</v>
      </c>
      <c r="BU580">
        <v>83.156333923339844</v>
      </c>
      <c r="BV580">
        <v>81.478187561035156</v>
      </c>
      <c r="BW580">
        <v>81.300048828125</v>
      </c>
      <c r="BX580">
        <v>79.968780517578125</v>
      </c>
      <c r="BY580">
        <v>76.41253662109375</v>
      </c>
      <c r="BZ580">
        <v>74.38751220703125</v>
      </c>
      <c r="CA580">
        <v>73.290634155273438</v>
      </c>
      <c r="CB580">
        <v>73.056243896484375</v>
      </c>
      <c r="CC580">
        <v>5.6539402008056641</v>
      </c>
      <c r="CD580">
        <v>5.4073305130004883</v>
      </c>
      <c r="CE580">
        <v>5.0683045387268066</v>
      </c>
      <c r="CF580">
        <v>3.8242728710174561</v>
      </c>
      <c r="CG580">
        <v>3.2120082378387451</v>
      </c>
      <c r="CH580">
        <v>3.5277180671691895</v>
      </c>
      <c r="CI580">
        <v>3.6439199447631836</v>
      </c>
      <c r="CJ580">
        <v>2.2676193714141846</v>
      </c>
      <c r="CK580">
        <v>3.2053875923156738</v>
      </c>
      <c r="CL580">
        <v>3.1999776363372803</v>
      </c>
      <c r="CM580">
        <v>2.4907293319702148</v>
      </c>
      <c r="CN580">
        <v>2.8132081031799316</v>
      </c>
      <c r="CO580">
        <v>3.9571249485015869</v>
      </c>
      <c r="CP580">
        <v>2.4520866870880127</v>
      </c>
      <c r="CQ580">
        <v>3.0188686847686768</v>
      </c>
      <c r="CR580">
        <v>4.5381660461425781</v>
      </c>
      <c r="CS580">
        <v>4.956352710723877</v>
      </c>
      <c r="CT580">
        <v>5.1550378799438477</v>
      </c>
      <c r="CU580">
        <v>6.1584329605102539</v>
      </c>
      <c r="CV580">
        <v>5.075096607208252</v>
      </c>
      <c r="CW580">
        <v>4.5276374816894531</v>
      </c>
      <c r="CX580">
        <v>3.781851053237915</v>
      </c>
      <c r="CY580">
        <v>4.117283821105957</v>
      </c>
      <c r="CZ580">
        <v>4.0656585693359375</v>
      </c>
    </row>
    <row r="581" spans="1:104" x14ac:dyDescent="0.25">
      <c r="A581" t="s">
        <v>770</v>
      </c>
      <c r="B581" t="s">
        <v>170</v>
      </c>
      <c r="C581" t="s">
        <v>27</v>
      </c>
      <c r="D581" t="s">
        <v>184</v>
      </c>
      <c r="E581" t="s">
        <v>184</v>
      </c>
      <c r="F581">
        <v>2015</v>
      </c>
      <c r="G581" t="s">
        <v>178</v>
      </c>
      <c r="H581">
        <v>8</v>
      </c>
      <c r="I581">
        <v>174.86537170410156</v>
      </c>
      <c r="J581">
        <v>170.13423156738281</v>
      </c>
      <c r="K581">
        <v>165.92266845703125</v>
      </c>
      <c r="L581">
        <v>165.33021545410156</v>
      </c>
      <c r="M581">
        <v>170.35598754882813</v>
      </c>
      <c r="N581">
        <v>185.20014953613281</v>
      </c>
      <c r="O581">
        <v>201.59147644042969</v>
      </c>
      <c r="P581">
        <v>221.29435729980469</v>
      </c>
      <c r="Q581">
        <v>235.67825317382812</v>
      </c>
      <c r="R581">
        <v>247.7093505859375</v>
      </c>
      <c r="S581">
        <v>258.68389892578125</v>
      </c>
      <c r="T581">
        <v>261.146484375</v>
      </c>
      <c r="U581">
        <v>262.17681884765625</v>
      </c>
      <c r="V581">
        <v>261.71945190429687</v>
      </c>
      <c r="W581">
        <v>259.52569580078125</v>
      </c>
      <c r="X581">
        <v>255.71907043457031</v>
      </c>
      <c r="Y581">
        <v>246.82730102539062</v>
      </c>
      <c r="Z581">
        <v>234.09719848632812</v>
      </c>
      <c r="AA581">
        <v>219.53955078125</v>
      </c>
      <c r="AB581">
        <v>212.10151672363281</v>
      </c>
      <c r="AC581">
        <v>207.05886840820313</v>
      </c>
      <c r="AD581">
        <v>197.24209594726562</v>
      </c>
      <c r="AE581">
        <v>191.10382080078125</v>
      </c>
      <c r="AF581">
        <v>184.61531066894531</v>
      </c>
      <c r="AG581">
        <v>-3.1388134956359863</v>
      </c>
      <c r="AH581">
        <v>-2.2168083190917969</v>
      </c>
      <c r="AI581">
        <v>-2.0744550228118896</v>
      </c>
      <c r="AJ581">
        <v>-1.7960484027862549</v>
      </c>
      <c r="AK581">
        <v>-1.0693538188934326</v>
      </c>
      <c r="AL581">
        <v>0.256509929895401</v>
      </c>
      <c r="AM581">
        <v>-1.5576114654541016</v>
      </c>
      <c r="AN581">
        <v>1.335466742515564</v>
      </c>
      <c r="AO581">
        <v>1.2921158075332642</v>
      </c>
      <c r="AP581">
        <v>0.47394150495529175</v>
      </c>
      <c r="AQ581">
        <v>4.5598726272583008</v>
      </c>
      <c r="AR581">
        <v>20.334028244018555</v>
      </c>
      <c r="AS581">
        <v>21.074028015136719</v>
      </c>
      <c r="AT581">
        <v>19.618505477905273</v>
      </c>
      <c r="AU581">
        <v>18.51664924621582</v>
      </c>
      <c r="AV581">
        <v>20.302074432373047</v>
      </c>
      <c r="AW581">
        <v>19.507219314575195</v>
      </c>
      <c r="AX581">
        <v>17.764764785766602</v>
      </c>
      <c r="AY581">
        <v>8.6710367202758789</v>
      </c>
      <c r="AZ581">
        <v>5.7021188735961914</v>
      </c>
      <c r="BA581">
        <v>4.1281461715698242</v>
      </c>
      <c r="BB581">
        <v>3.893052339553833</v>
      </c>
      <c r="BC581">
        <v>2.546541690826416</v>
      </c>
      <c r="BD581">
        <v>1.5445091724395752</v>
      </c>
      <c r="BE581">
        <v>73.852584838867188</v>
      </c>
      <c r="BF581">
        <v>72.942337036132813</v>
      </c>
      <c r="BG581">
        <v>72.342330932617188</v>
      </c>
      <c r="BH581">
        <v>71.999824523925781</v>
      </c>
      <c r="BI581">
        <v>71.010040283203125</v>
      </c>
      <c r="BJ581">
        <v>70.810035705566406</v>
      </c>
      <c r="BK581">
        <v>70.745025634765625</v>
      </c>
      <c r="BL581">
        <v>72.008010864257813</v>
      </c>
      <c r="BM581">
        <v>76.210159301757813</v>
      </c>
      <c r="BN581">
        <v>80.070274353027344</v>
      </c>
      <c r="BO581">
        <v>84.207649230957031</v>
      </c>
      <c r="BP581">
        <v>85.817451477050781</v>
      </c>
      <c r="BQ581">
        <v>87.737495422363281</v>
      </c>
      <c r="BR581">
        <v>86.382492065429687</v>
      </c>
      <c r="BS581">
        <v>86.645301818847656</v>
      </c>
      <c r="BT581">
        <v>87.067581176757813</v>
      </c>
      <c r="BU581">
        <v>86.515266418457031</v>
      </c>
      <c r="BV581">
        <v>85.992774963378906</v>
      </c>
      <c r="BW581">
        <v>83.507736206054687</v>
      </c>
      <c r="BX581">
        <v>80.925125122070313</v>
      </c>
      <c r="BY581">
        <v>77.962348937988281</v>
      </c>
      <c r="BZ581">
        <v>75.90020751953125</v>
      </c>
      <c r="CA581">
        <v>75.312698364257813</v>
      </c>
      <c r="CB581">
        <v>74.837409973144531</v>
      </c>
      <c r="CC581">
        <v>5.687736988067627</v>
      </c>
      <c r="CD581">
        <v>5.4463205337524414</v>
      </c>
      <c r="CE581">
        <v>5.0963840484619141</v>
      </c>
      <c r="CF581">
        <v>3.8461833000183105</v>
      </c>
      <c r="CG581">
        <v>3.2226715087890625</v>
      </c>
      <c r="CH581">
        <v>3.5703685283660889</v>
      </c>
      <c r="CI581">
        <v>3.7246623039245605</v>
      </c>
      <c r="CJ581">
        <v>2.3029506206512451</v>
      </c>
      <c r="CK581">
        <v>3.2553203105926514</v>
      </c>
      <c r="CL581">
        <v>3.2578132152557373</v>
      </c>
      <c r="CM581">
        <v>2.5659046173095703</v>
      </c>
      <c r="CN581">
        <v>2.9107389450073242</v>
      </c>
      <c r="CO581">
        <v>4.0999417304992676</v>
      </c>
      <c r="CP581">
        <v>2.540536642074585</v>
      </c>
      <c r="CQ581">
        <v>3.1180593967437744</v>
      </c>
      <c r="CR581">
        <v>4.6615371704101562</v>
      </c>
      <c r="CS581">
        <v>5.0356183052062988</v>
      </c>
      <c r="CT581">
        <v>5.2230849266052246</v>
      </c>
      <c r="CU581">
        <v>6.2235512733459473</v>
      </c>
      <c r="CV581">
        <v>5.1801943778991699</v>
      </c>
      <c r="CW581">
        <v>4.5855178833007812</v>
      </c>
      <c r="CX581">
        <v>3.8187642097473145</v>
      </c>
      <c r="CY581">
        <v>4.1275572776794434</v>
      </c>
      <c r="CZ581">
        <v>4.0491065979003906</v>
      </c>
    </row>
    <row r="582" spans="1:104" x14ac:dyDescent="0.25">
      <c r="A582" t="s">
        <v>771</v>
      </c>
      <c r="B582" t="s">
        <v>170</v>
      </c>
      <c r="C582" t="s">
        <v>27</v>
      </c>
      <c r="D582" t="s">
        <v>184</v>
      </c>
      <c r="E582" t="s">
        <v>184</v>
      </c>
      <c r="F582">
        <v>2015</v>
      </c>
      <c r="G582" t="s">
        <v>179</v>
      </c>
      <c r="H582">
        <v>9</v>
      </c>
      <c r="I582">
        <v>174.36248779296875</v>
      </c>
      <c r="J582">
        <v>170.2073974609375</v>
      </c>
      <c r="K582">
        <v>166.7935791015625</v>
      </c>
      <c r="L582">
        <v>166.470947265625</v>
      </c>
      <c r="M582">
        <v>172.32159423828125</v>
      </c>
      <c r="N582">
        <v>187.72483825683594</v>
      </c>
      <c r="O582">
        <v>206.67141723632812</v>
      </c>
      <c r="P582">
        <v>228.75341796875</v>
      </c>
      <c r="Q582">
        <v>246.63499450683594</v>
      </c>
      <c r="R582">
        <v>259.8463134765625</v>
      </c>
      <c r="S582">
        <v>270.64190673828125</v>
      </c>
      <c r="T582">
        <v>273.03598022460937</v>
      </c>
      <c r="U582">
        <v>273.81826782226562</v>
      </c>
      <c r="V582">
        <v>274.37939453125</v>
      </c>
      <c r="W582">
        <v>271.22067260742187</v>
      </c>
      <c r="X582">
        <v>264.15225219726562</v>
      </c>
      <c r="Y582">
        <v>253.59086608886719</v>
      </c>
      <c r="Z582">
        <v>240.36799621582031</v>
      </c>
      <c r="AA582">
        <v>225.92845153808594</v>
      </c>
      <c r="AB582">
        <v>219.46577453613281</v>
      </c>
      <c r="AC582">
        <v>211.96449279785156</v>
      </c>
      <c r="AD582">
        <v>200.11123657226562</v>
      </c>
      <c r="AE582">
        <v>193.033447265625</v>
      </c>
      <c r="AF582">
        <v>186.08445739746094</v>
      </c>
      <c r="AG582">
        <v>-2.9770255088806152</v>
      </c>
      <c r="AH582">
        <v>-2.2695777416229248</v>
      </c>
      <c r="AI582">
        <v>-2.2777352333068848</v>
      </c>
      <c r="AJ582">
        <v>-1.889155387878418</v>
      </c>
      <c r="AK582">
        <v>-1.0070807933807373</v>
      </c>
      <c r="AL582">
        <v>0.47636526823043823</v>
      </c>
      <c r="AM582">
        <v>-1.4245568513870239</v>
      </c>
      <c r="AN582">
        <v>1.7313106060028076</v>
      </c>
      <c r="AO582">
        <v>1.3604165315628052</v>
      </c>
      <c r="AP582">
        <v>0.16240833699703217</v>
      </c>
      <c r="AQ582">
        <v>4.4816794395446777</v>
      </c>
      <c r="AR582">
        <v>21.247615814208984</v>
      </c>
      <c r="AS582">
        <v>22.031068801879883</v>
      </c>
      <c r="AT582">
        <v>20.586490631103516</v>
      </c>
      <c r="AU582">
        <v>19.451311111450195</v>
      </c>
      <c r="AV582">
        <v>21.530612945556641</v>
      </c>
      <c r="AW582">
        <v>20.738897323608398</v>
      </c>
      <c r="AX582">
        <v>19.20762825012207</v>
      </c>
      <c r="AY582">
        <v>9.8992605209350586</v>
      </c>
      <c r="AZ582">
        <v>6.672060489654541</v>
      </c>
      <c r="BA582">
        <v>4.8029208183288574</v>
      </c>
      <c r="BB582">
        <v>4.4555134773254395</v>
      </c>
      <c r="BC582">
        <v>2.9373791217803955</v>
      </c>
      <c r="BD582">
        <v>2.0489044189453125</v>
      </c>
      <c r="BE582">
        <v>72.031219482421875</v>
      </c>
      <c r="BF582">
        <v>71.83746337890625</v>
      </c>
      <c r="BG582">
        <v>71.378097534179688</v>
      </c>
      <c r="BH582">
        <v>70.9749755859375</v>
      </c>
      <c r="BI582">
        <v>70.918731689453125</v>
      </c>
      <c r="BJ582">
        <v>70.434341430664063</v>
      </c>
      <c r="BK582">
        <v>71.959365844726563</v>
      </c>
      <c r="BL582">
        <v>72.540634155273438</v>
      </c>
      <c r="BM582">
        <v>77.228187561035156</v>
      </c>
      <c r="BN582">
        <v>83.059455871582031</v>
      </c>
      <c r="BO582">
        <v>87.409553527832031</v>
      </c>
      <c r="BP582">
        <v>90.200180053710938</v>
      </c>
      <c r="BQ582">
        <v>90.168960571289062</v>
      </c>
      <c r="BR582">
        <v>90.740814208984375</v>
      </c>
      <c r="BS582">
        <v>90.409553527832031</v>
      </c>
      <c r="BT582">
        <v>90.328285217285156</v>
      </c>
      <c r="BU582">
        <v>90.818870544433594</v>
      </c>
      <c r="BV582">
        <v>89.221992492675781</v>
      </c>
      <c r="BW582">
        <v>87.390724182128906</v>
      </c>
      <c r="BX582">
        <v>82.468780517578125</v>
      </c>
      <c r="BY582">
        <v>79.959365844726563</v>
      </c>
      <c r="BZ582">
        <v>78.321853637695312</v>
      </c>
      <c r="CA582">
        <v>76.709365844726563</v>
      </c>
      <c r="CB582">
        <v>75.321853637695313</v>
      </c>
      <c r="CC582">
        <v>5.6959104537963867</v>
      </c>
      <c r="CD582">
        <v>5.4722299575805664</v>
      </c>
      <c r="CE582">
        <v>5.1452932357788086</v>
      </c>
      <c r="CF582">
        <v>3.8894715309143066</v>
      </c>
      <c r="CG582">
        <v>3.2739551067352295</v>
      </c>
      <c r="CH582">
        <v>3.6346933841705322</v>
      </c>
      <c r="CI582">
        <v>3.8350365161895752</v>
      </c>
      <c r="CJ582">
        <v>2.390871524810791</v>
      </c>
      <c r="CK582">
        <v>3.4213953018188477</v>
      </c>
      <c r="CL582">
        <v>3.4322171211242676</v>
      </c>
      <c r="CM582">
        <v>2.6961281299591064</v>
      </c>
      <c r="CN582">
        <v>3.0564219951629639</v>
      </c>
      <c r="CO582">
        <v>4.3005123138427734</v>
      </c>
      <c r="CP582">
        <v>2.67494797706604</v>
      </c>
      <c r="CQ582">
        <v>3.2726619243621826</v>
      </c>
      <c r="CR582">
        <v>4.8360943794250488</v>
      </c>
      <c r="CS582">
        <v>5.1959810256958008</v>
      </c>
      <c r="CT582">
        <v>5.3861932754516602</v>
      </c>
      <c r="CU582">
        <v>6.4323668479919434</v>
      </c>
      <c r="CV582">
        <v>5.383237361907959</v>
      </c>
      <c r="CW582">
        <v>4.7144608497619629</v>
      </c>
      <c r="CX582">
        <v>3.8910703659057617</v>
      </c>
      <c r="CY582">
        <v>4.1872673034667969</v>
      </c>
      <c r="CZ582">
        <v>4.0989818572998047</v>
      </c>
    </row>
    <row r="583" spans="1:104" x14ac:dyDescent="0.25">
      <c r="A583" t="s">
        <v>772</v>
      </c>
      <c r="B583" t="s">
        <v>170</v>
      </c>
      <c r="C583" t="s">
        <v>27</v>
      </c>
      <c r="D583" t="s">
        <v>184</v>
      </c>
      <c r="E583" t="s">
        <v>184</v>
      </c>
      <c r="F583">
        <v>2015</v>
      </c>
      <c r="G583" t="s">
        <v>180</v>
      </c>
      <c r="H583">
        <v>10</v>
      </c>
      <c r="I583">
        <v>153.67555236816406</v>
      </c>
      <c r="J583">
        <v>149.58012390136719</v>
      </c>
      <c r="K583">
        <v>146.32882690429688</v>
      </c>
      <c r="L583">
        <v>146.33773803710937</v>
      </c>
      <c r="M583">
        <v>150.56480407714844</v>
      </c>
      <c r="N583">
        <v>163.02774047851562</v>
      </c>
      <c r="O583">
        <v>183.74505615234375</v>
      </c>
      <c r="P583">
        <v>203.13949584960937</v>
      </c>
      <c r="Q583">
        <v>223.97286987304687</v>
      </c>
      <c r="R583">
        <v>243.11103820800781</v>
      </c>
      <c r="S583">
        <v>258.251708984375</v>
      </c>
      <c r="T583">
        <v>262.9078369140625</v>
      </c>
      <c r="U583">
        <v>265.2733154296875</v>
      </c>
      <c r="V583">
        <v>268.03955078125</v>
      </c>
      <c r="W583">
        <v>265.47433471679687</v>
      </c>
      <c r="X583">
        <v>256.38265991210937</v>
      </c>
      <c r="Y583">
        <v>243.99424743652344</v>
      </c>
      <c r="Z583">
        <v>230.45619201660156</v>
      </c>
      <c r="AA583">
        <v>221.40541076660156</v>
      </c>
      <c r="AB583">
        <v>212.95407104492187</v>
      </c>
      <c r="AC583">
        <v>205.24620056152344</v>
      </c>
      <c r="AD583">
        <v>185.37696838378906</v>
      </c>
      <c r="AE583">
        <v>172.60325622558594</v>
      </c>
      <c r="AF583">
        <v>165.72196960449219</v>
      </c>
      <c r="AG583">
        <v>-2.9877841472625732</v>
      </c>
      <c r="AH583">
        <v>-1.8714314699172974</v>
      </c>
      <c r="AI583">
        <v>-1.5419918298721313</v>
      </c>
      <c r="AJ583">
        <v>-1.4688727855682373</v>
      </c>
      <c r="AK583">
        <v>-1.0561603307723999</v>
      </c>
      <c r="AL583">
        <v>-9.4237081706523895E-2</v>
      </c>
      <c r="AM583">
        <v>-1.6806474924087524</v>
      </c>
      <c r="AN583">
        <v>0.69525343179702759</v>
      </c>
      <c r="AO583">
        <v>1.2152104377746582</v>
      </c>
      <c r="AP583">
        <v>0.99860340356826782</v>
      </c>
      <c r="AQ583">
        <v>5.021934986114502</v>
      </c>
      <c r="AR583">
        <v>20.491151809692383</v>
      </c>
      <c r="AS583">
        <v>21.287797927856445</v>
      </c>
      <c r="AT583">
        <v>20.060653686523438</v>
      </c>
      <c r="AU583">
        <v>18.773944854736328</v>
      </c>
      <c r="AV583">
        <v>19.430610656738281</v>
      </c>
      <c r="AW583">
        <v>18.140823364257812</v>
      </c>
      <c r="AX583">
        <v>15.909319877624512</v>
      </c>
      <c r="AY583">
        <v>7.1157999038696289</v>
      </c>
      <c r="AZ583">
        <v>4.4491825103759766</v>
      </c>
      <c r="BA583">
        <v>3.1404109001159668</v>
      </c>
      <c r="BB583">
        <v>2.8607292175292969</v>
      </c>
      <c r="BC583">
        <v>1.7439250946044922</v>
      </c>
      <c r="BD583">
        <v>0.63997358083724976</v>
      </c>
      <c r="BE583">
        <v>69.887283325195313</v>
      </c>
      <c r="BF583">
        <v>68.487525939941406</v>
      </c>
      <c r="BG583">
        <v>67.8341064453125</v>
      </c>
      <c r="BH583">
        <v>67.571853637695312</v>
      </c>
      <c r="BI583">
        <v>66.228034973144531</v>
      </c>
      <c r="BJ583">
        <v>65.674858093261719</v>
      </c>
      <c r="BK583">
        <v>65.368911743164063</v>
      </c>
      <c r="BL583">
        <v>66.740516662597656</v>
      </c>
      <c r="BM583">
        <v>71.500152587890625</v>
      </c>
      <c r="BN583">
        <v>77.765983581542969</v>
      </c>
      <c r="BO583">
        <v>83.522109985351563</v>
      </c>
      <c r="BP583">
        <v>85.471992492675781</v>
      </c>
      <c r="BQ583">
        <v>87.553329467773438</v>
      </c>
      <c r="BR583">
        <v>88.456451416015625</v>
      </c>
      <c r="BS583">
        <v>87.831192016601563</v>
      </c>
      <c r="BT583">
        <v>86.103446960449219</v>
      </c>
      <c r="BU583">
        <v>85.953392028808594</v>
      </c>
      <c r="BV583">
        <v>84.996864318847656</v>
      </c>
      <c r="BW583">
        <v>82.069015502929688</v>
      </c>
      <c r="BX583">
        <v>79.496940612792969</v>
      </c>
      <c r="BY583">
        <v>76.277862548828125</v>
      </c>
      <c r="BZ583">
        <v>73.465789794921875</v>
      </c>
      <c r="CA583">
        <v>72.203018188476562</v>
      </c>
      <c r="CB583">
        <v>71.096649169921875</v>
      </c>
      <c r="CC583">
        <v>5.0120887756347656</v>
      </c>
      <c r="CD583">
        <v>4.8013534545898437</v>
      </c>
      <c r="CE583">
        <v>4.5067620277404785</v>
      </c>
      <c r="CF583">
        <v>3.413597583770752</v>
      </c>
      <c r="CG583">
        <v>2.8560142517089844</v>
      </c>
      <c r="CH583">
        <v>3.1514575481414795</v>
      </c>
      <c r="CI583">
        <v>3.4041500091552734</v>
      </c>
      <c r="CJ583">
        <v>2.1197609901428223</v>
      </c>
      <c r="CK583">
        <v>3.102043628692627</v>
      </c>
      <c r="CL583">
        <v>3.2060239315032959</v>
      </c>
      <c r="CM583">
        <v>2.5685770511627197</v>
      </c>
      <c r="CN583">
        <v>2.9383320808410645</v>
      </c>
      <c r="CO583">
        <v>4.1596355438232422</v>
      </c>
      <c r="CP583">
        <v>2.6089551448822021</v>
      </c>
      <c r="CQ583">
        <v>3.1981940269470215</v>
      </c>
      <c r="CR583">
        <v>4.6863312721252441</v>
      </c>
      <c r="CS583">
        <v>4.9913430213928223</v>
      </c>
      <c r="CT583">
        <v>5.1558165550231934</v>
      </c>
      <c r="CU583">
        <v>6.2934966087341309</v>
      </c>
      <c r="CV583">
        <v>5.2151460647583008</v>
      </c>
      <c r="CW583">
        <v>4.5577235221862793</v>
      </c>
      <c r="CX583">
        <v>3.5987961292266846</v>
      </c>
      <c r="CY583">
        <v>3.738100528717041</v>
      </c>
      <c r="CZ583">
        <v>3.6445999145507813</v>
      </c>
    </row>
    <row r="584" spans="1:104" x14ac:dyDescent="0.25">
      <c r="A584" t="s">
        <v>773</v>
      </c>
      <c r="B584" t="s">
        <v>170</v>
      </c>
      <c r="C584" t="s">
        <v>27</v>
      </c>
      <c r="D584" t="s">
        <v>184</v>
      </c>
      <c r="E584" t="s">
        <v>184</v>
      </c>
      <c r="F584">
        <v>2015</v>
      </c>
      <c r="G584" t="s">
        <v>181</v>
      </c>
      <c r="H584">
        <v>11</v>
      </c>
      <c r="I584">
        <v>145.68608093261719</v>
      </c>
      <c r="J584">
        <v>141.48782348632812</v>
      </c>
      <c r="K584">
        <v>138.60157775878906</v>
      </c>
      <c r="L584">
        <v>139.25839233398437</v>
      </c>
      <c r="M584">
        <v>144.97102355957031</v>
      </c>
      <c r="N584">
        <v>157.54510498046875</v>
      </c>
      <c r="O584">
        <v>173.51406860351562</v>
      </c>
      <c r="P584">
        <v>188.2620849609375</v>
      </c>
      <c r="Q584">
        <v>202.17044067382812</v>
      </c>
      <c r="R584">
        <v>213.75270080566406</v>
      </c>
      <c r="S584">
        <v>223.258056640625</v>
      </c>
      <c r="T584">
        <v>227.08561706542969</v>
      </c>
      <c r="U584">
        <v>228.99362182617187</v>
      </c>
      <c r="V584">
        <v>230.32583618164062</v>
      </c>
      <c r="W584">
        <v>227.46699523925781</v>
      </c>
      <c r="X584">
        <v>218.98422241210937</v>
      </c>
      <c r="Y584">
        <v>209.2843017578125</v>
      </c>
      <c r="Z584">
        <v>202.10853576660156</v>
      </c>
      <c r="AA584">
        <v>189.89389038085937</v>
      </c>
      <c r="AB584">
        <v>180.83705139160156</v>
      </c>
      <c r="AC584">
        <v>175.97146606445312</v>
      </c>
      <c r="AD584">
        <v>167.24581909179687</v>
      </c>
      <c r="AE584">
        <v>161.86381530761719</v>
      </c>
      <c r="AF584">
        <v>155.63653564453125</v>
      </c>
      <c r="AG584">
        <v>-3.1183876991271973</v>
      </c>
      <c r="AH584">
        <v>-1.6736936569213867</v>
      </c>
      <c r="AI584">
        <v>-1.1024125814437866</v>
      </c>
      <c r="AJ584">
        <v>-1.2465527057647705</v>
      </c>
      <c r="AK584">
        <v>-1.157538890838623</v>
      </c>
      <c r="AL584">
        <v>-0.49783703684806824</v>
      </c>
      <c r="AM584">
        <v>-1.911142110824585</v>
      </c>
      <c r="AN584">
        <v>-2.483938354998827E-3</v>
      </c>
      <c r="AO584">
        <v>1.081803560256958</v>
      </c>
      <c r="AP584">
        <v>1.4949078559875488</v>
      </c>
      <c r="AQ584">
        <v>4.8754878044128418</v>
      </c>
      <c r="AR584">
        <v>17.721847534179687</v>
      </c>
      <c r="AS584">
        <v>18.336523056030273</v>
      </c>
      <c r="AT584">
        <v>17.202356338500977</v>
      </c>
      <c r="AU584">
        <v>15.89777946472168</v>
      </c>
      <c r="AV584">
        <v>15.558099746704102</v>
      </c>
      <c r="AW584">
        <v>14.271271705627441</v>
      </c>
      <c r="AX584">
        <v>12.130898475646973</v>
      </c>
      <c r="AY584">
        <v>4.265533447265625</v>
      </c>
      <c r="AZ584">
        <v>2.3531973361968994</v>
      </c>
      <c r="BA584">
        <v>1.6194272041320801</v>
      </c>
      <c r="BB584">
        <v>1.6338636875152588</v>
      </c>
      <c r="BC584">
        <v>0.94953668117523193</v>
      </c>
      <c r="BD584">
        <v>-0.32101234793663025</v>
      </c>
      <c r="BE584">
        <v>65.08245849609375</v>
      </c>
      <c r="BF584">
        <v>64.527458190917969</v>
      </c>
      <c r="BG584">
        <v>62.642364501953125</v>
      </c>
      <c r="BH584">
        <v>62.200241088867188</v>
      </c>
      <c r="BI584">
        <v>61.934986114501953</v>
      </c>
      <c r="BJ584">
        <v>61.20513916015625</v>
      </c>
      <c r="BK584">
        <v>60.672187805175781</v>
      </c>
      <c r="BL584">
        <v>62.309768676757813</v>
      </c>
      <c r="BM584">
        <v>68.535110473632813</v>
      </c>
      <c r="BN584">
        <v>75.042427062988281</v>
      </c>
      <c r="BO584">
        <v>80.542694091796875</v>
      </c>
      <c r="BP584">
        <v>84.587692260742187</v>
      </c>
      <c r="BQ584">
        <v>85.900390625</v>
      </c>
      <c r="BR584">
        <v>85.639793395996094</v>
      </c>
      <c r="BS584">
        <v>85.42755126953125</v>
      </c>
      <c r="BT584">
        <v>84.262504577636719</v>
      </c>
      <c r="BU584">
        <v>83.024917602539062</v>
      </c>
      <c r="BV584">
        <v>77.924949645996094</v>
      </c>
      <c r="BW584">
        <v>74.527458190917969</v>
      </c>
      <c r="BX584">
        <v>70.9971923828125</v>
      </c>
      <c r="BY584">
        <v>69.192291259765625</v>
      </c>
      <c r="BZ584">
        <v>66.722373962402344</v>
      </c>
      <c r="CA584">
        <v>65.434837341308594</v>
      </c>
      <c r="CB584">
        <v>64.249534606933594</v>
      </c>
      <c r="CC584">
        <v>4.8588213920593262</v>
      </c>
      <c r="CD584">
        <v>4.6441664695739746</v>
      </c>
      <c r="CE584">
        <v>4.3651762008666992</v>
      </c>
      <c r="CF584">
        <v>3.3218216896057129</v>
      </c>
      <c r="CG584">
        <v>2.8120112419128418</v>
      </c>
      <c r="CH584">
        <v>3.1142523288726807</v>
      </c>
      <c r="CI584">
        <v>3.2872035503387451</v>
      </c>
      <c r="CJ584">
        <v>2.0088815689086914</v>
      </c>
      <c r="CK584">
        <v>2.8633146286010742</v>
      </c>
      <c r="CL584">
        <v>2.8825218677520752</v>
      </c>
      <c r="CM584">
        <v>2.2706773281097412</v>
      </c>
      <c r="CN584">
        <v>2.595289945602417</v>
      </c>
      <c r="CO584">
        <v>3.6718418598175049</v>
      </c>
      <c r="CP584">
        <v>2.2924997806549072</v>
      </c>
      <c r="CQ584">
        <v>2.8022031784057617</v>
      </c>
      <c r="CR584">
        <v>4.093134880065918</v>
      </c>
      <c r="CS584">
        <v>4.3779764175415039</v>
      </c>
      <c r="CT584">
        <v>4.6237325668334961</v>
      </c>
      <c r="CU584">
        <v>5.5196776390075684</v>
      </c>
      <c r="CV584">
        <v>4.5286307334899902</v>
      </c>
      <c r="CW584">
        <v>3.9958944320678711</v>
      </c>
      <c r="CX584">
        <v>3.3201346397399902</v>
      </c>
      <c r="CY584">
        <v>3.5846824645996094</v>
      </c>
      <c r="CZ584">
        <v>3.5000982284545898</v>
      </c>
    </row>
    <row r="585" spans="1:104" x14ac:dyDescent="0.25">
      <c r="A585" t="s">
        <v>774</v>
      </c>
      <c r="B585" t="s">
        <v>170</v>
      </c>
      <c r="C585" t="s">
        <v>27</v>
      </c>
      <c r="D585" t="s">
        <v>184</v>
      </c>
      <c r="E585" t="s">
        <v>184</v>
      </c>
      <c r="F585">
        <v>2015</v>
      </c>
      <c r="G585" t="s">
        <v>182</v>
      </c>
      <c r="H585">
        <v>12</v>
      </c>
      <c r="I585">
        <v>135.03630065917969</v>
      </c>
      <c r="J585">
        <v>131.67141723632812</v>
      </c>
      <c r="K585">
        <v>130.18341064453125</v>
      </c>
      <c r="L585">
        <v>130.96176147460937</v>
      </c>
      <c r="M585">
        <v>137.1573486328125</v>
      </c>
      <c r="N585">
        <v>149.63430786132812</v>
      </c>
      <c r="O585">
        <v>168.00640869140625</v>
      </c>
      <c r="P585">
        <v>181.10125732421875</v>
      </c>
      <c r="Q585">
        <v>184.40019226074219</v>
      </c>
      <c r="R585">
        <v>183.44483947753906</v>
      </c>
      <c r="S585">
        <v>181.80825805664062</v>
      </c>
      <c r="T585">
        <v>178.49810791015625</v>
      </c>
      <c r="U585">
        <v>176.23269653320312</v>
      </c>
      <c r="V585">
        <v>175.07435607910156</v>
      </c>
      <c r="W585">
        <v>172.22383117675781</v>
      </c>
      <c r="X585">
        <v>168.28680419921875</v>
      </c>
      <c r="Y585">
        <v>167.281982421875</v>
      </c>
      <c r="Z585">
        <v>168.71237182617187</v>
      </c>
      <c r="AA585">
        <v>162.99722290039062</v>
      </c>
      <c r="AB585">
        <v>159.37803649902344</v>
      </c>
      <c r="AC585">
        <v>157.08572387695312</v>
      </c>
      <c r="AD585">
        <v>154.40914916992187</v>
      </c>
      <c r="AE585">
        <v>146.69851684570312</v>
      </c>
      <c r="AF585">
        <v>141.14199829101562</v>
      </c>
      <c r="AG585">
        <v>-4.5528702735900879</v>
      </c>
      <c r="AH585">
        <v>-0.99430763721466064</v>
      </c>
      <c r="AI585">
        <v>1.0746153593063354</v>
      </c>
      <c r="AJ585">
        <v>-0.28002291917800903</v>
      </c>
      <c r="AK585">
        <v>-1.9296371936798096</v>
      </c>
      <c r="AL585">
        <v>-2.8962011337280273</v>
      </c>
      <c r="AM585">
        <v>-3.8187210559844971</v>
      </c>
      <c r="AN585">
        <v>-3.9052696228027344</v>
      </c>
      <c r="AO585">
        <v>0.90024977922439575</v>
      </c>
      <c r="AP585">
        <v>4.6038055419921875</v>
      </c>
      <c r="AQ585">
        <v>6.6981630325317383</v>
      </c>
      <c r="AR585">
        <v>14.041955947875977</v>
      </c>
      <c r="AS585">
        <v>13.919195175170898</v>
      </c>
      <c r="AT585">
        <v>12.90546989440918</v>
      </c>
      <c r="AU585">
        <v>11.142322540283203</v>
      </c>
      <c r="AV585">
        <v>6.9518284797668457</v>
      </c>
      <c r="AW585">
        <v>4.9450263977050781</v>
      </c>
      <c r="AX585">
        <v>0.58904731273651123</v>
      </c>
      <c r="AY585">
        <v>-6.2319793701171875</v>
      </c>
      <c r="AZ585">
        <v>-5.8036127090454102</v>
      </c>
      <c r="BA585">
        <v>-4.5628228187561035</v>
      </c>
      <c r="BB585">
        <v>-3.9761049747467041</v>
      </c>
      <c r="BC585">
        <v>-3.0385653972625732</v>
      </c>
      <c r="BD585">
        <v>-5.5360236167907715</v>
      </c>
      <c r="BE585">
        <v>49.546833038330078</v>
      </c>
      <c r="BF585">
        <v>49.046833038330078</v>
      </c>
      <c r="BG585">
        <v>48.159320831298828</v>
      </c>
      <c r="BH585">
        <v>47.603076934814453</v>
      </c>
      <c r="BI585">
        <v>47.546833038330078</v>
      </c>
      <c r="BJ585">
        <v>46.934345245361328</v>
      </c>
      <c r="BK585">
        <v>46.546833038330078</v>
      </c>
      <c r="BL585">
        <v>47.240589141845703</v>
      </c>
      <c r="BM585">
        <v>49.128097534179688</v>
      </c>
      <c r="BN585">
        <v>51.668731689453125</v>
      </c>
      <c r="BO585">
        <v>53.153121948242188</v>
      </c>
      <c r="BP585">
        <v>53.709365844726563</v>
      </c>
      <c r="BQ585">
        <v>54.612483978271484</v>
      </c>
      <c r="BR585">
        <v>55.612491607666016</v>
      </c>
      <c r="BS585">
        <v>55.693756103515625</v>
      </c>
      <c r="BT585">
        <v>55.765609741210938</v>
      </c>
      <c r="BU585">
        <v>55.168727874755859</v>
      </c>
      <c r="BV585">
        <v>53.199954986572266</v>
      </c>
      <c r="BW585">
        <v>51.699954986572266</v>
      </c>
      <c r="BX585">
        <v>51.409320831298828</v>
      </c>
      <c r="BY585">
        <v>50.328052520751953</v>
      </c>
      <c r="BZ585">
        <v>50.353076934814453</v>
      </c>
      <c r="CA585">
        <v>49.062442779541016</v>
      </c>
      <c r="CB585">
        <v>48.618686676025391</v>
      </c>
      <c r="CC585">
        <v>6.7247810363769531</v>
      </c>
      <c r="CD585">
        <v>6.4534945487976074</v>
      </c>
      <c r="CE585">
        <v>6.1221504211425781</v>
      </c>
      <c r="CF585">
        <v>4.6645970344543457</v>
      </c>
      <c r="CG585">
        <v>3.9725522994995117</v>
      </c>
      <c r="CH585">
        <v>4.4166679382324219</v>
      </c>
      <c r="CI585">
        <v>4.7526135444641113</v>
      </c>
      <c r="CJ585">
        <v>2.8855435848236084</v>
      </c>
      <c r="CK585">
        <v>3.8996667861938477</v>
      </c>
      <c r="CL585">
        <v>3.693866491317749</v>
      </c>
      <c r="CM585">
        <v>2.7610650062561035</v>
      </c>
      <c r="CN585">
        <v>3.0461030006408691</v>
      </c>
      <c r="CO585">
        <v>4.2195076942443848</v>
      </c>
      <c r="CP585">
        <v>2.6019797325134277</v>
      </c>
      <c r="CQ585">
        <v>3.1680290699005127</v>
      </c>
      <c r="CR585">
        <v>4.696864128112793</v>
      </c>
      <c r="CS585">
        <v>5.2251725196838379</v>
      </c>
      <c r="CT585">
        <v>5.763279914855957</v>
      </c>
      <c r="CU585">
        <v>7.0745301246643066</v>
      </c>
      <c r="CV585">
        <v>5.9596762657165527</v>
      </c>
      <c r="CW585">
        <v>5.3262701034545898</v>
      </c>
      <c r="CX585">
        <v>4.5770764350891113</v>
      </c>
      <c r="CY585">
        <v>4.8511123657226563</v>
      </c>
      <c r="CZ585">
        <v>4.7395777702331543</v>
      </c>
    </row>
    <row r="586" spans="1:104" x14ac:dyDescent="0.25">
      <c r="A586" t="s">
        <v>775</v>
      </c>
      <c r="B586" t="s">
        <v>170</v>
      </c>
      <c r="C586" t="s">
        <v>27</v>
      </c>
      <c r="D586" t="s">
        <v>184</v>
      </c>
      <c r="E586" t="s">
        <v>184</v>
      </c>
      <c r="F586">
        <v>2015</v>
      </c>
      <c r="G586" t="s">
        <v>183</v>
      </c>
      <c r="H586">
        <v>8</v>
      </c>
      <c r="I586">
        <v>173.62638854980469</v>
      </c>
      <c r="J586">
        <v>168.94903564453125</v>
      </c>
      <c r="K586">
        <v>164.75282287597656</v>
      </c>
      <c r="L586">
        <v>164.17008972167969</v>
      </c>
      <c r="M586">
        <v>169.17926025390625</v>
      </c>
      <c r="N586">
        <v>183.94390869140625</v>
      </c>
      <c r="O586">
        <v>200.08575439453125</v>
      </c>
      <c r="P586">
        <v>219.13960266113281</v>
      </c>
      <c r="Q586">
        <v>232.9287109375</v>
      </c>
      <c r="R586">
        <v>244.46052551269531</v>
      </c>
      <c r="S586">
        <v>255.0418701171875</v>
      </c>
      <c r="T586">
        <v>257.48583984375</v>
      </c>
      <c r="U586">
        <v>258.418701171875</v>
      </c>
      <c r="V586">
        <v>257.92990112304687</v>
      </c>
      <c r="W586">
        <v>255.81411743164063</v>
      </c>
      <c r="X586">
        <v>252.03263854980469</v>
      </c>
      <c r="Y586">
        <v>243.34925842285156</v>
      </c>
      <c r="Z586">
        <v>230.66217041015625</v>
      </c>
      <c r="AA586">
        <v>216.54139709472656</v>
      </c>
      <c r="AB586">
        <v>209.44792175292969</v>
      </c>
      <c r="AC586">
        <v>204.67233276367187</v>
      </c>
      <c r="AD586">
        <v>195.17115783691406</v>
      </c>
      <c r="AE586">
        <v>189.25074768066406</v>
      </c>
      <c r="AF586">
        <v>182.97097778320312</v>
      </c>
      <c r="AG586">
        <v>-3.2314565181732178</v>
      </c>
      <c r="AH586">
        <v>-2.1625218391418457</v>
      </c>
      <c r="AI586">
        <v>-1.9163075685501099</v>
      </c>
      <c r="AJ586">
        <v>-1.7233301401138306</v>
      </c>
      <c r="AK586">
        <v>-1.1172884702682495</v>
      </c>
      <c r="AL586">
        <v>9.466099739074707E-2</v>
      </c>
      <c r="AM586">
        <v>-1.6719605922698975</v>
      </c>
      <c r="AN586">
        <v>1.068642258644104</v>
      </c>
      <c r="AO586">
        <v>1.2711710929870605</v>
      </c>
      <c r="AP586">
        <v>0.70557206869125366</v>
      </c>
      <c r="AQ586">
        <v>4.7013401985168457</v>
      </c>
      <c r="AR586">
        <v>20.057668685913086</v>
      </c>
      <c r="AS586">
        <v>20.756772994995117</v>
      </c>
      <c r="AT586">
        <v>19.320953369140625</v>
      </c>
      <c r="AU586">
        <v>18.180429458618164</v>
      </c>
      <c r="AV586">
        <v>19.606590270996094</v>
      </c>
      <c r="AW586">
        <v>18.727104187011719</v>
      </c>
      <c r="AX586">
        <v>16.80328369140625</v>
      </c>
      <c r="AY586">
        <v>7.8462257385253906</v>
      </c>
      <c r="AZ586">
        <v>5.0743851661682129</v>
      </c>
      <c r="BA586">
        <v>3.6598119735717773</v>
      </c>
      <c r="BB586">
        <v>3.4795899391174316</v>
      </c>
      <c r="BC586">
        <v>2.2515003681182861</v>
      </c>
      <c r="BD586">
        <v>1.1653202772140503</v>
      </c>
      <c r="BE586">
        <v>71.181159973144531</v>
      </c>
      <c r="BF586">
        <v>70.346481323242188</v>
      </c>
      <c r="BG586">
        <v>69.898048400878906</v>
      </c>
      <c r="BH586">
        <v>69.646072387695313</v>
      </c>
      <c r="BI586">
        <v>69.402534484863281</v>
      </c>
      <c r="BJ586">
        <v>69.158775329589844</v>
      </c>
      <c r="BK586">
        <v>69.586204528808594</v>
      </c>
      <c r="BL586">
        <v>71.588775634765625</v>
      </c>
      <c r="BM586">
        <v>75.151863098144531</v>
      </c>
      <c r="BN586">
        <v>79.371543884277344</v>
      </c>
      <c r="BO586">
        <v>83.216033935546875</v>
      </c>
      <c r="BP586">
        <v>85.588050842285156</v>
      </c>
      <c r="BQ586">
        <v>86.675865173339844</v>
      </c>
      <c r="BR586">
        <v>86.973052978515625</v>
      </c>
      <c r="BS586">
        <v>86.658340454101563</v>
      </c>
      <c r="BT586">
        <v>86.482597351074219</v>
      </c>
      <c r="BU586">
        <v>85.746124267578125</v>
      </c>
      <c r="BV586">
        <v>84.249069213867188</v>
      </c>
      <c r="BW586">
        <v>82.758193969726563</v>
      </c>
      <c r="BX586">
        <v>80.1649169921875</v>
      </c>
      <c r="BY586">
        <v>77.395225524902344</v>
      </c>
      <c r="BZ586">
        <v>75.291450500488281</v>
      </c>
      <c r="CA586">
        <v>74.068016052246094</v>
      </c>
      <c r="CB586">
        <v>73.183624267578125</v>
      </c>
      <c r="CC586">
        <v>5.6453766822814941</v>
      </c>
      <c r="CD586">
        <v>5.4064064025878906</v>
      </c>
      <c r="CE586">
        <v>5.0586051940917969</v>
      </c>
      <c r="CF586">
        <v>3.8178005218505859</v>
      </c>
      <c r="CG586">
        <v>3.1992430686950684</v>
      </c>
      <c r="CH586">
        <v>3.5448558330535889</v>
      </c>
      <c r="CI586">
        <v>3.695493221282959</v>
      </c>
      <c r="CJ586">
        <v>2.2796945571899414</v>
      </c>
      <c r="CK586">
        <v>3.216167688369751</v>
      </c>
      <c r="CL586">
        <v>3.2139120101928711</v>
      </c>
      <c r="CM586">
        <v>2.5288560390472412</v>
      </c>
      <c r="CN586">
        <v>2.8688898086547852</v>
      </c>
      <c r="CO586">
        <v>4.0396971702575684</v>
      </c>
      <c r="CP586">
        <v>2.5028374195098877</v>
      </c>
      <c r="CQ586">
        <v>3.0723450183868408</v>
      </c>
      <c r="CR586">
        <v>4.5926604270935059</v>
      </c>
      <c r="CS586">
        <v>4.9628491401672363</v>
      </c>
      <c r="CT586">
        <v>5.1445655822753906</v>
      </c>
      <c r="CU586">
        <v>6.1363186836242676</v>
      </c>
      <c r="CV586">
        <v>5.113518238067627</v>
      </c>
      <c r="CW586">
        <v>4.5310115814208984</v>
      </c>
      <c r="CX586">
        <v>3.7772901058197021</v>
      </c>
      <c r="CY586">
        <v>4.0860419273376465</v>
      </c>
      <c r="CZ586">
        <v>4.0115776062011719</v>
      </c>
    </row>
    <row r="587" spans="1:104" x14ac:dyDescent="0.25">
      <c r="A587" t="s">
        <v>776</v>
      </c>
      <c r="B587" t="s">
        <v>170</v>
      </c>
      <c r="C587" t="s">
        <v>27</v>
      </c>
      <c r="D587" t="s">
        <v>184</v>
      </c>
      <c r="E587" t="s">
        <v>184</v>
      </c>
      <c r="F587">
        <v>2016</v>
      </c>
      <c r="G587" t="s">
        <v>171</v>
      </c>
      <c r="H587">
        <v>1</v>
      </c>
      <c r="I587">
        <v>136.34989929199219</v>
      </c>
      <c r="J587">
        <v>131.80679321289062</v>
      </c>
      <c r="K587">
        <v>130.83576965332031</v>
      </c>
      <c r="L587">
        <v>131.72564697265625</v>
      </c>
      <c r="M587">
        <v>139.01898193359375</v>
      </c>
      <c r="N587">
        <v>152.33987426757812</v>
      </c>
      <c r="O587">
        <v>174.2125244140625</v>
      </c>
      <c r="P587">
        <v>190.04550170898437</v>
      </c>
      <c r="Q587">
        <v>193.37237548828125</v>
      </c>
      <c r="R587">
        <v>191.24581909179687</v>
      </c>
      <c r="S587">
        <v>188.84523010253906</v>
      </c>
      <c r="T587">
        <v>184.86602783203125</v>
      </c>
      <c r="U587">
        <v>181.60397338867187</v>
      </c>
      <c r="V587">
        <v>179.54598999023437</v>
      </c>
      <c r="W587">
        <v>176.26217651367187</v>
      </c>
      <c r="X587">
        <v>172.11027526855469</v>
      </c>
      <c r="Y587">
        <v>169.29502868652344</v>
      </c>
      <c r="Z587">
        <v>171.80033874511719</v>
      </c>
      <c r="AA587">
        <v>166.50198364257812</v>
      </c>
      <c r="AB587">
        <v>162.58444213867187</v>
      </c>
      <c r="AC587">
        <v>160.37376403808594</v>
      </c>
      <c r="AD587">
        <v>157.31053161621094</v>
      </c>
      <c r="AE587">
        <v>149.05221557617187</v>
      </c>
      <c r="AF587">
        <v>143.2076416015625</v>
      </c>
      <c r="AG587">
        <v>-4.7530684471130371</v>
      </c>
      <c r="AH587">
        <v>-0.94296020269393921</v>
      </c>
      <c r="AI587">
        <v>1.2769651412963867</v>
      </c>
      <c r="AJ587">
        <v>-0.19829967617988586</v>
      </c>
      <c r="AK587">
        <v>-2.0343871116638184</v>
      </c>
      <c r="AL587">
        <v>-3.1777188777923584</v>
      </c>
      <c r="AM587">
        <v>-4.1493463516235352</v>
      </c>
      <c r="AN587">
        <v>-4.4785451889038086</v>
      </c>
      <c r="AO587">
        <v>0.9356306791305542</v>
      </c>
      <c r="AP587">
        <v>5.1211385726928711</v>
      </c>
      <c r="AQ587">
        <v>7.2205872535705566</v>
      </c>
      <c r="AR587">
        <v>14.553667068481445</v>
      </c>
      <c r="AS587">
        <v>14.32500171661377</v>
      </c>
      <c r="AT587">
        <v>13.218871116638184</v>
      </c>
      <c r="AU587">
        <v>11.318562507629395</v>
      </c>
      <c r="AV587">
        <v>6.6344070434570313</v>
      </c>
      <c r="AW587">
        <v>4.3971161842346191</v>
      </c>
      <c r="AX587">
        <v>-0.30221167206764221</v>
      </c>
      <c r="AY587">
        <v>-7.3046283721923828</v>
      </c>
      <c r="AZ587">
        <v>-6.6667575836181641</v>
      </c>
      <c r="BA587">
        <v>-5.2280731201171875</v>
      </c>
      <c r="BB587">
        <v>-4.569793701171875</v>
      </c>
      <c r="BC587">
        <v>-3.4552791118621826</v>
      </c>
      <c r="BD587">
        <v>-6.1113200187683105</v>
      </c>
      <c r="BE587">
        <v>45.981174468994141</v>
      </c>
      <c r="BF587">
        <v>44.981174468994141</v>
      </c>
      <c r="BG587">
        <v>44.287418365478516</v>
      </c>
      <c r="BH587">
        <v>42.868686676025391</v>
      </c>
      <c r="BI587">
        <v>42.062442779541016</v>
      </c>
      <c r="BJ587">
        <v>41.312442779541016</v>
      </c>
      <c r="BK587">
        <v>41.006198883056641</v>
      </c>
      <c r="BL587">
        <v>41.465564727783203</v>
      </c>
      <c r="BM587">
        <v>45.596878051757813</v>
      </c>
      <c r="BN587">
        <v>50.484390258789062</v>
      </c>
      <c r="BO587">
        <v>53.718784332275391</v>
      </c>
      <c r="BP587">
        <v>55.468776702880859</v>
      </c>
      <c r="BQ587">
        <v>57.081268310546875</v>
      </c>
      <c r="BR587">
        <v>57.0250244140625</v>
      </c>
      <c r="BS587">
        <v>57.234390258789062</v>
      </c>
      <c r="BT587">
        <v>56.556247711181641</v>
      </c>
      <c r="BU587">
        <v>55.9749755859375</v>
      </c>
      <c r="BV587">
        <v>54.546833038330078</v>
      </c>
      <c r="BW587">
        <v>53.256198883056641</v>
      </c>
      <c r="BX587">
        <v>50.868686676025391</v>
      </c>
      <c r="BY587">
        <v>49.981174468994141</v>
      </c>
      <c r="BZ587">
        <v>49.384296417236328</v>
      </c>
      <c r="CA587">
        <v>49.199954986572266</v>
      </c>
      <c r="CB587">
        <v>48.853076934814453</v>
      </c>
      <c r="CC587">
        <v>7.0850949287414551</v>
      </c>
      <c r="CD587">
        <v>6.740692138671875</v>
      </c>
      <c r="CE587">
        <v>6.4200453758239746</v>
      </c>
      <c r="CF587">
        <v>4.8955698013305664</v>
      </c>
      <c r="CG587">
        <v>4.2013406753540039</v>
      </c>
      <c r="CH587">
        <v>4.691810131072998</v>
      </c>
      <c r="CI587">
        <v>5.1422038078308105</v>
      </c>
      <c r="CJ587">
        <v>3.1595630645751953</v>
      </c>
      <c r="CK587">
        <v>4.2670116424560547</v>
      </c>
      <c r="CL587">
        <v>4.0181941986083984</v>
      </c>
      <c r="CM587">
        <v>2.9924871921539307</v>
      </c>
      <c r="CN587">
        <v>3.2917835712432861</v>
      </c>
      <c r="CO587">
        <v>4.5369491577148437</v>
      </c>
      <c r="CP587">
        <v>2.784327507019043</v>
      </c>
      <c r="CQ587">
        <v>3.3831272125244141</v>
      </c>
      <c r="CR587">
        <v>5.0121955871582031</v>
      </c>
      <c r="CS587">
        <v>5.5177106857299805</v>
      </c>
      <c r="CT587">
        <v>6.1236453056335449</v>
      </c>
      <c r="CU587">
        <v>7.540499210357666</v>
      </c>
      <c r="CV587">
        <v>6.3436098098754883</v>
      </c>
      <c r="CW587">
        <v>5.6739177703857422</v>
      </c>
      <c r="CX587">
        <v>4.8655977249145508</v>
      </c>
      <c r="CY587">
        <v>5.1430091857910156</v>
      </c>
      <c r="CZ587">
        <v>5.0177946090698242</v>
      </c>
    </row>
    <row r="588" spans="1:104" x14ac:dyDescent="0.25">
      <c r="A588" t="s">
        <v>777</v>
      </c>
      <c r="B588" t="s">
        <v>170</v>
      </c>
      <c r="C588" t="s">
        <v>27</v>
      </c>
      <c r="D588" t="s">
        <v>184</v>
      </c>
      <c r="E588" t="s">
        <v>184</v>
      </c>
      <c r="F588">
        <v>2016</v>
      </c>
      <c r="G588" t="s">
        <v>172</v>
      </c>
      <c r="H588">
        <v>2</v>
      </c>
      <c r="I588">
        <v>135.49070739746094</v>
      </c>
      <c r="J588">
        <v>131.24917602539062</v>
      </c>
      <c r="K588">
        <v>129.72984313964844</v>
      </c>
      <c r="L588">
        <v>130.58445739746094</v>
      </c>
      <c r="M588">
        <v>136.9317626953125</v>
      </c>
      <c r="N588">
        <v>151.61199951171875</v>
      </c>
      <c r="O588">
        <v>170.47702026367187</v>
      </c>
      <c r="P588">
        <v>185.42314147949219</v>
      </c>
      <c r="Q588">
        <v>191.70132446289062</v>
      </c>
      <c r="R588">
        <v>192.73460388183594</v>
      </c>
      <c r="S588">
        <v>192.68492126464844</v>
      </c>
      <c r="T588">
        <v>190.7275390625</v>
      </c>
      <c r="U588">
        <v>189.66752624511719</v>
      </c>
      <c r="V588">
        <v>188.4078369140625</v>
      </c>
      <c r="W588">
        <v>185.29658508300781</v>
      </c>
      <c r="X588">
        <v>179.59564208984375</v>
      </c>
      <c r="Y588">
        <v>174.79832458496094</v>
      </c>
      <c r="Z588">
        <v>173.97174072265625</v>
      </c>
      <c r="AA588">
        <v>169.77175903320312</v>
      </c>
      <c r="AB588">
        <v>164.50746154785156</v>
      </c>
      <c r="AC588">
        <v>162.16665649414062</v>
      </c>
      <c r="AD588">
        <v>156.62860107421875</v>
      </c>
      <c r="AE588">
        <v>148.64503479003906</v>
      </c>
      <c r="AF588">
        <v>143.15058898925781</v>
      </c>
      <c r="AG588">
        <v>-4.3314337730407715</v>
      </c>
      <c r="AH588">
        <v>-1.0708116292953491</v>
      </c>
      <c r="AI588">
        <v>0.77241528034210205</v>
      </c>
      <c r="AJ588">
        <v>-0.40549746155738831</v>
      </c>
      <c r="AK588">
        <v>-1.8082126379013062</v>
      </c>
      <c r="AL588">
        <v>-2.5859661102294922</v>
      </c>
      <c r="AM588">
        <v>-3.5914006233215332</v>
      </c>
      <c r="AN588">
        <v>-3.4312794208526611</v>
      </c>
      <c r="AO588">
        <v>0.94865292310714722</v>
      </c>
      <c r="AP588">
        <v>4.3417186737060547</v>
      </c>
      <c r="AQ588">
        <v>6.6885309219360352</v>
      </c>
      <c r="AR588">
        <v>14.987041473388672</v>
      </c>
      <c r="AS588">
        <v>15.009714126586914</v>
      </c>
      <c r="AT588">
        <v>13.914353370666504</v>
      </c>
      <c r="AU588">
        <v>12.124686241149902</v>
      </c>
      <c r="AV588">
        <v>8.1770362854003906</v>
      </c>
      <c r="AW588">
        <v>6.125643253326416</v>
      </c>
      <c r="AX588">
        <v>2.0033242702484131</v>
      </c>
      <c r="AY588">
        <v>-5.0283894538879395</v>
      </c>
      <c r="AZ588">
        <v>-4.8362836837768555</v>
      </c>
      <c r="BA588">
        <v>-3.8299944400787354</v>
      </c>
      <c r="BB588">
        <v>-3.2435991764068604</v>
      </c>
      <c r="BC588">
        <v>-2.5181038379669189</v>
      </c>
      <c r="BD588">
        <v>-4.8597607612609863</v>
      </c>
      <c r="BE588">
        <v>54.393714904785156</v>
      </c>
      <c r="BF588">
        <v>54.199951171875</v>
      </c>
      <c r="BG588">
        <v>53.587467193603516</v>
      </c>
      <c r="BH588">
        <v>53.199954986572266</v>
      </c>
      <c r="BI588">
        <v>53.643711090087891</v>
      </c>
      <c r="BJ588">
        <v>53.353080749511719</v>
      </c>
      <c r="BK588">
        <v>53.796829223632813</v>
      </c>
      <c r="BL588">
        <v>53.684345245361328</v>
      </c>
      <c r="BM588">
        <v>53.628097534179688</v>
      </c>
      <c r="BN588">
        <v>54.056243896484375</v>
      </c>
      <c r="BO588">
        <v>54.959365844726563</v>
      </c>
      <c r="BP588">
        <v>55.459365844726563</v>
      </c>
      <c r="BQ588">
        <v>56.821853637695313</v>
      </c>
      <c r="BR588">
        <v>55.378097534179688</v>
      </c>
      <c r="BS588">
        <v>54.4749755859375</v>
      </c>
      <c r="BT588">
        <v>53.378097534179688</v>
      </c>
      <c r="BU588">
        <v>51.128097534179688</v>
      </c>
      <c r="BV588">
        <v>49.837467193603516</v>
      </c>
      <c r="BW588">
        <v>48.781219482421875</v>
      </c>
      <c r="BX588">
        <v>49.531219482421875</v>
      </c>
      <c r="BY588">
        <v>49.281219482421875</v>
      </c>
      <c r="BZ588">
        <v>49.046833038330078</v>
      </c>
      <c r="CA588">
        <v>49.281219482421875</v>
      </c>
      <c r="CB588">
        <v>48.740589141845703</v>
      </c>
      <c r="CC588">
        <v>6.3177528381347656</v>
      </c>
      <c r="CD588">
        <v>6.0231757164001465</v>
      </c>
      <c r="CE588">
        <v>5.712336540222168</v>
      </c>
      <c r="CF588">
        <v>4.3549847602844238</v>
      </c>
      <c r="CG588">
        <v>3.7134730815887451</v>
      </c>
      <c r="CH588">
        <v>4.1900835037231445</v>
      </c>
      <c r="CI588">
        <v>4.5154180526733398</v>
      </c>
      <c r="CJ588">
        <v>2.7662765979766846</v>
      </c>
      <c r="CK588">
        <v>3.795917272567749</v>
      </c>
      <c r="CL588">
        <v>3.6337988376617432</v>
      </c>
      <c r="CM588">
        <v>2.7399098873138428</v>
      </c>
      <c r="CN588">
        <v>3.0475432872772217</v>
      </c>
      <c r="CO588">
        <v>4.2520055770874023</v>
      </c>
      <c r="CP588">
        <v>2.621837854385376</v>
      </c>
      <c r="CQ588">
        <v>3.1914560794830322</v>
      </c>
      <c r="CR588">
        <v>4.6933102607727051</v>
      </c>
      <c r="CS588">
        <v>5.1122756004333496</v>
      </c>
      <c r="CT588">
        <v>5.5645108222961426</v>
      </c>
      <c r="CU588">
        <v>6.89935302734375</v>
      </c>
      <c r="CV588">
        <v>5.7597723007202148</v>
      </c>
      <c r="CW588">
        <v>5.1484150886535645</v>
      </c>
      <c r="CX588">
        <v>4.3472208976745605</v>
      </c>
      <c r="CY588">
        <v>4.6024761199951172</v>
      </c>
      <c r="CZ588">
        <v>4.5009279251098633</v>
      </c>
    </row>
    <row r="589" spans="1:104" x14ac:dyDescent="0.25">
      <c r="A589" t="s">
        <v>778</v>
      </c>
      <c r="B589" t="s">
        <v>170</v>
      </c>
      <c r="C589" t="s">
        <v>27</v>
      </c>
      <c r="D589" t="s">
        <v>184</v>
      </c>
      <c r="E589" t="s">
        <v>184</v>
      </c>
      <c r="F589">
        <v>2016</v>
      </c>
      <c r="G589" t="s">
        <v>173</v>
      </c>
      <c r="H589">
        <v>3</v>
      </c>
      <c r="I589">
        <v>39.538814544677734</v>
      </c>
      <c r="J589">
        <v>38.183021545410156</v>
      </c>
      <c r="K589">
        <v>37.299022674560547</v>
      </c>
      <c r="L589">
        <v>37.281444549560547</v>
      </c>
      <c r="M589">
        <v>38.661960601806641</v>
      </c>
      <c r="N589">
        <v>42.406192779541016</v>
      </c>
      <c r="O589">
        <v>48.543731689453125</v>
      </c>
      <c r="P589">
        <v>53.361423492431641</v>
      </c>
      <c r="Q589">
        <v>57.938220977783203</v>
      </c>
      <c r="R589">
        <v>61.060470581054688</v>
      </c>
      <c r="S589">
        <v>63.562599182128906</v>
      </c>
      <c r="T589">
        <v>65.301849365234375</v>
      </c>
      <c r="U589">
        <v>66.208328247070313</v>
      </c>
      <c r="V589">
        <v>66.925918579101562</v>
      </c>
      <c r="W589">
        <v>66.413040161132812</v>
      </c>
      <c r="X589">
        <v>64.473152160644531</v>
      </c>
      <c r="Y589">
        <v>61.685134887695313</v>
      </c>
      <c r="Z589">
        <v>58.302822113037109</v>
      </c>
      <c r="AA589">
        <v>55.308021545410156</v>
      </c>
      <c r="AB589">
        <v>54.469902038574219</v>
      </c>
      <c r="AC589">
        <v>52.091785430908203</v>
      </c>
      <c r="AD589">
        <v>49.019550323486328</v>
      </c>
      <c r="AE589">
        <v>45.176620483398437</v>
      </c>
      <c r="AF589">
        <v>42.269855499267578</v>
      </c>
      <c r="AG589">
        <v>-0.45678165555000305</v>
      </c>
      <c r="AH589">
        <v>-0.17625576257705688</v>
      </c>
      <c r="AI589">
        <v>-3.5526849329471588E-2</v>
      </c>
      <c r="AJ589">
        <v>-0.10875570774078369</v>
      </c>
      <c r="AK589">
        <v>-0.17600937187671661</v>
      </c>
      <c r="AL589">
        <v>-0.16924461722373962</v>
      </c>
      <c r="AM589">
        <v>-0.32143455743789673</v>
      </c>
      <c r="AN589">
        <v>-0.17826269567012787</v>
      </c>
      <c r="AO589">
        <v>0.12595459818840027</v>
      </c>
      <c r="AP589">
        <v>0.33791345357894897</v>
      </c>
      <c r="AQ589">
        <v>0.70002573728561401</v>
      </c>
      <c r="AR589">
        <v>2.7302119731903076</v>
      </c>
      <c r="AS589">
        <v>2.7931206226348877</v>
      </c>
      <c r="AT589">
        <v>2.6704490184783936</v>
      </c>
      <c r="AU589">
        <v>2.478806734085083</v>
      </c>
      <c r="AV589">
        <v>2.2076175212860107</v>
      </c>
      <c r="AW589">
        <v>1.9692096710205078</v>
      </c>
      <c r="AX589">
        <v>1.5294266939163208</v>
      </c>
      <c r="AY589">
        <v>1.3978199101984501E-2</v>
      </c>
      <c r="AZ589">
        <v>-0.10308220982551575</v>
      </c>
      <c r="BA589">
        <v>-9.5542922616004944E-2</v>
      </c>
      <c r="BB589">
        <v>-6.0577444732189178E-2</v>
      </c>
      <c r="BC589">
        <v>-7.1289606392383575E-2</v>
      </c>
      <c r="BD589">
        <v>-0.28787046670913696</v>
      </c>
      <c r="BE589">
        <v>56.378433227539063</v>
      </c>
      <c r="BF589">
        <v>54.685199737548828</v>
      </c>
      <c r="BG589">
        <v>53.166278839111328</v>
      </c>
      <c r="BH589">
        <v>53.590591430664062</v>
      </c>
      <c r="BI589">
        <v>54.014904022216797</v>
      </c>
      <c r="BJ589">
        <v>54.151374816894531</v>
      </c>
      <c r="BK589">
        <v>54.113529205322266</v>
      </c>
      <c r="BL589">
        <v>56.2689208984375</v>
      </c>
      <c r="BM589">
        <v>63.098625183105469</v>
      </c>
      <c r="BN589">
        <v>68.735092163085938</v>
      </c>
      <c r="BO589">
        <v>73.041862487792969</v>
      </c>
      <c r="BP589">
        <v>75.867546081542969</v>
      </c>
      <c r="BQ589">
        <v>79.060775756835938</v>
      </c>
      <c r="BR589">
        <v>78.92431640625</v>
      </c>
      <c r="BS589">
        <v>75.947250366210938</v>
      </c>
      <c r="BT589">
        <v>72.75</v>
      </c>
      <c r="BU589">
        <v>72.4810791015625</v>
      </c>
      <c r="BV589">
        <v>71.056770324707031</v>
      </c>
      <c r="BW589">
        <v>67.571670532226562</v>
      </c>
      <c r="BX589">
        <v>63.166278839111328</v>
      </c>
      <c r="BY589">
        <v>61.916278839111328</v>
      </c>
      <c r="BZ589">
        <v>59.973041534423828</v>
      </c>
      <c r="CA589">
        <v>59.897354125976562</v>
      </c>
      <c r="CB589">
        <v>57.973045349121094</v>
      </c>
      <c r="CC589">
        <v>0.7343176007270813</v>
      </c>
      <c r="CD589">
        <v>0.69849532842636108</v>
      </c>
      <c r="CE589">
        <v>0.66149556636810303</v>
      </c>
      <c r="CF589">
        <v>0.54020076990127563</v>
      </c>
      <c r="CG589">
        <v>0.49512189626693726</v>
      </c>
      <c r="CH589">
        <v>0.5668100118637085</v>
      </c>
      <c r="CI589">
        <v>0.66715067625045776</v>
      </c>
      <c r="CJ589">
        <v>0.65393799543380737</v>
      </c>
      <c r="CK589">
        <v>0.77298647165298462</v>
      </c>
      <c r="CL589">
        <v>0.79595714807510376</v>
      </c>
      <c r="CM589">
        <v>0.77716171741485596</v>
      </c>
      <c r="CN589">
        <v>0.81061387062072754</v>
      </c>
      <c r="CO589">
        <v>0.87364381551742554</v>
      </c>
      <c r="CP589">
        <v>0.81097555160522461</v>
      </c>
      <c r="CQ589">
        <v>0.83732491731643677</v>
      </c>
      <c r="CR589">
        <v>0.8720661997795105</v>
      </c>
      <c r="CS589">
        <v>0.85484045743942261</v>
      </c>
      <c r="CT589">
        <v>0.83651816844940186</v>
      </c>
      <c r="CU589">
        <v>0.86478990316390991</v>
      </c>
      <c r="CV589">
        <v>0.71795654296875</v>
      </c>
      <c r="CW589">
        <v>0.63295537233352661</v>
      </c>
      <c r="CX589">
        <v>0.54675304889678955</v>
      </c>
      <c r="CY589">
        <v>0.55916184186935425</v>
      </c>
      <c r="CZ589">
        <v>0.54380702972412109</v>
      </c>
    </row>
    <row r="590" spans="1:104" x14ac:dyDescent="0.25">
      <c r="A590" t="s">
        <v>779</v>
      </c>
      <c r="B590" t="s">
        <v>170</v>
      </c>
      <c r="C590" t="s">
        <v>27</v>
      </c>
      <c r="D590" t="s">
        <v>184</v>
      </c>
      <c r="E590" t="s">
        <v>184</v>
      </c>
      <c r="F590">
        <v>2016</v>
      </c>
      <c r="G590" t="s">
        <v>174</v>
      </c>
      <c r="H590">
        <v>4</v>
      </c>
      <c r="I590">
        <v>41.661674499511719</v>
      </c>
      <c r="J590">
        <v>40.124156951904297</v>
      </c>
      <c r="K590">
        <v>39.175685882568359</v>
      </c>
      <c r="L590">
        <v>39.065059661865234</v>
      </c>
      <c r="M590">
        <v>40.537132263183594</v>
      </c>
      <c r="N590">
        <v>44.325038909912109</v>
      </c>
      <c r="O590">
        <v>49.692295074462891</v>
      </c>
      <c r="P590">
        <v>55.663211822509766</v>
      </c>
      <c r="Q590">
        <v>62.180850982666016</v>
      </c>
      <c r="R590">
        <v>67.459075927734375</v>
      </c>
      <c r="S590">
        <v>71.624603271484375</v>
      </c>
      <c r="T590">
        <v>74.164100646972656</v>
      </c>
      <c r="U590">
        <v>75.618263244628906</v>
      </c>
      <c r="V590">
        <v>76.816055297851563</v>
      </c>
      <c r="W590">
        <v>76.345100402832031</v>
      </c>
      <c r="X590">
        <v>74.222686767578125</v>
      </c>
      <c r="Y590">
        <v>70.868476867675781</v>
      </c>
      <c r="Z590">
        <v>66.104736328125</v>
      </c>
      <c r="AA590">
        <v>60.812339782714844</v>
      </c>
      <c r="AB590">
        <v>59.219165802001953</v>
      </c>
      <c r="AC590">
        <v>56.967884063720703</v>
      </c>
      <c r="AD590">
        <v>53.086738586425781</v>
      </c>
      <c r="AE590">
        <v>48.960590362548828</v>
      </c>
      <c r="AF590">
        <v>45.508750915527344</v>
      </c>
      <c r="AG590">
        <v>-0.37897026538848877</v>
      </c>
      <c r="AH590">
        <v>-0.2201862633228302</v>
      </c>
      <c r="AI590">
        <v>-0.16527913510799408</v>
      </c>
      <c r="AJ590">
        <v>-0.16807393729686737</v>
      </c>
      <c r="AK590">
        <v>-0.13590982556343079</v>
      </c>
      <c r="AL590">
        <v>-3.4673061221837997E-2</v>
      </c>
      <c r="AM590">
        <v>-0.2162262499332428</v>
      </c>
      <c r="AN590">
        <v>4.429636150598526E-2</v>
      </c>
      <c r="AO590">
        <v>0.1386554092168808</v>
      </c>
      <c r="AP590">
        <v>0.14728759229183197</v>
      </c>
      <c r="AQ590">
        <v>0.58324486017227173</v>
      </c>
      <c r="AR590">
        <v>3.0475528240203857</v>
      </c>
      <c r="AS590">
        <v>3.1580879688262939</v>
      </c>
      <c r="AT590">
        <v>3.0406882762908936</v>
      </c>
      <c r="AU590">
        <v>2.8860845565795898</v>
      </c>
      <c r="AV590">
        <v>2.8898975849151611</v>
      </c>
      <c r="AW590">
        <v>2.701746940612793</v>
      </c>
      <c r="AX590">
        <v>2.3543925285339355</v>
      </c>
      <c r="AY590">
        <v>0.65731984376907349</v>
      </c>
      <c r="AZ590">
        <v>0.3992348313331604</v>
      </c>
      <c r="BA590">
        <v>0.28400194644927979</v>
      </c>
      <c r="BB590">
        <v>0.27758258581161499</v>
      </c>
      <c r="BC590">
        <v>0.17099845409393311</v>
      </c>
      <c r="BD590">
        <v>2.3487288504838943E-2</v>
      </c>
      <c r="BE590">
        <v>62.858745574951172</v>
      </c>
      <c r="BF590">
        <v>62.033061981201172</v>
      </c>
      <c r="BG590">
        <v>60.340206146240234</v>
      </c>
      <c r="BH590">
        <v>61.497493743896484</v>
      </c>
      <c r="BI590">
        <v>60.497489929199219</v>
      </c>
      <c r="BJ590">
        <v>60.671802520751953</v>
      </c>
      <c r="BK590">
        <v>59.939212799072266</v>
      </c>
      <c r="BL590">
        <v>66.966178894042969</v>
      </c>
      <c r="BM590">
        <v>77.475357055664063</v>
      </c>
      <c r="BN590">
        <v>83.705307006835938</v>
      </c>
      <c r="BO590">
        <v>88.069587707519531</v>
      </c>
      <c r="BP590">
        <v>91.375602722167969</v>
      </c>
      <c r="BQ590">
        <v>92.624458312988281</v>
      </c>
      <c r="BR590">
        <v>91.758804321289063</v>
      </c>
      <c r="BS590">
        <v>90.851516723632812</v>
      </c>
      <c r="BT590">
        <v>89.928718566894531</v>
      </c>
      <c r="BU590">
        <v>88.116035461425781</v>
      </c>
      <c r="BV590">
        <v>86.581222534179688</v>
      </c>
      <c r="BW590">
        <v>83.886474609375</v>
      </c>
      <c r="BX590">
        <v>78.481452941894531</v>
      </c>
      <c r="BY590">
        <v>73.459266662597656</v>
      </c>
      <c r="BZ590">
        <v>70.129936218261719</v>
      </c>
      <c r="CA590">
        <v>64.948577880859375</v>
      </c>
      <c r="CB590">
        <v>63.393699645996094</v>
      </c>
      <c r="CC590">
        <v>0.69348990917205811</v>
      </c>
      <c r="CD590">
        <v>0.65933865308761597</v>
      </c>
      <c r="CE590">
        <v>0.62649130821228027</v>
      </c>
      <c r="CF590">
        <v>0.51547116041183472</v>
      </c>
      <c r="CG590">
        <v>0.47712498903274536</v>
      </c>
      <c r="CH590">
        <v>0.54694366455078125</v>
      </c>
      <c r="CI590">
        <v>0.64263111352920532</v>
      </c>
      <c r="CJ590">
        <v>0.65005850791931152</v>
      </c>
      <c r="CK590">
        <v>0.76636976003646851</v>
      </c>
      <c r="CL590">
        <v>0.79471045732498169</v>
      </c>
      <c r="CM590">
        <v>0.78119462728500366</v>
      </c>
      <c r="CN590">
        <v>0.81424921751022339</v>
      </c>
      <c r="CO590">
        <v>0.87526118755340576</v>
      </c>
      <c r="CP590">
        <v>0.81713509559631348</v>
      </c>
      <c r="CQ590">
        <v>0.84309941530227661</v>
      </c>
      <c r="CR590">
        <v>0.87497979402542114</v>
      </c>
      <c r="CS590">
        <v>0.85422968864440918</v>
      </c>
      <c r="CT590">
        <v>0.82835346460342407</v>
      </c>
      <c r="CU590">
        <v>0.83809679746627808</v>
      </c>
      <c r="CV590">
        <v>0.68880432844161987</v>
      </c>
      <c r="CW590">
        <v>0.61314487457275391</v>
      </c>
      <c r="CX590">
        <v>0.52790850400924683</v>
      </c>
      <c r="CY590">
        <v>0.54194855690002441</v>
      </c>
      <c r="CZ590">
        <v>0.52531301975250244</v>
      </c>
    </row>
    <row r="591" spans="1:104" x14ac:dyDescent="0.25">
      <c r="A591" t="s">
        <v>780</v>
      </c>
      <c r="B591" t="s">
        <v>170</v>
      </c>
      <c r="C591" t="s">
        <v>27</v>
      </c>
      <c r="D591" t="s">
        <v>184</v>
      </c>
      <c r="E591" t="s">
        <v>184</v>
      </c>
      <c r="F591">
        <v>2016</v>
      </c>
      <c r="G591" t="s">
        <v>175</v>
      </c>
      <c r="H591">
        <v>5</v>
      </c>
      <c r="I591">
        <v>43.16082763671875</v>
      </c>
      <c r="J591">
        <v>41.57073974609375</v>
      </c>
      <c r="K591">
        <v>40.560325622558594</v>
      </c>
      <c r="L591">
        <v>40.346038818359375</v>
      </c>
      <c r="M591">
        <v>41.746315002441406</v>
      </c>
      <c r="N591">
        <v>45.474063873291016</v>
      </c>
      <c r="O591">
        <v>50.573810577392578</v>
      </c>
      <c r="P591">
        <v>58.062332153320313</v>
      </c>
      <c r="Q591">
        <v>65.691352844238281</v>
      </c>
      <c r="R591">
        <v>71.588531494140625</v>
      </c>
      <c r="S591">
        <v>75.666976928710938</v>
      </c>
      <c r="T591">
        <v>77.493110656738281</v>
      </c>
      <c r="U591">
        <v>78.23809814453125</v>
      </c>
      <c r="V591">
        <v>78.868881225585937</v>
      </c>
      <c r="W591">
        <v>78.402534484863281</v>
      </c>
      <c r="X591">
        <v>76.229454040527344</v>
      </c>
      <c r="Y591">
        <v>72.681495666503906</v>
      </c>
      <c r="Z591">
        <v>68.095245361328125</v>
      </c>
      <c r="AA591">
        <v>62.685031890869141</v>
      </c>
      <c r="AB591">
        <v>60.368434906005859</v>
      </c>
      <c r="AC591">
        <v>58.759929656982422</v>
      </c>
      <c r="AD591">
        <v>54.717666625976562</v>
      </c>
      <c r="AE591">
        <v>50.536136627197266</v>
      </c>
      <c r="AF591">
        <v>47.024559020996094</v>
      </c>
      <c r="AG591">
        <v>-0.38334342837333679</v>
      </c>
      <c r="AH591">
        <v>-0.23796731233596802</v>
      </c>
      <c r="AI591">
        <v>-0.19474422931671143</v>
      </c>
      <c r="AJ591">
        <v>-0.18534941971302032</v>
      </c>
      <c r="AK591">
        <v>-0.13442611694335938</v>
      </c>
      <c r="AL591">
        <v>-1.3975346460938454E-2</v>
      </c>
      <c r="AM591">
        <v>-0.20648916065692902</v>
      </c>
      <c r="AN591">
        <v>8.2384489476680756E-2</v>
      </c>
      <c r="AO591">
        <v>0.14771543443202972</v>
      </c>
      <c r="AP591">
        <v>0.12167621403932571</v>
      </c>
      <c r="AQ591">
        <v>0.58546805381774902</v>
      </c>
      <c r="AR591">
        <v>3.176903247833252</v>
      </c>
      <c r="AS591">
        <v>3.2618017196655273</v>
      </c>
      <c r="AT591">
        <v>3.1126611232757568</v>
      </c>
      <c r="AU591">
        <v>2.9619772434234619</v>
      </c>
      <c r="AV591">
        <v>3.0211050510406494</v>
      </c>
      <c r="AW591">
        <v>2.8459727764129639</v>
      </c>
      <c r="AX591">
        <v>2.5320324897766113</v>
      </c>
      <c r="AY591">
        <v>0.78429937362670898</v>
      </c>
      <c r="AZ591">
        <v>0.49430125951766968</v>
      </c>
      <c r="BA591">
        <v>0.35644936561584473</v>
      </c>
      <c r="BB591">
        <v>0.34168228507041931</v>
      </c>
      <c r="BC591">
        <v>0.21700714528560638</v>
      </c>
      <c r="BD591">
        <v>7.6602287590503693E-2</v>
      </c>
      <c r="BE591">
        <v>66.1094970703125</v>
      </c>
      <c r="BF591">
        <v>65.590576171875</v>
      </c>
      <c r="BG591">
        <v>65.9581298828125</v>
      </c>
      <c r="BH591">
        <v>65.6702880859375</v>
      </c>
      <c r="BI591">
        <v>64.689208984375</v>
      </c>
      <c r="BJ591">
        <v>63.9581298828125</v>
      </c>
      <c r="BK591">
        <v>63.227054595947266</v>
      </c>
      <c r="BL591">
        <v>68.8675537109375</v>
      </c>
      <c r="BM591">
        <v>79.39453125</v>
      </c>
      <c r="BN591">
        <v>84.8377685546875</v>
      </c>
      <c r="BO591">
        <v>88.72021484375</v>
      </c>
      <c r="BP591">
        <v>92.106681823730469</v>
      </c>
      <c r="BQ591">
        <v>92.049919128417969</v>
      </c>
      <c r="BR591">
        <v>90.39453125</v>
      </c>
      <c r="BS591">
        <v>90.3756103515625</v>
      </c>
      <c r="BT591">
        <v>88.4891357421875</v>
      </c>
      <c r="BU591">
        <v>85.37158203125</v>
      </c>
      <c r="BV591">
        <v>83.6405029296875</v>
      </c>
      <c r="BW591">
        <v>81.8486328125</v>
      </c>
      <c r="BX591">
        <v>80.060791015625</v>
      </c>
      <c r="BY591">
        <v>74.2310791015625</v>
      </c>
      <c r="BZ591">
        <v>69.9013671875</v>
      </c>
      <c r="CA591">
        <v>68.863525390625</v>
      </c>
      <c r="CB591">
        <v>67.2081298828125</v>
      </c>
      <c r="CC591">
        <v>0.71744370460510254</v>
      </c>
      <c r="CD591">
        <v>0.68350702524185181</v>
      </c>
      <c r="CE591">
        <v>0.64918994903564453</v>
      </c>
      <c r="CF591">
        <v>0.52924835681915283</v>
      </c>
      <c r="CG591">
        <v>0.48511335253715515</v>
      </c>
      <c r="CH591">
        <v>0.55328190326690674</v>
      </c>
      <c r="CI591">
        <v>0.64660322666168213</v>
      </c>
      <c r="CJ591">
        <v>0.64988690614700317</v>
      </c>
      <c r="CK591">
        <v>0.77033144235610962</v>
      </c>
      <c r="CL591">
        <v>0.79844999313354492</v>
      </c>
      <c r="CM591">
        <v>0.78062528371810913</v>
      </c>
      <c r="CN591">
        <v>0.81309562921524048</v>
      </c>
      <c r="CO591">
        <v>0.87574279308319092</v>
      </c>
      <c r="CP591">
        <v>0.81255871057510376</v>
      </c>
      <c r="CQ591">
        <v>0.83915913105010986</v>
      </c>
      <c r="CR591">
        <v>0.87571579217910767</v>
      </c>
      <c r="CS591">
        <v>0.85788094997406006</v>
      </c>
      <c r="CT591">
        <v>0.83660119771957397</v>
      </c>
      <c r="CU591">
        <v>0.85496324300765991</v>
      </c>
      <c r="CV591">
        <v>0.70300883054733276</v>
      </c>
      <c r="CW591">
        <v>0.62700384855270386</v>
      </c>
      <c r="CX591">
        <v>0.53762233257293701</v>
      </c>
      <c r="CY591">
        <v>0.55489212274551392</v>
      </c>
      <c r="CZ591">
        <v>0.5397605299949646</v>
      </c>
    </row>
    <row r="592" spans="1:104" x14ac:dyDescent="0.25">
      <c r="A592" t="s">
        <v>781</v>
      </c>
      <c r="B592" t="s">
        <v>170</v>
      </c>
      <c r="C592" t="s">
        <v>27</v>
      </c>
      <c r="D592" t="s">
        <v>184</v>
      </c>
      <c r="E592" t="s">
        <v>184</v>
      </c>
      <c r="F592">
        <v>2016</v>
      </c>
      <c r="G592" t="s">
        <v>176</v>
      </c>
      <c r="H592">
        <v>6</v>
      </c>
      <c r="I592">
        <v>44.326076507568359</v>
      </c>
      <c r="J592">
        <v>42.683467864990234</v>
      </c>
      <c r="K592">
        <v>41.679698944091797</v>
      </c>
      <c r="L592">
        <v>41.519252777099609</v>
      </c>
      <c r="M592">
        <v>42.920085906982422</v>
      </c>
      <c r="N592">
        <v>46.619400024414063</v>
      </c>
      <c r="O592">
        <v>51.692680358886719</v>
      </c>
      <c r="P592">
        <v>58.665714263916016</v>
      </c>
      <c r="Q592">
        <v>65.210487365722656</v>
      </c>
      <c r="R592">
        <v>70.534957885742188</v>
      </c>
      <c r="S592">
        <v>74.524856567382813</v>
      </c>
      <c r="T592">
        <v>76.372802734375</v>
      </c>
      <c r="U592">
        <v>77.002586364746094</v>
      </c>
      <c r="V592">
        <v>77.356925964355469</v>
      </c>
      <c r="W592">
        <v>76.948684692382813</v>
      </c>
      <c r="X592">
        <v>75.453971862792969</v>
      </c>
      <c r="Y592">
        <v>72.694534301757813</v>
      </c>
      <c r="Z592">
        <v>68.426048278808594</v>
      </c>
      <c r="AA592">
        <v>63.066673278808594</v>
      </c>
      <c r="AB592">
        <v>59.843914031982422</v>
      </c>
      <c r="AC592">
        <v>58.678890228271484</v>
      </c>
      <c r="AD592">
        <v>55.16107177734375</v>
      </c>
      <c r="AE592">
        <v>51.263149261474609</v>
      </c>
      <c r="AF592">
        <v>47.854618072509766</v>
      </c>
      <c r="AG592">
        <v>-0.4303550124168396</v>
      </c>
      <c r="AH592">
        <v>-0.23677574098110199</v>
      </c>
      <c r="AI592">
        <v>-0.16303254663944244</v>
      </c>
      <c r="AJ592">
        <v>-0.17620059847831726</v>
      </c>
      <c r="AK592">
        <v>-0.15424264967441559</v>
      </c>
      <c r="AL592">
        <v>-5.7468246668577194E-2</v>
      </c>
      <c r="AM592">
        <v>-0.24580420553684235</v>
      </c>
      <c r="AN592">
        <v>1.4982860535383224E-2</v>
      </c>
      <c r="AO592">
        <v>0.14517991244792938</v>
      </c>
      <c r="AP592">
        <v>0.18432538211345673</v>
      </c>
      <c r="AQ592">
        <v>0.63293462991714478</v>
      </c>
      <c r="AR592">
        <v>3.1364970207214355</v>
      </c>
      <c r="AS592">
        <v>3.2104253768920898</v>
      </c>
      <c r="AT592">
        <v>3.0490100383758545</v>
      </c>
      <c r="AU592">
        <v>2.8913125991821289</v>
      </c>
      <c r="AV592">
        <v>2.8922750949859619</v>
      </c>
      <c r="AW592">
        <v>2.7229785919189453</v>
      </c>
      <c r="AX592">
        <v>2.3662433624267578</v>
      </c>
      <c r="AY592">
        <v>0.60448360443115234</v>
      </c>
      <c r="AZ592">
        <v>0.34508147835731506</v>
      </c>
      <c r="BA592">
        <v>0.24350248277187347</v>
      </c>
      <c r="BB592">
        <v>0.24457772076129913</v>
      </c>
      <c r="BC592">
        <v>0.14747092127799988</v>
      </c>
      <c r="BD592">
        <v>-2.2129816934466362E-2</v>
      </c>
      <c r="BE592">
        <v>65.437690734863281</v>
      </c>
      <c r="BF592">
        <v>62.784191131591797</v>
      </c>
      <c r="BG592">
        <v>61.859870910644531</v>
      </c>
      <c r="BH592">
        <v>61.839439392089844</v>
      </c>
      <c r="BI592">
        <v>61.627273559570313</v>
      </c>
      <c r="BJ592">
        <v>60.952960968017578</v>
      </c>
      <c r="BK592">
        <v>62.322406768798828</v>
      </c>
      <c r="BL592">
        <v>70.540740966796875</v>
      </c>
      <c r="BM592">
        <v>75.756546020507813</v>
      </c>
      <c r="BN592">
        <v>79.450920104980469</v>
      </c>
      <c r="BO592">
        <v>84.262847900390625</v>
      </c>
      <c r="BP592">
        <v>86.936790466308594</v>
      </c>
      <c r="BQ592">
        <v>88.668251037597656</v>
      </c>
      <c r="BR592">
        <v>89.186790466308594</v>
      </c>
      <c r="BS592">
        <v>86.817718505859375</v>
      </c>
      <c r="BT592">
        <v>86.913841247558594</v>
      </c>
      <c r="BU592">
        <v>86.662322998046875</v>
      </c>
      <c r="BV592">
        <v>84.200538635253906</v>
      </c>
      <c r="BW592">
        <v>82.047035217285156</v>
      </c>
      <c r="BX592">
        <v>79.446891784667969</v>
      </c>
      <c r="BY592">
        <v>75.906913757324219</v>
      </c>
      <c r="BZ592">
        <v>72.287841796875</v>
      </c>
      <c r="CA592">
        <v>70.5567626953125</v>
      </c>
      <c r="CB592">
        <v>68.187690734863281</v>
      </c>
      <c r="CC592">
        <v>0.75063204765319824</v>
      </c>
      <c r="CD592">
        <v>0.71475362777709961</v>
      </c>
      <c r="CE592">
        <v>0.67798459529876709</v>
      </c>
      <c r="CF592">
        <v>0.54934567213058472</v>
      </c>
      <c r="CG592">
        <v>0.49940460920333862</v>
      </c>
      <c r="CH592">
        <v>0.5677221417427063</v>
      </c>
      <c r="CI592">
        <v>0.65831035375595093</v>
      </c>
      <c r="CJ592">
        <v>0.65274941921234131</v>
      </c>
      <c r="CK592">
        <v>0.77187395095825195</v>
      </c>
      <c r="CL592">
        <v>0.79851508140563965</v>
      </c>
      <c r="CM592">
        <v>0.78055620193481445</v>
      </c>
      <c r="CN592">
        <v>0.81323146820068359</v>
      </c>
      <c r="CO592">
        <v>0.87611162662506104</v>
      </c>
      <c r="CP592">
        <v>0.81183034181594849</v>
      </c>
      <c r="CQ592">
        <v>0.83875870704650879</v>
      </c>
      <c r="CR592">
        <v>0.87927001714706421</v>
      </c>
      <c r="CS592">
        <v>0.86692619323730469</v>
      </c>
      <c r="CT592">
        <v>0.8482130765914917</v>
      </c>
      <c r="CU592">
        <v>0.87208926677703857</v>
      </c>
      <c r="CV592">
        <v>0.7100939154624939</v>
      </c>
      <c r="CW592">
        <v>0.63485813140869141</v>
      </c>
      <c r="CX592">
        <v>0.54754102230072021</v>
      </c>
      <c r="CY592">
        <v>0.57039415836334229</v>
      </c>
      <c r="CZ592">
        <v>0.55663347244262695</v>
      </c>
    </row>
    <row r="593" spans="1:104" x14ac:dyDescent="0.25">
      <c r="A593" t="s">
        <v>782</v>
      </c>
      <c r="B593" t="s">
        <v>170</v>
      </c>
      <c r="C593" t="s">
        <v>27</v>
      </c>
      <c r="D593" t="s">
        <v>184</v>
      </c>
      <c r="E593" t="s">
        <v>184</v>
      </c>
      <c r="F593">
        <v>2016</v>
      </c>
      <c r="G593" t="s">
        <v>177</v>
      </c>
      <c r="H593">
        <v>7</v>
      </c>
      <c r="I593">
        <v>47.266033172607422</v>
      </c>
      <c r="J593">
        <v>45.514163970947266</v>
      </c>
      <c r="K593">
        <v>44.3525390625</v>
      </c>
      <c r="L593">
        <v>44.245738983154297</v>
      </c>
      <c r="M593">
        <v>45.979888916015625</v>
      </c>
      <c r="N593">
        <v>50.24481201171875</v>
      </c>
      <c r="O593">
        <v>55.824714660644531</v>
      </c>
      <c r="P593">
        <v>63.5445556640625</v>
      </c>
      <c r="Q593">
        <v>70.626251220703125</v>
      </c>
      <c r="R593">
        <v>76.191574096679688</v>
      </c>
      <c r="S593">
        <v>79.921684265136719</v>
      </c>
      <c r="T593">
        <v>81.59637451171875</v>
      </c>
      <c r="U593">
        <v>82.188461303710938</v>
      </c>
      <c r="V593">
        <v>82.485336303710938</v>
      </c>
      <c r="W593">
        <v>82.141799926757812</v>
      </c>
      <c r="X593">
        <v>80.989051818847656</v>
      </c>
      <c r="Y593">
        <v>78.407646179199219</v>
      </c>
      <c r="Z593">
        <v>74.103202819824219</v>
      </c>
      <c r="AA593">
        <v>68.064910888671875</v>
      </c>
      <c r="AB593">
        <v>64.575080871582031</v>
      </c>
      <c r="AC593">
        <v>63.078216552734375</v>
      </c>
      <c r="AD593">
        <v>59.220218658447266</v>
      </c>
      <c r="AE593">
        <v>54.860969543457031</v>
      </c>
      <c r="AF593">
        <v>51.209228515625</v>
      </c>
      <c r="AG593">
        <v>-0.39460486173629761</v>
      </c>
      <c r="AH593">
        <v>-0.26910561323165894</v>
      </c>
      <c r="AI593">
        <v>-0.24397069215774536</v>
      </c>
      <c r="AJ593">
        <v>-0.21613875031471252</v>
      </c>
      <c r="AK593">
        <v>-0.13604404032230377</v>
      </c>
      <c r="AL593">
        <v>1.9058099016547203E-2</v>
      </c>
      <c r="AM593">
        <v>-0.19796092808246613</v>
      </c>
      <c r="AN593">
        <v>0.14311820268630981</v>
      </c>
      <c r="AO593">
        <v>0.15684132277965546</v>
      </c>
      <c r="AP593">
        <v>7.5796499848365784E-2</v>
      </c>
      <c r="AQ593">
        <v>0.56281954050064087</v>
      </c>
      <c r="AR593">
        <v>3.3121650218963623</v>
      </c>
      <c r="AS593">
        <v>3.4042878150939941</v>
      </c>
      <c r="AT593">
        <v>3.2369234561920166</v>
      </c>
      <c r="AU593">
        <v>3.1048166751861572</v>
      </c>
      <c r="AV593">
        <v>3.2915265560150146</v>
      </c>
      <c r="AW593">
        <v>3.1813433170318604</v>
      </c>
      <c r="AX593">
        <v>2.9104540348052979</v>
      </c>
      <c r="AY593">
        <v>1.0061545372009277</v>
      </c>
      <c r="AZ593">
        <v>0.64809995889663696</v>
      </c>
      <c r="BA593">
        <v>0.47152423858642578</v>
      </c>
      <c r="BB593">
        <v>0.44790145754814148</v>
      </c>
      <c r="BC593">
        <v>0.29305487871170044</v>
      </c>
      <c r="BD593">
        <v>0.16319380700588226</v>
      </c>
      <c r="BE593">
        <v>71.132438659667969</v>
      </c>
      <c r="BF593">
        <v>71.537841796875</v>
      </c>
      <c r="BG593">
        <v>71.056755065917969</v>
      </c>
      <c r="BH593">
        <v>70.82568359375</v>
      </c>
      <c r="BI593">
        <v>70.170280456542969</v>
      </c>
      <c r="BJ593">
        <v>70.151359558105469</v>
      </c>
      <c r="BK593">
        <v>69.689201354980469</v>
      </c>
      <c r="BL593">
        <v>72.750007629394531</v>
      </c>
      <c r="BM593">
        <v>76.522956848144531</v>
      </c>
      <c r="BN593">
        <v>80.947273254394531</v>
      </c>
      <c r="BO593">
        <v>85.970230102539062</v>
      </c>
      <c r="BP593">
        <v>90.936424255371094</v>
      </c>
      <c r="BQ593">
        <v>91.262107849121094</v>
      </c>
      <c r="BR593">
        <v>91.644546508789063</v>
      </c>
      <c r="BS593">
        <v>91.894546508789063</v>
      </c>
      <c r="BT593">
        <v>91.012107849121094</v>
      </c>
      <c r="BU593">
        <v>87.182388305664063</v>
      </c>
      <c r="BV593">
        <v>84.564826965332031</v>
      </c>
      <c r="BW593">
        <v>83.447273254394531</v>
      </c>
      <c r="BX593">
        <v>81.310798645019531</v>
      </c>
      <c r="BY593">
        <v>78.02294921875</v>
      </c>
      <c r="BZ593">
        <v>74.92431640625</v>
      </c>
      <c r="CA593">
        <v>73.693244934082031</v>
      </c>
      <c r="CB593">
        <v>72.787841796875</v>
      </c>
      <c r="CC593">
        <v>0.77023941278457642</v>
      </c>
      <c r="CD593">
        <v>0.73476719856262207</v>
      </c>
      <c r="CE593">
        <v>0.69567966461181641</v>
      </c>
      <c r="CF593">
        <v>0.56309956312179565</v>
      </c>
      <c r="CG593">
        <v>0.51298332214355469</v>
      </c>
      <c r="CH593">
        <v>0.58292913436889648</v>
      </c>
      <c r="CI593">
        <v>0.67169755697250366</v>
      </c>
      <c r="CJ593">
        <v>0.66045504808425903</v>
      </c>
      <c r="CK593">
        <v>0.78273642063140869</v>
      </c>
      <c r="CL593">
        <v>0.80906432867050171</v>
      </c>
      <c r="CM593">
        <v>0.78792423009872437</v>
      </c>
      <c r="CN593">
        <v>0.82123023271560669</v>
      </c>
      <c r="CO593">
        <v>0.88764315843582153</v>
      </c>
      <c r="CP593">
        <v>0.81955313682556152</v>
      </c>
      <c r="CQ593">
        <v>0.84835916757583618</v>
      </c>
      <c r="CR593">
        <v>0.89697754383087158</v>
      </c>
      <c r="CS593">
        <v>0.8897055983543396</v>
      </c>
      <c r="CT593">
        <v>0.87511718273162842</v>
      </c>
      <c r="CU593">
        <v>0.90513622760772705</v>
      </c>
      <c r="CV593">
        <v>0.73674243688583374</v>
      </c>
      <c r="CW593">
        <v>0.65639352798461914</v>
      </c>
      <c r="CX593">
        <v>0.563956618309021</v>
      </c>
      <c r="CY593">
        <v>0.58625125885009766</v>
      </c>
      <c r="CZ593">
        <v>0.57326793670654297</v>
      </c>
    </row>
    <row r="594" spans="1:104" x14ac:dyDescent="0.25">
      <c r="A594" t="s">
        <v>783</v>
      </c>
      <c r="B594" t="s">
        <v>170</v>
      </c>
      <c r="C594" t="s">
        <v>27</v>
      </c>
      <c r="D594" t="s">
        <v>184</v>
      </c>
      <c r="E594" t="s">
        <v>184</v>
      </c>
      <c r="F594">
        <v>2016</v>
      </c>
      <c r="G594" t="s">
        <v>178</v>
      </c>
      <c r="H594">
        <v>8</v>
      </c>
      <c r="I594">
        <v>48.879825592041016</v>
      </c>
      <c r="J594">
        <v>47.139186859130859</v>
      </c>
      <c r="K594">
        <v>45.929855346679688</v>
      </c>
      <c r="L594">
        <v>45.868610382080078</v>
      </c>
      <c r="M594">
        <v>47.614616394042969</v>
      </c>
      <c r="N594">
        <v>52.354587554931641</v>
      </c>
      <c r="O594">
        <v>58.684200286865234</v>
      </c>
      <c r="P594">
        <v>66.30999755859375</v>
      </c>
      <c r="Q594">
        <v>73.824859619140625</v>
      </c>
      <c r="R594">
        <v>79.808174133300781</v>
      </c>
      <c r="S594">
        <v>84.350845336914063</v>
      </c>
      <c r="T594">
        <v>86.39727783203125</v>
      </c>
      <c r="U594">
        <v>87.128471374511719</v>
      </c>
      <c r="V594">
        <v>87.486015319824219</v>
      </c>
      <c r="W594">
        <v>86.892921447753906</v>
      </c>
      <c r="X594">
        <v>85.180198669433594</v>
      </c>
      <c r="Y594">
        <v>81.692413330078125</v>
      </c>
      <c r="Z594">
        <v>76.940574645996094</v>
      </c>
      <c r="AA594">
        <v>70.413162231445313</v>
      </c>
      <c r="AB594">
        <v>67.513771057128906</v>
      </c>
      <c r="AC594">
        <v>65.3052978515625</v>
      </c>
      <c r="AD594">
        <v>61.087974548339844</v>
      </c>
      <c r="AE594">
        <v>56.468284606933594</v>
      </c>
      <c r="AF594">
        <v>52.612590789794922</v>
      </c>
      <c r="AG594">
        <v>-0.41591545939445496</v>
      </c>
      <c r="AH594">
        <v>-0.29374313354492188</v>
      </c>
      <c r="AI594">
        <v>-0.27488029003143311</v>
      </c>
      <c r="AJ594">
        <v>-0.2379893958568573</v>
      </c>
      <c r="AK594">
        <v>-0.14169710874557495</v>
      </c>
      <c r="AL594">
        <v>3.3989418298006058E-2</v>
      </c>
      <c r="AM594">
        <v>-0.20639477670192719</v>
      </c>
      <c r="AN594">
        <v>0.17695899307727814</v>
      </c>
      <c r="AO594">
        <v>0.17121466994285583</v>
      </c>
      <c r="AP594">
        <v>6.2800668179988861E-2</v>
      </c>
      <c r="AQ594">
        <v>0.60421609878540039</v>
      </c>
      <c r="AR594">
        <v>3.6007916927337646</v>
      </c>
      <c r="AS594">
        <v>3.7092535495758057</v>
      </c>
      <c r="AT594">
        <v>3.5237038135528564</v>
      </c>
      <c r="AU594">
        <v>3.3724079132080078</v>
      </c>
      <c r="AV594">
        <v>3.5878438949584961</v>
      </c>
      <c r="AW594">
        <v>3.4421026706695557</v>
      </c>
      <c r="AX594">
        <v>3.1575772762298584</v>
      </c>
      <c r="AY594">
        <v>1.1489750146865845</v>
      </c>
      <c r="AZ594">
        <v>0.75557190179824829</v>
      </c>
      <c r="BA594">
        <v>0.5470091700553894</v>
      </c>
      <c r="BB594">
        <v>0.51585757732391357</v>
      </c>
      <c r="BC594">
        <v>0.33743515610694885</v>
      </c>
      <c r="BD594">
        <v>0.2046586275100708</v>
      </c>
      <c r="BE594">
        <v>73.112968444824219</v>
      </c>
      <c r="BF594">
        <v>72.298362731933594</v>
      </c>
      <c r="BG594">
        <v>71.6983642578125</v>
      </c>
      <c r="BH594">
        <v>70.611984252929688</v>
      </c>
      <c r="BI594">
        <v>70.4808349609375</v>
      </c>
      <c r="BJ594">
        <v>70.280830383300781</v>
      </c>
      <c r="BK594">
        <v>69.578231811523438</v>
      </c>
      <c r="BL594">
        <v>72.348052978515625</v>
      </c>
      <c r="BM594">
        <v>78.977325439453125</v>
      </c>
      <c r="BN594">
        <v>83.479286193847656</v>
      </c>
      <c r="BO594">
        <v>88.885475158691406</v>
      </c>
      <c r="BP594">
        <v>90.486770629882813</v>
      </c>
      <c r="BQ594">
        <v>92.302680969238281</v>
      </c>
      <c r="BR594">
        <v>90.735145568847656</v>
      </c>
      <c r="BS594">
        <v>91.116966247558594</v>
      </c>
      <c r="BT594">
        <v>90.999420166015625</v>
      </c>
      <c r="BU594">
        <v>89.711738586425781</v>
      </c>
      <c r="BV594">
        <v>89.295509338378906</v>
      </c>
      <c r="BW594">
        <v>85.32275390625</v>
      </c>
      <c r="BX594">
        <v>82.204574584960938</v>
      </c>
      <c r="BY594">
        <v>78.168502807617187</v>
      </c>
      <c r="BZ594">
        <v>76.333778381347656</v>
      </c>
      <c r="CA594">
        <v>75.214927673339844</v>
      </c>
      <c r="CB594">
        <v>75.151947021484375</v>
      </c>
      <c r="CC594">
        <v>0.81954783201217651</v>
      </c>
      <c r="CD594">
        <v>0.78287827968597412</v>
      </c>
      <c r="CE594">
        <v>0.73922836780548096</v>
      </c>
      <c r="CF594">
        <v>0.59341776371002197</v>
      </c>
      <c r="CG594">
        <v>0.5351906418800354</v>
      </c>
      <c r="CH594">
        <v>0.60944002866744995</v>
      </c>
      <c r="CI594">
        <v>0.69883894920349121</v>
      </c>
      <c r="CJ594">
        <v>0.66749405860900879</v>
      </c>
      <c r="CK594">
        <v>0.79697078466415405</v>
      </c>
      <c r="CL594">
        <v>0.82295852899551392</v>
      </c>
      <c r="CM594">
        <v>0.79621845483779907</v>
      </c>
      <c r="CN594">
        <v>0.83318573236465454</v>
      </c>
      <c r="CO594">
        <v>0.91427445411682129</v>
      </c>
      <c r="CP594">
        <v>0.82744014263153076</v>
      </c>
      <c r="CQ594">
        <v>0.86181706190109253</v>
      </c>
      <c r="CR594">
        <v>0.92975717782974243</v>
      </c>
      <c r="CS594">
        <v>0.92499202489852905</v>
      </c>
      <c r="CT594">
        <v>0.91312015056610107</v>
      </c>
      <c r="CU594">
        <v>0.95746994018554688</v>
      </c>
      <c r="CV594">
        <v>0.78644657135009766</v>
      </c>
      <c r="CW594">
        <v>0.69665288925170898</v>
      </c>
      <c r="CX594">
        <v>0.59519761800765991</v>
      </c>
      <c r="CY594">
        <v>0.61866843700408936</v>
      </c>
      <c r="CZ594">
        <v>0.60250300168991089</v>
      </c>
    </row>
    <row r="595" spans="1:104" x14ac:dyDescent="0.25">
      <c r="A595" t="s">
        <v>784</v>
      </c>
      <c r="B595" t="s">
        <v>170</v>
      </c>
      <c r="C595" t="s">
        <v>27</v>
      </c>
      <c r="D595" t="s">
        <v>184</v>
      </c>
      <c r="E595" t="s">
        <v>184</v>
      </c>
      <c r="F595">
        <v>2016</v>
      </c>
      <c r="G595" t="s">
        <v>179</v>
      </c>
      <c r="H595">
        <v>9</v>
      </c>
      <c r="I595">
        <v>49.590225219726563</v>
      </c>
      <c r="J595">
        <v>47.941410064697266</v>
      </c>
      <c r="K595">
        <v>46.907886505126953</v>
      </c>
      <c r="L595">
        <v>46.856670379638672</v>
      </c>
      <c r="M595">
        <v>48.788036346435547</v>
      </c>
      <c r="N595">
        <v>53.828353881835937</v>
      </c>
      <c r="O595">
        <v>61.292400360107422</v>
      </c>
      <c r="P595">
        <v>69.396919250488281</v>
      </c>
      <c r="Q595">
        <v>78.0859375</v>
      </c>
      <c r="R595">
        <v>84.656570434570313</v>
      </c>
      <c r="S595">
        <v>89.312675476074219</v>
      </c>
      <c r="T595">
        <v>91.2958984375</v>
      </c>
      <c r="U595">
        <v>91.932151794433594</v>
      </c>
      <c r="V595">
        <v>92.391586303710938</v>
      </c>
      <c r="W595">
        <v>91.428863525390625</v>
      </c>
      <c r="X595">
        <v>88.822677612304688</v>
      </c>
      <c r="Y595">
        <v>84.797576904296875</v>
      </c>
      <c r="Z595">
        <v>79.753082275390625</v>
      </c>
      <c r="AA595">
        <v>73.195388793945313</v>
      </c>
      <c r="AB595">
        <v>71.007110595703125</v>
      </c>
      <c r="AC595">
        <v>67.333473205566406</v>
      </c>
      <c r="AD595">
        <v>62.571670532226563</v>
      </c>
      <c r="AE595">
        <v>57.64056396484375</v>
      </c>
      <c r="AF595">
        <v>53.648189544677734</v>
      </c>
      <c r="AG595">
        <v>-0.39448064565658569</v>
      </c>
      <c r="AH595">
        <v>-0.30073791742324829</v>
      </c>
      <c r="AI595">
        <v>-0.30181887745857239</v>
      </c>
      <c r="AJ595">
        <v>-0.25032880902290344</v>
      </c>
      <c r="AK595">
        <v>-0.1334465891122818</v>
      </c>
      <c r="AL595">
        <v>6.3122361898422241E-2</v>
      </c>
      <c r="AM595">
        <v>-0.18876563012599945</v>
      </c>
      <c r="AN595">
        <v>0.22941306233406067</v>
      </c>
      <c r="AO595">
        <v>0.18026649951934814</v>
      </c>
      <c r="AP595">
        <v>2.1520454436540604E-2</v>
      </c>
      <c r="AQ595">
        <v>0.59385979175567627</v>
      </c>
      <c r="AR595">
        <v>3.7800219058990479</v>
      </c>
      <c r="AS595">
        <v>3.8931565284729004</v>
      </c>
      <c r="AT595">
        <v>3.7084770202636719</v>
      </c>
      <c r="AU595">
        <v>3.5485332012176514</v>
      </c>
      <c r="AV595">
        <v>3.7948408126831055</v>
      </c>
      <c r="AW595">
        <v>3.6439833641052246</v>
      </c>
      <c r="AX595">
        <v>3.3834612369537354</v>
      </c>
      <c r="AY595">
        <v>1.3117343187332153</v>
      </c>
      <c r="AZ595">
        <v>0.88410353660583496</v>
      </c>
      <c r="BA595">
        <v>0.63642692565917969</v>
      </c>
      <c r="BB595">
        <v>0.5903925895690918</v>
      </c>
      <c r="BC595">
        <v>0.38922715187072754</v>
      </c>
      <c r="BD595">
        <v>0.27149689197540283</v>
      </c>
      <c r="BE595">
        <v>70.702903747558594</v>
      </c>
      <c r="BF595">
        <v>70.243476867675781</v>
      </c>
      <c r="BG595">
        <v>70.182609558105469</v>
      </c>
      <c r="BH595">
        <v>69.912315368652344</v>
      </c>
      <c r="BI595">
        <v>70.121734619140625</v>
      </c>
      <c r="BJ595">
        <v>68.973190307617188</v>
      </c>
      <c r="BK595">
        <v>71.560867309570312</v>
      </c>
      <c r="BL595">
        <v>72.939132690429687</v>
      </c>
      <c r="BM595">
        <v>80.283332824707031</v>
      </c>
      <c r="BN595">
        <v>86.911590576171875</v>
      </c>
      <c r="BO595">
        <v>95.512313842773438</v>
      </c>
      <c r="BP595">
        <v>98.701438903808594</v>
      </c>
      <c r="BQ595">
        <v>99.998542785644531</v>
      </c>
      <c r="BR595">
        <v>99.640571594238281</v>
      </c>
      <c r="BS595">
        <v>98.512313842773438</v>
      </c>
      <c r="BT595">
        <v>97.634048461914062</v>
      </c>
      <c r="BU595">
        <v>96.3978271484375</v>
      </c>
      <c r="BV595">
        <v>94.668113708496094</v>
      </c>
      <c r="BW595">
        <v>92.03985595703125</v>
      </c>
      <c r="BX595">
        <v>83.797096252441406</v>
      </c>
      <c r="BY595">
        <v>79.560867309570313</v>
      </c>
      <c r="BZ595">
        <v>77.39202880859375</v>
      </c>
      <c r="CA595">
        <v>76.310867309570313</v>
      </c>
      <c r="CB595">
        <v>74.39202880859375</v>
      </c>
      <c r="CC595">
        <v>0.82201075553894043</v>
      </c>
      <c r="CD595">
        <v>0.78740483522415161</v>
      </c>
      <c r="CE595">
        <v>0.74656212329864502</v>
      </c>
      <c r="CF595">
        <v>0.60014021396636963</v>
      </c>
      <c r="CG595">
        <v>0.54285538196563721</v>
      </c>
      <c r="CH595">
        <v>0.6188507080078125</v>
      </c>
      <c r="CI595">
        <v>0.71323120594024658</v>
      </c>
      <c r="CJ595">
        <v>0.67893773317337036</v>
      </c>
      <c r="CK595">
        <v>0.81549608707427979</v>
      </c>
      <c r="CL595">
        <v>0.84209120273590088</v>
      </c>
      <c r="CM595">
        <v>0.81117218732833862</v>
      </c>
      <c r="CN595">
        <v>0.84976142644882202</v>
      </c>
      <c r="CO595">
        <v>0.93702071905136108</v>
      </c>
      <c r="CP595">
        <v>0.8427320122718811</v>
      </c>
      <c r="CQ595">
        <v>0.87938886880874634</v>
      </c>
      <c r="CR595">
        <v>0.95118159055709839</v>
      </c>
      <c r="CS595">
        <v>0.94547837972640991</v>
      </c>
      <c r="CT595">
        <v>0.93402135372161865</v>
      </c>
      <c r="CU595">
        <v>0.98419648408889771</v>
      </c>
      <c r="CV595">
        <v>0.81214374303817749</v>
      </c>
      <c r="CW595">
        <v>0.71349549293518066</v>
      </c>
      <c r="CX595">
        <v>0.60524934530258179</v>
      </c>
      <c r="CY595">
        <v>0.62722337245941162</v>
      </c>
      <c r="CZ595">
        <v>0.60982787609100342</v>
      </c>
    </row>
    <row r="596" spans="1:104" x14ac:dyDescent="0.25">
      <c r="A596" t="s">
        <v>785</v>
      </c>
      <c r="B596" t="s">
        <v>170</v>
      </c>
      <c r="C596" t="s">
        <v>27</v>
      </c>
      <c r="D596" t="s">
        <v>184</v>
      </c>
      <c r="E596" t="s">
        <v>184</v>
      </c>
      <c r="F596">
        <v>2016</v>
      </c>
      <c r="G596" t="s">
        <v>180</v>
      </c>
      <c r="H596">
        <v>10</v>
      </c>
      <c r="I596">
        <v>44.254180908203125</v>
      </c>
      <c r="J596">
        <v>42.735065460205078</v>
      </c>
      <c r="K596">
        <v>41.727821350097656</v>
      </c>
      <c r="L596">
        <v>41.678203582763672</v>
      </c>
      <c r="M596">
        <v>43.259040832519531</v>
      </c>
      <c r="N596">
        <v>47.46099853515625</v>
      </c>
      <c r="O596">
        <v>54.621360778808594</v>
      </c>
      <c r="P596">
        <v>60.795967102050781</v>
      </c>
      <c r="Q596">
        <v>68.266731262207031</v>
      </c>
      <c r="R596">
        <v>74.930641174316406</v>
      </c>
      <c r="S596">
        <v>80.059532165527344</v>
      </c>
      <c r="T596">
        <v>82.828689575195313</v>
      </c>
      <c r="U596">
        <v>84.287361145019531</v>
      </c>
      <c r="V596">
        <v>85.533073425292969</v>
      </c>
      <c r="W596">
        <v>84.944175720214844</v>
      </c>
      <c r="X596">
        <v>82.337432861328125</v>
      </c>
      <c r="Y596">
        <v>78.190650939941406</v>
      </c>
      <c r="Z596">
        <v>73.210891723632813</v>
      </c>
      <c r="AA596">
        <v>69.259468078613281</v>
      </c>
      <c r="AB596">
        <v>66.12249755859375</v>
      </c>
      <c r="AC596">
        <v>62.540447235107422</v>
      </c>
      <c r="AD596">
        <v>57.091854095458984</v>
      </c>
      <c r="AE596">
        <v>51.772171020507813</v>
      </c>
      <c r="AF596">
        <v>48.097026824951172</v>
      </c>
      <c r="AG596">
        <v>-0.39591056108474731</v>
      </c>
      <c r="AH596">
        <v>-0.24798294901847839</v>
      </c>
      <c r="AI596">
        <v>-0.2043289840221405</v>
      </c>
      <c r="AJ596">
        <v>-0.19463999569416046</v>
      </c>
      <c r="AK596">
        <v>-0.13995155692100525</v>
      </c>
      <c r="AL596">
        <v>-1.248733326792717E-2</v>
      </c>
      <c r="AM596">
        <v>-0.22270220518112183</v>
      </c>
      <c r="AN596">
        <v>9.2127867043018341E-2</v>
      </c>
      <c r="AO596">
        <v>0.16102725267410278</v>
      </c>
      <c r="AP596">
        <v>0.1323246955871582</v>
      </c>
      <c r="AQ596">
        <v>0.66545546054840088</v>
      </c>
      <c r="AR596">
        <v>3.555117130279541</v>
      </c>
      <c r="AS596">
        <v>3.6807219982147217</v>
      </c>
      <c r="AT596">
        <v>3.5334987640380859</v>
      </c>
      <c r="AU596">
        <v>3.358640193939209</v>
      </c>
      <c r="AV596">
        <v>3.4211196899414062</v>
      </c>
      <c r="AW596">
        <v>3.206369161605835</v>
      </c>
      <c r="AX596">
        <v>2.8549211025238037</v>
      </c>
      <c r="AY596">
        <v>0.94291287660598755</v>
      </c>
      <c r="AZ596">
        <v>0.58956015110015869</v>
      </c>
      <c r="BA596">
        <v>0.41613510251045227</v>
      </c>
      <c r="BB596">
        <v>0.3790745735168457</v>
      </c>
      <c r="BC596">
        <v>0.23108713328838348</v>
      </c>
      <c r="BD596">
        <v>8.4802746772766113E-2</v>
      </c>
      <c r="BE596">
        <v>68.683830261230469</v>
      </c>
      <c r="BF596">
        <v>66.76336669921875</v>
      </c>
      <c r="BG596">
        <v>66.893653869628906</v>
      </c>
      <c r="BH596">
        <v>66.64202880859375</v>
      </c>
      <c r="BI596">
        <v>65.162727355957031</v>
      </c>
      <c r="BJ596">
        <v>64.872550964355469</v>
      </c>
      <c r="BK596">
        <v>64.181396484375</v>
      </c>
      <c r="BL596">
        <v>67.399360656738281</v>
      </c>
      <c r="BM596">
        <v>75.620597839355469</v>
      </c>
      <c r="BN596">
        <v>82.957054138183594</v>
      </c>
      <c r="BO596">
        <v>88.707870483398438</v>
      </c>
      <c r="BP596">
        <v>90.918106079101563</v>
      </c>
      <c r="BQ596">
        <v>91.410774230957031</v>
      </c>
      <c r="BR596">
        <v>92.181060791015625</v>
      </c>
      <c r="BS596">
        <v>91.013839721679688</v>
      </c>
      <c r="BT596">
        <v>89.700538635253906</v>
      </c>
      <c r="BU596">
        <v>89.680656433105469</v>
      </c>
      <c r="BV596">
        <v>87.385185241699219</v>
      </c>
      <c r="BW596">
        <v>82.876632690429688</v>
      </c>
      <c r="BX596">
        <v>79.499595642089844</v>
      </c>
      <c r="BY596">
        <v>75.603073120117188</v>
      </c>
      <c r="BZ596">
        <v>72.411102294921875</v>
      </c>
      <c r="CA596">
        <v>70.075050354003906</v>
      </c>
      <c r="CB596">
        <v>69.494697570800781</v>
      </c>
      <c r="CC596">
        <v>0.7368779182434082</v>
      </c>
      <c r="CD596">
        <v>0.70378082990646362</v>
      </c>
      <c r="CE596">
        <v>0.6674763560295105</v>
      </c>
      <c r="CF596">
        <v>0.5435519814491272</v>
      </c>
      <c r="CG596">
        <v>0.49552071094512939</v>
      </c>
      <c r="CH596">
        <v>0.56523144245147705</v>
      </c>
      <c r="CI596">
        <v>0.6664273738861084</v>
      </c>
      <c r="CJ596">
        <v>0.65220022201538086</v>
      </c>
      <c r="CK596">
        <v>0.78132200241088867</v>
      </c>
      <c r="CL596">
        <v>0.81430166959762573</v>
      </c>
      <c r="CM596">
        <v>0.79084903001785278</v>
      </c>
      <c r="CN596">
        <v>0.8293449878692627</v>
      </c>
      <c r="CO596">
        <v>0.91401350498199463</v>
      </c>
      <c r="CP596">
        <v>0.82533937692642212</v>
      </c>
      <c r="CQ596">
        <v>0.86136394739151001</v>
      </c>
      <c r="CR596">
        <v>0.9275587797164917</v>
      </c>
      <c r="CS596">
        <v>0.91700130701065063</v>
      </c>
      <c r="CT596">
        <v>0.90307658910751343</v>
      </c>
      <c r="CU596">
        <v>0.96340268850326538</v>
      </c>
      <c r="CV596">
        <v>0.78892600536346436</v>
      </c>
      <c r="CW596">
        <v>0.69203537702560425</v>
      </c>
      <c r="CX596">
        <v>0.56917440891265869</v>
      </c>
      <c r="CY596">
        <v>0.57232803106307983</v>
      </c>
      <c r="CZ596">
        <v>0.55416989326477051</v>
      </c>
    </row>
    <row r="597" spans="1:104" x14ac:dyDescent="0.25">
      <c r="A597" t="s">
        <v>786</v>
      </c>
      <c r="B597" t="s">
        <v>170</v>
      </c>
      <c r="C597" t="s">
        <v>27</v>
      </c>
      <c r="D597" t="s">
        <v>184</v>
      </c>
      <c r="E597" t="s">
        <v>184</v>
      </c>
      <c r="F597">
        <v>2016</v>
      </c>
      <c r="G597" t="s">
        <v>181</v>
      </c>
      <c r="H597">
        <v>11</v>
      </c>
      <c r="I597">
        <v>41.222896575927734</v>
      </c>
      <c r="J597">
        <v>39.89154052734375</v>
      </c>
      <c r="K597">
        <v>39.094932556152344</v>
      </c>
      <c r="L597">
        <v>39.237812042236328</v>
      </c>
      <c r="M597">
        <v>40.933872222900391</v>
      </c>
      <c r="N597">
        <v>45.019374847412109</v>
      </c>
      <c r="O597">
        <v>50.327323913574219</v>
      </c>
      <c r="P597">
        <v>55.716945648193359</v>
      </c>
      <c r="Q597">
        <v>61.791122436523438</v>
      </c>
      <c r="R597">
        <v>66.781463623046875</v>
      </c>
      <c r="S597">
        <v>70.70721435546875</v>
      </c>
      <c r="T597">
        <v>72.926902770996094</v>
      </c>
      <c r="U597">
        <v>74.027580261230469</v>
      </c>
      <c r="V597">
        <v>74.836532592773438</v>
      </c>
      <c r="W597">
        <v>74.066131591796875</v>
      </c>
      <c r="X597">
        <v>71.423728942871094</v>
      </c>
      <c r="Y597">
        <v>68.223991394042969</v>
      </c>
      <c r="Z597">
        <v>66.053718566894531</v>
      </c>
      <c r="AA597">
        <v>61.062213897705078</v>
      </c>
      <c r="AB597">
        <v>57.516517639160156</v>
      </c>
      <c r="AC597">
        <v>54.765727996826172</v>
      </c>
      <c r="AD597">
        <v>51.173862457275391</v>
      </c>
      <c r="AE597">
        <v>47.477489471435547</v>
      </c>
      <c r="AF597">
        <v>44.387001037597656</v>
      </c>
      <c r="AG597">
        <v>-0.41317859292030334</v>
      </c>
      <c r="AH597">
        <v>-0.22176027297973633</v>
      </c>
      <c r="AI597">
        <v>-0.14606691896915436</v>
      </c>
      <c r="AJ597">
        <v>-0.16516512632369995</v>
      </c>
      <c r="AK597">
        <v>-0.15337102115154266</v>
      </c>
      <c r="AL597">
        <v>-6.5962165594100952E-2</v>
      </c>
      <c r="AM597">
        <v>-0.25322157144546509</v>
      </c>
      <c r="AN597">
        <v>-3.2911566086113453E-4</v>
      </c>
      <c r="AO597">
        <v>0.14333628118038177</v>
      </c>
      <c r="AP597">
        <v>0.19807156920433044</v>
      </c>
      <c r="AQ597">
        <v>0.64599001407623291</v>
      </c>
      <c r="AR597">
        <v>3.0977766513824463</v>
      </c>
      <c r="AS597">
        <v>3.1940572261810303</v>
      </c>
      <c r="AT597">
        <v>3.0548505783081055</v>
      </c>
      <c r="AU597">
        <v>2.8751442432403564</v>
      </c>
      <c r="AV597">
        <v>2.8035647869110107</v>
      </c>
      <c r="AW597">
        <v>2.5995588302612305</v>
      </c>
      <c r="AX597">
        <v>2.2946236133575439</v>
      </c>
      <c r="AY597">
        <v>0.56517255306243896</v>
      </c>
      <c r="AZ597">
        <v>0.3117927610874176</v>
      </c>
      <c r="BA597">
        <v>0.2145700603723526</v>
      </c>
      <c r="BB597">
        <v>0.21648289263248444</v>
      </c>
      <c r="BC597">
        <v>0.12581123411655426</v>
      </c>
      <c r="BD597">
        <v>-4.2533338069915771E-2</v>
      </c>
      <c r="BE597">
        <v>63.275920867919922</v>
      </c>
      <c r="BF597">
        <v>62.508380889892578</v>
      </c>
      <c r="BG597">
        <v>61.044109344482422</v>
      </c>
      <c r="BH597">
        <v>61.679527282714844</v>
      </c>
      <c r="BI597">
        <v>61.297382354736328</v>
      </c>
      <c r="BJ597">
        <v>60.680179595947266</v>
      </c>
      <c r="BK597">
        <v>59.915561676025391</v>
      </c>
      <c r="BL597">
        <v>63.255546569824219</v>
      </c>
      <c r="BM597">
        <v>71.193901062011719</v>
      </c>
      <c r="BN597">
        <v>78.649124145507813</v>
      </c>
      <c r="BO597">
        <v>82.674415588378906</v>
      </c>
      <c r="BP597">
        <v>86.506881713867188</v>
      </c>
      <c r="BQ597">
        <v>87.721809387207031</v>
      </c>
      <c r="BR597">
        <v>87.86077880859375</v>
      </c>
      <c r="BS597">
        <v>87.659156799316406</v>
      </c>
      <c r="BT597">
        <v>86.810791015625</v>
      </c>
      <c r="BU597">
        <v>83.870803833007812</v>
      </c>
      <c r="BV597">
        <v>77.816558837890625</v>
      </c>
      <c r="BW597">
        <v>72.508377075195313</v>
      </c>
      <c r="BX597">
        <v>68.223625183105469</v>
      </c>
      <c r="BY597">
        <v>66.4229736328125</v>
      </c>
      <c r="BZ597">
        <v>63.3197021484375</v>
      </c>
      <c r="CA597">
        <v>62.455108642578125</v>
      </c>
      <c r="CB597">
        <v>61.257053375244141</v>
      </c>
      <c r="CC597">
        <v>0.71937626600265503</v>
      </c>
      <c r="CD597">
        <v>0.68570637702941895</v>
      </c>
      <c r="CE597">
        <v>0.65147030353546143</v>
      </c>
      <c r="CF597">
        <v>0.53440439701080322</v>
      </c>
      <c r="CG597">
        <v>0.49223467707633972</v>
      </c>
      <c r="CH597">
        <v>0.56303256750106812</v>
      </c>
      <c r="CI597">
        <v>0.65808552503585815</v>
      </c>
      <c r="CJ597">
        <v>0.64902955293655396</v>
      </c>
      <c r="CK597">
        <v>0.76839691400527954</v>
      </c>
      <c r="CL597">
        <v>0.79620546102523804</v>
      </c>
      <c r="CM597">
        <v>0.77838671207427979</v>
      </c>
      <c r="CN597">
        <v>0.81273305416107178</v>
      </c>
      <c r="CO597">
        <v>0.87995588779449463</v>
      </c>
      <c r="CP597">
        <v>0.81258600950241089</v>
      </c>
      <c r="CQ597">
        <v>0.84057837724685669</v>
      </c>
      <c r="CR597">
        <v>0.87991136312484741</v>
      </c>
      <c r="CS597">
        <v>0.86283969879150391</v>
      </c>
      <c r="CT597">
        <v>0.85326510667800903</v>
      </c>
      <c r="CU597">
        <v>0.87759441137313843</v>
      </c>
      <c r="CV597">
        <v>0.71170437335968018</v>
      </c>
      <c r="CW597">
        <v>0.6291046142578125</v>
      </c>
      <c r="CX597">
        <v>0.53959566354751587</v>
      </c>
      <c r="CY597">
        <v>0.55562800168991089</v>
      </c>
      <c r="CZ597">
        <v>0.53830593824386597</v>
      </c>
    </row>
    <row r="598" spans="1:104" x14ac:dyDescent="0.25">
      <c r="A598" t="s">
        <v>787</v>
      </c>
      <c r="B598" t="s">
        <v>170</v>
      </c>
      <c r="C598" t="s">
        <v>27</v>
      </c>
      <c r="D598" t="s">
        <v>184</v>
      </c>
      <c r="E598" t="s">
        <v>184</v>
      </c>
      <c r="F598">
        <v>2016</v>
      </c>
      <c r="G598" t="s">
        <v>182</v>
      </c>
      <c r="H598">
        <v>12</v>
      </c>
      <c r="I598">
        <v>39.396198272705078</v>
      </c>
      <c r="J598">
        <v>38.33123779296875</v>
      </c>
      <c r="K598">
        <v>37.809005737304688</v>
      </c>
      <c r="L598">
        <v>38.063953399658203</v>
      </c>
      <c r="M598">
        <v>39.846046447753906</v>
      </c>
      <c r="N598">
        <v>44.020885467529297</v>
      </c>
      <c r="O598">
        <v>49.998756408691406</v>
      </c>
      <c r="P598">
        <v>54.735416412353516</v>
      </c>
      <c r="Q598">
        <v>57.870628356933594</v>
      </c>
      <c r="R598">
        <v>58.724594116210938</v>
      </c>
      <c r="S598">
        <v>58.579578399658203</v>
      </c>
      <c r="T598">
        <v>57.710906982421875</v>
      </c>
      <c r="U598">
        <v>56.813175201416016</v>
      </c>
      <c r="V598">
        <v>56.403873443603516</v>
      </c>
      <c r="W598">
        <v>55.284893035888672</v>
      </c>
      <c r="X598">
        <v>53.702224731445313</v>
      </c>
      <c r="Y598">
        <v>53.039302825927734</v>
      </c>
      <c r="Z598">
        <v>54.224048614501953</v>
      </c>
      <c r="AA598">
        <v>52.209163665771484</v>
      </c>
      <c r="AB598">
        <v>50.892936706542969</v>
      </c>
      <c r="AC598">
        <v>49.373954772949219</v>
      </c>
      <c r="AD598">
        <v>47.390396118164063</v>
      </c>
      <c r="AE598">
        <v>44.025650024414063</v>
      </c>
      <c r="AF598">
        <v>41.476715087890625</v>
      </c>
      <c r="AG598">
        <v>-0.60325390100479126</v>
      </c>
      <c r="AH598">
        <v>-0.13174545764923096</v>
      </c>
      <c r="AI598">
        <v>0.14238619804382324</v>
      </c>
      <c r="AJ598">
        <v>-3.7102948874235153E-2</v>
      </c>
      <c r="AK598">
        <v>-0.25567632913589478</v>
      </c>
      <c r="AL598">
        <v>-0.38374575972557068</v>
      </c>
      <c r="AM598">
        <v>-0.50597941875457764</v>
      </c>
      <c r="AN598">
        <v>-0.51744705438613892</v>
      </c>
      <c r="AO598">
        <v>0.11928281933069229</v>
      </c>
      <c r="AP598">
        <v>0.61000281572341919</v>
      </c>
      <c r="AQ598">
        <v>0.88750457763671875</v>
      </c>
      <c r="AR598">
        <v>2.4566042423248291</v>
      </c>
      <c r="AS598">
        <v>2.4298810958862305</v>
      </c>
      <c r="AT598">
        <v>2.2910857200622559</v>
      </c>
      <c r="AU598">
        <v>2.0444967746734619</v>
      </c>
      <c r="AV598">
        <v>1.4706900119781494</v>
      </c>
      <c r="AW598">
        <v>1.1955180168151855</v>
      </c>
      <c r="AX598">
        <v>0.6357685923576355</v>
      </c>
      <c r="AY598">
        <v>-0.82573533058166504</v>
      </c>
      <c r="AZ598">
        <v>-0.76897686719894409</v>
      </c>
      <c r="BA598">
        <v>-0.604572594165802</v>
      </c>
      <c r="BB598">
        <v>-0.5268326997756958</v>
      </c>
      <c r="BC598">
        <v>-0.40260899066925049</v>
      </c>
      <c r="BD598">
        <v>-0.73352140188217163</v>
      </c>
      <c r="BE598">
        <v>47.554328918457031</v>
      </c>
      <c r="BF598">
        <v>47.054328918457031</v>
      </c>
      <c r="BG598">
        <v>45.635482788085938</v>
      </c>
      <c r="BH598">
        <v>45.344905853271484</v>
      </c>
      <c r="BI598">
        <v>45.554328918457031</v>
      </c>
      <c r="BJ598">
        <v>45.473175048828125</v>
      </c>
      <c r="BK598">
        <v>44.554328918457031</v>
      </c>
      <c r="BL598">
        <v>45.513751983642578</v>
      </c>
      <c r="BM598">
        <v>47.932598114013672</v>
      </c>
      <c r="BN598">
        <v>50.871730804443359</v>
      </c>
      <c r="BO598">
        <v>53.020286560058594</v>
      </c>
      <c r="BP598">
        <v>53.310867309570313</v>
      </c>
      <c r="BQ598">
        <v>54.081153869628906</v>
      </c>
      <c r="BR598">
        <v>55.081153869628906</v>
      </c>
      <c r="BS598">
        <v>55.959423065185547</v>
      </c>
      <c r="BT598">
        <v>55.101444244384766</v>
      </c>
      <c r="BU598">
        <v>54.371730804443359</v>
      </c>
      <c r="BV598">
        <v>51.074619293212891</v>
      </c>
      <c r="BW598">
        <v>49.574619293212891</v>
      </c>
      <c r="BX598">
        <v>48.885482788085938</v>
      </c>
      <c r="BY598">
        <v>47.007217407226563</v>
      </c>
      <c r="BZ598">
        <v>48.09490966796875</v>
      </c>
      <c r="CA598">
        <v>46.405773162841797</v>
      </c>
      <c r="CB598">
        <v>45.69635009765625</v>
      </c>
      <c r="CC598">
        <v>0.95875495672225952</v>
      </c>
      <c r="CD598">
        <v>0.91786062717437744</v>
      </c>
      <c r="CE598">
        <v>0.87595891952514648</v>
      </c>
      <c r="CF598">
        <v>0.70262527465820313</v>
      </c>
      <c r="CG598">
        <v>0.63470607995986938</v>
      </c>
      <c r="CH598">
        <v>0.72170662879943848</v>
      </c>
      <c r="CI598">
        <v>0.83211654424667358</v>
      </c>
      <c r="CJ598">
        <v>0.7564050555229187</v>
      </c>
      <c r="CK598">
        <v>0.89988631010055542</v>
      </c>
      <c r="CL598">
        <v>0.9126325249671936</v>
      </c>
      <c r="CM598">
        <v>0.87199282646179199</v>
      </c>
      <c r="CN598">
        <v>0.90672868490219116</v>
      </c>
      <c r="CO598">
        <v>0.98293900489807129</v>
      </c>
      <c r="CP598">
        <v>0.89967429637908936</v>
      </c>
      <c r="CQ598">
        <v>0.93144530057907104</v>
      </c>
      <c r="CR598">
        <v>0.98538339138031006</v>
      </c>
      <c r="CS598">
        <v>0.98759394884109497</v>
      </c>
      <c r="CT598">
        <v>1.0059632062911987</v>
      </c>
      <c r="CU598">
        <v>1.0792273283004761</v>
      </c>
      <c r="CV598">
        <v>0.89534115791320801</v>
      </c>
      <c r="CW598">
        <v>0.79901009798049927</v>
      </c>
      <c r="CX598">
        <v>0.69749504327774048</v>
      </c>
      <c r="CY598">
        <v>0.71709144115447998</v>
      </c>
      <c r="CZ598">
        <v>0.69655829668045044</v>
      </c>
    </row>
    <row r="599" spans="1:104" x14ac:dyDescent="0.25">
      <c r="A599" t="s">
        <v>788</v>
      </c>
      <c r="B599" t="s">
        <v>170</v>
      </c>
      <c r="C599" t="s">
        <v>27</v>
      </c>
      <c r="D599" t="s">
        <v>184</v>
      </c>
      <c r="E599" t="s">
        <v>184</v>
      </c>
      <c r="F599">
        <v>2016</v>
      </c>
      <c r="G599" t="s">
        <v>183</v>
      </c>
      <c r="H599">
        <v>8</v>
      </c>
      <c r="I599">
        <v>48.574695587158203</v>
      </c>
      <c r="J599">
        <v>46.854927062988281</v>
      </c>
      <c r="K599">
        <v>45.655204772949219</v>
      </c>
      <c r="L599">
        <v>45.596607208251953</v>
      </c>
      <c r="M599">
        <v>47.332798004150391</v>
      </c>
      <c r="N599">
        <v>52.044307708740234</v>
      </c>
      <c r="O599">
        <v>58.304683685302734</v>
      </c>
      <c r="P599">
        <v>65.737937927246094</v>
      </c>
      <c r="Q599">
        <v>73.043388366699219</v>
      </c>
      <c r="R599">
        <v>78.8739013671875</v>
      </c>
      <c r="S599">
        <v>83.324272155761719</v>
      </c>
      <c r="T599">
        <v>85.373252868652344</v>
      </c>
      <c r="U599">
        <v>86.10552978515625</v>
      </c>
      <c r="V599">
        <v>86.479736328125</v>
      </c>
      <c r="W599">
        <v>85.919639587402344</v>
      </c>
      <c r="X599">
        <v>84.22052001953125</v>
      </c>
      <c r="Y599">
        <v>80.776031494140625</v>
      </c>
      <c r="Z599">
        <v>76.03802490234375</v>
      </c>
      <c r="AA599">
        <v>69.633285522460938</v>
      </c>
      <c r="AB599">
        <v>66.811943054199219</v>
      </c>
      <c r="AC599">
        <v>64.688247680664063</v>
      </c>
      <c r="AD599">
        <v>60.559234619140625</v>
      </c>
      <c r="AE599">
        <v>56.009536743164063</v>
      </c>
      <c r="AF599">
        <v>52.213638305664063</v>
      </c>
      <c r="AG599">
        <v>-0.42819133400917053</v>
      </c>
      <c r="AH599">
        <v>-0.28654977679252625</v>
      </c>
      <c r="AI599">
        <v>-0.25392457842826843</v>
      </c>
      <c r="AJ599">
        <v>-0.22835370898246765</v>
      </c>
      <c r="AK599">
        <v>-0.14804880321025848</v>
      </c>
      <c r="AL599">
        <v>1.2543265707790852E-2</v>
      </c>
      <c r="AM599">
        <v>-0.22154682874679565</v>
      </c>
      <c r="AN599">
        <v>0.14160281419754028</v>
      </c>
      <c r="AO599">
        <v>0.1684393584728241</v>
      </c>
      <c r="AP599">
        <v>9.3493394553661346E-2</v>
      </c>
      <c r="AQ599">
        <v>0.62296158075332642</v>
      </c>
      <c r="AR599">
        <v>3.5547401905059814</v>
      </c>
      <c r="AS599">
        <v>3.6580278873443604</v>
      </c>
      <c r="AT599">
        <v>3.4754536151885986</v>
      </c>
      <c r="AU599">
        <v>3.3194305896759033</v>
      </c>
      <c r="AV599">
        <v>3.4874415397644043</v>
      </c>
      <c r="AW599">
        <v>3.3307602405548096</v>
      </c>
      <c r="AX599">
        <v>3.0223448276519775</v>
      </c>
      <c r="AY599">
        <v>1.0396815538406372</v>
      </c>
      <c r="AZ599">
        <v>0.67239266633987427</v>
      </c>
      <c r="BA599">
        <v>0.48495155572891235</v>
      </c>
      <c r="BB599">
        <v>0.46107080578804016</v>
      </c>
      <c r="BC599">
        <v>0.2983400821685791</v>
      </c>
      <c r="BD599">
        <v>0.15441335737705231</v>
      </c>
      <c r="BE599">
        <v>70.102294921875</v>
      </c>
      <c r="BF599">
        <v>69.221794128417969</v>
      </c>
      <c r="BG599">
        <v>68.706939697265625</v>
      </c>
      <c r="BH599">
        <v>68.304862976074219</v>
      </c>
      <c r="BI599">
        <v>68.109939575195313</v>
      </c>
      <c r="BJ599">
        <v>67.60052490234375</v>
      </c>
      <c r="BK599">
        <v>68.29693603515625</v>
      </c>
      <c r="BL599">
        <v>72.140693664550781</v>
      </c>
      <c r="BM599">
        <v>77.872001647949219</v>
      </c>
      <c r="BN599">
        <v>82.681861877441406</v>
      </c>
      <c r="BO599">
        <v>88.634796142578125</v>
      </c>
      <c r="BP599">
        <v>91.735931396484375</v>
      </c>
      <c r="BQ599">
        <v>93.029495239257813</v>
      </c>
      <c r="BR599">
        <v>92.776100158691406</v>
      </c>
      <c r="BS599">
        <v>92.062088012695313</v>
      </c>
      <c r="BT599">
        <v>91.61590576171875</v>
      </c>
      <c r="BU599">
        <v>89.967666625976563</v>
      </c>
      <c r="BV599">
        <v>88.164436340332031</v>
      </c>
      <c r="BW599">
        <v>85.7005615234375</v>
      </c>
      <c r="BX599">
        <v>81.680931091308594</v>
      </c>
      <c r="BY599">
        <v>77.909019470214844</v>
      </c>
      <c r="BZ599">
        <v>75.233802795410156</v>
      </c>
      <c r="CA599">
        <v>73.943954467773438</v>
      </c>
      <c r="CB599">
        <v>72.633956909179687</v>
      </c>
      <c r="CC599">
        <v>0.81387728452682495</v>
      </c>
      <c r="CD599">
        <v>0.77752977609634399</v>
      </c>
      <c r="CE599">
        <v>0.73416328430175781</v>
      </c>
      <c r="CF599">
        <v>0.58956140279769897</v>
      </c>
      <c r="CG599">
        <v>0.53193122148513794</v>
      </c>
      <c r="CH599">
        <v>0.60584121942520142</v>
      </c>
      <c r="CI599">
        <v>0.69470000267028809</v>
      </c>
      <c r="CJ599">
        <v>0.66396111249923706</v>
      </c>
      <c r="CK599">
        <v>0.79189890623092651</v>
      </c>
      <c r="CL599">
        <v>0.81751245260238647</v>
      </c>
      <c r="CM599">
        <v>0.79150688648223877</v>
      </c>
      <c r="CN599">
        <v>0.82799011468887329</v>
      </c>
      <c r="CO599">
        <v>0.9071611762046814</v>
      </c>
      <c r="CP599">
        <v>0.82263404130935669</v>
      </c>
      <c r="CQ599">
        <v>0.85624879598617554</v>
      </c>
      <c r="CR599">
        <v>0.92161566019058228</v>
      </c>
      <c r="CS599">
        <v>0.91626244783401489</v>
      </c>
      <c r="CT599">
        <v>0.90368324518203735</v>
      </c>
      <c r="CU599">
        <v>0.94652807712554932</v>
      </c>
      <c r="CV599">
        <v>0.77798652648925781</v>
      </c>
      <c r="CW599">
        <v>0.68968617916107178</v>
      </c>
      <c r="CX599">
        <v>0.58986377716064453</v>
      </c>
      <c r="CY599">
        <v>0.61326295137405396</v>
      </c>
      <c r="CZ599">
        <v>0.59757375717163086</v>
      </c>
    </row>
    <row r="600" spans="1:104" x14ac:dyDescent="0.25">
      <c r="A600" t="s">
        <v>789</v>
      </c>
      <c r="B600" t="s">
        <v>170</v>
      </c>
      <c r="C600" t="s">
        <v>27</v>
      </c>
      <c r="D600" t="s">
        <v>184</v>
      </c>
      <c r="E600" t="s">
        <v>184</v>
      </c>
      <c r="F600">
        <v>2017</v>
      </c>
      <c r="G600" t="s">
        <v>171</v>
      </c>
      <c r="H600">
        <v>1</v>
      </c>
      <c r="I600">
        <v>39.304069519042969</v>
      </c>
      <c r="J600">
        <v>38.134010314941406</v>
      </c>
      <c r="K600">
        <v>37.684646606445313</v>
      </c>
      <c r="L600">
        <v>37.975265502929687</v>
      </c>
      <c r="M600">
        <v>39.923252105712891</v>
      </c>
      <c r="N600">
        <v>44.219631195068359</v>
      </c>
      <c r="O600">
        <v>51.565231323242188</v>
      </c>
      <c r="P600">
        <v>56.501808166503906</v>
      </c>
      <c r="Q600">
        <v>59.330116271972656</v>
      </c>
      <c r="R600">
        <v>59.588348388671875</v>
      </c>
      <c r="S600">
        <v>58.988704681396484</v>
      </c>
      <c r="T600">
        <v>57.812389373779297</v>
      </c>
      <c r="U600">
        <v>56.761821746826172</v>
      </c>
      <c r="V600">
        <v>56.272769927978516</v>
      </c>
      <c r="W600">
        <v>55.232505798339844</v>
      </c>
      <c r="X600">
        <v>53.810031890869141</v>
      </c>
      <c r="Y600">
        <v>53.04193115234375</v>
      </c>
      <c r="Z600">
        <v>54.628990173339844</v>
      </c>
      <c r="AA600">
        <v>52.828792572021484</v>
      </c>
      <c r="AB600">
        <v>51.385597229003906</v>
      </c>
      <c r="AC600">
        <v>49.838657379150391</v>
      </c>
      <c r="AD600">
        <v>47.698665618896484</v>
      </c>
      <c r="AE600">
        <v>44.195907592773438</v>
      </c>
      <c r="AF600">
        <v>41.607406616210938</v>
      </c>
      <c r="AG600">
        <v>-0.61824178695678711</v>
      </c>
      <c r="AH600">
        <v>-0.12265286594629288</v>
      </c>
      <c r="AI600">
        <v>0.16609759628772736</v>
      </c>
      <c r="AJ600">
        <v>-2.579326368868351E-2</v>
      </c>
      <c r="AK600">
        <v>-0.26461711525917053</v>
      </c>
      <c r="AL600">
        <v>-0.41333270072937012</v>
      </c>
      <c r="AM600">
        <v>-0.53971439599990845</v>
      </c>
      <c r="AN600">
        <v>-0.58253395557403564</v>
      </c>
      <c r="AO600">
        <v>0.1216994971036911</v>
      </c>
      <c r="AP600">
        <v>0.66611748933792114</v>
      </c>
      <c r="AQ600">
        <v>0.93919724225997925</v>
      </c>
      <c r="AR600">
        <v>2.5683560371398926</v>
      </c>
      <c r="AS600">
        <v>2.526087760925293</v>
      </c>
      <c r="AT600">
        <v>2.3777835369110107</v>
      </c>
      <c r="AU600">
        <v>2.1183438301086426</v>
      </c>
      <c r="AV600">
        <v>1.4914171695709229</v>
      </c>
      <c r="AW600">
        <v>1.1923695802688599</v>
      </c>
      <c r="AX600">
        <v>0.60634171962738037</v>
      </c>
      <c r="AY600">
        <v>-0.95012867450714111</v>
      </c>
      <c r="AZ600">
        <v>-0.86715942621231079</v>
      </c>
      <c r="BA600">
        <v>-0.68002671003341675</v>
      </c>
      <c r="BB600">
        <v>-0.59440284967422485</v>
      </c>
      <c r="BC600">
        <v>-0.44943556189537048</v>
      </c>
      <c r="BD600">
        <v>-0.79491251707077026</v>
      </c>
      <c r="BE600">
        <v>42.517841339111328</v>
      </c>
      <c r="BF600">
        <v>41.517841339111328</v>
      </c>
      <c r="BG600">
        <v>40.557674407958984</v>
      </c>
      <c r="BH600">
        <v>39.938175201416016</v>
      </c>
      <c r="BI600">
        <v>39.398338317871094</v>
      </c>
      <c r="BJ600">
        <v>38.648338317871094</v>
      </c>
      <c r="BK600">
        <v>38.608505249023437</v>
      </c>
      <c r="BL600">
        <v>38.668254852294922</v>
      </c>
      <c r="BM600">
        <v>45.730083465576172</v>
      </c>
      <c r="BN600">
        <v>51.150417327880859</v>
      </c>
      <c r="BO600">
        <v>55.050830841064453</v>
      </c>
      <c r="BP600">
        <v>56.800830841064453</v>
      </c>
      <c r="BQ600">
        <v>57.880496978759766</v>
      </c>
      <c r="BR600">
        <v>58.090667724609375</v>
      </c>
      <c r="BS600">
        <v>57.900413513183594</v>
      </c>
      <c r="BT600">
        <v>56.289833068847656</v>
      </c>
      <c r="BU600">
        <v>54.909332275390625</v>
      </c>
      <c r="BV600">
        <v>52.548755645751953</v>
      </c>
      <c r="BW600">
        <v>50.858505249023437</v>
      </c>
      <c r="BX600">
        <v>47.93817138671875</v>
      </c>
      <c r="BY600">
        <v>46.517841339111328</v>
      </c>
      <c r="BZ600">
        <v>45.787754058837891</v>
      </c>
      <c r="CA600">
        <v>47.068672180175781</v>
      </c>
      <c r="CB600">
        <v>46.588584899902344</v>
      </c>
      <c r="CC600">
        <v>0.98560583591461182</v>
      </c>
      <c r="CD600">
        <v>0.93660640716552734</v>
      </c>
      <c r="CE600">
        <v>0.8965911865234375</v>
      </c>
      <c r="CF600">
        <v>0.71718990802764893</v>
      </c>
      <c r="CG600">
        <v>0.64905047416687012</v>
      </c>
      <c r="CH600">
        <v>0.73914635181427002</v>
      </c>
      <c r="CI600">
        <v>0.85778480768203735</v>
      </c>
      <c r="CJ600">
        <v>0.76429444551467896</v>
      </c>
      <c r="CK600">
        <v>0.91498434543609619</v>
      </c>
      <c r="CL600">
        <v>0.92281371355056763</v>
      </c>
      <c r="CM600">
        <v>0.87308120727539063</v>
      </c>
      <c r="CN600">
        <v>0.90884232521057129</v>
      </c>
      <c r="CO600">
        <v>0.99267274141311646</v>
      </c>
      <c r="CP600">
        <v>0.89684766530990601</v>
      </c>
      <c r="CQ600">
        <v>0.93146818876266479</v>
      </c>
      <c r="CR600">
        <v>0.99700886011123657</v>
      </c>
      <c r="CS600">
        <v>0.99931275844573975</v>
      </c>
      <c r="CT600">
        <v>1.0259002447128296</v>
      </c>
      <c r="CU600">
        <v>1.1139343976974487</v>
      </c>
      <c r="CV600">
        <v>0.92435532808303833</v>
      </c>
      <c r="CW600">
        <v>0.82553154230117798</v>
      </c>
      <c r="CX600">
        <v>0.71850687265396118</v>
      </c>
      <c r="CY600">
        <v>0.73894017934799194</v>
      </c>
      <c r="CZ600">
        <v>0.71729916334152222</v>
      </c>
    </row>
    <row r="601" spans="1:104" x14ac:dyDescent="0.25">
      <c r="A601" t="s">
        <v>790</v>
      </c>
      <c r="B601" t="s">
        <v>170</v>
      </c>
      <c r="C601" t="s">
        <v>27</v>
      </c>
      <c r="D601" t="s">
        <v>184</v>
      </c>
      <c r="E601" t="s">
        <v>184</v>
      </c>
      <c r="F601">
        <v>2017</v>
      </c>
      <c r="G601" t="s">
        <v>172</v>
      </c>
      <c r="H601">
        <v>2</v>
      </c>
      <c r="I601">
        <v>39.047130584716797</v>
      </c>
      <c r="J601">
        <v>37.887168884277344</v>
      </c>
      <c r="K601">
        <v>37.312355041503906</v>
      </c>
      <c r="L601">
        <v>37.5369873046875</v>
      </c>
      <c r="M601">
        <v>39.287387847900391</v>
      </c>
      <c r="N601">
        <v>43.679561614990234</v>
      </c>
      <c r="O601">
        <v>50.122711181640625</v>
      </c>
      <c r="P601">
        <v>54.819869995117188</v>
      </c>
      <c r="Q601">
        <v>58.319744110107422</v>
      </c>
      <c r="R601">
        <v>59.674129486083984</v>
      </c>
      <c r="S601">
        <v>60.092208862304688</v>
      </c>
      <c r="T601">
        <v>59.935081481933594</v>
      </c>
      <c r="U601">
        <v>59.652061462402344</v>
      </c>
      <c r="V601">
        <v>59.548080444335938</v>
      </c>
      <c r="W601">
        <v>58.682472229003906</v>
      </c>
      <c r="X601">
        <v>56.98681640625</v>
      </c>
      <c r="Y601">
        <v>55.394153594970703</v>
      </c>
      <c r="Z601">
        <v>55.393314361572266</v>
      </c>
      <c r="AA601">
        <v>54.129611968994141</v>
      </c>
      <c r="AB601">
        <v>52.117225646972656</v>
      </c>
      <c r="AC601">
        <v>50.417377471923828</v>
      </c>
      <c r="AD601">
        <v>47.803058624267578</v>
      </c>
      <c r="AE601">
        <v>44.16656494140625</v>
      </c>
      <c r="AF601">
        <v>41.486824035644531</v>
      </c>
      <c r="AG601">
        <v>-0.5631103515625</v>
      </c>
      <c r="AH601">
        <v>-0.13921143114566803</v>
      </c>
      <c r="AI601">
        <v>0.10041825473308563</v>
      </c>
      <c r="AJ601">
        <v>-5.2716910839080811E-2</v>
      </c>
      <c r="AK601">
        <v>-0.23507764935493469</v>
      </c>
      <c r="AL601">
        <v>-0.336189866065979</v>
      </c>
      <c r="AM601">
        <v>-0.46690189838409424</v>
      </c>
      <c r="AN601">
        <v>-0.44608533382415771</v>
      </c>
      <c r="AO601">
        <v>0.12333011627197266</v>
      </c>
      <c r="AP601">
        <v>0.56444740295410156</v>
      </c>
      <c r="AQ601">
        <v>0.86954587697982788</v>
      </c>
      <c r="AR601">
        <v>2.6511871814727783</v>
      </c>
      <c r="AS601">
        <v>2.6512305736541748</v>
      </c>
      <c r="AT601">
        <v>2.5100231170654297</v>
      </c>
      <c r="AU601">
        <v>2.2681341171264648</v>
      </c>
      <c r="AV601">
        <v>1.7358278036117554</v>
      </c>
      <c r="AW601">
        <v>1.4497556686401367</v>
      </c>
      <c r="AX601">
        <v>0.91596370935440063</v>
      </c>
      <c r="AY601">
        <v>-0.65371841192245483</v>
      </c>
      <c r="AZ601">
        <v>-0.62874358892440796</v>
      </c>
      <c r="BA601">
        <v>-0.49792048335075378</v>
      </c>
      <c r="BB601">
        <v>-0.42168575525283813</v>
      </c>
      <c r="BC601">
        <v>-0.32736742496490479</v>
      </c>
      <c r="BD601">
        <v>-0.63179576396942139</v>
      </c>
      <c r="BE601">
        <v>52.528694152832031</v>
      </c>
      <c r="BF601">
        <v>52.068508148193359</v>
      </c>
      <c r="BG601">
        <v>51.988880157470703</v>
      </c>
      <c r="BH601">
        <v>51.068508148193359</v>
      </c>
      <c r="BI601">
        <v>51.778694152832031</v>
      </c>
      <c r="BJ601">
        <v>51.088413238525391</v>
      </c>
      <c r="BK601">
        <v>51.798599243164063</v>
      </c>
      <c r="BL601">
        <v>52.218975067138672</v>
      </c>
      <c r="BM601">
        <v>52.429161071777344</v>
      </c>
      <c r="BN601">
        <v>53.789813995361328</v>
      </c>
      <c r="BO601">
        <v>54.559719085693359</v>
      </c>
      <c r="BP601">
        <v>55.059719085693359</v>
      </c>
      <c r="BQ601">
        <v>55.889347076416016</v>
      </c>
      <c r="BR601">
        <v>54.179161071777344</v>
      </c>
      <c r="BS601">
        <v>53.409255981445313</v>
      </c>
      <c r="BT601">
        <v>52.179161071777344</v>
      </c>
      <c r="BU601">
        <v>49.929161071777344</v>
      </c>
      <c r="BV601">
        <v>48.238880157470703</v>
      </c>
      <c r="BW601">
        <v>47.449066162109375</v>
      </c>
      <c r="BX601">
        <v>48.199066162109375</v>
      </c>
      <c r="BY601">
        <v>47.949066162109375</v>
      </c>
      <c r="BZ601">
        <v>47.048599243164063</v>
      </c>
      <c r="CA601">
        <v>47.949066162109375</v>
      </c>
      <c r="CB601">
        <v>47.008785247802734</v>
      </c>
      <c r="CC601">
        <v>0.88317662477493286</v>
      </c>
      <c r="CD601">
        <v>0.84071284532546997</v>
      </c>
      <c r="CE601">
        <v>0.8021552562713623</v>
      </c>
      <c r="CF601">
        <v>0.64382964372634888</v>
      </c>
      <c r="CG601">
        <v>0.58215463161468506</v>
      </c>
      <c r="CH601">
        <v>0.66844809055328369</v>
      </c>
      <c r="CI601">
        <v>0.7704082727432251</v>
      </c>
      <c r="CJ601">
        <v>0.69836688041687012</v>
      </c>
      <c r="CK601">
        <v>0.83678978681564331</v>
      </c>
      <c r="CL601">
        <v>0.84992903470993042</v>
      </c>
      <c r="CM601">
        <v>0.80870401859283447</v>
      </c>
      <c r="CN601">
        <v>0.84357976913452148</v>
      </c>
      <c r="CO601">
        <v>0.9249110221862793</v>
      </c>
      <c r="CP601">
        <v>0.83496427536010742</v>
      </c>
      <c r="CQ601">
        <v>0.86823701858520508</v>
      </c>
      <c r="CR601">
        <v>0.9291720986366272</v>
      </c>
      <c r="CS601">
        <v>0.92684340476989746</v>
      </c>
      <c r="CT601">
        <v>0.94027543067932129</v>
      </c>
      <c r="CU601">
        <v>1.022350549697876</v>
      </c>
      <c r="CV601">
        <v>0.84292900562286377</v>
      </c>
      <c r="CW601">
        <v>0.75238609313964844</v>
      </c>
      <c r="CX601">
        <v>0.64751714468002319</v>
      </c>
      <c r="CY601">
        <v>0.66561949253082275</v>
      </c>
      <c r="CZ601">
        <v>0.64715063571929932</v>
      </c>
    </row>
    <row r="602" spans="1:104" x14ac:dyDescent="0.25">
      <c r="A602" t="s">
        <v>791</v>
      </c>
      <c r="B602" t="s">
        <v>170</v>
      </c>
      <c r="C602" t="s">
        <v>27</v>
      </c>
      <c r="D602" t="s">
        <v>184</v>
      </c>
      <c r="E602" t="s">
        <v>184</v>
      </c>
      <c r="F602">
        <v>2017</v>
      </c>
      <c r="G602" t="s">
        <v>173</v>
      </c>
      <c r="H602">
        <v>3</v>
      </c>
      <c r="I602">
        <v>41.504257202148438</v>
      </c>
      <c r="J602">
        <v>40.088878631591797</v>
      </c>
      <c r="K602">
        <v>39.158660888671875</v>
      </c>
      <c r="L602">
        <v>39.143119812011719</v>
      </c>
      <c r="M602">
        <v>40.585624694824219</v>
      </c>
      <c r="N602">
        <v>44.4947509765625</v>
      </c>
      <c r="O602">
        <v>50.864521026611328</v>
      </c>
      <c r="P602">
        <v>55.875518798828125</v>
      </c>
      <c r="Q602">
        <v>60.571487426757812</v>
      </c>
      <c r="R602">
        <v>63.744987487792969</v>
      </c>
      <c r="S602">
        <v>66.304145812988281</v>
      </c>
      <c r="T602">
        <v>68.074752807617188</v>
      </c>
      <c r="U602">
        <v>68.988876342773438</v>
      </c>
      <c r="V602">
        <v>69.707023620605469</v>
      </c>
      <c r="W602">
        <v>69.154922485351563</v>
      </c>
      <c r="X602">
        <v>67.117904663085937</v>
      </c>
      <c r="Y602">
        <v>64.227775573730469</v>
      </c>
      <c r="Z602">
        <v>60.719699859619141</v>
      </c>
      <c r="AA602">
        <v>57.634086608886719</v>
      </c>
      <c r="AB602">
        <v>56.761211395263672</v>
      </c>
      <c r="AC602">
        <v>54.326847076416016</v>
      </c>
      <c r="AD602">
        <v>51.186538696289063</v>
      </c>
      <c r="AE602">
        <v>47.285030364990234</v>
      </c>
      <c r="AF602">
        <v>44.333816528320313</v>
      </c>
      <c r="AG602">
        <v>-0.51826822757720947</v>
      </c>
      <c r="AH602">
        <v>-0.19998125731945038</v>
      </c>
      <c r="AI602">
        <v>-4.0309060364961624E-2</v>
      </c>
      <c r="AJ602">
        <v>-0.12339513748884201</v>
      </c>
      <c r="AK602">
        <v>-0.1997016966342926</v>
      </c>
      <c r="AL602">
        <v>-0.19202636182308197</v>
      </c>
      <c r="AM602">
        <v>-0.36470234394073486</v>
      </c>
      <c r="AN602">
        <v>-0.20225834846496582</v>
      </c>
      <c r="AO602">
        <v>0.14290912449359894</v>
      </c>
      <c r="AP602">
        <v>0.38339942693710327</v>
      </c>
      <c r="AQ602">
        <v>0.79425501823425293</v>
      </c>
      <c r="AR602">
        <v>3.0885052680969238</v>
      </c>
      <c r="AS602">
        <v>3.1597068309783936</v>
      </c>
      <c r="AT602">
        <v>3.0203754901885986</v>
      </c>
      <c r="AU602">
        <v>2.8029823303222656</v>
      </c>
      <c r="AV602">
        <v>2.4955399036407471</v>
      </c>
      <c r="AW602">
        <v>2.2254586219787598</v>
      </c>
      <c r="AX602">
        <v>1.7269819974899292</v>
      </c>
      <c r="AY602">
        <v>1.5859780833125114E-2</v>
      </c>
      <c r="AZ602">
        <v>-0.11695793271064758</v>
      </c>
      <c r="BA602">
        <v>-0.10840380191802979</v>
      </c>
      <c r="BB602">
        <v>-6.8731673061847687E-2</v>
      </c>
      <c r="BC602">
        <v>-8.0885782837867737E-2</v>
      </c>
      <c r="BD602">
        <v>-0.32662022113800049</v>
      </c>
      <c r="BE602">
        <v>56.429374694824219</v>
      </c>
      <c r="BF602">
        <v>54.743782043457031</v>
      </c>
      <c r="BG602">
        <v>53.222312927246094</v>
      </c>
      <c r="BH602">
        <v>53.636436462402344</v>
      </c>
      <c r="BI602">
        <v>54.050563812255859</v>
      </c>
      <c r="BJ602">
        <v>54.171749114990234</v>
      </c>
      <c r="BK602">
        <v>54.128814697265625</v>
      </c>
      <c r="BL602">
        <v>56.271469116210937</v>
      </c>
      <c r="BM602">
        <v>63.0782470703125</v>
      </c>
      <c r="BN602">
        <v>68.699440002441406</v>
      </c>
      <c r="BO602">
        <v>73.013839721679688</v>
      </c>
      <c r="BP602">
        <v>75.849723815917969</v>
      </c>
      <c r="BQ602">
        <v>79.035316467285156</v>
      </c>
      <c r="BR602">
        <v>78.91412353515625</v>
      </c>
      <c r="BS602">
        <v>75.906501770019531</v>
      </c>
      <c r="BT602">
        <v>72.75</v>
      </c>
      <c r="BU602">
        <v>72.478530883789063</v>
      </c>
      <c r="BV602">
        <v>71.064407348632812</v>
      </c>
      <c r="BW602">
        <v>67.614967346191406</v>
      </c>
      <c r="BX602">
        <v>63.222312927246094</v>
      </c>
      <c r="BY602">
        <v>61.972312927246094</v>
      </c>
      <c r="BZ602">
        <v>60.036720275878906</v>
      </c>
      <c r="CA602">
        <v>59.950843811035156</v>
      </c>
      <c r="CB602">
        <v>58.036720275878906</v>
      </c>
      <c r="CC602">
        <v>0.81269973516464233</v>
      </c>
      <c r="CD602">
        <v>0.7734108567237854</v>
      </c>
      <c r="CE602">
        <v>0.73070293664932251</v>
      </c>
      <c r="CF602">
        <v>0.58791130781173706</v>
      </c>
      <c r="CG602">
        <v>0.5308157205581665</v>
      </c>
      <c r="CH602">
        <v>0.60467070341110229</v>
      </c>
      <c r="CI602">
        <v>0.7024504542350769</v>
      </c>
      <c r="CJ602">
        <v>0.66029483079910278</v>
      </c>
      <c r="CK602">
        <v>0.78946864604949951</v>
      </c>
      <c r="CL602">
        <v>0.80998075008392334</v>
      </c>
      <c r="CM602">
        <v>0.78043878078460693</v>
      </c>
      <c r="CN602">
        <v>0.8177180290222168</v>
      </c>
      <c r="CO602">
        <v>0.89824682474136353</v>
      </c>
      <c r="CP602">
        <v>0.81302177906036377</v>
      </c>
      <c r="CQ602">
        <v>0.84657573699951172</v>
      </c>
      <c r="CR602">
        <v>0.90669602155685425</v>
      </c>
      <c r="CS602">
        <v>0.89853864908218384</v>
      </c>
      <c r="CT602">
        <v>0.8863074779510498</v>
      </c>
      <c r="CU602">
        <v>0.94119185209274292</v>
      </c>
      <c r="CV602">
        <v>0.78466314077377319</v>
      </c>
      <c r="CW602">
        <v>0.69138443470001221</v>
      </c>
      <c r="CX602">
        <v>0.59407204389572144</v>
      </c>
      <c r="CY602">
        <v>0.61264175176620483</v>
      </c>
      <c r="CZ602">
        <v>0.5968940258026123</v>
      </c>
    </row>
    <row r="603" spans="1:104" x14ac:dyDescent="0.25">
      <c r="A603" t="s">
        <v>792</v>
      </c>
      <c r="B603" t="s">
        <v>170</v>
      </c>
      <c r="C603" t="s">
        <v>27</v>
      </c>
      <c r="D603" t="s">
        <v>184</v>
      </c>
      <c r="E603" t="s">
        <v>184</v>
      </c>
      <c r="F603">
        <v>2017</v>
      </c>
      <c r="G603" t="s">
        <v>174</v>
      </c>
      <c r="H603">
        <v>4</v>
      </c>
      <c r="I603">
        <v>43.724693298339844</v>
      </c>
      <c r="J603">
        <v>42.126075744628906</v>
      </c>
      <c r="K603">
        <v>41.135486602783203</v>
      </c>
      <c r="L603">
        <v>41.020454406738281</v>
      </c>
      <c r="M603">
        <v>42.559013366699219</v>
      </c>
      <c r="N603">
        <v>46.512794494628906</v>
      </c>
      <c r="O603">
        <v>52.061489105224609</v>
      </c>
      <c r="P603">
        <v>58.255275726318359</v>
      </c>
      <c r="Q603">
        <v>64.939002990722656</v>
      </c>
      <c r="R603">
        <v>70.339912414550781</v>
      </c>
      <c r="S603">
        <v>74.615242004394531</v>
      </c>
      <c r="T603">
        <v>77.18682861328125</v>
      </c>
      <c r="U603">
        <v>78.667030334472656</v>
      </c>
      <c r="V603">
        <v>79.89471435546875</v>
      </c>
      <c r="W603">
        <v>79.388801574707031</v>
      </c>
      <c r="X603">
        <v>77.155242919921875</v>
      </c>
      <c r="Y603">
        <v>73.665184020996094</v>
      </c>
      <c r="Z603">
        <v>68.716949462890625</v>
      </c>
      <c r="AA603">
        <v>63.287769317626953</v>
      </c>
      <c r="AB603">
        <v>61.628131866455078</v>
      </c>
      <c r="AC603">
        <v>59.359043121337891</v>
      </c>
      <c r="AD603">
        <v>55.38604736328125</v>
      </c>
      <c r="AE603">
        <v>51.234329223632813</v>
      </c>
      <c r="AF603">
        <v>47.729427337646484</v>
      </c>
      <c r="AG603">
        <v>-0.42977187037467957</v>
      </c>
      <c r="AH603">
        <v>-0.24970260262489319</v>
      </c>
      <c r="AI603">
        <v>-0.18743507564067841</v>
      </c>
      <c r="AJ603">
        <v>-0.19060452282428741</v>
      </c>
      <c r="AK603">
        <v>-0.1541287750005722</v>
      </c>
      <c r="AL603">
        <v>-3.9321038872003555E-2</v>
      </c>
      <c r="AM603">
        <v>-0.24521173536777496</v>
      </c>
      <c r="AN603">
        <v>5.0234362483024597E-2</v>
      </c>
      <c r="AO603">
        <v>0.15724238753318787</v>
      </c>
      <c r="AP603">
        <v>0.16703172028064728</v>
      </c>
      <c r="AQ603">
        <v>0.66142982244491577</v>
      </c>
      <c r="AR603">
        <v>3.445953369140625</v>
      </c>
      <c r="AS603">
        <v>3.5710587501525879</v>
      </c>
      <c r="AT603">
        <v>3.4377298355102539</v>
      </c>
      <c r="AU603">
        <v>3.2624425888061523</v>
      </c>
      <c r="AV603">
        <v>3.2670207023620605</v>
      </c>
      <c r="AW603">
        <v>3.0541074275970459</v>
      </c>
      <c r="AX603">
        <v>2.6608543395996094</v>
      </c>
      <c r="AY603">
        <v>0.74543470144271851</v>
      </c>
      <c r="AZ603">
        <v>0.45275294780731201</v>
      </c>
      <c r="BA603">
        <v>0.32207286357879639</v>
      </c>
      <c r="BB603">
        <v>0.31479299068450928</v>
      </c>
      <c r="BC603">
        <v>0.19392107427120209</v>
      </c>
      <c r="BD603">
        <v>2.6635797694325447E-2</v>
      </c>
      <c r="BE603">
        <v>62.906837463378906</v>
      </c>
      <c r="BF603">
        <v>62.071006774902344</v>
      </c>
      <c r="BG603">
        <v>60.385810852050781</v>
      </c>
      <c r="BH603">
        <v>61.530666351318359</v>
      </c>
      <c r="BI603">
        <v>60.530670166015625</v>
      </c>
      <c r="BJ603">
        <v>60.694835662841797</v>
      </c>
      <c r="BK603">
        <v>59.964576721191406</v>
      </c>
      <c r="BL603">
        <v>66.928138732910156</v>
      </c>
      <c r="BM603">
        <v>77.37152099609375</v>
      </c>
      <c r="BN603">
        <v>83.598777770996094</v>
      </c>
      <c r="BO603">
        <v>87.978385925292969</v>
      </c>
      <c r="BP603">
        <v>91.291893005371094</v>
      </c>
      <c r="BQ603">
        <v>92.540611267089844</v>
      </c>
      <c r="BR603">
        <v>91.692955017089844</v>
      </c>
      <c r="BS603">
        <v>90.798103332519531</v>
      </c>
      <c r="BT603">
        <v>89.885643005371094</v>
      </c>
      <c r="BU603">
        <v>88.09808349609375</v>
      </c>
      <c r="BV603">
        <v>86.558601379394531</v>
      </c>
      <c r="BW603">
        <v>83.871253967285156</v>
      </c>
      <c r="BX603">
        <v>78.478973388671875</v>
      </c>
      <c r="BY603">
        <v>73.487319946289063</v>
      </c>
      <c r="BZ603">
        <v>70.180870056152344</v>
      </c>
      <c r="CA603">
        <v>65.042221069335937</v>
      </c>
      <c r="CB603">
        <v>63.479991912841797</v>
      </c>
      <c r="CC603">
        <v>0.76437860727310181</v>
      </c>
      <c r="CD603">
        <v>0.72710162401199341</v>
      </c>
      <c r="CE603">
        <v>0.68913531303405762</v>
      </c>
      <c r="CF603">
        <v>0.55785477161407471</v>
      </c>
      <c r="CG603">
        <v>0.50832629203796387</v>
      </c>
      <c r="CH603">
        <v>0.57963353395462036</v>
      </c>
      <c r="CI603">
        <v>0.67101538181304932</v>
      </c>
      <c r="CJ603">
        <v>0.6534959077835083</v>
      </c>
      <c r="CK603">
        <v>0.77910399436950684</v>
      </c>
      <c r="CL603">
        <v>0.80628198385238647</v>
      </c>
      <c r="CM603">
        <v>0.78334528207778931</v>
      </c>
      <c r="CN603">
        <v>0.82006716728210449</v>
      </c>
      <c r="CO603">
        <v>0.89812397956848145</v>
      </c>
      <c r="CP603">
        <v>0.81854307651519775</v>
      </c>
      <c r="CQ603">
        <v>0.85160022974014282</v>
      </c>
      <c r="CR603">
        <v>0.90834945440292358</v>
      </c>
      <c r="CS603">
        <v>0.89605230093002319</v>
      </c>
      <c r="CT603">
        <v>0.87480098009109497</v>
      </c>
      <c r="CU603">
        <v>0.9083896279335022</v>
      </c>
      <c r="CV603">
        <v>0.74934262037277222</v>
      </c>
      <c r="CW603">
        <v>0.66718596220016479</v>
      </c>
      <c r="CX603">
        <v>0.57094091176986694</v>
      </c>
      <c r="CY603">
        <v>0.59170228242874146</v>
      </c>
      <c r="CZ603">
        <v>0.57452434301376343</v>
      </c>
    </row>
    <row r="604" spans="1:104" x14ac:dyDescent="0.25">
      <c r="A604" t="s">
        <v>793</v>
      </c>
      <c r="B604" t="s">
        <v>170</v>
      </c>
      <c r="C604" t="s">
        <v>27</v>
      </c>
      <c r="D604" t="s">
        <v>184</v>
      </c>
      <c r="E604" t="s">
        <v>184</v>
      </c>
      <c r="F604">
        <v>2017</v>
      </c>
      <c r="G604" t="s">
        <v>175</v>
      </c>
      <c r="H604">
        <v>5</v>
      </c>
      <c r="I604">
        <v>45.33770751953125</v>
      </c>
      <c r="J604">
        <v>43.689666748046875</v>
      </c>
      <c r="K604">
        <v>42.637382507324219</v>
      </c>
      <c r="L604">
        <v>42.409404754638672</v>
      </c>
      <c r="M604">
        <v>43.86163330078125</v>
      </c>
      <c r="N604">
        <v>47.745750427246094</v>
      </c>
      <c r="O604">
        <v>53.030666351318359</v>
      </c>
      <c r="P604">
        <v>60.784919738769531</v>
      </c>
      <c r="Q604">
        <v>68.601272583007812</v>
      </c>
      <c r="R604">
        <v>74.628211975097656</v>
      </c>
      <c r="S604">
        <v>78.803512573242188</v>
      </c>
      <c r="T604">
        <v>80.619842529296875</v>
      </c>
      <c r="U604">
        <v>81.357276916503906</v>
      </c>
      <c r="V604">
        <v>81.983856201171875</v>
      </c>
      <c r="W604">
        <v>81.477294921875</v>
      </c>
      <c r="X604">
        <v>79.214775085449219</v>
      </c>
      <c r="Y604">
        <v>75.546279907226562</v>
      </c>
      <c r="Z604">
        <v>70.800254821777344</v>
      </c>
      <c r="AA604">
        <v>65.264549255371094</v>
      </c>
      <c r="AB604">
        <v>62.888038635253906</v>
      </c>
      <c r="AC604">
        <v>61.256828308105469</v>
      </c>
      <c r="AD604">
        <v>57.107658386230469</v>
      </c>
      <c r="AE604">
        <v>52.909347534179688</v>
      </c>
      <c r="AF604">
        <v>49.353794097900391</v>
      </c>
      <c r="AG604">
        <v>-0.43446913361549377</v>
      </c>
      <c r="AH604">
        <v>-0.26970455050468445</v>
      </c>
      <c r="AI604">
        <v>-0.22071686387062073</v>
      </c>
      <c r="AJ604">
        <v>-0.21006910502910614</v>
      </c>
      <c r="AK604">
        <v>-0.15235425531864166</v>
      </c>
      <c r="AL604">
        <v>-1.5839209780097008E-2</v>
      </c>
      <c r="AM604">
        <v>-0.23402820527553558</v>
      </c>
      <c r="AN604">
        <v>9.3371942639350891E-2</v>
      </c>
      <c r="AO604">
        <v>0.16741593182086945</v>
      </c>
      <c r="AP604">
        <v>0.13790392875671387</v>
      </c>
      <c r="AQ604">
        <v>0.66355067491531372</v>
      </c>
      <c r="AR604">
        <v>3.5906522274017334</v>
      </c>
      <c r="AS604">
        <v>3.6867258548736572</v>
      </c>
      <c r="AT604">
        <v>3.5175726413726807</v>
      </c>
      <c r="AU604">
        <v>3.34682297706604</v>
      </c>
      <c r="AV604">
        <v>3.4141128063201904</v>
      </c>
      <c r="AW604">
        <v>3.2161104679107666</v>
      </c>
      <c r="AX604">
        <v>2.8609240055084229</v>
      </c>
      <c r="AY604">
        <v>0.88889980316162109</v>
      </c>
      <c r="AZ604">
        <v>0.56022524833679199</v>
      </c>
      <c r="BA604">
        <v>0.40398827195167542</v>
      </c>
      <c r="BB604">
        <v>0.38725173473358154</v>
      </c>
      <c r="BC604">
        <v>0.24594894051551819</v>
      </c>
      <c r="BD604">
        <v>8.6818575859069824E-2</v>
      </c>
      <c r="BE604">
        <v>66.157440185546875</v>
      </c>
      <c r="BF604">
        <v>65.636001586914062</v>
      </c>
      <c r="BG604">
        <v>65.985885620117187</v>
      </c>
      <c r="BH604">
        <v>65.693000793457031</v>
      </c>
      <c r="BI604">
        <v>64.714447021484375</v>
      </c>
      <c r="BJ604">
        <v>63.985889434814453</v>
      </c>
      <c r="BK604">
        <v>63.257331848144531</v>
      </c>
      <c r="BL604">
        <v>68.849891662597656</v>
      </c>
      <c r="BM604">
        <v>79.31378173828125</v>
      </c>
      <c r="BN604">
        <v>84.749443054199219</v>
      </c>
      <c r="BO604">
        <v>88.649559020996094</v>
      </c>
      <c r="BP604">
        <v>92.020889282226563</v>
      </c>
      <c r="BQ604">
        <v>91.956558227539063</v>
      </c>
      <c r="BR604">
        <v>90.313774108886719</v>
      </c>
      <c r="BS604">
        <v>90.292335510253906</v>
      </c>
      <c r="BT604">
        <v>88.420997619628906</v>
      </c>
      <c r="BU604">
        <v>85.321113586425781</v>
      </c>
      <c r="BV604">
        <v>83.592559814453125</v>
      </c>
      <c r="BW604">
        <v>81.828445434570313</v>
      </c>
      <c r="BX604">
        <v>80.035560607910156</v>
      </c>
      <c r="BY604">
        <v>74.228553771972656</v>
      </c>
      <c r="BZ604">
        <v>69.921554565429688</v>
      </c>
      <c r="CA604">
        <v>68.878669738769531</v>
      </c>
      <c r="CB604">
        <v>67.235893249511719</v>
      </c>
      <c r="CC604">
        <v>0.79226851463317871</v>
      </c>
      <c r="CD604">
        <v>0.755218505859375</v>
      </c>
      <c r="CE604">
        <v>0.71564346551895142</v>
      </c>
      <c r="CF604">
        <v>0.57440799474716187</v>
      </c>
      <c r="CG604">
        <v>0.51833063364028931</v>
      </c>
      <c r="CH604">
        <v>0.58782023191452026</v>
      </c>
      <c r="CI604">
        <v>0.67673015594482422</v>
      </c>
      <c r="CJ604">
        <v>0.65471768379211426</v>
      </c>
      <c r="CK604">
        <v>0.78558850288391113</v>
      </c>
      <c r="CL604">
        <v>0.81258994340896606</v>
      </c>
      <c r="CM604">
        <v>0.78439623117446899</v>
      </c>
      <c r="CN604">
        <v>0.82036703824996948</v>
      </c>
      <c r="CO604">
        <v>0.90023303031921387</v>
      </c>
      <c r="CP604">
        <v>0.81456440687179565</v>
      </c>
      <c r="CQ604">
        <v>0.84836840629577637</v>
      </c>
      <c r="CR604">
        <v>0.91052025556564331</v>
      </c>
      <c r="CS604">
        <v>0.9015355110168457</v>
      </c>
      <c r="CT604">
        <v>0.88566881418228149</v>
      </c>
      <c r="CU604">
        <v>0.9286922812461853</v>
      </c>
      <c r="CV604">
        <v>0.76631307601928711</v>
      </c>
      <c r="CW604">
        <v>0.68371671438217163</v>
      </c>
      <c r="CX604">
        <v>0.58270448446273804</v>
      </c>
      <c r="CY604">
        <v>0.60703814029693604</v>
      </c>
      <c r="CZ604">
        <v>0.5915723443031311</v>
      </c>
    </row>
    <row r="605" spans="1:104" x14ac:dyDescent="0.25">
      <c r="A605" t="s">
        <v>794</v>
      </c>
      <c r="B605" t="s">
        <v>170</v>
      </c>
      <c r="C605" t="s">
        <v>27</v>
      </c>
      <c r="D605" t="s">
        <v>184</v>
      </c>
      <c r="E605" t="s">
        <v>184</v>
      </c>
      <c r="F605">
        <v>2017</v>
      </c>
      <c r="G605" t="s">
        <v>176</v>
      </c>
      <c r="H605">
        <v>6</v>
      </c>
      <c r="I605">
        <v>46.592636108398438</v>
      </c>
      <c r="J605">
        <v>44.886985778808594</v>
      </c>
      <c r="K605">
        <v>43.837696075439453</v>
      </c>
      <c r="L605">
        <v>43.662441253662109</v>
      </c>
      <c r="M605">
        <v>45.107501983642578</v>
      </c>
      <c r="N605">
        <v>48.963993072509766</v>
      </c>
      <c r="O605">
        <v>54.210319519042969</v>
      </c>
      <c r="P605">
        <v>61.414554595947266</v>
      </c>
      <c r="Q605">
        <v>68.090782165527344</v>
      </c>
      <c r="R605">
        <v>73.520133972167969</v>
      </c>
      <c r="S605">
        <v>77.607528686523438</v>
      </c>
      <c r="T605">
        <v>79.449462890625</v>
      </c>
      <c r="U605">
        <v>80.069839477539062</v>
      </c>
      <c r="V605">
        <v>80.398452758789063</v>
      </c>
      <c r="W605">
        <v>79.96343994140625</v>
      </c>
      <c r="X605">
        <v>78.421249389648438</v>
      </c>
      <c r="Y605">
        <v>75.579856872558594</v>
      </c>
      <c r="Z605">
        <v>71.160560607910156</v>
      </c>
      <c r="AA605">
        <v>65.6768798828125</v>
      </c>
      <c r="AB605">
        <v>62.355625152587891</v>
      </c>
      <c r="AC605">
        <v>61.171802520751953</v>
      </c>
      <c r="AD605">
        <v>57.571479797363281</v>
      </c>
      <c r="AE605">
        <v>53.683868408203125</v>
      </c>
      <c r="AF605">
        <v>50.239009857177734</v>
      </c>
      <c r="AG605">
        <v>-0.48751065135002136</v>
      </c>
      <c r="AH605">
        <v>-0.26822203397750854</v>
      </c>
      <c r="AI605">
        <v>-0.18468497693538666</v>
      </c>
      <c r="AJ605">
        <v>-0.19960188865661621</v>
      </c>
      <c r="AK605">
        <v>-0.1747276782989502</v>
      </c>
      <c r="AL605">
        <v>-6.5100625157356262E-2</v>
      </c>
      <c r="AM605">
        <v>-0.27844956517219543</v>
      </c>
      <c r="AN605">
        <v>1.6972741112112999E-2</v>
      </c>
      <c r="AO605">
        <v>0.16446131467819214</v>
      </c>
      <c r="AP605">
        <v>0.20880571007728577</v>
      </c>
      <c r="AQ605">
        <v>0.71699494123458862</v>
      </c>
      <c r="AR605">
        <v>3.5437920093536377</v>
      </c>
      <c r="AS605">
        <v>3.6274168491363525</v>
      </c>
      <c r="AT605">
        <v>3.4444684982299805</v>
      </c>
      <c r="AU605">
        <v>3.2658629417419434</v>
      </c>
      <c r="AV605">
        <v>3.2671513557434082</v>
      </c>
      <c r="AW605">
        <v>3.0757436752319336</v>
      </c>
      <c r="AX605">
        <v>2.6721758842468262</v>
      </c>
      <c r="AY605">
        <v>0.68476533889770508</v>
      </c>
      <c r="AZ605">
        <v>0.39091190695762634</v>
      </c>
      <c r="BA605">
        <v>0.27584215998649597</v>
      </c>
      <c r="BB605">
        <v>0.27706018090248108</v>
      </c>
      <c r="BC605">
        <v>0.167056605219841</v>
      </c>
      <c r="BD605">
        <v>-2.5068888440728188E-2</v>
      </c>
      <c r="BE605">
        <v>65.462623596191406</v>
      </c>
      <c r="BF605">
        <v>62.821929931640625</v>
      </c>
      <c r="BG605">
        <v>61.907665252685547</v>
      </c>
      <c r="BH605">
        <v>61.884517669677734</v>
      </c>
      <c r="BI605">
        <v>61.677383422851562</v>
      </c>
      <c r="BJ605">
        <v>61.013118743896484</v>
      </c>
      <c r="BK605">
        <v>62.365226745605469</v>
      </c>
      <c r="BL605">
        <v>70.512947082519531</v>
      </c>
      <c r="BM605">
        <v>75.691017150878906</v>
      </c>
      <c r="BN605">
        <v>79.377998352050781</v>
      </c>
      <c r="BO605">
        <v>84.164947509765625</v>
      </c>
      <c r="BP605">
        <v>86.828781127929688</v>
      </c>
      <c r="BQ605">
        <v>88.557785034179688</v>
      </c>
      <c r="BR605">
        <v>89.078788757324219</v>
      </c>
      <c r="BS605">
        <v>86.72711181640625</v>
      </c>
      <c r="BT605">
        <v>86.835990905761719</v>
      </c>
      <c r="BU605">
        <v>86.584281921386719</v>
      </c>
      <c r="BV605">
        <v>84.127571105957031</v>
      </c>
      <c r="BW605">
        <v>81.986885070800781</v>
      </c>
      <c r="BX605">
        <v>79.406639099121094</v>
      </c>
      <c r="BY605">
        <v>75.894554138183594</v>
      </c>
      <c r="BZ605">
        <v>72.292869567871094</v>
      </c>
      <c r="CA605">
        <v>70.564300537109375</v>
      </c>
      <c r="CB605">
        <v>68.212623596191406</v>
      </c>
      <c r="CC605">
        <v>0.83051097393035889</v>
      </c>
      <c r="CD605">
        <v>0.79119914770126343</v>
      </c>
      <c r="CE605">
        <v>0.74887591600418091</v>
      </c>
      <c r="CF605">
        <v>0.59797376394271851</v>
      </c>
      <c r="CG605">
        <v>0.53536033630371094</v>
      </c>
      <c r="CH605">
        <v>0.60513007640838623</v>
      </c>
      <c r="CI605">
        <v>0.69099706411361694</v>
      </c>
      <c r="CJ605">
        <v>0.65843480825424194</v>
      </c>
      <c r="CK605">
        <v>0.78756237030029297</v>
      </c>
      <c r="CL605">
        <v>0.81271594762802124</v>
      </c>
      <c r="CM605">
        <v>0.78440761566162109</v>
      </c>
      <c r="CN605">
        <v>0.82062453031539917</v>
      </c>
      <c r="CO605">
        <v>0.9006916880607605</v>
      </c>
      <c r="CP605">
        <v>0.81374639272689819</v>
      </c>
      <c r="CQ605">
        <v>0.84793806076049805</v>
      </c>
      <c r="CR605">
        <v>0.91484731435775757</v>
      </c>
      <c r="CS605">
        <v>0.9124637246131897</v>
      </c>
      <c r="CT605">
        <v>0.89959108829498291</v>
      </c>
      <c r="CU605">
        <v>0.94864338636398315</v>
      </c>
      <c r="CV605">
        <v>0.7744174599647522</v>
      </c>
      <c r="CW605">
        <v>0.69274652004241943</v>
      </c>
      <c r="CX605">
        <v>0.59427863359451294</v>
      </c>
      <c r="CY605">
        <v>0.62501299381256104</v>
      </c>
      <c r="CZ605">
        <v>0.61111658811569214</v>
      </c>
    </row>
    <row r="606" spans="1:104" x14ac:dyDescent="0.25">
      <c r="A606" t="s">
        <v>795</v>
      </c>
      <c r="B606" t="s">
        <v>170</v>
      </c>
      <c r="C606" t="s">
        <v>27</v>
      </c>
      <c r="D606" t="s">
        <v>184</v>
      </c>
      <c r="E606" t="s">
        <v>184</v>
      </c>
      <c r="F606">
        <v>2017</v>
      </c>
      <c r="G606" t="s">
        <v>177</v>
      </c>
      <c r="H606">
        <v>7</v>
      </c>
      <c r="I606">
        <v>49.627513885498047</v>
      </c>
      <c r="J606">
        <v>47.81671142578125</v>
      </c>
      <c r="K606">
        <v>46.603843688964844</v>
      </c>
      <c r="L606">
        <v>46.487468719482422</v>
      </c>
      <c r="M606">
        <v>48.290096282958984</v>
      </c>
      <c r="N606">
        <v>52.721660614013672</v>
      </c>
      <c r="O606">
        <v>58.463058471679688</v>
      </c>
      <c r="P606">
        <v>66.424705505371094</v>
      </c>
      <c r="Q606">
        <v>73.638595581054688</v>
      </c>
      <c r="R606">
        <v>79.30999755859375</v>
      </c>
      <c r="S606">
        <v>83.115936279296875</v>
      </c>
      <c r="T606">
        <v>84.783485412597656</v>
      </c>
      <c r="U606">
        <v>85.376625061035156</v>
      </c>
      <c r="V606">
        <v>85.659820556640625</v>
      </c>
      <c r="W606">
        <v>85.2977294921875</v>
      </c>
      <c r="X606">
        <v>84.123222351074219</v>
      </c>
      <c r="Y606">
        <v>81.47784423828125</v>
      </c>
      <c r="Z606">
        <v>77.031761169433594</v>
      </c>
      <c r="AA606">
        <v>70.848533630371094</v>
      </c>
      <c r="AB606">
        <v>67.247581481933594</v>
      </c>
      <c r="AC606">
        <v>65.716079711914062</v>
      </c>
      <c r="AD606">
        <v>61.76007080078125</v>
      </c>
      <c r="AE606">
        <v>57.394279479980469</v>
      </c>
      <c r="AF606">
        <v>53.712535858154297</v>
      </c>
      <c r="AG606">
        <v>-0.4467923641204834</v>
      </c>
      <c r="AH606">
        <v>-0.30469554662704468</v>
      </c>
      <c r="AI606">
        <v>-0.27623644471168518</v>
      </c>
      <c r="AJ606">
        <v>-0.24472366273403168</v>
      </c>
      <c r="AK606">
        <v>-0.15403619408607483</v>
      </c>
      <c r="AL606">
        <v>2.1578582003712654E-2</v>
      </c>
      <c r="AM606">
        <v>-0.22414176166057587</v>
      </c>
      <c r="AN606">
        <v>0.16204595565795898</v>
      </c>
      <c r="AO606">
        <v>0.17758399248123169</v>
      </c>
      <c r="AP606">
        <v>8.5820779204368591E-2</v>
      </c>
      <c r="AQ606">
        <v>0.63725382089614868</v>
      </c>
      <c r="AR606">
        <v>3.740767240524292</v>
      </c>
      <c r="AS606">
        <v>3.8449776172637939</v>
      </c>
      <c r="AT606">
        <v>3.6554129123687744</v>
      </c>
      <c r="AU606">
        <v>3.5058681964874268</v>
      </c>
      <c r="AV606">
        <v>3.7174332141876221</v>
      </c>
      <c r="AW606">
        <v>3.593022346496582</v>
      </c>
      <c r="AX606">
        <v>3.2868380546569824</v>
      </c>
      <c r="AY606">
        <v>1.1392209529876709</v>
      </c>
      <c r="AZ606">
        <v>0.73381280899047852</v>
      </c>
      <c r="BA606">
        <v>0.53388446569442749</v>
      </c>
      <c r="BB606">
        <v>0.50713753700256348</v>
      </c>
      <c r="BC606">
        <v>0.33181211352348328</v>
      </c>
      <c r="BD606">
        <v>0.18477658927440643</v>
      </c>
      <c r="BE606">
        <v>71.149955749511719</v>
      </c>
      <c r="BF606">
        <v>71.5428466796875</v>
      </c>
      <c r="BG606">
        <v>71.06427001953125</v>
      </c>
      <c r="BH606">
        <v>70.835693359375</v>
      </c>
      <c r="BI606">
        <v>70.192802429199219</v>
      </c>
      <c r="BJ606">
        <v>70.171379089355469</v>
      </c>
      <c r="BK606">
        <v>69.714225769042969</v>
      </c>
      <c r="BL606">
        <v>72.75</v>
      </c>
      <c r="BM606">
        <v>76.492927551269531</v>
      </c>
      <c r="BN606">
        <v>80.907234191894531</v>
      </c>
      <c r="BO606">
        <v>85.900169372558594</v>
      </c>
      <c r="BP606">
        <v>90.828826904296875</v>
      </c>
      <c r="BQ606">
        <v>91.164520263671875</v>
      </c>
      <c r="BR606">
        <v>91.564476013183594</v>
      </c>
      <c r="BS606">
        <v>91.814476013183594</v>
      </c>
      <c r="BT606">
        <v>90.914512634277344</v>
      </c>
      <c r="BU606">
        <v>87.107322692871094</v>
      </c>
      <c r="BV606">
        <v>84.507278442382812</v>
      </c>
      <c r="BW606">
        <v>83.407241821289063</v>
      </c>
      <c r="BX606">
        <v>81.285774230957031</v>
      </c>
      <c r="BY606">
        <v>77.992927551269531</v>
      </c>
      <c r="BZ606">
        <v>74.914314270019531</v>
      </c>
      <c r="CA606">
        <v>73.68572998046875</v>
      </c>
      <c r="CB606">
        <v>72.7928466796875</v>
      </c>
      <c r="CC606">
        <v>0.85265326499938965</v>
      </c>
      <c r="CD606">
        <v>0.81383073329925537</v>
      </c>
      <c r="CE606">
        <v>0.76888179779052734</v>
      </c>
      <c r="CF606">
        <v>0.61366528272628784</v>
      </c>
      <c r="CG606">
        <v>0.55106228590011597</v>
      </c>
      <c r="CH606">
        <v>0.62277913093566895</v>
      </c>
      <c r="CI606">
        <v>0.70651859045028687</v>
      </c>
      <c r="CJ606">
        <v>0.66717767715454102</v>
      </c>
      <c r="CK606">
        <v>0.80004662275314331</v>
      </c>
      <c r="CL606">
        <v>0.8247826099395752</v>
      </c>
      <c r="CM606">
        <v>0.79252678155899048</v>
      </c>
      <c r="CN606">
        <v>0.82948315143585205</v>
      </c>
      <c r="CO606">
        <v>0.91381299495697021</v>
      </c>
      <c r="CP606">
        <v>0.82227319478988647</v>
      </c>
      <c r="CQ606">
        <v>0.85878044366836548</v>
      </c>
      <c r="CR606">
        <v>0.93548601865768433</v>
      </c>
      <c r="CS606">
        <v>0.93912512063980103</v>
      </c>
      <c r="CT606">
        <v>0.93109828233718872</v>
      </c>
      <c r="CU606">
        <v>0.98675745725631714</v>
      </c>
      <c r="CV606">
        <v>0.80508440732955933</v>
      </c>
      <c r="CW606">
        <v>0.71746724843978882</v>
      </c>
      <c r="CX606">
        <v>0.61314272880554199</v>
      </c>
      <c r="CY606">
        <v>0.64307290315628052</v>
      </c>
      <c r="CZ606">
        <v>0.63006937503814697</v>
      </c>
    </row>
    <row r="607" spans="1:104" x14ac:dyDescent="0.25">
      <c r="A607" t="s">
        <v>796</v>
      </c>
      <c r="B607" t="s">
        <v>170</v>
      </c>
      <c r="C607" t="s">
        <v>27</v>
      </c>
      <c r="D607" t="s">
        <v>184</v>
      </c>
      <c r="E607" t="s">
        <v>184</v>
      </c>
      <c r="F607">
        <v>2017</v>
      </c>
      <c r="G607" t="s">
        <v>178</v>
      </c>
      <c r="H607">
        <v>8</v>
      </c>
      <c r="I607">
        <v>50.856361389160156</v>
      </c>
      <c r="J607">
        <v>49.068801879882813</v>
      </c>
      <c r="K607">
        <v>47.812370300292969</v>
      </c>
      <c r="L607">
        <v>47.742790222167969</v>
      </c>
      <c r="M607">
        <v>49.540248870849609</v>
      </c>
      <c r="N607">
        <v>54.438743591308594</v>
      </c>
      <c r="O607">
        <v>60.926204681396484</v>
      </c>
      <c r="P607">
        <v>68.741477966308594</v>
      </c>
      <c r="Q607">
        <v>76.364112854003906</v>
      </c>
      <c r="R607">
        <v>82.442298889160156</v>
      </c>
      <c r="S607">
        <v>87.085884094238281</v>
      </c>
      <c r="T607">
        <v>89.138839721679688</v>
      </c>
      <c r="U607">
        <v>89.874732971191406</v>
      </c>
      <c r="V607">
        <v>90.219490051269531</v>
      </c>
      <c r="W607">
        <v>89.601287841796875</v>
      </c>
      <c r="X607">
        <v>87.855705261230469</v>
      </c>
      <c r="Y607">
        <v>84.28314208984375</v>
      </c>
      <c r="Z607">
        <v>79.406143188476563</v>
      </c>
      <c r="AA607">
        <v>72.752738952636719</v>
      </c>
      <c r="AB607">
        <v>69.782150268554688</v>
      </c>
      <c r="AC607">
        <v>67.529212951660156</v>
      </c>
      <c r="AD607">
        <v>63.224029541015625</v>
      </c>
      <c r="AE607">
        <v>58.580524444580078</v>
      </c>
      <c r="AF607">
        <v>54.683525085449219</v>
      </c>
      <c r="AG607">
        <v>-0.45863384008407593</v>
      </c>
      <c r="AH607">
        <v>-0.32391324639320374</v>
      </c>
      <c r="AI607">
        <v>-0.30311301350593567</v>
      </c>
      <c r="AJ607">
        <v>-0.26243311166763306</v>
      </c>
      <c r="AK607">
        <v>-0.15625070035457611</v>
      </c>
      <c r="AL607">
        <v>3.7480447441339493E-2</v>
      </c>
      <c r="AM607">
        <v>-0.22759342193603516</v>
      </c>
      <c r="AN607">
        <v>0.19513431191444397</v>
      </c>
      <c r="AO607">
        <v>0.18880000710487366</v>
      </c>
      <c r="AP607">
        <v>6.9250881671905518E-2</v>
      </c>
      <c r="AQ607">
        <v>0.66627466678619385</v>
      </c>
      <c r="AR607">
        <v>3.9907643795013428</v>
      </c>
      <c r="AS607">
        <v>4.1105976104736328</v>
      </c>
      <c r="AT607">
        <v>3.9061527252197266</v>
      </c>
      <c r="AU607">
        <v>3.7391998767852783</v>
      </c>
      <c r="AV607">
        <v>3.9762933254241943</v>
      </c>
      <c r="AW607">
        <v>3.8146848678588867</v>
      </c>
      <c r="AX607">
        <v>3.4997444152832031</v>
      </c>
      <c r="AY607">
        <v>1.2669854164123535</v>
      </c>
      <c r="AZ607">
        <v>0.83317619562149048</v>
      </c>
      <c r="BA607">
        <v>0.60319209098815918</v>
      </c>
      <c r="BB607">
        <v>0.56884086132049561</v>
      </c>
      <c r="BC607">
        <v>0.37209287285804749</v>
      </c>
      <c r="BD607">
        <v>0.22567896544933319</v>
      </c>
      <c r="BE607">
        <v>73.124580383300781</v>
      </c>
      <c r="BF607">
        <v>72.3084716796875</v>
      </c>
      <c r="BG607">
        <v>71.708465576171875</v>
      </c>
      <c r="BH607">
        <v>70.633766174316406</v>
      </c>
      <c r="BI607">
        <v>70.489143371582031</v>
      </c>
      <c r="BJ607">
        <v>70.289131164550781</v>
      </c>
      <c r="BK607">
        <v>69.596534729003906</v>
      </c>
      <c r="BL607">
        <v>72.342720031738281</v>
      </c>
      <c r="BM607">
        <v>78.933906555175781</v>
      </c>
      <c r="BN607">
        <v>83.425796508789063</v>
      </c>
      <c r="BO607">
        <v>88.812088012695312</v>
      </c>
      <c r="BP607">
        <v>90.41351318359375</v>
      </c>
      <c r="BQ607">
        <v>92.231056213378906</v>
      </c>
      <c r="BR607">
        <v>90.666862487792969</v>
      </c>
      <c r="BS607">
        <v>91.04681396484375</v>
      </c>
      <c r="BT607">
        <v>90.937728881835938</v>
      </c>
      <c r="BU607">
        <v>89.661590576171875</v>
      </c>
      <c r="BV607">
        <v>89.243705749511719</v>
      </c>
      <c r="BW607">
        <v>85.294281005859375</v>
      </c>
      <c r="BX607">
        <v>82.184501647949219</v>
      </c>
      <c r="BY607">
        <v>78.165275573730469</v>
      </c>
      <c r="BZ607">
        <v>76.326972961425781</v>
      </c>
      <c r="CA607">
        <v>75.216468811035156</v>
      </c>
      <c r="CB607">
        <v>75.147018432617188</v>
      </c>
      <c r="CC607">
        <v>0.88944047689437866</v>
      </c>
      <c r="CD607">
        <v>0.85000687837600708</v>
      </c>
      <c r="CE607">
        <v>0.80133247375488281</v>
      </c>
      <c r="CF607">
        <v>0.63668161630630493</v>
      </c>
      <c r="CG607">
        <v>0.56795352697372437</v>
      </c>
      <c r="CH607">
        <v>0.64432984590530396</v>
      </c>
      <c r="CI607">
        <v>0.73031646013259888</v>
      </c>
      <c r="CJ607">
        <v>0.67430561780929565</v>
      </c>
      <c r="CK607">
        <v>0.81324398517608643</v>
      </c>
      <c r="CL607">
        <v>0.83798813819885254</v>
      </c>
      <c r="CM607">
        <v>0.80174344778060913</v>
      </c>
      <c r="CN607">
        <v>0.84222662448883057</v>
      </c>
      <c r="CO607">
        <v>0.93957716226577759</v>
      </c>
      <c r="CP607">
        <v>0.83147209882736206</v>
      </c>
      <c r="CQ607">
        <v>0.87280458211898804</v>
      </c>
      <c r="CR607">
        <v>0.96530550718307495</v>
      </c>
      <c r="CS607">
        <v>0.96901488304138184</v>
      </c>
      <c r="CT607">
        <v>0.96238839626312256</v>
      </c>
      <c r="CU607">
        <v>1.0277423858642578</v>
      </c>
      <c r="CV607">
        <v>0.84597134590148926</v>
      </c>
      <c r="CW607">
        <v>0.74929577112197876</v>
      </c>
      <c r="CX607">
        <v>0.63757455348968506</v>
      </c>
      <c r="CY607">
        <v>0.66689640283584595</v>
      </c>
      <c r="CZ607">
        <v>0.65026259422302246</v>
      </c>
    </row>
    <row r="608" spans="1:104" x14ac:dyDescent="0.25">
      <c r="A608" t="s">
        <v>797</v>
      </c>
      <c r="B608" t="s">
        <v>170</v>
      </c>
      <c r="C608" t="s">
        <v>27</v>
      </c>
      <c r="D608" t="s">
        <v>184</v>
      </c>
      <c r="E608" t="s">
        <v>184</v>
      </c>
      <c r="F608">
        <v>2017</v>
      </c>
      <c r="G608" t="s">
        <v>179</v>
      </c>
      <c r="H608">
        <v>9</v>
      </c>
      <c r="I608">
        <v>51.535633087158203</v>
      </c>
      <c r="J608">
        <v>49.847740173339844</v>
      </c>
      <c r="K608">
        <v>48.777107238769531</v>
      </c>
      <c r="L608">
        <v>48.721656799316406</v>
      </c>
      <c r="M608">
        <v>50.714130401611328</v>
      </c>
      <c r="N608">
        <v>55.916019439697266</v>
      </c>
      <c r="O608">
        <v>63.559101104736328</v>
      </c>
      <c r="P608">
        <v>71.881561279296875</v>
      </c>
      <c r="Q608">
        <v>80.713897705078125</v>
      </c>
      <c r="R608">
        <v>87.388076782226563</v>
      </c>
      <c r="S608">
        <v>92.139907836914063</v>
      </c>
      <c r="T608">
        <v>94.129524230957031</v>
      </c>
      <c r="U608">
        <v>94.768051147460937</v>
      </c>
      <c r="V608">
        <v>95.229080200195313</v>
      </c>
      <c r="W608">
        <v>94.23211669921875</v>
      </c>
      <c r="X608">
        <v>91.556358337402344</v>
      </c>
      <c r="Y608">
        <v>87.429344177246094</v>
      </c>
      <c r="Z608">
        <v>82.257339477539063</v>
      </c>
      <c r="AA608">
        <v>75.576751708984375</v>
      </c>
      <c r="AB608">
        <v>73.321830749511719</v>
      </c>
      <c r="AC608">
        <v>69.588516235351563</v>
      </c>
      <c r="AD608">
        <v>64.716140747070313</v>
      </c>
      <c r="AE608">
        <v>59.751564025878906</v>
      </c>
      <c r="AF608">
        <v>55.713092803955078</v>
      </c>
      <c r="AG608">
        <v>-0.43474683165550232</v>
      </c>
      <c r="AH608">
        <v>-0.3314354419708252</v>
      </c>
      <c r="AI608">
        <v>-0.33262670040130615</v>
      </c>
      <c r="AJ608">
        <v>-0.2758808434009552</v>
      </c>
      <c r="AK608">
        <v>-0.14706799387931824</v>
      </c>
      <c r="AL608">
        <v>6.9565504789352417E-2</v>
      </c>
      <c r="AM608">
        <v>-0.20803369581699371</v>
      </c>
      <c r="AN608">
        <v>0.2528301477432251</v>
      </c>
      <c r="AO608">
        <v>0.1986670196056366</v>
      </c>
      <c r="AP608">
        <v>2.3717133328318596E-2</v>
      </c>
      <c r="AQ608">
        <v>0.65447741746902466</v>
      </c>
      <c r="AR608">
        <v>4.1880135536193848</v>
      </c>
      <c r="AS608">
        <v>4.3129100799560547</v>
      </c>
      <c r="AT608">
        <v>4.1095342636108398</v>
      </c>
      <c r="AU608">
        <v>3.9330458641052246</v>
      </c>
      <c r="AV608">
        <v>4.2038240432739258</v>
      </c>
      <c r="AW608">
        <v>4.0365128517150879</v>
      </c>
      <c r="AX608">
        <v>3.748075008392334</v>
      </c>
      <c r="AY608">
        <v>1.44562828540802</v>
      </c>
      <c r="AZ608">
        <v>0.97434747219085693</v>
      </c>
      <c r="BA608">
        <v>0.70138955116271973</v>
      </c>
      <c r="BB608">
        <v>0.65065628290176392</v>
      </c>
      <c r="BC608">
        <v>0.42895713448524475</v>
      </c>
      <c r="BD608">
        <v>0.29920965433120728</v>
      </c>
      <c r="BE608">
        <v>70.723609924316406</v>
      </c>
      <c r="BF608">
        <v>70.268333435058594</v>
      </c>
      <c r="BG608">
        <v>70.201248168945313</v>
      </c>
      <c r="BH608">
        <v>69.92889404296875</v>
      </c>
      <c r="BI608">
        <v>70.134162902832031</v>
      </c>
      <c r="BJ608">
        <v>68.9959716796875</v>
      </c>
      <c r="BK608">
        <v>71.567085266113281</v>
      </c>
      <c r="BL608">
        <v>72.932914733886719</v>
      </c>
      <c r="BM608">
        <v>80.235694885253906</v>
      </c>
      <c r="BN608">
        <v>86.851531982421875</v>
      </c>
      <c r="BO608">
        <v>95.385978698730469</v>
      </c>
      <c r="BP608">
        <v>98.568893432617188</v>
      </c>
      <c r="BQ608">
        <v>99.845283508300781</v>
      </c>
      <c r="BR608">
        <v>99.501808166503906</v>
      </c>
      <c r="BS608">
        <v>98.385978698730469</v>
      </c>
      <c r="BT608">
        <v>97.520149230957031</v>
      </c>
      <c r="BU608">
        <v>96.310836791992188</v>
      </c>
      <c r="BV608">
        <v>94.583198547363281</v>
      </c>
      <c r="BW608">
        <v>91.967361450195313</v>
      </c>
      <c r="BX608">
        <v>83.776390075683594</v>
      </c>
      <c r="BY608">
        <v>79.56707763671875</v>
      </c>
      <c r="BZ608">
        <v>77.406524658203125</v>
      </c>
      <c r="CA608">
        <v>76.317085266113281</v>
      </c>
      <c r="CB608">
        <v>74.406524658203125</v>
      </c>
      <c r="CC608">
        <v>0.89143139123916626</v>
      </c>
      <c r="CD608">
        <v>0.85434728860855103</v>
      </c>
      <c r="CE608">
        <v>0.80884653329849243</v>
      </c>
      <c r="CF608">
        <v>0.64361262321472168</v>
      </c>
      <c r="CG608">
        <v>0.57600337266921997</v>
      </c>
      <c r="CH608">
        <v>0.65427505970001221</v>
      </c>
      <c r="CI608">
        <v>0.74589508771896362</v>
      </c>
      <c r="CJ608">
        <v>0.68653887510299683</v>
      </c>
      <c r="CK608">
        <v>0.83361774682998657</v>
      </c>
      <c r="CL608">
        <v>0.85904496908187866</v>
      </c>
      <c r="CM608">
        <v>0.81790989637374878</v>
      </c>
      <c r="CN608">
        <v>0.8602454662322998</v>
      </c>
      <c r="CO608">
        <v>0.96465861797332764</v>
      </c>
      <c r="CP608">
        <v>0.84797888994216919</v>
      </c>
      <c r="CQ608">
        <v>0.89194571971893311</v>
      </c>
      <c r="CR608">
        <v>0.98872238397598267</v>
      </c>
      <c r="CS608">
        <v>0.99128854274749756</v>
      </c>
      <c r="CT608">
        <v>0.98512065410614014</v>
      </c>
      <c r="CU608">
        <v>1.0568966865539551</v>
      </c>
      <c r="CV608">
        <v>0.87412333488464355</v>
      </c>
      <c r="CW608">
        <v>0.7675517201423645</v>
      </c>
      <c r="CX608">
        <v>0.64827370643615723</v>
      </c>
      <c r="CY608">
        <v>0.67588305473327637</v>
      </c>
      <c r="CZ608">
        <v>0.65788370370864868</v>
      </c>
    </row>
    <row r="609" spans="1:104" x14ac:dyDescent="0.25">
      <c r="A609" t="s">
        <v>798</v>
      </c>
      <c r="B609" t="s">
        <v>170</v>
      </c>
      <c r="C609" t="s">
        <v>27</v>
      </c>
      <c r="D609" t="s">
        <v>184</v>
      </c>
      <c r="E609" t="s">
        <v>184</v>
      </c>
      <c r="F609">
        <v>2017</v>
      </c>
      <c r="G609" t="s">
        <v>180</v>
      </c>
      <c r="H609">
        <v>10</v>
      </c>
      <c r="I609">
        <v>45.951774597167969</v>
      </c>
      <c r="J609">
        <v>44.392688751220703</v>
      </c>
      <c r="K609">
        <v>43.350631713867188</v>
      </c>
      <c r="L609">
        <v>43.301925659179688</v>
      </c>
      <c r="M609">
        <v>44.923812866210938</v>
      </c>
      <c r="N609">
        <v>49.253929138183594</v>
      </c>
      <c r="O609">
        <v>56.624626159667969</v>
      </c>
      <c r="P609">
        <v>63.004322052001953</v>
      </c>
      <c r="Q609">
        <v>70.682403564453125</v>
      </c>
      <c r="R609">
        <v>77.539840698242187</v>
      </c>
      <c r="S609">
        <v>82.824058532714844</v>
      </c>
      <c r="T609">
        <v>85.622489929199219</v>
      </c>
      <c r="U609">
        <v>87.095230102539063</v>
      </c>
      <c r="V609">
        <v>88.364532470703125</v>
      </c>
      <c r="W609">
        <v>87.744972229003906</v>
      </c>
      <c r="X609">
        <v>85.037612915039063</v>
      </c>
      <c r="Y609">
        <v>80.762969970703125</v>
      </c>
      <c r="Z609">
        <v>75.650436401367188</v>
      </c>
      <c r="AA609">
        <v>71.619903564453125</v>
      </c>
      <c r="AB609">
        <v>68.400482177734375</v>
      </c>
      <c r="AC609">
        <v>64.754425048828125</v>
      </c>
      <c r="AD609">
        <v>59.082107543945313</v>
      </c>
      <c r="AE609">
        <v>53.646778106689453</v>
      </c>
      <c r="AF609">
        <v>49.921894073486328</v>
      </c>
      <c r="AG609">
        <v>-0.43612164258956909</v>
      </c>
      <c r="AH609">
        <v>-0.27316960692405701</v>
      </c>
      <c r="AI609">
        <v>-0.22508186101913452</v>
      </c>
      <c r="AJ609">
        <v>-0.21440880000591278</v>
      </c>
      <c r="AK609">
        <v>-0.15416587889194489</v>
      </c>
      <c r="AL609">
        <v>-1.3755622319877148E-2</v>
      </c>
      <c r="AM609">
        <v>-0.24532118439674377</v>
      </c>
      <c r="AN609">
        <v>0.10148493200540543</v>
      </c>
      <c r="AO609">
        <v>0.17738215625286102</v>
      </c>
      <c r="AP609">
        <v>0.14576439559459686</v>
      </c>
      <c r="AQ609">
        <v>0.7330431342124939</v>
      </c>
      <c r="AR609">
        <v>3.935983419418335</v>
      </c>
      <c r="AS609">
        <v>4.0748176574707031</v>
      </c>
      <c r="AT609">
        <v>3.9130039215087891</v>
      </c>
      <c r="AU609">
        <v>3.7202827930450439</v>
      </c>
      <c r="AV609">
        <v>3.7885301113128662</v>
      </c>
      <c r="AW609">
        <v>3.5509355068206787</v>
      </c>
      <c r="AX609">
        <v>3.1624786853790283</v>
      </c>
      <c r="AY609">
        <v>1.0386809110641479</v>
      </c>
      <c r="AZ609">
        <v>0.64943945407867432</v>
      </c>
      <c r="BA609">
        <v>0.45840030908584595</v>
      </c>
      <c r="BB609">
        <v>0.4175756573677063</v>
      </c>
      <c r="BC609">
        <v>0.25455772876739502</v>
      </c>
      <c r="BD609">
        <v>9.3415826559066772E-2</v>
      </c>
      <c r="BE609">
        <v>68.702499389648438</v>
      </c>
      <c r="BF609">
        <v>66.790115356445312</v>
      </c>
      <c r="BG609">
        <v>66.908241271972656</v>
      </c>
      <c r="BH609">
        <v>66.656455993652344</v>
      </c>
      <c r="BI609">
        <v>65.179252624511719</v>
      </c>
      <c r="BJ609">
        <v>64.885002136230469</v>
      </c>
      <c r="BK609">
        <v>64.199821472167969</v>
      </c>
      <c r="BL609">
        <v>67.389137268066406</v>
      </c>
      <c r="BM609">
        <v>75.556671142578125</v>
      </c>
      <c r="BN609">
        <v>82.87652587890625</v>
      </c>
      <c r="BO609">
        <v>88.627418518066406</v>
      </c>
      <c r="BP609">
        <v>90.833610534667969</v>
      </c>
      <c r="BQ609">
        <v>91.350921630859375</v>
      </c>
      <c r="BR609">
        <v>92.123283386230469</v>
      </c>
      <c r="BS609">
        <v>90.964469909667969</v>
      </c>
      <c r="BT609">
        <v>89.644737243652344</v>
      </c>
      <c r="BU609">
        <v>89.622833251953125</v>
      </c>
      <c r="BV609">
        <v>87.348129272460938</v>
      </c>
      <c r="BW609">
        <v>82.864105224609375</v>
      </c>
      <c r="BX609">
        <v>79.499549865722656</v>
      </c>
      <c r="BY609">
        <v>75.613540649414063</v>
      </c>
      <c r="BZ609">
        <v>72.427467346191406</v>
      </c>
      <c r="CA609">
        <v>70.108062744140625</v>
      </c>
      <c r="CB609">
        <v>69.519554138183594</v>
      </c>
      <c r="CC609">
        <v>0.79624295234680176</v>
      </c>
      <c r="CD609">
        <v>0.7608683705329895</v>
      </c>
      <c r="CE609">
        <v>0.72035491466522217</v>
      </c>
      <c r="CF609">
        <v>0.57993513345718384</v>
      </c>
      <c r="CG609">
        <v>0.52245718240737915</v>
      </c>
      <c r="CH609">
        <v>0.59349995851516724</v>
      </c>
      <c r="CI609">
        <v>0.69292694330215454</v>
      </c>
      <c r="CJ609">
        <v>0.65691620111465454</v>
      </c>
      <c r="CK609">
        <v>0.79557263851165771</v>
      </c>
      <c r="CL609">
        <v>0.82870495319366455</v>
      </c>
      <c r="CM609">
        <v>0.79654240608215332</v>
      </c>
      <c r="CN609">
        <v>0.83884602785110474</v>
      </c>
      <c r="CO609">
        <v>0.94016045331954956</v>
      </c>
      <c r="CP609">
        <v>0.830302894115448</v>
      </c>
      <c r="CQ609">
        <v>0.87348133325576782</v>
      </c>
      <c r="CR609">
        <v>0.96335816383361816</v>
      </c>
      <c r="CS609">
        <v>0.96012681722640991</v>
      </c>
      <c r="CT609">
        <v>0.95101886987686157</v>
      </c>
      <c r="CU609">
        <v>1.0341315269470215</v>
      </c>
      <c r="CV609">
        <v>0.84845691919326782</v>
      </c>
      <c r="CW609">
        <v>0.74380952119827271</v>
      </c>
      <c r="CX609">
        <v>0.60788756608963013</v>
      </c>
      <c r="CY609">
        <v>0.61432832479476929</v>
      </c>
      <c r="CZ609">
        <v>0.59549450874328613</v>
      </c>
    </row>
    <row r="610" spans="1:104" x14ac:dyDescent="0.25">
      <c r="A610" t="s">
        <v>799</v>
      </c>
      <c r="B610" t="s">
        <v>170</v>
      </c>
      <c r="C610" t="s">
        <v>27</v>
      </c>
      <c r="D610" t="s">
        <v>184</v>
      </c>
      <c r="E610" t="s">
        <v>184</v>
      </c>
      <c r="F610">
        <v>2017</v>
      </c>
      <c r="G610" t="s">
        <v>181</v>
      </c>
      <c r="H610">
        <v>11</v>
      </c>
      <c r="I610">
        <v>42.835113525390625</v>
      </c>
      <c r="J610">
        <v>41.459510803222656</v>
      </c>
      <c r="K610">
        <v>40.630653381347656</v>
      </c>
      <c r="L610">
        <v>40.781467437744141</v>
      </c>
      <c r="M610">
        <v>42.539512634277344</v>
      </c>
      <c r="N610">
        <v>46.756023406982422</v>
      </c>
      <c r="O610">
        <v>52.228507995605469</v>
      </c>
      <c r="P610">
        <v>57.762565612792969</v>
      </c>
      <c r="Q610">
        <v>63.957649230957031</v>
      </c>
      <c r="R610">
        <v>69.049720764160156</v>
      </c>
      <c r="S610">
        <v>73.061592102050781</v>
      </c>
      <c r="T610">
        <v>75.306083679199219</v>
      </c>
      <c r="U610">
        <v>76.419227600097656</v>
      </c>
      <c r="V610">
        <v>77.236251831054688</v>
      </c>
      <c r="W610">
        <v>76.433624267578125</v>
      </c>
      <c r="X610">
        <v>73.701087951660156</v>
      </c>
      <c r="Y610">
        <v>70.401023864746094</v>
      </c>
      <c r="Z610">
        <v>68.15350341796875</v>
      </c>
      <c r="AA610">
        <v>63.050525665283203</v>
      </c>
      <c r="AB610">
        <v>59.419769287109375</v>
      </c>
      <c r="AC610">
        <v>56.636337280273437</v>
      </c>
      <c r="AD610">
        <v>52.965248107910156</v>
      </c>
      <c r="AE610">
        <v>49.242855072021484</v>
      </c>
      <c r="AF610">
        <v>46.103954315185547</v>
      </c>
      <c r="AG610">
        <v>-0.45492908358573914</v>
      </c>
      <c r="AH610">
        <v>-0.2441684901714325</v>
      </c>
      <c r="AI610">
        <v>-0.16082654893398285</v>
      </c>
      <c r="AJ610">
        <v>-0.18185457587242126</v>
      </c>
      <c r="AK610">
        <v>-0.16886870563030243</v>
      </c>
      <c r="AL610">
        <v>-7.2627454996109009E-2</v>
      </c>
      <c r="AM610">
        <v>-0.27880886197090149</v>
      </c>
      <c r="AN610">
        <v>-3.6237179301679134E-4</v>
      </c>
      <c r="AO610">
        <v>0.15781998634338379</v>
      </c>
      <c r="AP610">
        <v>0.21808610856533051</v>
      </c>
      <c r="AQ610">
        <v>0.7112654447555542</v>
      </c>
      <c r="AR610">
        <v>3.4289188385009766</v>
      </c>
      <c r="AS610">
        <v>3.5352873802185059</v>
      </c>
      <c r="AT610">
        <v>3.3822817802429199</v>
      </c>
      <c r="AU610">
        <v>3.1842508316040039</v>
      </c>
      <c r="AV610">
        <v>3.1047961711883545</v>
      </c>
      <c r="AW610">
        <v>2.8793661594390869</v>
      </c>
      <c r="AX610">
        <v>2.5431020259857178</v>
      </c>
      <c r="AY610">
        <v>0.62228155136108398</v>
      </c>
      <c r="AZ610">
        <v>0.34329855442047119</v>
      </c>
      <c r="BA610">
        <v>0.23625174164772034</v>
      </c>
      <c r="BB610">
        <v>0.23835784196853638</v>
      </c>
      <c r="BC610">
        <v>0.13852410018444061</v>
      </c>
      <c r="BD610">
        <v>-4.683120921254158E-2</v>
      </c>
      <c r="BE610">
        <v>63.303802490234375</v>
      </c>
      <c r="BF610">
        <v>62.539543151855469</v>
      </c>
      <c r="BG610">
        <v>61.068775177001953</v>
      </c>
      <c r="BH610">
        <v>61.687564849853516</v>
      </c>
      <c r="BI610">
        <v>61.307224273681641</v>
      </c>
      <c r="BJ610">
        <v>60.688278198242188</v>
      </c>
      <c r="BK610">
        <v>59.927242279052734</v>
      </c>
      <c r="BL610">
        <v>63.240951538085938</v>
      </c>
      <c r="BM610">
        <v>71.152870178222656</v>
      </c>
      <c r="BN610">
        <v>78.593467712402344</v>
      </c>
      <c r="BO610">
        <v>82.641510009765625</v>
      </c>
      <c r="BP610">
        <v>86.477256774902344</v>
      </c>
      <c r="BQ610">
        <v>87.693695068359375</v>
      </c>
      <c r="BR610">
        <v>87.826499938964844</v>
      </c>
      <c r="BS610">
        <v>87.624717712402344</v>
      </c>
      <c r="BT610">
        <v>86.771461486816406</v>
      </c>
      <c r="BU610">
        <v>83.857749938964844</v>
      </c>
      <c r="BV610">
        <v>77.818229675292969</v>
      </c>
      <c r="BW610">
        <v>72.539543151855469</v>
      </c>
      <c r="BX610">
        <v>68.266426086425781</v>
      </c>
      <c r="BY610">
        <v>66.465713500976563</v>
      </c>
      <c r="BZ610">
        <v>63.372219085693359</v>
      </c>
      <c r="CA610">
        <v>62.501094818115234</v>
      </c>
      <c r="CB610">
        <v>61.303237915039062</v>
      </c>
      <c r="CC610">
        <v>0.77610355615615845</v>
      </c>
      <c r="CD610">
        <v>0.74011963605880737</v>
      </c>
      <c r="CE610">
        <v>0.70191150903701782</v>
      </c>
      <c r="CF610">
        <v>0.56912320852279663</v>
      </c>
      <c r="CG610">
        <v>0.51826399564743042</v>
      </c>
      <c r="CH610">
        <v>0.59047359228134155</v>
      </c>
      <c r="CI610">
        <v>0.68256616592407227</v>
      </c>
      <c r="CJ610">
        <v>0.65234082937240601</v>
      </c>
      <c r="CK610">
        <v>0.7793043851852417</v>
      </c>
      <c r="CL610">
        <v>0.80620265007019043</v>
      </c>
      <c r="CM610">
        <v>0.78058815002441406</v>
      </c>
      <c r="CN610">
        <v>0.81794238090515137</v>
      </c>
      <c r="CO610">
        <v>0.89894735813140869</v>
      </c>
      <c r="CP610">
        <v>0.81393253803253174</v>
      </c>
      <c r="CQ610">
        <v>0.84759640693664551</v>
      </c>
      <c r="CR610">
        <v>0.90663230419158936</v>
      </c>
      <c r="CS610">
        <v>0.89634394645690918</v>
      </c>
      <c r="CT610">
        <v>0.89271456003189087</v>
      </c>
      <c r="CU610">
        <v>0.93622583150863647</v>
      </c>
      <c r="CV610">
        <v>0.7605750560760498</v>
      </c>
      <c r="CW610">
        <v>0.67212206125259399</v>
      </c>
      <c r="CX610">
        <v>0.5738101601600647</v>
      </c>
      <c r="CY610">
        <v>0.59503757953643799</v>
      </c>
      <c r="CZ610">
        <v>0.577187180519104</v>
      </c>
    </row>
    <row r="611" spans="1:104" x14ac:dyDescent="0.25">
      <c r="A611" t="s">
        <v>800</v>
      </c>
      <c r="B611" t="s">
        <v>170</v>
      </c>
      <c r="C611" t="s">
        <v>27</v>
      </c>
      <c r="D611" t="s">
        <v>184</v>
      </c>
      <c r="E611" t="s">
        <v>184</v>
      </c>
      <c r="F611">
        <v>2017</v>
      </c>
      <c r="G611" t="s">
        <v>182</v>
      </c>
      <c r="H611">
        <v>12</v>
      </c>
      <c r="I611">
        <v>40.862983703613281</v>
      </c>
      <c r="J611">
        <v>39.762748718261719</v>
      </c>
      <c r="K611">
        <v>39.225704193115234</v>
      </c>
      <c r="L611">
        <v>39.488677978515625</v>
      </c>
      <c r="M611">
        <v>41.338462829589844</v>
      </c>
      <c r="N611">
        <v>45.640625</v>
      </c>
      <c r="O611">
        <v>51.808582305908203</v>
      </c>
      <c r="P611">
        <v>56.673423767089844</v>
      </c>
      <c r="Q611">
        <v>59.811145782470703</v>
      </c>
      <c r="R611">
        <v>60.637367248535156</v>
      </c>
      <c r="S611">
        <v>60.469474792480469</v>
      </c>
      <c r="T611">
        <v>59.563362121582031</v>
      </c>
      <c r="U611">
        <v>58.6446533203125</v>
      </c>
      <c r="V611">
        <v>58.223865509033203</v>
      </c>
      <c r="W611">
        <v>57.078323364257813</v>
      </c>
      <c r="X611">
        <v>55.459548950195313</v>
      </c>
      <c r="Y611">
        <v>54.7913818359375</v>
      </c>
      <c r="Z611">
        <v>55.979896545410156</v>
      </c>
      <c r="AA611">
        <v>53.90826416015625</v>
      </c>
      <c r="AB611">
        <v>52.556716918945312</v>
      </c>
      <c r="AC611">
        <v>51.02587890625</v>
      </c>
      <c r="AD611">
        <v>49.031688690185547</v>
      </c>
      <c r="AE611">
        <v>45.600292205810547</v>
      </c>
      <c r="AF611">
        <v>43.005233764648437</v>
      </c>
      <c r="AG611">
        <v>-0.66382718086242676</v>
      </c>
      <c r="AH611">
        <v>-0.14497414231300354</v>
      </c>
      <c r="AI611">
        <v>0.15668332576751709</v>
      </c>
      <c r="AJ611">
        <v>-4.0828492492437363E-2</v>
      </c>
      <c r="AK611">
        <v>-0.28134903311729431</v>
      </c>
      <c r="AL611">
        <v>-0.4222780168056488</v>
      </c>
      <c r="AM611">
        <v>-0.5567852258682251</v>
      </c>
      <c r="AN611">
        <v>-0.56940436363220215</v>
      </c>
      <c r="AO611">
        <v>0.13126011192798615</v>
      </c>
      <c r="AP611">
        <v>0.6712537407875061</v>
      </c>
      <c r="AQ611">
        <v>0.9766196608543396</v>
      </c>
      <c r="AR611">
        <v>2.7181270122528076</v>
      </c>
      <c r="AS611">
        <v>2.6884598731994629</v>
      </c>
      <c r="AT611">
        <v>2.5356166362762451</v>
      </c>
      <c r="AU611">
        <v>2.2639439105987549</v>
      </c>
      <c r="AV611">
        <v>1.6320580244064331</v>
      </c>
      <c r="AW611">
        <v>1.3290247917175293</v>
      </c>
      <c r="AX611">
        <v>0.7135043740272522</v>
      </c>
      <c r="AY611">
        <v>-0.90864813327789307</v>
      </c>
      <c r="AZ611">
        <v>-0.84619051218032837</v>
      </c>
      <c r="BA611">
        <v>-0.66527825593948364</v>
      </c>
      <c r="BB611">
        <v>-0.57973247766494751</v>
      </c>
      <c r="BC611">
        <v>-0.4430353045463562</v>
      </c>
      <c r="BD611">
        <v>-0.80717498064041138</v>
      </c>
      <c r="BE611">
        <v>47.584888458251953</v>
      </c>
      <c r="BF611">
        <v>47.084884643554688</v>
      </c>
      <c r="BG611">
        <v>45.674190521240234</v>
      </c>
      <c r="BH611">
        <v>45.379539489746094</v>
      </c>
      <c r="BI611">
        <v>45.584888458251953</v>
      </c>
      <c r="BJ611">
        <v>45.495582580566406</v>
      </c>
      <c r="BK611">
        <v>44.584888458251953</v>
      </c>
      <c r="BL611">
        <v>45.540237426757813</v>
      </c>
      <c r="BM611">
        <v>47.950931549072266</v>
      </c>
      <c r="BN611">
        <v>50.883956909179688</v>
      </c>
      <c r="BO611">
        <v>53.022327423095703</v>
      </c>
      <c r="BP611">
        <v>53.316978454589844</v>
      </c>
      <c r="BQ611">
        <v>54.089302062988281</v>
      </c>
      <c r="BR611">
        <v>55.089302062988281</v>
      </c>
      <c r="BS611">
        <v>55.955345153808594</v>
      </c>
      <c r="BT611">
        <v>55.111629486083984</v>
      </c>
      <c r="BU611">
        <v>54.383956909179687</v>
      </c>
      <c r="BV611">
        <v>51.107215881347656</v>
      </c>
      <c r="BW611">
        <v>49.607212066650391</v>
      </c>
      <c r="BX611">
        <v>48.924190521240234</v>
      </c>
      <c r="BY611">
        <v>47.058147430419922</v>
      </c>
      <c r="BZ611">
        <v>48.129539489746094</v>
      </c>
      <c r="CA611">
        <v>46.446514129638672</v>
      </c>
      <c r="CB611">
        <v>45.741168975830078</v>
      </c>
      <c r="CC611">
        <v>1.0405972003936768</v>
      </c>
      <c r="CD611">
        <v>0.99663823843002319</v>
      </c>
      <c r="CE611">
        <v>0.95013487339019775</v>
      </c>
      <c r="CF611">
        <v>0.75554430484771729</v>
      </c>
      <c r="CG611">
        <v>0.67635446786880493</v>
      </c>
      <c r="CH611">
        <v>0.76658880710601807</v>
      </c>
      <c r="CI611">
        <v>0.87581157684326172</v>
      </c>
      <c r="CJ611">
        <v>0.76812291145324707</v>
      </c>
      <c r="CK611">
        <v>0.92172729969024658</v>
      </c>
      <c r="CL611">
        <v>0.93024700880050659</v>
      </c>
      <c r="CM611">
        <v>0.87722772359848022</v>
      </c>
      <c r="CN611">
        <v>0.91457462310791016</v>
      </c>
      <c r="CO611">
        <v>1.0060807466506958</v>
      </c>
      <c r="CP611">
        <v>0.90192198753356934</v>
      </c>
      <c r="CQ611">
        <v>0.94005721807479858</v>
      </c>
      <c r="CR611">
        <v>1.0172990560531616</v>
      </c>
      <c r="CS611">
        <v>1.0302115678787231</v>
      </c>
      <c r="CT611">
        <v>1.0591953992843628</v>
      </c>
      <c r="CU611">
        <v>1.1581621170043945</v>
      </c>
      <c r="CV611">
        <v>0.96318525075912476</v>
      </c>
      <c r="CW611">
        <v>0.85975950956344604</v>
      </c>
      <c r="CX611">
        <v>0.74863600730895996</v>
      </c>
      <c r="CY611">
        <v>0.77348560094833374</v>
      </c>
      <c r="CZ611">
        <v>0.75206673145294189</v>
      </c>
    </row>
    <row r="612" spans="1:104" x14ac:dyDescent="0.25">
      <c r="A612" t="s">
        <v>801</v>
      </c>
      <c r="B612" t="s">
        <v>170</v>
      </c>
      <c r="C612" t="s">
        <v>27</v>
      </c>
      <c r="D612" t="s">
        <v>184</v>
      </c>
      <c r="E612" t="s">
        <v>184</v>
      </c>
      <c r="F612">
        <v>2017</v>
      </c>
      <c r="G612" t="s">
        <v>183</v>
      </c>
      <c r="H612">
        <v>8</v>
      </c>
      <c r="I612">
        <v>50.536579132080078</v>
      </c>
      <c r="J612">
        <v>48.770408630371094</v>
      </c>
      <c r="K612">
        <v>47.523674011230469</v>
      </c>
      <c r="L612">
        <v>47.456851959228516</v>
      </c>
      <c r="M612">
        <v>49.244396209716797</v>
      </c>
      <c r="N612">
        <v>54.113624572753906</v>
      </c>
      <c r="O612">
        <v>60.529022216796875</v>
      </c>
      <c r="P612">
        <v>68.14459228515625</v>
      </c>
      <c r="Q612">
        <v>75.5517578125</v>
      </c>
      <c r="R612">
        <v>81.471717834472656</v>
      </c>
      <c r="S612">
        <v>86.018272399902344</v>
      </c>
      <c r="T612">
        <v>88.073448181152344</v>
      </c>
      <c r="U612">
        <v>88.808868408203125</v>
      </c>
      <c r="V612">
        <v>89.169540405273438</v>
      </c>
      <c r="W612">
        <v>88.585037231445313</v>
      </c>
      <c r="X612">
        <v>86.853256225585937</v>
      </c>
      <c r="Y612">
        <v>83.326576232910156</v>
      </c>
      <c r="Z612">
        <v>78.463859558105469</v>
      </c>
      <c r="AA612">
        <v>71.938064575195313</v>
      </c>
      <c r="AB612">
        <v>69.049697875976563</v>
      </c>
      <c r="AC612">
        <v>66.8843994140625</v>
      </c>
      <c r="AD612">
        <v>62.671104431152344</v>
      </c>
      <c r="AE612">
        <v>58.099903106689453</v>
      </c>
      <c r="AF612">
        <v>54.265037536621094</v>
      </c>
      <c r="AG612">
        <v>-0.47217050194740295</v>
      </c>
      <c r="AH612">
        <v>-0.31598106026649475</v>
      </c>
      <c r="AI612">
        <v>-0.28000497817993164</v>
      </c>
      <c r="AJ612">
        <v>-0.25180771946907043</v>
      </c>
      <c r="AK612">
        <v>-0.16325476765632629</v>
      </c>
      <c r="AL612">
        <v>1.3831575401127338E-2</v>
      </c>
      <c r="AM612">
        <v>-0.24430175125598907</v>
      </c>
      <c r="AN612">
        <v>0.15614673495292664</v>
      </c>
      <c r="AO612">
        <v>0.18573963642120361</v>
      </c>
      <c r="AP612">
        <v>0.10309603065252304</v>
      </c>
      <c r="AQ612">
        <v>0.68694543838500977</v>
      </c>
      <c r="AR612">
        <v>3.9397733211517334</v>
      </c>
      <c r="AS612">
        <v>4.0539064407348633</v>
      </c>
      <c r="AT612">
        <v>3.8527510166168213</v>
      </c>
      <c r="AU612">
        <v>3.6805939674377441</v>
      </c>
      <c r="AV612">
        <v>3.8653953075408936</v>
      </c>
      <c r="AW612">
        <v>3.6917295455932617</v>
      </c>
      <c r="AX612">
        <v>3.3504486083984375</v>
      </c>
      <c r="AY612">
        <v>1.1464664936065674</v>
      </c>
      <c r="AZ612">
        <v>0.74145364761352539</v>
      </c>
      <c r="BA612">
        <v>0.53476047515869141</v>
      </c>
      <c r="BB612">
        <v>0.50842708349227905</v>
      </c>
      <c r="BC612">
        <v>0.32898232340812683</v>
      </c>
      <c r="BD612">
        <v>0.17027303576469421</v>
      </c>
      <c r="BE612">
        <v>70.119224548339844</v>
      </c>
      <c r="BF612">
        <v>69.23944091796875</v>
      </c>
      <c r="BG612">
        <v>68.725624084472656</v>
      </c>
      <c r="BH612">
        <v>68.325904846191406</v>
      </c>
      <c r="BI612">
        <v>68.130218505859375</v>
      </c>
      <c r="BJ612">
        <v>67.624969482421875</v>
      </c>
      <c r="BK612">
        <v>68.317153930664062</v>
      </c>
      <c r="BL612">
        <v>72.132034301757812</v>
      </c>
      <c r="BM612">
        <v>77.829322814941406</v>
      </c>
      <c r="BN612">
        <v>82.629920959472656</v>
      </c>
      <c r="BO612">
        <v>88.549789428710938</v>
      </c>
      <c r="BP612">
        <v>91.639480590820313</v>
      </c>
      <c r="BQ612">
        <v>92.929817199707031</v>
      </c>
      <c r="BR612">
        <v>92.68505859375</v>
      </c>
      <c r="BS612">
        <v>91.977310180664063</v>
      </c>
      <c r="BT612">
        <v>91.535369873046875</v>
      </c>
      <c r="BU612">
        <v>89.901443481445313</v>
      </c>
      <c r="BV612">
        <v>88.103012084960937</v>
      </c>
      <c r="BW612">
        <v>85.654403686523438</v>
      </c>
      <c r="BX612">
        <v>81.657150268554688</v>
      </c>
      <c r="BY612">
        <v>77.900962829589844</v>
      </c>
      <c r="BZ612">
        <v>75.234710693359375</v>
      </c>
      <c r="CA612">
        <v>73.945899963378906</v>
      </c>
      <c r="CB612">
        <v>72.642585754394531</v>
      </c>
      <c r="CC612">
        <v>0.88320302963256836</v>
      </c>
      <c r="CD612">
        <v>0.84412449598312378</v>
      </c>
      <c r="CE612">
        <v>0.79576301574707031</v>
      </c>
      <c r="CF612">
        <v>0.63245528936386108</v>
      </c>
      <c r="CG612">
        <v>0.56440097093582153</v>
      </c>
      <c r="CH612">
        <v>0.64041858911514282</v>
      </c>
      <c r="CI612">
        <v>0.72583389282226563</v>
      </c>
      <c r="CJ612">
        <v>0.67057299613952637</v>
      </c>
      <c r="CK612">
        <v>0.80774921178817749</v>
      </c>
      <c r="CL612">
        <v>0.83206683397293091</v>
      </c>
      <c r="CM612">
        <v>0.79669696092605591</v>
      </c>
      <c r="CN612">
        <v>0.83662062883377075</v>
      </c>
      <c r="CO612">
        <v>0.93173199892044067</v>
      </c>
      <c r="CP612">
        <v>0.8263397216796875</v>
      </c>
      <c r="CQ612">
        <v>0.86677062511444092</v>
      </c>
      <c r="CR612">
        <v>0.95626640319824219</v>
      </c>
      <c r="CS612">
        <v>0.95930200815200806</v>
      </c>
      <c r="CT612">
        <v>0.95186567306518555</v>
      </c>
      <c r="CU612">
        <v>1.0155748128890991</v>
      </c>
      <c r="CV612">
        <v>0.83658033609390259</v>
      </c>
      <c r="CW612">
        <v>0.74157315492630005</v>
      </c>
      <c r="CX612">
        <v>0.63167268037796021</v>
      </c>
      <c r="CY612">
        <v>0.66092312335968018</v>
      </c>
      <c r="CZ612">
        <v>0.64482372999191284</v>
      </c>
    </row>
    <row r="613" spans="1:104" x14ac:dyDescent="0.25">
      <c r="A613" t="s">
        <v>802</v>
      </c>
      <c r="B613" t="s">
        <v>170</v>
      </c>
      <c r="C613" t="s">
        <v>27</v>
      </c>
      <c r="D613" t="s">
        <v>184</v>
      </c>
      <c r="E613" t="s">
        <v>184</v>
      </c>
      <c r="F613">
        <v>2018</v>
      </c>
      <c r="G613" t="s">
        <v>171</v>
      </c>
      <c r="H613">
        <v>1</v>
      </c>
      <c r="I613">
        <v>41.055591583251953</v>
      </c>
      <c r="J613">
        <v>39.824653625488281</v>
      </c>
      <c r="K613">
        <v>39.365875244140625</v>
      </c>
      <c r="L613">
        <v>39.667312622070313</v>
      </c>
      <c r="M613">
        <v>41.711772918701172</v>
      </c>
      <c r="N613">
        <v>46.171031951904297</v>
      </c>
      <c r="O613">
        <v>53.778823852539063</v>
      </c>
      <c r="P613">
        <v>58.912059783935547</v>
      </c>
      <c r="Q613">
        <v>61.749370574951172</v>
      </c>
      <c r="R613">
        <v>61.964557647705078</v>
      </c>
      <c r="S613">
        <v>61.332408905029297</v>
      </c>
      <c r="T613">
        <v>60.105506896972656</v>
      </c>
      <c r="U613">
        <v>59.015022277832031</v>
      </c>
      <c r="V613">
        <v>58.497653961181641</v>
      </c>
      <c r="W613">
        <v>57.416900634765625</v>
      </c>
      <c r="X613">
        <v>55.945163726806641</v>
      </c>
      <c r="Y613">
        <v>55.140113830566406</v>
      </c>
      <c r="Z613">
        <v>56.743747711181641</v>
      </c>
      <c r="AA613">
        <v>54.880416870117188</v>
      </c>
      <c r="AB613">
        <v>53.392562866210938</v>
      </c>
      <c r="AC613">
        <v>51.833641052246094</v>
      </c>
      <c r="AD613">
        <v>49.676986694335938</v>
      </c>
      <c r="AE613">
        <v>46.088394165039063</v>
      </c>
      <c r="AF613">
        <v>43.441131591796875</v>
      </c>
      <c r="AG613">
        <v>-0.69286888837814331</v>
      </c>
      <c r="AH613">
        <v>-0.13745811581611633</v>
      </c>
      <c r="AI613">
        <v>0.18614700436592102</v>
      </c>
      <c r="AJ613">
        <v>-2.8906732797622681E-2</v>
      </c>
      <c r="AK613">
        <v>-0.29655864834785461</v>
      </c>
      <c r="AL613">
        <v>-0.46322548389434814</v>
      </c>
      <c r="AM613">
        <v>-0.6048625111579895</v>
      </c>
      <c r="AN613">
        <v>-0.65285080671310425</v>
      </c>
      <c r="AO613">
        <v>0.13638965785503387</v>
      </c>
      <c r="AP613">
        <v>0.74652355909347534</v>
      </c>
      <c r="AQ613">
        <v>1.0525662899017334</v>
      </c>
      <c r="AR613">
        <v>2.8675646781921387</v>
      </c>
      <c r="AS613">
        <v>2.82039475440979</v>
      </c>
      <c r="AT613">
        <v>2.6542596817016602</v>
      </c>
      <c r="AU613">
        <v>2.3636999130249023</v>
      </c>
      <c r="AV613">
        <v>1.6613802909851074</v>
      </c>
      <c r="AW613">
        <v>1.3263639211654663</v>
      </c>
      <c r="AX613">
        <v>0.66919350624084473</v>
      </c>
      <c r="AY613">
        <v>-1.0648173093795776</v>
      </c>
      <c r="AZ613">
        <v>-0.9718329906463623</v>
      </c>
      <c r="BA613">
        <v>-0.76211172342300415</v>
      </c>
      <c r="BB613">
        <v>-0.66615235805511475</v>
      </c>
      <c r="BC613">
        <v>-0.50368624925613403</v>
      </c>
      <c r="BD613">
        <v>-0.8908652663230896</v>
      </c>
      <c r="BE613">
        <v>42.580345153808594</v>
      </c>
      <c r="BF613">
        <v>41.580348968505859</v>
      </c>
      <c r="BG613">
        <v>40.624992370605469</v>
      </c>
      <c r="BH613">
        <v>39.991062164306641</v>
      </c>
      <c r="BI613">
        <v>39.446422576904297</v>
      </c>
      <c r="BJ613">
        <v>38.696422576904297</v>
      </c>
      <c r="BK613">
        <v>38.651779174804688</v>
      </c>
      <c r="BL613">
        <v>38.718742370605469</v>
      </c>
      <c r="BM613">
        <v>45.727680206298828</v>
      </c>
      <c r="BN613">
        <v>51.138393402099609</v>
      </c>
      <c r="BO613">
        <v>55.026790618896484</v>
      </c>
      <c r="BP613">
        <v>56.776790618896484</v>
      </c>
      <c r="BQ613">
        <v>57.866073608398438</v>
      </c>
      <c r="BR613">
        <v>58.071430206298828</v>
      </c>
      <c r="BS613">
        <v>57.888393402099609</v>
      </c>
      <c r="BT613">
        <v>56.294639587402344</v>
      </c>
      <c r="BU613">
        <v>54.928569793701172</v>
      </c>
      <c r="BV613">
        <v>52.584815979003906</v>
      </c>
      <c r="BW613">
        <v>50.901779174804688</v>
      </c>
      <c r="BX613">
        <v>47.991065979003906</v>
      </c>
      <c r="BY613">
        <v>46.580348968505859</v>
      </c>
      <c r="BZ613">
        <v>45.852668762207031</v>
      </c>
      <c r="CA613">
        <v>47.107135772705078</v>
      </c>
      <c r="CB613">
        <v>46.629459381103516</v>
      </c>
      <c r="CC613">
        <v>1.0883290767669678</v>
      </c>
      <c r="CD613">
        <v>1.0344746112823486</v>
      </c>
      <c r="CE613">
        <v>0.98922979831695557</v>
      </c>
      <c r="CF613">
        <v>0.78375118970870972</v>
      </c>
      <c r="CG613">
        <v>0.70237272977828979</v>
      </c>
      <c r="CH613">
        <v>0.79715442657470703</v>
      </c>
      <c r="CI613">
        <v>0.91651451587677002</v>
      </c>
      <c r="CJ613">
        <v>0.78264158964157104</v>
      </c>
      <c r="CK613">
        <v>0.94716650247573853</v>
      </c>
      <c r="CL613">
        <v>0.94911652803421021</v>
      </c>
      <c r="CM613">
        <v>0.88272714614868164</v>
      </c>
      <c r="CN613">
        <v>0.92191952466964722</v>
      </c>
      <c r="CO613">
        <v>1.0255519151687622</v>
      </c>
      <c r="CP613">
        <v>0.90212613344192505</v>
      </c>
      <c r="CQ613">
        <v>0.94503659009933472</v>
      </c>
      <c r="CR613">
        <v>1.0404214859008789</v>
      </c>
      <c r="CS613">
        <v>1.0550769567489624</v>
      </c>
      <c r="CT613">
        <v>1.0954113006591797</v>
      </c>
      <c r="CU613">
        <v>1.2153728008270264</v>
      </c>
      <c r="CV613">
        <v>1.0111914873123169</v>
      </c>
      <c r="CW613">
        <v>0.90334761142730713</v>
      </c>
      <c r="CX613">
        <v>0.78399288654327393</v>
      </c>
      <c r="CY613">
        <v>0.81059575080871582</v>
      </c>
      <c r="CZ613">
        <v>0.78765350580215454</v>
      </c>
    </row>
    <row r="614" spans="1:104" x14ac:dyDescent="0.25">
      <c r="A614" t="s">
        <v>803</v>
      </c>
      <c r="B614" t="s">
        <v>170</v>
      </c>
      <c r="C614" t="s">
        <v>27</v>
      </c>
      <c r="D614" t="s">
        <v>184</v>
      </c>
      <c r="E614" t="s">
        <v>184</v>
      </c>
      <c r="F614">
        <v>2018</v>
      </c>
      <c r="G614" t="s">
        <v>172</v>
      </c>
      <c r="H614">
        <v>2</v>
      </c>
      <c r="I614">
        <v>40.791603088378906</v>
      </c>
      <c r="J614">
        <v>39.575904846191406</v>
      </c>
      <c r="K614">
        <v>38.9840087890625</v>
      </c>
      <c r="L614">
        <v>39.220035552978516</v>
      </c>
      <c r="M614">
        <v>41.053585052490234</v>
      </c>
      <c r="N614">
        <v>45.631843566894531</v>
      </c>
      <c r="O614">
        <v>52.2996826171875</v>
      </c>
      <c r="P614">
        <v>57.182228088378906</v>
      </c>
      <c r="Q614">
        <v>60.732353210449219</v>
      </c>
      <c r="R614">
        <v>62.0809326171875</v>
      </c>
      <c r="S614">
        <v>62.490554809570313</v>
      </c>
      <c r="T614">
        <v>62.300857543945313</v>
      </c>
      <c r="U614">
        <v>62.003787994384766</v>
      </c>
      <c r="V614">
        <v>61.878898620605469</v>
      </c>
      <c r="W614">
        <v>60.972675323486328</v>
      </c>
      <c r="X614">
        <v>59.204570770263672</v>
      </c>
      <c r="Y614">
        <v>57.553943634033203</v>
      </c>
      <c r="Z614">
        <v>57.538162231445313</v>
      </c>
      <c r="AA614">
        <v>56.221351623535156</v>
      </c>
      <c r="AB614">
        <v>54.150146484375</v>
      </c>
      <c r="AC614">
        <v>52.438701629638672</v>
      </c>
      <c r="AD614">
        <v>49.771499633789063</v>
      </c>
      <c r="AE614">
        <v>46.056373596191406</v>
      </c>
      <c r="AF614">
        <v>43.325721740722656</v>
      </c>
      <c r="AG614">
        <v>-0.63127189874649048</v>
      </c>
      <c r="AH614">
        <v>-0.15606224536895752</v>
      </c>
      <c r="AI614">
        <v>0.11257336288690567</v>
      </c>
      <c r="AJ614">
        <v>-5.90980164706707E-2</v>
      </c>
      <c r="AK614">
        <v>-0.26353257894515991</v>
      </c>
      <c r="AL614">
        <v>-0.37688392400741577</v>
      </c>
      <c r="AM614">
        <v>-0.52341794967651367</v>
      </c>
      <c r="AN614">
        <v>-0.50008165836334229</v>
      </c>
      <c r="AO614">
        <v>0.13825859129428864</v>
      </c>
      <c r="AP614">
        <v>0.632770836353302</v>
      </c>
      <c r="AQ614">
        <v>0.9747999906539917</v>
      </c>
      <c r="AR614">
        <v>2.9605779647827148</v>
      </c>
      <c r="AS614">
        <v>2.9606742858886719</v>
      </c>
      <c r="AT614">
        <v>2.8023548126220703</v>
      </c>
      <c r="AU614">
        <v>2.5313377380371094</v>
      </c>
      <c r="AV614">
        <v>1.9349113702774048</v>
      </c>
      <c r="AW614">
        <v>1.6145294904708862</v>
      </c>
      <c r="AX614">
        <v>1.0160897970199585</v>
      </c>
      <c r="AY614">
        <v>-0.73284763097763062</v>
      </c>
      <c r="AZ614">
        <v>-0.70484977960586548</v>
      </c>
      <c r="BA614">
        <v>-0.55819112062454224</v>
      </c>
      <c r="BB614">
        <v>-0.47272863984107971</v>
      </c>
      <c r="BC614">
        <v>-0.36699354648590088</v>
      </c>
      <c r="BD614">
        <v>-0.70827138423919678</v>
      </c>
      <c r="BE614">
        <v>52.562427520751953</v>
      </c>
      <c r="BF614">
        <v>52.107059478759766</v>
      </c>
      <c r="BG614">
        <v>52.017795562744141</v>
      </c>
      <c r="BH614">
        <v>51.107063293457031</v>
      </c>
      <c r="BI614">
        <v>51.812431335449219</v>
      </c>
      <c r="BJ614">
        <v>51.129379272460938</v>
      </c>
      <c r="BK614">
        <v>51.834747314453125</v>
      </c>
      <c r="BL614">
        <v>52.245479583740234</v>
      </c>
      <c r="BM614">
        <v>52.450847625732422</v>
      </c>
      <c r="BN614">
        <v>53.794631958007813</v>
      </c>
      <c r="BO614">
        <v>54.566947937011719</v>
      </c>
      <c r="BP614">
        <v>55.066947937011719</v>
      </c>
      <c r="BQ614">
        <v>55.906215667724609</v>
      </c>
      <c r="BR614">
        <v>54.200847625732422</v>
      </c>
      <c r="BS614">
        <v>53.42852783203125</v>
      </c>
      <c r="BT614">
        <v>52.200847625732422</v>
      </c>
      <c r="BU614">
        <v>49.950843811035156</v>
      </c>
      <c r="BV614">
        <v>48.267795562744141</v>
      </c>
      <c r="BW614">
        <v>47.473163604736328</v>
      </c>
      <c r="BX614">
        <v>48.223163604736328</v>
      </c>
      <c r="BY614">
        <v>47.973163604736328</v>
      </c>
      <c r="BZ614">
        <v>47.084747314453125</v>
      </c>
      <c r="CA614">
        <v>47.973163604736328</v>
      </c>
      <c r="CB614">
        <v>47.040115356445313</v>
      </c>
      <c r="CC614">
        <v>0.97438257932662964</v>
      </c>
      <c r="CD614">
        <v>0.92782825231552124</v>
      </c>
      <c r="CE614">
        <v>0.88416719436645508</v>
      </c>
      <c r="CF614">
        <v>0.70245766639709473</v>
      </c>
      <c r="CG614">
        <v>0.6284492015838623</v>
      </c>
      <c r="CH614">
        <v>0.71946269273757935</v>
      </c>
      <c r="CI614">
        <v>0.82041400671005249</v>
      </c>
      <c r="CJ614">
        <v>0.71279323101043701</v>
      </c>
      <c r="CK614">
        <v>0.86392730474472046</v>
      </c>
      <c r="CL614">
        <v>0.87280100584030151</v>
      </c>
      <c r="CM614">
        <v>0.81711763143539429</v>
      </c>
      <c r="CN614">
        <v>0.85559588670730591</v>
      </c>
      <c r="CO614">
        <v>0.95613807439804077</v>
      </c>
      <c r="CP614">
        <v>0.84033691883087158</v>
      </c>
      <c r="CQ614">
        <v>0.88157814741134644</v>
      </c>
      <c r="CR614">
        <v>0.97022616863250732</v>
      </c>
      <c r="CS614">
        <v>0.97851306200027466</v>
      </c>
      <c r="CT614">
        <v>1.0027687549591064</v>
      </c>
      <c r="CU614">
        <v>1.1149564981460571</v>
      </c>
      <c r="CV614">
        <v>0.92147403955459595</v>
      </c>
      <c r="CW614">
        <v>0.82272076606750488</v>
      </c>
      <c r="CX614">
        <v>0.70548123121261597</v>
      </c>
      <c r="CY614">
        <v>0.72932809591293335</v>
      </c>
      <c r="CZ614">
        <v>0.70990973711013794</v>
      </c>
    </row>
    <row r="615" spans="1:104" x14ac:dyDescent="0.25">
      <c r="A615" t="s">
        <v>804</v>
      </c>
      <c r="B615" t="s">
        <v>170</v>
      </c>
      <c r="C615" t="s">
        <v>27</v>
      </c>
      <c r="D615" t="s">
        <v>184</v>
      </c>
      <c r="E615" t="s">
        <v>184</v>
      </c>
      <c r="F615">
        <v>2018</v>
      </c>
      <c r="G615" t="s">
        <v>173</v>
      </c>
      <c r="H615">
        <v>3</v>
      </c>
      <c r="I615">
        <v>43.03265380859375</v>
      </c>
      <c r="J615">
        <v>41.570941925048828</v>
      </c>
      <c r="K615">
        <v>40.604782104492188</v>
      </c>
      <c r="L615">
        <v>40.590827941894531</v>
      </c>
      <c r="M615">
        <v>42.081531524658203</v>
      </c>
      <c r="N615">
        <v>46.118885040283203</v>
      </c>
      <c r="O615">
        <v>52.66925048828125</v>
      </c>
      <c r="P615">
        <v>57.83056640625</v>
      </c>
      <c r="Q615">
        <v>62.619209289550781</v>
      </c>
      <c r="R615">
        <v>65.832565307617188</v>
      </c>
      <c r="S615">
        <v>68.436065673828125</v>
      </c>
      <c r="T615">
        <v>70.231056213378906</v>
      </c>
      <c r="U615">
        <v>71.151130676269531</v>
      </c>
      <c r="V615">
        <v>71.869720458984375</v>
      </c>
      <c r="W615">
        <v>71.287109375</v>
      </c>
      <c r="X615">
        <v>69.174560546875</v>
      </c>
      <c r="Y615">
        <v>66.205024719238281</v>
      </c>
      <c r="Z615">
        <v>62.599143981933594</v>
      </c>
      <c r="AA615">
        <v>59.442920684814453</v>
      </c>
      <c r="AB615">
        <v>58.543010711669922</v>
      </c>
      <c r="AC615">
        <v>56.064907073974609</v>
      </c>
      <c r="AD615">
        <v>52.871669769287109</v>
      </c>
      <c r="AE615">
        <v>48.924606323242188</v>
      </c>
      <c r="AF615">
        <v>45.938827514648437</v>
      </c>
      <c r="AG615">
        <v>-0.56608235836029053</v>
      </c>
      <c r="AH615">
        <v>-0.21843104064464569</v>
      </c>
      <c r="AI615">
        <v>-4.4027876108884811E-2</v>
      </c>
      <c r="AJ615">
        <v>-0.13477925956249237</v>
      </c>
      <c r="AK615">
        <v>-0.21812568604946136</v>
      </c>
      <c r="AL615">
        <v>-0.2097422331571579</v>
      </c>
      <c r="AM615">
        <v>-0.39834886789321899</v>
      </c>
      <c r="AN615">
        <v>-0.2209181934595108</v>
      </c>
      <c r="AO615">
        <v>0.15609355270862579</v>
      </c>
      <c r="AP615">
        <v>0.41877090930938721</v>
      </c>
      <c r="AQ615">
        <v>0.8675309419631958</v>
      </c>
      <c r="AR615">
        <v>3.3856017589569092</v>
      </c>
      <c r="AS615">
        <v>3.4636032581329346</v>
      </c>
      <c r="AT615">
        <v>3.3116114139556885</v>
      </c>
      <c r="AU615">
        <v>3.0741021633148193</v>
      </c>
      <c r="AV615">
        <v>2.737964391708374</v>
      </c>
      <c r="AW615">
        <v>2.4424142837524414</v>
      </c>
      <c r="AX615">
        <v>1.8972835540771484</v>
      </c>
      <c r="AY615">
        <v>1.732296496629715E-2</v>
      </c>
      <c r="AZ615">
        <v>-0.12774817645549774</v>
      </c>
      <c r="BA615">
        <v>-0.11840486526489258</v>
      </c>
      <c r="BB615">
        <v>-7.5072683393955231E-2</v>
      </c>
      <c r="BC615">
        <v>-8.834809809923172E-2</v>
      </c>
      <c r="BD615">
        <v>-0.35675337910652161</v>
      </c>
      <c r="BE615">
        <v>56.468986511230469</v>
      </c>
      <c r="BF615">
        <v>54.789333343505859</v>
      </c>
      <c r="BG615">
        <v>53.265888214111328</v>
      </c>
      <c r="BH615">
        <v>53.672088623046875</v>
      </c>
      <c r="BI615">
        <v>54.078292846679688</v>
      </c>
      <c r="BJ615">
        <v>54.187595367431641</v>
      </c>
      <c r="BK615">
        <v>54.140697479248047</v>
      </c>
      <c r="BL615">
        <v>56.273452758789063</v>
      </c>
      <c r="BM615">
        <v>63.062404632568359</v>
      </c>
      <c r="BN615">
        <v>68.671707153320312</v>
      </c>
      <c r="BO615">
        <v>72.992057800292969</v>
      </c>
      <c r="BP615">
        <v>75.835853576660156</v>
      </c>
      <c r="BQ615">
        <v>79.0155029296875</v>
      </c>
      <c r="BR615">
        <v>78.906196594238281</v>
      </c>
      <c r="BS615">
        <v>75.874809265136719</v>
      </c>
      <c r="BT615">
        <v>72.75</v>
      </c>
      <c r="BU615">
        <v>72.476547241210938</v>
      </c>
      <c r="BV615">
        <v>71.070350646972656</v>
      </c>
      <c r="BW615">
        <v>67.648643493652344</v>
      </c>
      <c r="BX615">
        <v>63.265888214111328</v>
      </c>
      <c r="BY615">
        <v>62.015888214111328</v>
      </c>
      <c r="BZ615">
        <v>60.086235046386719</v>
      </c>
      <c r="CA615">
        <v>59.992435455322266</v>
      </c>
      <c r="CB615">
        <v>58.086235046386719</v>
      </c>
      <c r="CC615">
        <v>0.87506413459777832</v>
      </c>
      <c r="CD615">
        <v>0.83299034833908081</v>
      </c>
      <c r="CE615">
        <v>0.78587049245834351</v>
      </c>
      <c r="CF615">
        <v>0.62652605772018433</v>
      </c>
      <c r="CG615">
        <v>0.56020283699035645</v>
      </c>
      <c r="CH615">
        <v>0.6360352635383606</v>
      </c>
      <c r="CI615">
        <v>0.73223721981048584</v>
      </c>
      <c r="CJ615">
        <v>0.66674202680587769</v>
      </c>
      <c r="CK615">
        <v>0.80450439453125</v>
      </c>
      <c r="CL615">
        <v>0.82304233312606812</v>
      </c>
      <c r="CM615">
        <v>0.78451007604598999</v>
      </c>
      <c r="CN615">
        <v>0.82506126165390015</v>
      </c>
      <c r="CO615">
        <v>0.92010271549224854</v>
      </c>
      <c r="CP615">
        <v>0.81610959768295288</v>
      </c>
      <c r="CQ615">
        <v>0.8557579517364502</v>
      </c>
      <c r="CR615">
        <v>0.9365849494934082</v>
      </c>
      <c r="CS615">
        <v>0.93551170825958252</v>
      </c>
      <c r="CT615">
        <v>0.92793440818786621</v>
      </c>
      <c r="CU615">
        <v>1.0030263662338257</v>
      </c>
      <c r="CV615">
        <v>0.83841264247894287</v>
      </c>
      <c r="CW615">
        <v>0.73849135637283325</v>
      </c>
      <c r="CX615">
        <v>0.63243734836578369</v>
      </c>
      <c r="CY615">
        <v>0.65562278032302856</v>
      </c>
      <c r="CZ615">
        <v>0.63948094844818115</v>
      </c>
    </row>
    <row r="616" spans="1:104" x14ac:dyDescent="0.25">
      <c r="A616" t="s">
        <v>805</v>
      </c>
      <c r="B616" t="s">
        <v>170</v>
      </c>
      <c r="C616" t="s">
        <v>27</v>
      </c>
      <c r="D616" t="s">
        <v>184</v>
      </c>
      <c r="E616" t="s">
        <v>184</v>
      </c>
      <c r="F616">
        <v>2018</v>
      </c>
      <c r="G616" t="s">
        <v>174</v>
      </c>
      <c r="H616">
        <v>4</v>
      </c>
      <c r="I616">
        <v>45.341777801513672</v>
      </c>
      <c r="J616">
        <v>43.695262908935547</v>
      </c>
      <c r="K616">
        <v>42.671657562255859</v>
      </c>
      <c r="L616">
        <v>42.553184509277344</v>
      </c>
      <c r="M616">
        <v>44.143848419189453</v>
      </c>
      <c r="N616">
        <v>48.227657318115234</v>
      </c>
      <c r="O616">
        <v>53.918563842773437</v>
      </c>
      <c r="P616">
        <v>60.287044525146484</v>
      </c>
      <c r="Q616">
        <v>67.100959777832031</v>
      </c>
      <c r="R616">
        <v>72.598037719726563</v>
      </c>
      <c r="S616">
        <v>76.959434509277344</v>
      </c>
      <c r="T616">
        <v>79.556167602539063</v>
      </c>
      <c r="U616">
        <v>81.056777954101563</v>
      </c>
      <c r="V616">
        <v>82.307891845703125</v>
      </c>
      <c r="W616">
        <v>81.774589538574219</v>
      </c>
      <c r="X616">
        <v>79.453903198242188</v>
      </c>
      <c r="Y616">
        <v>75.857368469238281</v>
      </c>
      <c r="Z616">
        <v>70.764518737792969</v>
      </c>
      <c r="AA616">
        <v>65.228118896484375</v>
      </c>
      <c r="AB616">
        <v>63.516380310058594</v>
      </c>
      <c r="AC616">
        <v>61.233333587646484</v>
      </c>
      <c r="AD616">
        <v>57.188343048095703</v>
      </c>
      <c r="AE616">
        <v>53.016582489013672</v>
      </c>
      <c r="AF616">
        <v>49.470088958740234</v>
      </c>
      <c r="AG616">
        <v>-0.46959233283996582</v>
      </c>
      <c r="AH616">
        <v>-0.27283874154090881</v>
      </c>
      <c r="AI616">
        <v>-0.20480185747146606</v>
      </c>
      <c r="AJ616">
        <v>-0.20826494693756104</v>
      </c>
      <c r="AK616">
        <v>-0.16840954124927521</v>
      </c>
      <c r="AL616">
        <v>-4.2964324355125427E-2</v>
      </c>
      <c r="AM616">
        <v>-0.26793178915977478</v>
      </c>
      <c r="AN616">
        <v>5.488881841301918E-2</v>
      </c>
      <c r="AO616">
        <v>0.17181165516376495</v>
      </c>
      <c r="AP616">
        <v>0.18250802159309387</v>
      </c>
      <c r="AQ616">
        <v>0.72271448373794556</v>
      </c>
      <c r="AR616">
        <v>3.77886962890625</v>
      </c>
      <c r="AS616">
        <v>3.9158992767333984</v>
      </c>
      <c r="AT616">
        <v>3.7704744338989258</v>
      </c>
      <c r="AU616">
        <v>3.578890323638916</v>
      </c>
      <c r="AV616">
        <v>3.5835511684417725</v>
      </c>
      <c r="AW616">
        <v>3.3502919673919678</v>
      </c>
      <c r="AX616">
        <v>2.9197075366973877</v>
      </c>
      <c r="AY616">
        <v>0.81450283527374268</v>
      </c>
      <c r="AZ616">
        <v>0.49470269680023193</v>
      </c>
      <c r="BA616">
        <v>0.35191449522972107</v>
      </c>
      <c r="BB616">
        <v>0.34396007657051086</v>
      </c>
      <c r="BC616">
        <v>0.21188880503177643</v>
      </c>
      <c r="BD616">
        <v>2.9103733599185944E-2</v>
      </c>
      <c r="BE616">
        <v>62.944534301757813</v>
      </c>
      <c r="BF616">
        <v>62.100749969482422</v>
      </c>
      <c r="BG616">
        <v>60.421554565429688</v>
      </c>
      <c r="BH616">
        <v>61.556674957275391</v>
      </c>
      <c r="BI616">
        <v>60.556671142578125</v>
      </c>
      <c r="BJ616">
        <v>60.712886810302734</v>
      </c>
      <c r="BK616">
        <v>59.984458923339844</v>
      </c>
      <c r="BL616">
        <v>66.898307800292969</v>
      </c>
      <c r="BM616">
        <v>77.290122985839844</v>
      </c>
      <c r="BN616">
        <v>83.515266418457031</v>
      </c>
      <c r="BO616">
        <v>87.906883239746094</v>
      </c>
      <c r="BP616">
        <v>91.226280212402344</v>
      </c>
      <c r="BQ616">
        <v>92.474876403808594</v>
      </c>
      <c r="BR616">
        <v>91.641342163085937</v>
      </c>
      <c r="BS616">
        <v>90.7562255859375</v>
      </c>
      <c r="BT616">
        <v>89.851890563964844</v>
      </c>
      <c r="BU616">
        <v>88.083999633789063</v>
      </c>
      <c r="BV616">
        <v>86.540863037109375</v>
      </c>
      <c r="BW616">
        <v>83.859321594238281</v>
      </c>
      <c r="BX616">
        <v>78.477020263671875</v>
      </c>
      <c r="BY616">
        <v>73.509307861328125</v>
      </c>
      <c r="BZ616">
        <v>70.220794677734375</v>
      </c>
      <c r="CA616">
        <v>65.115623474121094</v>
      </c>
      <c r="CB616">
        <v>63.547630310058594</v>
      </c>
      <c r="CC616">
        <v>0.8214377760887146</v>
      </c>
      <c r="CD616">
        <v>0.78161776065826416</v>
      </c>
      <c r="CE616">
        <v>0.73966020345687866</v>
      </c>
      <c r="CF616">
        <v>0.59263229370117188</v>
      </c>
      <c r="CG616">
        <v>0.53441554307937622</v>
      </c>
      <c r="CH616">
        <v>0.60716366767883301</v>
      </c>
      <c r="CI616">
        <v>0.69549292325973511</v>
      </c>
      <c r="CJ616">
        <v>0.65751492977142334</v>
      </c>
      <c r="CK616">
        <v>0.79113525152206421</v>
      </c>
      <c r="CL616">
        <v>0.81739705801010132</v>
      </c>
      <c r="CM616">
        <v>0.786490797996521</v>
      </c>
      <c r="CN616">
        <v>0.82638239860534668</v>
      </c>
      <c r="CO616">
        <v>0.91872721910476685</v>
      </c>
      <c r="CP616">
        <v>0.82111501693725586</v>
      </c>
      <c r="CQ616">
        <v>0.86022835969924927</v>
      </c>
      <c r="CR616">
        <v>0.93746411800384521</v>
      </c>
      <c r="CS616">
        <v>0.93182861804962158</v>
      </c>
      <c r="CT616">
        <v>0.91411411762237549</v>
      </c>
      <c r="CU616">
        <v>0.96597033739089966</v>
      </c>
      <c r="CV616">
        <v>0.79873323440551758</v>
      </c>
      <c r="CW616">
        <v>0.71126490831375122</v>
      </c>
      <c r="CX616">
        <v>0.60627669095993042</v>
      </c>
      <c r="CY616">
        <v>0.63213950395584106</v>
      </c>
      <c r="CZ616">
        <v>0.61444920301437378</v>
      </c>
    </row>
    <row r="617" spans="1:104" x14ac:dyDescent="0.25">
      <c r="A617" t="s">
        <v>806</v>
      </c>
      <c r="B617" t="s">
        <v>170</v>
      </c>
      <c r="C617" t="s">
        <v>27</v>
      </c>
      <c r="D617" t="s">
        <v>184</v>
      </c>
      <c r="E617" t="s">
        <v>184</v>
      </c>
      <c r="F617">
        <v>2018</v>
      </c>
      <c r="G617" t="s">
        <v>175</v>
      </c>
      <c r="H617">
        <v>5</v>
      </c>
      <c r="I617">
        <v>47.058906555175781</v>
      </c>
      <c r="J617">
        <v>45.365039825439453</v>
      </c>
      <c r="K617">
        <v>44.279651641845703</v>
      </c>
      <c r="L617">
        <v>44.040851593017578</v>
      </c>
      <c r="M617">
        <v>45.534152984619141</v>
      </c>
      <c r="N617">
        <v>49.541908264160156</v>
      </c>
      <c r="O617">
        <v>54.973232269287109</v>
      </c>
      <c r="P617">
        <v>62.937587738037109</v>
      </c>
      <c r="Q617">
        <v>70.902053833007813</v>
      </c>
      <c r="R617">
        <v>77.031600952148438</v>
      </c>
      <c r="S617">
        <v>81.283470153808594</v>
      </c>
      <c r="T617">
        <v>83.092071533203125</v>
      </c>
      <c r="U617">
        <v>83.823524475097656</v>
      </c>
      <c r="V617">
        <v>84.446784973144531</v>
      </c>
      <c r="W617">
        <v>83.908432006835938</v>
      </c>
      <c r="X617">
        <v>81.575187683105469</v>
      </c>
      <c r="Y617">
        <v>77.811393737792969</v>
      </c>
      <c r="Z617">
        <v>72.939033508300781</v>
      </c>
      <c r="AA617">
        <v>67.304100036621094</v>
      </c>
      <c r="AB617">
        <v>64.880218505859375</v>
      </c>
      <c r="AC617">
        <v>63.231060028076172</v>
      </c>
      <c r="AD617">
        <v>58.997356414794922</v>
      </c>
      <c r="AE617">
        <v>54.785778045654297</v>
      </c>
      <c r="AF617">
        <v>51.195457458496094</v>
      </c>
      <c r="AG617">
        <v>-0.47489282488822937</v>
      </c>
      <c r="AH617">
        <v>-0.29479825496673584</v>
      </c>
      <c r="AI617">
        <v>-0.24125270545482635</v>
      </c>
      <c r="AJ617">
        <v>-0.2296142578125</v>
      </c>
      <c r="AK617">
        <v>-0.16652952134609222</v>
      </c>
      <c r="AL617">
        <v>-1.7312914133071899E-2</v>
      </c>
      <c r="AM617">
        <v>-0.25580254197120667</v>
      </c>
      <c r="AN617">
        <v>0.10205941647291183</v>
      </c>
      <c r="AO617">
        <v>0.18299257755279541</v>
      </c>
      <c r="AP617">
        <v>0.15073470771312714</v>
      </c>
      <c r="AQ617">
        <v>0.7252885103225708</v>
      </c>
      <c r="AR617">
        <v>3.9385941028594971</v>
      </c>
      <c r="AS617">
        <v>4.0438122749328613</v>
      </c>
      <c r="AT617">
        <v>3.8590908050537109</v>
      </c>
      <c r="AU617">
        <v>3.6724116802215576</v>
      </c>
      <c r="AV617">
        <v>3.7455770969390869</v>
      </c>
      <c r="AW617">
        <v>3.5284738540649414</v>
      </c>
      <c r="AX617">
        <v>3.1393716335296631</v>
      </c>
      <c r="AY617">
        <v>0.97160440683364868</v>
      </c>
      <c r="AZ617">
        <v>0.61234945058822632</v>
      </c>
      <c r="BA617">
        <v>0.44157594442367554</v>
      </c>
      <c r="BB617">
        <v>0.42328226566314697</v>
      </c>
      <c r="BC617">
        <v>0.26883238554000854</v>
      </c>
      <c r="BD617">
        <v>9.4896316528320313E-2</v>
      </c>
      <c r="BE617">
        <v>66.195350646972656</v>
      </c>
      <c r="BF617">
        <v>65.671913146972656</v>
      </c>
      <c r="BG617">
        <v>66.007835388183594</v>
      </c>
      <c r="BH617">
        <v>65.710952758789063</v>
      </c>
      <c r="BI617">
        <v>64.734397888183594</v>
      </c>
      <c r="BJ617">
        <v>64.007835388183594</v>
      </c>
      <c r="BK617">
        <v>63.281272888183594</v>
      </c>
      <c r="BL617">
        <v>68.835922241210938</v>
      </c>
      <c r="BM617">
        <v>79.249931335449219</v>
      </c>
      <c r="BN617">
        <v>84.679618835449219</v>
      </c>
      <c r="BO617">
        <v>88.59368896484375</v>
      </c>
      <c r="BP617">
        <v>91.953048706054688</v>
      </c>
      <c r="BQ617">
        <v>91.882736206054687</v>
      </c>
      <c r="BR617">
        <v>90.24993896484375</v>
      </c>
      <c r="BS617">
        <v>90.226493835449219</v>
      </c>
      <c r="BT617">
        <v>88.36712646484375</v>
      </c>
      <c r="BU617">
        <v>85.281211853027344</v>
      </c>
      <c r="BV617">
        <v>83.554649353027344</v>
      </c>
      <c r="BW617">
        <v>81.812484741210937</v>
      </c>
      <c r="BX617">
        <v>80.015602111816406</v>
      </c>
      <c r="BY617">
        <v>74.2265625</v>
      </c>
      <c r="BZ617">
        <v>69.937515258789063</v>
      </c>
      <c r="CA617">
        <v>68.890640258789063</v>
      </c>
      <c r="CB617">
        <v>67.257835388183594</v>
      </c>
      <c r="CC617">
        <v>0.85287779569625854</v>
      </c>
      <c r="CD617">
        <v>0.81327372789382935</v>
      </c>
      <c r="CE617">
        <v>0.7695651650428772</v>
      </c>
      <c r="CF617">
        <v>0.61165022850036621</v>
      </c>
      <c r="CG617">
        <v>0.54623091220855713</v>
      </c>
      <c r="CH617">
        <v>0.61704593896865845</v>
      </c>
      <c r="CI617">
        <v>0.70281457901000977</v>
      </c>
      <c r="CJ617">
        <v>0.65995460748672485</v>
      </c>
      <c r="CK617">
        <v>0.79983288049697876</v>
      </c>
      <c r="CL617">
        <v>0.82595539093017578</v>
      </c>
      <c r="CM617">
        <v>0.78895056247711182</v>
      </c>
      <c r="CN617">
        <v>0.82796406745910645</v>
      </c>
      <c r="CO617">
        <v>0.92234528064727783</v>
      </c>
      <c r="CP617">
        <v>0.81765705347061157</v>
      </c>
      <c r="CQ617">
        <v>0.85765588283538818</v>
      </c>
      <c r="CR617">
        <v>0.94103497266769409</v>
      </c>
      <c r="CS617">
        <v>0.93907302618026733</v>
      </c>
      <c r="CT617">
        <v>0.92739403247833252</v>
      </c>
      <c r="CU617">
        <v>0.98943966627120972</v>
      </c>
      <c r="CV617">
        <v>0.81827515363693237</v>
      </c>
      <c r="CW617">
        <v>0.73025012016296387</v>
      </c>
      <c r="CX617">
        <v>0.61993855237960815</v>
      </c>
      <c r="CY617">
        <v>0.64967983961105347</v>
      </c>
      <c r="CZ617">
        <v>0.63386029005050659</v>
      </c>
    </row>
    <row r="618" spans="1:104" x14ac:dyDescent="0.25">
      <c r="A618" t="s">
        <v>807</v>
      </c>
      <c r="B618" t="s">
        <v>170</v>
      </c>
      <c r="C618" t="s">
        <v>27</v>
      </c>
      <c r="D618" t="s">
        <v>184</v>
      </c>
      <c r="E618" t="s">
        <v>184</v>
      </c>
      <c r="F618">
        <v>2018</v>
      </c>
      <c r="G618" t="s">
        <v>176</v>
      </c>
      <c r="H618">
        <v>6</v>
      </c>
      <c r="I618">
        <v>48.399028778076172</v>
      </c>
      <c r="J618">
        <v>46.643131256103516</v>
      </c>
      <c r="K618">
        <v>45.557567596435547</v>
      </c>
      <c r="L618">
        <v>45.370502471923828</v>
      </c>
      <c r="M618">
        <v>46.850818634033203</v>
      </c>
      <c r="N618">
        <v>50.832572937011719</v>
      </c>
      <c r="O618">
        <v>56.216808319091797</v>
      </c>
      <c r="P618">
        <v>63.605304718017578</v>
      </c>
      <c r="Q618">
        <v>70.386299133300781</v>
      </c>
      <c r="R618">
        <v>75.899246215820313</v>
      </c>
      <c r="S618">
        <v>80.064346313476563</v>
      </c>
      <c r="T618">
        <v>81.9014892578125</v>
      </c>
      <c r="U618">
        <v>82.514358520507813</v>
      </c>
      <c r="V618">
        <v>82.822463989257813</v>
      </c>
      <c r="W618">
        <v>82.366111755371094</v>
      </c>
      <c r="X618">
        <v>80.786094665527344</v>
      </c>
      <c r="Y618">
        <v>77.879386901855469</v>
      </c>
      <c r="Z618">
        <v>73.339897155761719</v>
      </c>
      <c r="AA618">
        <v>67.757148742675781</v>
      </c>
      <c r="AB618">
        <v>64.357391357421875</v>
      </c>
      <c r="AC618">
        <v>63.158592224121094</v>
      </c>
      <c r="AD618">
        <v>59.492511749267578</v>
      </c>
      <c r="AE618">
        <v>55.613121032714844</v>
      </c>
      <c r="AF618">
        <v>52.139308929443359</v>
      </c>
      <c r="AG618">
        <v>-0.53306221961975098</v>
      </c>
      <c r="AH618">
        <v>-0.29328387975692749</v>
      </c>
      <c r="AI618">
        <v>-0.20194140076637268</v>
      </c>
      <c r="AJ618">
        <v>-0.21825210750102997</v>
      </c>
      <c r="AK618">
        <v>-0.19105371832847595</v>
      </c>
      <c r="AL618">
        <v>-7.1183435618877411E-2</v>
      </c>
      <c r="AM618">
        <v>-0.30446708202362061</v>
      </c>
      <c r="AN618">
        <v>1.8558625131845474E-2</v>
      </c>
      <c r="AO618">
        <v>0.17982810735702515</v>
      </c>
      <c r="AP618">
        <v>0.22831590473651886</v>
      </c>
      <c r="AQ618">
        <v>0.7839888334274292</v>
      </c>
      <c r="AR618">
        <v>3.8881418704986572</v>
      </c>
      <c r="AS618">
        <v>3.9797544479370117</v>
      </c>
      <c r="AT618">
        <v>3.7798480987548828</v>
      </c>
      <c r="AU618">
        <v>3.5845029354095459</v>
      </c>
      <c r="AV618">
        <v>3.5856292247772217</v>
      </c>
      <c r="AW618">
        <v>3.3758041858673096</v>
      </c>
      <c r="AX618">
        <v>2.9337491989135742</v>
      </c>
      <c r="AY618">
        <v>0.74874782562255859</v>
      </c>
      <c r="AZ618">
        <v>0.42743757367134094</v>
      </c>
      <c r="BA618">
        <v>0.30161604285240173</v>
      </c>
      <c r="BB618">
        <v>0.30294787883758545</v>
      </c>
      <c r="BC618">
        <v>0.18266588449478149</v>
      </c>
      <c r="BD618">
        <v>-2.7411250397562981E-2</v>
      </c>
      <c r="BE618">
        <v>65.482490539550781</v>
      </c>
      <c r="BF618">
        <v>62.852012634277344</v>
      </c>
      <c r="BG618">
        <v>61.945758819580078</v>
      </c>
      <c r="BH618">
        <v>61.920444488525391</v>
      </c>
      <c r="BI618">
        <v>61.717315673828125</v>
      </c>
      <c r="BJ618">
        <v>61.061061859130859</v>
      </c>
      <c r="BK618">
        <v>62.39935302734375</v>
      </c>
      <c r="BL618">
        <v>70.490798950195313</v>
      </c>
      <c r="BM618">
        <v>75.638778686523437</v>
      </c>
      <c r="BN618">
        <v>79.31988525390625</v>
      </c>
      <c r="BO618">
        <v>84.086921691894531</v>
      </c>
      <c r="BP618">
        <v>86.742713928222656</v>
      </c>
      <c r="BQ618">
        <v>88.469741821289063</v>
      </c>
      <c r="BR618">
        <v>88.992706298828125</v>
      </c>
      <c r="BS618">
        <v>86.654891967773438</v>
      </c>
      <c r="BT618">
        <v>86.773948669433594</v>
      </c>
      <c r="BU618">
        <v>86.522064208984375</v>
      </c>
      <c r="BV618">
        <v>84.069412231445313</v>
      </c>
      <c r="BW618">
        <v>81.938934326171875</v>
      </c>
      <c r="BX618">
        <v>79.374557495117188</v>
      </c>
      <c r="BY618">
        <v>75.884696960449219</v>
      </c>
      <c r="BZ618">
        <v>72.296875</v>
      </c>
      <c r="CA618">
        <v>70.5703125</v>
      </c>
      <c r="CB618">
        <v>68.23248291015625</v>
      </c>
      <c r="CC618">
        <v>0.89558124542236328</v>
      </c>
      <c r="CD618">
        <v>0.8534429669380188</v>
      </c>
      <c r="CE618">
        <v>0.80671989917755127</v>
      </c>
      <c r="CF618">
        <v>0.6382523775100708</v>
      </c>
      <c r="CG618">
        <v>0.56566637754440308</v>
      </c>
      <c r="CH618">
        <v>0.63688743114471436</v>
      </c>
      <c r="CI618">
        <v>0.71937167644500732</v>
      </c>
      <c r="CJ618">
        <v>0.66444647312164307</v>
      </c>
      <c r="CK618">
        <v>0.80227857828140259</v>
      </c>
      <c r="CL618">
        <v>0.82623207569122314</v>
      </c>
      <c r="CM618">
        <v>0.78906106948852539</v>
      </c>
      <c r="CN618">
        <v>0.82837986946105957</v>
      </c>
      <c r="CO618">
        <v>0.92304617166519165</v>
      </c>
      <c r="CP618">
        <v>0.81677842140197754</v>
      </c>
      <c r="CQ618">
        <v>0.8572661280632019</v>
      </c>
      <c r="CR618">
        <v>0.94623160362243652</v>
      </c>
      <c r="CS618">
        <v>0.95182055234909058</v>
      </c>
      <c r="CT618">
        <v>0.94350171089172363</v>
      </c>
      <c r="CU618">
        <v>1.0120993852615356</v>
      </c>
      <c r="CV618">
        <v>0.82758897542953491</v>
      </c>
      <c r="CW618">
        <v>0.74057072401046753</v>
      </c>
      <c r="CX618">
        <v>0.63311368227005005</v>
      </c>
      <c r="CY618">
        <v>0.66993963718414307</v>
      </c>
      <c r="CZ618">
        <v>0.65584313869476318</v>
      </c>
    </row>
    <row r="619" spans="1:104" x14ac:dyDescent="0.25">
      <c r="A619" t="s">
        <v>808</v>
      </c>
      <c r="B619" t="s">
        <v>170</v>
      </c>
      <c r="C619" t="s">
        <v>27</v>
      </c>
      <c r="D619" t="s">
        <v>184</v>
      </c>
      <c r="E619" t="s">
        <v>184</v>
      </c>
      <c r="F619">
        <v>2018</v>
      </c>
      <c r="G619" t="s">
        <v>177</v>
      </c>
      <c r="H619">
        <v>7</v>
      </c>
      <c r="I619">
        <v>51.524543762207031</v>
      </c>
      <c r="J619">
        <v>49.666393280029297</v>
      </c>
      <c r="K619">
        <v>48.412364959716797</v>
      </c>
      <c r="L619">
        <v>48.288295745849609</v>
      </c>
      <c r="M619">
        <v>50.145931243896484</v>
      </c>
      <c r="N619">
        <v>54.71136474609375</v>
      </c>
      <c r="O619">
        <v>60.582492828369141</v>
      </c>
      <c r="P619">
        <v>68.7384033203125</v>
      </c>
      <c r="Q619">
        <v>76.0584716796875</v>
      </c>
      <c r="R619">
        <v>81.815086364746094</v>
      </c>
      <c r="S619">
        <v>85.68194580078125</v>
      </c>
      <c r="T619">
        <v>87.343765258789063</v>
      </c>
      <c r="U619">
        <v>87.937744140625</v>
      </c>
      <c r="V619">
        <v>88.209945678710938</v>
      </c>
      <c r="W619">
        <v>87.832954406738281</v>
      </c>
      <c r="X619">
        <v>86.640975952148438</v>
      </c>
      <c r="Y619">
        <v>83.944206237792969</v>
      </c>
      <c r="Z619">
        <v>79.384330749511719</v>
      </c>
      <c r="AA619">
        <v>73.084663391113281</v>
      </c>
      <c r="AB619">
        <v>69.394462585449219</v>
      </c>
      <c r="AC619">
        <v>67.835121154785156</v>
      </c>
      <c r="AD619">
        <v>63.800380706787109</v>
      </c>
      <c r="AE619">
        <v>59.429344177246094</v>
      </c>
      <c r="AF619">
        <v>55.723495483398437</v>
      </c>
      <c r="AG619">
        <v>-0.48871564865112305</v>
      </c>
      <c r="AH619">
        <v>-0.3332856297492981</v>
      </c>
      <c r="AI619">
        <v>-0.30215618014335632</v>
      </c>
      <c r="AJ619">
        <v>-0.26768648624420166</v>
      </c>
      <c r="AK619">
        <v>-0.16848967969417572</v>
      </c>
      <c r="AL619">
        <v>2.360333688557148E-2</v>
      </c>
      <c r="AM619">
        <v>-0.24517334997653961</v>
      </c>
      <c r="AN619">
        <v>0.17725101113319397</v>
      </c>
      <c r="AO619">
        <v>0.19424700736999512</v>
      </c>
      <c r="AP619">
        <v>9.3873493373394012E-2</v>
      </c>
      <c r="AQ619">
        <v>0.69704842567443848</v>
      </c>
      <c r="AR619">
        <v>4.105614185333252</v>
      </c>
      <c r="AS619">
        <v>4.2197432518005371</v>
      </c>
      <c r="AT619">
        <v>4.0124878883361816</v>
      </c>
      <c r="AU619">
        <v>3.8488624095916748</v>
      </c>
      <c r="AV619">
        <v>4.080040454864502</v>
      </c>
      <c r="AW619">
        <v>3.9434511661529541</v>
      </c>
      <c r="AX619">
        <v>3.6077585220336914</v>
      </c>
      <c r="AY619">
        <v>1.246116042137146</v>
      </c>
      <c r="AZ619">
        <v>0.80266773700714111</v>
      </c>
      <c r="BA619">
        <v>0.58397984504699707</v>
      </c>
      <c r="BB619">
        <v>0.55472314357757568</v>
      </c>
      <c r="BC619">
        <v>0.36294659972190857</v>
      </c>
      <c r="BD619">
        <v>0.20211449265480042</v>
      </c>
      <c r="BE619">
        <v>71.164031982421875</v>
      </c>
      <c r="BF619">
        <v>71.546867370605469</v>
      </c>
      <c r="BG619">
        <v>71.070297241210937</v>
      </c>
      <c r="BH619">
        <v>70.843727111816406</v>
      </c>
      <c r="BI619">
        <v>70.210899353027344</v>
      </c>
      <c r="BJ619">
        <v>70.187461853027344</v>
      </c>
      <c r="BK619">
        <v>69.734329223632812</v>
      </c>
      <c r="BL619">
        <v>72.75</v>
      </c>
      <c r="BM619">
        <v>76.468803405761719</v>
      </c>
      <c r="BN619">
        <v>80.875076293945313</v>
      </c>
      <c r="BO619">
        <v>85.843879699707031</v>
      </c>
      <c r="BP619">
        <v>90.742385864257813</v>
      </c>
      <c r="BQ619">
        <v>91.08612060546875</v>
      </c>
      <c r="BR619">
        <v>91.500152587890625</v>
      </c>
      <c r="BS619">
        <v>91.750152587890625</v>
      </c>
      <c r="BT619">
        <v>90.83612060546875</v>
      </c>
      <c r="BU619">
        <v>87.047012329101563</v>
      </c>
      <c r="BV619">
        <v>84.461044311523438</v>
      </c>
      <c r="BW619">
        <v>83.375076293945312</v>
      </c>
      <c r="BX619">
        <v>81.265670776367188</v>
      </c>
      <c r="BY619">
        <v>77.968803405761719</v>
      </c>
      <c r="BZ619">
        <v>74.906265258789063</v>
      </c>
      <c r="CA619">
        <v>73.679702758789063</v>
      </c>
      <c r="CB619">
        <v>72.796867370605469</v>
      </c>
      <c r="CC619">
        <v>0.92026114463806152</v>
      </c>
      <c r="CD619">
        <v>0.87865573167800903</v>
      </c>
      <c r="CE619">
        <v>0.82902723550796509</v>
      </c>
      <c r="CF619">
        <v>0.65581309795379639</v>
      </c>
      <c r="CG619">
        <v>0.58332055807113647</v>
      </c>
      <c r="CH619">
        <v>0.65676558017730713</v>
      </c>
      <c r="CI619">
        <v>0.7368735671043396</v>
      </c>
      <c r="CJ619">
        <v>0.6741403341293335</v>
      </c>
      <c r="CK619">
        <v>0.81626492738723755</v>
      </c>
      <c r="CL619">
        <v>0.83970767259597778</v>
      </c>
      <c r="CM619">
        <v>0.79787671566009521</v>
      </c>
      <c r="CN619">
        <v>0.83804923295974731</v>
      </c>
      <c r="CO619">
        <v>0.93768876791000366</v>
      </c>
      <c r="CP619">
        <v>0.82603800296783447</v>
      </c>
      <c r="CQ619">
        <v>0.86926037073135376</v>
      </c>
      <c r="CR619">
        <v>0.96955394744873047</v>
      </c>
      <c r="CS619">
        <v>0.98197412490844727</v>
      </c>
      <c r="CT619">
        <v>0.97909802198410034</v>
      </c>
      <c r="CU619">
        <v>1.0547658205032349</v>
      </c>
      <c r="CV619">
        <v>0.86188602447509766</v>
      </c>
      <c r="CW619">
        <v>0.76821434497833252</v>
      </c>
      <c r="CX619">
        <v>0.65424543619155884</v>
      </c>
      <c r="CY619">
        <v>0.69011402130126953</v>
      </c>
      <c r="CZ619">
        <v>0.67699956893920898</v>
      </c>
    </row>
    <row r="620" spans="1:104" x14ac:dyDescent="0.25">
      <c r="A620" t="s">
        <v>809</v>
      </c>
      <c r="B620" t="s">
        <v>170</v>
      </c>
      <c r="C620" t="s">
        <v>27</v>
      </c>
      <c r="D620" t="s">
        <v>184</v>
      </c>
      <c r="E620" t="s">
        <v>184</v>
      </c>
      <c r="F620">
        <v>2018</v>
      </c>
      <c r="G620" t="s">
        <v>178</v>
      </c>
      <c r="H620">
        <v>8</v>
      </c>
      <c r="I620">
        <v>51.854938507080078</v>
      </c>
      <c r="J620">
        <v>50.043674468994141</v>
      </c>
      <c r="K620">
        <v>48.763446807861328</v>
      </c>
      <c r="L620">
        <v>48.689659118652344</v>
      </c>
      <c r="M620">
        <v>50.513111114501953</v>
      </c>
      <c r="N620">
        <v>55.491695404052734</v>
      </c>
      <c r="O620">
        <v>62.058910369873047</v>
      </c>
      <c r="P620">
        <v>69.969902038574219</v>
      </c>
      <c r="Q620">
        <v>77.646980285644531</v>
      </c>
      <c r="R620">
        <v>83.773101806640625</v>
      </c>
      <c r="S620">
        <v>88.467666625976563</v>
      </c>
      <c r="T620">
        <v>90.523918151855469</v>
      </c>
      <c r="U620">
        <v>91.262184143066406</v>
      </c>
      <c r="V620">
        <v>91.600479125976563</v>
      </c>
      <c r="W620">
        <v>90.969596862792969</v>
      </c>
      <c r="X620">
        <v>89.207420349121094</v>
      </c>
      <c r="Y620">
        <v>85.592018127441406</v>
      </c>
      <c r="Z620">
        <v>80.651779174804687</v>
      </c>
      <c r="AA620">
        <v>73.934738159179688</v>
      </c>
      <c r="AB620">
        <v>70.92816162109375</v>
      </c>
      <c r="AC620">
        <v>68.652763366699219</v>
      </c>
      <c r="AD620">
        <v>64.303207397460938</v>
      </c>
      <c r="AE620">
        <v>59.647659301757812</v>
      </c>
      <c r="AF620">
        <v>55.729793548583984</v>
      </c>
      <c r="AG620">
        <v>-0.48021581768989563</v>
      </c>
      <c r="AH620">
        <v>-0.33915570378303528</v>
      </c>
      <c r="AI620">
        <v>-0.31737667322158813</v>
      </c>
      <c r="AJ620">
        <v>-0.27478247880935669</v>
      </c>
      <c r="AK620">
        <v>-0.16360342502593994</v>
      </c>
      <c r="AL620">
        <v>3.9244171231985092E-2</v>
      </c>
      <c r="AM620">
        <v>-0.23830331861972809</v>
      </c>
      <c r="AN620">
        <v>0.20431677997112274</v>
      </c>
      <c r="AO620">
        <v>0.1976843923330307</v>
      </c>
      <c r="AP620">
        <v>7.2509631514549255E-2</v>
      </c>
      <c r="AQ620">
        <v>0.69762760400772095</v>
      </c>
      <c r="AR620">
        <v>4.2487936019897461</v>
      </c>
      <c r="AS620">
        <v>4.3750720024108887</v>
      </c>
      <c r="AT620">
        <v>4.1615738868713379</v>
      </c>
      <c r="AU620">
        <v>3.9863545894622803</v>
      </c>
      <c r="AV620">
        <v>4.232966423034668</v>
      </c>
      <c r="AW620">
        <v>4.0606212615966797</v>
      </c>
      <c r="AX620">
        <v>3.7267043590545654</v>
      </c>
      <c r="AY620">
        <v>1.3266060352325439</v>
      </c>
      <c r="AZ620">
        <v>0.87238305807113647</v>
      </c>
      <c r="BA620">
        <v>0.63157659769058228</v>
      </c>
      <c r="BB620">
        <v>0.59560894966125488</v>
      </c>
      <c r="BC620">
        <v>0.38960254192352295</v>
      </c>
      <c r="BD620">
        <v>0.23629876971244812</v>
      </c>
      <c r="BE620">
        <v>73.130439758300781</v>
      </c>
      <c r="BF620">
        <v>72.313568115234375</v>
      </c>
      <c r="BG620">
        <v>71.713569641113281</v>
      </c>
      <c r="BH620">
        <v>70.644760131835938</v>
      </c>
      <c r="BI620">
        <v>70.493331909179687</v>
      </c>
      <c r="BJ620">
        <v>70.293327331542969</v>
      </c>
      <c r="BK620">
        <v>69.605781555175781</v>
      </c>
      <c r="BL620">
        <v>72.34002685546875</v>
      </c>
      <c r="BM620">
        <v>78.911979675292969</v>
      </c>
      <c r="BN620">
        <v>83.398780822753906</v>
      </c>
      <c r="BO620">
        <v>88.775009155273438</v>
      </c>
      <c r="BP620">
        <v>90.376502990722656</v>
      </c>
      <c r="BQ620">
        <v>92.194877624511719</v>
      </c>
      <c r="BR620">
        <v>90.632354736328125</v>
      </c>
      <c r="BS620">
        <v>91.011367797851562</v>
      </c>
      <c r="BT620">
        <v>90.906570434570313</v>
      </c>
      <c r="BU620">
        <v>89.636260986328125</v>
      </c>
      <c r="BV620">
        <v>89.217529296875</v>
      </c>
      <c r="BW620">
        <v>85.279899597167969</v>
      </c>
      <c r="BX620">
        <v>82.174354553222656</v>
      </c>
      <c r="BY620">
        <v>78.16363525390625</v>
      </c>
      <c r="BZ620">
        <v>76.323532104492187</v>
      </c>
      <c r="CA620">
        <v>75.217239379882813</v>
      </c>
      <c r="CB620">
        <v>75.144523620605469</v>
      </c>
      <c r="CC620">
        <v>0.92521697282791138</v>
      </c>
      <c r="CD620">
        <v>0.88435590267181396</v>
      </c>
      <c r="CE620">
        <v>0.83315414190292358</v>
      </c>
      <c r="CF620">
        <v>0.65905344486236572</v>
      </c>
      <c r="CG620">
        <v>0.58507537841796875</v>
      </c>
      <c r="CH620">
        <v>0.66263431310653687</v>
      </c>
      <c r="CI620">
        <v>0.74705410003662109</v>
      </c>
      <c r="CJ620">
        <v>0.67832046747207642</v>
      </c>
      <c r="CK620">
        <v>0.82230216264724731</v>
      </c>
      <c r="CL620">
        <v>0.84641754627227783</v>
      </c>
      <c r="CM620">
        <v>0.80515676736831665</v>
      </c>
      <c r="CN620">
        <v>0.84752213954925537</v>
      </c>
      <c r="CO620">
        <v>0.95340043306350708</v>
      </c>
      <c r="CP620">
        <v>0.83411103487014771</v>
      </c>
      <c r="CQ620">
        <v>0.87914353609085083</v>
      </c>
      <c r="CR620">
        <v>0.9843781590461731</v>
      </c>
      <c r="CS620">
        <v>0.99235236644744873</v>
      </c>
      <c r="CT620">
        <v>0.9883238673210144</v>
      </c>
      <c r="CU620">
        <v>1.0640653371810913</v>
      </c>
      <c r="CV620">
        <v>0.8766791820526123</v>
      </c>
      <c r="CW620">
        <v>0.77645617723464966</v>
      </c>
      <c r="CX620">
        <v>0.65952020883560181</v>
      </c>
      <c r="CY620">
        <v>0.69172948598861694</v>
      </c>
      <c r="CZ620">
        <v>0.6748279333114624</v>
      </c>
    </row>
    <row r="621" spans="1:104" x14ac:dyDescent="0.25">
      <c r="A621" t="s">
        <v>810</v>
      </c>
      <c r="B621" t="s">
        <v>170</v>
      </c>
      <c r="C621" t="s">
        <v>27</v>
      </c>
      <c r="D621" t="s">
        <v>184</v>
      </c>
      <c r="E621" t="s">
        <v>184</v>
      </c>
      <c r="F621">
        <v>2018</v>
      </c>
      <c r="G621" t="s">
        <v>179</v>
      </c>
      <c r="H621">
        <v>9</v>
      </c>
      <c r="I621">
        <v>52.533382415771484</v>
      </c>
      <c r="J621">
        <v>50.825447082519531</v>
      </c>
      <c r="K621">
        <v>49.73577880859375</v>
      </c>
      <c r="L621">
        <v>49.678157806396484</v>
      </c>
      <c r="M621">
        <v>51.701972961425781</v>
      </c>
      <c r="N621">
        <v>56.986728668212891</v>
      </c>
      <c r="O621">
        <v>64.721633911132813</v>
      </c>
      <c r="P621">
        <v>73.155860900878906</v>
      </c>
      <c r="Q621">
        <v>82.06170654296875</v>
      </c>
      <c r="R621">
        <v>88.788986206054688</v>
      </c>
      <c r="S621">
        <v>93.589912414550781</v>
      </c>
      <c r="T621">
        <v>95.582817077636719</v>
      </c>
      <c r="U621">
        <v>96.222511291503906</v>
      </c>
      <c r="V621">
        <v>96.684356689453125</v>
      </c>
      <c r="W621">
        <v>95.669830322265625</v>
      </c>
      <c r="X621">
        <v>92.958389282226563</v>
      </c>
      <c r="Y621">
        <v>88.77911376953125</v>
      </c>
      <c r="Z621">
        <v>83.541694641113281</v>
      </c>
      <c r="AA621">
        <v>76.798080444335937</v>
      </c>
      <c r="AB621">
        <v>74.508979797363281</v>
      </c>
      <c r="AC621">
        <v>70.745063781738281</v>
      </c>
      <c r="AD621">
        <v>65.815986633300781</v>
      </c>
      <c r="AE621">
        <v>60.834239959716797</v>
      </c>
      <c r="AF621">
        <v>56.772125244140625</v>
      </c>
      <c r="AG621">
        <v>-0.45539829134941101</v>
      </c>
      <c r="AH621">
        <v>-0.3471793532371521</v>
      </c>
      <c r="AI621">
        <v>-0.34842720627784729</v>
      </c>
      <c r="AJ621">
        <v>-0.28898581862449646</v>
      </c>
      <c r="AK621">
        <v>-0.15405406057834625</v>
      </c>
      <c r="AL621">
        <v>7.2870023548603058E-2</v>
      </c>
      <c r="AM621">
        <v>-0.21791574358940125</v>
      </c>
      <c r="AN621">
        <v>0.26484015583992004</v>
      </c>
      <c r="AO621">
        <v>0.20810413360595703</v>
      </c>
      <c r="AP621">
        <v>2.4843748658895493E-2</v>
      </c>
      <c r="AQ621">
        <v>0.68556654453277588</v>
      </c>
      <c r="AR621">
        <v>4.4611325263977051</v>
      </c>
      <c r="AS621">
        <v>4.5926790237426758</v>
      </c>
      <c r="AT621">
        <v>4.3801608085632324</v>
      </c>
      <c r="AU621">
        <v>4.1945562362670898</v>
      </c>
      <c r="AV621">
        <v>4.475949764251709</v>
      </c>
      <c r="AW621">
        <v>4.2971572875976562</v>
      </c>
      <c r="AX621">
        <v>3.9905867576599121</v>
      </c>
      <c r="AY621">
        <v>1.5142987966537476</v>
      </c>
      <c r="AZ621">
        <v>1.0206310749053955</v>
      </c>
      <c r="BA621">
        <v>0.73470711708068848</v>
      </c>
      <c r="BB621">
        <v>0.68156391382217407</v>
      </c>
      <c r="BC621">
        <v>0.44933351874351501</v>
      </c>
      <c r="BD621">
        <v>0.31342276930809021</v>
      </c>
      <c r="BE621">
        <v>70.734230041503906</v>
      </c>
      <c r="BF621">
        <v>70.281082153320313</v>
      </c>
      <c r="BG621">
        <v>70.210807800292969</v>
      </c>
      <c r="BH621">
        <v>69.937385559082031</v>
      </c>
      <c r="BI621">
        <v>70.140541076660156</v>
      </c>
      <c r="BJ621">
        <v>69.007652282714844</v>
      </c>
      <c r="BK621">
        <v>71.570266723632813</v>
      </c>
      <c r="BL621">
        <v>72.929733276367188</v>
      </c>
      <c r="BM621">
        <v>80.211257934570313</v>
      </c>
      <c r="BN621">
        <v>86.820724487304688</v>
      </c>
      <c r="BO621">
        <v>95.321182250976562</v>
      </c>
      <c r="BP621">
        <v>98.500907897949219</v>
      </c>
      <c r="BQ621">
        <v>99.766685485839844</v>
      </c>
      <c r="BR621">
        <v>99.430648803710938</v>
      </c>
      <c r="BS621">
        <v>98.321189880371094</v>
      </c>
      <c r="BT621">
        <v>97.461723327636719</v>
      </c>
      <c r="BU621">
        <v>96.266227722167969</v>
      </c>
      <c r="BV621">
        <v>94.539649963378906</v>
      </c>
      <c r="BW621">
        <v>91.930183410644531</v>
      </c>
      <c r="BX621">
        <v>83.765769958496094</v>
      </c>
      <c r="BY621">
        <v>79.570274353027344</v>
      </c>
      <c r="BZ621">
        <v>77.413963317871094</v>
      </c>
      <c r="CA621">
        <v>76.320266723632813</v>
      </c>
      <c r="CB621">
        <v>74.413955688476563</v>
      </c>
      <c r="CC621">
        <v>0.92751306295394897</v>
      </c>
      <c r="CD621">
        <v>0.88912540674209595</v>
      </c>
      <c r="CE621">
        <v>0.84124547243118286</v>
      </c>
      <c r="CF621">
        <v>0.66643297672271729</v>
      </c>
      <c r="CG621">
        <v>0.59358471632003784</v>
      </c>
      <c r="CH621">
        <v>0.673134446144104</v>
      </c>
      <c r="CI621">
        <v>0.76350408792495728</v>
      </c>
      <c r="CJ621">
        <v>0.69104135036468506</v>
      </c>
      <c r="CK621">
        <v>0.84379744529724121</v>
      </c>
      <c r="CL621">
        <v>0.86862921714782715</v>
      </c>
      <c r="CM621">
        <v>0.8220328688621521</v>
      </c>
      <c r="CN621">
        <v>0.86639952659606934</v>
      </c>
      <c r="CO621">
        <v>0.97992444038391113</v>
      </c>
      <c r="CP621">
        <v>0.8513190746307373</v>
      </c>
      <c r="CQ621">
        <v>0.89922487735748291</v>
      </c>
      <c r="CR621">
        <v>1.009125828742981</v>
      </c>
      <c r="CS621">
        <v>1.0159077644348145</v>
      </c>
      <c r="CT621">
        <v>1.0123956203460693</v>
      </c>
      <c r="CU621">
        <v>1.0950130224227905</v>
      </c>
      <c r="CV621">
        <v>0.9065517783164978</v>
      </c>
      <c r="CW621">
        <v>0.79584777355194092</v>
      </c>
      <c r="CX621">
        <v>0.67088538408279419</v>
      </c>
      <c r="CY621">
        <v>0.70131552219390869</v>
      </c>
      <c r="CZ621">
        <v>0.682975172996521</v>
      </c>
    </row>
    <row r="622" spans="1:104" x14ac:dyDescent="0.25">
      <c r="A622" t="s">
        <v>811</v>
      </c>
      <c r="B622" t="s">
        <v>170</v>
      </c>
      <c r="C622" t="s">
        <v>27</v>
      </c>
      <c r="D622" t="s">
        <v>184</v>
      </c>
      <c r="E622" t="s">
        <v>184</v>
      </c>
      <c r="F622">
        <v>2018</v>
      </c>
      <c r="G622" t="s">
        <v>180</v>
      </c>
      <c r="H622">
        <v>10</v>
      </c>
      <c r="I622">
        <v>46.830005645751953</v>
      </c>
      <c r="J622">
        <v>45.250244140625</v>
      </c>
      <c r="K622">
        <v>44.190174102783203</v>
      </c>
      <c r="L622">
        <v>44.141937255859375</v>
      </c>
      <c r="M622">
        <v>45.785064697265625</v>
      </c>
      <c r="N622">
        <v>50.181484222412109</v>
      </c>
      <c r="O622">
        <v>57.660987854003906</v>
      </c>
      <c r="P622">
        <v>64.14678955078125</v>
      </c>
      <c r="Q622">
        <v>71.932121276855469</v>
      </c>
      <c r="R622">
        <v>78.889678955078125</v>
      </c>
      <c r="S622">
        <v>84.254249572753906</v>
      </c>
      <c r="T622">
        <v>87.067832946777344</v>
      </c>
      <c r="U622">
        <v>88.547843933105469</v>
      </c>
      <c r="V622">
        <v>89.829353332519531</v>
      </c>
      <c r="W622">
        <v>89.193931579589844</v>
      </c>
      <c r="X622">
        <v>86.434532165527344</v>
      </c>
      <c r="Y622">
        <v>82.093742370605469</v>
      </c>
      <c r="Z622">
        <v>76.912513732910156</v>
      </c>
      <c r="AA622">
        <v>72.841049194335938</v>
      </c>
      <c r="AB622">
        <v>69.5789794921875</v>
      </c>
      <c r="AC622">
        <v>65.899803161621094</v>
      </c>
      <c r="AD622">
        <v>60.111740112304688</v>
      </c>
      <c r="AE622">
        <v>54.616584777832031</v>
      </c>
      <c r="AF622">
        <v>50.865970611572266</v>
      </c>
      <c r="AG622">
        <v>-0.45692437887191772</v>
      </c>
      <c r="AH622">
        <v>-0.28619962930679321</v>
      </c>
      <c r="AI622">
        <v>-0.23581813275814056</v>
      </c>
      <c r="AJ622">
        <v>-0.22463597357273102</v>
      </c>
      <c r="AK622">
        <v>-0.16151951253414154</v>
      </c>
      <c r="AL622">
        <v>-1.4411757700145245E-2</v>
      </c>
      <c r="AM622">
        <v>-0.25702285766601563</v>
      </c>
      <c r="AN622">
        <v>0.10632570087909698</v>
      </c>
      <c r="AO622">
        <v>0.18584316968917847</v>
      </c>
      <c r="AP622">
        <v>0.15271726250648499</v>
      </c>
      <c r="AQ622">
        <v>0.7680087685585022</v>
      </c>
      <c r="AR622">
        <v>4.1881041526794434</v>
      </c>
      <c r="AS622">
        <v>4.3350968360900879</v>
      </c>
      <c r="AT622">
        <v>4.1667442321777344</v>
      </c>
      <c r="AU622">
        <v>3.9644966125488281</v>
      </c>
      <c r="AV622">
        <v>4.0341181755065918</v>
      </c>
      <c r="AW622">
        <v>3.7818300724029541</v>
      </c>
      <c r="AX622">
        <v>3.3705704212188721</v>
      </c>
      <c r="AY622">
        <v>1.088225245475769</v>
      </c>
      <c r="AZ622">
        <v>0.68041729927062988</v>
      </c>
      <c r="BA622">
        <v>0.48026573657989502</v>
      </c>
      <c r="BB622">
        <v>0.43749377131462097</v>
      </c>
      <c r="BC622">
        <v>0.26669996976852417</v>
      </c>
      <c r="BD622">
        <v>9.787171334028244E-2</v>
      </c>
      <c r="BE622">
        <v>68.712158203125</v>
      </c>
      <c r="BF622">
        <v>66.803955078125</v>
      </c>
      <c r="BG622">
        <v>66.915794372558594</v>
      </c>
      <c r="BH622">
        <v>66.663917541503906</v>
      </c>
      <c r="BI622">
        <v>65.18780517578125</v>
      </c>
      <c r="BJ622">
        <v>64.891441345214844</v>
      </c>
      <c r="BK622">
        <v>64.2093505859375</v>
      </c>
      <c r="BL622">
        <v>67.383857727050781</v>
      </c>
      <c r="BM622">
        <v>75.523605346679688</v>
      </c>
      <c r="BN622">
        <v>82.834861755371094</v>
      </c>
      <c r="BO622">
        <v>88.585800170898437</v>
      </c>
      <c r="BP622">
        <v>90.789901733398437</v>
      </c>
      <c r="BQ622">
        <v>91.319969177246094</v>
      </c>
      <c r="BR622">
        <v>92.0933837890625</v>
      </c>
      <c r="BS622">
        <v>90.938926696777344</v>
      </c>
      <c r="BT622">
        <v>89.615859985351563</v>
      </c>
      <c r="BU622">
        <v>89.592918395996094</v>
      </c>
      <c r="BV622">
        <v>87.328956604003906</v>
      </c>
      <c r="BW622">
        <v>82.857627868652344</v>
      </c>
      <c r="BX622">
        <v>79.499526977539063</v>
      </c>
      <c r="BY622">
        <v>75.618965148925781</v>
      </c>
      <c r="BZ622">
        <v>72.435928344726563</v>
      </c>
      <c r="CA622">
        <v>70.125144958496094</v>
      </c>
      <c r="CB622">
        <v>69.53240966796875</v>
      </c>
      <c r="CC622">
        <v>0.82745325565338135</v>
      </c>
      <c r="CD622">
        <v>0.79086774587631226</v>
      </c>
      <c r="CE622">
        <v>0.74818545579910278</v>
      </c>
      <c r="CF622">
        <v>0.59928750991821289</v>
      </c>
      <c r="CG622">
        <v>0.5369604229927063</v>
      </c>
      <c r="CH622">
        <v>0.6087917685508728</v>
      </c>
      <c r="CI622">
        <v>0.70744383335113525</v>
      </c>
      <c r="CJ622">
        <v>0.65987658500671387</v>
      </c>
      <c r="CK622">
        <v>0.80374938249588013</v>
      </c>
      <c r="CL622">
        <v>0.8369869589805603</v>
      </c>
      <c r="CM622">
        <v>0.80011856555938721</v>
      </c>
      <c r="CN622">
        <v>0.84450650215148926</v>
      </c>
      <c r="CO622">
        <v>0.95474785566329956</v>
      </c>
      <c r="CP622">
        <v>0.83350372314453125</v>
      </c>
      <c r="CQ622">
        <v>0.88057094812393188</v>
      </c>
      <c r="CR622">
        <v>0.9830014705657959</v>
      </c>
      <c r="CS622">
        <v>0.9835352897644043</v>
      </c>
      <c r="CT622">
        <v>0.97686660289764404</v>
      </c>
      <c r="CU622">
        <v>1.0715385675430298</v>
      </c>
      <c r="CV622">
        <v>0.8798869252204895</v>
      </c>
      <c r="CW622">
        <v>0.77115911245346069</v>
      </c>
      <c r="CX622">
        <v>0.62845915555953979</v>
      </c>
      <c r="CY622">
        <v>0.63654208183288574</v>
      </c>
      <c r="CZ622">
        <v>0.61732876300811768</v>
      </c>
    </row>
    <row r="623" spans="1:104" x14ac:dyDescent="0.25">
      <c r="A623" t="s">
        <v>812</v>
      </c>
      <c r="B623" t="s">
        <v>170</v>
      </c>
      <c r="C623" t="s">
        <v>27</v>
      </c>
      <c r="D623" t="s">
        <v>184</v>
      </c>
      <c r="E623" t="s">
        <v>184</v>
      </c>
      <c r="F623">
        <v>2018</v>
      </c>
      <c r="G623" t="s">
        <v>181</v>
      </c>
      <c r="H623">
        <v>11</v>
      </c>
      <c r="I623">
        <v>43.680854797363281</v>
      </c>
      <c r="J623">
        <v>42.282039642333984</v>
      </c>
      <c r="K623">
        <v>41.436264038085938</v>
      </c>
      <c r="L623">
        <v>41.591236114501953</v>
      </c>
      <c r="M623">
        <v>43.381805419921875</v>
      </c>
      <c r="N623">
        <v>47.667037963867188</v>
      </c>
      <c r="O623">
        <v>53.225837707519531</v>
      </c>
      <c r="P623">
        <v>58.835659027099609</v>
      </c>
      <c r="Q623">
        <v>65.094169616699219</v>
      </c>
      <c r="R623">
        <v>70.239616394042969</v>
      </c>
      <c r="S623">
        <v>74.296646118164063</v>
      </c>
      <c r="T623">
        <v>76.554168701171875</v>
      </c>
      <c r="U623">
        <v>77.673843383789063</v>
      </c>
      <c r="V623">
        <v>78.495101928710938</v>
      </c>
      <c r="W623">
        <v>77.675567626953125</v>
      </c>
      <c r="X623">
        <v>74.895744323730469</v>
      </c>
      <c r="Y623">
        <v>71.543060302734375</v>
      </c>
      <c r="Z623">
        <v>69.2550048828125</v>
      </c>
      <c r="AA623">
        <v>64.093551635742188</v>
      </c>
      <c r="AB623">
        <v>60.418182373046875</v>
      </c>
      <c r="AC623">
        <v>57.617626190185547</v>
      </c>
      <c r="AD623">
        <v>53.904972076416016</v>
      </c>
      <c r="AE623">
        <v>50.168933868408203</v>
      </c>
      <c r="AF623">
        <v>47.004638671875</v>
      </c>
      <c r="AG623">
        <v>-0.47683060169219971</v>
      </c>
      <c r="AH623">
        <v>-0.25592342019081116</v>
      </c>
      <c r="AI623">
        <v>-0.1685691773891449</v>
      </c>
      <c r="AJ623">
        <v>-0.19060955941677094</v>
      </c>
      <c r="AK623">
        <v>-0.17699851095676422</v>
      </c>
      <c r="AL623">
        <v>-7.6123930513858795E-2</v>
      </c>
      <c r="AM623">
        <v>-0.29223147034645081</v>
      </c>
      <c r="AN623">
        <v>-3.7981735658831894E-4</v>
      </c>
      <c r="AO623">
        <v>0.1654178649187088</v>
      </c>
      <c r="AP623">
        <v>0.2285853773355484</v>
      </c>
      <c r="AQ623">
        <v>0.74550759792327881</v>
      </c>
      <c r="AR623">
        <v>3.6510255336761475</v>
      </c>
      <c r="AS623">
        <v>3.763643741607666</v>
      </c>
      <c r="AT623">
        <v>3.6041140556335449</v>
      </c>
      <c r="AU623">
        <v>3.3960280418395996</v>
      </c>
      <c r="AV623">
        <v>3.3107266426086426</v>
      </c>
      <c r="AW623">
        <v>3.0718951225280762</v>
      </c>
      <c r="AX623">
        <v>2.7178189754486084</v>
      </c>
      <c r="AY623">
        <v>0.65223991870880127</v>
      </c>
      <c r="AZ623">
        <v>0.35982584953308105</v>
      </c>
      <c r="BA623">
        <v>0.24762555956840515</v>
      </c>
      <c r="BB623">
        <v>0.24983303248882294</v>
      </c>
      <c r="BC623">
        <v>0.14519302546977997</v>
      </c>
      <c r="BD623">
        <v>-4.9085784703493118E-2</v>
      </c>
      <c r="BE623">
        <v>63.318424224853516</v>
      </c>
      <c r="BF623">
        <v>62.555889129638672</v>
      </c>
      <c r="BG623">
        <v>61.081710815429687</v>
      </c>
      <c r="BH623">
        <v>61.691780090332031</v>
      </c>
      <c r="BI623">
        <v>61.312385559082031</v>
      </c>
      <c r="BJ623">
        <v>60.692527770996094</v>
      </c>
      <c r="BK623">
        <v>59.933364868164063</v>
      </c>
      <c r="BL623">
        <v>63.233291625976562</v>
      </c>
      <c r="BM623">
        <v>71.13134765625</v>
      </c>
      <c r="BN623">
        <v>78.564262390136719</v>
      </c>
      <c r="BO623">
        <v>82.624252319335937</v>
      </c>
      <c r="BP623">
        <v>86.461723327636719</v>
      </c>
      <c r="BQ623">
        <v>87.678947448730469</v>
      </c>
      <c r="BR623">
        <v>87.808517456054687</v>
      </c>
      <c r="BS623">
        <v>87.606643676757812</v>
      </c>
      <c r="BT623">
        <v>86.750823974609375</v>
      </c>
      <c r="BU623">
        <v>83.850898742675781</v>
      </c>
      <c r="BV623">
        <v>77.819107055664063</v>
      </c>
      <c r="BW623">
        <v>72.555885314941406</v>
      </c>
      <c r="BX623">
        <v>68.288887023925781</v>
      </c>
      <c r="BY623">
        <v>66.488136291503906</v>
      </c>
      <c r="BZ623">
        <v>63.399768829345703</v>
      </c>
      <c r="CA623">
        <v>62.525218963623047</v>
      </c>
      <c r="CB623">
        <v>61.327461242675781</v>
      </c>
      <c r="CC623">
        <v>0.80637669563293457</v>
      </c>
      <c r="CD623">
        <v>0.76914596557617188</v>
      </c>
      <c r="CE623">
        <v>0.72886198759078979</v>
      </c>
      <c r="CF623">
        <v>0.58787667751312256</v>
      </c>
      <c r="CG623">
        <v>0.532492995262146</v>
      </c>
      <c r="CH623">
        <v>0.60554283857345581</v>
      </c>
      <c r="CI623">
        <v>0.69621032476425171</v>
      </c>
      <c r="CJ623">
        <v>0.6545642614364624</v>
      </c>
      <c r="CK623">
        <v>0.78576797246932983</v>
      </c>
      <c r="CL623">
        <v>0.81218856573104858</v>
      </c>
      <c r="CM623">
        <v>0.78227591514587402</v>
      </c>
      <c r="CN623">
        <v>0.82131284475326538</v>
      </c>
      <c r="CO623">
        <v>0.90987038612365723</v>
      </c>
      <c r="CP623">
        <v>0.81516677141189575</v>
      </c>
      <c r="CQ623">
        <v>0.85197937488555908</v>
      </c>
      <c r="CR623">
        <v>0.92169290781021118</v>
      </c>
      <c r="CS623">
        <v>0.91497355699539185</v>
      </c>
      <c r="CT623">
        <v>0.91444170475006104</v>
      </c>
      <c r="CU623">
        <v>0.96784240007400513</v>
      </c>
      <c r="CV623">
        <v>0.78688424825668335</v>
      </c>
      <c r="CW623">
        <v>0.69528603553771973</v>
      </c>
      <c r="CX623">
        <v>0.59231805801391602</v>
      </c>
      <c r="CY623">
        <v>0.61621099710464478</v>
      </c>
      <c r="CZ623">
        <v>0.59805315732955933</v>
      </c>
    </row>
    <row r="624" spans="1:104" x14ac:dyDescent="0.25">
      <c r="A624" t="s">
        <v>813</v>
      </c>
      <c r="B624" t="s">
        <v>170</v>
      </c>
      <c r="C624" t="s">
        <v>27</v>
      </c>
      <c r="D624" t="s">
        <v>184</v>
      </c>
      <c r="E624" t="s">
        <v>184</v>
      </c>
      <c r="F624">
        <v>2018</v>
      </c>
      <c r="G624" t="s">
        <v>182</v>
      </c>
      <c r="H624">
        <v>12</v>
      </c>
      <c r="I624">
        <v>41.641952514648437</v>
      </c>
      <c r="J624">
        <v>40.522987365722656</v>
      </c>
      <c r="K624">
        <v>39.978076934814453</v>
      </c>
      <c r="L624">
        <v>40.245315551757813</v>
      </c>
      <c r="M624">
        <v>42.131038665771484</v>
      </c>
      <c r="N624">
        <v>46.500823974609375</v>
      </c>
      <c r="O624">
        <v>52.769729614257813</v>
      </c>
      <c r="P624">
        <v>57.702644348144531</v>
      </c>
      <c r="Q624">
        <v>60.841705322265625</v>
      </c>
      <c r="R624">
        <v>61.653186798095703</v>
      </c>
      <c r="S624">
        <v>61.47314453125</v>
      </c>
      <c r="T624">
        <v>60.547145843505859</v>
      </c>
      <c r="U624">
        <v>59.617298126220703</v>
      </c>
      <c r="V624">
        <v>59.190410614013672</v>
      </c>
      <c r="W624">
        <v>58.030765533447266</v>
      </c>
      <c r="X624">
        <v>56.392814636230469</v>
      </c>
      <c r="Y624">
        <v>55.721866607666016</v>
      </c>
      <c r="Z624">
        <v>56.912384033203125</v>
      </c>
      <c r="AA624">
        <v>54.81060791015625</v>
      </c>
      <c r="AB624">
        <v>53.4403076171875</v>
      </c>
      <c r="AC624">
        <v>51.903167724609375</v>
      </c>
      <c r="AD624">
        <v>49.903335571289063</v>
      </c>
      <c r="AE624">
        <v>46.436542510986328</v>
      </c>
      <c r="AF624">
        <v>43.816986083984375</v>
      </c>
      <c r="AG624">
        <v>-0.6959959864616394</v>
      </c>
      <c r="AH624">
        <v>-0.15199953317642212</v>
      </c>
      <c r="AI624">
        <v>0.16427613794803619</v>
      </c>
      <c r="AJ624">
        <v>-4.2807023972272873E-2</v>
      </c>
      <c r="AK624">
        <v>-0.29498308897018433</v>
      </c>
      <c r="AL624">
        <v>-0.44274142384529114</v>
      </c>
      <c r="AM624">
        <v>-0.58376681804656982</v>
      </c>
      <c r="AN624">
        <v>-0.59699749946594238</v>
      </c>
      <c r="AO624">
        <v>0.13762092590332031</v>
      </c>
      <c r="AP624">
        <v>0.70378243923187256</v>
      </c>
      <c r="AQ624">
        <v>1.0239462852478027</v>
      </c>
      <c r="AR624">
        <v>2.8949441909790039</v>
      </c>
      <c r="AS624">
        <v>2.8630483150482178</v>
      </c>
      <c r="AT624">
        <v>2.7024593353271484</v>
      </c>
      <c r="AU624">
        <v>2.4166402816772461</v>
      </c>
      <c r="AV624">
        <v>1.7527284622192383</v>
      </c>
      <c r="AW624">
        <v>1.4343088865280151</v>
      </c>
      <c r="AX624">
        <v>0.79027831554412842</v>
      </c>
      <c r="AY624">
        <v>-0.95268088579177856</v>
      </c>
      <c r="AZ624">
        <v>-0.88719660043716431</v>
      </c>
      <c r="BA624">
        <v>-0.69751745462417603</v>
      </c>
      <c r="BB624">
        <v>-0.60782605409622192</v>
      </c>
      <c r="BC624">
        <v>-0.46450459957122803</v>
      </c>
      <c r="BD624">
        <v>-0.84629034996032715</v>
      </c>
      <c r="BE624">
        <v>47.601116180419922</v>
      </c>
      <c r="BF624">
        <v>47.101116180419922</v>
      </c>
      <c r="BG624">
        <v>45.694747924804688</v>
      </c>
      <c r="BH624">
        <v>45.397930145263672</v>
      </c>
      <c r="BI624">
        <v>45.601116180419922</v>
      </c>
      <c r="BJ624">
        <v>45.507484436035156</v>
      </c>
      <c r="BK624">
        <v>44.601116180419922</v>
      </c>
      <c r="BL624">
        <v>45.554302215576172</v>
      </c>
      <c r="BM624">
        <v>47.960670471191406</v>
      </c>
      <c r="BN624">
        <v>50.890445709228516</v>
      </c>
      <c r="BO624">
        <v>53.023406982421875</v>
      </c>
      <c r="BP624">
        <v>53.320224761962891</v>
      </c>
      <c r="BQ624">
        <v>54.0936279296875</v>
      </c>
      <c r="BR624">
        <v>55.093631744384766</v>
      </c>
      <c r="BS624">
        <v>55.953182220458984</v>
      </c>
      <c r="BT624">
        <v>55.117038726806641</v>
      </c>
      <c r="BU624">
        <v>54.390449523925781</v>
      </c>
      <c r="BV624">
        <v>51.124523162841797</v>
      </c>
      <c r="BW624">
        <v>49.624523162841797</v>
      </c>
      <c r="BX624">
        <v>48.944744110107422</v>
      </c>
      <c r="BY624">
        <v>47.085193634033203</v>
      </c>
      <c r="BZ624">
        <v>48.147930145263672</v>
      </c>
      <c r="CA624">
        <v>46.468154907226563</v>
      </c>
      <c r="CB624">
        <v>45.764968872070313</v>
      </c>
      <c r="CC624">
        <v>1.0845623016357422</v>
      </c>
      <c r="CD624">
        <v>1.038941502571106</v>
      </c>
      <c r="CE624">
        <v>0.99000334739685059</v>
      </c>
      <c r="CF624">
        <v>0.7842068076133728</v>
      </c>
      <c r="CG624">
        <v>0.69910597801208496</v>
      </c>
      <c r="CH624">
        <v>0.79118555784225464</v>
      </c>
      <c r="CI624">
        <v>0.89999222755432129</v>
      </c>
      <c r="CJ624">
        <v>0.77509993314743042</v>
      </c>
      <c r="CK624">
        <v>0.93434637784957886</v>
      </c>
      <c r="CL624">
        <v>0.94057226181030273</v>
      </c>
      <c r="CM624">
        <v>0.88068640232086182</v>
      </c>
      <c r="CN624">
        <v>0.91950923204421997</v>
      </c>
      <c r="CO624">
        <v>1.0194758176803589</v>
      </c>
      <c r="CP624">
        <v>0.90372568368911743</v>
      </c>
      <c r="CQ624">
        <v>0.94543302059173584</v>
      </c>
      <c r="CR624">
        <v>1.0354363918304443</v>
      </c>
      <c r="CS624">
        <v>1.0540539026260376</v>
      </c>
      <c r="CT624">
        <v>1.0886412858963013</v>
      </c>
      <c r="CU624">
        <v>1.2009949684143066</v>
      </c>
      <c r="CV624">
        <v>0.99991738796234131</v>
      </c>
      <c r="CW624">
        <v>0.8926432728767395</v>
      </c>
      <c r="CX624">
        <v>0.77638262510299683</v>
      </c>
      <c r="CY624">
        <v>0.80394542217254639</v>
      </c>
      <c r="CZ624">
        <v>0.78202229738235474</v>
      </c>
    </row>
    <row r="625" spans="1:104" x14ac:dyDescent="0.25">
      <c r="A625" t="s">
        <v>814</v>
      </c>
      <c r="B625" t="s">
        <v>170</v>
      </c>
      <c r="C625" t="s">
        <v>27</v>
      </c>
      <c r="D625" t="s">
        <v>184</v>
      </c>
      <c r="E625" t="s">
        <v>184</v>
      </c>
      <c r="F625">
        <v>2018</v>
      </c>
      <c r="G625" t="s">
        <v>183</v>
      </c>
      <c r="H625">
        <v>8</v>
      </c>
      <c r="I625">
        <v>51.527755737304688</v>
      </c>
      <c r="J625">
        <v>49.738140106201172</v>
      </c>
      <c r="K625">
        <v>48.467655181884766</v>
      </c>
      <c r="L625">
        <v>48.396678924560547</v>
      </c>
      <c r="M625">
        <v>50.210163116455078</v>
      </c>
      <c r="N625">
        <v>55.159076690673828</v>
      </c>
      <c r="O625">
        <v>61.652793884277344</v>
      </c>
      <c r="P625">
        <v>69.3604736328125</v>
      </c>
      <c r="Q625">
        <v>76.81903076171875</v>
      </c>
      <c r="R625">
        <v>82.7841796875</v>
      </c>
      <c r="S625">
        <v>87.379325866699219</v>
      </c>
      <c r="T625">
        <v>89.437637329101563</v>
      </c>
      <c r="U625">
        <v>90.174644470214844</v>
      </c>
      <c r="V625">
        <v>90.528472900390625</v>
      </c>
      <c r="W625">
        <v>89.931648254394531</v>
      </c>
      <c r="X625">
        <v>88.183357238769531</v>
      </c>
      <c r="Y625">
        <v>84.615158081054687</v>
      </c>
      <c r="Z625">
        <v>79.689430236816406</v>
      </c>
      <c r="AA625">
        <v>73.102470397949219</v>
      </c>
      <c r="AB625">
        <v>70.180244445800781</v>
      </c>
      <c r="AC625">
        <v>67.993927001953125</v>
      </c>
      <c r="AD625">
        <v>63.738052368164063</v>
      </c>
      <c r="AE625">
        <v>59.155986785888672</v>
      </c>
      <c r="AF625">
        <v>55.301433563232422</v>
      </c>
      <c r="AG625">
        <v>-0.49438953399658203</v>
      </c>
      <c r="AH625">
        <v>-0.33085024356842041</v>
      </c>
      <c r="AI625">
        <v>-0.29318124055862427</v>
      </c>
      <c r="AJ625">
        <v>-0.26365706324577332</v>
      </c>
      <c r="AK625">
        <v>-0.17093707621097565</v>
      </c>
      <c r="AL625">
        <v>1.4482449740171432E-2</v>
      </c>
      <c r="AM625">
        <v>-0.25579792261123657</v>
      </c>
      <c r="AN625">
        <v>0.16349455714225769</v>
      </c>
      <c r="AO625">
        <v>0.19448000192642212</v>
      </c>
      <c r="AP625">
        <v>0.10794743895530701</v>
      </c>
      <c r="AQ625">
        <v>0.71927118301391602</v>
      </c>
      <c r="AR625">
        <v>4.1946721076965332</v>
      </c>
      <c r="AS625">
        <v>4.3150014877319336</v>
      </c>
      <c r="AT625">
        <v>4.1049752235412598</v>
      </c>
      <c r="AU625">
        <v>3.9243381023406982</v>
      </c>
      <c r="AV625">
        <v>4.1162109375</v>
      </c>
      <c r="AW625">
        <v>3.9312624931335449</v>
      </c>
      <c r="AX625">
        <v>3.5697762966156006</v>
      </c>
      <c r="AY625">
        <v>1.2004159688949585</v>
      </c>
      <c r="AZ625">
        <v>0.77634435892105103</v>
      </c>
      <c r="BA625">
        <v>0.5599249005317688</v>
      </c>
      <c r="BB625">
        <v>0.53235220909118652</v>
      </c>
      <c r="BC625">
        <v>0.34446331858634949</v>
      </c>
      <c r="BD625">
        <v>0.17828559875488281</v>
      </c>
      <c r="BE625">
        <v>70.127769470214844</v>
      </c>
      <c r="BF625">
        <v>69.248359680175781</v>
      </c>
      <c r="BG625">
        <v>68.735069274902344</v>
      </c>
      <c r="BH625">
        <v>68.336532592773438</v>
      </c>
      <c r="BI625">
        <v>68.140464782714844</v>
      </c>
      <c r="BJ625">
        <v>67.637321472167969</v>
      </c>
      <c r="BK625">
        <v>68.327377319335938</v>
      </c>
      <c r="BL625">
        <v>72.127662658691406</v>
      </c>
      <c r="BM625">
        <v>77.807769775390625</v>
      </c>
      <c r="BN625">
        <v>82.603683471679688</v>
      </c>
      <c r="BO625">
        <v>88.5068359375</v>
      </c>
      <c r="BP625">
        <v>91.590751647949219</v>
      </c>
      <c r="BQ625">
        <v>92.87945556640625</v>
      </c>
      <c r="BR625">
        <v>92.639060974121094</v>
      </c>
      <c r="BS625">
        <v>91.934486389160156</v>
      </c>
      <c r="BT625">
        <v>91.494682312011719</v>
      </c>
      <c r="BU625">
        <v>89.86798095703125</v>
      </c>
      <c r="BV625">
        <v>88.071975708007813</v>
      </c>
      <c r="BW625">
        <v>85.631080627441406</v>
      </c>
      <c r="BX625">
        <v>81.645126342773438</v>
      </c>
      <c r="BY625">
        <v>77.896888732910156</v>
      </c>
      <c r="BZ625">
        <v>75.23516845703125</v>
      </c>
      <c r="CA625">
        <v>73.946884155273437</v>
      </c>
      <c r="CB625">
        <v>72.646942138671875</v>
      </c>
      <c r="CC625">
        <v>0.91869217157363892</v>
      </c>
      <c r="CD625">
        <v>0.87820291519165039</v>
      </c>
      <c r="CE625">
        <v>0.82732892036437988</v>
      </c>
      <c r="CF625">
        <v>0.65463876724243164</v>
      </c>
      <c r="CG625">
        <v>0.58137249946594238</v>
      </c>
      <c r="CH625">
        <v>0.65856236219406128</v>
      </c>
      <c r="CI625">
        <v>0.7423933744430542</v>
      </c>
      <c r="CJ625">
        <v>0.67448019981384277</v>
      </c>
      <c r="CK625">
        <v>0.81658369302749634</v>
      </c>
      <c r="CL625">
        <v>0.84024453163146973</v>
      </c>
      <c r="CM625">
        <v>0.79992967844009399</v>
      </c>
      <c r="CN625">
        <v>0.84169644117355347</v>
      </c>
      <c r="CO625">
        <v>0.94517248868942261</v>
      </c>
      <c r="CP625">
        <v>0.82880210876464844</v>
      </c>
      <c r="CQ625">
        <v>0.87286096811294556</v>
      </c>
      <c r="CR625">
        <v>0.97487467527389526</v>
      </c>
      <c r="CS625">
        <v>0.98213475942611694</v>
      </c>
      <c r="CT625">
        <v>0.97724652290344238</v>
      </c>
      <c r="CU625">
        <v>1.0512776374816895</v>
      </c>
      <c r="CV625">
        <v>0.86681735515594482</v>
      </c>
      <c r="CW625">
        <v>0.76835101842880249</v>
      </c>
      <c r="CX625">
        <v>0.65333020687103271</v>
      </c>
      <c r="CY625">
        <v>0.68546879291534424</v>
      </c>
      <c r="CZ625">
        <v>0.66913098096847534</v>
      </c>
    </row>
    <row r="626" spans="1:104" x14ac:dyDescent="0.25">
      <c r="A626" t="s">
        <v>815</v>
      </c>
      <c r="B626" t="s">
        <v>170</v>
      </c>
      <c r="C626" t="s">
        <v>27</v>
      </c>
      <c r="D626" t="s">
        <v>184</v>
      </c>
      <c r="E626" t="s">
        <v>184</v>
      </c>
      <c r="F626">
        <v>2019</v>
      </c>
      <c r="G626" t="s">
        <v>171</v>
      </c>
      <c r="H626">
        <v>1</v>
      </c>
      <c r="I626">
        <v>41.840847015380859</v>
      </c>
      <c r="J626">
        <v>40.582614898681641</v>
      </c>
      <c r="K626">
        <v>40.119613647460937</v>
      </c>
      <c r="L626">
        <v>40.425899505615234</v>
      </c>
      <c r="M626">
        <v>42.51361083984375</v>
      </c>
      <c r="N626">
        <v>47.045894622802734</v>
      </c>
      <c r="O626">
        <v>54.771232604980469</v>
      </c>
      <c r="P626">
        <v>59.992637634277344</v>
      </c>
      <c r="Q626">
        <v>62.833980560302734</v>
      </c>
      <c r="R626">
        <v>63.029872894287109</v>
      </c>
      <c r="S626">
        <v>62.383155822753906</v>
      </c>
      <c r="T626">
        <v>61.133567810058594</v>
      </c>
      <c r="U626">
        <v>60.025196075439453</v>
      </c>
      <c r="V626">
        <v>59.495128631591797</v>
      </c>
      <c r="W626">
        <v>58.396221160888672</v>
      </c>
      <c r="X626">
        <v>56.902400970458984</v>
      </c>
      <c r="Y626">
        <v>56.080783843994141</v>
      </c>
      <c r="Z626">
        <v>57.691848754882813</v>
      </c>
      <c r="AA626">
        <v>55.800209045410156</v>
      </c>
      <c r="AB626">
        <v>54.292335510253906</v>
      </c>
      <c r="AC626">
        <v>52.728042602539063</v>
      </c>
      <c r="AD626">
        <v>50.563919067382812</v>
      </c>
      <c r="AE626">
        <v>46.936851501464844</v>
      </c>
      <c r="AF626">
        <v>44.263236999511719</v>
      </c>
      <c r="AG626">
        <v>-0.72632616758346558</v>
      </c>
      <c r="AH626">
        <v>-0.14409568905830383</v>
      </c>
      <c r="AI626">
        <v>0.19513566792011261</v>
      </c>
      <c r="AJ626">
        <v>-3.0302582308650017E-2</v>
      </c>
      <c r="AK626">
        <v>-0.31087887287139893</v>
      </c>
      <c r="AL626">
        <v>-0.48559373617172241</v>
      </c>
      <c r="AM626">
        <v>-0.63407015800476074</v>
      </c>
      <c r="AN626">
        <v>-0.68437564373016357</v>
      </c>
      <c r="AO626">
        <v>0.14297564327716827</v>
      </c>
      <c r="AP626">
        <v>0.78257167339324951</v>
      </c>
      <c r="AQ626">
        <v>1.1033927202224731</v>
      </c>
      <c r="AR626">
        <v>2.9638614654541016</v>
      </c>
      <c r="AS626">
        <v>2.9151961803436279</v>
      </c>
      <c r="AT626">
        <v>2.7413151264190674</v>
      </c>
      <c r="AU626">
        <v>2.4374904632568359</v>
      </c>
      <c r="AV626">
        <v>1.7023595571517944</v>
      </c>
      <c r="AW626">
        <v>1.3516677618026733</v>
      </c>
      <c r="AX626">
        <v>0.66118878126144409</v>
      </c>
      <c r="AY626">
        <v>-1.1162351369857788</v>
      </c>
      <c r="AZ626">
        <v>-1.0187609195709229</v>
      </c>
      <c r="BA626">
        <v>-0.79891258478164673</v>
      </c>
      <c r="BB626">
        <v>-0.69831955432891846</v>
      </c>
      <c r="BC626">
        <v>-0.52800828218460083</v>
      </c>
      <c r="BD626">
        <v>-0.93388336896896362</v>
      </c>
      <c r="BE626">
        <v>42.608371734619141</v>
      </c>
      <c r="BF626">
        <v>41.608371734619141</v>
      </c>
      <c r="BG626">
        <v>40.655170440673828</v>
      </c>
      <c r="BH626">
        <v>40.014774322509766</v>
      </c>
      <c r="BI626">
        <v>39.467975616455078</v>
      </c>
      <c r="BJ626">
        <v>38.717975616455078</v>
      </c>
      <c r="BK626">
        <v>38.671180725097656</v>
      </c>
      <c r="BL626">
        <v>38.741374969482422</v>
      </c>
      <c r="BM626">
        <v>45.726600646972656</v>
      </c>
      <c r="BN626">
        <v>51.133007049560547</v>
      </c>
      <c r="BO626">
        <v>55.016014099121094</v>
      </c>
      <c r="BP626">
        <v>56.766010284423828</v>
      </c>
      <c r="BQ626">
        <v>57.859607696533203</v>
      </c>
      <c r="BR626">
        <v>58.062808990478516</v>
      </c>
      <c r="BS626">
        <v>57.883003234863281</v>
      </c>
      <c r="BT626">
        <v>56.296798706054688</v>
      </c>
      <c r="BU626">
        <v>54.937187194824219</v>
      </c>
      <c r="BV626">
        <v>52.600982666015625</v>
      </c>
      <c r="BW626">
        <v>50.921180725097656</v>
      </c>
      <c r="BX626">
        <v>48.014774322509766</v>
      </c>
      <c r="BY626">
        <v>46.608371734619141</v>
      </c>
      <c r="BZ626">
        <v>45.881771087646484</v>
      </c>
      <c r="CA626">
        <v>47.124382019042969</v>
      </c>
      <c r="CB626">
        <v>46.647781372070313</v>
      </c>
      <c r="CC626">
        <v>1.1349154710769653</v>
      </c>
      <c r="CD626">
        <v>1.0788505077362061</v>
      </c>
      <c r="CE626">
        <v>1.0312701463699341</v>
      </c>
      <c r="CF626">
        <v>0.81419599056243896</v>
      </c>
      <c r="CG626">
        <v>0.7269701361656189</v>
      </c>
      <c r="CH626">
        <v>0.82399600744247437</v>
      </c>
      <c r="CI626">
        <v>0.94393312931060791</v>
      </c>
      <c r="CJ626">
        <v>0.79179400205612183</v>
      </c>
      <c r="CK626">
        <v>0.96281760931015015</v>
      </c>
      <c r="CL626">
        <v>0.96208280324935913</v>
      </c>
      <c r="CM626">
        <v>0.88789790868759155</v>
      </c>
      <c r="CN626">
        <v>0.92873001098632813</v>
      </c>
      <c r="CO626">
        <v>1.041602611541748</v>
      </c>
      <c r="CP626">
        <v>0.9052470326423645</v>
      </c>
      <c r="CQ626">
        <v>0.95209449529647827</v>
      </c>
      <c r="CR626">
        <v>1.0612602233886719</v>
      </c>
      <c r="CS626">
        <v>1.0814450979232788</v>
      </c>
      <c r="CT626">
        <v>1.1278849840164185</v>
      </c>
      <c r="CU626">
        <v>1.2618330717086792</v>
      </c>
      <c r="CV626">
        <v>1.0508753061294556</v>
      </c>
      <c r="CW626">
        <v>0.9389006495475769</v>
      </c>
      <c r="CX626">
        <v>0.81398463249206543</v>
      </c>
      <c r="CY626">
        <v>0.84326696395874023</v>
      </c>
      <c r="CZ626">
        <v>0.81970465183258057</v>
      </c>
    </row>
    <row r="627" spans="1:104" x14ac:dyDescent="0.25">
      <c r="A627" t="s">
        <v>816</v>
      </c>
      <c r="B627" t="s">
        <v>170</v>
      </c>
      <c r="C627" t="s">
        <v>27</v>
      </c>
      <c r="D627" t="s">
        <v>184</v>
      </c>
      <c r="E627" t="s">
        <v>184</v>
      </c>
      <c r="F627">
        <v>2019</v>
      </c>
      <c r="G627" t="s">
        <v>172</v>
      </c>
      <c r="H627">
        <v>2</v>
      </c>
      <c r="I627">
        <v>41.568996429443359</v>
      </c>
      <c r="J627">
        <v>40.328456878662109</v>
      </c>
      <c r="K627">
        <v>39.72894287109375</v>
      </c>
      <c r="L627">
        <v>39.970050811767578</v>
      </c>
      <c r="M627">
        <v>41.840652465820312</v>
      </c>
      <c r="N627">
        <v>46.501842498779297</v>
      </c>
      <c r="O627">
        <v>53.269809722900391</v>
      </c>
      <c r="P627">
        <v>58.234962463378906</v>
      </c>
      <c r="Q627">
        <v>61.807487487792969</v>
      </c>
      <c r="R627">
        <v>63.153476715087891</v>
      </c>
      <c r="S627">
        <v>63.559326171875</v>
      </c>
      <c r="T627">
        <v>63.355121612548828</v>
      </c>
      <c r="U627">
        <v>63.051788330078125</v>
      </c>
      <c r="V627">
        <v>62.917583465576172</v>
      </c>
      <c r="W627">
        <v>61.993255615234375</v>
      </c>
      <c r="X627">
        <v>60.19287109375</v>
      </c>
      <c r="Y627">
        <v>58.516410827636719</v>
      </c>
      <c r="Z627">
        <v>58.493972778320313</v>
      </c>
      <c r="AA627">
        <v>57.153491973876953</v>
      </c>
      <c r="AB627">
        <v>55.056072235107422</v>
      </c>
      <c r="AC627">
        <v>53.339466094970703</v>
      </c>
      <c r="AD627">
        <v>50.648696899414062</v>
      </c>
      <c r="AE627">
        <v>46.898532867431641</v>
      </c>
      <c r="AF627">
        <v>44.145191192626953</v>
      </c>
      <c r="AG627">
        <v>-0.66164672374725342</v>
      </c>
      <c r="AH627">
        <v>-0.16357147693634033</v>
      </c>
      <c r="AI627">
        <v>0.11799004673957825</v>
      </c>
      <c r="AJ627">
        <v>-6.1941634863615036E-2</v>
      </c>
      <c r="AK627">
        <v>-0.27621293067932129</v>
      </c>
      <c r="AL627">
        <v>-0.39501842856407166</v>
      </c>
      <c r="AM627">
        <v>-0.54860317707061768</v>
      </c>
      <c r="AN627">
        <v>-0.52414405345916748</v>
      </c>
      <c r="AO627">
        <v>0.14491117000579834</v>
      </c>
      <c r="AP627">
        <v>0.66321778297424316</v>
      </c>
      <c r="AQ627">
        <v>1.0217041969299316</v>
      </c>
      <c r="AR627">
        <v>3.0593042373657227</v>
      </c>
      <c r="AS627">
        <v>3.0595858097076416</v>
      </c>
      <c r="AT627">
        <v>2.8935739994049072</v>
      </c>
      <c r="AU627">
        <v>2.6100900173187256</v>
      </c>
      <c r="AV627">
        <v>1.9861534833908081</v>
      </c>
      <c r="AW627">
        <v>1.6515614986419678</v>
      </c>
      <c r="AX627">
        <v>1.0241941213607788</v>
      </c>
      <c r="AY627">
        <v>-0.76810997724533081</v>
      </c>
      <c r="AZ627">
        <v>-0.73876494169235229</v>
      </c>
      <c r="BA627">
        <v>-0.58504956960678101</v>
      </c>
      <c r="BB627">
        <v>-0.49547490477561951</v>
      </c>
      <c r="BC627">
        <v>-0.38465213775634766</v>
      </c>
      <c r="BD627">
        <v>-0.74235117435455322</v>
      </c>
      <c r="BE627">
        <v>52.577461242675781</v>
      </c>
      <c r="BF627">
        <v>52.124240875244141</v>
      </c>
      <c r="BG627">
        <v>52.030681610107422</v>
      </c>
      <c r="BH627">
        <v>51.124244689941406</v>
      </c>
      <c r="BI627">
        <v>51.827461242675781</v>
      </c>
      <c r="BJ627">
        <v>51.147632598876953</v>
      </c>
      <c r="BK627">
        <v>51.850849151611328</v>
      </c>
      <c r="BL627">
        <v>52.257289886474609</v>
      </c>
      <c r="BM627">
        <v>52.46051025390625</v>
      </c>
      <c r="BN627">
        <v>53.796779632568359</v>
      </c>
      <c r="BO627">
        <v>54.570171356201172</v>
      </c>
      <c r="BP627">
        <v>55.070171356201172</v>
      </c>
      <c r="BQ627">
        <v>55.913730621337891</v>
      </c>
      <c r="BR627">
        <v>54.21051025390625</v>
      </c>
      <c r="BS627">
        <v>53.437118530273438</v>
      </c>
      <c r="BT627">
        <v>52.21051025390625</v>
      </c>
      <c r="BU627">
        <v>49.96051025390625</v>
      </c>
      <c r="BV627">
        <v>48.280681610107422</v>
      </c>
      <c r="BW627">
        <v>47.483901977539063</v>
      </c>
      <c r="BX627">
        <v>48.233901977539063</v>
      </c>
      <c r="BY627">
        <v>47.983901977539063</v>
      </c>
      <c r="BZ627">
        <v>47.100852966308594</v>
      </c>
      <c r="CA627">
        <v>47.983901977539063</v>
      </c>
      <c r="CB627">
        <v>47.054073333740234</v>
      </c>
      <c r="CC627">
        <v>1.0155342817306519</v>
      </c>
      <c r="CD627">
        <v>0.967124342918396</v>
      </c>
      <c r="CE627">
        <v>0.92119848728179932</v>
      </c>
      <c r="CF627">
        <v>0.72915422916412354</v>
      </c>
      <c r="CG627">
        <v>0.64972734451293945</v>
      </c>
      <c r="CH627">
        <v>0.74297463893890381</v>
      </c>
      <c r="CI627">
        <v>0.84370279312133789</v>
      </c>
      <c r="CJ627">
        <v>0.72002971172332764</v>
      </c>
      <c r="CK627">
        <v>0.87711608409881592</v>
      </c>
      <c r="CL627">
        <v>0.88405442237854004</v>
      </c>
      <c r="CM627">
        <v>0.821635901927948</v>
      </c>
      <c r="CN627">
        <v>0.86182451248168945</v>
      </c>
      <c r="CO627">
        <v>0.97127556800842285</v>
      </c>
      <c r="CP627">
        <v>0.84344315528869629</v>
      </c>
      <c r="CQ627">
        <v>0.88844281435012817</v>
      </c>
      <c r="CR627">
        <v>0.98980093002319336</v>
      </c>
      <c r="CS627">
        <v>1.0028045177459717</v>
      </c>
      <c r="CT627">
        <v>1.031829833984375</v>
      </c>
      <c r="CU627">
        <v>1.1571410894393921</v>
      </c>
      <c r="CV627">
        <v>0.95718139410018921</v>
      </c>
      <c r="CW627">
        <v>0.85468822717666626</v>
      </c>
      <c r="CX627">
        <v>0.73190736770629883</v>
      </c>
      <c r="CY627">
        <v>0.75823485851287842</v>
      </c>
      <c r="CZ627">
        <v>0.73835849761962891</v>
      </c>
    </row>
    <row r="628" spans="1:104" x14ac:dyDescent="0.25">
      <c r="A628" t="s">
        <v>817</v>
      </c>
      <c r="B628" t="s">
        <v>170</v>
      </c>
      <c r="C628" t="s">
        <v>27</v>
      </c>
      <c r="D628" t="s">
        <v>184</v>
      </c>
      <c r="E628" t="s">
        <v>184</v>
      </c>
      <c r="F628">
        <v>2019</v>
      </c>
      <c r="G628" t="s">
        <v>173</v>
      </c>
      <c r="H628">
        <v>3</v>
      </c>
      <c r="I628">
        <v>42.980159759521484</v>
      </c>
      <c r="J628">
        <v>41.520038604736328</v>
      </c>
      <c r="K628">
        <v>40.555110931396484</v>
      </c>
      <c r="L628">
        <v>40.541107177734375</v>
      </c>
      <c r="M628">
        <v>42.030155181884766</v>
      </c>
      <c r="N628">
        <v>46.063106536865234</v>
      </c>
      <c r="O628">
        <v>52.607265472412109</v>
      </c>
      <c r="P628">
        <v>57.763420104980469</v>
      </c>
      <c r="Q628">
        <v>62.548877716064453</v>
      </c>
      <c r="R628">
        <v>65.7608642578125</v>
      </c>
      <c r="S628">
        <v>68.362846374511719</v>
      </c>
      <c r="T628">
        <v>70.156997680664063</v>
      </c>
      <c r="U628">
        <v>71.076858520507813</v>
      </c>
      <c r="V628">
        <v>71.795440673828125</v>
      </c>
      <c r="W628">
        <v>71.213882446289063</v>
      </c>
      <c r="X628">
        <v>69.103927612304687</v>
      </c>
      <c r="Y628">
        <v>66.137115478515625</v>
      </c>
      <c r="Z628">
        <v>62.534595489501953</v>
      </c>
      <c r="AA628">
        <v>59.380794525146484</v>
      </c>
      <c r="AB628">
        <v>58.481815338134766</v>
      </c>
      <c r="AC628">
        <v>56.005210876464844</v>
      </c>
      <c r="AD628">
        <v>52.813793182373047</v>
      </c>
      <c r="AE628">
        <v>48.868293762207031</v>
      </c>
      <c r="AF628">
        <v>45.883701324462891</v>
      </c>
      <c r="AG628">
        <v>-0.56444019079208374</v>
      </c>
      <c r="AH628">
        <v>-0.21779736876487732</v>
      </c>
      <c r="AI628">
        <v>-4.3900154531002045E-2</v>
      </c>
      <c r="AJ628">
        <v>-0.134388267993927</v>
      </c>
      <c r="AK628">
        <v>-0.21749290823936462</v>
      </c>
      <c r="AL628">
        <v>-0.20913377404212952</v>
      </c>
      <c r="AM628">
        <v>-0.39719328284263611</v>
      </c>
      <c r="AN628">
        <v>-0.2202773243188858</v>
      </c>
      <c r="AO628">
        <v>0.15564075112342834</v>
      </c>
      <c r="AP628">
        <v>0.41755607724189758</v>
      </c>
      <c r="AQ628">
        <v>0.86501425504684448</v>
      </c>
      <c r="AR628">
        <v>3.3786981105804443</v>
      </c>
      <c r="AS628">
        <v>3.4565286636352539</v>
      </c>
      <c r="AT628">
        <v>3.3050243854522705</v>
      </c>
      <c r="AU628">
        <v>3.0681896209716797</v>
      </c>
      <c r="AV628">
        <v>2.7329473495483398</v>
      </c>
      <c r="AW628">
        <v>2.4381225109100342</v>
      </c>
      <c r="AX628">
        <v>1.8944131135940552</v>
      </c>
      <c r="AY628">
        <v>1.7272710800170898E-2</v>
      </c>
      <c r="AZ628">
        <v>-0.12737758457660675</v>
      </c>
      <c r="BA628">
        <v>-0.1180613785982132</v>
      </c>
      <c r="BB628">
        <v>-7.485489547252655E-2</v>
      </c>
      <c r="BC628">
        <v>-8.8091805577278137E-2</v>
      </c>
      <c r="BD628">
        <v>-0.3557184636592865</v>
      </c>
      <c r="BE628">
        <v>56.467628479003906</v>
      </c>
      <c r="BF628">
        <v>54.787773132324219</v>
      </c>
      <c r="BG628">
        <v>53.264389038085938</v>
      </c>
      <c r="BH628">
        <v>53.670864105224609</v>
      </c>
      <c r="BI628">
        <v>54.077339172363281</v>
      </c>
      <c r="BJ628">
        <v>54.187053680419922</v>
      </c>
      <c r="BK628">
        <v>54.140289306640625</v>
      </c>
      <c r="BL628">
        <v>56.273384094238281</v>
      </c>
      <c r="BM628">
        <v>63.062946319580078</v>
      </c>
      <c r="BN628">
        <v>68.672660827636719</v>
      </c>
      <c r="BO628">
        <v>72.992805480957031</v>
      </c>
      <c r="BP628">
        <v>75.836334228515625</v>
      </c>
      <c r="BQ628">
        <v>79.016181945800781</v>
      </c>
      <c r="BR628">
        <v>78.906471252441406</v>
      </c>
      <c r="BS628">
        <v>75.875900268554688</v>
      </c>
      <c r="BT628">
        <v>72.749992370605469</v>
      </c>
      <c r="BU628">
        <v>72.47662353515625</v>
      </c>
      <c r="BV628">
        <v>71.070144653320312</v>
      </c>
      <c r="BW628">
        <v>67.647483825683594</v>
      </c>
      <c r="BX628">
        <v>63.264392852783203</v>
      </c>
      <c r="BY628">
        <v>62.014389038085938</v>
      </c>
      <c r="BZ628">
        <v>60.08453369140625</v>
      </c>
      <c r="CA628">
        <v>59.991008758544922</v>
      </c>
      <c r="CB628">
        <v>58.08453369140625</v>
      </c>
      <c r="CC628">
        <v>0.87290501594543457</v>
      </c>
      <c r="CD628">
        <v>0.83092790842056274</v>
      </c>
      <c r="CE628">
        <v>0.78395926952362061</v>
      </c>
      <c r="CF628">
        <v>0.62518090009689331</v>
      </c>
      <c r="CG628">
        <v>0.55917263031005859</v>
      </c>
      <c r="CH628">
        <v>0.63493317365646362</v>
      </c>
      <c r="CI628">
        <v>0.73118329048156738</v>
      </c>
      <c r="CJ628">
        <v>0.66649925708770752</v>
      </c>
      <c r="CK628">
        <v>0.80395710468292236</v>
      </c>
      <c r="CL628">
        <v>0.82256340980529785</v>
      </c>
      <c r="CM628">
        <v>0.78434842824935913</v>
      </c>
      <c r="CN628">
        <v>0.82478320598602295</v>
      </c>
      <c r="CO628">
        <v>0.91931462287902832</v>
      </c>
      <c r="CP628">
        <v>0.81598198413848877</v>
      </c>
      <c r="CQ628">
        <v>0.85541439056396484</v>
      </c>
      <c r="CR628">
        <v>0.93551844358444214</v>
      </c>
      <c r="CS628">
        <v>0.93420213460922241</v>
      </c>
      <c r="CT628">
        <v>0.92646670341491699</v>
      </c>
      <c r="CU628">
        <v>1.0008723735809326</v>
      </c>
      <c r="CV628">
        <v>0.83654326200485229</v>
      </c>
      <c r="CW628">
        <v>0.73685264587402344</v>
      </c>
      <c r="CX628">
        <v>0.63109999895095825</v>
      </c>
      <c r="CY628">
        <v>0.65412932634353638</v>
      </c>
      <c r="CZ628">
        <v>0.63800215721130371</v>
      </c>
    </row>
    <row r="629" spans="1:104" x14ac:dyDescent="0.25">
      <c r="A629" t="s">
        <v>818</v>
      </c>
      <c r="B629" t="s">
        <v>170</v>
      </c>
      <c r="C629" t="s">
        <v>27</v>
      </c>
      <c r="D629" t="s">
        <v>184</v>
      </c>
      <c r="E629" t="s">
        <v>184</v>
      </c>
      <c r="F629">
        <v>2019</v>
      </c>
      <c r="G629" t="s">
        <v>174</v>
      </c>
      <c r="H629">
        <v>4</v>
      </c>
      <c r="I629">
        <v>45.282211303710938</v>
      </c>
      <c r="J629">
        <v>43.637462615966797</v>
      </c>
      <c r="K629">
        <v>42.615074157714844</v>
      </c>
      <c r="L629">
        <v>42.496726989746094</v>
      </c>
      <c r="M629">
        <v>44.085472106933594</v>
      </c>
      <c r="N629">
        <v>48.164485931396484</v>
      </c>
      <c r="O629">
        <v>53.85015869140625</v>
      </c>
      <c r="P629">
        <v>60.212200164794922</v>
      </c>
      <c r="Q629">
        <v>67.021324157714844</v>
      </c>
      <c r="R629">
        <v>72.514854431152344</v>
      </c>
      <c r="S629">
        <v>76.873085021972656</v>
      </c>
      <c r="T629">
        <v>79.468894958496094</v>
      </c>
      <c r="U629">
        <v>80.96875</v>
      </c>
      <c r="V629">
        <v>82.219001770019531</v>
      </c>
      <c r="W629">
        <v>81.686714172363281</v>
      </c>
      <c r="X629">
        <v>79.369232177734375</v>
      </c>
      <c r="Y629">
        <v>75.776611328125</v>
      </c>
      <c r="Z629">
        <v>70.689094543457031</v>
      </c>
      <c r="AA629">
        <v>65.156646728515625</v>
      </c>
      <c r="AB629">
        <v>63.446826934814453</v>
      </c>
      <c r="AC629">
        <v>61.164291381835937</v>
      </c>
      <c r="AD629">
        <v>57.121955871582031</v>
      </c>
      <c r="AE629">
        <v>52.950931549072266</v>
      </c>
      <c r="AF629">
        <v>49.405971527099609</v>
      </c>
      <c r="AG629">
        <v>-0.46812552213668823</v>
      </c>
      <c r="AH629">
        <v>-0.27198651432991028</v>
      </c>
      <c r="AI629">
        <v>-0.20416213572025299</v>
      </c>
      <c r="AJ629">
        <v>-0.20761442184448242</v>
      </c>
      <c r="AK629">
        <v>-0.16788350045681</v>
      </c>
      <c r="AL629">
        <v>-4.2830120772123337E-2</v>
      </c>
      <c r="AM629">
        <v>-0.26709491014480591</v>
      </c>
      <c r="AN629">
        <v>5.4717369377613068E-2</v>
      </c>
      <c r="AO629">
        <v>0.17127500474452972</v>
      </c>
      <c r="AP629">
        <v>0.18193794786930084</v>
      </c>
      <c r="AQ629">
        <v>0.72045701742172241</v>
      </c>
      <c r="AR629">
        <v>3.7706935405731201</v>
      </c>
      <c r="AS629">
        <v>3.907383918762207</v>
      </c>
      <c r="AT629">
        <v>3.762481689453125</v>
      </c>
      <c r="AU629">
        <v>3.5714812278747559</v>
      </c>
      <c r="AV629">
        <v>3.5760364532470703</v>
      </c>
      <c r="AW629">
        <v>3.343341588973999</v>
      </c>
      <c r="AX629">
        <v>2.9138638973236084</v>
      </c>
      <c r="AY629">
        <v>0.81195861101150513</v>
      </c>
      <c r="AZ629">
        <v>0.49315744638442993</v>
      </c>
      <c r="BA629">
        <v>0.35081526637077332</v>
      </c>
      <c r="BB629">
        <v>0.34288567304611206</v>
      </c>
      <c r="BC629">
        <v>0.21122695505619049</v>
      </c>
      <c r="BD629">
        <v>2.9012825340032578E-2</v>
      </c>
      <c r="BE629">
        <v>62.943145751953125</v>
      </c>
      <c r="BF629">
        <v>62.099655151367187</v>
      </c>
      <c r="BG629">
        <v>60.420242309570312</v>
      </c>
      <c r="BH629">
        <v>61.555713653564453</v>
      </c>
      <c r="BI629">
        <v>60.555713653564453</v>
      </c>
      <c r="BJ629">
        <v>60.712226867675781</v>
      </c>
      <c r="BK629">
        <v>59.983726501464844</v>
      </c>
      <c r="BL629">
        <v>66.899406433105469</v>
      </c>
      <c r="BM629">
        <v>77.293121337890625</v>
      </c>
      <c r="BN629">
        <v>83.518341064453125</v>
      </c>
      <c r="BO629">
        <v>87.909515380859375</v>
      </c>
      <c r="BP629">
        <v>91.228706359863281</v>
      </c>
      <c r="BQ629">
        <v>92.477294921875</v>
      </c>
      <c r="BR629">
        <v>91.64324951171875</v>
      </c>
      <c r="BS629">
        <v>90.757774353027344</v>
      </c>
      <c r="BT629">
        <v>89.853126525878906</v>
      </c>
      <c r="BU629">
        <v>88.084518432617187</v>
      </c>
      <c r="BV629">
        <v>86.541519165039063</v>
      </c>
      <c r="BW629">
        <v>83.859764099121094</v>
      </c>
      <c r="BX629">
        <v>78.477096557617188</v>
      </c>
      <c r="BY629">
        <v>73.508499145507813</v>
      </c>
      <c r="BZ629">
        <v>70.219322204589844</v>
      </c>
      <c r="CA629">
        <v>65.112922668457031</v>
      </c>
      <c r="CB629">
        <v>63.545139312744141</v>
      </c>
      <c r="CC629">
        <v>0.81931626796722412</v>
      </c>
      <c r="CD629">
        <v>0.77959120273590088</v>
      </c>
      <c r="CE629">
        <v>0.73778027296066284</v>
      </c>
      <c r="CF629">
        <v>0.59133011102676392</v>
      </c>
      <c r="CG629">
        <v>0.53343182802200317</v>
      </c>
      <c r="CH629">
        <v>0.60612279176712036</v>
      </c>
      <c r="CI629">
        <v>0.69455921649932861</v>
      </c>
      <c r="CJ629">
        <v>0.65734648704528809</v>
      </c>
      <c r="CK629">
        <v>0.79066115617752075</v>
      </c>
      <c r="CL629">
        <v>0.81695663928985596</v>
      </c>
      <c r="CM629">
        <v>0.78635233640670776</v>
      </c>
      <c r="CN629">
        <v>0.82612287998199463</v>
      </c>
      <c r="CO629">
        <v>0.91792851686477661</v>
      </c>
      <c r="CP629">
        <v>0.82099753618240356</v>
      </c>
      <c r="CQ629">
        <v>0.85988050699234009</v>
      </c>
      <c r="CR629">
        <v>0.93634861707687378</v>
      </c>
      <c r="CS629">
        <v>0.93046796321868896</v>
      </c>
      <c r="CT629">
        <v>0.91262495517730713</v>
      </c>
      <c r="CU629">
        <v>0.96381580829620361</v>
      </c>
      <c r="CV629">
        <v>0.79688787460327148</v>
      </c>
      <c r="CW629">
        <v>0.70961815118789673</v>
      </c>
      <c r="CX629">
        <v>0.60495328903198242</v>
      </c>
      <c r="CY629">
        <v>0.6306307315826416</v>
      </c>
      <c r="CZ629">
        <v>0.61296051740646362</v>
      </c>
    </row>
    <row r="630" spans="1:104" x14ac:dyDescent="0.25">
      <c r="A630" t="s">
        <v>819</v>
      </c>
      <c r="B630" t="s">
        <v>170</v>
      </c>
      <c r="C630" t="s">
        <v>27</v>
      </c>
      <c r="D630" t="s">
        <v>184</v>
      </c>
      <c r="E630" t="s">
        <v>184</v>
      </c>
      <c r="F630">
        <v>2019</v>
      </c>
      <c r="G630" t="s">
        <v>175</v>
      </c>
      <c r="H630">
        <v>5</v>
      </c>
      <c r="I630">
        <v>46.996078491210937</v>
      </c>
      <c r="J630">
        <v>45.303886413574219</v>
      </c>
      <c r="K630">
        <v>44.219707489013672</v>
      </c>
      <c r="L630">
        <v>43.981300354003906</v>
      </c>
      <c r="M630">
        <v>45.473106384277344</v>
      </c>
      <c r="N630">
        <v>49.476348876953125</v>
      </c>
      <c r="O630">
        <v>54.902324676513672</v>
      </c>
      <c r="P630">
        <v>62.859016418457031</v>
      </c>
      <c r="Q630">
        <v>70.818077087402344</v>
      </c>
      <c r="R630">
        <v>76.943878173828125</v>
      </c>
      <c r="S630">
        <v>81.192947387695313</v>
      </c>
      <c r="T630">
        <v>83.0018310546875</v>
      </c>
      <c r="U630">
        <v>83.733505249023438</v>
      </c>
      <c r="V630">
        <v>84.356880187988281</v>
      </c>
      <c r="W630">
        <v>83.819694519042969</v>
      </c>
      <c r="X630">
        <v>81.489028930664063</v>
      </c>
      <c r="Y630">
        <v>77.728713989257813</v>
      </c>
      <c r="Z630">
        <v>72.8609619140625</v>
      </c>
      <c r="AA630">
        <v>67.229652404785156</v>
      </c>
      <c r="AB630">
        <v>64.807502746582031</v>
      </c>
      <c r="AC630">
        <v>63.15899658203125</v>
      </c>
      <c r="AD630">
        <v>58.928379058837891</v>
      </c>
      <c r="AE630">
        <v>54.717288970947266</v>
      </c>
      <c r="AF630">
        <v>51.12823486328125</v>
      </c>
      <c r="AG630">
        <v>-0.47341734170913696</v>
      </c>
      <c r="AH630">
        <v>-0.29388231039047241</v>
      </c>
      <c r="AI630">
        <v>-0.24050311744213104</v>
      </c>
      <c r="AJ630">
        <v>-0.22890083491802216</v>
      </c>
      <c r="AK630">
        <v>-0.16601210832595825</v>
      </c>
      <c r="AL630">
        <v>-1.7259122803807259E-2</v>
      </c>
      <c r="AM630">
        <v>-0.25500777363777161</v>
      </c>
      <c r="AN630">
        <v>0.10174231231212616</v>
      </c>
      <c r="AO630">
        <v>0.18242400884628296</v>
      </c>
      <c r="AP630">
        <v>0.15026639401912689</v>
      </c>
      <c r="AQ630">
        <v>0.72303503751754761</v>
      </c>
      <c r="AR630">
        <v>3.9301352500915527</v>
      </c>
      <c r="AS630">
        <v>4.0350823402404785</v>
      </c>
      <c r="AT630">
        <v>3.8509812355041504</v>
      </c>
      <c r="AU630">
        <v>3.6648707389831543</v>
      </c>
      <c r="AV630">
        <v>3.737703800201416</v>
      </c>
      <c r="AW630">
        <v>3.5210902690887451</v>
      </c>
      <c r="AX630">
        <v>3.1329600811004639</v>
      </c>
      <c r="AY630">
        <v>0.96858561038970947</v>
      </c>
      <c r="AZ630">
        <v>0.61044687032699585</v>
      </c>
      <c r="BA630">
        <v>0.4402039647102356</v>
      </c>
      <c r="BB630">
        <v>0.42196711897850037</v>
      </c>
      <c r="BC630">
        <v>0.26799711585044861</v>
      </c>
      <c r="BD630">
        <v>9.4601467251777649E-2</v>
      </c>
      <c r="BE630">
        <v>66.1939697265625</v>
      </c>
      <c r="BF630">
        <v>65.670600891113281</v>
      </c>
      <c r="BG630">
        <v>66.007034301757813</v>
      </c>
      <c r="BH630">
        <v>65.710304260253906</v>
      </c>
      <c r="BI630">
        <v>64.733665466308594</v>
      </c>
      <c r="BJ630">
        <v>64.007034301757812</v>
      </c>
      <c r="BK630">
        <v>63.280399322509766</v>
      </c>
      <c r="BL630">
        <v>68.836433410644531</v>
      </c>
      <c r="BM630">
        <v>79.252265930175781</v>
      </c>
      <c r="BN630">
        <v>84.682167053222656</v>
      </c>
      <c r="BO630">
        <v>88.595726013183594</v>
      </c>
      <c r="BP630">
        <v>91.955528259277344</v>
      </c>
      <c r="BQ630">
        <v>91.885429382324219</v>
      </c>
      <c r="BR630">
        <v>90.252265930175781</v>
      </c>
      <c r="BS630">
        <v>90.228897094726563</v>
      </c>
      <c r="BT630">
        <v>88.369102478027344</v>
      </c>
      <c r="BU630">
        <v>85.282669067382813</v>
      </c>
      <c r="BV630">
        <v>83.5560302734375</v>
      </c>
      <c r="BW630">
        <v>81.813064575195312</v>
      </c>
      <c r="BX630">
        <v>80.016334533691406</v>
      </c>
      <c r="BY630">
        <v>74.226631164550781</v>
      </c>
      <c r="BZ630">
        <v>69.936935424804688</v>
      </c>
      <c r="CA630">
        <v>68.89019775390625</v>
      </c>
      <c r="CB630">
        <v>67.257034301757812</v>
      </c>
      <c r="CC630">
        <v>0.85064655542373657</v>
      </c>
      <c r="CD630">
        <v>0.81113696098327637</v>
      </c>
      <c r="CE630">
        <v>0.76757889986038208</v>
      </c>
      <c r="CF630">
        <v>0.61027026176452637</v>
      </c>
      <c r="CG630">
        <v>0.54518997669219971</v>
      </c>
      <c r="CH630">
        <v>0.61595249176025391</v>
      </c>
      <c r="CI630">
        <v>0.70183020830154419</v>
      </c>
      <c r="CJ630">
        <v>0.65974175930023193</v>
      </c>
      <c r="CK630">
        <v>0.79928034543991089</v>
      </c>
      <c r="CL630">
        <v>0.82543468475341797</v>
      </c>
      <c r="CM630">
        <v>0.78876012563705444</v>
      </c>
      <c r="CN630">
        <v>0.82765865325927734</v>
      </c>
      <c r="CO630">
        <v>0.92149776220321655</v>
      </c>
      <c r="CP630">
        <v>0.81752091646194458</v>
      </c>
      <c r="CQ630">
        <v>0.85728639364242554</v>
      </c>
      <c r="CR630">
        <v>0.93987786769866943</v>
      </c>
      <c r="CS630">
        <v>0.93766003847122192</v>
      </c>
      <c r="CT630">
        <v>0.92583000659942627</v>
      </c>
      <c r="CU630">
        <v>0.98718953132629395</v>
      </c>
      <c r="CV630">
        <v>0.8163529634475708</v>
      </c>
      <c r="CW630">
        <v>0.72852903604507446</v>
      </c>
      <c r="CX630">
        <v>0.61855804920196533</v>
      </c>
      <c r="CY630">
        <v>0.64810460805892944</v>
      </c>
      <c r="CZ630">
        <v>0.63229918479919434</v>
      </c>
    </row>
    <row r="631" spans="1:104" x14ac:dyDescent="0.25">
      <c r="A631" t="s">
        <v>820</v>
      </c>
      <c r="B631" t="s">
        <v>170</v>
      </c>
      <c r="C631" t="s">
        <v>27</v>
      </c>
      <c r="D631" t="s">
        <v>184</v>
      </c>
      <c r="E631" t="s">
        <v>184</v>
      </c>
      <c r="F631">
        <v>2019</v>
      </c>
      <c r="G631" t="s">
        <v>176</v>
      </c>
      <c r="H631">
        <v>6</v>
      </c>
      <c r="I631">
        <v>48.328662872314453</v>
      </c>
      <c r="J631">
        <v>46.574722290039063</v>
      </c>
      <c r="K631">
        <v>45.490573883056641</v>
      </c>
      <c r="L631">
        <v>45.303966522216797</v>
      </c>
      <c r="M631">
        <v>46.782909393310547</v>
      </c>
      <c r="N631">
        <v>50.759784698486328</v>
      </c>
      <c r="O631">
        <v>56.138648986816406</v>
      </c>
      <c r="P631">
        <v>63.519962310791016</v>
      </c>
      <c r="Q631">
        <v>70.296882629394531</v>
      </c>
      <c r="R631">
        <v>75.806564331054687</v>
      </c>
      <c r="S631">
        <v>79.968643188476563</v>
      </c>
      <c r="T631">
        <v>81.805976867675781</v>
      </c>
      <c r="U631">
        <v>82.419136047363281</v>
      </c>
      <c r="V631">
        <v>82.728042602539063</v>
      </c>
      <c r="W631">
        <v>82.27252197265625</v>
      </c>
      <c r="X631">
        <v>80.693977355957031</v>
      </c>
      <c r="Y631">
        <v>77.789810180664063</v>
      </c>
      <c r="Z631">
        <v>73.2550048828125</v>
      </c>
      <c r="AA631">
        <v>67.676116943359375</v>
      </c>
      <c r="AB631">
        <v>64.279411315917969</v>
      </c>
      <c r="AC631">
        <v>63.081199645996094</v>
      </c>
      <c r="AD631">
        <v>59.417678833007813</v>
      </c>
      <c r="AE631">
        <v>55.537967681884766</v>
      </c>
      <c r="AF631">
        <v>52.065284729003906</v>
      </c>
      <c r="AG631">
        <v>-0.5312877893447876</v>
      </c>
      <c r="AH631">
        <v>-0.29230764508247375</v>
      </c>
      <c r="AI631">
        <v>-0.20126919448375702</v>
      </c>
      <c r="AJ631">
        <v>-0.21752560138702393</v>
      </c>
      <c r="AK631">
        <v>-0.19041773676872253</v>
      </c>
      <c r="AL631">
        <v>-7.0946484804153442E-2</v>
      </c>
      <c r="AM631">
        <v>-0.30345359444618225</v>
      </c>
      <c r="AN631">
        <v>1.849684864282608E-2</v>
      </c>
      <c r="AO631">
        <v>0.17922951281070709</v>
      </c>
      <c r="AP631">
        <v>0.22755590081214905</v>
      </c>
      <c r="AQ631">
        <v>0.78137916326522827</v>
      </c>
      <c r="AR631">
        <v>3.8791842460632324</v>
      </c>
      <c r="AS631">
        <v>3.9705443382263184</v>
      </c>
      <c r="AT631">
        <v>3.7713446617126465</v>
      </c>
      <c r="AU631">
        <v>3.5766341686248779</v>
      </c>
      <c r="AV631">
        <v>3.5776715278625488</v>
      </c>
      <c r="AW631">
        <v>3.3683845996856689</v>
      </c>
      <c r="AX631">
        <v>2.9275662899017334</v>
      </c>
      <c r="AY631">
        <v>0.74625539779663086</v>
      </c>
      <c r="AZ631">
        <v>0.42601475119590759</v>
      </c>
      <c r="BA631">
        <v>0.30061206221580505</v>
      </c>
      <c r="BB631">
        <v>0.301939457654953</v>
      </c>
      <c r="BC631">
        <v>0.18205784261226654</v>
      </c>
      <c r="BD631">
        <v>-2.7320006862282753E-2</v>
      </c>
      <c r="BE631">
        <v>65.481712341308594</v>
      </c>
      <c r="BF631">
        <v>62.850841522216797</v>
      </c>
      <c r="BG631">
        <v>61.944271087646484</v>
      </c>
      <c r="BH631">
        <v>61.919044494628906</v>
      </c>
      <c r="BI631">
        <v>61.715763092041016</v>
      </c>
      <c r="BJ631">
        <v>61.059196472167969</v>
      </c>
      <c r="BK631">
        <v>62.398021697998047</v>
      </c>
      <c r="BL631">
        <v>70.491661071777344</v>
      </c>
      <c r="BM631">
        <v>75.640815734863281</v>
      </c>
      <c r="BN631">
        <v>79.3221435546875</v>
      </c>
      <c r="BO631">
        <v>84.089958190917969</v>
      </c>
      <c r="BP631">
        <v>86.746063232421875</v>
      </c>
      <c r="BQ631">
        <v>88.473175048828125</v>
      </c>
      <c r="BR631">
        <v>88.996063232421875</v>
      </c>
      <c r="BS631">
        <v>86.657707214355469</v>
      </c>
      <c r="BT631">
        <v>86.7763671875</v>
      </c>
      <c r="BU631">
        <v>86.524497985839844</v>
      </c>
      <c r="BV631">
        <v>84.071678161621094</v>
      </c>
      <c r="BW631">
        <v>81.940803527832031</v>
      </c>
      <c r="BX631">
        <v>79.375801086425781</v>
      </c>
      <c r="BY631">
        <v>75.885078430175781</v>
      </c>
      <c r="BZ631">
        <v>72.296714782714844</v>
      </c>
      <c r="CA631">
        <v>70.570075988769531</v>
      </c>
      <c r="CB631">
        <v>68.231712341308594</v>
      </c>
      <c r="CC631">
        <v>0.89302688837051392</v>
      </c>
      <c r="CD631">
        <v>0.85099989175796509</v>
      </c>
      <c r="CE631">
        <v>0.80444777011871338</v>
      </c>
      <c r="CF631">
        <v>0.6366615891456604</v>
      </c>
      <c r="CG631">
        <v>0.56446164846420288</v>
      </c>
      <c r="CH631">
        <v>0.63562154769897461</v>
      </c>
      <c r="CI631">
        <v>0.71823108196258545</v>
      </c>
      <c r="CJ631">
        <v>0.6641882061958313</v>
      </c>
      <c r="CK631">
        <v>0.80167001485824585</v>
      </c>
      <c r="CL631">
        <v>0.82567042112350464</v>
      </c>
      <c r="CM631">
        <v>0.78885388374328613</v>
      </c>
      <c r="CN631">
        <v>0.82804745435714722</v>
      </c>
      <c r="CO631">
        <v>0.92213189601898193</v>
      </c>
      <c r="CP631">
        <v>0.81663548946380615</v>
      </c>
      <c r="CQ631">
        <v>0.85687005519866943</v>
      </c>
      <c r="CR631">
        <v>0.94496238231658936</v>
      </c>
      <c r="CS631">
        <v>0.9502410888671875</v>
      </c>
      <c r="CT631">
        <v>0.94174689054489136</v>
      </c>
      <c r="CU631">
        <v>1.0095925331115723</v>
      </c>
      <c r="CV631">
        <v>0.82549053430557251</v>
      </c>
      <c r="CW631">
        <v>0.73868381977081299</v>
      </c>
      <c r="CX631">
        <v>0.63157808780670166</v>
      </c>
      <c r="CY631">
        <v>0.66816985607147217</v>
      </c>
      <c r="CZ631">
        <v>0.65408235788345337</v>
      </c>
    </row>
    <row r="632" spans="1:104" x14ac:dyDescent="0.25">
      <c r="A632" t="s">
        <v>821</v>
      </c>
      <c r="B632" t="s">
        <v>170</v>
      </c>
      <c r="C632" t="s">
        <v>27</v>
      </c>
      <c r="D632" t="s">
        <v>184</v>
      </c>
      <c r="E632" t="s">
        <v>184</v>
      </c>
      <c r="F632">
        <v>2019</v>
      </c>
      <c r="G632" t="s">
        <v>177</v>
      </c>
      <c r="H632">
        <v>7</v>
      </c>
      <c r="I632">
        <v>51.446037292480469</v>
      </c>
      <c r="J632">
        <v>49.589847564697266</v>
      </c>
      <c r="K632">
        <v>48.3375244140625</v>
      </c>
      <c r="L632">
        <v>48.213771820068359</v>
      </c>
      <c r="M632">
        <v>50.069129943847656</v>
      </c>
      <c r="N632">
        <v>54.6290283203125</v>
      </c>
      <c r="O632">
        <v>60.494785308837891</v>
      </c>
      <c r="P632">
        <v>68.642654418945313</v>
      </c>
      <c r="Q632">
        <v>75.958328247070313</v>
      </c>
      <c r="R632">
        <v>81.711418151855469</v>
      </c>
      <c r="S632">
        <v>85.575759887695313</v>
      </c>
      <c r="T632">
        <v>87.237815856933594</v>
      </c>
      <c r="U632">
        <v>87.831756591796875</v>
      </c>
      <c r="V632">
        <v>88.104415893554688</v>
      </c>
      <c r="W632">
        <v>87.728042602539062</v>
      </c>
      <c r="X632">
        <v>86.536781311035156</v>
      </c>
      <c r="Y632">
        <v>83.842140197753906</v>
      </c>
      <c r="Z632">
        <v>79.286979675292969</v>
      </c>
      <c r="AA632">
        <v>72.99212646484375</v>
      </c>
      <c r="AB632">
        <v>69.305610656738281</v>
      </c>
      <c r="AC632">
        <v>67.747428894042969</v>
      </c>
      <c r="AD632">
        <v>63.715950012207031</v>
      </c>
      <c r="AE632">
        <v>59.345127105712891</v>
      </c>
      <c r="AF632">
        <v>55.640274047851563</v>
      </c>
      <c r="AG632">
        <v>-0.48698073625564575</v>
      </c>
      <c r="AH632">
        <v>-0.33210250735282898</v>
      </c>
      <c r="AI632">
        <v>-0.30108356475830078</v>
      </c>
      <c r="AJ632">
        <v>-0.26673623919487</v>
      </c>
      <c r="AK632">
        <v>-0.16789154708385468</v>
      </c>
      <c r="AL632">
        <v>2.3519545793533325E-2</v>
      </c>
      <c r="AM632">
        <v>-0.24430303275585175</v>
      </c>
      <c r="AN632">
        <v>0.17662177979946136</v>
      </c>
      <c r="AO632">
        <v>0.19355745613574982</v>
      </c>
      <c r="AP632">
        <v>9.3540243804454803E-2</v>
      </c>
      <c r="AQ632">
        <v>0.69457399845123291</v>
      </c>
      <c r="AR632">
        <v>4.0956320762634277</v>
      </c>
      <c r="AS632">
        <v>4.2094030380249023</v>
      </c>
      <c r="AT632">
        <v>4.0029149055480957</v>
      </c>
      <c r="AU632">
        <v>3.8398540019989014</v>
      </c>
      <c r="AV632">
        <v>4.0701327323913574</v>
      </c>
      <c r="AW632">
        <v>3.9338607788085937</v>
      </c>
      <c r="AX632">
        <v>3.5991017818450928</v>
      </c>
      <c r="AY632">
        <v>1.2416924238204956</v>
      </c>
      <c r="AZ632">
        <v>0.79981833696365356</v>
      </c>
      <c r="BA632">
        <v>0.58190673589706421</v>
      </c>
      <c r="BB632">
        <v>0.55275392532348633</v>
      </c>
      <c r="BC632">
        <v>0.36165818572044373</v>
      </c>
      <c r="BD632">
        <v>0.20139701664447784</v>
      </c>
      <c r="BE632">
        <v>71.163444519042969</v>
      </c>
      <c r="BF632">
        <v>71.546699523925781</v>
      </c>
      <c r="BG632">
        <v>71.070045471191406</v>
      </c>
      <c r="BH632">
        <v>70.843399047851563</v>
      </c>
      <c r="BI632">
        <v>70.210151672363281</v>
      </c>
      <c r="BJ632">
        <v>70.186798095703125</v>
      </c>
      <c r="BK632">
        <v>69.733497619628906</v>
      </c>
      <c r="BL632">
        <v>72.75</v>
      </c>
      <c r="BM632">
        <v>76.469810485839844</v>
      </c>
      <c r="BN632">
        <v>80.876411437988281</v>
      </c>
      <c r="BO632">
        <v>85.846206665039063</v>
      </c>
      <c r="BP632">
        <v>90.7459716796875</v>
      </c>
      <c r="BQ632">
        <v>91.089363098144531</v>
      </c>
      <c r="BR632">
        <v>91.502815246582031</v>
      </c>
      <c r="BS632">
        <v>91.752815246582031</v>
      </c>
      <c r="BT632">
        <v>90.839370727539063</v>
      </c>
      <c r="BU632">
        <v>87.049514770507813</v>
      </c>
      <c r="BV632">
        <v>84.462959289550781</v>
      </c>
      <c r="BW632">
        <v>83.376411437988281</v>
      </c>
      <c r="BX632">
        <v>81.266510009765625</v>
      </c>
      <c r="BY632">
        <v>77.969810485839844</v>
      </c>
      <c r="BZ632">
        <v>74.906600952148438</v>
      </c>
      <c r="CA632">
        <v>73.679954528808594</v>
      </c>
      <c r="CB632">
        <v>72.796699523925781</v>
      </c>
      <c r="CC632">
        <v>0.91744250059127808</v>
      </c>
      <c r="CD632">
        <v>0.87595361471176147</v>
      </c>
      <c r="CE632">
        <v>0.82651835680007935</v>
      </c>
      <c r="CF632">
        <v>0.65404576063156128</v>
      </c>
      <c r="CG632">
        <v>0.58195966482162476</v>
      </c>
      <c r="CH632">
        <v>0.65532815456390381</v>
      </c>
      <c r="CI632">
        <v>0.73557901382446289</v>
      </c>
      <c r="CJ632">
        <v>0.67382520437240601</v>
      </c>
      <c r="CK632">
        <v>0.81555461883544922</v>
      </c>
      <c r="CL632">
        <v>0.83905088901519775</v>
      </c>
      <c r="CM632">
        <v>0.7976265549659729</v>
      </c>
      <c r="CN632">
        <v>0.83766120672225952</v>
      </c>
      <c r="CO632">
        <v>0.9366530179977417</v>
      </c>
      <c r="CP632">
        <v>0.82585453987121582</v>
      </c>
      <c r="CQ632">
        <v>0.86879032850265503</v>
      </c>
      <c r="CR632">
        <v>0.96809291839599609</v>
      </c>
      <c r="CS632">
        <v>0.98015052080154419</v>
      </c>
      <c r="CT632">
        <v>0.97706383466720581</v>
      </c>
      <c r="CU632">
        <v>1.0519144535064697</v>
      </c>
      <c r="CV632">
        <v>0.85950660705566406</v>
      </c>
      <c r="CW632">
        <v>0.76608872413635254</v>
      </c>
      <c r="CX632">
        <v>0.65252023935317993</v>
      </c>
      <c r="CY632">
        <v>0.68814629316329956</v>
      </c>
      <c r="CZ632">
        <v>0.67503803968429565</v>
      </c>
    </row>
    <row r="633" spans="1:104" x14ac:dyDescent="0.25">
      <c r="A633" t="s">
        <v>822</v>
      </c>
      <c r="B633" t="s">
        <v>170</v>
      </c>
      <c r="C633" t="s">
        <v>27</v>
      </c>
      <c r="D633" t="s">
        <v>184</v>
      </c>
      <c r="E633" t="s">
        <v>184</v>
      </c>
      <c r="F633">
        <v>2019</v>
      </c>
      <c r="G633" t="s">
        <v>178</v>
      </c>
      <c r="H633">
        <v>8</v>
      </c>
      <c r="I633">
        <v>51.773818969726563</v>
      </c>
      <c r="J633">
        <v>49.964485168457031</v>
      </c>
      <c r="K633">
        <v>48.686187744140625</v>
      </c>
      <c r="L633">
        <v>48.612739562988281</v>
      </c>
      <c r="M633">
        <v>50.434085845947266</v>
      </c>
      <c r="N633">
        <v>55.406162261962891</v>
      </c>
      <c r="O633">
        <v>61.966896057128906</v>
      </c>
      <c r="P633">
        <v>69.8701171875</v>
      </c>
      <c r="Q633">
        <v>77.542770385742188</v>
      </c>
      <c r="R633">
        <v>83.665000915527344</v>
      </c>
      <c r="S633">
        <v>88.355415344238281</v>
      </c>
      <c r="T633">
        <v>90.411407470703125</v>
      </c>
      <c r="U633">
        <v>91.149482727050781</v>
      </c>
      <c r="V633">
        <v>91.488296508789063</v>
      </c>
      <c r="W633">
        <v>90.858444213867188</v>
      </c>
      <c r="X633">
        <v>89.097618103027344</v>
      </c>
      <c r="Y633">
        <v>85.485687255859375</v>
      </c>
      <c r="Z633">
        <v>80.550590515136719</v>
      </c>
      <c r="AA633">
        <v>73.838722229003906</v>
      </c>
      <c r="AB633">
        <v>70.835067749023438</v>
      </c>
      <c r="AC633">
        <v>68.561492919921875</v>
      </c>
      <c r="AD633">
        <v>64.215538024902344</v>
      </c>
      <c r="AE633">
        <v>59.56097412109375</v>
      </c>
      <c r="AF633">
        <v>55.644802093505859</v>
      </c>
      <c r="AG633">
        <v>-0.47846269607543945</v>
      </c>
      <c r="AH633">
        <v>-0.3379175066947937</v>
      </c>
      <c r="AI633">
        <v>-0.31621798872947693</v>
      </c>
      <c r="AJ633">
        <v>-0.27377930283546448</v>
      </c>
      <c r="AK633">
        <v>-0.16300614178180695</v>
      </c>
      <c r="AL633">
        <v>3.9100900292396545E-2</v>
      </c>
      <c r="AM633">
        <v>-0.23743334412574768</v>
      </c>
      <c r="AN633">
        <v>0.20357087254524231</v>
      </c>
      <c r="AO633">
        <v>0.19696269929409027</v>
      </c>
      <c r="AP633">
        <v>7.2244912385940552E-2</v>
      </c>
      <c r="AQ633">
        <v>0.69508075714111328</v>
      </c>
      <c r="AR633">
        <v>4.2381863594055176</v>
      </c>
      <c r="AS633">
        <v>4.3640604019165039</v>
      </c>
      <c r="AT633">
        <v>4.1513810157775879</v>
      </c>
      <c r="AU633">
        <v>3.9767727851867676</v>
      </c>
      <c r="AV633">
        <v>4.2223701477050781</v>
      </c>
      <c r="AW633">
        <v>4.0504350662231445</v>
      </c>
      <c r="AX633">
        <v>3.7174472808837891</v>
      </c>
      <c r="AY633">
        <v>1.3217629194259644</v>
      </c>
      <c r="AZ633">
        <v>0.8691982626914978</v>
      </c>
      <c r="BA633">
        <v>0.62927085161209106</v>
      </c>
      <c r="BB633">
        <v>0.59343451261520386</v>
      </c>
      <c r="BC633">
        <v>0.38818016648292542</v>
      </c>
      <c r="BD633">
        <v>0.2354360818862915</v>
      </c>
      <c r="BE633">
        <v>73.129959106445312</v>
      </c>
      <c r="BF633">
        <v>72.313156127929688</v>
      </c>
      <c r="BG633">
        <v>71.713157653808594</v>
      </c>
      <c r="BH633">
        <v>70.643867492675781</v>
      </c>
      <c r="BI633">
        <v>70.492988586425781</v>
      </c>
      <c r="BJ633">
        <v>70.292991638183594</v>
      </c>
      <c r="BK633">
        <v>69.605026245117188</v>
      </c>
      <c r="BL633">
        <v>72.340248107910156</v>
      </c>
      <c r="BM633">
        <v>78.913764953613281</v>
      </c>
      <c r="BN633">
        <v>83.400978088378906</v>
      </c>
      <c r="BO633">
        <v>88.778022766113281</v>
      </c>
      <c r="BP633">
        <v>90.379508972167969</v>
      </c>
      <c r="BQ633">
        <v>92.19781494140625</v>
      </c>
      <c r="BR633">
        <v>90.635162353515625</v>
      </c>
      <c r="BS633">
        <v>91.014251708984375</v>
      </c>
      <c r="BT633">
        <v>90.909103393554687</v>
      </c>
      <c r="BU633">
        <v>89.638320922851563</v>
      </c>
      <c r="BV633">
        <v>89.219650268554688</v>
      </c>
      <c r="BW633">
        <v>85.281059265136719</v>
      </c>
      <c r="BX633">
        <v>82.175178527832031</v>
      </c>
      <c r="BY633">
        <v>78.163764953613281</v>
      </c>
      <c r="BZ633">
        <v>76.323814392089844</v>
      </c>
      <c r="CA633">
        <v>75.217178344726563</v>
      </c>
      <c r="CB633">
        <v>75.144729614257813</v>
      </c>
      <c r="CC633">
        <v>0.92230039834976196</v>
      </c>
      <c r="CD633">
        <v>0.88155597448348999</v>
      </c>
      <c r="CE633">
        <v>0.83055925369262695</v>
      </c>
      <c r="CF633">
        <v>0.65722453594207764</v>
      </c>
      <c r="CG633">
        <v>0.5836714506149292</v>
      </c>
      <c r="CH633">
        <v>0.66113179922103882</v>
      </c>
      <c r="CI633">
        <v>0.74567490816116333</v>
      </c>
      <c r="CJ633">
        <v>0.67798018455505371</v>
      </c>
      <c r="CK633">
        <v>0.82154601812362671</v>
      </c>
      <c r="CL633">
        <v>0.84571248292922974</v>
      </c>
      <c r="CM633">
        <v>0.80486410856246948</v>
      </c>
      <c r="CN633">
        <v>0.84707409143447876</v>
      </c>
      <c r="CO633">
        <v>0.95225262641906738</v>
      </c>
      <c r="CP633">
        <v>0.83388173580169678</v>
      </c>
      <c r="CQ633">
        <v>0.87860924005508423</v>
      </c>
      <c r="CR633">
        <v>0.98280251026153564</v>
      </c>
      <c r="CS633">
        <v>0.99043112993240356</v>
      </c>
      <c r="CT633">
        <v>0.98619294166564941</v>
      </c>
      <c r="CU633">
        <v>1.06109619140625</v>
      </c>
      <c r="CV633">
        <v>0.87417042255401611</v>
      </c>
      <c r="CW633">
        <v>0.77423715591430664</v>
      </c>
      <c r="CX633">
        <v>0.65772539377212524</v>
      </c>
      <c r="CY633">
        <v>0.68970173597335815</v>
      </c>
      <c r="CZ633">
        <v>0.67282265424728394</v>
      </c>
    </row>
    <row r="634" spans="1:104" x14ac:dyDescent="0.25">
      <c r="A634" t="s">
        <v>823</v>
      </c>
      <c r="B634" t="s">
        <v>170</v>
      </c>
      <c r="C634" t="s">
        <v>27</v>
      </c>
      <c r="D634" t="s">
        <v>184</v>
      </c>
      <c r="E634" t="s">
        <v>184</v>
      </c>
      <c r="F634">
        <v>2019</v>
      </c>
      <c r="G634" t="s">
        <v>179</v>
      </c>
      <c r="H634">
        <v>9</v>
      </c>
      <c r="I634">
        <v>52.445625305175781</v>
      </c>
      <c r="J634">
        <v>50.739452362060547</v>
      </c>
      <c r="K634">
        <v>49.651458740234375</v>
      </c>
      <c r="L634">
        <v>49.594028472900391</v>
      </c>
      <c r="M634">
        <v>51.615085601806641</v>
      </c>
      <c r="N634">
        <v>56.892555236816406</v>
      </c>
      <c r="O634">
        <v>64.619384765625</v>
      </c>
      <c r="P634">
        <v>73.043777465820313</v>
      </c>
      <c r="Q634">
        <v>81.943161010742187</v>
      </c>
      <c r="R634">
        <v>88.665771484375</v>
      </c>
      <c r="S634">
        <v>93.462371826171875</v>
      </c>
      <c r="T634">
        <v>95.454994201660156</v>
      </c>
      <c r="U634">
        <v>96.094589233398438</v>
      </c>
      <c r="V634">
        <v>96.556358337402344</v>
      </c>
      <c r="W634">
        <v>95.543373107910156</v>
      </c>
      <c r="X634">
        <v>92.835075378417969</v>
      </c>
      <c r="Y634">
        <v>88.660392761230469</v>
      </c>
      <c r="Z634">
        <v>83.428733825683594</v>
      </c>
      <c r="AA634">
        <v>76.690658569335938</v>
      </c>
      <c r="AB634">
        <v>74.404563903808594</v>
      </c>
      <c r="AC634">
        <v>70.643333435058594</v>
      </c>
      <c r="AD634">
        <v>65.719253540039063</v>
      </c>
      <c r="AE634">
        <v>60.739013671875</v>
      </c>
      <c r="AF634">
        <v>56.678977966308594</v>
      </c>
      <c r="AG634">
        <v>-0.45358189940452576</v>
      </c>
      <c r="AH634">
        <v>-0.34579458832740784</v>
      </c>
      <c r="AI634">
        <v>-0.34703746438026428</v>
      </c>
      <c r="AJ634">
        <v>-0.28783315420150757</v>
      </c>
      <c r="AK634">
        <v>-0.15343959629535675</v>
      </c>
      <c r="AL634">
        <v>7.2579376399517059E-2</v>
      </c>
      <c r="AM634">
        <v>-0.21704655885696411</v>
      </c>
      <c r="AN634">
        <v>0.2637837827205658</v>
      </c>
      <c r="AO634">
        <v>0.20727409422397614</v>
      </c>
      <c r="AP634">
        <v>2.4744657799601555E-2</v>
      </c>
      <c r="AQ634">
        <v>0.68283212184906006</v>
      </c>
      <c r="AR634">
        <v>4.4490408897399902</v>
      </c>
      <c r="AS634">
        <v>4.5801177024841309</v>
      </c>
      <c r="AT634">
        <v>4.3684868812561035</v>
      </c>
      <c r="AU634">
        <v>4.1835665702819824</v>
      </c>
      <c r="AV634">
        <v>4.4636650085449219</v>
      </c>
      <c r="AW634">
        <v>4.2853140830993652</v>
      </c>
      <c r="AX634">
        <v>3.9796257019042969</v>
      </c>
      <c r="AY634">
        <v>1.5082589387893677</v>
      </c>
      <c r="AZ634">
        <v>1.0165603160858154</v>
      </c>
      <c r="BA634">
        <v>0.7317766547203064</v>
      </c>
      <c r="BB634">
        <v>0.67884546518325806</v>
      </c>
      <c r="BC634">
        <v>0.44754132628440857</v>
      </c>
      <c r="BD634">
        <v>0.31217262148857117</v>
      </c>
      <c r="BE634">
        <v>70.733299255371094</v>
      </c>
      <c r="BF634">
        <v>70.279953002929688</v>
      </c>
      <c r="BG634">
        <v>70.209968566894531</v>
      </c>
      <c r="BH634">
        <v>69.936637878417969</v>
      </c>
      <c r="BI634">
        <v>70.139976501464844</v>
      </c>
      <c r="BJ634">
        <v>69.006622314453125</v>
      </c>
      <c r="BK634">
        <v>71.569992065429688</v>
      </c>
      <c r="BL634">
        <v>72.930015563964844</v>
      </c>
      <c r="BM634">
        <v>80.213409423828125</v>
      </c>
      <c r="BN634">
        <v>86.823432922363281</v>
      </c>
      <c r="BO634">
        <v>95.326881408691406</v>
      </c>
      <c r="BP634">
        <v>98.50689697265625</v>
      </c>
      <c r="BQ634">
        <v>99.773597717285156</v>
      </c>
      <c r="BR634">
        <v>99.436904907226563</v>
      </c>
      <c r="BS634">
        <v>98.326881408691406</v>
      </c>
      <c r="BT634">
        <v>97.46685791015625</v>
      </c>
      <c r="BU634">
        <v>96.270149230957031</v>
      </c>
      <c r="BV634">
        <v>94.543479919433594</v>
      </c>
      <c r="BW634">
        <v>91.933456420898437</v>
      </c>
      <c r="BX634">
        <v>83.766700744628906</v>
      </c>
      <c r="BY634">
        <v>79.569992065429688</v>
      </c>
      <c r="BZ634">
        <v>77.413307189941406</v>
      </c>
      <c r="CA634">
        <v>76.319992065429687</v>
      </c>
      <c r="CB634">
        <v>74.413307189941406</v>
      </c>
      <c r="CC634">
        <v>0.92432796955108643</v>
      </c>
      <c r="CD634">
        <v>0.88605570793151855</v>
      </c>
      <c r="CE634">
        <v>0.83838486671447754</v>
      </c>
      <c r="CF634">
        <v>0.66441291570663452</v>
      </c>
      <c r="CG634">
        <v>0.59202384948730469</v>
      </c>
      <c r="CH634">
        <v>0.67145830392837524</v>
      </c>
      <c r="CI634">
        <v>0.76193350553512573</v>
      </c>
      <c r="CJ634">
        <v>0.69062924385070801</v>
      </c>
      <c r="CK634">
        <v>0.84287881851196289</v>
      </c>
      <c r="CL634">
        <v>0.86776268482208252</v>
      </c>
      <c r="CM634">
        <v>0.82165235280990601</v>
      </c>
      <c r="CN634">
        <v>0.86583757400512695</v>
      </c>
      <c r="CO634">
        <v>0.97855329513549805</v>
      </c>
      <c r="CP634">
        <v>0.85100775957107544</v>
      </c>
      <c r="CQ634">
        <v>0.89856237173080444</v>
      </c>
      <c r="CR634">
        <v>1.0073018074035645</v>
      </c>
      <c r="CS634">
        <v>1.0137138366699219</v>
      </c>
      <c r="CT634">
        <v>1.0099698305130005</v>
      </c>
      <c r="CU634">
        <v>1.0916401147842407</v>
      </c>
      <c r="CV634">
        <v>0.90368384122848511</v>
      </c>
      <c r="CW634">
        <v>0.79334497451782227</v>
      </c>
      <c r="CX634">
        <v>0.66888314485549927</v>
      </c>
      <c r="CY634">
        <v>0.69906699657440186</v>
      </c>
      <c r="CZ634">
        <v>0.68075746297836304</v>
      </c>
    </row>
    <row r="635" spans="1:104" x14ac:dyDescent="0.25">
      <c r="A635" t="s">
        <v>824</v>
      </c>
      <c r="B635" t="s">
        <v>170</v>
      </c>
      <c r="C635" t="s">
        <v>27</v>
      </c>
      <c r="D635" t="s">
        <v>184</v>
      </c>
      <c r="E635" t="s">
        <v>184</v>
      </c>
      <c r="F635">
        <v>2019</v>
      </c>
      <c r="G635" t="s">
        <v>180</v>
      </c>
      <c r="H635">
        <v>10</v>
      </c>
      <c r="I635">
        <v>46.751136779785156</v>
      </c>
      <c r="J635">
        <v>45.173233032226563</v>
      </c>
      <c r="K635">
        <v>44.114780426025391</v>
      </c>
      <c r="L635">
        <v>44.066497802734375</v>
      </c>
      <c r="M635">
        <v>45.707721710205078</v>
      </c>
      <c r="N635">
        <v>50.098186492919922</v>
      </c>
      <c r="O635">
        <v>57.567920684814453</v>
      </c>
      <c r="P635">
        <v>64.044197082519531</v>
      </c>
      <c r="Q635">
        <v>71.819892883300781</v>
      </c>
      <c r="R635">
        <v>78.768455505371094</v>
      </c>
      <c r="S635">
        <v>84.125816345214844</v>
      </c>
      <c r="T635">
        <v>86.938034057617188</v>
      </c>
      <c r="U635">
        <v>88.417396545410156</v>
      </c>
      <c r="V635">
        <v>89.697807312011719</v>
      </c>
      <c r="W635">
        <v>89.063812255859375</v>
      </c>
      <c r="X635">
        <v>86.30908203125</v>
      </c>
      <c r="Y635">
        <v>81.974227905273437</v>
      </c>
      <c r="Z635">
        <v>76.799179077148438</v>
      </c>
      <c r="AA635">
        <v>72.731391906738281</v>
      </c>
      <c r="AB635">
        <v>69.47314453125</v>
      </c>
      <c r="AC635">
        <v>65.796943664550781</v>
      </c>
      <c r="AD635">
        <v>60.019275665283203</v>
      </c>
      <c r="AE635">
        <v>54.529491424560547</v>
      </c>
      <c r="AF635">
        <v>50.78118896484375</v>
      </c>
      <c r="AG635">
        <v>-0.45505622029304504</v>
      </c>
      <c r="AH635">
        <v>-0.28502950072288513</v>
      </c>
      <c r="AI635">
        <v>-0.23485396802425385</v>
      </c>
      <c r="AJ635">
        <v>-0.22371752560138702</v>
      </c>
      <c r="AK635">
        <v>-0.1608591228723526</v>
      </c>
      <c r="AL635">
        <v>-1.4352833852171898E-2</v>
      </c>
      <c r="AM635">
        <v>-0.25597202777862549</v>
      </c>
      <c r="AN635">
        <v>0.10589098185300827</v>
      </c>
      <c r="AO635">
        <v>0.18508334457874298</v>
      </c>
      <c r="AP635">
        <v>0.15209287405014038</v>
      </c>
      <c r="AQ635">
        <v>0.76486873626708984</v>
      </c>
      <c r="AR635">
        <v>4.1760702133178711</v>
      </c>
      <c r="AS635">
        <v>4.3225831985473633</v>
      </c>
      <c r="AT635">
        <v>4.1550121307373047</v>
      </c>
      <c r="AU635">
        <v>3.9535646438598633</v>
      </c>
      <c r="AV635">
        <v>4.0227532386779785</v>
      </c>
      <c r="AW635">
        <v>3.771230936050415</v>
      </c>
      <c r="AX635">
        <v>3.3613150119781494</v>
      </c>
      <c r="AY635">
        <v>1.0837761163711548</v>
      </c>
      <c r="AZ635">
        <v>0.67763537168502808</v>
      </c>
      <c r="BA635">
        <v>0.47830215096473694</v>
      </c>
      <c r="BB635">
        <v>0.4357050359249115</v>
      </c>
      <c r="BC635">
        <v>0.26560956239700317</v>
      </c>
      <c r="BD635">
        <v>9.7471550107002258E-2</v>
      </c>
      <c r="BE635">
        <v>68.711288452148437</v>
      </c>
      <c r="BF635">
        <v>66.802711486816406</v>
      </c>
      <c r="BG635">
        <v>66.915115356445313</v>
      </c>
      <c r="BH635">
        <v>66.663246154785156</v>
      </c>
      <c r="BI635">
        <v>65.187034606933594</v>
      </c>
      <c r="BJ635">
        <v>64.890861511230469</v>
      </c>
      <c r="BK635">
        <v>64.20849609375</v>
      </c>
      <c r="BL635">
        <v>67.384323120117188</v>
      </c>
      <c r="BM635">
        <v>75.526573181152344</v>
      </c>
      <c r="BN635">
        <v>82.838600158691406</v>
      </c>
      <c r="BO635">
        <v>88.58953857421875</v>
      </c>
      <c r="BP635">
        <v>90.7938232421875</v>
      </c>
      <c r="BQ635">
        <v>91.322746276855469</v>
      </c>
      <c r="BR635">
        <v>92.0960693359375</v>
      </c>
      <c r="BS635">
        <v>90.94122314453125</v>
      </c>
      <c r="BT635">
        <v>89.618461608886719</v>
      </c>
      <c r="BU635">
        <v>89.595603942871094</v>
      </c>
      <c r="BV635">
        <v>87.330680847167969</v>
      </c>
      <c r="BW635">
        <v>82.858207702636719</v>
      </c>
      <c r="BX635">
        <v>79.499534606933594</v>
      </c>
      <c r="BY635">
        <v>75.61846923828125</v>
      </c>
      <c r="BZ635">
        <v>72.435173034667969</v>
      </c>
      <c r="CA635">
        <v>70.123611450195313</v>
      </c>
      <c r="CB635">
        <v>69.531257629394531</v>
      </c>
      <c r="CC635">
        <v>0.82463812828063965</v>
      </c>
      <c r="CD635">
        <v>0.78816211223602295</v>
      </c>
      <c r="CE635">
        <v>0.74567431211471558</v>
      </c>
      <c r="CF635">
        <v>0.59753620624542236</v>
      </c>
      <c r="CG635">
        <v>0.53564333915710449</v>
      </c>
      <c r="CH635">
        <v>0.60740131139755249</v>
      </c>
      <c r="CI635">
        <v>0.7061188817024231</v>
      </c>
      <c r="CJ635">
        <v>0.65959644317626953</v>
      </c>
      <c r="CK635">
        <v>0.8029932975769043</v>
      </c>
      <c r="CL635">
        <v>0.83622068166732788</v>
      </c>
      <c r="CM635">
        <v>0.79978001117706299</v>
      </c>
      <c r="CN635">
        <v>0.84397786855697632</v>
      </c>
      <c r="CO635">
        <v>0.95340955257415771</v>
      </c>
      <c r="CP635">
        <v>0.83319878578186035</v>
      </c>
      <c r="CQ635">
        <v>0.87991195917129517</v>
      </c>
      <c r="CR635">
        <v>0.98120802640914917</v>
      </c>
      <c r="CS635">
        <v>0.98140460252761841</v>
      </c>
      <c r="CT635">
        <v>0.97451847791671753</v>
      </c>
      <c r="CU635">
        <v>1.0681588649749756</v>
      </c>
      <c r="CV635">
        <v>0.8770485520362854</v>
      </c>
      <c r="CW635">
        <v>0.7686888575553894</v>
      </c>
      <c r="CX635">
        <v>0.62659800052642822</v>
      </c>
      <c r="CY635">
        <v>0.63453501462936401</v>
      </c>
      <c r="CZ635">
        <v>0.61535650491714478</v>
      </c>
    </row>
    <row r="636" spans="1:104" x14ac:dyDescent="0.25">
      <c r="A636" t="s">
        <v>825</v>
      </c>
      <c r="B636" t="s">
        <v>170</v>
      </c>
      <c r="C636" t="s">
        <v>27</v>
      </c>
      <c r="D636" t="s">
        <v>184</v>
      </c>
      <c r="E636" t="s">
        <v>184</v>
      </c>
      <c r="F636">
        <v>2019</v>
      </c>
      <c r="G636" t="s">
        <v>181</v>
      </c>
      <c r="H636">
        <v>11</v>
      </c>
      <c r="I636">
        <v>43.601539611816406</v>
      </c>
      <c r="J636">
        <v>42.204902648925781</v>
      </c>
      <c r="K636">
        <v>41.360713958740234</v>
      </c>
      <c r="L636">
        <v>41.515296936035156</v>
      </c>
      <c r="M636">
        <v>43.302810668945313</v>
      </c>
      <c r="N636">
        <v>47.581600189208984</v>
      </c>
      <c r="O636">
        <v>53.132305145263672</v>
      </c>
      <c r="P636">
        <v>58.735019683837891</v>
      </c>
      <c r="Q636">
        <v>64.987586975097656</v>
      </c>
      <c r="R636">
        <v>70.128021240234375</v>
      </c>
      <c r="S636">
        <v>74.180816650390625</v>
      </c>
      <c r="T636">
        <v>76.437118530273437</v>
      </c>
      <c r="U636">
        <v>77.556182861328125</v>
      </c>
      <c r="V636">
        <v>78.377044677734375</v>
      </c>
      <c r="W636">
        <v>77.559097290039062</v>
      </c>
      <c r="X636">
        <v>74.783706665039063</v>
      </c>
      <c r="Y636">
        <v>71.435958862304688</v>
      </c>
      <c r="Z636">
        <v>69.151710510253906</v>
      </c>
      <c r="AA636">
        <v>63.995735168457031</v>
      </c>
      <c r="AB636">
        <v>60.324550628662109</v>
      </c>
      <c r="AC636">
        <v>57.525600433349609</v>
      </c>
      <c r="AD636">
        <v>53.816841125488281</v>
      </c>
      <c r="AE636">
        <v>50.082084655761719</v>
      </c>
      <c r="AF636">
        <v>46.920169830322266</v>
      </c>
      <c r="AG636">
        <v>-0.47477662563323975</v>
      </c>
      <c r="AH636">
        <v>-0.25482103228569031</v>
      </c>
      <c r="AI636">
        <v>-0.1678430587053299</v>
      </c>
      <c r="AJ636">
        <v>-0.18978849053382874</v>
      </c>
      <c r="AK636">
        <v>-0.17623607814311981</v>
      </c>
      <c r="AL636">
        <v>-7.5796023011207581E-2</v>
      </c>
      <c r="AM636">
        <v>-0.29097267985343933</v>
      </c>
      <c r="AN636">
        <v>-3.7818128475919366E-4</v>
      </c>
      <c r="AO636">
        <v>0.16470532119274139</v>
      </c>
      <c r="AP636">
        <v>0.22760072350502014</v>
      </c>
      <c r="AQ636">
        <v>0.74229633808135986</v>
      </c>
      <c r="AR636">
        <v>3.6400847434997559</v>
      </c>
      <c r="AS636">
        <v>3.752312183380127</v>
      </c>
      <c r="AT636">
        <v>3.5935404300689697</v>
      </c>
      <c r="AU636">
        <v>3.3863070011138916</v>
      </c>
      <c r="AV636">
        <v>3.301203727722168</v>
      </c>
      <c r="AW636">
        <v>3.0631871223449707</v>
      </c>
      <c r="AX636">
        <v>2.7104997634887695</v>
      </c>
      <c r="AY636">
        <v>0.64943033456802368</v>
      </c>
      <c r="AZ636">
        <v>0.3582758903503418</v>
      </c>
      <c r="BA636">
        <v>0.24655888974666595</v>
      </c>
      <c r="BB636">
        <v>0.24875688552856445</v>
      </c>
      <c r="BC636">
        <v>0.14456759393215179</v>
      </c>
      <c r="BD636">
        <v>-4.8874348402023315E-2</v>
      </c>
      <c r="BE636">
        <v>63.317054748535156</v>
      </c>
      <c r="BF636">
        <v>62.554355621337891</v>
      </c>
      <c r="BG636">
        <v>61.080501556396484</v>
      </c>
      <c r="BH636">
        <v>61.691383361816406</v>
      </c>
      <c r="BI636">
        <v>61.311904907226563</v>
      </c>
      <c r="BJ636">
        <v>60.692131042480469</v>
      </c>
      <c r="BK636">
        <v>59.932788848876953</v>
      </c>
      <c r="BL636">
        <v>63.234012603759766</v>
      </c>
      <c r="BM636">
        <v>71.133369445800781</v>
      </c>
      <c r="BN636">
        <v>78.567001342773438</v>
      </c>
      <c r="BO636">
        <v>82.625869750976562</v>
      </c>
      <c r="BP636">
        <v>86.463172912597656</v>
      </c>
      <c r="BQ636">
        <v>87.680335998535156</v>
      </c>
      <c r="BR636">
        <v>87.810203552246094</v>
      </c>
      <c r="BS636">
        <v>87.608345031738281</v>
      </c>
      <c r="BT636">
        <v>86.752761840820313</v>
      </c>
      <c r="BU636">
        <v>83.851547241210937</v>
      </c>
      <c r="BV636">
        <v>77.819023132324219</v>
      </c>
      <c r="BW636">
        <v>72.554359436035156</v>
      </c>
      <c r="BX636">
        <v>68.286781311035156</v>
      </c>
      <c r="BY636">
        <v>66.48602294921875</v>
      </c>
      <c r="BZ636">
        <v>63.397182464599609</v>
      </c>
      <c r="CA636">
        <v>62.522956848144531</v>
      </c>
      <c r="CB636">
        <v>61.3251953125</v>
      </c>
      <c r="CC636">
        <v>0.8035241961479187</v>
      </c>
      <c r="CD636">
        <v>0.76641124486923218</v>
      </c>
      <c r="CE636">
        <v>0.72632169723510742</v>
      </c>
      <c r="CF636">
        <v>0.58610355854034424</v>
      </c>
      <c r="CG636">
        <v>0.53114300966262817</v>
      </c>
      <c r="CH636">
        <v>0.60411125421524048</v>
      </c>
      <c r="CI636">
        <v>0.69490855932235718</v>
      </c>
      <c r="CJ636">
        <v>0.65434169769287109</v>
      </c>
      <c r="CK636">
        <v>0.78514063358306885</v>
      </c>
      <c r="CL636">
        <v>0.81160598993301392</v>
      </c>
      <c r="CM636">
        <v>0.78210210800170898</v>
      </c>
      <c r="CN636">
        <v>0.82097828388214111</v>
      </c>
      <c r="CO636">
        <v>0.90881884098052979</v>
      </c>
      <c r="CP636">
        <v>0.81503564119338989</v>
      </c>
      <c r="CQ636">
        <v>0.85154807567596436</v>
      </c>
      <c r="CR636">
        <v>0.92025136947631836</v>
      </c>
      <c r="CS636">
        <v>0.91319733858108521</v>
      </c>
      <c r="CT636">
        <v>0.91237586736679077</v>
      </c>
      <c r="CU636">
        <v>0.96485441923141479</v>
      </c>
      <c r="CV636">
        <v>0.78439897298812866</v>
      </c>
      <c r="CW636">
        <v>0.69309782981872559</v>
      </c>
      <c r="CX636">
        <v>0.59056740999221802</v>
      </c>
      <c r="CY636">
        <v>0.61421209573745728</v>
      </c>
      <c r="CZ636">
        <v>0.59608393907546997</v>
      </c>
    </row>
    <row r="637" spans="1:104" x14ac:dyDescent="0.25">
      <c r="A637" t="s">
        <v>826</v>
      </c>
      <c r="B637" t="s">
        <v>170</v>
      </c>
      <c r="C637" t="s">
        <v>27</v>
      </c>
      <c r="D637" t="s">
        <v>184</v>
      </c>
      <c r="E637" t="s">
        <v>184</v>
      </c>
      <c r="F637">
        <v>2019</v>
      </c>
      <c r="G637" t="s">
        <v>182</v>
      </c>
      <c r="H637">
        <v>12</v>
      </c>
      <c r="I637">
        <v>41.567680358886719</v>
      </c>
      <c r="J637">
        <v>40.45050048828125</v>
      </c>
      <c r="K637">
        <v>39.906337738037109</v>
      </c>
      <c r="L637">
        <v>40.173168182373047</v>
      </c>
      <c r="M637">
        <v>42.055473327636719</v>
      </c>
      <c r="N637">
        <v>46.418807983398438</v>
      </c>
      <c r="O637">
        <v>52.678085327148438</v>
      </c>
      <c r="P637">
        <v>57.604511260986328</v>
      </c>
      <c r="Q637">
        <v>60.743446350097656</v>
      </c>
      <c r="R637">
        <v>61.556331634521484</v>
      </c>
      <c r="S637">
        <v>61.377449035644531</v>
      </c>
      <c r="T637">
        <v>60.453350067138672</v>
      </c>
      <c r="U637">
        <v>59.524562835693359</v>
      </c>
      <c r="V637">
        <v>59.098255157470703</v>
      </c>
      <c r="W637">
        <v>57.939956665039063</v>
      </c>
      <c r="X637">
        <v>56.3038330078125</v>
      </c>
      <c r="Y637">
        <v>55.633152008056641</v>
      </c>
      <c r="Z637">
        <v>56.823474884033203</v>
      </c>
      <c r="AA637">
        <v>54.724575042724609</v>
      </c>
      <c r="AB637">
        <v>53.356060028076172</v>
      </c>
      <c r="AC637">
        <v>51.81951904296875</v>
      </c>
      <c r="AD637">
        <v>49.820224761962891</v>
      </c>
      <c r="AE637">
        <v>46.3568115234375</v>
      </c>
      <c r="AF637">
        <v>43.739589691162109</v>
      </c>
      <c r="AG637">
        <v>-0.69292879104614258</v>
      </c>
      <c r="AH637">
        <v>-0.15132969617843628</v>
      </c>
      <c r="AI637">
        <v>0.16355220973491669</v>
      </c>
      <c r="AJ637">
        <v>-4.2618382722139359E-2</v>
      </c>
      <c r="AK637">
        <v>-0.29368311166763306</v>
      </c>
      <c r="AL637">
        <v>-0.44079035520553589</v>
      </c>
      <c r="AM637">
        <v>-0.58119428157806396</v>
      </c>
      <c r="AN637">
        <v>-0.59436661005020142</v>
      </c>
      <c r="AO637">
        <v>0.13701444864273071</v>
      </c>
      <c r="AP637">
        <v>0.70068097114562988</v>
      </c>
      <c r="AQ637">
        <v>1.019433856010437</v>
      </c>
      <c r="AR637">
        <v>2.8860795497894287</v>
      </c>
      <c r="AS637">
        <v>2.8542559146881104</v>
      </c>
      <c r="AT637">
        <v>2.6943457126617432</v>
      </c>
      <c r="AU637">
        <v>2.4097011089324951</v>
      </c>
      <c r="AV637">
        <v>1.748593807220459</v>
      </c>
      <c r="AW637">
        <v>1.4315170049667358</v>
      </c>
      <c r="AX637">
        <v>0.79043835401535034</v>
      </c>
      <c r="AY637">
        <v>-0.94848257303237915</v>
      </c>
      <c r="AZ637">
        <v>-0.88328683376312256</v>
      </c>
      <c r="BA637">
        <v>-0.69444358348846436</v>
      </c>
      <c r="BB637">
        <v>-0.60514748096466064</v>
      </c>
      <c r="BC637">
        <v>-0.46245762705802917</v>
      </c>
      <c r="BD637">
        <v>-0.84256088733673096</v>
      </c>
      <c r="BE637">
        <v>47.599571228027344</v>
      </c>
      <c r="BF637">
        <v>47.099571228027344</v>
      </c>
      <c r="BG637">
        <v>45.692790985107422</v>
      </c>
      <c r="BH637">
        <v>45.39617919921875</v>
      </c>
      <c r="BI637">
        <v>45.599571228027344</v>
      </c>
      <c r="BJ637">
        <v>45.506351470947266</v>
      </c>
      <c r="BK637">
        <v>44.599571228027344</v>
      </c>
      <c r="BL637">
        <v>45.552963256835938</v>
      </c>
      <c r="BM637">
        <v>47.959739685058594</v>
      </c>
      <c r="BN637">
        <v>50.889827728271484</v>
      </c>
      <c r="BO637">
        <v>53.023303985595703</v>
      </c>
      <c r="BP637">
        <v>53.319915771484375</v>
      </c>
      <c r="BQ637">
        <v>54.093215942382813</v>
      </c>
      <c r="BR637">
        <v>55.093219757080078</v>
      </c>
      <c r="BS637">
        <v>55.953392028808594</v>
      </c>
      <c r="BT637">
        <v>55.116523742675781</v>
      </c>
      <c r="BU637">
        <v>54.389823913574219</v>
      </c>
      <c r="BV637">
        <v>51.122871398925781</v>
      </c>
      <c r="BW637">
        <v>49.622871398925781</v>
      </c>
      <c r="BX637">
        <v>48.942783355712891</v>
      </c>
      <c r="BY637">
        <v>47.082614898681641</v>
      </c>
      <c r="BZ637">
        <v>48.14617919921875</v>
      </c>
      <c r="CA637">
        <v>46.466091156005859</v>
      </c>
      <c r="CB637">
        <v>45.762702941894531</v>
      </c>
      <c r="CC637">
        <v>1.0803571939468384</v>
      </c>
      <c r="CD637">
        <v>1.0348957777023315</v>
      </c>
      <c r="CE637">
        <v>0.98618936538696289</v>
      </c>
      <c r="CF637">
        <v>0.78145891427993774</v>
      </c>
      <c r="CG637">
        <v>0.69691956043243408</v>
      </c>
      <c r="CH637">
        <v>0.78881955146789551</v>
      </c>
      <c r="CI637">
        <v>0.89765965938568115</v>
      </c>
      <c r="CJ637">
        <v>0.77441269159317017</v>
      </c>
      <c r="CK637">
        <v>0.93311381340026855</v>
      </c>
      <c r="CL637">
        <v>0.93955957889556885</v>
      </c>
      <c r="CM637">
        <v>0.88033652305603027</v>
      </c>
      <c r="CN637">
        <v>0.91901612281799316</v>
      </c>
      <c r="CO637">
        <v>1.0181666612625122</v>
      </c>
      <c r="CP637">
        <v>0.90353554487228394</v>
      </c>
      <c r="CQ637">
        <v>0.94489681720733643</v>
      </c>
      <c r="CR637">
        <v>1.0336732864379883</v>
      </c>
      <c r="CS637">
        <v>1.0517467260360718</v>
      </c>
      <c r="CT637">
        <v>1.0858011245727539</v>
      </c>
      <c r="CU637">
        <v>1.1968865394592285</v>
      </c>
      <c r="CV637">
        <v>0.99639636278152466</v>
      </c>
      <c r="CW637">
        <v>0.88949131965637207</v>
      </c>
      <c r="CX637">
        <v>0.77372133731842041</v>
      </c>
      <c r="CY637">
        <v>0.80102747678756714</v>
      </c>
      <c r="CZ637">
        <v>0.77915340662002563</v>
      </c>
    </row>
    <row r="638" spans="1:104" x14ac:dyDescent="0.25">
      <c r="A638" t="s">
        <v>827</v>
      </c>
      <c r="B638" t="s">
        <v>170</v>
      </c>
      <c r="C638" t="s">
        <v>27</v>
      </c>
      <c r="D638" t="s">
        <v>184</v>
      </c>
      <c r="E638" t="s">
        <v>184</v>
      </c>
      <c r="F638">
        <v>2019</v>
      </c>
      <c r="G638" t="s">
        <v>183</v>
      </c>
      <c r="H638">
        <v>8</v>
      </c>
      <c r="I638">
        <v>51.447238922119141</v>
      </c>
      <c r="J638">
        <v>49.659526824951172</v>
      </c>
      <c r="K638">
        <v>48.390975952148438</v>
      </c>
      <c r="L638">
        <v>48.320335388183594</v>
      </c>
      <c r="M638">
        <v>50.1317138671875</v>
      </c>
      <c r="N638">
        <v>55.074150085449219</v>
      </c>
      <c r="O638">
        <v>61.561508178710937</v>
      </c>
      <c r="P638">
        <v>69.261695861816406</v>
      </c>
      <c r="Q638">
        <v>76.716087341308594</v>
      </c>
      <c r="R638">
        <v>82.677566528320312</v>
      </c>
      <c r="S638">
        <v>87.268768310546875</v>
      </c>
      <c r="T638">
        <v>89.326820373535156</v>
      </c>
      <c r="U638">
        <v>90.063697814941406</v>
      </c>
      <c r="V638">
        <v>90.418083190917969</v>
      </c>
      <c r="W638">
        <v>89.822257995605469</v>
      </c>
      <c r="X638">
        <v>88.075302124023438</v>
      </c>
      <c r="Y638">
        <v>84.510475158691406</v>
      </c>
      <c r="Z638">
        <v>79.589874267578125</v>
      </c>
      <c r="AA638">
        <v>73.007881164550781</v>
      </c>
      <c r="AB638">
        <v>70.088409423828125</v>
      </c>
      <c r="AC638">
        <v>67.903800964355469</v>
      </c>
      <c r="AD638">
        <v>63.651382446289062</v>
      </c>
      <c r="AE638">
        <v>59.070198059082031</v>
      </c>
      <c r="AF638">
        <v>55.217243194580078</v>
      </c>
      <c r="AG638">
        <v>-0.49258467555046082</v>
      </c>
      <c r="AH638">
        <v>-0.32964238524436951</v>
      </c>
      <c r="AI638">
        <v>-0.29211089015007019</v>
      </c>
      <c r="AJ638">
        <v>-0.26269453763961792</v>
      </c>
      <c r="AK638">
        <v>-0.1703130304813385</v>
      </c>
      <c r="AL638">
        <v>1.4429578557610512E-2</v>
      </c>
      <c r="AM638">
        <v>-0.25486403703689575</v>
      </c>
      <c r="AN638">
        <v>0.16289769113063812</v>
      </c>
      <c r="AO638">
        <v>0.19377002120018005</v>
      </c>
      <c r="AP638">
        <v>0.10755334794521332</v>
      </c>
      <c r="AQ638">
        <v>0.71664524078369141</v>
      </c>
      <c r="AR638">
        <v>4.1842117309570313</v>
      </c>
      <c r="AS638">
        <v>4.3041596412658691</v>
      </c>
      <c r="AT638">
        <v>4.0949416160583496</v>
      </c>
      <c r="AU638">
        <v>3.9149370193481445</v>
      </c>
      <c r="AV638">
        <v>4.1059961318969727</v>
      </c>
      <c r="AW638">
        <v>3.9215056896209717</v>
      </c>
      <c r="AX638">
        <v>3.5610496997833252</v>
      </c>
      <c r="AY638">
        <v>1.1960334777832031</v>
      </c>
      <c r="AZ638">
        <v>0.77351003885269165</v>
      </c>
      <c r="BA638">
        <v>0.55788064002990723</v>
      </c>
      <c r="BB638">
        <v>0.53040874004364014</v>
      </c>
      <c r="BC638">
        <v>0.34320574998855591</v>
      </c>
      <c r="BD638">
        <v>0.17763471603393555</v>
      </c>
      <c r="BE638">
        <v>70.1270751953125</v>
      </c>
      <c r="BF638">
        <v>69.247627258300781</v>
      </c>
      <c r="BG638">
        <v>68.734298706054687</v>
      </c>
      <c r="BH638">
        <v>68.335670471191406</v>
      </c>
      <c r="BI638">
        <v>68.139625549316406</v>
      </c>
      <c r="BJ638">
        <v>67.636314392089844</v>
      </c>
      <c r="BK638">
        <v>68.326545715332031</v>
      </c>
      <c r="BL638">
        <v>72.128013610839844</v>
      </c>
      <c r="BM638">
        <v>77.809524536132813</v>
      </c>
      <c r="BN638">
        <v>82.605819702148438</v>
      </c>
      <c r="BO638">
        <v>88.510330200195312</v>
      </c>
      <c r="BP638">
        <v>91.594711303710937</v>
      </c>
      <c r="BQ638">
        <v>92.883552551269531</v>
      </c>
      <c r="BR638">
        <v>92.642799377441406</v>
      </c>
      <c r="BS638">
        <v>91.937957763671875</v>
      </c>
      <c r="BT638">
        <v>91.49798583984375</v>
      </c>
      <c r="BU638">
        <v>89.870704650878906</v>
      </c>
      <c r="BV638">
        <v>88.074501037597656</v>
      </c>
      <c r="BW638">
        <v>85.632972717285156</v>
      </c>
      <c r="BX638">
        <v>81.646110534667969</v>
      </c>
      <c r="BY638">
        <v>77.897224426269531</v>
      </c>
      <c r="BZ638">
        <v>75.235130310058594</v>
      </c>
      <c r="CA638">
        <v>73.946800231933594</v>
      </c>
      <c r="CB638">
        <v>72.646583557128906</v>
      </c>
      <c r="CC638">
        <v>0.91579890251159668</v>
      </c>
      <c r="CD638">
        <v>0.87542510032653809</v>
      </c>
      <c r="CE638">
        <v>0.82475483417510986</v>
      </c>
      <c r="CF638">
        <v>0.65282511711120605</v>
      </c>
      <c r="CG638">
        <v>0.57998090982437134</v>
      </c>
      <c r="CH638">
        <v>0.65707296133041382</v>
      </c>
      <c r="CI638">
        <v>0.74102878570556641</v>
      </c>
      <c r="CJ638">
        <v>0.6741487979888916</v>
      </c>
      <c r="CK638">
        <v>0.81584590673446655</v>
      </c>
      <c r="CL638">
        <v>0.83956015110015869</v>
      </c>
      <c r="CM638">
        <v>0.79965192079544067</v>
      </c>
      <c r="CN638">
        <v>0.84126651287078857</v>
      </c>
      <c r="CO638">
        <v>0.94405603408813477</v>
      </c>
      <c r="CP638">
        <v>0.82858741283416748</v>
      </c>
      <c r="CQ638">
        <v>0.87234717607498169</v>
      </c>
      <c r="CR638">
        <v>0.97333705425262451</v>
      </c>
      <c r="CS638">
        <v>0.98025453090667725</v>
      </c>
      <c r="CT638">
        <v>0.97516071796417236</v>
      </c>
      <c r="CU638">
        <v>1.0483589172363281</v>
      </c>
      <c r="CV638">
        <v>0.86434686183929443</v>
      </c>
      <c r="CW638">
        <v>0.76616311073303223</v>
      </c>
      <c r="CX638">
        <v>0.65155875682830811</v>
      </c>
      <c r="CY638">
        <v>0.68346434831619263</v>
      </c>
      <c r="CZ638">
        <v>0.66714668273925781</v>
      </c>
    </row>
    <row r="639" spans="1:104" x14ac:dyDescent="0.25">
      <c r="A639" t="s">
        <v>828</v>
      </c>
      <c r="B639" t="s">
        <v>170</v>
      </c>
      <c r="C639" t="s">
        <v>27</v>
      </c>
      <c r="D639" t="s">
        <v>184</v>
      </c>
      <c r="E639" t="s">
        <v>184</v>
      </c>
      <c r="F639">
        <v>2020</v>
      </c>
      <c r="G639" t="s">
        <v>171</v>
      </c>
      <c r="H639">
        <v>1</v>
      </c>
      <c r="I639">
        <v>41.766063690185547</v>
      </c>
      <c r="J639">
        <v>40.510429382324219</v>
      </c>
      <c r="K639">
        <v>40.047828674316406</v>
      </c>
      <c r="L639">
        <v>40.353652954101563</v>
      </c>
      <c r="M639">
        <v>42.437248229980469</v>
      </c>
      <c r="N639">
        <v>46.962577819824219</v>
      </c>
      <c r="O639">
        <v>54.676719665527344</v>
      </c>
      <c r="P639">
        <v>59.889728546142578</v>
      </c>
      <c r="Q639">
        <v>62.730686187744141</v>
      </c>
      <c r="R639">
        <v>62.928413391113281</v>
      </c>
      <c r="S639">
        <v>62.283084869384766</v>
      </c>
      <c r="T639">
        <v>61.035659790039062</v>
      </c>
      <c r="U639">
        <v>59.928993225097656</v>
      </c>
      <c r="V639">
        <v>59.400131225585938</v>
      </c>
      <c r="W639">
        <v>58.302955627441406</v>
      </c>
      <c r="X639">
        <v>56.811237335205078</v>
      </c>
      <c r="Y639">
        <v>55.991199493408203</v>
      </c>
      <c r="Z639">
        <v>57.601551055908203</v>
      </c>
      <c r="AA639">
        <v>55.712608337402344</v>
      </c>
      <c r="AB639">
        <v>54.206642150878906</v>
      </c>
      <c r="AC639">
        <v>52.642864227294922</v>
      </c>
      <c r="AD639">
        <v>50.479450225830078</v>
      </c>
      <c r="AE639">
        <v>46.856044769287109</v>
      </c>
      <c r="AF639">
        <v>44.184940338134766</v>
      </c>
      <c r="AG639">
        <v>-0.72313976287841797</v>
      </c>
      <c r="AH639">
        <v>-0.14346355199813843</v>
      </c>
      <c r="AI639">
        <v>0.19427961111068726</v>
      </c>
      <c r="AJ639">
        <v>-3.0169643461704254E-2</v>
      </c>
      <c r="AK639">
        <v>-0.30951505899429321</v>
      </c>
      <c r="AL639">
        <v>-0.48346346616744995</v>
      </c>
      <c r="AM639">
        <v>-0.63128846883773804</v>
      </c>
      <c r="AN639">
        <v>-0.68137335777282715</v>
      </c>
      <c r="AO639">
        <v>0.14234840869903564</v>
      </c>
      <c r="AP639">
        <v>0.77913856506347656</v>
      </c>
      <c r="AQ639">
        <v>1.0985522270202637</v>
      </c>
      <c r="AR639">
        <v>2.95469069480896</v>
      </c>
      <c r="AS639">
        <v>2.9061675071716309</v>
      </c>
      <c r="AT639">
        <v>2.7330243587493896</v>
      </c>
      <c r="AU639">
        <v>2.4304630756378174</v>
      </c>
      <c r="AV639">
        <v>1.6984567642211914</v>
      </c>
      <c r="AW639">
        <v>1.3492579460144043</v>
      </c>
      <c r="AX639">
        <v>0.66195118427276611</v>
      </c>
      <c r="AY639">
        <v>-1.1113382577896118</v>
      </c>
      <c r="AZ639">
        <v>-1.0142916440963745</v>
      </c>
      <c r="BA639">
        <v>-0.79540777206420898</v>
      </c>
      <c r="BB639">
        <v>-0.69525605440139771</v>
      </c>
      <c r="BC639">
        <v>-0.5256919264793396</v>
      </c>
      <c r="BD639">
        <v>-0.92978644371032715</v>
      </c>
      <c r="BE639">
        <v>42.605705261230469</v>
      </c>
      <c r="BF639">
        <v>41.605701446533203</v>
      </c>
      <c r="BG639">
        <v>40.652294158935547</v>
      </c>
      <c r="BH639">
        <v>40.012519836425781</v>
      </c>
      <c r="BI639">
        <v>39.465927124023438</v>
      </c>
      <c r="BJ639">
        <v>38.715927124023438</v>
      </c>
      <c r="BK639">
        <v>38.669334411621094</v>
      </c>
      <c r="BL639">
        <v>38.739223480224609</v>
      </c>
      <c r="BM639">
        <v>45.726703643798828</v>
      </c>
      <c r="BN639">
        <v>51.133518218994141</v>
      </c>
      <c r="BO639">
        <v>55.017036437988281</v>
      </c>
      <c r="BP639">
        <v>56.767036437988281</v>
      </c>
      <c r="BQ639">
        <v>57.860225677490234</v>
      </c>
      <c r="BR639">
        <v>58.063629150390625</v>
      </c>
      <c r="BS639">
        <v>57.883522033691406</v>
      </c>
      <c r="BT639">
        <v>56.296592712402344</v>
      </c>
      <c r="BU639">
        <v>54.936370849609375</v>
      </c>
      <c r="BV639">
        <v>52.599441528320312</v>
      </c>
      <c r="BW639">
        <v>50.919330596923828</v>
      </c>
      <c r="BX639">
        <v>48.012516021728516</v>
      </c>
      <c r="BY639">
        <v>46.605701446533203</v>
      </c>
      <c r="BZ639">
        <v>45.878997802734375</v>
      </c>
      <c r="CA639">
        <v>47.122737884521484</v>
      </c>
      <c r="CB639">
        <v>46.646034240722656</v>
      </c>
      <c r="CC639">
        <v>1.1304663419723511</v>
      </c>
      <c r="CD639">
        <v>1.0746127367019653</v>
      </c>
      <c r="CE639">
        <v>1.0272543430328369</v>
      </c>
      <c r="CF639">
        <v>0.81128233671188354</v>
      </c>
      <c r="CG639">
        <v>0.72461104393005371</v>
      </c>
      <c r="CH639">
        <v>0.82141965627670288</v>
      </c>
      <c r="CI639">
        <v>0.94129544496536255</v>
      </c>
      <c r="CJ639">
        <v>0.79089850187301636</v>
      </c>
      <c r="CK639">
        <v>0.96129608154296875</v>
      </c>
      <c r="CL639">
        <v>0.96081793308258057</v>
      </c>
      <c r="CM639">
        <v>0.88738328218460083</v>
      </c>
      <c r="CN639">
        <v>0.92805665731430054</v>
      </c>
      <c r="CO639">
        <v>1.0400407314300537</v>
      </c>
      <c r="CP639">
        <v>0.90492981672286987</v>
      </c>
      <c r="CQ639">
        <v>0.95139676332473755</v>
      </c>
      <c r="CR639">
        <v>1.0592410564422607</v>
      </c>
      <c r="CS639">
        <v>1.0789000988006592</v>
      </c>
      <c r="CT639">
        <v>1.1247602701187134</v>
      </c>
      <c r="CU639">
        <v>1.2573851346969604</v>
      </c>
      <c r="CV639">
        <v>1.0470781326293945</v>
      </c>
      <c r="CW639">
        <v>0.93549901247024536</v>
      </c>
      <c r="CX639">
        <v>0.81111335754394531</v>
      </c>
      <c r="CY639">
        <v>0.84014266729354858</v>
      </c>
      <c r="CZ639">
        <v>0.81664031744003296</v>
      </c>
    </row>
    <row r="640" spans="1:104" x14ac:dyDescent="0.25">
      <c r="A640" t="s">
        <v>829</v>
      </c>
      <c r="B640" t="s">
        <v>170</v>
      </c>
      <c r="C640" t="s">
        <v>27</v>
      </c>
      <c r="D640" t="s">
        <v>184</v>
      </c>
      <c r="E640" t="s">
        <v>184</v>
      </c>
      <c r="F640">
        <v>2020</v>
      </c>
      <c r="G640" t="s">
        <v>172</v>
      </c>
      <c r="H640">
        <v>2</v>
      </c>
      <c r="I640">
        <v>41.495040893554687</v>
      </c>
      <c r="J640">
        <v>40.256866455078125</v>
      </c>
      <c r="K640">
        <v>39.6580810546875</v>
      </c>
      <c r="L640">
        <v>39.898700714111328</v>
      </c>
      <c r="M640">
        <v>41.765777587890625</v>
      </c>
      <c r="N640">
        <v>46.419082641601563</v>
      </c>
      <c r="O640">
        <v>53.177520751953125</v>
      </c>
      <c r="P640">
        <v>58.134815216064453</v>
      </c>
      <c r="Q640">
        <v>61.705207824707031</v>
      </c>
      <c r="R640">
        <v>63.051445007324219</v>
      </c>
      <c r="S640">
        <v>63.457656860351563</v>
      </c>
      <c r="T640">
        <v>63.254829406738281</v>
      </c>
      <c r="U640">
        <v>62.952091217041016</v>
      </c>
      <c r="V640">
        <v>62.818775177001953</v>
      </c>
      <c r="W640">
        <v>61.896167755126953</v>
      </c>
      <c r="X640">
        <v>60.098854064941406</v>
      </c>
      <c r="Y640">
        <v>58.424854278564453</v>
      </c>
      <c r="Z640">
        <v>58.403049468994141</v>
      </c>
      <c r="AA640">
        <v>57.0648193359375</v>
      </c>
      <c r="AB640">
        <v>54.969894409179687</v>
      </c>
      <c r="AC640">
        <v>53.253776550292969</v>
      </c>
      <c r="AD640">
        <v>50.565250396728516</v>
      </c>
      <c r="AE640">
        <v>46.818416595458984</v>
      </c>
      <c r="AF640">
        <v>44.067234039306641</v>
      </c>
      <c r="AG640">
        <v>-0.65875720977783203</v>
      </c>
      <c r="AH640">
        <v>-0.16285713016986847</v>
      </c>
      <c r="AI640">
        <v>0.1174747571349144</v>
      </c>
      <c r="AJ640">
        <v>-6.1671119183301926E-2</v>
      </c>
      <c r="AK640">
        <v>-0.27500665187835693</v>
      </c>
      <c r="AL640">
        <v>-0.39329329133033752</v>
      </c>
      <c r="AM640">
        <v>-0.54620730876922607</v>
      </c>
      <c r="AN640">
        <v>-0.5218549370765686</v>
      </c>
      <c r="AO640">
        <v>0.14427831768989563</v>
      </c>
      <c r="AP640">
        <v>0.66032141447067261</v>
      </c>
      <c r="AQ640">
        <v>1.0172423124313354</v>
      </c>
      <c r="AR640">
        <v>3.0499122142791748</v>
      </c>
      <c r="AS640">
        <v>3.0501763820648193</v>
      </c>
      <c r="AT640">
        <v>2.8848962783813477</v>
      </c>
      <c r="AU640">
        <v>2.6025984287261963</v>
      </c>
      <c r="AV640">
        <v>1.9812787771224976</v>
      </c>
      <c r="AW640">
        <v>1.6480386257171631</v>
      </c>
      <c r="AX640">
        <v>1.0234231948852539</v>
      </c>
      <c r="AY640">
        <v>-0.76475554704666138</v>
      </c>
      <c r="AZ640">
        <v>-0.73553860187530518</v>
      </c>
      <c r="BA640">
        <v>-0.58249461650848389</v>
      </c>
      <c r="BB640">
        <v>-0.4933110773563385</v>
      </c>
      <c r="BC640">
        <v>-0.38297230005264282</v>
      </c>
      <c r="BD640">
        <v>-0.73910915851593018</v>
      </c>
      <c r="BE640">
        <v>52.576030731201172</v>
      </c>
      <c r="BF640">
        <v>52.122608184814453</v>
      </c>
      <c r="BG640">
        <v>52.029457092285156</v>
      </c>
      <c r="BH640">
        <v>51.122608184814453</v>
      </c>
      <c r="BI640">
        <v>51.826030731201172</v>
      </c>
      <c r="BJ640">
        <v>51.145896911621094</v>
      </c>
      <c r="BK640">
        <v>51.849319458007813</v>
      </c>
      <c r="BL640">
        <v>52.256168365478516</v>
      </c>
      <c r="BM640">
        <v>52.459590911865234</v>
      </c>
      <c r="BN640">
        <v>53.796577453613281</v>
      </c>
      <c r="BO640">
        <v>54.569862365722656</v>
      </c>
      <c r="BP640">
        <v>55.069862365722656</v>
      </c>
      <c r="BQ640">
        <v>55.913017272949219</v>
      </c>
      <c r="BR640">
        <v>54.209590911865234</v>
      </c>
      <c r="BS640">
        <v>53.436302185058594</v>
      </c>
      <c r="BT640">
        <v>52.209590911865234</v>
      </c>
      <c r="BU640">
        <v>49.959590911865234</v>
      </c>
      <c r="BV640">
        <v>48.279457092285156</v>
      </c>
      <c r="BW640">
        <v>47.482879638671875</v>
      </c>
      <c r="BX640">
        <v>48.232879638671875</v>
      </c>
      <c r="BY640">
        <v>47.982879638671875</v>
      </c>
      <c r="BZ640">
        <v>47.099319458007813</v>
      </c>
      <c r="CA640">
        <v>47.982879638671875</v>
      </c>
      <c r="CB640">
        <v>47.052745819091797</v>
      </c>
      <c r="CC640">
        <v>1.0116078853607178</v>
      </c>
      <c r="CD640">
        <v>0.96337515115737915</v>
      </c>
      <c r="CE640">
        <v>0.91766452789306641</v>
      </c>
      <c r="CF640">
        <v>0.72660118341445923</v>
      </c>
      <c r="CG640">
        <v>0.64768779277801514</v>
      </c>
      <c r="CH640">
        <v>0.74071937799453735</v>
      </c>
      <c r="CI640">
        <v>0.84146296977996826</v>
      </c>
      <c r="CJ640">
        <v>0.71932053565979004</v>
      </c>
      <c r="CK640">
        <v>0.87583369016647339</v>
      </c>
      <c r="CL640">
        <v>0.882956862449646</v>
      </c>
      <c r="CM640">
        <v>0.82118594646453857</v>
      </c>
      <c r="CN640">
        <v>0.86120939254760742</v>
      </c>
      <c r="CO640">
        <v>0.96980476379394531</v>
      </c>
      <c r="CP640">
        <v>0.84312897920608521</v>
      </c>
      <c r="CQ640">
        <v>0.88776600360870361</v>
      </c>
      <c r="CR640">
        <v>0.98790687322616577</v>
      </c>
      <c r="CS640">
        <v>1.0004626512527466</v>
      </c>
      <c r="CT640">
        <v>1.0290358066558838</v>
      </c>
      <c r="CU640">
        <v>1.1531064510345459</v>
      </c>
      <c r="CV640">
        <v>0.95376813411712646</v>
      </c>
      <c r="CW640">
        <v>0.85163265466690063</v>
      </c>
      <c r="CX640">
        <v>0.72937947511672974</v>
      </c>
      <c r="CY640">
        <v>0.75547283887863159</v>
      </c>
      <c r="CZ640">
        <v>0.73564088344573975</v>
      </c>
    </row>
    <row r="641" spans="1:104" x14ac:dyDescent="0.25">
      <c r="A641" t="s">
        <v>830</v>
      </c>
      <c r="B641" t="s">
        <v>170</v>
      </c>
      <c r="C641" t="s">
        <v>27</v>
      </c>
      <c r="D641" t="s">
        <v>184</v>
      </c>
      <c r="E641" t="s">
        <v>184</v>
      </c>
      <c r="F641">
        <v>2020</v>
      </c>
      <c r="G641" t="s">
        <v>173</v>
      </c>
      <c r="H641">
        <v>3</v>
      </c>
      <c r="I641">
        <v>42.901721954345703</v>
      </c>
      <c r="J641">
        <v>41.443977355957031</v>
      </c>
      <c r="K641">
        <v>40.48089599609375</v>
      </c>
      <c r="L641">
        <v>40.466812133789063</v>
      </c>
      <c r="M641">
        <v>41.953384399414063</v>
      </c>
      <c r="N641">
        <v>45.979751586914063</v>
      </c>
      <c r="O641">
        <v>52.514644622802734</v>
      </c>
      <c r="P641">
        <v>57.6630859375</v>
      </c>
      <c r="Q641">
        <v>62.44378662109375</v>
      </c>
      <c r="R641">
        <v>65.653732299804687</v>
      </c>
      <c r="S641">
        <v>68.253425598144531</v>
      </c>
      <c r="T641">
        <v>70.046333312988281</v>
      </c>
      <c r="U641">
        <v>70.965888977050781</v>
      </c>
      <c r="V641">
        <v>71.6844482421875</v>
      </c>
      <c r="W641">
        <v>71.104454040527344</v>
      </c>
      <c r="X641">
        <v>68.998374938964844</v>
      </c>
      <c r="Y641">
        <v>66.03564453125</v>
      </c>
      <c r="Z641">
        <v>62.438140869140625</v>
      </c>
      <c r="AA641">
        <v>59.287960052490234</v>
      </c>
      <c r="AB641">
        <v>58.390369415283203</v>
      </c>
      <c r="AC641">
        <v>55.916015625</v>
      </c>
      <c r="AD641">
        <v>52.727310180664063</v>
      </c>
      <c r="AE641">
        <v>48.784149169921875</v>
      </c>
      <c r="AF641">
        <v>45.80133056640625</v>
      </c>
      <c r="AG641">
        <v>-0.56198632717132568</v>
      </c>
      <c r="AH641">
        <v>-0.21685050427913666</v>
      </c>
      <c r="AI641">
        <v>-4.3709296733140945E-2</v>
      </c>
      <c r="AJ641">
        <v>-0.13380402326583862</v>
      </c>
      <c r="AK641">
        <v>-0.21654736995697021</v>
      </c>
      <c r="AL641">
        <v>-0.2082245796918869</v>
      </c>
      <c r="AM641">
        <v>-0.39546650648117065</v>
      </c>
      <c r="AN641">
        <v>-0.21931968629360199</v>
      </c>
      <c r="AO641">
        <v>0.15496410429477692</v>
      </c>
      <c r="AP641">
        <v>0.41574078798294067</v>
      </c>
      <c r="AQ641">
        <v>0.86125367879867554</v>
      </c>
      <c r="AR641">
        <v>3.3683819770812988</v>
      </c>
      <c r="AS641">
        <v>3.4459574222564697</v>
      </c>
      <c r="AT641">
        <v>3.2951817512512207</v>
      </c>
      <c r="AU641">
        <v>3.0593547821044922</v>
      </c>
      <c r="AV641">
        <v>2.7254507541656494</v>
      </c>
      <c r="AW641">
        <v>2.4317090511322021</v>
      </c>
      <c r="AX641">
        <v>1.8901240825653076</v>
      </c>
      <c r="AY641">
        <v>1.7197618260979652E-2</v>
      </c>
      <c r="AZ641">
        <v>-0.12682381272315979</v>
      </c>
      <c r="BA641">
        <v>-0.11754811555147171</v>
      </c>
      <c r="BB641">
        <v>-7.4529469013214111E-2</v>
      </c>
      <c r="BC641">
        <v>-8.7708838284015656E-2</v>
      </c>
      <c r="BD641">
        <v>-0.3541719913482666</v>
      </c>
      <c r="BE641">
        <v>56.465595245361328</v>
      </c>
      <c r="BF641">
        <v>54.785430908203125</v>
      </c>
      <c r="BG641">
        <v>53.262153625488281</v>
      </c>
      <c r="BH641">
        <v>53.669036865234375</v>
      </c>
      <c r="BI641">
        <v>54.075920104980469</v>
      </c>
      <c r="BJ641">
        <v>54.186241149902344</v>
      </c>
      <c r="BK641">
        <v>54.139678955078125</v>
      </c>
      <c r="BL641">
        <v>56.273281097412109</v>
      </c>
      <c r="BM641">
        <v>63.063762664794922</v>
      </c>
      <c r="BN641">
        <v>68.674079895019531</v>
      </c>
      <c r="BO641">
        <v>72.993927001953125</v>
      </c>
      <c r="BP641">
        <v>75.837043762207031</v>
      </c>
      <c r="BQ641">
        <v>79.017204284667969</v>
      </c>
      <c r="BR641">
        <v>78.906883239746094</v>
      </c>
      <c r="BS641">
        <v>75.877517700195313</v>
      </c>
      <c r="BT641">
        <v>72.75</v>
      </c>
      <c r="BU641">
        <v>72.476722717285156</v>
      </c>
      <c r="BV641">
        <v>71.069839477539062</v>
      </c>
      <c r="BW641">
        <v>67.645759582519531</v>
      </c>
      <c r="BX641">
        <v>63.262153625488281</v>
      </c>
      <c r="BY641">
        <v>62.012153625488281</v>
      </c>
      <c r="BZ641">
        <v>60.081993103027344</v>
      </c>
      <c r="CA641">
        <v>59.988876342773438</v>
      </c>
      <c r="CB641">
        <v>58.081993103027344</v>
      </c>
      <c r="CC641">
        <v>0.86968088150024414</v>
      </c>
      <c r="CD641">
        <v>0.82784819602966309</v>
      </c>
      <c r="CE641">
        <v>0.7811053991317749</v>
      </c>
      <c r="CF641">
        <v>0.62317317724227905</v>
      </c>
      <c r="CG641">
        <v>0.55763590335845947</v>
      </c>
      <c r="CH641">
        <v>0.63328957557678223</v>
      </c>
      <c r="CI641">
        <v>0.72961246967315674</v>
      </c>
      <c r="CJ641">
        <v>0.66613924503326416</v>
      </c>
      <c r="CK641">
        <v>0.80314338207244873</v>
      </c>
      <c r="CL641">
        <v>0.82185190916061401</v>
      </c>
      <c r="CM641">
        <v>0.78410971164703369</v>
      </c>
      <c r="CN641">
        <v>0.82437103986740112</v>
      </c>
      <c r="CO641">
        <v>0.91814178228378296</v>
      </c>
      <c r="CP641">
        <v>0.81579411029815674</v>
      </c>
      <c r="CQ641">
        <v>0.85490471124649048</v>
      </c>
      <c r="CR641">
        <v>0.93392997980117798</v>
      </c>
      <c r="CS641">
        <v>0.9322504997253418</v>
      </c>
      <c r="CT641">
        <v>0.9242783784866333</v>
      </c>
      <c r="CU641">
        <v>0.9976574182510376</v>
      </c>
      <c r="CV641">
        <v>0.83375287055969238</v>
      </c>
      <c r="CW641">
        <v>0.73440665006637573</v>
      </c>
      <c r="CX641">
        <v>0.6291041374206543</v>
      </c>
      <c r="CY641">
        <v>0.65189987421035767</v>
      </c>
      <c r="CZ641">
        <v>0.63579452037811279</v>
      </c>
    </row>
    <row r="642" spans="1:104" x14ac:dyDescent="0.25">
      <c r="A642" t="s">
        <v>831</v>
      </c>
      <c r="B642" t="s">
        <v>170</v>
      </c>
      <c r="C642" t="s">
        <v>27</v>
      </c>
      <c r="D642" t="s">
        <v>184</v>
      </c>
      <c r="E642" t="s">
        <v>184</v>
      </c>
      <c r="F642">
        <v>2020</v>
      </c>
      <c r="G642" t="s">
        <v>174</v>
      </c>
      <c r="H642">
        <v>4</v>
      </c>
      <c r="I642">
        <v>45.199939727783203</v>
      </c>
      <c r="J642">
        <v>43.557628631591797</v>
      </c>
      <c r="K642">
        <v>42.536922454833984</v>
      </c>
      <c r="L642">
        <v>42.418746948242188</v>
      </c>
      <c r="M642">
        <v>44.004840850830078</v>
      </c>
      <c r="N642">
        <v>48.077243804931641</v>
      </c>
      <c r="O642">
        <v>53.75567626953125</v>
      </c>
      <c r="P642">
        <v>60.108833312988281</v>
      </c>
      <c r="Q642">
        <v>66.911331176757812</v>
      </c>
      <c r="R642">
        <v>72.399971008300781</v>
      </c>
      <c r="S642">
        <v>76.753822326660156</v>
      </c>
      <c r="T642">
        <v>79.348358154296875</v>
      </c>
      <c r="U642">
        <v>80.847175598144531</v>
      </c>
      <c r="V642">
        <v>82.096229553222656</v>
      </c>
      <c r="W642">
        <v>81.565330505371094</v>
      </c>
      <c r="X642">
        <v>79.252281188964844</v>
      </c>
      <c r="Y642">
        <v>75.665084838867188</v>
      </c>
      <c r="Z642">
        <v>70.584922790527344</v>
      </c>
      <c r="AA642">
        <v>65.05792236328125</v>
      </c>
      <c r="AB642">
        <v>63.350761413574219</v>
      </c>
      <c r="AC642">
        <v>61.068939208984375</v>
      </c>
      <c r="AD642">
        <v>57.030261993408203</v>
      </c>
      <c r="AE642">
        <v>52.860260009765625</v>
      </c>
      <c r="AF642">
        <v>49.317413330078125</v>
      </c>
      <c r="AG642">
        <v>-0.46609959006309509</v>
      </c>
      <c r="AH642">
        <v>-0.27080944180488586</v>
      </c>
      <c r="AI642">
        <v>-0.20327857136726379</v>
      </c>
      <c r="AJ642">
        <v>-0.20671592652797699</v>
      </c>
      <c r="AK642">
        <v>-0.16715694963932037</v>
      </c>
      <c r="AL642">
        <v>-4.2644768953323364E-2</v>
      </c>
      <c r="AM642">
        <v>-0.26593896746635437</v>
      </c>
      <c r="AN642">
        <v>5.4480571299791336E-2</v>
      </c>
      <c r="AO642">
        <v>0.17053377628326416</v>
      </c>
      <c r="AP642">
        <v>0.18115058541297913</v>
      </c>
      <c r="AQ642">
        <v>0.71733909845352173</v>
      </c>
      <c r="AR642">
        <v>3.7594010829925537</v>
      </c>
      <c r="AS642">
        <v>3.8956222534179687</v>
      </c>
      <c r="AT642">
        <v>3.7514421939849854</v>
      </c>
      <c r="AU642">
        <v>3.5612478256225586</v>
      </c>
      <c r="AV642">
        <v>3.5656576156616211</v>
      </c>
      <c r="AW642">
        <v>3.3337419033050537</v>
      </c>
      <c r="AX642">
        <v>2.9057929515838623</v>
      </c>
      <c r="AY642">
        <v>0.80844473838806152</v>
      </c>
      <c r="AZ642">
        <v>0.49102318286895752</v>
      </c>
      <c r="BA642">
        <v>0.34929704666137695</v>
      </c>
      <c r="BB642">
        <v>0.34140178561210632</v>
      </c>
      <c r="BC642">
        <v>0.21031282842159271</v>
      </c>
      <c r="BD642">
        <v>2.8887268155813217E-2</v>
      </c>
      <c r="BE642">
        <v>62.941226959228516</v>
      </c>
      <c r="BF642">
        <v>62.098140716552734</v>
      </c>
      <c r="BG642">
        <v>60.418422698974609</v>
      </c>
      <c r="BH642">
        <v>61.554389953613281</v>
      </c>
      <c r="BI642">
        <v>60.554389953613281</v>
      </c>
      <c r="BJ642">
        <v>60.7113037109375</v>
      </c>
      <c r="BK642">
        <v>59.982715606689453</v>
      </c>
      <c r="BL642">
        <v>66.900924682617187</v>
      </c>
      <c r="BM642">
        <v>77.297256469726563</v>
      </c>
      <c r="BN642">
        <v>83.522598266601563</v>
      </c>
      <c r="BO642">
        <v>87.913154602050781</v>
      </c>
      <c r="BP642">
        <v>91.232040405273437</v>
      </c>
      <c r="BQ642">
        <v>92.480644226074219</v>
      </c>
      <c r="BR642">
        <v>91.645866394042969</v>
      </c>
      <c r="BS642">
        <v>90.759902954101563</v>
      </c>
      <c r="BT642">
        <v>89.854850769042969</v>
      </c>
      <c r="BU642">
        <v>88.085243225097656</v>
      </c>
      <c r="BV642">
        <v>86.54241943359375</v>
      </c>
      <c r="BW642">
        <v>83.860366821289063</v>
      </c>
      <c r="BX642">
        <v>78.477195739746094</v>
      </c>
      <c r="BY642">
        <v>73.50738525390625</v>
      </c>
      <c r="BZ642">
        <v>70.217292785644531</v>
      </c>
      <c r="CA642">
        <v>65.109184265136719</v>
      </c>
      <c r="CB642">
        <v>63.541694641113281</v>
      </c>
      <c r="CC642">
        <v>0.81638842821121216</v>
      </c>
      <c r="CD642">
        <v>0.77679431438446045</v>
      </c>
      <c r="CE642">
        <v>0.73518604040145874</v>
      </c>
      <c r="CF642">
        <v>0.58953416347503662</v>
      </c>
      <c r="CG642">
        <v>0.53207582235336304</v>
      </c>
      <c r="CH642">
        <v>0.60468840599060059</v>
      </c>
      <c r="CI642">
        <v>0.69327348470687866</v>
      </c>
      <c r="CJ642">
        <v>0.65711641311645508</v>
      </c>
      <c r="CK642">
        <v>0.79001021385192871</v>
      </c>
      <c r="CL642">
        <v>0.8163522481918335</v>
      </c>
      <c r="CM642">
        <v>0.78616398572921753</v>
      </c>
      <c r="CN642">
        <v>0.82576775550842285</v>
      </c>
      <c r="CO642">
        <v>0.91683024168014526</v>
      </c>
      <c r="CP642">
        <v>0.82083815336227417</v>
      </c>
      <c r="CQ642">
        <v>0.85940384864807129</v>
      </c>
      <c r="CR642">
        <v>0.93481326103210449</v>
      </c>
      <c r="CS642">
        <v>0.92859399318695068</v>
      </c>
      <c r="CT642">
        <v>0.91057312488555908</v>
      </c>
      <c r="CU642">
        <v>0.96084386110305786</v>
      </c>
      <c r="CV642">
        <v>0.79434216022491455</v>
      </c>
      <c r="CW642">
        <v>0.70734643936157227</v>
      </c>
      <c r="CX642">
        <v>0.60312813520431519</v>
      </c>
      <c r="CY642">
        <v>0.62854915857315063</v>
      </c>
      <c r="CZ642">
        <v>0.61090654134750366</v>
      </c>
    </row>
    <row r="643" spans="1:104" x14ac:dyDescent="0.25">
      <c r="A643" t="s">
        <v>832</v>
      </c>
      <c r="B643" t="s">
        <v>170</v>
      </c>
      <c r="C643" t="s">
        <v>27</v>
      </c>
      <c r="D643" t="s">
        <v>184</v>
      </c>
      <c r="E643" t="s">
        <v>184</v>
      </c>
      <c r="F643">
        <v>2020</v>
      </c>
      <c r="G643" t="s">
        <v>175</v>
      </c>
      <c r="H643">
        <v>5</v>
      </c>
      <c r="I643">
        <v>46.906856536865234</v>
      </c>
      <c r="J643">
        <v>45.217037200927734</v>
      </c>
      <c r="K643">
        <v>44.134574890136719</v>
      </c>
      <c r="L643">
        <v>43.896732330322266</v>
      </c>
      <c r="M643">
        <v>45.386402130126953</v>
      </c>
      <c r="N643">
        <v>49.38323974609375</v>
      </c>
      <c r="O643">
        <v>54.801628112792969</v>
      </c>
      <c r="P643">
        <v>62.747425079345703</v>
      </c>
      <c r="Q643">
        <v>70.698806762695313</v>
      </c>
      <c r="R643">
        <v>76.819290161132813</v>
      </c>
      <c r="S643">
        <v>81.06439208984375</v>
      </c>
      <c r="T643">
        <v>82.873672485351563</v>
      </c>
      <c r="U643">
        <v>83.605659484863281</v>
      </c>
      <c r="V643">
        <v>84.229209899902344</v>
      </c>
      <c r="W643">
        <v>83.69366455078125</v>
      </c>
      <c r="X643">
        <v>81.366668701171875</v>
      </c>
      <c r="Y643">
        <v>77.611297607421875</v>
      </c>
      <c r="Z643">
        <v>72.750091552734375</v>
      </c>
      <c r="AA643">
        <v>67.123924255371094</v>
      </c>
      <c r="AB643">
        <v>64.704231262207031</v>
      </c>
      <c r="AC643">
        <v>63.056659698486328</v>
      </c>
      <c r="AD643">
        <v>58.830421447753906</v>
      </c>
      <c r="AE643">
        <v>54.620018005371094</v>
      </c>
      <c r="AF643">
        <v>51.032764434814453</v>
      </c>
      <c r="AG643">
        <v>-0.47132185101509094</v>
      </c>
      <c r="AH643">
        <v>-0.29258149862289429</v>
      </c>
      <c r="AI643">
        <v>-0.23943857848644257</v>
      </c>
      <c r="AJ643">
        <v>-0.22788766026496887</v>
      </c>
      <c r="AK643">
        <v>-0.16527728736400604</v>
      </c>
      <c r="AL643">
        <v>-1.71827282756567E-2</v>
      </c>
      <c r="AM643">
        <v>-0.25387904047966003</v>
      </c>
      <c r="AN643">
        <v>0.1012919694185257</v>
      </c>
      <c r="AO643">
        <v>0.18161654472351074</v>
      </c>
      <c r="AP643">
        <v>0.14960125088691711</v>
      </c>
      <c r="AQ643">
        <v>0.71983462572097778</v>
      </c>
      <c r="AR643">
        <v>3.9181222915649414</v>
      </c>
      <c r="AS643">
        <v>4.0226845741271973</v>
      </c>
      <c r="AT643">
        <v>3.8394641876220703</v>
      </c>
      <c r="AU643">
        <v>3.6541609764099121</v>
      </c>
      <c r="AV643">
        <v>3.7265222072601318</v>
      </c>
      <c r="AW643">
        <v>3.5106039047241211</v>
      </c>
      <c r="AX643">
        <v>3.1238541603088379</v>
      </c>
      <c r="AY643">
        <v>0.96429836750030518</v>
      </c>
      <c r="AZ643">
        <v>0.60774481296539307</v>
      </c>
      <c r="BA643">
        <v>0.43825548887252808</v>
      </c>
      <c r="BB643">
        <v>0.42009934782981873</v>
      </c>
      <c r="BC643">
        <v>0.26681086421012878</v>
      </c>
      <c r="BD643">
        <v>9.4182729721069336E-2</v>
      </c>
      <c r="BE643">
        <v>66.192001342773438</v>
      </c>
      <c r="BF643">
        <v>65.668739318847656</v>
      </c>
      <c r="BG643">
        <v>66.005897521972656</v>
      </c>
      <c r="BH643">
        <v>65.709365844726563</v>
      </c>
      <c r="BI643">
        <v>64.732635498046875</v>
      </c>
      <c r="BJ643">
        <v>64.005897521972656</v>
      </c>
      <c r="BK643">
        <v>63.279163360595703</v>
      </c>
      <c r="BL643">
        <v>68.837158203125</v>
      </c>
      <c r="BM643">
        <v>79.255569458007813</v>
      </c>
      <c r="BN643">
        <v>84.685783386230469</v>
      </c>
      <c r="BO643">
        <v>88.598625183105469</v>
      </c>
      <c r="BP643">
        <v>91.95904541015625</v>
      </c>
      <c r="BQ643">
        <v>91.889259338378906</v>
      </c>
      <c r="BR643">
        <v>90.255569458007812</v>
      </c>
      <c r="BS643">
        <v>90.232307434082031</v>
      </c>
      <c r="BT643">
        <v>88.37188720703125</v>
      </c>
      <c r="BU643">
        <v>85.284736633300781</v>
      </c>
      <c r="BV643">
        <v>83.557998657226562</v>
      </c>
      <c r="BW643">
        <v>81.813896179199219</v>
      </c>
      <c r="BX643">
        <v>80.017372131347656</v>
      </c>
      <c r="BY643">
        <v>74.226737976074219</v>
      </c>
      <c r="BZ643">
        <v>69.936103820800781</v>
      </c>
      <c r="CA643">
        <v>68.889579772949219</v>
      </c>
      <c r="CB643">
        <v>67.255897521972656</v>
      </c>
      <c r="CC643">
        <v>0.84748011827468872</v>
      </c>
      <c r="CD643">
        <v>0.80810451507568359</v>
      </c>
      <c r="CE643">
        <v>0.76476019620895386</v>
      </c>
      <c r="CF643">
        <v>0.60831284523010254</v>
      </c>
      <c r="CG643">
        <v>0.54371440410614014</v>
      </c>
      <c r="CH643">
        <v>0.6144028902053833</v>
      </c>
      <c r="CI643">
        <v>0.70043617486953735</v>
      </c>
      <c r="CJ643">
        <v>0.65944230556488037</v>
      </c>
      <c r="CK643">
        <v>0.79849982261657715</v>
      </c>
      <c r="CL643">
        <v>0.8246995210647583</v>
      </c>
      <c r="CM643">
        <v>0.78849291801452637</v>
      </c>
      <c r="CN643">
        <v>0.82722848653793335</v>
      </c>
      <c r="CO643">
        <v>0.92029905319213867</v>
      </c>
      <c r="CP643">
        <v>0.81733059883117676</v>
      </c>
      <c r="CQ643">
        <v>0.85676562786102295</v>
      </c>
      <c r="CR643">
        <v>0.93824011087417603</v>
      </c>
      <c r="CS643">
        <v>0.93565875291824341</v>
      </c>
      <c r="CT643">
        <v>0.92361396551132202</v>
      </c>
      <c r="CU643">
        <v>0.98399770259857178</v>
      </c>
      <c r="CV643">
        <v>0.81362628936767578</v>
      </c>
      <c r="CW643">
        <v>0.72608751058578491</v>
      </c>
      <c r="CX643">
        <v>0.6166001558303833</v>
      </c>
      <c r="CY643">
        <v>0.64586979150772095</v>
      </c>
      <c r="CZ643">
        <v>0.63008445501327515</v>
      </c>
    </row>
    <row r="644" spans="1:104" x14ac:dyDescent="0.25">
      <c r="A644" t="s">
        <v>833</v>
      </c>
      <c r="B644" t="s">
        <v>170</v>
      </c>
      <c r="C644" t="s">
        <v>27</v>
      </c>
      <c r="D644" t="s">
        <v>184</v>
      </c>
      <c r="E644" t="s">
        <v>184</v>
      </c>
      <c r="F644">
        <v>2020</v>
      </c>
      <c r="G644" t="s">
        <v>176</v>
      </c>
      <c r="H644">
        <v>6</v>
      </c>
      <c r="I644">
        <v>48.235820770263672</v>
      </c>
      <c r="J644">
        <v>46.484462738037109</v>
      </c>
      <c r="K644">
        <v>45.402179718017578</v>
      </c>
      <c r="L644">
        <v>45.216178894042969</v>
      </c>
      <c r="M644">
        <v>46.693309783935547</v>
      </c>
      <c r="N644">
        <v>50.663745880126953</v>
      </c>
      <c r="O644">
        <v>56.0355224609375</v>
      </c>
      <c r="P644">
        <v>63.407371520996094</v>
      </c>
      <c r="Q644">
        <v>70.178901672363281</v>
      </c>
      <c r="R644">
        <v>75.684288024902344</v>
      </c>
      <c r="S644">
        <v>79.842369079589844</v>
      </c>
      <c r="T644">
        <v>81.679954528808594</v>
      </c>
      <c r="U644">
        <v>82.293495178222656</v>
      </c>
      <c r="V644">
        <v>82.60345458984375</v>
      </c>
      <c r="W644">
        <v>82.149032592773437</v>
      </c>
      <c r="X644">
        <v>80.572433471679688</v>
      </c>
      <c r="Y644">
        <v>77.671623229980469</v>
      </c>
      <c r="Z644">
        <v>73.142997741699219</v>
      </c>
      <c r="AA644">
        <v>67.569198608398438</v>
      </c>
      <c r="AB644">
        <v>64.176528930664063</v>
      </c>
      <c r="AC644">
        <v>62.979084014892578</v>
      </c>
      <c r="AD644">
        <v>59.318943023681641</v>
      </c>
      <c r="AE644">
        <v>55.438812255859375</v>
      </c>
      <c r="AF644">
        <v>51.967617034912109</v>
      </c>
      <c r="AG644">
        <v>-0.5289466381072998</v>
      </c>
      <c r="AH644">
        <v>-0.29101955890655518</v>
      </c>
      <c r="AI644">
        <v>-0.20038227736949921</v>
      </c>
      <c r="AJ644">
        <v>-0.21656706929206848</v>
      </c>
      <c r="AK644">
        <v>-0.18957865238189697</v>
      </c>
      <c r="AL644">
        <v>-7.0633858442306519E-2</v>
      </c>
      <c r="AM644">
        <v>-0.30211642384529114</v>
      </c>
      <c r="AN644">
        <v>1.8415339291095734E-2</v>
      </c>
      <c r="AO644">
        <v>0.17843972146511078</v>
      </c>
      <c r="AP644">
        <v>0.22655317187309265</v>
      </c>
      <c r="AQ644">
        <v>0.77793592214584351</v>
      </c>
      <c r="AR644">
        <v>3.8673655986785889</v>
      </c>
      <c r="AS644">
        <v>3.9583926200866699</v>
      </c>
      <c r="AT644">
        <v>3.7601251602172852</v>
      </c>
      <c r="AU644">
        <v>3.5662522315979004</v>
      </c>
      <c r="AV644">
        <v>3.5671720504760742</v>
      </c>
      <c r="AW644">
        <v>3.3585951328277588</v>
      </c>
      <c r="AX644">
        <v>2.9194087982177734</v>
      </c>
      <c r="AY644">
        <v>0.74296700954437256</v>
      </c>
      <c r="AZ644">
        <v>0.42413750290870667</v>
      </c>
      <c r="BA644">
        <v>0.29928737878799438</v>
      </c>
      <c r="BB644">
        <v>0.30060893297195435</v>
      </c>
      <c r="BC644">
        <v>0.18125557899475098</v>
      </c>
      <c r="BD644">
        <v>-2.7199618518352509E-2</v>
      </c>
      <c r="BE644">
        <v>65.480690002441406</v>
      </c>
      <c r="BF644">
        <v>62.849292755126953</v>
      </c>
      <c r="BG644">
        <v>61.942314147949219</v>
      </c>
      <c r="BH644">
        <v>61.917198181152344</v>
      </c>
      <c r="BI644">
        <v>61.713710784912109</v>
      </c>
      <c r="BJ644">
        <v>61.056732177734375</v>
      </c>
      <c r="BK644">
        <v>62.396270751953125</v>
      </c>
      <c r="BL644">
        <v>70.4927978515625</v>
      </c>
      <c r="BM644">
        <v>75.643501281738281</v>
      </c>
      <c r="BN644">
        <v>79.32513427734375</v>
      </c>
      <c r="BO644">
        <v>84.093978881835938</v>
      </c>
      <c r="BP644">
        <v>86.75048828125</v>
      </c>
      <c r="BQ644">
        <v>88.477699279785156</v>
      </c>
      <c r="BR644">
        <v>89.00048828125</v>
      </c>
      <c r="BS644">
        <v>86.661415100097656</v>
      </c>
      <c r="BT644">
        <v>86.779548645019531</v>
      </c>
      <c r="BU644">
        <v>86.527694702148438</v>
      </c>
      <c r="BV644">
        <v>84.074668884277344</v>
      </c>
      <c r="BW644">
        <v>81.943267822265625</v>
      </c>
      <c r="BX644">
        <v>79.377449035644531</v>
      </c>
      <c r="BY644">
        <v>75.885581970214844</v>
      </c>
      <c r="BZ644">
        <v>72.2965087890625</v>
      </c>
      <c r="CA644">
        <v>70.56976318359375</v>
      </c>
      <c r="CB644">
        <v>68.230690002441406</v>
      </c>
      <c r="CC644">
        <v>0.88965886831283569</v>
      </c>
      <c r="CD644">
        <v>0.84777873754501343</v>
      </c>
      <c r="CE644">
        <v>0.8014521598815918</v>
      </c>
      <c r="CF644">
        <v>0.63456523418426514</v>
      </c>
      <c r="CG644">
        <v>0.56287503242492676</v>
      </c>
      <c r="CH644">
        <v>0.63395482301712036</v>
      </c>
      <c r="CI644">
        <v>0.71673041582107544</v>
      </c>
      <c r="CJ644">
        <v>0.66385030746459961</v>
      </c>
      <c r="CK644">
        <v>0.80087131261825562</v>
      </c>
      <c r="CL644">
        <v>0.82493346929550171</v>
      </c>
      <c r="CM644">
        <v>0.78858363628387451</v>
      </c>
      <c r="CN644">
        <v>0.82761245965957642</v>
      </c>
      <c r="CO644">
        <v>0.92093080282211304</v>
      </c>
      <c r="CP644">
        <v>0.81644988059997559</v>
      </c>
      <c r="CQ644">
        <v>0.85635161399841309</v>
      </c>
      <c r="CR644">
        <v>0.94329333305358887</v>
      </c>
      <c r="CS644">
        <v>0.9481627345085144</v>
      </c>
      <c r="CT644">
        <v>0.93943703174591064</v>
      </c>
      <c r="CU644">
        <v>1.006289005279541</v>
      </c>
      <c r="CV644">
        <v>0.82272499799728394</v>
      </c>
      <c r="CW644">
        <v>0.73619687557220459</v>
      </c>
      <c r="CX644">
        <v>0.62955468893051147</v>
      </c>
      <c r="CY644">
        <v>0.66583693027496338</v>
      </c>
      <c r="CZ644">
        <v>0.65176147222518921</v>
      </c>
    </row>
    <row r="645" spans="1:104" x14ac:dyDescent="0.25">
      <c r="A645" t="s">
        <v>834</v>
      </c>
      <c r="B645" t="s">
        <v>170</v>
      </c>
      <c r="C645" t="s">
        <v>27</v>
      </c>
      <c r="D645" t="s">
        <v>184</v>
      </c>
      <c r="E645" t="s">
        <v>184</v>
      </c>
      <c r="F645">
        <v>2020</v>
      </c>
      <c r="G645" t="s">
        <v>177</v>
      </c>
      <c r="H645">
        <v>7</v>
      </c>
      <c r="I645">
        <v>51.346813201904297</v>
      </c>
      <c r="J645">
        <v>49.493099212646484</v>
      </c>
      <c r="K645">
        <v>48.242927551269531</v>
      </c>
      <c r="L645">
        <v>48.119575500488281</v>
      </c>
      <c r="M645">
        <v>49.972061157226562</v>
      </c>
      <c r="N645">
        <v>54.524951934814453</v>
      </c>
      <c r="O645">
        <v>60.383926391601563</v>
      </c>
      <c r="P645">
        <v>68.521629333496094</v>
      </c>
      <c r="Q645">
        <v>75.831756591796875</v>
      </c>
      <c r="R645">
        <v>81.580390930175781</v>
      </c>
      <c r="S645">
        <v>85.441543579101563</v>
      </c>
      <c r="T645">
        <v>87.103889465332031</v>
      </c>
      <c r="U645">
        <v>87.697792053222656</v>
      </c>
      <c r="V645">
        <v>87.971031188964844</v>
      </c>
      <c r="W645">
        <v>87.595436096191406</v>
      </c>
      <c r="X645">
        <v>86.40509033203125</v>
      </c>
      <c r="Y645">
        <v>83.713134765625</v>
      </c>
      <c r="Z645">
        <v>79.163925170898438</v>
      </c>
      <c r="AA645">
        <v>72.875160217285156</v>
      </c>
      <c r="AB645">
        <v>69.193321228027344</v>
      </c>
      <c r="AC645">
        <v>67.636589050292969</v>
      </c>
      <c r="AD645">
        <v>63.609226226806641</v>
      </c>
      <c r="AE645">
        <v>59.238681793212891</v>
      </c>
      <c r="AF645">
        <v>55.535087585449219</v>
      </c>
      <c r="AG645">
        <v>-0.48478791117668152</v>
      </c>
      <c r="AH645">
        <v>-0.33060705661773682</v>
      </c>
      <c r="AI645">
        <v>-0.29972779750823975</v>
      </c>
      <c r="AJ645">
        <v>-0.2655351459980011</v>
      </c>
      <c r="AK645">
        <v>-0.16713555157184601</v>
      </c>
      <c r="AL645">
        <v>2.3413637652993202E-2</v>
      </c>
      <c r="AM645">
        <v>-0.24320293962955475</v>
      </c>
      <c r="AN645">
        <v>0.17582646012306213</v>
      </c>
      <c r="AO645">
        <v>0.19268587231636047</v>
      </c>
      <c r="AP645">
        <v>9.3119040131568909E-2</v>
      </c>
      <c r="AQ645">
        <v>0.69144636392593384</v>
      </c>
      <c r="AR645">
        <v>4.0830154418945313</v>
      </c>
      <c r="AS645">
        <v>4.1963324546813965</v>
      </c>
      <c r="AT645">
        <v>3.9908156394958496</v>
      </c>
      <c r="AU645">
        <v>3.8284683227539063</v>
      </c>
      <c r="AV645">
        <v>4.0576095581054687</v>
      </c>
      <c r="AW645">
        <v>3.9217386245727539</v>
      </c>
      <c r="AX645">
        <v>3.5881593227386475</v>
      </c>
      <c r="AY645">
        <v>1.2361011505126953</v>
      </c>
      <c r="AZ645">
        <v>0.79621678590774536</v>
      </c>
      <c r="BA645">
        <v>0.57928645610809326</v>
      </c>
      <c r="BB645">
        <v>0.55026489496231079</v>
      </c>
      <c r="BC645">
        <v>0.3600296676158905</v>
      </c>
      <c r="BD645">
        <v>0.20049013197422028</v>
      </c>
      <c r="BE645">
        <v>71.162712097167969</v>
      </c>
      <c r="BF645">
        <v>71.546485900878906</v>
      </c>
      <c r="BG645">
        <v>71.069732666015625</v>
      </c>
      <c r="BH645">
        <v>70.842979431152344</v>
      </c>
      <c r="BI645">
        <v>70.209197998046875</v>
      </c>
      <c r="BJ645">
        <v>70.185958862304687</v>
      </c>
      <c r="BK645">
        <v>69.732444763183594</v>
      </c>
      <c r="BL645">
        <v>72.75</v>
      </c>
      <c r="BM645">
        <v>76.4710693359375</v>
      </c>
      <c r="BN645">
        <v>80.878089904785156</v>
      </c>
      <c r="BO645">
        <v>85.849159240722656</v>
      </c>
      <c r="BP645">
        <v>90.75048828125</v>
      </c>
      <c r="BQ645">
        <v>91.093467712402344</v>
      </c>
      <c r="BR645">
        <v>91.506179809570313</v>
      </c>
      <c r="BS645">
        <v>91.756179809570313</v>
      </c>
      <c r="BT645">
        <v>90.843467712402344</v>
      </c>
      <c r="BU645">
        <v>87.052665710449219</v>
      </c>
      <c r="BV645">
        <v>84.465377807617188</v>
      </c>
      <c r="BW645">
        <v>83.378089904785156</v>
      </c>
      <c r="BX645">
        <v>81.267555236816406</v>
      </c>
      <c r="BY645">
        <v>77.9710693359375</v>
      </c>
      <c r="BZ645">
        <v>74.907020568847656</v>
      </c>
      <c r="CA645">
        <v>73.680267333984375</v>
      </c>
      <c r="CB645">
        <v>72.796485900878906</v>
      </c>
      <c r="CC645">
        <v>0.91388231515884399</v>
      </c>
      <c r="CD645">
        <v>0.87254065275192261</v>
      </c>
      <c r="CE645">
        <v>0.82334953546524048</v>
      </c>
      <c r="CF645">
        <v>0.65181457996368408</v>
      </c>
      <c r="CG645">
        <v>0.58024263381958008</v>
      </c>
      <c r="CH645">
        <v>0.65351498126983643</v>
      </c>
      <c r="CI645">
        <v>0.73394739627838135</v>
      </c>
      <c r="CJ645">
        <v>0.67343014478683472</v>
      </c>
      <c r="CK645">
        <v>0.81466156244277954</v>
      </c>
      <c r="CL645">
        <v>0.8382256031036377</v>
      </c>
      <c r="CM645">
        <v>0.79731374979019165</v>
      </c>
      <c r="CN645">
        <v>0.83717495203018188</v>
      </c>
      <c r="CO645">
        <v>0.93534970283508301</v>
      </c>
      <c r="CP645">
        <v>0.82562601566314697</v>
      </c>
      <c r="CQ645">
        <v>0.86820071935653687</v>
      </c>
      <c r="CR645">
        <v>0.96625238656997681</v>
      </c>
      <c r="CS645">
        <v>0.9778515100479126</v>
      </c>
      <c r="CT645">
        <v>0.97449839115142822</v>
      </c>
      <c r="CU645">
        <v>1.0483146905899048</v>
      </c>
      <c r="CV645">
        <v>0.85650253295898438</v>
      </c>
      <c r="CW645">
        <v>0.76340514421463013</v>
      </c>
      <c r="CX645">
        <v>0.65034252405166626</v>
      </c>
      <c r="CY645">
        <v>0.6856616735458374</v>
      </c>
      <c r="CZ645">
        <v>0.67256081104278564</v>
      </c>
    </row>
    <row r="646" spans="1:104" x14ac:dyDescent="0.25">
      <c r="A646" t="s">
        <v>835</v>
      </c>
      <c r="B646" t="s">
        <v>170</v>
      </c>
      <c r="C646" t="s">
        <v>27</v>
      </c>
      <c r="D646" t="s">
        <v>184</v>
      </c>
      <c r="E646" t="s">
        <v>184</v>
      </c>
      <c r="F646">
        <v>2020</v>
      </c>
      <c r="G646" t="s">
        <v>178</v>
      </c>
      <c r="H646">
        <v>8</v>
      </c>
      <c r="I646">
        <v>51.674571990966797</v>
      </c>
      <c r="J646">
        <v>49.867591857910156</v>
      </c>
      <c r="K646">
        <v>48.591659545898438</v>
      </c>
      <c r="L646">
        <v>48.518634796142578</v>
      </c>
      <c r="M646">
        <v>50.337394714355469</v>
      </c>
      <c r="N646">
        <v>55.301509857177734</v>
      </c>
      <c r="O646">
        <v>61.854320526123047</v>
      </c>
      <c r="P646">
        <v>69.748023986816406</v>
      </c>
      <c r="Q646">
        <v>77.415267944335938</v>
      </c>
      <c r="R646">
        <v>83.532730102539062</v>
      </c>
      <c r="S646">
        <v>88.21807861328125</v>
      </c>
      <c r="T646">
        <v>90.27374267578125</v>
      </c>
      <c r="U646">
        <v>91.011581420898438</v>
      </c>
      <c r="V646">
        <v>91.351043701171875</v>
      </c>
      <c r="W646">
        <v>90.722450256347656</v>
      </c>
      <c r="X646">
        <v>88.963272094726563</v>
      </c>
      <c r="Y646">
        <v>85.355606079101563</v>
      </c>
      <c r="Z646">
        <v>80.426788330078125</v>
      </c>
      <c r="AA646">
        <v>73.721237182617187</v>
      </c>
      <c r="AB646">
        <v>70.721168518066406</v>
      </c>
      <c r="AC646">
        <v>68.4498291015625</v>
      </c>
      <c r="AD646">
        <v>64.108283996582031</v>
      </c>
      <c r="AE646">
        <v>59.454910278320313</v>
      </c>
      <c r="AF646">
        <v>55.540817260742188</v>
      </c>
      <c r="AG646">
        <v>-0.47631767392158508</v>
      </c>
      <c r="AH646">
        <v>-0.33640259504318237</v>
      </c>
      <c r="AI646">
        <v>-0.31480035185813904</v>
      </c>
      <c r="AJ646">
        <v>-0.27255192399024963</v>
      </c>
      <c r="AK646">
        <v>-0.16227535903453827</v>
      </c>
      <c r="AL646">
        <v>3.892560675740242E-2</v>
      </c>
      <c r="AM646">
        <v>-0.23636889457702637</v>
      </c>
      <c r="AN646">
        <v>0.20265823602676392</v>
      </c>
      <c r="AO646">
        <v>0.19607968628406525</v>
      </c>
      <c r="AP646">
        <v>7.1921035647392273E-2</v>
      </c>
      <c r="AQ646">
        <v>0.69196462631225586</v>
      </c>
      <c r="AR646">
        <v>4.2252082824707031</v>
      </c>
      <c r="AS646">
        <v>4.3505873680114746</v>
      </c>
      <c r="AT646">
        <v>4.1389102935791016</v>
      </c>
      <c r="AU646">
        <v>3.9650495052337646</v>
      </c>
      <c r="AV646">
        <v>4.2094049453735352</v>
      </c>
      <c r="AW646">
        <v>4.0379729270935059</v>
      </c>
      <c r="AX646">
        <v>3.7061209678649902</v>
      </c>
      <c r="AY646">
        <v>1.3158372640609741</v>
      </c>
      <c r="AZ646">
        <v>0.86530148983001709</v>
      </c>
      <c r="BA646">
        <v>0.62644976377487183</v>
      </c>
      <c r="BB646">
        <v>0.5907740592956543</v>
      </c>
      <c r="BC646">
        <v>0.38643991947174072</v>
      </c>
      <c r="BD646">
        <v>0.23438060283660889</v>
      </c>
      <c r="BE646">
        <v>73.129379272460937</v>
      </c>
      <c r="BF646">
        <v>72.312652587890625</v>
      </c>
      <c r="BG646">
        <v>71.712646484375</v>
      </c>
      <c r="BH646">
        <v>70.642776489257813</v>
      </c>
      <c r="BI646">
        <v>70.492576599121094</v>
      </c>
      <c r="BJ646">
        <v>70.292572021484375</v>
      </c>
      <c r="BK646">
        <v>69.604110717773438</v>
      </c>
      <c r="BL646">
        <v>72.340522766113281</v>
      </c>
      <c r="BM646">
        <v>78.915939331054688</v>
      </c>
      <c r="BN646">
        <v>83.403663635253906</v>
      </c>
      <c r="BO646">
        <v>88.781700134277344</v>
      </c>
      <c r="BP646">
        <v>90.383193969726563</v>
      </c>
      <c r="BQ646">
        <v>92.201416015625</v>
      </c>
      <c r="BR646">
        <v>90.638587951660156</v>
      </c>
      <c r="BS646">
        <v>91.017768859863281</v>
      </c>
      <c r="BT646">
        <v>90.912200927734375</v>
      </c>
      <c r="BU646">
        <v>89.640830993652344</v>
      </c>
      <c r="BV646">
        <v>89.222251892089844</v>
      </c>
      <c r="BW646">
        <v>85.282501220703125</v>
      </c>
      <c r="BX646">
        <v>82.176185607910156</v>
      </c>
      <c r="BY646">
        <v>78.163932800292969</v>
      </c>
      <c r="BZ646">
        <v>76.32415771484375</v>
      </c>
      <c r="CA646">
        <v>75.21710205078125</v>
      </c>
      <c r="CB646">
        <v>75.144973754882812</v>
      </c>
      <c r="CC646">
        <v>0.91873437166213989</v>
      </c>
      <c r="CD646">
        <v>0.87813246250152588</v>
      </c>
      <c r="CE646">
        <v>0.82738667726516724</v>
      </c>
      <c r="CF646">
        <v>0.65498954057693481</v>
      </c>
      <c r="CG646">
        <v>0.58195680379867554</v>
      </c>
      <c r="CH646">
        <v>0.65929710865020752</v>
      </c>
      <c r="CI646">
        <v>0.74399203062057495</v>
      </c>
      <c r="CJ646">
        <v>0.6775672435760498</v>
      </c>
      <c r="CK646">
        <v>0.82062572240829468</v>
      </c>
      <c r="CL646">
        <v>0.84485459327697754</v>
      </c>
      <c r="CM646">
        <v>0.80450975894927979</v>
      </c>
      <c r="CN646">
        <v>0.84653013944625854</v>
      </c>
      <c r="CO646">
        <v>0.95085406303405762</v>
      </c>
      <c r="CP646">
        <v>0.83360475301742554</v>
      </c>
      <c r="CQ646">
        <v>0.877960205078125</v>
      </c>
      <c r="CR646">
        <v>0.9808809757232666</v>
      </c>
      <c r="CS646">
        <v>0.98808622360229492</v>
      </c>
      <c r="CT646">
        <v>0.98359119892120361</v>
      </c>
      <c r="CU646">
        <v>1.0574678182601929</v>
      </c>
      <c r="CV646">
        <v>0.87110424041748047</v>
      </c>
      <c r="CW646">
        <v>0.77152508497238159</v>
      </c>
      <c r="CX646">
        <v>0.65553218126296997</v>
      </c>
      <c r="CY646">
        <v>0.68722313642501831</v>
      </c>
      <c r="CZ646">
        <v>0.67037147283554077</v>
      </c>
    </row>
    <row r="647" spans="1:104" x14ac:dyDescent="0.25">
      <c r="A647" t="s">
        <v>836</v>
      </c>
      <c r="B647" t="s">
        <v>170</v>
      </c>
      <c r="C647" t="s">
        <v>27</v>
      </c>
      <c r="D647" t="s">
        <v>184</v>
      </c>
      <c r="E647" t="s">
        <v>184</v>
      </c>
      <c r="F647">
        <v>2020</v>
      </c>
      <c r="G647" t="s">
        <v>179</v>
      </c>
      <c r="H647">
        <v>9</v>
      </c>
      <c r="I647">
        <v>52.350391387939453</v>
      </c>
      <c r="J647">
        <v>50.646129608154297</v>
      </c>
      <c r="K647">
        <v>49.559951782226563</v>
      </c>
      <c r="L647">
        <v>49.502735137939453</v>
      </c>
      <c r="M647">
        <v>51.520797729492188</v>
      </c>
      <c r="N647">
        <v>56.790359497070312</v>
      </c>
      <c r="O647">
        <v>64.5084228515625</v>
      </c>
      <c r="P647">
        <v>72.922149658203125</v>
      </c>
      <c r="Q647">
        <v>81.81451416015625</v>
      </c>
      <c r="R647">
        <v>88.532058715820313</v>
      </c>
      <c r="S647">
        <v>93.323974609375</v>
      </c>
      <c r="T647">
        <v>95.316276550292969</v>
      </c>
      <c r="U647">
        <v>95.955757141113281</v>
      </c>
      <c r="V647">
        <v>96.417457580566406</v>
      </c>
      <c r="W647">
        <v>95.406150817871094</v>
      </c>
      <c r="X647">
        <v>92.701255798339844</v>
      </c>
      <c r="Y647">
        <v>88.531562805175781</v>
      </c>
      <c r="Z647">
        <v>83.306144714355469</v>
      </c>
      <c r="AA647">
        <v>76.574089050292969</v>
      </c>
      <c r="AB647">
        <v>74.291252136230469</v>
      </c>
      <c r="AC647">
        <v>70.532943725585938</v>
      </c>
      <c r="AD647">
        <v>65.614273071289063</v>
      </c>
      <c r="AE647">
        <v>60.635669708251953</v>
      </c>
      <c r="AF647">
        <v>56.577896118164062</v>
      </c>
      <c r="AG647">
        <v>-0.4516107439994812</v>
      </c>
      <c r="AH647">
        <v>-0.34429186582565308</v>
      </c>
      <c r="AI647">
        <v>-0.34552934765815735</v>
      </c>
      <c r="AJ647">
        <v>-0.28658232092857361</v>
      </c>
      <c r="AK647">
        <v>-0.15277278423309326</v>
      </c>
      <c r="AL647">
        <v>7.2263963520526886E-2</v>
      </c>
      <c r="AM647">
        <v>-0.21610333025455475</v>
      </c>
      <c r="AN647">
        <v>0.26263746619224548</v>
      </c>
      <c r="AO647">
        <v>0.20637333393096924</v>
      </c>
      <c r="AP647">
        <v>2.4637125432491302E-2</v>
      </c>
      <c r="AQ647">
        <v>0.67986470460891724</v>
      </c>
      <c r="AR647">
        <v>4.4359192848205566</v>
      </c>
      <c r="AS647">
        <v>4.5664858818054199</v>
      </c>
      <c r="AT647">
        <v>4.3558182716369629</v>
      </c>
      <c r="AU647">
        <v>4.1716403961181641</v>
      </c>
      <c r="AV647">
        <v>4.4503335952758789</v>
      </c>
      <c r="AW647">
        <v>4.2724614143371582</v>
      </c>
      <c r="AX647">
        <v>3.9677305221557617</v>
      </c>
      <c r="AY647">
        <v>1.5017043352127075</v>
      </c>
      <c r="AZ647">
        <v>1.012142539024353</v>
      </c>
      <c r="BA647">
        <v>0.72859656810760498</v>
      </c>
      <c r="BB647">
        <v>0.6758953332901001</v>
      </c>
      <c r="BC647">
        <v>0.44559642672538757</v>
      </c>
      <c r="BD647">
        <v>0.31081601977348328</v>
      </c>
      <c r="BE647">
        <v>70.732284545898438</v>
      </c>
      <c r="BF647">
        <v>70.278739929199219</v>
      </c>
      <c r="BG647">
        <v>70.209053039550781</v>
      </c>
      <c r="BH647">
        <v>69.935829162597656</v>
      </c>
      <c r="BI647">
        <v>70.139366149902344</v>
      </c>
      <c r="BJ647">
        <v>69.005508422851562</v>
      </c>
      <c r="BK647">
        <v>71.569686889648438</v>
      </c>
      <c r="BL647">
        <v>72.930313110351563</v>
      </c>
      <c r="BM647">
        <v>80.215744018554687</v>
      </c>
      <c r="BN647">
        <v>86.826377868652344</v>
      </c>
      <c r="BO647">
        <v>95.33306884765625</v>
      </c>
      <c r="BP647">
        <v>98.513381958007813</v>
      </c>
      <c r="BQ647">
        <v>99.781097412109375</v>
      </c>
      <c r="BR647">
        <v>99.443702697753906</v>
      </c>
      <c r="BS647">
        <v>98.33306884765625</v>
      </c>
      <c r="BT647">
        <v>97.472434997558594</v>
      </c>
      <c r="BU647">
        <v>96.274406433105469</v>
      </c>
      <c r="BV647">
        <v>94.547630310058594</v>
      </c>
      <c r="BW647">
        <v>91.937004089355469</v>
      </c>
      <c r="BX647">
        <v>83.767715454101563</v>
      </c>
      <c r="BY647">
        <v>79.569686889648438</v>
      </c>
      <c r="BZ647">
        <v>77.41259765625</v>
      </c>
      <c r="CA647">
        <v>76.319686889648438</v>
      </c>
      <c r="CB647">
        <v>74.41259765625</v>
      </c>
      <c r="CC647">
        <v>0.92087393999099731</v>
      </c>
      <c r="CD647">
        <v>0.88272678852081299</v>
      </c>
      <c r="CE647">
        <v>0.83528280258178711</v>
      </c>
      <c r="CF647">
        <v>0.66222351789474487</v>
      </c>
      <c r="CG647">
        <v>0.59033316373825073</v>
      </c>
      <c r="CH647">
        <v>0.6696431040763855</v>
      </c>
      <c r="CI647">
        <v>0.76023375988006592</v>
      </c>
      <c r="CJ647">
        <v>0.69018548727035522</v>
      </c>
      <c r="CK647">
        <v>0.84188699722290039</v>
      </c>
      <c r="CL647">
        <v>0.86682760715484619</v>
      </c>
      <c r="CM647">
        <v>0.8212432861328125</v>
      </c>
      <c r="CN647">
        <v>0.86523222923278809</v>
      </c>
      <c r="CO647">
        <v>0.97707158327102661</v>
      </c>
      <c r="CP647">
        <v>0.85067379474639893</v>
      </c>
      <c r="CQ647">
        <v>0.89784818887710571</v>
      </c>
      <c r="CR647">
        <v>1.0053286552429199</v>
      </c>
      <c r="CS647">
        <v>1.0113390684127808</v>
      </c>
      <c r="CT647">
        <v>1.007343053817749</v>
      </c>
      <c r="CU647">
        <v>1.0879840850830078</v>
      </c>
      <c r="CV647">
        <v>0.90057492256164551</v>
      </c>
      <c r="CW647">
        <v>0.79063194990158081</v>
      </c>
      <c r="CX647">
        <v>0.66671311855316162</v>
      </c>
      <c r="CY647">
        <v>0.69662934541702271</v>
      </c>
      <c r="CZ647">
        <v>0.67835301160812378</v>
      </c>
    </row>
    <row r="648" spans="1:104" x14ac:dyDescent="0.25">
      <c r="A648" t="s">
        <v>837</v>
      </c>
      <c r="B648" t="s">
        <v>170</v>
      </c>
      <c r="C648" t="s">
        <v>27</v>
      </c>
      <c r="D648" t="s">
        <v>184</v>
      </c>
      <c r="E648" t="s">
        <v>184</v>
      </c>
      <c r="F648">
        <v>2020</v>
      </c>
      <c r="G648" t="s">
        <v>180</v>
      </c>
      <c r="H648">
        <v>10</v>
      </c>
      <c r="I648">
        <v>46.668025970458984</v>
      </c>
      <c r="J648">
        <v>45.092079162597656</v>
      </c>
      <c r="K648">
        <v>44.035331726074219</v>
      </c>
      <c r="L648">
        <v>43.987007141113281</v>
      </c>
      <c r="M648">
        <v>45.626216888427734</v>
      </c>
      <c r="N648">
        <v>50.010410308837891</v>
      </c>
      <c r="O648">
        <v>57.469841003417969</v>
      </c>
      <c r="P648">
        <v>63.936073303222656</v>
      </c>
      <c r="Q648">
        <v>71.701629638671875</v>
      </c>
      <c r="R648">
        <v>78.640716552734375</v>
      </c>
      <c r="S648">
        <v>83.990470886230469</v>
      </c>
      <c r="T648">
        <v>86.801246643066406</v>
      </c>
      <c r="U648">
        <v>88.279922485351562</v>
      </c>
      <c r="V648">
        <v>89.559181213378906</v>
      </c>
      <c r="W648">
        <v>88.926689147949219</v>
      </c>
      <c r="X648">
        <v>86.1768798828125</v>
      </c>
      <c r="Y648">
        <v>81.848289489746094</v>
      </c>
      <c r="Z648">
        <v>76.679740905761719</v>
      </c>
      <c r="AA648">
        <v>72.615821838378906</v>
      </c>
      <c r="AB648">
        <v>69.361618041992188</v>
      </c>
      <c r="AC648">
        <v>65.688552856445313</v>
      </c>
      <c r="AD648">
        <v>59.921833038330078</v>
      </c>
      <c r="AE648">
        <v>54.437713623046875</v>
      </c>
      <c r="AF648">
        <v>50.691844940185547</v>
      </c>
      <c r="AG648">
        <v>-0.45308753848075867</v>
      </c>
      <c r="AH648">
        <v>-0.28379639983177185</v>
      </c>
      <c r="AI648">
        <v>-0.23383793234825134</v>
      </c>
      <c r="AJ648">
        <v>-0.22274968028068542</v>
      </c>
      <c r="AK648">
        <v>-0.16016320884227753</v>
      </c>
      <c r="AL648">
        <v>-1.4290740713477135E-2</v>
      </c>
      <c r="AM648">
        <v>-0.25486460328102112</v>
      </c>
      <c r="AN648">
        <v>0.10543287545442581</v>
      </c>
      <c r="AO648">
        <v>0.18428263068199158</v>
      </c>
      <c r="AP648">
        <v>0.15143488347530365</v>
      </c>
      <c r="AQ648">
        <v>0.76155978441238403</v>
      </c>
      <c r="AR648">
        <v>4.1633882522583008</v>
      </c>
      <c r="AS648">
        <v>4.3093967437744141</v>
      </c>
      <c r="AT648">
        <v>4.1426486968994141</v>
      </c>
      <c r="AU648">
        <v>3.9420452117919922</v>
      </c>
      <c r="AV648">
        <v>4.0107769966125488</v>
      </c>
      <c r="AW648">
        <v>3.760061502456665</v>
      </c>
      <c r="AX648">
        <v>3.3515613079071045</v>
      </c>
      <c r="AY648">
        <v>1.0790873765945435</v>
      </c>
      <c r="AZ648">
        <v>0.67470377683639526</v>
      </c>
      <c r="BA648">
        <v>0.47623288631439209</v>
      </c>
      <c r="BB648">
        <v>0.43382009863853455</v>
      </c>
      <c r="BC648">
        <v>0.26446047425270081</v>
      </c>
      <c r="BD648">
        <v>9.704986959695816E-2</v>
      </c>
      <c r="BE648">
        <v>68.710372924804688</v>
      </c>
      <c r="BF648">
        <v>66.801399230957031</v>
      </c>
      <c r="BG648">
        <v>66.914405822753906</v>
      </c>
      <c r="BH648">
        <v>66.662544250488281</v>
      </c>
      <c r="BI648">
        <v>65.186225891113281</v>
      </c>
      <c r="BJ648">
        <v>64.890251159667969</v>
      </c>
      <c r="BK648">
        <v>64.207588195800781</v>
      </c>
      <c r="BL648">
        <v>67.38482666015625</v>
      </c>
      <c r="BM648">
        <v>75.529701232910156</v>
      </c>
      <c r="BN648">
        <v>82.842544555664062</v>
      </c>
      <c r="BO648">
        <v>88.593467712402344</v>
      </c>
      <c r="BP648">
        <v>90.797966003417969</v>
      </c>
      <c r="BQ648">
        <v>91.325675964355469</v>
      </c>
      <c r="BR648">
        <v>92.098899841308594</v>
      </c>
      <c r="BS648">
        <v>90.943634033203125</v>
      </c>
      <c r="BT648">
        <v>89.621185302734375</v>
      </c>
      <c r="BU648">
        <v>89.598434448242188</v>
      </c>
      <c r="BV648">
        <v>87.332496643066406</v>
      </c>
      <c r="BW648">
        <v>82.858818054199219</v>
      </c>
      <c r="BX648">
        <v>79.499534606933594</v>
      </c>
      <c r="BY648">
        <v>75.617965698242188</v>
      </c>
      <c r="BZ648">
        <v>72.434371948242188</v>
      </c>
      <c r="CA648">
        <v>70.121994018554688</v>
      </c>
      <c r="CB648">
        <v>69.530036926269531</v>
      </c>
      <c r="CC648">
        <v>0.82167398929595947</v>
      </c>
      <c r="CD648">
        <v>0.78531336784362793</v>
      </c>
      <c r="CE648">
        <v>0.74303054809570313</v>
      </c>
      <c r="CF648">
        <v>0.59569334983825684</v>
      </c>
      <c r="CG648">
        <v>0.53425848484039307</v>
      </c>
      <c r="CH648">
        <v>0.60593950748443604</v>
      </c>
      <c r="CI648">
        <v>0.70472723245620728</v>
      </c>
      <c r="CJ648">
        <v>0.65930420160293579</v>
      </c>
      <c r="CK648">
        <v>0.80220115184783936</v>
      </c>
      <c r="CL648">
        <v>0.8354179859161377</v>
      </c>
      <c r="CM648">
        <v>0.79942703247070313</v>
      </c>
      <c r="CN648">
        <v>0.84342497587203979</v>
      </c>
      <c r="CO648">
        <v>0.95200526714324951</v>
      </c>
      <c r="CP648">
        <v>0.83288121223449707</v>
      </c>
      <c r="CQ648">
        <v>0.87922215461730957</v>
      </c>
      <c r="CR648">
        <v>0.97932398319244385</v>
      </c>
      <c r="CS648">
        <v>0.97916519641876221</v>
      </c>
      <c r="CT648">
        <v>0.97204947471618652</v>
      </c>
      <c r="CU648">
        <v>1.0646014213562012</v>
      </c>
      <c r="CV648">
        <v>0.87406080961227417</v>
      </c>
      <c r="CW648">
        <v>0.76608860492706299</v>
      </c>
      <c r="CX648">
        <v>0.62463951110839844</v>
      </c>
      <c r="CY648">
        <v>0.63242250680923462</v>
      </c>
      <c r="CZ648">
        <v>0.6132805347442627</v>
      </c>
    </row>
    <row r="649" spans="1:104" x14ac:dyDescent="0.25">
      <c r="A649" t="s">
        <v>838</v>
      </c>
      <c r="B649" t="s">
        <v>170</v>
      </c>
      <c r="C649" t="s">
        <v>27</v>
      </c>
      <c r="D649" t="s">
        <v>184</v>
      </c>
      <c r="E649" t="s">
        <v>184</v>
      </c>
      <c r="F649">
        <v>2020</v>
      </c>
      <c r="G649" t="s">
        <v>181</v>
      </c>
      <c r="H649">
        <v>11</v>
      </c>
      <c r="I649">
        <v>43.5225830078125</v>
      </c>
      <c r="J649">
        <v>42.128108978271484</v>
      </c>
      <c r="K649">
        <v>41.285499572753906</v>
      </c>
      <c r="L649">
        <v>41.439693450927734</v>
      </c>
      <c r="M649">
        <v>43.224174499511719</v>
      </c>
      <c r="N649">
        <v>47.496547698974609</v>
      </c>
      <c r="O649">
        <v>53.039196014404297</v>
      </c>
      <c r="P649">
        <v>58.634838104248047</v>
      </c>
      <c r="Q649">
        <v>64.881477355957031</v>
      </c>
      <c r="R649">
        <v>70.016937255859375</v>
      </c>
      <c r="S649">
        <v>74.065513610839844</v>
      </c>
      <c r="T649">
        <v>76.320594787597656</v>
      </c>
      <c r="U649">
        <v>77.439056396484375</v>
      </c>
      <c r="V649">
        <v>78.259521484375</v>
      </c>
      <c r="W649">
        <v>77.443145751953125</v>
      </c>
      <c r="X649">
        <v>74.672172546386719</v>
      </c>
      <c r="Y649">
        <v>71.329330444335937</v>
      </c>
      <c r="Z649">
        <v>69.048866271972656</v>
      </c>
      <c r="AA649">
        <v>63.898357391357422</v>
      </c>
      <c r="AB649">
        <v>60.231338500976562</v>
      </c>
      <c r="AC649">
        <v>57.433986663818359</v>
      </c>
      <c r="AD649">
        <v>53.729110717773438</v>
      </c>
      <c r="AE649">
        <v>49.995624542236328</v>
      </c>
      <c r="AF649">
        <v>46.836082458496094</v>
      </c>
      <c r="AG649">
        <v>-0.47273188829421997</v>
      </c>
      <c r="AH649">
        <v>-0.25372356176376343</v>
      </c>
      <c r="AI649">
        <v>-0.16712021827697754</v>
      </c>
      <c r="AJ649">
        <v>-0.18897111713886261</v>
      </c>
      <c r="AK649">
        <v>-0.17547707259654999</v>
      </c>
      <c r="AL649">
        <v>-7.5469598174095154E-2</v>
      </c>
      <c r="AM649">
        <v>-0.28971955180168152</v>
      </c>
      <c r="AN649">
        <v>-3.7655257619917393E-4</v>
      </c>
      <c r="AO649">
        <v>0.16399598121643066</v>
      </c>
      <c r="AP649">
        <v>0.22662052512168884</v>
      </c>
      <c r="AQ649">
        <v>0.73909944295883179</v>
      </c>
      <c r="AR649">
        <v>3.6291930675506592</v>
      </c>
      <c r="AS649">
        <v>3.7410318851470947</v>
      </c>
      <c r="AT649">
        <v>3.5830147266387939</v>
      </c>
      <c r="AU649">
        <v>3.3766300678253174</v>
      </c>
      <c r="AV649">
        <v>3.2917234897613525</v>
      </c>
      <c r="AW649">
        <v>3.0545179843902588</v>
      </c>
      <c r="AX649">
        <v>2.7032134532928467</v>
      </c>
      <c r="AY649">
        <v>0.64663344621658325</v>
      </c>
      <c r="AZ649">
        <v>0.35673290491104126</v>
      </c>
      <c r="BA649">
        <v>0.24549701809883118</v>
      </c>
      <c r="BB649">
        <v>0.24768555164337158</v>
      </c>
      <c r="BC649">
        <v>0.14394497871398926</v>
      </c>
      <c r="BD649">
        <v>-4.8663858324289322E-2</v>
      </c>
      <c r="BE649">
        <v>63.315689086914062</v>
      </c>
      <c r="BF649">
        <v>62.552829742431641</v>
      </c>
      <c r="BG649">
        <v>61.079292297363281</v>
      </c>
      <c r="BH649">
        <v>61.690994262695313</v>
      </c>
      <c r="BI649">
        <v>61.311420440673828</v>
      </c>
      <c r="BJ649">
        <v>60.691734313964844</v>
      </c>
      <c r="BK649">
        <v>59.932220458984375</v>
      </c>
      <c r="BL649">
        <v>63.234729766845703</v>
      </c>
      <c r="BM649">
        <v>71.1353759765625</v>
      </c>
      <c r="BN649">
        <v>78.569725036621094</v>
      </c>
      <c r="BO649">
        <v>82.627487182617188</v>
      </c>
      <c r="BP649">
        <v>86.464622497558594</v>
      </c>
      <c r="BQ649">
        <v>87.681709289550781</v>
      </c>
      <c r="BR649">
        <v>87.811882019042969</v>
      </c>
      <c r="BS649">
        <v>87.610031127929688</v>
      </c>
      <c r="BT649">
        <v>86.754684448242188</v>
      </c>
      <c r="BU649">
        <v>83.852180480957031</v>
      </c>
      <c r="BV649">
        <v>77.818946838378906</v>
      </c>
      <c r="BW649">
        <v>72.552833557128906</v>
      </c>
      <c r="BX649">
        <v>68.284683227539063</v>
      </c>
      <c r="BY649">
        <v>66.483932495117188</v>
      </c>
      <c r="BZ649">
        <v>63.394611358642578</v>
      </c>
      <c r="CA649">
        <v>62.520702362060547</v>
      </c>
      <c r="CB649">
        <v>61.322933197021484</v>
      </c>
      <c r="CC649">
        <v>0.80068707466125488</v>
      </c>
      <c r="CD649">
        <v>0.76369130611419678</v>
      </c>
      <c r="CE649">
        <v>0.72379541397094727</v>
      </c>
      <c r="CF649">
        <v>0.58434122800827026</v>
      </c>
      <c r="CG649">
        <v>0.52980226278305054</v>
      </c>
      <c r="CH649">
        <v>0.60268986225128174</v>
      </c>
      <c r="CI649">
        <v>0.69361710548400879</v>
      </c>
      <c r="CJ649">
        <v>0.65412294864654541</v>
      </c>
      <c r="CK649">
        <v>0.78452038764953613</v>
      </c>
      <c r="CL649">
        <v>0.81103032827377319</v>
      </c>
      <c r="CM649">
        <v>0.78193235397338867</v>
      </c>
      <c r="CN649">
        <v>0.82064902782440186</v>
      </c>
      <c r="CO649">
        <v>0.90777754783630371</v>
      </c>
      <c r="CP649">
        <v>0.81490826606750488</v>
      </c>
      <c r="CQ649">
        <v>0.85112291574478149</v>
      </c>
      <c r="CR649">
        <v>0.91882222890853882</v>
      </c>
      <c r="CS649">
        <v>0.91143494844436646</v>
      </c>
      <c r="CT649">
        <v>0.91032505035400391</v>
      </c>
      <c r="CU649">
        <v>0.96188455820083618</v>
      </c>
      <c r="CV649">
        <v>0.78192859888076782</v>
      </c>
      <c r="CW649">
        <v>0.69092261791229248</v>
      </c>
      <c r="CX649">
        <v>0.58882766962051392</v>
      </c>
      <c r="CY649">
        <v>0.61222487688064575</v>
      </c>
      <c r="CZ649">
        <v>0.59412604570388794</v>
      </c>
    </row>
    <row r="650" spans="1:104" x14ac:dyDescent="0.25">
      <c r="A650" t="s">
        <v>839</v>
      </c>
      <c r="B650" t="s">
        <v>170</v>
      </c>
      <c r="C650" t="s">
        <v>27</v>
      </c>
      <c r="D650" t="s">
        <v>184</v>
      </c>
      <c r="E650" t="s">
        <v>184</v>
      </c>
      <c r="F650">
        <v>2020</v>
      </c>
      <c r="G650" t="s">
        <v>182</v>
      </c>
      <c r="H650">
        <v>12</v>
      </c>
      <c r="I650">
        <v>41.493808746337891</v>
      </c>
      <c r="J650">
        <v>40.378406524658203</v>
      </c>
      <c r="K650">
        <v>39.834991455078125</v>
      </c>
      <c r="L650">
        <v>40.101417541503906</v>
      </c>
      <c r="M650">
        <v>41.980308532714844</v>
      </c>
      <c r="N650">
        <v>46.337234497070313</v>
      </c>
      <c r="O650">
        <v>52.586936950683594</v>
      </c>
      <c r="P650">
        <v>57.506908416748047</v>
      </c>
      <c r="Q650">
        <v>60.645713806152344</v>
      </c>
      <c r="R650">
        <v>61.459999084472656</v>
      </c>
      <c r="S650">
        <v>61.282268524169922</v>
      </c>
      <c r="T650">
        <v>60.360054016113281</v>
      </c>
      <c r="U650">
        <v>59.432323455810547</v>
      </c>
      <c r="V650">
        <v>59.006595611572266</v>
      </c>
      <c r="W650">
        <v>57.849636077880859</v>
      </c>
      <c r="X650">
        <v>56.215328216552734</v>
      </c>
      <c r="Y650">
        <v>55.544906616210938</v>
      </c>
      <c r="Z650">
        <v>56.735042572021484</v>
      </c>
      <c r="AA650">
        <v>54.639003753662109</v>
      </c>
      <c r="AB650">
        <v>53.272266387939453</v>
      </c>
      <c r="AC650">
        <v>51.736324310302734</v>
      </c>
      <c r="AD650">
        <v>49.737564086914063</v>
      </c>
      <c r="AE650">
        <v>46.277503967285156</v>
      </c>
      <c r="AF650">
        <v>43.662609100341797</v>
      </c>
      <c r="AG650">
        <v>-0.68987816572189331</v>
      </c>
      <c r="AH650">
        <v>-0.15066346526145935</v>
      </c>
      <c r="AI650">
        <v>0.16283215582370758</v>
      </c>
      <c r="AJ650">
        <v>-4.2430747300386429E-2</v>
      </c>
      <c r="AK650">
        <v>-0.29239016771316528</v>
      </c>
      <c r="AL650">
        <v>-0.43884974718093872</v>
      </c>
      <c r="AM650">
        <v>-0.57863551378250122</v>
      </c>
      <c r="AN650">
        <v>-0.59174984693527222</v>
      </c>
      <c r="AO650">
        <v>0.13641123473644257</v>
      </c>
      <c r="AP650">
        <v>0.69759613275527954</v>
      </c>
      <c r="AQ650">
        <v>1.0149458646774292</v>
      </c>
      <c r="AR650">
        <v>2.8772625923156738</v>
      </c>
      <c r="AS650">
        <v>2.8455109596252441</v>
      </c>
      <c r="AT650">
        <v>2.6862752437591553</v>
      </c>
      <c r="AU650">
        <v>2.4027996063232422</v>
      </c>
      <c r="AV650">
        <v>1.7444815635681152</v>
      </c>
      <c r="AW650">
        <v>1.4287402629852295</v>
      </c>
      <c r="AX650">
        <v>0.79059749841690063</v>
      </c>
      <c r="AY650">
        <v>-0.94430685043334961</v>
      </c>
      <c r="AZ650">
        <v>-0.8793981671333313</v>
      </c>
      <c r="BA650">
        <v>-0.69138622283935547</v>
      </c>
      <c r="BB650">
        <v>-0.60248327255249023</v>
      </c>
      <c r="BC650">
        <v>-0.46042165160179138</v>
      </c>
      <c r="BD650">
        <v>-0.8388514518737793</v>
      </c>
      <c r="BE650">
        <v>47.598030090332031</v>
      </c>
      <c r="BF650">
        <v>47.098026275634766</v>
      </c>
      <c r="BG650">
        <v>45.690837860107422</v>
      </c>
      <c r="BH650">
        <v>45.394432067871094</v>
      </c>
      <c r="BI650">
        <v>45.598030090332031</v>
      </c>
      <c r="BJ650">
        <v>45.505222320556641</v>
      </c>
      <c r="BK650">
        <v>44.598026275634766</v>
      </c>
      <c r="BL650">
        <v>45.551628112792969</v>
      </c>
      <c r="BM650">
        <v>47.958816528320312</v>
      </c>
      <c r="BN650">
        <v>50.889213562011719</v>
      </c>
      <c r="BO650">
        <v>53.023200988769531</v>
      </c>
      <c r="BP650">
        <v>53.319606781005859</v>
      </c>
      <c r="BQ650">
        <v>54.092807769775391</v>
      </c>
      <c r="BR650">
        <v>55.092807769775391</v>
      </c>
      <c r="BS650">
        <v>55.953598022460938</v>
      </c>
      <c r="BT650">
        <v>55.116008758544922</v>
      </c>
      <c r="BU650">
        <v>54.389209747314453</v>
      </c>
      <c r="BV650">
        <v>51.121231079101563</v>
      </c>
      <c r="BW650">
        <v>49.621231079101563</v>
      </c>
      <c r="BX650">
        <v>48.940834045410156</v>
      </c>
      <c r="BY650">
        <v>47.080051422119141</v>
      </c>
      <c r="BZ650">
        <v>48.144435882568359</v>
      </c>
      <c r="CA650">
        <v>46.464038848876953</v>
      </c>
      <c r="CB650">
        <v>45.760444641113281</v>
      </c>
      <c r="CC650">
        <v>1.0761772394180298</v>
      </c>
      <c r="CD650">
        <v>1.0308741331100464</v>
      </c>
      <c r="CE650">
        <v>0.9823986291885376</v>
      </c>
      <c r="CF650">
        <v>0.7787289023399353</v>
      </c>
      <c r="CG650">
        <v>0.69474828243255615</v>
      </c>
      <c r="CH650">
        <v>0.78647047281265259</v>
      </c>
      <c r="CI650">
        <v>0.89534521102905273</v>
      </c>
      <c r="CJ650">
        <v>0.77373373508453369</v>
      </c>
      <c r="CK650">
        <v>0.93189400434494019</v>
      </c>
      <c r="CL650">
        <v>0.93855822086334229</v>
      </c>
      <c r="CM650">
        <v>0.87999272346496582</v>
      </c>
      <c r="CN650">
        <v>0.91853028535842896</v>
      </c>
      <c r="CO650">
        <v>1.0168713331222534</v>
      </c>
      <c r="CP650">
        <v>0.90335017442703247</v>
      </c>
      <c r="CQ650">
        <v>0.94436848163604736</v>
      </c>
      <c r="CR650">
        <v>1.0319265127182007</v>
      </c>
      <c r="CS650">
        <v>1.0494588613510132</v>
      </c>
      <c r="CT650">
        <v>1.082983136177063</v>
      </c>
      <c r="CU650">
        <v>1.1928050518035889</v>
      </c>
      <c r="CV650">
        <v>0.99289792776107788</v>
      </c>
      <c r="CW650">
        <v>0.8863595724105835</v>
      </c>
      <c r="CX650">
        <v>0.77107745409011841</v>
      </c>
      <c r="CY650">
        <v>0.79812806844711304</v>
      </c>
      <c r="CZ650">
        <v>0.77630257606506348</v>
      </c>
    </row>
    <row r="651" spans="1:104" x14ac:dyDescent="0.25">
      <c r="A651" t="s">
        <v>840</v>
      </c>
      <c r="B651" t="s">
        <v>170</v>
      </c>
      <c r="C651" t="s">
        <v>27</v>
      </c>
      <c r="D651" t="s">
        <v>184</v>
      </c>
      <c r="E651" t="s">
        <v>184</v>
      </c>
      <c r="F651">
        <v>2020</v>
      </c>
      <c r="G651" t="s">
        <v>183</v>
      </c>
      <c r="H651">
        <v>8</v>
      </c>
      <c r="I651">
        <v>51.348728179931641</v>
      </c>
      <c r="J651">
        <v>49.563346862792969</v>
      </c>
      <c r="K651">
        <v>48.297153472900391</v>
      </c>
      <c r="L651">
        <v>48.2269287109375</v>
      </c>
      <c r="M651">
        <v>50.035728454589844</v>
      </c>
      <c r="N651">
        <v>54.970245361328125</v>
      </c>
      <c r="O651">
        <v>61.449817657470703</v>
      </c>
      <c r="P651">
        <v>69.140861511230469</v>
      </c>
      <c r="Q651">
        <v>76.590133666992188</v>
      </c>
      <c r="R651">
        <v>82.547126770019531</v>
      </c>
      <c r="S651">
        <v>87.133499145507813</v>
      </c>
      <c r="T651">
        <v>89.191238403320313</v>
      </c>
      <c r="U651">
        <v>89.927963256835937</v>
      </c>
      <c r="V651">
        <v>90.28302001953125</v>
      </c>
      <c r="W651">
        <v>89.688423156738281</v>
      </c>
      <c r="X651">
        <v>87.943107604980469</v>
      </c>
      <c r="Y651">
        <v>84.382408142089844</v>
      </c>
      <c r="Z651">
        <v>79.468063354492187</v>
      </c>
      <c r="AA651">
        <v>72.892158508300781</v>
      </c>
      <c r="AB651">
        <v>69.976043701171875</v>
      </c>
      <c r="AC651">
        <v>67.793525695800781</v>
      </c>
      <c r="AD651">
        <v>63.545337677001953</v>
      </c>
      <c r="AE651">
        <v>58.965236663818359</v>
      </c>
      <c r="AF651">
        <v>55.114238739013672</v>
      </c>
      <c r="AG651">
        <v>-0.49037635326385498</v>
      </c>
      <c r="AH651">
        <v>-0.32816454768180847</v>
      </c>
      <c r="AI651">
        <v>-0.29080131649971008</v>
      </c>
      <c r="AJ651">
        <v>-0.26151683926582336</v>
      </c>
      <c r="AK651">
        <v>-0.16954949498176575</v>
      </c>
      <c r="AL651">
        <v>1.4364888891577721E-2</v>
      </c>
      <c r="AM651">
        <v>-0.2537214457988739</v>
      </c>
      <c r="AN651">
        <v>0.16216738522052765</v>
      </c>
      <c r="AO651">
        <v>0.19290131330490112</v>
      </c>
      <c r="AP651">
        <v>0.1070711687207222</v>
      </c>
      <c r="AQ651">
        <v>0.7134324312210083</v>
      </c>
      <c r="AR651">
        <v>4.1714134216308594</v>
      </c>
      <c r="AS651">
        <v>4.2908940315246582</v>
      </c>
      <c r="AT651">
        <v>4.082664966583252</v>
      </c>
      <c r="AU651">
        <v>3.9034349918365479</v>
      </c>
      <c r="AV651">
        <v>4.0934982299804687</v>
      </c>
      <c r="AW651">
        <v>3.9095683097839355</v>
      </c>
      <c r="AX651">
        <v>3.5503726005554199</v>
      </c>
      <c r="AY651">
        <v>1.1906715631484985</v>
      </c>
      <c r="AZ651">
        <v>0.7700423002243042</v>
      </c>
      <c r="BA651">
        <v>0.55537962913513184</v>
      </c>
      <c r="BB651">
        <v>0.52803081274032593</v>
      </c>
      <c r="BC651">
        <v>0.34166714549064636</v>
      </c>
      <c r="BD651">
        <v>0.17683835327625275</v>
      </c>
      <c r="BE651">
        <v>70.126228332519531</v>
      </c>
      <c r="BF651">
        <v>69.246742248535156</v>
      </c>
      <c r="BG651">
        <v>68.733360290527344</v>
      </c>
      <c r="BH651">
        <v>68.334617614746094</v>
      </c>
      <c r="BI651">
        <v>68.13861083984375</v>
      </c>
      <c r="BJ651">
        <v>67.635093688964844</v>
      </c>
      <c r="BK651">
        <v>68.325531005859375</v>
      </c>
      <c r="BL651">
        <v>72.128456115722656</v>
      </c>
      <c r="BM651">
        <v>77.811660766601563</v>
      </c>
      <c r="BN651">
        <v>82.608428955078125</v>
      </c>
      <c r="BO651">
        <v>88.514595031738281</v>
      </c>
      <c r="BP651">
        <v>91.59954833984375</v>
      </c>
      <c r="BQ651">
        <v>92.888557434082031</v>
      </c>
      <c r="BR651">
        <v>92.647369384765625</v>
      </c>
      <c r="BS651">
        <v>91.942222595214844</v>
      </c>
      <c r="BT651">
        <v>91.502037048339844</v>
      </c>
      <c r="BU651">
        <v>89.8740234375</v>
      </c>
      <c r="BV651">
        <v>88.07757568359375</v>
      </c>
      <c r="BW651">
        <v>85.635292053222656</v>
      </c>
      <c r="BX651">
        <v>81.647300720214844</v>
      </c>
      <c r="BY651">
        <v>77.897628784179688</v>
      </c>
      <c r="BZ651">
        <v>75.235084533691406</v>
      </c>
      <c r="CA651">
        <v>73.946708679199219</v>
      </c>
      <c r="CB651">
        <v>72.646156311035156</v>
      </c>
      <c r="CC651">
        <v>0.9122614860534668</v>
      </c>
      <c r="CD651">
        <v>0.87202847003936768</v>
      </c>
      <c r="CE651">
        <v>0.82160776853561401</v>
      </c>
      <c r="CF651">
        <v>0.65060889720916748</v>
      </c>
      <c r="CG651">
        <v>0.57828128337860107</v>
      </c>
      <c r="CH651">
        <v>0.65525424480438232</v>
      </c>
      <c r="CI651">
        <v>0.73936367034912109</v>
      </c>
      <c r="CJ651">
        <v>0.67374676465988159</v>
      </c>
      <c r="CK651">
        <v>0.81494814157485962</v>
      </c>
      <c r="CL651">
        <v>0.83872759342193604</v>
      </c>
      <c r="CM651">
        <v>0.7993156909942627</v>
      </c>
      <c r="CN651">
        <v>0.84074467420578003</v>
      </c>
      <c r="CO651">
        <v>0.94269591569900513</v>
      </c>
      <c r="CP651">
        <v>0.82832819223403931</v>
      </c>
      <c r="CQ651">
        <v>0.87172317504882813</v>
      </c>
      <c r="CR651">
        <v>0.97146177291870117</v>
      </c>
      <c r="CS651">
        <v>0.97796005010604858</v>
      </c>
      <c r="CT651">
        <v>0.97261440753936768</v>
      </c>
      <c r="CU651">
        <v>1.0447920560836792</v>
      </c>
      <c r="CV651">
        <v>0.86132746934890747</v>
      </c>
      <c r="CW651">
        <v>0.76348906755447388</v>
      </c>
      <c r="CX651">
        <v>0.64939427375793457</v>
      </c>
      <c r="CY651">
        <v>0.68101447820663452</v>
      </c>
      <c r="CZ651">
        <v>0.66472113132476807</v>
      </c>
    </row>
    <row r="652" spans="1:104" x14ac:dyDescent="0.25">
      <c r="A652" t="s">
        <v>841</v>
      </c>
      <c r="B652" t="s">
        <v>170</v>
      </c>
      <c r="C652" t="s">
        <v>27</v>
      </c>
      <c r="D652" t="s">
        <v>184</v>
      </c>
      <c r="E652" t="s">
        <v>184</v>
      </c>
      <c r="F652">
        <v>2021</v>
      </c>
      <c r="G652" t="s">
        <v>171</v>
      </c>
      <c r="H652">
        <v>1</v>
      </c>
      <c r="I652">
        <v>41.691673278808594</v>
      </c>
      <c r="J652">
        <v>40.438621520996094</v>
      </c>
      <c r="K652">
        <v>39.976428985595703</v>
      </c>
      <c r="L652">
        <v>40.281791687011719</v>
      </c>
      <c r="M652">
        <v>42.361286163330078</v>
      </c>
      <c r="N652">
        <v>46.879695892333984</v>
      </c>
      <c r="O652">
        <v>54.58270263671875</v>
      </c>
      <c r="P652">
        <v>59.787357330322266</v>
      </c>
      <c r="Q652">
        <v>62.627933502197266</v>
      </c>
      <c r="R652">
        <v>62.827495574951172</v>
      </c>
      <c r="S652">
        <v>62.183544158935547</v>
      </c>
      <c r="T652">
        <v>60.938266754150391</v>
      </c>
      <c r="U652">
        <v>59.833293914794922</v>
      </c>
      <c r="V652">
        <v>59.305637359619141</v>
      </c>
      <c r="W652">
        <v>58.210178375244141</v>
      </c>
      <c r="X652">
        <v>56.720554351806641</v>
      </c>
      <c r="Y652">
        <v>55.902084350585938</v>
      </c>
      <c r="Z652">
        <v>57.511734008789063</v>
      </c>
      <c r="AA652">
        <v>55.625476837158203</v>
      </c>
      <c r="AB652">
        <v>54.121406555175781</v>
      </c>
      <c r="AC652">
        <v>52.558132171630859</v>
      </c>
      <c r="AD652">
        <v>50.395427703857422</v>
      </c>
      <c r="AE652">
        <v>46.775665283203125</v>
      </c>
      <c r="AF652">
        <v>44.1070556640625</v>
      </c>
      <c r="AG652">
        <v>-0.7199702262878418</v>
      </c>
      <c r="AH652">
        <v>-0.14283475279808044</v>
      </c>
      <c r="AI652">
        <v>0.19342808425426483</v>
      </c>
      <c r="AJ652">
        <v>-3.0037408694624901E-2</v>
      </c>
      <c r="AK652">
        <v>-0.30815842747688293</v>
      </c>
      <c r="AL652">
        <v>-0.48134443163871765</v>
      </c>
      <c r="AM652">
        <v>-0.62852156162261963</v>
      </c>
      <c r="AN652">
        <v>-0.6783868670463562</v>
      </c>
      <c r="AO652">
        <v>0.14172449707984924</v>
      </c>
      <c r="AP652">
        <v>0.77572357654571533</v>
      </c>
      <c r="AQ652">
        <v>1.0937371253967285</v>
      </c>
      <c r="AR652">
        <v>2.9455678462982178</v>
      </c>
      <c r="AS652">
        <v>2.8971865177154541</v>
      </c>
      <c r="AT652">
        <v>2.7247772216796875</v>
      </c>
      <c r="AU652">
        <v>2.4234724044799805</v>
      </c>
      <c r="AV652">
        <v>1.6945747137069702</v>
      </c>
      <c r="AW652">
        <v>1.3468607664108276</v>
      </c>
      <c r="AX652">
        <v>0.66270947456359863</v>
      </c>
      <c r="AY652">
        <v>-1.1064672470092773</v>
      </c>
      <c r="AZ652">
        <v>-1.0098459720611572</v>
      </c>
      <c r="BA652">
        <v>-0.79192149639129639</v>
      </c>
      <c r="BB652">
        <v>-0.69220876693725586</v>
      </c>
      <c r="BC652">
        <v>-0.52338778972625732</v>
      </c>
      <c r="BD652">
        <v>-0.92571121454238892</v>
      </c>
      <c r="BE652">
        <v>42.603046417236328</v>
      </c>
      <c r="BF652">
        <v>41.603046417236328</v>
      </c>
      <c r="BG652">
        <v>40.649436950683594</v>
      </c>
      <c r="BH652">
        <v>40.010272979736328</v>
      </c>
      <c r="BI652">
        <v>39.463882446289063</v>
      </c>
      <c r="BJ652">
        <v>38.713882446289063</v>
      </c>
      <c r="BK652">
        <v>38.667491912841797</v>
      </c>
      <c r="BL652">
        <v>38.737075805664062</v>
      </c>
      <c r="BM652">
        <v>45.726806640625</v>
      </c>
      <c r="BN652">
        <v>51.134029388427734</v>
      </c>
      <c r="BO652">
        <v>55.018058776855469</v>
      </c>
      <c r="BP652">
        <v>56.768058776855469</v>
      </c>
      <c r="BQ652">
        <v>57.860836029052734</v>
      </c>
      <c r="BR652">
        <v>58.064445495605469</v>
      </c>
      <c r="BS652">
        <v>57.884029388427734</v>
      </c>
      <c r="BT652">
        <v>56.29638671875</v>
      </c>
      <c r="BU652">
        <v>54.935550689697266</v>
      </c>
      <c r="BV652">
        <v>52.597911834716797</v>
      </c>
      <c r="BW652">
        <v>50.917491912841797</v>
      </c>
      <c r="BX652">
        <v>48.010269165039063</v>
      </c>
      <c r="BY652">
        <v>46.603046417236328</v>
      </c>
      <c r="BZ652">
        <v>45.876243591308594</v>
      </c>
      <c r="CA652">
        <v>47.121105194091797</v>
      </c>
      <c r="CB652">
        <v>46.644302368164063</v>
      </c>
      <c r="CC652">
        <v>1.1260432004928589</v>
      </c>
      <c r="CD652">
        <v>1.0703996419906616</v>
      </c>
      <c r="CE652">
        <v>1.0232623815536499</v>
      </c>
      <c r="CF652">
        <v>0.80838692188262939</v>
      </c>
      <c r="CG652">
        <v>0.72226780652999878</v>
      </c>
      <c r="CH652">
        <v>0.81886100769042969</v>
      </c>
      <c r="CI652">
        <v>0.93867695331573486</v>
      </c>
      <c r="CJ652">
        <v>0.7900126576423645</v>
      </c>
      <c r="CK652">
        <v>0.95978885889053345</v>
      </c>
      <c r="CL652">
        <v>0.95956593751907349</v>
      </c>
      <c r="CM652">
        <v>0.88687598705291748</v>
      </c>
      <c r="CN652">
        <v>0.92739194631576538</v>
      </c>
      <c r="CO652">
        <v>1.0384937524795532</v>
      </c>
      <c r="CP652">
        <v>0.90461850166320801</v>
      </c>
      <c r="CQ652">
        <v>0.95070821046829224</v>
      </c>
      <c r="CR652">
        <v>1.0572396516799927</v>
      </c>
      <c r="CS652">
        <v>1.0763754844665527</v>
      </c>
      <c r="CT652">
        <v>1.1216589212417603</v>
      </c>
      <c r="CU652">
        <v>1.2529653310775757</v>
      </c>
      <c r="CV652">
        <v>1.0433048009872437</v>
      </c>
      <c r="CW652">
        <v>0.93211853504180908</v>
      </c>
      <c r="CX652">
        <v>0.80826026201248169</v>
      </c>
      <c r="CY652">
        <v>0.83703744411468506</v>
      </c>
      <c r="CZ652">
        <v>0.8135945200920105</v>
      </c>
    </row>
    <row r="653" spans="1:104" x14ac:dyDescent="0.25">
      <c r="A653" t="s">
        <v>842</v>
      </c>
      <c r="B653" t="s">
        <v>170</v>
      </c>
      <c r="C653" t="s">
        <v>27</v>
      </c>
      <c r="D653" t="s">
        <v>184</v>
      </c>
      <c r="E653" t="s">
        <v>184</v>
      </c>
      <c r="F653">
        <v>2021</v>
      </c>
      <c r="G653" t="s">
        <v>172</v>
      </c>
      <c r="H653">
        <v>2</v>
      </c>
      <c r="I653">
        <v>41.421474456787109</v>
      </c>
      <c r="J653">
        <v>40.185649871826172</v>
      </c>
      <c r="K653">
        <v>39.58758544921875</v>
      </c>
      <c r="L653">
        <v>39.827724456787109</v>
      </c>
      <c r="M653">
        <v>41.691299438476563</v>
      </c>
      <c r="N653">
        <v>46.336750030517578</v>
      </c>
      <c r="O653">
        <v>53.085716247558594</v>
      </c>
      <c r="P653">
        <v>58.035190582275391</v>
      </c>
      <c r="Q653">
        <v>61.603462219238281</v>
      </c>
      <c r="R653">
        <v>62.949947357177734</v>
      </c>
      <c r="S653">
        <v>63.356513977050781</v>
      </c>
      <c r="T653">
        <v>63.155059814453125</v>
      </c>
      <c r="U653">
        <v>62.852912902832031</v>
      </c>
      <c r="V653">
        <v>62.720478057861328</v>
      </c>
      <c r="W653">
        <v>61.799587249755859</v>
      </c>
      <c r="X653">
        <v>60.005325317382813</v>
      </c>
      <c r="Y653">
        <v>58.333766937255859</v>
      </c>
      <c r="Z653">
        <v>58.312595367431641</v>
      </c>
      <c r="AA653">
        <v>56.976604461669922</v>
      </c>
      <c r="AB653">
        <v>54.884159088134766</v>
      </c>
      <c r="AC653">
        <v>53.168533325195313</v>
      </c>
      <c r="AD653">
        <v>50.482234954833984</v>
      </c>
      <c r="AE653">
        <v>46.738719940185547</v>
      </c>
      <c r="AF653">
        <v>43.98968505859375</v>
      </c>
      <c r="AG653">
        <v>-0.65588271617889404</v>
      </c>
      <c r="AH653">
        <v>-0.16214650869369507</v>
      </c>
      <c r="AI653">
        <v>0.11696216464042664</v>
      </c>
      <c r="AJ653">
        <v>-6.1402019113302231E-2</v>
      </c>
      <c r="AK653">
        <v>-0.27380666136741638</v>
      </c>
      <c r="AL653">
        <v>-0.39157715439796448</v>
      </c>
      <c r="AM653">
        <v>-0.5438239574432373</v>
      </c>
      <c r="AN653">
        <v>-0.51957786083221436</v>
      </c>
      <c r="AO653">
        <v>0.14364875853061676</v>
      </c>
      <c r="AP653">
        <v>0.65744012594223022</v>
      </c>
      <c r="AQ653">
        <v>1.0128035545349121</v>
      </c>
      <c r="AR653">
        <v>3.040569543838501</v>
      </c>
      <c r="AS653">
        <v>3.040816068649292</v>
      </c>
      <c r="AT653">
        <v>2.8762638568878174</v>
      </c>
      <c r="AU653">
        <v>2.5951457023620605</v>
      </c>
      <c r="AV653">
        <v>1.9764295816421509</v>
      </c>
      <c r="AW653">
        <v>1.6445341110229492</v>
      </c>
      <c r="AX653">
        <v>1.0226562023162842</v>
      </c>
      <c r="AY653">
        <v>-0.76141852140426636</v>
      </c>
      <c r="AZ653">
        <v>-0.73232913017272949</v>
      </c>
      <c r="BA653">
        <v>-0.5799528956413269</v>
      </c>
      <c r="BB653">
        <v>-0.49115848541259766</v>
      </c>
      <c r="BC653">
        <v>-0.3813011646270752</v>
      </c>
      <c r="BD653">
        <v>-0.73588407039642334</v>
      </c>
      <c r="BE653">
        <v>52.574607849121094</v>
      </c>
      <c r="BF653">
        <v>52.120979309082031</v>
      </c>
      <c r="BG653">
        <v>52.028236389160156</v>
      </c>
      <c r="BH653">
        <v>51.120983123779297</v>
      </c>
      <c r="BI653">
        <v>51.824607849121094</v>
      </c>
      <c r="BJ653">
        <v>51.144168853759766</v>
      </c>
      <c r="BK653">
        <v>51.847797393798828</v>
      </c>
      <c r="BL653">
        <v>52.255050659179688</v>
      </c>
      <c r="BM653">
        <v>52.458675384521484</v>
      </c>
      <c r="BN653">
        <v>53.796375274658203</v>
      </c>
      <c r="BO653">
        <v>54.569557189941406</v>
      </c>
      <c r="BP653">
        <v>55.069557189941406</v>
      </c>
      <c r="BQ653">
        <v>55.912303924560547</v>
      </c>
      <c r="BR653">
        <v>54.208675384521484</v>
      </c>
      <c r="BS653">
        <v>53.435489654541016</v>
      </c>
      <c r="BT653">
        <v>52.20867919921875</v>
      </c>
      <c r="BU653">
        <v>49.958675384521484</v>
      </c>
      <c r="BV653">
        <v>48.278236389160156</v>
      </c>
      <c r="BW653">
        <v>47.481864929199219</v>
      </c>
      <c r="BX653">
        <v>48.231864929199219</v>
      </c>
      <c r="BY653">
        <v>47.981864929199219</v>
      </c>
      <c r="BZ653">
        <v>47.097797393798828</v>
      </c>
      <c r="CA653">
        <v>47.981864929199219</v>
      </c>
      <c r="CB653">
        <v>47.051422119140625</v>
      </c>
      <c r="CC653">
        <v>1.0077041387557983</v>
      </c>
      <c r="CD653">
        <v>0.95964765548706055</v>
      </c>
      <c r="CE653">
        <v>0.91415119171142578</v>
      </c>
      <c r="CF653">
        <v>0.7240641713142395</v>
      </c>
      <c r="CG653">
        <v>0.64566195011138916</v>
      </c>
      <c r="CH653">
        <v>0.7384796142578125</v>
      </c>
      <c r="CI653">
        <v>0.83923977613449097</v>
      </c>
      <c r="CJ653">
        <v>0.71861928701400757</v>
      </c>
      <c r="CK653">
        <v>0.87456369400024414</v>
      </c>
      <c r="CL653">
        <v>0.8818705677986145</v>
      </c>
      <c r="CM653">
        <v>0.82074266672134399</v>
      </c>
      <c r="CN653">
        <v>0.86060202121734619</v>
      </c>
      <c r="CO653">
        <v>0.96834784746170044</v>
      </c>
      <c r="CP653">
        <v>0.84282028675079346</v>
      </c>
      <c r="CQ653">
        <v>0.88709753751754761</v>
      </c>
      <c r="CR653">
        <v>0.98602926731109619</v>
      </c>
      <c r="CS653">
        <v>0.99813926219940186</v>
      </c>
      <c r="CT653">
        <v>1.0262625217437744</v>
      </c>
      <c r="CU653">
        <v>1.1490973234176636</v>
      </c>
      <c r="CV653">
        <v>0.95037579536437988</v>
      </c>
      <c r="CW653">
        <v>0.84859573841094971</v>
      </c>
      <c r="CX653">
        <v>0.72686755657196045</v>
      </c>
      <c r="CY653">
        <v>0.75272774696350098</v>
      </c>
      <c r="CZ653">
        <v>0.73293977975845337</v>
      </c>
    </row>
    <row r="654" spans="1:104" x14ac:dyDescent="0.25">
      <c r="A654" t="s">
        <v>843</v>
      </c>
      <c r="B654" t="s">
        <v>170</v>
      </c>
      <c r="C654" t="s">
        <v>27</v>
      </c>
      <c r="D654" t="s">
        <v>184</v>
      </c>
      <c r="E654" t="s">
        <v>184</v>
      </c>
      <c r="F654">
        <v>2021</v>
      </c>
      <c r="G654" t="s">
        <v>173</v>
      </c>
      <c r="H654">
        <v>3</v>
      </c>
      <c r="I654">
        <v>42.823684692382813</v>
      </c>
      <c r="J654">
        <v>41.368305206298828</v>
      </c>
      <c r="K654">
        <v>40.407058715820312</v>
      </c>
      <c r="L654">
        <v>40.392890930175781</v>
      </c>
      <c r="M654">
        <v>41.877002716064453</v>
      </c>
      <c r="N654">
        <v>45.896827697753906</v>
      </c>
      <c r="O654">
        <v>52.422500610351563</v>
      </c>
      <c r="P654">
        <v>57.563266754150391</v>
      </c>
      <c r="Q654">
        <v>62.3392333984375</v>
      </c>
      <c r="R654">
        <v>65.547142028808594</v>
      </c>
      <c r="S654">
        <v>68.144577026367188</v>
      </c>
      <c r="T654">
        <v>69.936233520507813</v>
      </c>
      <c r="U654">
        <v>70.855491638183594</v>
      </c>
      <c r="V654">
        <v>71.574020385742188</v>
      </c>
      <c r="W654">
        <v>70.995590209960938</v>
      </c>
      <c r="X654">
        <v>68.89337158203125</v>
      </c>
      <c r="Y654">
        <v>65.934684753417969</v>
      </c>
      <c r="Z654">
        <v>62.342178344726562</v>
      </c>
      <c r="AA654">
        <v>59.195606231689453</v>
      </c>
      <c r="AB654">
        <v>58.299396514892578</v>
      </c>
      <c r="AC654">
        <v>55.8272705078125</v>
      </c>
      <c r="AD654">
        <v>52.641273498535156</v>
      </c>
      <c r="AE654">
        <v>48.700435638427734</v>
      </c>
      <c r="AF654">
        <v>45.719383239746094</v>
      </c>
      <c r="AG654">
        <v>-0.55954498052597046</v>
      </c>
      <c r="AH654">
        <v>-0.21590849757194519</v>
      </c>
      <c r="AI654">
        <v>-4.3519418686628342E-2</v>
      </c>
      <c r="AJ654">
        <v>-0.1332227885723114</v>
      </c>
      <c r="AK654">
        <v>-0.21560665965080261</v>
      </c>
      <c r="AL654">
        <v>-0.20732003450393677</v>
      </c>
      <c r="AM654">
        <v>-0.39374855160713196</v>
      </c>
      <c r="AN654">
        <v>-0.21836693584918976</v>
      </c>
      <c r="AO654">
        <v>0.15429092943668365</v>
      </c>
      <c r="AP654">
        <v>0.41393473744392395</v>
      </c>
      <c r="AQ654">
        <v>0.85751235485076904</v>
      </c>
      <c r="AR654">
        <v>3.3581185340881348</v>
      </c>
      <c r="AS654">
        <v>3.4354403018951416</v>
      </c>
      <c r="AT654">
        <v>3.2853891849517822</v>
      </c>
      <c r="AU654">
        <v>3.0505650043487549</v>
      </c>
      <c r="AV654">
        <v>2.7179925441741943</v>
      </c>
      <c r="AW654">
        <v>2.425328254699707</v>
      </c>
      <c r="AX654">
        <v>1.8858568668365479</v>
      </c>
      <c r="AY654">
        <v>1.7122911289334297E-2</v>
      </c>
      <c r="AZ654">
        <v>-0.12627288699150085</v>
      </c>
      <c r="BA654">
        <v>-0.11703747510910034</v>
      </c>
      <c r="BB654">
        <v>-7.4205711483955383E-2</v>
      </c>
      <c r="BC654">
        <v>-8.7327815592288971E-2</v>
      </c>
      <c r="BD654">
        <v>-0.35263344645500183</v>
      </c>
      <c r="BE654">
        <v>56.463573455810547</v>
      </c>
      <c r="BF654">
        <v>54.783107757568359</v>
      </c>
      <c r="BG654">
        <v>53.259929656982422</v>
      </c>
      <c r="BH654">
        <v>53.667213439941406</v>
      </c>
      <c r="BI654">
        <v>54.074501037597656</v>
      </c>
      <c r="BJ654">
        <v>54.185428619384766</v>
      </c>
      <c r="BK654">
        <v>54.139068603515625</v>
      </c>
      <c r="BL654">
        <v>56.273178100585937</v>
      </c>
      <c r="BM654">
        <v>63.064571380615234</v>
      </c>
      <c r="BN654">
        <v>68.675498962402344</v>
      </c>
      <c r="BO654">
        <v>72.995040893554688</v>
      </c>
      <c r="BP654">
        <v>75.837753295898437</v>
      </c>
      <c r="BQ654">
        <v>79.018211364746094</v>
      </c>
      <c r="BR654">
        <v>78.90728759765625</v>
      </c>
      <c r="BS654">
        <v>75.879142761230469</v>
      </c>
      <c r="BT654">
        <v>72.75</v>
      </c>
      <c r="BU654">
        <v>72.476821899414063</v>
      </c>
      <c r="BV654">
        <v>71.069534301757812</v>
      </c>
      <c r="BW654">
        <v>67.644035339355469</v>
      </c>
      <c r="BX654">
        <v>63.259929656982422</v>
      </c>
      <c r="BY654">
        <v>62.009929656982422</v>
      </c>
      <c r="BZ654">
        <v>60.079463958740234</v>
      </c>
      <c r="CA654">
        <v>59.986751556396484</v>
      </c>
      <c r="CB654">
        <v>58.079463958740234</v>
      </c>
      <c r="CC654">
        <v>0.86647564172744751</v>
      </c>
      <c r="CD654">
        <v>0.82478654384613037</v>
      </c>
      <c r="CE654">
        <v>0.77826857566833496</v>
      </c>
      <c r="CF654">
        <v>0.62117862701416016</v>
      </c>
      <c r="CG654">
        <v>0.55611008405685425</v>
      </c>
      <c r="CH654">
        <v>0.63165807723999023</v>
      </c>
      <c r="CI654">
        <v>0.72805434465408325</v>
      </c>
      <c r="CJ654">
        <v>0.66578441858291626</v>
      </c>
      <c r="CK654">
        <v>0.80233854055404663</v>
      </c>
      <c r="CL654">
        <v>0.82114869356155396</v>
      </c>
      <c r="CM654">
        <v>0.78387558460235596</v>
      </c>
      <c r="CN654">
        <v>0.82396501302719116</v>
      </c>
      <c r="CO654">
        <v>0.91698074340820313</v>
      </c>
      <c r="CP654">
        <v>0.81561064720153809</v>
      </c>
      <c r="CQ654">
        <v>0.85440206527709961</v>
      </c>
      <c r="CR654">
        <v>0.93235588073730469</v>
      </c>
      <c r="CS654">
        <v>0.93031489849090576</v>
      </c>
      <c r="CT654">
        <v>0.92210710048675537</v>
      </c>
      <c r="CU654">
        <v>0.99446356296539307</v>
      </c>
      <c r="CV654">
        <v>0.83098018169403076</v>
      </c>
      <c r="CW654">
        <v>0.7319762110710144</v>
      </c>
      <c r="CX654">
        <v>0.6271214485168457</v>
      </c>
      <c r="CY654">
        <v>0.6496843695640564</v>
      </c>
      <c r="CZ654">
        <v>0.63360053300857544</v>
      </c>
    </row>
    <row r="655" spans="1:104" x14ac:dyDescent="0.25">
      <c r="A655" t="s">
        <v>844</v>
      </c>
      <c r="B655" t="s">
        <v>170</v>
      </c>
      <c r="C655" t="s">
        <v>27</v>
      </c>
      <c r="D655" t="s">
        <v>184</v>
      </c>
      <c r="E655" t="s">
        <v>184</v>
      </c>
      <c r="F655">
        <v>2021</v>
      </c>
      <c r="G655" t="s">
        <v>174</v>
      </c>
      <c r="H655">
        <v>4</v>
      </c>
      <c r="I655">
        <v>45.115909576416016</v>
      </c>
      <c r="J655">
        <v>43.476089477539063</v>
      </c>
      <c r="K655">
        <v>42.457099914550781</v>
      </c>
      <c r="L655">
        <v>42.339099884033203</v>
      </c>
      <c r="M655">
        <v>43.9224853515625</v>
      </c>
      <c r="N655">
        <v>47.988132476806641</v>
      </c>
      <c r="O655">
        <v>53.6591796875</v>
      </c>
      <c r="P655">
        <v>60.003257751464844</v>
      </c>
      <c r="Q655">
        <v>66.798988342285156</v>
      </c>
      <c r="R655">
        <v>72.282638549804687</v>
      </c>
      <c r="S655">
        <v>76.632003784179688</v>
      </c>
      <c r="T655">
        <v>79.225234985351563</v>
      </c>
      <c r="U655">
        <v>80.722999572753906</v>
      </c>
      <c r="V655">
        <v>81.970832824707031</v>
      </c>
      <c r="W655">
        <v>81.441360473632813</v>
      </c>
      <c r="X655">
        <v>79.132835388183594</v>
      </c>
      <c r="Y655">
        <v>75.551170349121094</v>
      </c>
      <c r="Z655">
        <v>70.478523254394531</v>
      </c>
      <c r="AA655">
        <v>64.957099914550781</v>
      </c>
      <c r="AB655">
        <v>63.252643585205078</v>
      </c>
      <c r="AC655">
        <v>60.971542358398438</v>
      </c>
      <c r="AD655">
        <v>56.936611175537109</v>
      </c>
      <c r="AE655">
        <v>52.767646789550781</v>
      </c>
      <c r="AF655">
        <v>49.226963043212891</v>
      </c>
      <c r="AG655">
        <v>-0.46403041481971741</v>
      </c>
      <c r="AH655">
        <v>-0.26960721611976624</v>
      </c>
      <c r="AI655">
        <v>-0.20237614214420319</v>
      </c>
      <c r="AJ655">
        <v>-0.20579825341701508</v>
      </c>
      <c r="AK655">
        <v>-0.16641487181186676</v>
      </c>
      <c r="AL655">
        <v>-4.245544970035553E-2</v>
      </c>
      <c r="AM655">
        <v>-0.26475837826728821</v>
      </c>
      <c r="AN655">
        <v>5.4238710552453995E-2</v>
      </c>
      <c r="AO655">
        <v>0.16977672278881073</v>
      </c>
      <c r="AP655">
        <v>0.18034638464450836</v>
      </c>
      <c r="AQ655">
        <v>0.71415460109710693</v>
      </c>
      <c r="AR655">
        <v>3.7478671073913574</v>
      </c>
      <c r="AS655">
        <v>3.8836097717285156</v>
      </c>
      <c r="AT655">
        <v>3.7401669025421143</v>
      </c>
      <c r="AU655">
        <v>3.5507960319519043</v>
      </c>
      <c r="AV655">
        <v>3.5550570487976074</v>
      </c>
      <c r="AW655">
        <v>3.323936939239502</v>
      </c>
      <c r="AX655">
        <v>2.8975493907928467</v>
      </c>
      <c r="AY655">
        <v>0.80485576391220093</v>
      </c>
      <c r="AZ655">
        <v>0.48884338140487671</v>
      </c>
      <c r="BA655">
        <v>0.34774637222290039</v>
      </c>
      <c r="BB655">
        <v>0.33988615870475769</v>
      </c>
      <c r="BC655">
        <v>0.2093791663646698</v>
      </c>
      <c r="BD655">
        <v>2.8759025037288666E-2</v>
      </c>
      <c r="BE655">
        <v>62.93927001953125</v>
      </c>
      <c r="BF655">
        <v>62.096599578857422</v>
      </c>
      <c r="BG655">
        <v>60.41656494140625</v>
      </c>
      <c r="BH655">
        <v>61.553043365478516</v>
      </c>
      <c r="BI655">
        <v>60.55303955078125</v>
      </c>
      <c r="BJ655">
        <v>60.710369110107422</v>
      </c>
      <c r="BK655">
        <v>59.981681823730469</v>
      </c>
      <c r="BL655">
        <v>66.902481079101563</v>
      </c>
      <c r="BM655">
        <v>77.301490783691406</v>
      </c>
      <c r="BN655">
        <v>83.526931762695312</v>
      </c>
      <c r="BO655">
        <v>87.9168701171875</v>
      </c>
      <c r="BP655">
        <v>91.235450744628906</v>
      </c>
      <c r="BQ655">
        <v>92.484054565429688</v>
      </c>
      <c r="BR655">
        <v>91.6485595703125</v>
      </c>
      <c r="BS655">
        <v>90.762077331542969</v>
      </c>
      <c r="BT655">
        <v>89.856605529785156</v>
      </c>
      <c r="BU655">
        <v>88.085960388183594</v>
      </c>
      <c r="BV655">
        <v>86.5433349609375</v>
      </c>
      <c r="BW655">
        <v>83.860992431640625</v>
      </c>
      <c r="BX655">
        <v>78.477287292480469</v>
      </c>
      <c r="BY655">
        <v>73.506240844726563</v>
      </c>
      <c r="BZ655">
        <v>70.215217590332031</v>
      </c>
      <c r="CA655">
        <v>65.105369567871094</v>
      </c>
      <c r="CB655">
        <v>63.538181304931641</v>
      </c>
      <c r="CC655">
        <v>0.81340092420578003</v>
      </c>
      <c r="CD655">
        <v>0.7739403247833252</v>
      </c>
      <c r="CE655">
        <v>0.73253905773162842</v>
      </c>
      <c r="CF655">
        <v>0.58770287036895752</v>
      </c>
      <c r="CG655">
        <v>0.53069424629211426</v>
      </c>
      <c r="CH655">
        <v>0.60322731733322144</v>
      </c>
      <c r="CI655">
        <v>0.69196498394012451</v>
      </c>
      <c r="CJ655">
        <v>0.65688443183898926</v>
      </c>
      <c r="CK655">
        <v>0.78934985399246216</v>
      </c>
      <c r="CL655">
        <v>0.81573963165283203</v>
      </c>
      <c r="CM655">
        <v>0.78597491979598999</v>
      </c>
      <c r="CN655">
        <v>0.82540905475616455</v>
      </c>
      <c r="CO655">
        <v>0.91571438312530518</v>
      </c>
      <c r="CP655">
        <v>0.8206787109375</v>
      </c>
      <c r="CQ655">
        <v>0.85892146825790405</v>
      </c>
      <c r="CR655">
        <v>0.93325138092041016</v>
      </c>
      <c r="CS655">
        <v>0.92668616771697998</v>
      </c>
      <c r="CT655">
        <v>0.90848350524902344</v>
      </c>
      <c r="CU655">
        <v>0.9578133225440979</v>
      </c>
      <c r="CV655">
        <v>0.79174572229385376</v>
      </c>
      <c r="CW655">
        <v>0.70502936840057373</v>
      </c>
      <c r="CX655">
        <v>0.60126698017120361</v>
      </c>
      <c r="CY655">
        <v>0.62642586231231689</v>
      </c>
      <c r="CZ655">
        <v>0.60881125926971436</v>
      </c>
    </row>
    <row r="656" spans="1:104" x14ac:dyDescent="0.25">
      <c r="A656" t="s">
        <v>845</v>
      </c>
      <c r="B656" t="s">
        <v>170</v>
      </c>
      <c r="C656" t="s">
        <v>27</v>
      </c>
      <c r="D656" t="s">
        <v>184</v>
      </c>
      <c r="E656" t="s">
        <v>184</v>
      </c>
      <c r="F656">
        <v>2021</v>
      </c>
      <c r="G656" t="s">
        <v>175</v>
      </c>
      <c r="H656">
        <v>5</v>
      </c>
      <c r="I656">
        <v>46.818157196044922</v>
      </c>
      <c r="J656">
        <v>45.130699157714844</v>
      </c>
      <c r="K656">
        <v>44.049942016601563</v>
      </c>
      <c r="L656">
        <v>43.812656402587891</v>
      </c>
      <c r="M656">
        <v>45.300212860107422</v>
      </c>
      <c r="N656">
        <v>49.290676116943359</v>
      </c>
      <c r="O656">
        <v>54.701522827148437</v>
      </c>
      <c r="P656">
        <v>62.636489868164062</v>
      </c>
      <c r="Q656">
        <v>70.580238342285156</v>
      </c>
      <c r="R656">
        <v>76.695426940917969</v>
      </c>
      <c r="S656">
        <v>80.936592102050781</v>
      </c>
      <c r="T656">
        <v>82.74627685546875</v>
      </c>
      <c r="U656">
        <v>83.478561401367188</v>
      </c>
      <c r="V656">
        <v>84.102287292480469</v>
      </c>
      <c r="W656">
        <v>83.568382263183594</v>
      </c>
      <c r="X656">
        <v>81.245025634765625</v>
      </c>
      <c r="Y656">
        <v>77.49456787109375</v>
      </c>
      <c r="Z656">
        <v>72.639869689941406</v>
      </c>
      <c r="AA656">
        <v>67.018814086914062</v>
      </c>
      <c r="AB656">
        <v>64.601570129394531</v>
      </c>
      <c r="AC656">
        <v>62.954914093017578</v>
      </c>
      <c r="AD656">
        <v>58.733039855957031</v>
      </c>
      <c r="AE656">
        <v>54.523319244384766</v>
      </c>
      <c r="AF656">
        <v>50.937858581542969</v>
      </c>
      <c r="AG656">
        <v>-0.46923866868019104</v>
      </c>
      <c r="AH656">
        <v>-0.2912883460521698</v>
      </c>
      <c r="AI656">
        <v>-0.23838028311729431</v>
      </c>
      <c r="AJ656">
        <v>-0.22688041627407074</v>
      </c>
      <c r="AK656">
        <v>-0.16454678773880005</v>
      </c>
      <c r="AL656">
        <v>-1.7106782644987106E-2</v>
      </c>
      <c r="AM656">
        <v>-0.25275692343711853</v>
      </c>
      <c r="AN656">
        <v>0.10084427148103714</v>
      </c>
      <c r="AO656">
        <v>0.18081381916999817</v>
      </c>
      <c r="AP656">
        <v>0.14894004166126251</v>
      </c>
      <c r="AQ656">
        <v>0.71665304899215698</v>
      </c>
      <c r="AR656">
        <v>3.9061794281005859</v>
      </c>
      <c r="AS656">
        <v>4.0103592872619629</v>
      </c>
      <c r="AT656">
        <v>3.828014612197876</v>
      </c>
      <c r="AU656">
        <v>3.6435141563415527</v>
      </c>
      <c r="AV656">
        <v>3.7154059410095215</v>
      </c>
      <c r="AW656">
        <v>3.5001792907714844</v>
      </c>
      <c r="AX656">
        <v>3.1148021221160889</v>
      </c>
      <c r="AY656">
        <v>0.96003621816635132</v>
      </c>
      <c r="AZ656">
        <v>0.60505867004394531</v>
      </c>
      <c r="BA656">
        <v>0.43631848692893982</v>
      </c>
      <c r="BB656">
        <v>0.41824254393577576</v>
      </c>
      <c r="BC656">
        <v>0.26563161611557007</v>
      </c>
      <c r="BD656">
        <v>9.3766458332538605E-2</v>
      </c>
      <c r="BE656">
        <v>66.190048217773438</v>
      </c>
      <c r="BF656">
        <v>65.666885375976562</v>
      </c>
      <c r="BG656">
        <v>66.004768371582031</v>
      </c>
      <c r="BH656">
        <v>65.708442687988281</v>
      </c>
      <c r="BI656">
        <v>64.731605529785156</v>
      </c>
      <c r="BJ656">
        <v>64.004768371582031</v>
      </c>
      <c r="BK656">
        <v>63.277927398681641</v>
      </c>
      <c r="BL656">
        <v>68.837875366210937</v>
      </c>
      <c r="BM656">
        <v>79.258857727050781</v>
      </c>
      <c r="BN656">
        <v>84.689384460449219</v>
      </c>
      <c r="BO656">
        <v>88.601509094238281</v>
      </c>
      <c r="BP656">
        <v>91.962539672851562</v>
      </c>
      <c r="BQ656">
        <v>91.893058776855469</v>
      </c>
      <c r="BR656">
        <v>90.258865356445313</v>
      </c>
      <c r="BS656">
        <v>90.235702514648438</v>
      </c>
      <c r="BT656">
        <v>88.374664306640625</v>
      </c>
      <c r="BU656">
        <v>85.286788940429688</v>
      </c>
      <c r="BV656">
        <v>83.559951782226563</v>
      </c>
      <c r="BW656">
        <v>81.814712524414063</v>
      </c>
      <c r="BX656">
        <v>80.018394470214844</v>
      </c>
      <c r="BY656">
        <v>74.226837158203125</v>
      </c>
      <c r="BZ656">
        <v>69.935287475585938</v>
      </c>
      <c r="CA656">
        <v>68.888961791992187</v>
      </c>
      <c r="CB656">
        <v>67.254768371582031</v>
      </c>
      <c r="CC656">
        <v>0.84433490037918091</v>
      </c>
      <c r="CD656">
        <v>0.80509239435195923</v>
      </c>
      <c r="CE656">
        <v>0.76196062564849854</v>
      </c>
      <c r="CF656">
        <v>0.60636997222900391</v>
      </c>
      <c r="CG656">
        <v>0.54225081205368042</v>
      </c>
      <c r="CH656">
        <v>0.61286634206771851</v>
      </c>
      <c r="CI656">
        <v>0.69905513525009155</v>
      </c>
      <c r="CJ656">
        <v>0.65914791822433472</v>
      </c>
      <c r="CK656">
        <v>0.7977287769317627</v>
      </c>
      <c r="CL656">
        <v>0.82397359609603882</v>
      </c>
      <c r="CM656">
        <v>0.78823089599609375</v>
      </c>
      <c r="CN656">
        <v>0.82680511474609375</v>
      </c>
      <c r="CO656">
        <v>0.91911351680755615</v>
      </c>
      <c r="CP656">
        <v>0.81714498996734619</v>
      </c>
      <c r="CQ656">
        <v>0.85625249147415161</v>
      </c>
      <c r="CR656">
        <v>0.93661826848983765</v>
      </c>
      <c r="CS656">
        <v>0.93367540836334229</v>
      </c>
      <c r="CT656">
        <v>0.92141681909561157</v>
      </c>
      <c r="CU656">
        <v>0.98082941770553589</v>
      </c>
      <c r="CV656">
        <v>0.81091928482055664</v>
      </c>
      <c r="CW656">
        <v>0.72366362810134888</v>
      </c>
      <c r="CX656">
        <v>0.61465680599212646</v>
      </c>
      <c r="CY656">
        <v>0.64365088939666748</v>
      </c>
      <c r="CZ656">
        <v>0.62788504362106323</v>
      </c>
    </row>
    <row r="657" spans="1:104" x14ac:dyDescent="0.25">
      <c r="A657" t="s">
        <v>846</v>
      </c>
      <c r="B657" t="s">
        <v>170</v>
      </c>
      <c r="C657" t="s">
        <v>27</v>
      </c>
      <c r="D657" t="s">
        <v>184</v>
      </c>
      <c r="E657" t="s">
        <v>184</v>
      </c>
      <c r="F657">
        <v>2021</v>
      </c>
      <c r="G657" t="s">
        <v>176</v>
      </c>
      <c r="H657">
        <v>6</v>
      </c>
      <c r="I657">
        <v>48.143520355224609</v>
      </c>
      <c r="J657">
        <v>46.394729614257813</v>
      </c>
      <c r="K657">
        <v>45.314296722412109</v>
      </c>
      <c r="L657">
        <v>45.128902435302734</v>
      </c>
      <c r="M657">
        <v>46.604228973388672</v>
      </c>
      <c r="N657">
        <v>50.568264007568359</v>
      </c>
      <c r="O657">
        <v>55.932998657226563</v>
      </c>
      <c r="P657">
        <v>63.295425415039063</v>
      </c>
      <c r="Q657">
        <v>70.061599731445312</v>
      </c>
      <c r="R657">
        <v>75.562728881835938</v>
      </c>
      <c r="S657">
        <v>79.716835021972656</v>
      </c>
      <c r="T657">
        <v>81.554656982421875</v>
      </c>
      <c r="U657">
        <v>82.168586730957031</v>
      </c>
      <c r="V657">
        <v>82.479591369628906</v>
      </c>
      <c r="W657">
        <v>82.026260375976563</v>
      </c>
      <c r="X657">
        <v>80.45159912109375</v>
      </c>
      <c r="Y657">
        <v>77.554122924804688</v>
      </c>
      <c r="Z657">
        <v>73.031639099121094</v>
      </c>
      <c r="AA657">
        <v>67.462898254394531</v>
      </c>
      <c r="AB657">
        <v>64.074241638183594</v>
      </c>
      <c r="AC657">
        <v>62.8775634765625</v>
      </c>
      <c r="AD657">
        <v>59.220783233642578</v>
      </c>
      <c r="AE657">
        <v>55.340232849121094</v>
      </c>
      <c r="AF657">
        <v>51.870513916015625</v>
      </c>
      <c r="AG657">
        <v>-0.5266190767288208</v>
      </c>
      <c r="AH657">
        <v>-0.28973895311355591</v>
      </c>
      <c r="AI657">
        <v>-0.19950051605701447</v>
      </c>
      <c r="AJ657">
        <v>-0.21561406552791595</v>
      </c>
      <c r="AK657">
        <v>-0.18874442577362061</v>
      </c>
      <c r="AL657">
        <v>-7.032303512096405E-2</v>
      </c>
      <c r="AM657">
        <v>-0.30078697204589844</v>
      </c>
      <c r="AN657">
        <v>1.8334304913878441E-2</v>
      </c>
      <c r="AO657">
        <v>0.17765450477600098</v>
      </c>
      <c r="AP657">
        <v>0.22555622458457947</v>
      </c>
      <c r="AQ657">
        <v>0.7745126485824585</v>
      </c>
      <c r="AR657">
        <v>3.8556156158447266</v>
      </c>
      <c r="AS657">
        <v>3.9463114738464355</v>
      </c>
      <c r="AT657">
        <v>3.7489707469940186</v>
      </c>
      <c r="AU657">
        <v>3.5559303760528564</v>
      </c>
      <c r="AV657">
        <v>3.5567333698272705</v>
      </c>
      <c r="AW657">
        <v>3.3488621711730957</v>
      </c>
      <c r="AX657">
        <v>2.9112982749938965</v>
      </c>
      <c r="AY657">
        <v>0.73969763517379761</v>
      </c>
      <c r="AZ657">
        <v>0.42227110266685486</v>
      </c>
      <c r="BA657">
        <v>0.29797038435935974</v>
      </c>
      <c r="BB657">
        <v>0.2992861270904541</v>
      </c>
      <c r="BC657">
        <v>0.18045797944068909</v>
      </c>
      <c r="BD657">
        <v>-2.7079928666353226E-2</v>
      </c>
      <c r="BE657">
        <v>65.47967529296875</v>
      </c>
      <c r="BF657">
        <v>62.847755432128906</v>
      </c>
      <c r="BG657">
        <v>61.94036865234375</v>
      </c>
      <c r="BH657">
        <v>61.915363311767578</v>
      </c>
      <c r="BI657">
        <v>61.711666107177734</v>
      </c>
      <c r="BJ657">
        <v>61.054279327392578</v>
      </c>
      <c r="BK657">
        <v>62.394527435302734</v>
      </c>
      <c r="BL657">
        <v>70.493927001953125</v>
      </c>
      <c r="BM657">
        <v>75.646171569824219</v>
      </c>
      <c r="BN657">
        <v>79.328102111816406</v>
      </c>
      <c r="BO657">
        <v>84.09796142578125</v>
      </c>
      <c r="BP657">
        <v>86.7548828125</v>
      </c>
      <c r="BQ657">
        <v>88.482192993164062</v>
      </c>
      <c r="BR657">
        <v>89.004890441894531</v>
      </c>
      <c r="BS657">
        <v>86.665107727050781</v>
      </c>
      <c r="BT657">
        <v>86.782722473144531</v>
      </c>
      <c r="BU657">
        <v>86.530868530273438</v>
      </c>
      <c r="BV657">
        <v>84.077644348144531</v>
      </c>
      <c r="BW657">
        <v>81.945716857910156</v>
      </c>
      <c r="BX657">
        <v>79.37908935546875</v>
      </c>
      <c r="BY657">
        <v>75.886085510253906</v>
      </c>
      <c r="BZ657">
        <v>72.296310424804688</v>
      </c>
      <c r="CA657">
        <v>70.5694580078125</v>
      </c>
      <c r="CB657">
        <v>68.22967529296875</v>
      </c>
      <c r="CC657">
        <v>0.88631302118301392</v>
      </c>
      <c r="CD657">
        <v>0.84457868337631226</v>
      </c>
      <c r="CE657">
        <v>0.79847651720046997</v>
      </c>
      <c r="CF657">
        <v>0.63248395919799805</v>
      </c>
      <c r="CG657">
        <v>0.56130075454711914</v>
      </c>
      <c r="CH657">
        <v>0.63230156898498535</v>
      </c>
      <c r="CI657">
        <v>0.71524316072463989</v>
      </c>
      <c r="CJ657">
        <v>0.66351777315139771</v>
      </c>
      <c r="CK657">
        <v>0.80008220672607422</v>
      </c>
      <c r="CL657">
        <v>0.82420575618743896</v>
      </c>
      <c r="CM657">
        <v>0.78831857442855835</v>
      </c>
      <c r="CN657">
        <v>0.82718431949615479</v>
      </c>
      <c r="CO657">
        <v>0.91974270343780518</v>
      </c>
      <c r="CP657">
        <v>0.81626898050308228</v>
      </c>
      <c r="CQ657">
        <v>0.85584062337875366</v>
      </c>
      <c r="CR657">
        <v>0.94164037704467773</v>
      </c>
      <c r="CS657">
        <v>0.94610267877578735</v>
      </c>
      <c r="CT657">
        <v>0.93714642524719238</v>
      </c>
      <c r="CU657">
        <v>1.0030094385147095</v>
      </c>
      <c r="CV657">
        <v>0.81997919082641602</v>
      </c>
      <c r="CW657">
        <v>0.73372763395309448</v>
      </c>
      <c r="CX657">
        <v>0.62754613161087036</v>
      </c>
      <c r="CY657">
        <v>0.66352027654647827</v>
      </c>
      <c r="CZ657">
        <v>0.64945650100708008</v>
      </c>
    </row>
    <row r="658" spans="1:104" x14ac:dyDescent="0.25">
      <c r="A658" t="s">
        <v>847</v>
      </c>
      <c r="B658" t="s">
        <v>170</v>
      </c>
      <c r="C658" t="s">
        <v>27</v>
      </c>
      <c r="D658" t="s">
        <v>184</v>
      </c>
      <c r="E658" t="s">
        <v>184</v>
      </c>
      <c r="F658">
        <v>2021</v>
      </c>
      <c r="G658" t="s">
        <v>177</v>
      </c>
      <c r="H658">
        <v>7</v>
      </c>
      <c r="I658">
        <v>51.250747680664062</v>
      </c>
      <c r="J658">
        <v>49.399429321289063</v>
      </c>
      <c r="K658">
        <v>48.151344299316406</v>
      </c>
      <c r="L658">
        <v>48.028385162353516</v>
      </c>
      <c r="M658">
        <v>49.878082275390625</v>
      </c>
      <c r="N658">
        <v>54.424198150634766</v>
      </c>
      <c r="O658">
        <v>60.276596069335938</v>
      </c>
      <c r="P658">
        <v>68.404472351074219</v>
      </c>
      <c r="Q658">
        <v>75.709213256835938</v>
      </c>
      <c r="R658">
        <v>81.453529357910156</v>
      </c>
      <c r="S658">
        <v>85.311599731445313</v>
      </c>
      <c r="T658">
        <v>86.9742431640625</v>
      </c>
      <c r="U658">
        <v>87.568107604980469</v>
      </c>
      <c r="V658">
        <v>87.841888427734375</v>
      </c>
      <c r="W658">
        <v>87.467048645019531</v>
      </c>
      <c r="X658">
        <v>86.277587890625</v>
      </c>
      <c r="Y658">
        <v>83.588233947753906</v>
      </c>
      <c r="Z658">
        <v>79.044792175292969</v>
      </c>
      <c r="AA658">
        <v>72.761924743652344</v>
      </c>
      <c r="AB658">
        <v>69.084602355957031</v>
      </c>
      <c r="AC658">
        <v>67.529281616210938</v>
      </c>
      <c r="AD658">
        <v>63.505905151367188</v>
      </c>
      <c r="AE658">
        <v>59.135627746582031</v>
      </c>
      <c r="AF658">
        <v>55.433254241943359</v>
      </c>
      <c r="AG658">
        <v>-0.48266491293907166</v>
      </c>
      <c r="AH658">
        <v>-0.32915925979614258</v>
      </c>
      <c r="AI658">
        <v>-0.29841524362564087</v>
      </c>
      <c r="AJ658">
        <v>-0.264372318983078</v>
      </c>
      <c r="AK658">
        <v>-0.1664036363363266</v>
      </c>
      <c r="AL658">
        <v>2.3311106488108635E-2</v>
      </c>
      <c r="AM658">
        <v>-0.24213789403438568</v>
      </c>
      <c r="AN658">
        <v>0.17505648732185364</v>
      </c>
      <c r="AO658">
        <v>0.19184206426143646</v>
      </c>
      <c r="AP658">
        <v>9.2711247503757477E-2</v>
      </c>
      <c r="AQ658">
        <v>0.68841838836669922</v>
      </c>
      <c r="AR658">
        <v>4.0708003044128418</v>
      </c>
      <c r="AS658">
        <v>4.1836791038513184</v>
      </c>
      <c r="AT658">
        <v>3.9791014194488525</v>
      </c>
      <c r="AU658">
        <v>3.8174448013305664</v>
      </c>
      <c r="AV658">
        <v>4.0454859733581543</v>
      </c>
      <c r="AW658">
        <v>3.9100029468536377</v>
      </c>
      <c r="AX658">
        <v>3.5775656700134277</v>
      </c>
      <c r="AY658">
        <v>1.2306879758834839</v>
      </c>
      <c r="AZ658">
        <v>0.79273003339767456</v>
      </c>
      <c r="BA658">
        <v>0.57674962282180786</v>
      </c>
      <c r="BB658">
        <v>0.54785513877868652</v>
      </c>
      <c r="BC658">
        <v>0.35845300555229187</v>
      </c>
      <c r="BD658">
        <v>0.19961214065551758</v>
      </c>
      <c r="BE658">
        <v>71.161994934082031</v>
      </c>
      <c r="BF658">
        <v>71.546279907226562</v>
      </c>
      <c r="BG658">
        <v>71.069427490234375</v>
      </c>
      <c r="BH658">
        <v>70.842567443847656</v>
      </c>
      <c r="BI658">
        <v>70.208282470703125</v>
      </c>
      <c r="BJ658">
        <v>70.185134887695312</v>
      </c>
      <c r="BK658">
        <v>69.731430053710937</v>
      </c>
      <c r="BL658">
        <v>72.75</v>
      </c>
      <c r="BM658">
        <v>76.4722900390625</v>
      </c>
      <c r="BN658">
        <v>80.879722595214844</v>
      </c>
      <c r="BO658">
        <v>85.852005004882813</v>
      </c>
      <c r="BP658">
        <v>90.754859924316406</v>
      </c>
      <c r="BQ658">
        <v>91.097442626953125</v>
      </c>
      <c r="BR658">
        <v>91.509437561035156</v>
      </c>
      <c r="BS658">
        <v>91.759437561035156</v>
      </c>
      <c r="BT658">
        <v>90.847434997558594</v>
      </c>
      <c r="BU658">
        <v>87.055717468261719</v>
      </c>
      <c r="BV658">
        <v>84.467720031738281</v>
      </c>
      <c r="BW658">
        <v>83.379722595214844</v>
      </c>
      <c r="BX658">
        <v>81.268577575683594</v>
      </c>
      <c r="BY658">
        <v>77.9722900390625</v>
      </c>
      <c r="BZ658">
        <v>74.907432556152344</v>
      </c>
      <c r="CA658">
        <v>73.680572509765625</v>
      </c>
      <c r="CB658">
        <v>72.796287536621094</v>
      </c>
      <c r="CC658">
        <v>0.91043812036514282</v>
      </c>
      <c r="CD658">
        <v>0.86923873424530029</v>
      </c>
      <c r="CE658">
        <v>0.82028406858444214</v>
      </c>
      <c r="CF658">
        <v>0.64965730905532837</v>
      </c>
      <c r="CG658">
        <v>0.57858353853225708</v>
      </c>
      <c r="CH658">
        <v>0.6517634391784668</v>
      </c>
      <c r="CI658">
        <v>0.73237252235412598</v>
      </c>
      <c r="CJ658">
        <v>0.67305123805999756</v>
      </c>
      <c r="CK658">
        <v>0.81380200386047363</v>
      </c>
      <c r="CL658">
        <v>0.83743160963058472</v>
      </c>
      <c r="CM658">
        <v>0.79701477289199829</v>
      </c>
      <c r="CN658">
        <v>0.83670848608016968</v>
      </c>
      <c r="CO658">
        <v>0.9340938925743103</v>
      </c>
      <c r="CP658">
        <v>0.8254084587097168</v>
      </c>
      <c r="CQ658">
        <v>0.86763453483581543</v>
      </c>
      <c r="CR658">
        <v>0.96447694301605225</v>
      </c>
      <c r="CS658">
        <v>0.97563213109970093</v>
      </c>
      <c r="CT658">
        <v>0.97202068567276001</v>
      </c>
      <c r="CU658">
        <v>1.0448342561721802</v>
      </c>
      <c r="CV658">
        <v>0.85359776020050049</v>
      </c>
      <c r="CW658">
        <v>0.76081019639968872</v>
      </c>
      <c r="CX658">
        <v>0.64823716878890991</v>
      </c>
      <c r="CY658">
        <v>0.68325889110565186</v>
      </c>
      <c r="CZ658">
        <v>0.67016506195068359</v>
      </c>
    </row>
    <row r="659" spans="1:104" x14ac:dyDescent="0.25">
      <c r="A659" t="s">
        <v>848</v>
      </c>
      <c r="B659" t="s">
        <v>170</v>
      </c>
      <c r="C659" t="s">
        <v>27</v>
      </c>
      <c r="D659" t="s">
        <v>184</v>
      </c>
      <c r="E659" t="s">
        <v>184</v>
      </c>
      <c r="F659">
        <v>2021</v>
      </c>
      <c r="G659" t="s">
        <v>178</v>
      </c>
      <c r="H659">
        <v>8</v>
      </c>
      <c r="I659">
        <v>51.578487396240234</v>
      </c>
      <c r="J659">
        <v>49.773788452148438</v>
      </c>
      <c r="K659">
        <v>48.500144958496094</v>
      </c>
      <c r="L659">
        <v>48.427524566650391</v>
      </c>
      <c r="M659">
        <v>50.243782043457031</v>
      </c>
      <c r="N659">
        <v>55.200191497802734</v>
      </c>
      <c r="O659">
        <v>61.745326995849609</v>
      </c>
      <c r="P659">
        <v>69.62982177734375</v>
      </c>
      <c r="Q659">
        <v>77.291824340820313</v>
      </c>
      <c r="R659">
        <v>83.404678344726563</v>
      </c>
      <c r="S659">
        <v>88.085121154785156</v>
      </c>
      <c r="T659">
        <v>90.140472412109375</v>
      </c>
      <c r="U659">
        <v>90.878074645996094</v>
      </c>
      <c r="V659">
        <v>91.218162536621094</v>
      </c>
      <c r="W659">
        <v>90.590782165527344</v>
      </c>
      <c r="X659">
        <v>88.833206176757813</v>
      </c>
      <c r="Y659">
        <v>85.229667663574219</v>
      </c>
      <c r="Z659">
        <v>80.306930541992188</v>
      </c>
      <c r="AA659">
        <v>73.607505798339844</v>
      </c>
      <c r="AB659">
        <v>70.610893249511719</v>
      </c>
      <c r="AC659">
        <v>68.341712951660156</v>
      </c>
      <c r="AD659">
        <v>64.004440307617187</v>
      </c>
      <c r="AE659">
        <v>59.352230072021484</v>
      </c>
      <c r="AF659">
        <v>55.440139770507813</v>
      </c>
      <c r="AG659">
        <v>-0.4742409884929657</v>
      </c>
      <c r="AH659">
        <v>-0.33493593335151672</v>
      </c>
      <c r="AI659">
        <v>-0.31342786550521851</v>
      </c>
      <c r="AJ659">
        <v>-0.27136361598968506</v>
      </c>
      <c r="AK659">
        <v>-0.16156786680221558</v>
      </c>
      <c r="AL659">
        <v>3.8755893707275391E-2</v>
      </c>
      <c r="AM659">
        <v>-0.23533836007118225</v>
      </c>
      <c r="AN659">
        <v>0.20177467167377472</v>
      </c>
      <c r="AO659">
        <v>0.1952248215675354</v>
      </c>
      <c r="AP659">
        <v>7.1607470512390137E-2</v>
      </c>
      <c r="AQ659">
        <v>0.68894779682159424</v>
      </c>
      <c r="AR659">
        <v>4.212644100189209</v>
      </c>
      <c r="AS659">
        <v>4.3375434875488281</v>
      </c>
      <c r="AT659">
        <v>4.1268367767333984</v>
      </c>
      <c r="AU659">
        <v>3.9536998271942139</v>
      </c>
      <c r="AV659">
        <v>4.1968531608581543</v>
      </c>
      <c r="AW659">
        <v>4.025907039642334</v>
      </c>
      <c r="AX659">
        <v>3.6951558589935303</v>
      </c>
      <c r="AY659">
        <v>1.3101005554199219</v>
      </c>
      <c r="AZ659">
        <v>0.86152893304824829</v>
      </c>
      <c r="BA659">
        <v>0.62371855974197388</v>
      </c>
      <c r="BB659">
        <v>0.58819842338562012</v>
      </c>
      <c r="BC659">
        <v>0.38475507497787476</v>
      </c>
      <c r="BD659">
        <v>0.23335874080657959</v>
      </c>
      <c r="BE659">
        <v>73.128814697265625</v>
      </c>
      <c r="BF659">
        <v>72.312149047851563</v>
      </c>
      <c r="BG659">
        <v>71.712158203125</v>
      </c>
      <c r="BH659">
        <v>70.641716003417969</v>
      </c>
      <c r="BI659">
        <v>70.492172241210938</v>
      </c>
      <c r="BJ659">
        <v>70.292167663574219</v>
      </c>
      <c r="BK659">
        <v>69.603225708007813</v>
      </c>
      <c r="BL659">
        <v>72.340774536132813</v>
      </c>
      <c r="BM659">
        <v>78.918045043945313</v>
      </c>
      <c r="BN659">
        <v>83.406265258789063</v>
      </c>
      <c r="BO659">
        <v>88.785270690917969</v>
      </c>
      <c r="BP659">
        <v>90.386749267578125</v>
      </c>
      <c r="BQ659">
        <v>92.20489501953125</v>
      </c>
      <c r="BR659">
        <v>90.64190673828125</v>
      </c>
      <c r="BS659">
        <v>91.02117919921875</v>
      </c>
      <c r="BT659">
        <v>90.915191650390625</v>
      </c>
      <c r="BU659">
        <v>89.643280029296875</v>
      </c>
      <c r="BV659">
        <v>89.224769592285156</v>
      </c>
      <c r="BW659">
        <v>85.28387451171875</v>
      </c>
      <c r="BX659">
        <v>82.177162170410156</v>
      </c>
      <c r="BY659">
        <v>78.164093017578125</v>
      </c>
      <c r="BZ659">
        <v>76.324485778808594</v>
      </c>
      <c r="CA659">
        <v>75.217025756835938</v>
      </c>
      <c r="CB659">
        <v>75.145217895507813</v>
      </c>
      <c r="CC659">
        <v>0.91528445482254028</v>
      </c>
      <c r="CD659">
        <v>0.87482047080993652</v>
      </c>
      <c r="CE659">
        <v>0.82431769371032715</v>
      </c>
      <c r="CF659">
        <v>0.65282857418060303</v>
      </c>
      <c r="CG659">
        <v>0.58030003309249878</v>
      </c>
      <c r="CH659">
        <v>0.6575247049331665</v>
      </c>
      <c r="CI659">
        <v>0.74236762523651123</v>
      </c>
      <c r="CJ659">
        <v>0.67717093229293823</v>
      </c>
      <c r="CK659">
        <v>0.81973987817764282</v>
      </c>
      <c r="CL659">
        <v>0.84402912855148315</v>
      </c>
      <c r="CM659">
        <v>0.80417048931121826</v>
      </c>
      <c r="CN659">
        <v>0.84600794315338135</v>
      </c>
      <c r="CO659">
        <v>0.94950628280639648</v>
      </c>
      <c r="CP659">
        <v>0.83334028720855713</v>
      </c>
      <c r="CQ659">
        <v>0.87733662128448486</v>
      </c>
      <c r="CR659">
        <v>0.97902709245681763</v>
      </c>
      <c r="CS659">
        <v>0.98582261800765991</v>
      </c>
      <c r="CT659">
        <v>0.98107844591140747</v>
      </c>
      <c r="CU659">
        <v>1.0539594888687134</v>
      </c>
      <c r="CV659">
        <v>0.86813926696777344</v>
      </c>
      <c r="CW659">
        <v>0.76890265941619873</v>
      </c>
      <c r="CX659">
        <v>0.653411865234375</v>
      </c>
      <c r="CY659">
        <v>0.68482625484466553</v>
      </c>
      <c r="CZ659">
        <v>0.66800081729888916</v>
      </c>
    </row>
    <row r="660" spans="1:104" x14ac:dyDescent="0.25">
      <c r="A660" t="s">
        <v>849</v>
      </c>
      <c r="B660" t="s">
        <v>170</v>
      </c>
      <c r="C660" t="s">
        <v>27</v>
      </c>
      <c r="D660" t="s">
        <v>184</v>
      </c>
      <c r="E660" t="s">
        <v>184</v>
      </c>
      <c r="F660">
        <v>2021</v>
      </c>
      <c r="G660" t="s">
        <v>179</v>
      </c>
      <c r="H660">
        <v>9</v>
      </c>
      <c r="I660">
        <v>52.255683898925781</v>
      </c>
      <c r="J660">
        <v>50.553329467773437</v>
      </c>
      <c r="K660">
        <v>49.468955993652344</v>
      </c>
      <c r="L660">
        <v>49.411941528320313</v>
      </c>
      <c r="M660">
        <v>51.427032470703125</v>
      </c>
      <c r="N660">
        <v>56.688724517822266</v>
      </c>
      <c r="O660">
        <v>64.398078918457031</v>
      </c>
      <c r="P660">
        <v>72.801185607910156</v>
      </c>
      <c r="Q660">
        <v>81.686576843261719</v>
      </c>
      <c r="R660">
        <v>88.399085998535156</v>
      </c>
      <c r="S660">
        <v>93.18634033203125</v>
      </c>
      <c r="T660">
        <v>95.178337097167969</v>
      </c>
      <c r="U660">
        <v>95.817703247070313</v>
      </c>
      <c r="V660">
        <v>96.279327392578125</v>
      </c>
      <c r="W660">
        <v>95.269676208496094</v>
      </c>
      <c r="X660">
        <v>92.568168640136719</v>
      </c>
      <c r="Y660">
        <v>88.4034423828125</v>
      </c>
      <c r="Z660">
        <v>83.184226989746094</v>
      </c>
      <c r="AA660">
        <v>76.458152770996094</v>
      </c>
      <c r="AB660">
        <v>74.178573608398438</v>
      </c>
      <c r="AC660">
        <v>70.423164367675781</v>
      </c>
      <c r="AD660">
        <v>65.509872436523438</v>
      </c>
      <c r="AE660">
        <v>60.532905578613281</v>
      </c>
      <c r="AF660">
        <v>56.477367401123047</v>
      </c>
      <c r="AG660">
        <v>-0.44965049624443054</v>
      </c>
      <c r="AH660">
        <v>-0.34279745817184448</v>
      </c>
      <c r="AI660">
        <v>-0.34402954578399658</v>
      </c>
      <c r="AJ660">
        <v>-0.28533840179443359</v>
      </c>
      <c r="AK660">
        <v>-0.15210966765880585</v>
      </c>
      <c r="AL660">
        <v>7.195030152797699E-2</v>
      </c>
      <c r="AM660">
        <v>-0.21516533195972443</v>
      </c>
      <c r="AN660">
        <v>0.26149746775627136</v>
      </c>
      <c r="AO660">
        <v>0.20547756552696228</v>
      </c>
      <c r="AP660">
        <v>2.4530185386538506E-2</v>
      </c>
      <c r="AQ660">
        <v>0.67691367864608765</v>
      </c>
      <c r="AR660">
        <v>4.4228696823120117</v>
      </c>
      <c r="AS660">
        <v>4.5529298782348633</v>
      </c>
      <c r="AT660">
        <v>4.3432202339172363</v>
      </c>
      <c r="AU660">
        <v>4.1597800254821777</v>
      </c>
      <c r="AV660">
        <v>4.4370756149291992</v>
      </c>
      <c r="AW660">
        <v>4.2596797943115234</v>
      </c>
      <c r="AX660">
        <v>3.9559011459350586</v>
      </c>
      <c r="AY660">
        <v>1.4951862096786499</v>
      </c>
      <c r="AZ660">
        <v>1.0077491998672485</v>
      </c>
      <c r="BA660">
        <v>0.7254340648651123</v>
      </c>
      <c r="BB660">
        <v>0.67296159267425537</v>
      </c>
      <c r="BC660">
        <v>0.44366228580474854</v>
      </c>
      <c r="BD660">
        <v>0.3094668984413147</v>
      </c>
      <c r="BE660">
        <v>70.731277465820312</v>
      </c>
      <c r="BF660">
        <v>70.277534484863281</v>
      </c>
      <c r="BG660">
        <v>70.208145141601563</v>
      </c>
      <c r="BH660">
        <v>69.935020446777344</v>
      </c>
      <c r="BI660">
        <v>70.138763427734375</v>
      </c>
      <c r="BJ660">
        <v>69.004402160644531</v>
      </c>
      <c r="BK660">
        <v>71.569381713867188</v>
      </c>
      <c r="BL660">
        <v>72.930610656738281</v>
      </c>
      <c r="BM660">
        <v>80.218063354492187</v>
      </c>
      <c r="BN660">
        <v>86.829299926757812</v>
      </c>
      <c r="BO660">
        <v>95.339218139648437</v>
      </c>
      <c r="BP660">
        <v>98.519828796386719</v>
      </c>
      <c r="BQ660">
        <v>99.788558959960938</v>
      </c>
      <c r="BR660">
        <v>99.450454711914063</v>
      </c>
      <c r="BS660">
        <v>98.339218139648438</v>
      </c>
      <c r="BT660">
        <v>97.477981567382813</v>
      </c>
      <c r="BU660">
        <v>96.278640747070313</v>
      </c>
      <c r="BV660">
        <v>94.551765441894531</v>
      </c>
      <c r="BW660">
        <v>91.940528869628906</v>
      </c>
      <c r="BX660">
        <v>83.768722534179688</v>
      </c>
      <c r="BY660">
        <v>79.569381713867188</v>
      </c>
      <c r="BZ660">
        <v>77.411895751953125</v>
      </c>
      <c r="CA660">
        <v>76.319381713867188</v>
      </c>
      <c r="CB660">
        <v>74.411895751953125</v>
      </c>
      <c r="CC660">
        <v>0.91744154691696167</v>
      </c>
      <c r="CD660">
        <v>0.87941867113113403</v>
      </c>
      <c r="CE660">
        <v>0.83220028877258301</v>
      </c>
      <c r="CF660">
        <v>0.66004908084869385</v>
      </c>
      <c r="CG660">
        <v>0.58865493535995483</v>
      </c>
      <c r="CH660">
        <v>0.66784185171127319</v>
      </c>
      <c r="CI660">
        <v>0.7585483193397522</v>
      </c>
      <c r="CJ660">
        <v>0.68974781036376953</v>
      </c>
      <c r="CK660">
        <v>0.84090578556060791</v>
      </c>
      <c r="CL660">
        <v>0.86590284109115601</v>
      </c>
      <c r="CM660">
        <v>0.82084053754806519</v>
      </c>
      <c r="CN660">
        <v>0.86463481187820435</v>
      </c>
      <c r="CO660">
        <v>0.9756043553352356</v>
      </c>
      <c r="CP660">
        <v>0.85034561157226563</v>
      </c>
      <c r="CQ660">
        <v>0.89714294672012329</v>
      </c>
      <c r="CR660">
        <v>1.0033729076385498</v>
      </c>
      <c r="CS660">
        <v>1.008983850479126</v>
      </c>
      <c r="CT660">
        <v>1.0047369003295898</v>
      </c>
      <c r="CU660">
        <v>1.084352970123291</v>
      </c>
      <c r="CV660">
        <v>0.89748674631118774</v>
      </c>
      <c r="CW660">
        <v>0.78793704509735107</v>
      </c>
      <c r="CX660">
        <v>0.66455817222595215</v>
      </c>
      <c r="CY660">
        <v>0.69420772790908813</v>
      </c>
      <c r="CZ660">
        <v>0.67596435546875</v>
      </c>
    </row>
    <row r="661" spans="1:104" x14ac:dyDescent="0.25">
      <c r="A661" t="s">
        <v>850</v>
      </c>
      <c r="B661" t="s">
        <v>170</v>
      </c>
      <c r="C661" t="s">
        <v>27</v>
      </c>
      <c r="D661" t="s">
        <v>184</v>
      </c>
      <c r="E661" t="s">
        <v>184</v>
      </c>
      <c r="F661">
        <v>2021</v>
      </c>
      <c r="G661" t="s">
        <v>180</v>
      </c>
      <c r="H661">
        <v>10</v>
      </c>
      <c r="I661">
        <v>46.58319091796875</v>
      </c>
      <c r="J661">
        <v>45.009239196777344</v>
      </c>
      <c r="K661">
        <v>43.954231262207031</v>
      </c>
      <c r="L661">
        <v>43.905860900878906</v>
      </c>
      <c r="M661">
        <v>45.543022155761719</v>
      </c>
      <c r="N661">
        <v>49.920810699462891</v>
      </c>
      <c r="O661">
        <v>57.369731903076172</v>
      </c>
      <c r="P661">
        <v>63.825717926025391</v>
      </c>
      <c r="Q661">
        <v>71.580909729003906</v>
      </c>
      <c r="R661">
        <v>78.510322570800781</v>
      </c>
      <c r="S661">
        <v>83.852317810058594</v>
      </c>
      <c r="T661">
        <v>86.661636352539062</v>
      </c>
      <c r="U661">
        <v>88.139602661132813</v>
      </c>
      <c r="V661">
        <v>89.417686462402344</v>
      </c>
      <c r="W661">
        <v>88.786720275878906</v>
      </c>
      <c r="X661">
        <v>86.041946411132812</v>
      </c>
      <c r="Y661">
        <v>81.719741821289063</v>
      </c>
      <c r="Z661">
        <v>76.557830810546875</v>
      </c>
      <c r="AA661">
        <v>72.49786376953125</v>
      </c>
      <c r="AB661">
        <v>69.247779846191406</v>
      </c>
      <c r="AC661">
        <v>65.577911376953125</v>
      </c>
      <c r="AD661">
        <v>59.822376251220703</v>
      </c>
      <c r="AE661">
        <v>54.344032287597656</v>
      </c>
      <c r="AF661">
        <v>50.600650787353516</v>
      </c>
      <c r="AG661">
        <v>-0.45107805728912354</v>
      </c>
      <c r="AH661">
        <v>-0.28253772854804993</v>
      </c>
      <c r="AI661">
        <v>-0.23280085623264313</v>
      </c>
      <c r="AJ661">
        <v>-0.22176176309585571</v>
      </c>
      <c r="AK661">
        <v>-0.15945287048816681</v>
      </c>
      <c r="AL661">
        <v>-1.4227359555661678E-2</v>
      </c>
      <c r="AM661">
        <v>-0.25373426079750061</v>
      </c>
      <c r="AN661">
        <v>0.10496526956558228</v>
      </c>
      <c r="AO661">
        <v>0.18346531689167023</v>
      </c>
      <c r="AP661">
        <v>0.15076324343681335</v>
      </c>
      <c r="AQ661">
        <v>0.75818216800689697</v>
      </c>
      <c r="AR661">
        <v>4.1504440307617187</v>
      </c>
      <c r="AS661">
        <v>4.295936107635498</v>
      </c>
      <c r="AT661">
        <v>4.1300292015075684</v>
      </c>
      <c r="AU661">
        <v>3.9302864074707031</v>
      </c>
      <c r="AV661">
        <v>3.9985523223876953</v>
      </c>
      <c r="AW661">
        <v>3.7486605644226074</v>
      </c>
      <c r="AX661">
        <v>3.3416056632995605</v>
      </c>
      <c r="AY661">
        <v>1.0743016004562378</v>
      </c>
      <c r="AZ661">
        <v>0.67171138525009155</v>
      </c>
      <c r="BA661">
        <v>0.47412073612213135</v>
      </c>
      <c r="BB661">
        <v>0.43189606070518494</v>
      </c>
      <c r="BC661">
        <v>0.26328754425048828</v>
      </c>
      <c r="BD661">
        <v>9.6619442105293274E-2</v>
      </c>
      <c r="BE661">
        <v>68.709442138671875</v>
      </c>
      <c r="BF661">
        <v>66.800064086914063</v>
      </c>
      <c r="BG661">
        <v>66.913673400878906</v>
      </c>
      <c r="BH661">
        <v>66.661819458007813</v>
      </c>
      <c r="BI661">
        <v>65.185401916503906</v>
      </c>
      <c r="BJ661">
        <v>64.889625549316406</v>
      </c>
      <c r="BK661">
        <v>64.2066650390625</v>
      </c>
      <c r="BL661">
        <v>67.385337829589844</v>
      </c>
      <c r="BM661">
        <v>75.532890319824219</v>
      </c>
      <c r="BN661">
        <v>82.846572875976563</v>
      </c>
      <c r="BO661">
        <v>88.597496032714844</v>
      </c>
      <c r="BP661">
        <v>90.80218505859375</v>
      </c>
      <c r="BQ661">
        <v>91.328666687011719</v>
      </c>
      <c r="BR661">
        <v>92.101791381835938</v>
      </c>
      <c r="BS661">
        <v>90.94610595703125</v>
      </c>
      <c r="BT661">
        <v>89.623977661132813</v>
      </c>
      <c r="BU661">
        <v>89.601325988769531</v>
      </c>
      <c r="BV661">
        <v>87.3343505859375</v>
      </c>
      <c r="BW661">
        <v>82.859443664550781</v>
      </c>
      <c r="BX661">
        <v>79.499542236328125</v>
      </c>
      <c r="BY661">
        <v>75.617439270019531</v>
      </c>
      <c r="BZ661">
        <v>72.433547973632813</v>
      </c>
      <c r="CA661">
        <v>70.120346069335937</v>
      </c>
      <c r="CB661">
        <v>69.528793334960937</v>
      </c>
      <c r="CC661">
        <v>0.81865119934082031</v>
      </c>
      <c r="CD661">
        <v>0.78240799903869629</v>
      </c>
      <c r="CE661">
        <v>0.74033457040786743</v>
      </c>
      <c r="CF661">
        <v>0.5938153862953186</v>
      </c>
      <c r="CG661">
        <v>0.53284811973571777</v>
      </c>
      <c r="CH661">
        <v>0.60445129871368408</v>
      </c>
      <c r="CI661">
        <v>0.70331132411956787</v>
      </c>
      <c r="CJ661">
        <v>0.65900927782058716</v>
      </c>
      <c r="CK661">
        <v>0.80139750242233276</v>
      </c>
      <c r="CL661">
        <v>0.83460354804992676</v>
      </c>
      <c r="CM661">
        <v>0.79907053709030151</v>
      </c>
      <c r="CN661">
        <v>0.8428652286529541</v>
      </c>
      <c r="CO661">
        <v>0.95057809352874756</v>
      </c>
      <c r="CP661">
        <v>0.8325609564781189</v>
      </c>
      <c r="CQ661">
        <v>0.87852311134338379</v>
      </c>
      <c r="CR661">
        <v>0.97740775346755981</v>
      </c>
      <c r="CS661">
        <v>0.97688573598861694</v>
      </c>
      <c r="CT661">
        <v>0.9695354700088501</v>
      </c>
      <c r="CU661">
        <v>1.0609748363494873</v>
      </c>
      <c r="CV661">
        <v>0.87101453542709351</v>
      </c>
      <c r="CW661">
        <v>0.76343756914138794</v>
      </c>
      <c r="CX661">
        <v>0.62264358997344971</v>
      </c>
      <c r="CY661">
        <v>0.63026887178421021</v>
      </c>
      <c r="CZ661">
        <v>0.61116409301757813</v>
      </c>
    </row>
    <row r="662" spans="1:104" x14ac:dyDescent="0.25">
      <c r="A662" t="s">
        <v>851</v>
      </c>
      <c r="B662" t="s">
        <v>170</v>
      </c>
      <c r="C662" t="s">
        <v>27</v>
      </c>
      <c r="D662" t="s">
        <v>184</v>
      </c>
      <c r="E662" t="s">
        <v>184</v>
      </c>
      <c r="F662">
        <v>2021</v>
      </c>
      <c r="G662" t="s">
        <v>181</v>
      </c>
      <c r="H662">
        <v>11</v>
      </c>
      <c r="I662">
        <v>43.441974639892578</v>
      </c>
      <c r="J662">
        <v>42.049713134765625</v>
      </c>
      <c r="K662">
        <v>41.208721160888672</v>
      </c>
      <c r="L662">
        <v>41.362514495849609</v>
      </c>
      <c r="M662">
        <v>43.143898010253906</v>
      </c>
      <c r="N662">
        <v>47.409721374511719</v>
      </c>
      <c r="O662">
        <v>52.944137573242188</v>
      </c>
      <c r="P662">
        <v>58.532558441162109</v>
      </c>
      <c r="Q662">
        <v>64.773155212402344</v>
      </c>
      <c r="R662">
        <v>69.903526306152344</v>
      </c>
      <c r="S662">
        <v>73.947799682617188</v>
      </c>
      <c r="T662">
        <v>76.201644897460937</v>
      </c>
      <c r="U662">
        <v>77.319473266601563</v>
      </c>
      <c r="V662">
        <v>78.139541625976563</v>
      </c>
      <c r="W662">
        <v>77.324775695800781</v>
      </c>
      <c r="X662">
        <v>74.558311462402344</v>
      </c>
      <c r="Y662">
        <v>71.220489501953125</v>
      </c>
      <c r="Z662">
        <v>68.943885803222656</v>
      </c>
      <c r="AA662">
        <v>63.798942565917969</v>
      </c>
      <c r="AB662">
        <v>60.136173248291016</v>
      </c>
      <c r="AC662">
        <v>57.340457916259766</v>
      </c>
      <c r="AD662">
        <v>53.639541625976562</v>
      </c>
      <c r="AE662">
        <v>49.907360076904297</v>
      </c>
      <c r="AF662">
        <v>46.750236511230469</v>
      </c>
      <c r="AG662">
        <v>-0.47064447402954102</v>
      </c>
      <c r="AH662">
        <v>-0.25260317325592041</v>
      </c>
      <c r="AI662">
        <v>-0.16638225317001343</v>
      </c>
      <c r="AJ662">
        <v>-0.18813668191432953</v>
      </c>
      <c r="AK662">
        <v>-0.1747022271156311</v>
      </c>
      <c r="AL662">
        <v>-7.5136341154575348E-2</v>
      </c>
      <c r="AM662">
        <v>-0.28844022750854492</v>
      </c>
      <c r="AN662">
        <v>-3.7488984526135027E-4</v>
      </c>
      <c r="AO662">
        <v>0.16327182948589325</v>
      </c>
      <c r="AP662">
        <v>0.22561982274055481</v>
      </c>
      <c r="AQ662">
        <v>0.73583579063415527</v>
      </c>
      <c r="AR662">
        <v>3.6180737018585205</v>
      </c>
      <c r="AS662">
        <v>3.7295160293579102</v>
      </c>
      <c r="AT662">
        <v>3.5722687244415283</v>
      </c>
      <c r="AU662">
        <v>3.3667504787445068</v>
      </c>
      <c r="AV662">
        <v>3.2820448875427246</v>
      </c>
      <c r="AW662">
        <v>3.0456678867340088</v>
      </c>
      <c r="AX662">
        <v>2.695775032043457</v>
      </c>
      <c r="AY662">
        <v>0.64377808570861816</v>
      </c>
      <c r="AZ662">
        <v>0.35515764355659485</v>
      </c>
      <c r="BA662">
        <v>0.24441298842430115</v>
      </c>
      <c r="BB662">
        <v>0.24659182131290436</v>
      </c>
      <c r="BC662">
        <v>0.14330935478210449</v>
      </c>
      <c r="BD662">
        <v>-4.8448972404003143E-2</v>
      </c>
      <c r="BE662">
        <v>63.314296722412109</v>
      </c>
      <c r="BF662">
        <v>62.551273345947266</v>
      </c>
      <c r="BG662">
        <v>61.078060150146484</v>
      </c>
      <c r="BH662">
        <v>61.690589904785156</v>
      </c>
      <c r="BI662">
        <v>61.310928344726563</v>
      </c>
      <c r="BJ662">
        <v>60.691326141357422</v>
      </c>
      <c r="BK662">
        <v>59.931636810302734</v>
      </c>
      <c r="BL662">
        <v>63.235454559326172</v>
      </c>
      <c r="BM662">
        <v>71.137428283691406</v>
      </c>
      <c r="BN662">
        <v>78.572509765625</v>
      </c>
      <c r="BO662">
        <v>82.629127502441406</v>
      </c>
      <c r="BP662">
        <v>86.466102600097656</v>
      </c>
      <c r="BQ662">
        <v>87.683120727539062</v>
      </c>
      <c r="BR662">
        <v>87.8135986328125</v>
      </c>
      <c r="BS662">
        <v>87.61175537109375</v>
      </c>
      <c r="BT662">
        <v>86.75665283203125</v>
      </c>
      <c r="BU662">
        <v>83.852836608886719</v>
      </c>
      <c r="BV662">
        <v>77.818855285644531</v>
      </c>
      <c r="BW662">
        <v>72.55126953125</v>
      </c>
      <c r="BX662">
        <v>68.282539367675781</v>
      </c>
      <c r="BY662">
        <v>66.481796264648437</v>
      </c>
      <c r="BZ662">
        <v>63.391983032226562</v>
      </c>
      <c r="CA662">
        <v>62.518405914306641</v>
      </c>
      <c r="CB662">
        <v>61.320621490478516</v>
      </c>
      <c r="CC662">
        <v>0.79779356718063354</v>
      </c>
      <c r="CD662">
        <v>0.76091712713241577</v>
      </c>
      <c r="CE662">
        <v>0.72121894359588623</v>
      </c>
      <c r="CF662">
        <v>0.58254516124725342</v>
      </c>
      <c r="CG662">
        <v>0.52843672037124634</v>
      </c>
      <c r="CH662">
        <v>0.6012425422668457</v>
      </c>
      <c r="CI662">
        <v>0.69230341911315918</v>
      </c>
      <c r="CJ662">
        <v>0.65390259027481079</v>
      </c>
      <c r="CK662">
        <v>0.78389161825180054</v>
      </c>
      <c r="CL662">
        <v>0.810447096824646</v>
      </c>
      <c r="CM662">
        <v>0.78176224231719971</v>
      </c>
      <c r="CN662">
        <v>0.82031679153442383</v>
      </c>
      <c r="CO662">
        <v>0.90672022104263306</v>
      </c>
      <c r="CP662">
        <v>0.81478148698806763</v>
      </c>
      <c r="CQ662">
        <v>0.85069310665130615</v>
      </c>
      <c r="CR662">
        <v>0.91736924648284912</v>
      </c>
      <c r="CS662">
        <v>0.90964198112487793</v>
      </c>
      <c r="CT662">
        <v>0.90823721885681152</v>
      </c>
      <c r="CU662">
        <v>0.95885735750198364</v>
      </c>
      <c r="CV662">
        <v>0.77941036224365234</v>
      </c>
      <c r="CW662">
        <v>0.68870526552200317</v>
      </c>
      <c r="CX662">
        <v>0.58705466985702515</v>
      </c>
      <c r="CY662">
        <v>0.61019879579544067</v>
      </c>
      <c r="CZ662">
        <v>0.59212976694107056</v>
      </c>
    </row>
    <row r="663" spans="1:104" x14ac:dyDescent="0.25">
      <c r="A663" t="s">
        <v>852</v>
      </c>
      <c r="B663" t="s">
        <v>170</v>
      </c>
      <c r="C663" t="s">
        <v>27</v>
      </c>
      <c r="D663" t="s">
        <v>184</v>
      </c>
      <c r="E663" t="s">
        <v>184</v>
      </c>
      <c r="F663">
        <v>2021</v>
      </c>
      <c r="G663" t="s">
        <v>182</v>
      </c>
      <c r="H663">
        <v>12</v>
      </c>
      <c r="I663">
        <v>41.420394897460938</v>
      </c>
      <c r="J663">
        <v>40.306755065917969</v>
      </c>
      <c r="K663">
        <v>39.764083862304688</v>
      </c>
      <c r="L663">
        <v>40.030109405517578</v>
      </c>
      <c r="M663">
        <v>41.905612945556641</v>
      </c>
      <c r="N663">
        <v>46.256160736083984</v>
      </c>
      <c r="O663">
        <v>52.496356964111328</v>
      </c>
      <c r="P663">
        <v>57.409912109375</v>
      </c>
      <c r="Q663">
        <v>60.548591613769531</v>
      </c>
      <c r="R663">
        <v>61.364265441894531</v>
      </c>
      <c r="S663">
        <v>61.187679290771484</v>
      </c>
      <c r="T663">
        <v>60.267337799072266</v>
      </c>
      <c r="U663">
        <v>59.340656280517578</v>
      </c>
      <c r="V663">
        <v>58.915504455566406</v>
      </c>
      <c r="W663">
        <v>57.759868621826172</v>
      </c>
      <c r="X663">
        <v>56.127376556396484</v>
      </c>
      <c r="Y663">
        <v>55.45721435546875</v>
      </c>
      <c r="Z663">
        <v>56.647159576416016</v>
      </c>
      <c r="AA663">
        <v>54.553958892822266</v>
      </c>
      <c r="AB663">
        <v>53.188991546630859</v>
      </c>
      <c r="AC663">
        <v>51.653644561767578</v>
      </c>
      <c r="AD663">
        <v>49.655418395996094</v>
      </c>
      <c r="AE663">
        <v>46.198692321777344</v>
      </c>
      <c r="AF663">
        <v>43.586105346679688</v>
      </c>
      <c r="AG663">
        <v>-0.68684643507003784</v>
      </c>
      <c r="AH663">
        <v>-0.15000134706497192</v>
      </c>
      <c r="AI663">
        <v>0.16211657226085663</v>
      </c>
      <c r="AJ663">
        <v>-4.2244281619787216E-2</v>
      </c>
      <c r="AK663">
        <v>-0.2911052405834198</v>
      </c>
      <c r="AL663">
        <v>-0.43692114949226379</v>
      </c>
      <c r="AM663">
        <v>-0.57609260082244873</v>
      </c>
      <c r="AN663">
        <v>-0.5891493558883667</v>
      </c>
      <c r="AO663">
        <v>0.13581176102161407</v>
      </c>
      <c r="AP663">
        <v>0.69453054666519165</v>
      </c>
      <c r="AQ663">
        <v>1.0104854106903076</v>
      </c>
      <c r="AR663">
        <v>2.8685004711151123</v>
      </c>
      <c r="AS663">
        <v>2.8368198871612549</v>
      </c>
      <c r="AT663">
        <v>2.6782550811767578</v>
      </c>
      <c r="AU663">
        <v>2.3959405422210693</v>
      </c>
      <c r="AV663">
        <v>1.7403947114944458</v>
      </c>
      <c r="AW663">
        <v>1.4259805679321289</v>
      </c>
      <c r="AX663">
        <v>0.79075568914413452</v>
      </c>
      <c r="AY663">
        <v>-0.94015693664550781</v>
      </c>
      <c r="AZ663">
        <v>-0.87553352117538452</v>
      </c>
      <c r="BA663">
        <v>-0.68834787607192993</v>
      </c>
      <c r="BB663">
        <v>-0.59983557462692261</v>
      </c>
      <c r="BC663">
        <v>-0.4583982527256012</v>
      </c>
      <c r="BD663">
        <v>-0.83516502380371094</v>
      </c>
      <c r="BE663">
        <v>47.59649658203125</v>
      </c>
      <c r="BF663">
        <v>47.096500396728516</v>
      </c>
      <c r="BG663">
        <v>45.688899993896484</v>
      </c>
      <c r="BH663">
        <v>45.3927001953125</v>
      </c>
      <c r="BI663">
        <v>45.596500396728516</v>
      </c>
      <c r="BJ663">
        <v>45.504100799560547</v>
      </c>
      <c r="BK663">
        <v>44.596500396728516</v>
      </c>
      <c r="BL663">
        <v>45.550300598144531</v>
      </c>
      <c r="BM663">
        <v>47.957897186279297</v>
      </c>
      <c r="BN663">
        <v>50.888599395751953</v>
      </c>
      <c r="BO663">
        <v>53.023101806640625</v>
      </c>
      <c r="BP663">
        <v>53.319297790527344</v>
      </c>
      <c r="BQ663">
        <v>54.092403411865234</v>
      </c>
      <c r="BR663">
        <v>55.092399597167969</v>
      </c>
      <c r="BS663">
        <v>55.953800201416016</v>
      </c>
      <c r="BT663">
        <v>55.115501403808594</v>
      </c>
      <c r="BU663">
        <v>54.388599395751953</v>
      </c>
      <c r="BV663">
        <v>51.119598388671875</v>
      </c>
      <c r="BW663">
        <v>49.619602203369141</v>
      </c>
      <c r="BX663">
        <v>48.938899993896484</v>
      </c>
      <c r="BY663">
        <v>47.077503204345703</v>
      </c>
      <c r="BZ663">
        <v>48.1427001953125</v>
      </c>
      <c r="CA663">
        <v>46.462001800537109</v>
      </c>
      <c r="CB663">
        <v>45.758197784423828</v>
      </c>
      <c r="CC663">
        <v>1.0720261335372925</v>
      </c>
      <c r="CD663">
        <v>1.0268800258636475</v>
      </c>
      <c r="CE663">
        <v>0.97863376140594482</v>
      </c>
      <c r="CF663">
        <v>0.77601879835128784</v>
      </c>
      <c r="CG663">
        <v>0.69259399175643921</v>
      </c>
      <c r="CH663">
        <v>0.78414022922515869</v>
      </c>
      <c r="CI663">
        <v>0.89305055141448975</v>
      </c>
      <c r="CJ663">
        <v>0.77306348085403442</v>
      </c>
      <c r="CK663">
        <v>0.93068772554397583</v>
      </c>
      <c r="CL663">
        <v>0.93756884336471558</v>
      </c>
      <c r="CM663">
        <v>0.87965518236160278</v>
      </c>
      <c r="CN663">
        <v>0.91805225610733032</v>
      </c>
      <c r="CO663">
        <v>1.0155904293060303</v>
      </c>
      <c r="CP663">
        <v>0.90316975116729736</v>
      </c>
      <c r="CQ663">
        <v>0.94384825229644775</v>
      </c>
      <c r="CR663">
        <v>1.0301976203918457</v>
      </c>
      <c r="CS663">
        <v>1.0471922159194946</v>
      </c>
      <c r="CT663">
        <v>1.0801891088485718</v>
      </c>
      <c r="CU663">
        <v>1.1887538433074951</v>
      </c>
      <c r="CV663">
        <v>0.98942512273788452</v>
      </c>
      <c r="CW663">
        <v>0.88325077295303345</v>
      </c>
      <c r="CX663">
        <v>0.76845318078994751</v>
      </c>
      <c r="CY663">
        <v>0.79524940252304077</v>
      </c>
      <c r="CZ663">
        <v>0.77347195148468018</v>
      </c>
    </row>
    <row r="664" spans="1:104" x14ac:dyDescent="0.25">
      <c r="A664" t="s">
        <v>853</v>
      </c>
      <c r="B664" t="s">
        <v>170</v>
      </c>
      <c r="C664" t="s">
        <v>27</v>
      </c>
      <c r="D664" t="s">
        <v>184</v>
      </c>
      <c r="E664" t="s">
        <v>184</v>
      </c>
      <c r="F664">
        <v>2021</v>
      </c>
      <c r="G664" t="s">
        <v>183</v>
      </c>
      <c r="H664">
        <v>8</v>
      </c>
      <c r="I664">
        <v>51.253353118896484</v>
      </c>
      <c r="J664">
        <v>49.470230102539063</v>
      </c>
      <c r="K664">
        <v>48.206321716308594</v>
      </c>
      <c r="L664">
        <v>48.136493682861328</v>
      </c>
      <c r="M664">
        <v>49.942798614501953</v>
      </c>
      <c r="N664">
        <v>54.869647979736328</v>
      </c>
      <c r="O664">
        <v>61.341686248779297</v>
      </c>
      <c r="P664">
        <v>69.02386474609375</v>
      </c>
      <c r="Q664">
        <v>76.468193054199219</v>
      </c>
      <c r="R664">
        <v>82.42083740234375</v>
      </c>
      <c r="S664">
        <v>87.002532958984375</v>
      </c>
      <c r="T664">
        <v>89.059974670410156</v>
      </c>
      <c r="U664">
        <v>89.796539306640625</v>
      </c>
      <c r="V664">
        <v>90.152259826660156</v>
      </c>
      <c r="W664">
        <v>89.558845520019531</v>
      </c>
      <c r="X664">
        <v>87.81512451171875</v>
      </c>
      <c r="Y664">
        <v>84.258415222167969</v>
      </c>
      <c r="Z664">
        <v>79.350135803222656</v>
      </c>
      <c r="AA664">
        <v>72.780113220214844</v>
      </c>
      <c r="AB664">
        <v>69.867263793945313</v>
      </c>
      <c r="AC664">
        <v>67.686767578125</v>
      </c>
      <c r="AD664">
        <v>63.442676544189453</v>
      </c>
      <c r="AE664">
        <v>58.863616943359375</v>
      </c>
      <c r="AF664">
        <v>55.014514923095703</v>
      </c>
      <c r="AG664">
        <v>-0.48823833465576172</v>
      </c>
      <c r="AH664">
        <v>-0.32673382759094238</v>
      </c>
      <c r="AI664">
        <v>-0.28953346610069275</v>
      </c>
      <c r="AJ664">
        <v>-0.26037666201591492</v>
      </c>
      <c r="AK664">
        <v>-0.16881027817726135</v>
      </c>
      <c r="AL664">
        <v>1.4302260242402554E-2</v>
      </c>
      <c r="AM664">
        <v>-0.25261527299880981</v>
      </c>
      <c r="AN664">
        <v>0.16146036982536316</v>
      </c>
      <c r="AO664">
        <v>0.19206029176712036</v>
      </c>
      <c r="AP664">
        <v>0.10660435259342194</v>
      </c>
      <c r="AQ664">
        <v>0.71032196283340454</v>
      </c>
      <c r="AR664">
        <v>4.159022331237793</v>
      </c>
      <c r="AS664">
        <v>4.2780508995056152</v>
      </c>
      <c r="AT664">
        <v>4.0707793235778809</v>
      </c>
      <c r="AU664">
        <v>3.8922994136810303</v>
      </c>
      <c r="AV664">
        <v>4.0813984870910645</v>
      </c>
      <c r="AW664">
        <v>3.8980107307434082</v>
      </c>
      <c r="AX664">
        <v>3.5400357246398926</v>
      </c>
      <c r="AY664">
        <v>1.1854803562164307</v>
      </c>
      <c r="AZ664">
        <v>0.76668506860733032</v>
      </c>
      <c r="BA664">
        <v>0.55295825004577637</v>
      </c>
      <c r="BB664">
        <v>0.52572864294052124</v>
      </c>
      <c r="BC664">
        <v>0.3401775062084198</v>
      </c>
      <c r="BD664">
        <v>0.17606738209724426</v>
      </c>
      <c r="BE664">
        <v>70.125404357910156</v>
      </c>
      <c r="BF664">
        <v>69.245887756347656</v>
      </c>
      <c r="BG664">
        <v>68.732452392578125</v>
      </c>
      <c r="BH664">
        <v>68.333595275878906</v>
      </c>
      <c r="BI664">
        <v>68.137626647949219</v>
      </c>
      <c r="BJ664">
        <v>67.633903503417969</v>
      </c>
      <c r="BK664">
        <v>68.324546813964844</v>
      </c>
      <c r="BL664">
        <v>72.128868103027344</v>
      </c>
      <c r="BM664">
        <v>77.813735961914062</v>
      </c>
      <c r="BN664">
        <v>82.610946655273438</v>
      </c>
      <c r="BO664">
        <v>88.518730163574219</v>
      </c>
      <c r="BP664">
        <v>91.604240417480469</v>
      </c>
      <c r="BQ664">
        <v>92.893402099609375</v>
      </c>
      <c r="BR664">
        <v>92.65179443359375</v>
      </c>
      <c r="BS664">
        <v>91.946342468261719</v>
      </c>
      <c r="BT664">
        <v>91.505943298339844</v>
      </c>
      <c r="BU664">
        <v>89.877243041992188</v>
      </c>
      <c r="BV664">
        <v>88.08056640625</v>
      </c>
      <c r="BW664">
        <v>85.637535095214844</v>
      </c>
      <c r="BX664">
        <v>81.648460388183594</v>
      </c>
      <c r="BY664">
        <v>77.89801025390625</v>
      </c>
      <c r="BZ664">
        <v>75.235038757324219</v>
      </c>
      <c r="CA664">
        <v>73.946609497070312</v>
      </c>
      <c r="CB664">
        <v>72.645736694335938</v>
      </c>
      <c r="CC664">
        <v>0.90883934497833252</v>
      </c>
      <c r="CD664">
        <v>0.86874252557754517</v>
      </c>
      <c r="CE664">
        <v>0.81856328248977661</v>
      </c>
      <c r="CF664">
        <v>0.64846611022949219</v>
      </c>
      <c r="CG664">
        <v>0.57663899660110474</v>
      </c>
      <c r="CH664">
        <v>0.65349739789962769</v>
      </c>
      <c r="CI664">
        <v>0.73775655031204224</v>
      </c>
      <c r="CJ664">
        <v>0.67336100339889526</v>
      </c>
      <c r="CK664">
        <v>0.81408393383026123</v>
      </c>
      <c r="CL664">
        <v>0.83792662620544434</v>
      </c>
      <c r="CM664">
        <v>0.79899406433105469</v>
      </c>
      <c r="CN664">
        <v>0.8402438759803772</v>
      </c>
      <c r="CO664">
        <v>0.94138520956039429</v>
      </c>
      <c r="CP664">
        <v>0.82808107137680054</v>
      </c>
      <c r="CQ664">
        <v>0.8711237907409668</v>
      </c>
      <c r="CR664">
        <v>0.96965283155441284</v>
      </c>
      <c r="CS664">
        <v>0.97574502229690552</v>
      </c>
      <c r="CT664">
        <v>0.97015506029129028</v>
      </c>
      <c r="CU664">
        <v>1.0413435697555542</v>
      </c>
      <c r="CV664">
        <v>0.85840779542922974</v>
      </c>
      <c r="CW664">
        <v>0.76090341806411743</v>
      </c>
      <c r="CX664">
        <v>0.64730173349380493</v>
      </c>
      <c r="CY664">
        <v>0.67864513397216797</v>
      </c>
      <c r="CZ664">
        <v>0.66237527132034302</v>
      </c>
    </row>
    <row r="665" spans="1:104" x14ac:dyDescent="0.25">
      <c r="A665" t="s">
        <v>854</v>
      </c>
      <c r="B665" t="s">
        <v>170</v>
      </c>
      <c r="C665" t="s">
        <v>27</v>
      </c>
      <c r="D665" t="s">
        <v>184</v>
      </c>
      <c r="E665" t="s">
        <v>184</v>
      </c>
      <c r="F665">
        <v>2022</v>
      </c>
      <c r="G665" t="s">
        <v>171</v>
      </c>
      <c r="H665">
        <v>1</v>
      </c>
      <c r="I665">
        <v>41.617740631103516</v>
      </c>
      <c r="J665">
        <v>40.367259979248047</v>
      </c>
      <c r="K665">
        <v>39.90545654296875</v>
      </c>
      <c r="L665">
        <v>40.210365295410156</v>
      </c>
      <c r="M665">
        <v>42.285789489746094</v>
      </c>
      <c r="N665">
        <v>46.797321319580078</v>
      </c>
      <c r="O665">
        <v>54.489265441894531</v>
      </c>
      <c r="P665">
        <v>59.685619354248047</v>
      </c>
      <c r="Q665">
        <v>62.525814056396484</v>
      </c>
      <c r="R665">
        <v>62.727191925048828</v>
      </c>
      <c r="S665">
        <v>62.084613800048828</v>
      </c>
      <c r="T665">
        <v>60.841468811035156</v>
      </c>
      <c r="U665">
        <v>59.738182067871094</v>
      </c>
      <c r="V665">
        <v>59.211719512939453</v>
      </c>
      <c r="W665">
        <v>58.117969512939453</v>
      </c>
      <c r="X665">
        <v>56.630428314208984</v>
      </c>
      <c r="Y665">
        <v>55.813518524169922</v>
      </c>
      <c r="Z665">
        <v>57.422466278076172</v>
      </c>
      <c r="AA665">
        <v>55.538871765136719</v>
      </c>
      <c r="AB665">
        <v>54.036689758300781</v>
      </c>
      <c r="AC665">
        <v>52.473922729492188</v>
      </c>
      <c r="AD665">
        <v>50.311920166015625</v>
      </c>
      <c r="AE665">
        <v>46.695781707763672</v>
      </c>
      <c r="AF665">
        <v>44.029655456542969</v>
      </c>
      <c r="AG665">
        <v>-0.7168201208114624</v>
      </c>
      <c r="AH665">
        <v>-0.14220978319644928</v>
      </c>
      <c r="AI665">
        <v>0.19258175790309906</v>
      </c>
      <c r="AJ665">
        <v>-2.9905984178185463E-2</v>
      </c>
      <c r="AK665">
        <v>-0.30681014060974121</v>
      </c>
      <c r="AL665">
        <v>-0.479238361120224</v>
      </c>
      <c r="AM665">
        <v>-0.62577152252197266</v>
      </c>
      <c r="AN665">
        <v>-0.6754186749458313</v>
      </c>
      <c r="AO665">
        <v>0.14110440015792847</v>
      </c>
      <c r="AP665">
        <v>0.77232956886291504</v>
      </c>
      <c r="AQ665">
        <v>1.0889517068862915</v>
      </c>
      <c r="AR665">
        <v>2.9365012645721436</v>
      </c>
      <c r="AS665">
        <v>2.8882608413696289</v>
      </c>
      <c r="AT665">
        <v>2.7165806293487549</v>
      </c>
      <c r="AU665">
        <v>2.4165248870849609</v>
      </c>
      <c r="AV665">
        <v>1.6907162666320801</v>
      </c>
      <c r="AW665">
        <v>1.3444783687591553</v>
      </c>
      <c r="AX665">
        <v>0.66346317529678345</v>
      </c>
      <c r="AY665">
        <v>-1.1016260385513306</v>
      </c>
      <c r="AZ665">
        <v>-1.0054274797439575</v>
      </c>
      <c r="BA665">
        <v>-0.78845655918121338</v>
      </c>
      <c r="BB665">
        <v>-0.68918007612228394</v>
      </c>
      <c r="BC665">
        <v>-0.52109777927398682</v>
      </c>
      <c r="BD665">
        <v>-0.92166084051132202</v>
      </c>
      <c r="BE665">
        <v>42.600406646728516</v>
      </c>
      <c r="BF665">
        <v>41.600406646728516</v>
      </c>
      <c r="BG665">
        <v>40.646595001220703</v>
      </c>
      <c r="BH665">
        <v>40.008037567138672</v>
      </c>
      <c r="BI665">
        <v>39.46185302734375</v>
      </c>
      <c r="BJ665">
        <v>38.71185302734375</v>
      </c>
      <c r="BK665">
        <v>38.665668487548828</v>
      </c>
      <c r="BL665">
        <v>38.734947204589844</v>
      </c>
      <c r="BM665">
        <v>45.726909637451172</v>
      </c>
      <c r="BN665">
        <v>51.134536743164063</v>
      </c>
      <c r="BO665">
        <v>55.019073486328125</v>
      </c>
      <c r="BP665">
        <v>56.769073486328125</v>
      </c>
      <c r="BQ665">
        <v>57.861442565917969</v>
      </c>
      <c r="BR665">
        <v>58.065258026123047</v>
      </c>
      <c r="BS665">
        <v>57.884536743164063</v>
      </c>
      <c r="BT665">
        <v>56.296184539794922</v>
      </c>
      <c r="BU665">
        <v>54.934741973876953</v>
      </c>
      <c r="BV665">
        <v>52.596389770507812</v>
      </c>
      <c r="BW665">
        <v>50.915668487548828</v>
      </c>
      <c r="BX665">
        <v>48.008041381835938</v>
      </c>
      <c r="BY665">
        <v>46.600410461425781</v>
      </c>
      <c r="BZ665">
        <v>45.873500823974609</v>
      </c>
      <c r="CA665">
        <v>47.119483947753906</v>
      </c>
      <c r="CB665">
        <v>46.642574310302734</v>
      </c>
      <c r="CC665">
        <v>1.1216497421264648</v>
      </c>
      <c r="CD665">
        <v>1.0662146806716919</v>
      </c>
      <c r="CE665">
        <v>1.0192973613739014</v>
      </c>
      <c r="CF665">
        <v>0.80551207065582275</v>
      </c>
      <c r="CG665">
        <v>0.71994215250015259</v>
      </c>
      <c r="CH665">
        <v>0.81632208824157715</v>
      </c>
      <c r="CI665">
        <v>0.93608003854751587</v>
      </c>
      <c r="CJ665">
        <v>0.78913712501525879</v>
      </c>
      <c r="CK665">
        <v>0.95829737186431885</v>
      </c>
      <c r="CL665">
        <v>0.9583277702331543</v>
      </c>
      <c r="CM665">
        <v>0.88637632131576538</v>
      </c>
      <c r="CN665">
        <v>0.92673647403717041</v>
      </c>
      <c r="CO665">
        <v>1.0369633436203003</v>
      </c>
      <c r="CP665">
        <v>0.90431320667266846</v>
      </c>
      <c r="CQ665">
        <v>0.95002907514572144</v>
      </c>
      <c r="CR665">
        <v>1.0552576780319214</v>
      </c>
      <c r="CS665">
        <v>1.0738731622695923</v>
      </c>
      <c r="CT665">
        <v>1.1185828447341919</v>
      </c>
      <c r="CU665">
        <v>1.2485774755477905</v>
      </c>
      <c r="CV665">
        <v>1.0395580530166626</v>
      </c>
      <c r="CW665">
        <v>0.92876183986663818</v>
      </c>
      <c r="CX665">
        <v>0.80542778968811035</v>
      </c>
      <c r="CY665">
        <v>0.83395379781723022</v>
      </c>
      <c r="CZ665">
        <v>0.81056982278823853</v>
      </c>
    </row>
    <row r="666" spans="1:104" x14ac:dyDescent="0.25">
      <c r="A666" t="s">
        <v>855</v>
      </c>
      <c r="B666" t="s">
        <v>170</v>
      </c>
      <c r="C666" t="s">
        <v>27</v>
      </c>
      <c r="D666" t="s">
        <v>184</v>
      </c>
      <c r="E666" t="s">
        <v>184</v>
      </c>
      <c r="F666">
        <v>2022</v>
      </c>
      <c r="G666" t="s">
        <v>172</v>
      </c>
      <c r="H666">
        <v>2</v>
      </c>
      <c r="I666">
        <v>41.346450805664063</v>
      </c>
      <c r="J666">
        <v>40.113021850585937</v>
      </c>
      <c r="K666">
        <v>39.515693664550781</v>
      </c>
      <c r="L666">
        <v>39.755344390869141</v>
      </c>
      <c r="M666">
        <v>41.615341186523438</v>
      </c>
      <c r="N666">
        <v>46.252788543701172</v>
      </c>
      <c r="O666">
        <v>52.992092132568359</v>
      </c>
      <c r="P666">
        <v>57.933597564697266</v>
      </c>
      <c r="Q666">
        <v>61.499706268310547</v>
      </c>
      <c r="R666">
        <v>62.846439361572266</v>
      </c>
      <c r="S666">
        <v>63.253368377685547</v>
      </c>
      <c r="T666">
        <v>63.053314208984375</v>
      </c>
      <c r="U666">
        <v>62.751777648925781</v>
      </c>
      <c r="V666">
        <v>62.6202392578125</v>
      </c>
      <c r="W666">
        <v>61.701095581054688</v>
      </c>
      <c r="X666">
        <v>59.909950256347656</v>
      </c>
      <c r="Y666">
        <v>58.240882873535156</v>
      </c>
      <c r="Z666">
        <v>58.220352172851563</v>
      </c>
      <c r="AA666">
        <v>56.886650085449219</v>
      </c>
      <c r="AB666">
        <v>54.796733856201172</v>
      </c>
      <c r="AC666">
        <v>53.08160400390625</v>
      </c>
      <c r="AD666">
        <v>50.3975830078125</v>
      </c>
      <c r="AE666">
        <v>46.657447814941406</v>
      </c>
      <c r="AF666">
        <v>43.910598754882813</v>
      </c>
      <c r="AG666">
        <v>-0.65295135974884033</v>
      </c>
      <c r="AH666">
        <v>-0.16142182052135468</v>
      </c>
      <c r="AI666">
        <v>0.11643940955400467</v>
      </c>
      <c r="AJ666">
        <v>-6.1127591878175735E-2</v>
      </c>
      <c r="AK666">
        <v>-0.27258291840553284</v>
      </c>
      <c r="AL666">
        <v>-0.38982704281806946</v>
      </c>
      <c r="AM666">
        <v>-0.54139339923858643</v>
      </c>
      <c r="AN666">
        <v>-0.51725566387176514</v>
      </c>
      <c r="AO666">
        <v>0.14300672709941864</v>
      </c>
      <c r="AP666">
        <v>0.65450173616409302</v>
      </c>
      <c r="AQ666">
        <v>1.0082770586013794</v>
      </c>
      <c r="AR666">
        <v>3.0310418605804443</v>
      </c>
      <c r="AS666">
        <v>3.0312705039978027</v>
      </c>
      <c r="AT666">
        <v>2.8674607276916504</v>
      </c>
      <c r="AU666">
        <v>2.5875458717346191</v>
      </c>
      <c r="AV666">
        <v>1.9714843034744263</v>
      </c>
      <c r="AW666">
        <v>1.6409602165222168</v>
      </c>
      <c r="AX666">
        <v>1.0218740701675415</v>
      </c>
      <c r="AY666">
        <v>-0.75801545381546021</v>
      </c>
      <c r="AZ666">
        <v>-0.72905606031417847</v>
      </c>
      <c r="BA666">
        <v>-0.57736086845397949</v>
      </c>
      <c r="BB666">
        <v>-0.48896333575248718</v>
      </c>
      <c r="BC666">
        <v>-0.379597008228302</v>
      </c>
      <c r="BD666">
        <v>-0.73259514570236206</v>
      </c>
      <c r="BE666">
        <v>52.573158264160156</v>
      </c>
      <c r="BF666">
        <v>52.11932373046875</v>
      </c>
      <c r="BG666">
        <v>52.026992797851563</v>
      </c>
      <c r="BH666">
        <v>51.11932373046875</v>
      </c>
      <c r="BI666">
        <v>51.823158264160156</v>
      </c>
      <c r="BJ666">
        <v>51.142406463623047</v>
      </c>
      <c r="BK666">
        <v>51.846240997314453</v>
      </c>
      <c r="BL666">
        <v>52.253910064697266</v>
      </c>
      <c r="BM666">
        <v>52.457744598388672</v>
      </c>
      <c r="BN666">
        <v>53.796165466308594</v>
      </c>
      <c r="BO666">
        <v>54.569248199462891</v>
      </c>
      <c r="BP666">
        <v>55.069248199462891</v>
      </c>
      <c r="BQ666">
        <v>55.911579132080078</v>
      </c>
      <c r="BR666">
        <v>54.207748413085938</v>
      </c>
      <c r="BS666">
        <v>53.434661865234375</v>
      </c>
      <c r="BT666">
        <v>52.207744598388672</v>
      </c>
      <c r="BU666">
        <v>49.957744598388672</v>
      </c>
      <c r="BV666">
        <v>48.276992797851563</v>
      </c>
      <c r="BW666">
        <v>47.480827331542969</v>
      </c>
      <c r="BX666">
        <v>48.230827331542969</v>
      </c>
      <c r="BY666">
        <v>47.980827331542969</v>
      </c>
      <c r="BZ666">
        <v>47.096240997314453</v>
      </c>
      <c r="CA666">
        <v>47.980827331542969</v>
      </c>
      <c r="CB666">
        <v>47.050075531005859</v>
      </c>
      <c r="CC666">
        <v>1.0037257671356201</v>
      </c>
      <c r="CD666">
        <v>0.9558488130569458</v>
      </c>
      <c r="CE666">
        <v>0.91057068109512329</v>
      </c>
      <c r="CF666">
        <v>0.72147977352142334</v>
      </c>
      <c r="CG666">
        <v>0.64359927177429199</v>
      </c>
      <c r="CH666">
        <v>0.73619943857192993</v>
      </c>
      <c r="CI666">
        <v>0.83697772026062012</v>
      </c>
      <c r="CJ666">
        <v>0.71790868043899536</v>
      </c>
      <c r="CK666">
        <v>0.87327456474304199</v>
      </c>
      <c r="CL666">
        <v>0.8807685375213623</v>
      </c>
      <c r="CM666">
        <v>0.82029479742050171</v>
      </c>
      <c r="CN666">
        <v>0.85998749732971191</v>
      </c>
      <c r="CO666">
        <v>0.96686869859695435</v>
      </c>
      <c r="CP666">
        <v>0.84250956773757935</v>
      </c>
      <c r="CQ666">
        <v>0.88642102479934692</v>
      </c>
      <c r="CR666">
        <v>0.98412126302719116</v>
      </c>
      <c r="CS666">
        <v>0.9957764744758606</v>
      </c>
      <c r="CT666">
        <v>1.0234404802322388</v>
      </c>
      <c r="CU666">
        <v>1.1450133323669434</v>
      </c>
      <c r="CV666">
        <v>0.94691991806030273</v>
      </c>
      <c r="CW666">
        <v>0.84550195932388306</v>
      </c>
      <c r="CX666">
        <v>0.72430890798568726</v>
      </c>
      <c r="CY666">
        <v>0.74993085861206055</v>
      </c>
      <c r="CZ666">
        <v>0.73018753528594971</v>
      </c>
    </row>
    <row r="667" spans="1:104" x14ac:dyDescent="0.25">
      <c r="A667" t="s">
        <v>856</v>
      </c>
      <c r="B667" t="s">
        <v>170</v>
      </c>
      <c r="C667" t="s">
        <v>27</v>
      </c>
      <c r="D667" t="s">
        <v>184</v>
      </c>
      <c r="E667" t="s">
        <v>184</v>
      </c>
      <c r="F667">
        <v>2022</v>
      </c>
      <c r="G667" t="s">
        <v>173</v>
      </c>
      <c r="H667">
        <v>3</v>
      </c>
      <c r="I667">
        <v>42.744091033935547</v>
      </c>
      <c r="J667">
        <v>41.291126251220703</v>
      </c>
      <c r="K667">
        <v>40.331748962402344</v>
      </c>
      <c r="L667">
        <v>40.317501068115234</v>
      </c>
      <c r="M667">
        <v>41.799102783203125</v>
      </c>
      <c r="N667">
        <v>45.812248229980469</v>
      </c>
      <c r="O667">
        <v>52.328514099121094</v>
      </c>
      <c r="P667">
        <v>57.461452484130859</v>
      </c>
      <c r="Q667">
        <v>62.232593536376953</v>
      </c>
      <c r="R667">
        <v>65.438423156738281</v>
      </c>
      <c r="S667">
        <v>68.033554077148438</v>
      </c>
      <c r="T667">
        <v>69.823944091796875</v>
      </c>
      <c r="U667">
        <v>70.742889404296875</v>
      </c>
      <c r="V667">
        <v>71.461402893066406</v>
      </c>
      <c r="W667">
        <v>70.884552001953125</v>
      </c>
      <c r="X667">
        <v>68.786262512207031</v>
      </c>
      <c r="Y667">
        <v>65.831718444824219</v>
      </c>
      <c r="Z667">
        <v>62.244304656982422</v>
      </c>
      <c r="AA667">
        <v>59.101406097412109</v>
      </c>
      <c r="AB667">
        <v>58.206607818603516</v>
      </c>
      <c r="AC667">
        <v>55.736759185791016</v>
      </c>
      <c r="AD667">
        <v>52.553516387939453</v>
      </c>
      <c r="AE667">
        <v>48.61505126953125</v>
      </c>
      <c r="AF667">
        <v>45.635799407958984</v>
      </c>
      <c r="AG667">
        <v>-0.55705499649047852</v>
      </c>
      <c r="AH667">
        <v>-0.21494770050048828</v>
      </c>
      <c r="AI667">
        <v>-4.3325759470462799E-2</v>
      </c>
      <c r="AJ667">
        <v>-0.13262993097305298</v>
      </c>
      <c r="AK667">
        <v>-0.21464720368385315</v>
      </c>
      <c r="AL667">
        <v>-0.20639745891094208</v>
      </c>
      <c r="AM667">
        <v>-0.3919963538646698</v>
      </c>
      <c r="AN667">
        <v>-0.21739520132541656</v>
      </c>
      <c r="AO667">
        <v>0.15360431373119354</v>
      </c>
      <c r="AP667">
        <v>0.41209274530410767</v>
      </c>
      <c r="AQ667">
        <v>0.85369634628295898</v>
      </c>
      <c r="AR667">
        <v>3.3476507663726807</v>
      </c>
      <c r="AS667">
        <v>3.4247133731842041</v>
      </c>
      <c r="AT667">
        <v>3.2754013538360596</v>
      </c>
      <c r="AU667">
        <v>3.041600227355957</v>
      </c>
      <c r="AV667">
        <v>2.7103855609893799</v>
      </c>
      <c r="AW667">
        <v>2.4188203811645508</v>
      </c>
      <c r="AX667">
        <v>1.8815046548843384</v>
      </c>
      <c r="AY667">
        <v>1.7046714201569557E-2</v>
      </c>
      <c r="AZ667">
        <v>-0.12571096420288086</v>
      </c>
      <c r="BA667">
        <v>-0.11651665717363358</v>
      </c>
      <c r="BB667">
        <v>-7.3875486850738525E-2</v>
      </c>
      <c r="BC667">
        <v>-8.6939208209514618E-2</v>
      </c>
      <c r="BD667">
        <v>-0.35106420516967773</v>
      </c>
      <c r="BE667">
        <v>56.461509704589844</v>
      </c>
      <c r="BF667">
        <v>54.780735015869141</v>
      </c>
      <c r="BG667">
        <v>53.257659912109375</v>
      </c>
      <c r="BH667">
        <v>53.665359497070312</v>
      </c>
      <c r="BI667">
        <v>54.073055267333984</v>
      </c>
      <c r="BJ667">
        <v>54.184604644775391</v>
      </c>
      <c r="BK667">
        <v>54.138454437255859</v>
      </c>
      <c r="BL667">
        <v>56.273075103759766</v>
      </c>
      <c r="BM667">
        <v>63.065395355224609</v>
      </c>
      <c r="BN667">
        <v>68.67694091796875</v>
      </c>
      <c r="BO667">
        <v>72.996170043945313</v>
      </c>
      <c r="BP667">
        <v>75.838470458984375</v>
      </c>
      <c r="BQ667">
        <v>79.019248962402344</v>
      </c>
      <c r="BR667">
        <v>78.907691955566406</v>
      </c>
      <c r="BS667">
        <v>75.88079833984375</v>
      </c>
      <c r="BT667">
        <v>72.75</v>
      </c>
      <c r="BU667">
        <v>72.476921081542969</v>
      </c>
      <c r="BV667">
        <v>71.069229125976563</v>
      </c>
      <c r="BW667">
        <v>67.642280578613281</v>
      </c>
      <c r="BX667">
        <v>63.257659912109375</v>
      </c>
      <c r="BY667">
        <v>62.007659912109375</v>
      </c>
      <c r="BZ667">
        <v>60.076889038085938</v>
      </c>
      <c r="CA667">
        <v>59.984584808349609</v>
      </c>
      <c r="CB667">
        <v>58.076885223388672</v>
      </c>
      <c r="CC667">
        <v>0.86320924758911133</v>
      </c>
      <c r="CD667">
        <v>0.82166635990142822</v>
      </c>
      <c r="CE667">
        <v>0.77537775039672852</v>
      </c>
      <c r="CF667">
        <v>0.61914718151092529</v>
      </c>
      <c r="CG667">
        <v>0.554557204246521</v>
      </c>
      <c r="CH667">
        <v>0.62999796867370605</v>
      </c>
      <c r="CI667">
        <v>0.72647005319595337</v>
      </c>
      <c r="CJ667">
        <v>0.66542595624923706</v>
      </c>
      <c r="CK667">
        <v>0.80152261257171631</v>
      </c>
      <c r="CL667">
        <v>0.82043635845184326</v>
      </c>
      <c r="CM667">
        <v>0.78364038467407227</v>
      </c>
      <c r="CN667">
        <v>0.8235551118850708</v>
      </c>
      <c r="CO667">
        <v>0.91580259799957275</v>
      </c>
      <c r="CP667">
        <v>0.81542700529098511</v>
      </c>
      <c r="CQ667">
        <v>0.85389387607574463</v>
      </c>
      <c r="CR667">
        <v>0.93075650930404663</v>
      </c>
      <c r="CS667">
        <v>0.92834699153900146</v>
      </c>
      <c r="CT667">
        <v>0.91989845037460327</v>
      </c>
      <c r="CU667">
        <v>0.99121063947677612</v>
      </c>
      <c r="CV667">
        <v>0.82815581560134888</v>
      </c>
      <c r="CW667">
        <v>0.72950059175491333</v>
      </c>
      <c r="CX667">
        <v>0.62510222196578979</v>
      </c>
      <c r="CY667">
        <v>0.64742738008499146</v>
      </c>
      <c r="CZ667">
        <v>0.63136535882949829</v>
      </c>
    </row>
    <row r="668" spans="1:104" x14ac:dyDescent="0.25">
      <c r="A668" t="s">
        <v>857</v>
      </c>
      <c r="B668" t="s">
        <v>170</v>
      </c>
      <c r="C668" t="s">
        <v>27</v>
      </c>
      <c r="D668" t="s">
        <v>184</v>
      </c>
      <c r="E668" t="s">
        <v>184</v>
      </c>
      <c r="F668">
        <v>2022</v>
      </c>
      <c r="G668" t="s">
        <v>174</v>
      </c>
      <c r="H668">
        <v>4</v>
      </c>
      <c r="I668">
        <v>45.034576416015625</v>
      </c>
      <c r="J668">
        <v>43.397163391113281</v>
      </c>
      <c r="K668">
        <v>42.379833221435547</v>
      </c>
      <c r="L668">
        <v>42.262012481689453</v>
      </c>
      <c r="M668">
        <v>43.842777252197266</v>
      </c>
      <c r="N668">
        <v>47.901882171630859</v>
      </c>
      <c r="O668">
        <v>53.565773010253906</v>
      </c>
      <c r="P668">
        <v>59.901065826416016</v>
      </c>
      <c r="Q668">
        <v>66.690254211425781</v>
      </c>
      <c r="R668">
        <v>72.169059753417969</v>
      </c>
      <c r="S668">
        <v>76.514106750488281</v>
      </c>
      <c r="T668">
        <v>79.106063842773437</v>
      </c>
      <c r="U668">
        <v>80.602798461914063</v>
      </c>
      <c r="V668">
        <v>81.849464416503906</v>
      </c>
      <c r="W668">
        <v>81.321365356445313</v>
      </c>
      <c r="X668">
        <v>79.017227172851563</v>
      </c>
      <c r="Y668">
        <v>75.44091796875</v>
      </c>
      <c r="Z668">
        <v>70.375541687011719</v>
      </c>
      <c r="AA668">
        <v>64.859504699707031</v>
      </c>
      <c r="AB668">
        <v>63.157669067382812</v>
      </c>
      <c r="AC668">
        <v>60.877273559570313</v>
      </c>
      <c r="AD668">
        <v>56.845958709716797</v>
      </c>
      <c r="AE668">
        <v>52.678005218505859</v>
      </c>
      <c r="AF668">
        <v>49.139411926269531</v>
      </c>
      <c r="AG668">
        <v>-0.46202757954597473</v>
      </c>
      <c r="AH668">
        <v>-0.26844355463981628</v>
      </c>
      <c r="AI668">
        <v>-0.20150266587734222</v>
      </c>
      <c r="AJ668">
        <v>-0.20490998029708862</v>
      </c>
      <c r="AK668">
        <v>-0.16569662094116211</v>
      </c>
      <c r="AL668">
        <v>-4.2272210121154785E-2</v>
      </c>
      <c r="AM668">
        <v>-0.26361566781997681</v>
      </c>
      <c r="AN668">
        <v>5.400460958480835E-2</v>
      </c>
      <c r="AO668">
        <v>0.16904394328594208</v>
      </c>
      <c r="AP668">
        <v>0.17956799268722534</v>
      </c>
      <c r="AQ668">
        <v>0.71107220649719238</v>
      </c>
      <c r="AR668">
        <v>3.7367033958435059</v>
      </c>
      <c r="AS668">
        <v>3.8719825744628906</v>
      </c>
      <c r="AT668">
        <v>3.7292532920837402</v>
      </c>
      <c r="AU668">
        <v>3.5406796932220459</v>
      </c>
      <c r="AV668">
        <v>3.5447964668273926</v>
      </c>
      <c r="AW668">
        <v>3.3144466876983643</v>
      </c>
      <c r="AX668">
        <v>2.8895704746246338</v>
      </c>
      <c r="AY668">
        <v>0.80138188600540161</v>
      </c>
      <c r="AZ668">
        <v>0.48673343658447266</v>
      </c>
      <c r="BA668">
        <v>0.34624546766281128</v>
      </c>
      <c r="BB668">
        <v>0.33841919898986816</v>
      </c>
      <c r="BC668">
        <v>0.20847545564174652</v>
      </c>
      <c r="BD668">
        <v>2.8634898364543915E-2</v>
      </c>
      <c r="BE668">
        <v>62.937374114990234</v>
      </c>
      <c r="BF668">
        <v>62.095100402832031</v>
      </c>
      <c r="BG668">
        <v>60.414764404296875</v>
      </c>
      <c r="BH668">
        <v>61.551731109619141</v>
      </c>
      <c r="BI668">
        <v>60.551734924316406</v>
      </c>
      <c r="BJ668">
        <v>60.709461212158203</v>
      </c>
      <c r="BK668">
        <v>59.980682373046875</v>
      </c>
      <c r="BL668">
        <v>66.903976440429687</v>
      </c>
      <c r="BM668">
        <v>77.305587768554688</v>
      </c>
      <c r="BN668">
        <v>83.531135559082031</v>
      </c>
      <c r="BO668">
        <v>87.920463562011719</v>
      </c>
      <c r="BP668">
        <v>91.238746643066406</v>
      </c>
      <c r="BQ668">
        <v>92.48736572265625</v>
      </c>
      <c r="BR668">
        <v>91.651145935058594</v>
      </c>
      <c r="BS668">
        <v>90.764183044433594</v>
      </c>
      <c r="BT668">
        <v>89.858299255371094</v>
      </c>
      <c r="BU668">
        <v>88.086677551269531</v>
      </c>
      <c r="BV668">
        <v>86.544227600097656</v>
      </c>
      <c r="BW668">
        <v>83.861595153808594</v>
      </c>
      <c r="BX668">
        <v>78.477394104003906</v>
      </c>
      <c r="BY668">
        <v>73.505134582519531</v>
      </c>
      <c r="BZ668">
        <v>70.213211059570313</v>
      </c>
      <c r="CA668">
        <v>65.101676940917969</v>
      </c>
      <c r="CB668">
        <v>63.534782409667969</v>
      </c>
      <c r="CC668">
        <v>0.81051188707351685</v>
      </c>
      <c r="CD668">
        <v>0.77118045091629028</v>
      </c>
      <c r="CE668">
        <v>0.72997963428497314</v>
      </c>
      <c r="CF668">
        <v>0.58593326807022095</v>
      </c>
      <c r="CG668">
        <v>0.52936011552810669</v>
      </c>
      <c r="CH668">
        <v>0.60181689262390137</v>
      </c>
      <c r="CI668">
        <v>0.69070303440093994</v>
      </c>
      <c r="CJ668">
        <v>0.65666288137435913</v>
      </c>
      <c r="CK668">
        <v>0.78871524333953857</v>
      </c>
      <c r="CL668">
        <v>0.81515097618103027</v>
      </c>
      <c r="CM668">
        <v>0.78579521179199219</v>
      </c>
      <c r="CN668">
        <v>0.82506579160690308</v>
      </c>
      <c r="CO668">
        <v>0.91464000940322876</v>
      </c>
      <c r="CP668">
        <v>0.82052767276763916</v>
      </c>
      <c r="CQ668">
        <v>0.85845893621444702</v>
      </c>
      <c r="CR668">
        <v>0.93174570798873901</v>
      </c>
      <c r="CS668">
        <v>0.92484563589096069</v>
      </c>
      <c r="CT668">
        <v>0.90646660327911377</v>
      </c>
      <c r="CU668">
        <v>0.95488476753234863</v>
      </c>
      <c r="CV668">
        <v>0.78923630714416504</v>
      </c>
      <c r="CW668">
        <v>0.70278996229171753</v>
      </c>
      <c r="CX668">
        <v>0.59946858882904053</v>
      </c>
      <c r="CY668">
        <v>0.62437343597412109</v>
      </c>
      <c r="CZ668">
        <v>0.60678571462631226</v>
      </c>
    </row>
    <row r="669" spans="1:104" x14ac:dyDescent="0.25">
      <c r="A669" t="s">
        <v>858</v>
      </c>
      <c r="B669" t="s">
        <v>170</v>
      </c>
      <c r="C669" t="s">
        <v>27</v>
      </c>
      <c r="D669" t="s">
        <v>184</v>
      </c>
      <c r="E669" t="s">
        <v>184</v>
      </c>
      <c r="F669">
        <v>2022</v>
      </c>
      <c r="G669" t="s">
        <v>175</v>
      </c>
      <c r="H669">
        <v>5</v>
      </c>
      <c r="I669">
        <v>46.730049133300781</v>
      </c>
      <c r="J669">
        <v>45.044937133789063</v>
      </c>
      <c r="K669">
        <v>43.965873718261719</v>
      </c>
      <c r="L669">
        <v>43.729145050048828</v>
      </c>
      <c r="M669">
        <v>45.214599609375</v>
      </c>
      <c r="N669">
        <v>49.19873046875</v>
      </c>
      <c r="O669">
        <v>54.602081298828125</v>
      </c>
      <c r="P669">
        <v>62.526298522949219</v>
      </c>
      <c r="Q669">
        <v>70.46246337890625</v>
      </c>
      <c r="R669">
        <v>76.572410583496094</v>
      </c>
      <c r="S669">
        <v>80.809638977050781</v>
      </c>
      <c r="T669">
        <v>82.619720458984375</v>
      </c>
      <c r="U669">
        <v>83.352317810058594</v>
      </c>
      <c r="V669">
        <v>83.976211547851562</v>
      </c>
      <c r="W669">
        <v>83.443939208984375</v>
      </c>
      <c r="X669">
        <v>81.124198913574219</v>
      </c>
      <c r="Y669">
        <v>77.378616333007813</v>
      </c>
      <c r="Z669">
        <v>72.530387878417969</v>
      </c>
      <c r="AA669">
        <v>66.914413452148438</v>
      </c>
      <c r="AB669">
        <v>64.499588012695312</v>
      </c>
      <c r="AC669">
        <v>62.853858947753906</v>
      </c>
      <c r="AD669">
        <v>58.636306762695312</v>
      </c>
      <c r="AE669">
        <v>54.427265167236328</v>
      </c>
      <c r="AF669">
        <v>50.843582153320313</v>
      </c>
      <c r="AG669">
        <v>-0.4671693742275238</v>
      </c>
      <c r="AH669">
        <v>-0.29000380635261536</v>
      </c>
      <c r="AI669">
        <v>-0.23732906579971313</v>
      </c>
      <c r="AJ669">
        <v>-0.22587990760803223</v>
      </c>
      <c r="AK669">
        <v>-0.16382116079330444</v>
      </c>
      <c r="AL669">
        <v>-1.7031345516443253E-2</v>
      </c>
      <c r="AM669">
        <v>-0.25164228677749634</v>
      </c>
      <c r="AN669">
        <v>0.10039956122636795</v>
      </c>
      <c r="AO669">
        <v>0.18001645803451538</v>
      </c>
      <c r="AP669">
        <v>0.14828324317932129</v>
      </c>
      <c r="AQ669">
        <v>0.71349269151687622</v>
      </c>
      <c r="AR669">
        <v>3.8943166732788086</v>
      </c>
      <c r="AS669">
        <v>3.9981167316436768</v>
      </c>
      <c r="AT669">
        <v>3.8166418075561523</v>
      </c>
      <c r="AU669">
        <v>3.6329386234283447</v>
      </c>
      <c r="AV669">
        <v>3.704364538192749</v>
      </c>
      <c r="AW669">
        <v>3.4898245334625244</v>
      </c>
      <c r="AX669">
        <v>3.1058104038238525</v>
      </c>
      <c r="AY669">
        <v>0.95580273866653442</v>
      </c>
      <c r="AZ669">
        <v>0.60239046812057495</v>
      </c>
      <c r="BA669">
        <v>0.43439435958862305</v>
      </c>
      <c r="BB669">
        <v>0.41639819741249084</v>
      </c>
      <c r="BC669">
        <v>0.2644602358341217</v>
      </c>
      <c r="BD669">
        <v>9.3352966010570526E-2</v>
      </c>
      <c r="BE669">
        <v>66.1881103515625</v>
      </c>
      <c r="BF669">
        <v>65.665046691894531</v>
      </c>
      <c r="BG669">
        <v>66.003639221191406</v>
      </c>
      <c r="BH669">
        <v>65.707527160644531</v>
      </c>
      <c r="BI669">
        <v>64.730583190917969</v>
      </c>
      <c r="BJ669">
        <v>64.003639221191406</v>
      </c>
      <c r="BK669">
        <v>63.276699066162109</v>
      </c>
      <c r="BL669">
        <v>68.838592529296875</v>
      </c>
      <c r="BM669">
        <v>79.262123107910156</v>
      </c>
      <c r="BN669">
        <v>84.692955017089844</v>
      </c>
      <c r="BO669">
        <v>88.6043701171875</v>
      </c>
      <c r="BP669">
        <v>91.966011047363281</v>
      </c>
      <c r="BQ669">
        <v>91.896835327148438</v>
      </c>
      <c r="BR669">
        <v>90.262130737304687</v>
      </c>
      <c r="BS669">
        <v>90.23907470703125</v>
      </c>
      <c r="BT669">
        <v>88.377426147460938</v>
      </c>
      <c r="BU669">
        <v>85.288833618164062</v>
      </c>
      <c r="BV669">
        <v>83.5618896484375</v>
      </c>
      <c r="BW669">
        <v>81.815528869628906</v>
      </c>
      <c r="BX669">
        <v>80.019416809082031</v>
      </c>
      <c r="BY669">
        <v>74.226943969726563</v>
      </c>
      <c r="BZ669">
        <v>69.934471130371094</v>
      </c>
      <c r="CA669">
        <v>68.888351440429688</v>
      </c>
      <c r="CB669">
        <v>67.253639221191406</v>
      </c>
      <c r="CC669">
        <v>0.84121352434158325</v>
      </c>
      <c r="CD669">
        <v>0.80210292339324951</v>
      </c>
      <c r="CE669">
        <v>0.75918251276016235</v>
      </c>
      <c r="CF669">
        <v>0.60444307327270508</v>
      </c>
      <c r="CG669">
        <v>0.54080027341842651</v>
      </c>
      <c r="CH669">
        <v>0.6113438606262207</v>
      </c>
      <c r="CI669">
        <v>0.69768798351287842</v>
      </c>
      <c r="CJ669">
        <v>0.65885871648788452</v>
      </c>
      <c r="CK669">
        <v>0.79696768522262573</v>
      </c>
      <c r="CL669">
        <v>0.82325732707977295</v>
      </c>
      <c r="CM669">
        <v>0.78797417879104614</v>
      </c>
      <c r="CN669">
        <v>0.82638871669769287</v>
      </c>
      <c r="CO669">
        <v>0.9179418683052063</v>
      </c>
      <c r="CP669">
        <v>0.81696397066116333</v>
      </c>
      <c r="CQ669">
        <v>0.85574734210968018</v>
      </c>
      <c r="CR669">
        <v>0.93501365184783936</v>
      </c>
      <c r="CS669">
        <v>0.93171161413192749</v>
      </c>
      <c r="CT669">
        <v>0.91924041509628296</v>
      </c>
      <c r="CU669">
        <v>0.97768712043762207</v>
      </c>
      <c r="CV669">
        <v>0.80823403596878052</v>
      </c>
      <c r="CW669">
        <v>0.72125917673110962</v>
      </c>
      <c r="CX669">
        <v>0.61272954940795898</v>
      </c>
      <c r="CY669">
        <v>0.64144939184188843</v>
      </c>
      <c r="CZ669">
        <v>0.62570291757583618</v>
      </c>
    </row>
    <row r="670" spans="1:104" x14ac:dyDescent="0.25">
      <c r="A670" t="s">
        <v>859</v>
      </c>
      <c r="B670" t="s">
        <v>170</v>
      </c>
      <c r="C670" t="s">
        <v>27</v>
      </c>
      <c r="D670" t="s">
        <v>184</v>
      </c>
      <c r="E670" t="s">
        <v>184</v>
      </c>
      <c r="F670">
        <v>2022</v>
      </c>
      <c r="G670" t="s">
        <v>176</v>
      </c>
      <c r="H670">
        <v>6</v>
      </c>
      <c r="I670">
        <v>48.051826477050781</v>
      </c>
      <c r="J670">
        <v>46.305587768554688</v>
      </c>
      <c r="K670">
        <v>45.226997375488281</v>
      </c>
      <c r="L670">
        <v>45.042198181152344</v>
      </c>
      <c r="M670">
        <v>46.515739440917969</v>
      </c>
      <c r="N670">
        <v>50.473415374755859</v>
      </c>
      <c r="O670">
        <v>55.831146240234375</v>
      </c>
      <c r="P670">
        <v>63.184219360351563</v>
      </c>
      <c r="Q670">
        <v>69.945083618164062</v>
      </c>
      <c r="R670">
        <v>75.441963195800781</v>
      </c>
      <c r="S670">
        <v>79.592124938964844</v>
      </c>
      <c r="T670">
        <v>81.430191040039063</v>
      </c>
      <c r="U670">
        <v>82.044502258300781</v>
      </c>
      <c r="V670">
        <v>82.356544494628906</v>
      </c>
      <c r="W670">
        <v>81.904296875</v>
      </c>
      <c r="X670">
        <v>80.331558227539063</v>
      </c>
      <c r="Y670">
        <v>77.437400817871094</v>
      </c>
      <c r="Z670">
        <v>72.921012878417969</v>
      </c>
      <c r="AA670">
        <v>67.357307434082031</v>
      </c>
      <c r="AB670">
        <v>63.972633361816406</v>
      </c>
      <c r="AC670">
        <v>62.776714324951172</v>
      </c>
      <c r="AD670">
        <v>59.123271942138672</v>
      </c>
      <c r="AE670">
        <v>55.242301940917969</v>
      </c>
      <c r="AF670">
        <v>51.774055480957031</v>
      </c>
      <c r="AG670">
        <v>-0.52430683374404907</v>
      </c>
      <c r="AH670">
        <v>-0.28846678137779236</v>
      </c>
      <c r="AI670">
        <v>-0.19862456619739532</v>
      </c>
      <c r="AJ670">
        <v>-0.21466737985610962</v>
      </c>
      <c r="AK670">
        <v>-0.18791571259498596</v>
      </c>
      <c r="AL670">
        <v>-7.0014268159866333E-2</v>
      </c>
      <c r="AM670">
        <v>-0.29946631193161011</v>
      </c>
      <c r="AN670">
        <v>1.8253805115818977E-2</v>
      </c>
      <c r="AO670">
        <v>0.17687448859214783</v>
      </c>
      <c r="AP670">
        <v>0.22456587851047516</v>
      </c>
      <c r="AQ670">
        <v>0.77111208438873291</v>
      </c>
      <c r="AR670">
        <v>3.8439431190490723</v>
      </c>
      <c r="AS670">
        <v>3.934309720993042</v>
      </c>
      <c r="AT670">
        <v>3.7378897666931152</v>
      </c>
      <c r="AU670">
        <v>3.5456767082214355</v>
      </c>
      <c r="AV670">
        <v>3.5463640689849854</v>
      </c>
      <c r="AW670">
        <v>3.33919358253479</v>
      </c>
      <c r="AX670">
        <v>2.9032416343688965</v>
      </c>
      <c r="AY670">
        <v>0.73644983768463135</v>
      </c>
      <c r="AZ670">
        <v>0.42041707038879395</v>
      </c>
      <c r="BA670">
        <v>0.2966620922088623</v>
      </c>
      <c r="BB670">
        <v>0.29797205328941345</v>
      </c>
      <c r="BC670">
        <v>0.17966565489768982</v>
      </c>
      <c r="BD670">
        <v>-2.6961028575897217E-2</v>
      </c>
      <c r="BE670">
        <v>65.478668212890625</v>
      </c>
      <c r="BF670">
        <v>62.846229553222656</v>
      </c>
      <c r="BG670">
        <v>61.938434600830078</v>
      </c>
      <c r="BH670">
        <v>61.913539886474609</v>
      </c>
      <c r="BI670">
        <v>61.709640502929688</v>
      </c>
      <c r="BJ670">
        <v>61.051845550537109</v>
      </c>
      <c r="BK670">
        <v>62.392795562744141</v>
      </c>
      <c r="BL670">
        <v>70.49505615234375</v>
      </c>
      <c r="BM670">
        <v>75.648818969726563</v>
      </c>
      <c r="BN670">
        <v>79.3310546875</v>
      </c>
      <c r="BO670">
        <v>84.1019287109375</v>
      </c>
      <c r="BP670">
        <v>86.759254455566406</v>
      </c>
      <c r="BQ670">
        <v>88.486663818359375</v>
      </c>
      <c r="BR670">
        <v>89.009262084960938</v>
      </c>
      <c r="BS670">
        <v>86.668769836425781</v>
      </c>
      <c r="BT670">
        <v>86.785865783691406</v>
      </c>
      <c r="BU670">
        <v>86.534027099609375</v>
      </c>
      <c r="BV670">
        <v>84.080596923828125</v>
      </c>
      <c r="BW670">
        <v>81.948150634765625</v>
      </c>
      <c r="BX670">
        <v>79.380714416503906</v>
      </c>
      <c r="BY670">
        <v>75.886589050292969</v>
      </c>
      <c r="BZ670">
        <v>72.296104431152344</v>
      </c>
      <c r="CA670">
        <v>70.56915283203125</v>
      </c>
      <c r="CB670">
        <v>68.228668212890625</v>
      </c>
      <c r="CC670">
        <v>0.88299179077148438</v>
      </c>
      <c r="CD670">
        <v>0.84140205383300781</v>
      </c>
      <c r="CE670">
        <v>0.79552286863327026</v>
      </c>
      <c r="CF670">
        <v>0.63041925430297852</v>
      </c>
      <c r="CG670">
        <v>0.55974012613296509</v>
      </c>
      <c r="CH670">
        <v>0.63066315650939941</v>
      </c>
      <c r="CI670">
        <v>0.71377050876617432</v>
      </c>
      <c r="CJ670">
        <v>0.66319072246551514</v>
      </c>
      <c r="CK670">
        <v>0.79930317401885986</v>
      </c>
      <c r="CL670">
        <v>0.82348769903182983</v>
      </c>
      <c r="CM670">
        <v>0.78805875778198242</v>
      </c>
      <c r="CN670">
        <v>0.82676321268081665</v>
      </c>
      <c r="CO670">
        <v>0.91856831312179565</v>
      </c>
      <c r="CP670">
        <v>0.81609261035919189</v>
      </c>
      <c r="CQ670">
        <v>0.85533750057220459</v>
      </c>
      <c r="CR670">
        <v>0.94000464677810669</v>
      </c>
      <c r="CS670">
        <v>0.94406247138977051</v>
      </c>
      <c r="CT670">
        <v>0.93487697839736938</v>
      </c>
      <c r="CU670">
        <v>0.99975615739822388</v>
      </c>
      <c r="CV670">
        <v>0.81725507974624634</v>
      </c>
      <c r="CW670">
        <v>0.73127782344818115</v>
      </c>
      <c r="CX670">
        <v>0.62555384635925293</v>
      </c>
      <c r="CY670">
        <v>0.66122150421142578</v>
      </c>
      <c r="CZ670">
        <v>0.64716911315917969</v>
      </c>
    </row>
    <row r="671" spans="1:104" x14ac:dyDescent="0.25">
      <c r="A671" t="s">
        <v>860</v>
      </c>
      <c r="B671" t="s">
        <v>170</v>
      </c>
      <c r="C671" t="s">
        <v>27</v>
      </c>
      <c r="D671" t="s">
        <v>184</v>
      </c>
      <c r="E671" t="s">
        <v>184</v>
      </c>
      <c r="F671">
        <v>2022</v>
      </c>
      <c r="G671" t="s">
        <v>177</v>
      </c>
      <c r="H671">
        <v>7</v>
      </c>
      <c r="I671">
        <v>51.155307769775391</v>
      </c>
      <c r="J671">
        <v>49.306377410888672</v>
      </c>
      <c r="K671">
        <v>48.060359954833984</v>
      </c>
      <c r="L671">
        <v>47.937786102294922</v>
      </c>
      <c r="M671">
        <v>49.784713745117187</v>
      </c>
      <c r="N671">
        <v>54.3240966796875</v>
      </c>
      <c r="O671">
        <v>60.169967651367188</v>
      </c>
      <c r="P671">
        <v>68.288063049316406</v>
      </c>
      <c r="Q671">
        <v>75.587471008300781</v>
      </c>
      <c r="R671">
        <v>81.327507019042969</v>
      </c>
      <c r="S671">
        <v>85.182502746582031</v>
      </c>
      <c r="T671">
        <v>86.845436096191406</v>
      </c>
      <c r="U671">
        <v>87.439254760742187</v>
      </c>
      <c r="V671">
        <v>87.713592529296875</v>
      </c>
      <c r="W671">
        <v>87.339508056640625</v>
      </c>
      <c r="X671">
        <v>86.150924682617188</v>
      </c>
      <c r="Y671">
        <v>83.464157104492187</v>
      </c>
      <c r="Z671">
        <v>78.926437377929688</v>
      </c>
      <c r="AA671">
        <v>72.649429321289063</v>
      </c>
      <c r="AB671">
        <v>68.976593017578125</v>
      </c>
      <c r="AC671">
        <v>67.422676086425781</v>
      </c>
      <c r="AD671">
        <v>63.40325927734375</v>
      </c>
      <c r="AE671">
        <v>59.033245086669922</v>
      </c>
      <c r="AF671">
        <v>55.332084655761719</v>
      </c>
      <c r="AG671">
        <v>-0.48055577278137207</v>
      </c>
      <c r="AH671">
        <v>-0.32772091031074524</v>
      </c>
      <c r="AI671">
        <v>-0.29711124300956726</v>
      </c>
      <c r="AJ671">
        <v>-0.26321706175804138</v>
      </c>
      <c r="AK671">
        <v>-0.16567648947238922</v>
      </c>
      <c r="AL671">
        <v>2.3209242150187492E-2</v>
      </c>
      <c r="AM671">
        <v>-0.24107982218265533</v>
      </c>
      <c r="AN671">
        <v>0.17429152131080627</v>
      </c>
      <c r="AO671">
        <v>0.19100376963615417</v>
      </c>
      <c r="AP671">
        <v>9.2306129634380341E-2</v>
      </c>
      <c r="AQ671">
        <v>0.68541014194488525</v>
      </c>
      <c r="AR671">
        <v>4.0586647987365723</v>
      </c>
      <c r="AS671">
        <v>4.1711082458496094</v>
      </c>
      <c r="AT671">
        <v>3.967463493347168</v>
      </c>
      <c r="AU671">
        <v>3.8064935207366943</v>
      </c>
      <c r="AV671">
        <v>4.0334405899047852</v>
      </c>
      <c r="AW671">
        <v>3.8983438014984131</v>
      </c>
      <c r="AX671">
        <v>3.5670411586761475</v>
      </c>
      <c r="AY671">
        <v>1.2253103256225586</v>
      </c>
      <c r="AZ671">
        <v>0.78926599025726318</v>
      </c>
      <c r="BA671">
        <v>0.57422935962677002</v>
      </c>
      <c r="BB671">
        <v>0.54546117782592773</v>
      </c>
      <c r="BC671">
        <v>0.35688665509223938</v>
      </c>
      <c r="BD671">
        <v>0.19873988628387451</v>
      </c>
      <c r="BE671">
        <v>71.161293029785156</v>
      </c>
      <c r="BF671">
        <v>71.546089172363281</v>
      </c>
      <c r="BG671">
        <v>71.069122314453125</v>
      </c>
      <c r="BH671">
        <v>70.8421630859375</v>
      </c>
      <c r="BI671">
        <v>70.207374572753906</v>
      </c>
      <c r="BJ671">
        <v>70.184333801269531</v>
      </c>
      <c r="BK671">
        <v>69.730415344238281</v>
      </c>
      <c r="BL671">
        <v>72.75</v>
      </c>
      <c r="BM671">
        <v>76.473503112792969</v>
      </c>
      <c r="BN671">
        <v>80.881340026855469</v>
      </c>
      <c r="BO671">
        <v>85.854835510253906</v>
      </c>
      <c r="BP671">
        <v>90.759208679199219</v>
      </c>
      <c r="BQ671">
        <v>91.10137939453125</v>
      </c>
      <c r="BR671">
        <v>91.512672424316406</v>
      </c>
      <c r="BS671">
        <v>91.762672424316406</v>
      </c>
      <c r="BT671">
        <v>90.85137939453125</v>
      </c>
      <c r="BU671">
        <v>87.058753967285156</v>
      </c>
      <c r="BV671">
        <v>84.470046997070313</v>
      </c>
      <c r="BW671">
        <v>83.381340026855469</v>
      </c>
      <c r="BX671">
        <v>81.269584655761719</v>
      </c>
      <c r="BY671">
        <v>77.973503112792969</v>
      </c>
      <c r="BZ671">
        <v>74.9078369140625</v>
      </c>
      <c r="CA671">
        <v>73.680870056152344</v>
      </c>
      <c r="CB671">
        <v>72.796089172363281</v>
      </c>
      <c r="CC671">
        <v>0.90701895952224731</v>
      </c>
      <c r="CD671">
        <v>0.86596077680587769</v>
      </c>
      <c r="CE671">
        <v>0.81724107265472412</v>
      </c>
      <c r="CF671">
        <v>0.64751696586608887</v>
      </c>
      <c r="CG671">
        <v>0.5769384503364563</v>
      </c>
      <c r="CH671">
        <v>0.65002715587615967</v>
      </c>
      <c r="CI671">
        <v>0.73081278800964355</v>
      </c>
      <c r="CJ671">
        <v>0.67267823219299316</v>
      </c>
      <c r="CK671">
        <v>0.81295299530029297</v>
      </c>
      <c r="CL671">
        <v>0.83664774894714355</v>
      </c>
      <c r="CM671">
        <v>0.79672145843505859</v>
      </c>
      <c r="CN671">
        <v>0.83624941110610962</v>
      </c>
      <c r="CO671">
        <v>0.93285250663757324</v>
      </c>
      <c r="CP671">
        <v>0.8251957893371582</v>
      </c>
      <c r="CQ671">
        <v>0.86707669496536255</v>
      </c>
      <c r="CR671">
        <v>0.9627196192741394</v>
      </c>
      <c r="CS671">
        <v>0.97343355417251587</v>
      </c>
      <c r="CT671">
        <v>0.96956509351730347</v>
      </c>
      <c r="CU671">
        <v>1.0413808822631836</v>
      </c>
      <c r="CV671">
        <v>0.8507155179977417</v>
      </c>
      <c r="CW671">
        <v>0.75823533535003662</v>
      </c>
      <c r="CX671">
        <v>0.64614862203598022</v>
      </c>
      <c r="CY671">
        <v>0.68087422847747803</v>
      </c>
      <c r="CZ671">
        <v>0.66778725385665894</v>
      </c>
    </row>
    <row r="672" spans="1:104" x14ac:dyDescent="0.25">
      <c r="A672" t="s">
        <v>861</v>
      </c>
      <c r="B672" t="s">
        <v>170</v>
      </c>
      <c r="C672" t="s">
        <v>27</v>
      </c>
      <c r="D672" t="s">
        <v>184</v>
      </c>
      <c r="E672" t="s">
        <v>184</v>
      </c>
      <c r="F672">
        <v>2022</v>
      </c>
      <c r="G672" t="s">
        <v>178</v>
      </c>
      <c r="H672">
        <v>8</v>
      </c>
      <c r="I672">
        <v>51.480556488037109</v>
      </c>
      <c r="J672">
        <v>49.678180694580078</v>
      </c>
      <c r="K672">
        <v>48.406875610351563</v>
      </c>
      <c r="L672">
        <v>48.334663391113281</v>
      </c>
      <c r="M672">
        <v>50.14837646484375</v>
      </c>
      <c r="N672">
        <v>55.096927642822266</v>
      </c>
      <c r="O672">
        <v>61.634246826171875</v>
      </c>
      <c r="P672">
        <v>69.509346008300781</v>
      </c>
      <c r="Q672">
        <v>77.166007995605469</v>
      </c>
      <c r="R672">
        <v>83.274169921875</v>
      </c>
      <c r="S672">
        <v>87.949615478515625</v>
      </c>
      <c r="T672">
        <v>90.004638671875</v>
      </c>
      <c r="U672">
        <v>90.74200439453125</v>
      </c>
      <c r="V672">
        <v>91.082725524902344</v>
      </c>
      <c r="W672">
        <v>90.456596374511719</v>
      </c>
      <c r="X672">
        <v>88.700645446777344</v>
      </c>
      <c r="Y672">
        <v>85.101303100585938</v>
      </c>
      <c r="Z672">
        <v>80.184776306152344</v>
      </c>
      <c r="AA672">
        <v>73.491592407226562</v>
      </c>
      <c r="AB672">
        <v>70.498504638671875</v>
      </c>
      <c r="AC672">
        <v>68.231529235839844</v>
      </c>
      <c r="AD672">
        <v>63.898612976074219</v>
      </c>
      <c r="AE672">
        <v>59.247577667236328</v>
      </c>
      <c r="AF672">
        <v>55.337532043457031</v>
      </c>
      <c r="AG672">
        <v>-0.47212445735931396</v>
      </c>
      <c r="AH672">
        <v>-0.3334411084651947</v>
      </c>
      <c r="AI672">
        <v>-0.31202903389930725</v>
      </c>
      <c r="AJ672">
        <v>-0.27015253901481628</v>
      </c>
      <c r="AK672">
        <v>-0.16084678471088409</v>
      </c>
      <c r="AL672">
        <v>3.8582928478717804E-2</v>
      </c>
      <c r="AM672">
        <v>-0.23428803682327271</v>
      </c>
      <c r="AN672">
        <v>0.20087414979934692</v>
      </c>
      <c r="AO672">
        <v>0.19435352087020874</v>
      </c>
      <c r="AP672">
        <v>7.1287885308265686E-2</v>
      </c>
      <c r="AQ672">
        <v>0.68587303161621094</v>
      </c>
      <c r="AR672">
        <v>4.1998386383056641</v>
      </c>
      <c r="AS672">
        <v>4.324249267578125</v>
      </c>
      <c r="AT672">
        <v>4.1145310401916504</v>
      </c>
      <c r="AU672">
        <v>3.9421319961547852</v>
      </c>
      <c r="AV672">
        <v>4.1840605735778809</v>
      </c>
      <c r="AW672">
        <v>4.0136098861694336</v>
      </c>
      <c r="AX672">
        <v>3.6839799880981445</v>
      </c>
      <c r="AY672">
        <v>1.3042534589767456</v>
      </c>
      <c r="AZ672">
        <v>0.85768389701843262</v>
      </c>
      <c r="BA672">
        <v>0.62093484401702881</v>
      </c>
      <c r="BB672">
        <v>0.58557325601577759</v>
      </c>
      <c r="BC672">
        <v>0.38303792476654053</v>
      </c>
      <c r="BD672">
        <v>0.232317253947258</v>
      </c>
      <c r="BE672">
        <v>73.128242492675781</v>
      </c>
      <c r="BF672">
        <v>72.311653137207031</v>
      </c>
      <c r="BG672">
        <v>71.711654663085937</v>
      </c>
      <c r="BH672">
        <v>70.640640258789063</v>
      </c>
      <c r="BI672">
        <v>70.49176025390625</v>
      </c>
      <c r="BJ672">
        <v>70.291755676269531</v>
      </c>
      <c r="BK672">
        <v>69.602317810058594</v>
      </c>
      <c r="BL672">
        <v>72.341041564941406</v>
      </c>
      <c r="BM672">
        <v>78.920196533203125</v>
      </c>
      <c r="BN672">
        <v>83.408912658691406</v>
      </c>
      <c r="BO672">
        <v>88.788909912109375</v>
      </c>
      <c r="BP672">
        <v>90.390380859375</v>
      </c>
      <c r="BQ672">
        <v>92.20843505859375</v>
      </c>
      <c r="BR672">
        <v>90.645294189453125</v>
      </c>
      <c r="BS672">
        <v>91.024658203125</v>
      </c>
      <c r="BT672">
        <v>90.918251037597656</v>
      </c>
      <c r="BU672">
        <v>89.645759582519531</v>
      </c>
      <c r="BV672">
        <v>89.227340698242188</v>
      </c>
      <c r="BW672">
        <v>85.285293579101563</v>
      </c>
      <c r="BX672">
        <v>82.17816162109375</v>
      </c>
      <c r="BY672">
        <v>78.16424560546875</v>
      </c>
      <c r="BZ672">
        <v>76.324821472167969</v>
      </c>
      <c r="CA672">
        <v>75.216949462890625</v>
      </c>
      <c r="CB672">
        <v>75.145454406738281</v>
      </c>
      <c r="CC672">
        <v>0.91177093982696533</v>
      </c>
      <c r="CD672">
        <v>0.87144732475280762</v>
      </c>
      <c r="CE672">
        <v>0.82119226455688477</v>
      </c>
      <c r="CF672">
        <v>0.65062910318374634</v>
      </c>
      <c r="CG672">
        <v>0.57861483097076416</v>
      </c>
      <c r="CH672">
        <v>0.65572226047515869</v>
      </c>
      <c r="CI672">
        <v>0.74071705341339111</v>
      </c>
      <c r="CJ672">
        <v>0.67677074670791626</v>
      </c>
      <c r="CK672">
        <v>0.81884217262268066</v>
      </c>
      <c r="CL672">
        <v>0.84319311380386353</v>
      </c>
      <c r="CM672">
        <v>0.80382871627807617</v>
      </c>
      <c r="CN672">
        <v>0.84548044204711914</v>
      </c>
      <c r="CO672">
        <v>0.94813913106918335</v>
      </c>
      <c r="CP672">
        <v>0.83307468891143799</v>
      </c>
      <c r="CQ672">
        <v>0.87670612335205078</v>
      </c>
      <c r="CR672">
        <v>0.97714442014694214</v>
      </c>
      <c r="CS672">
        <v>0.98352187871932983</v>
      </c>
      <c r="CT672">
        <v>0.97852373123168945</v>
      </c>
      <c r="CU672">
        <v>1.0503886938095093</v>
      </c>
      <c r="CV672">
        <v>0.86512106657028198</v>
      </c>
      <c r="CW672">
        <v>0.76623302698135376</v>
      </c>
      <c r="CX672">
        <v>0.65125393867492676</v>
      </c>
      <c r="CY672">
        <v>0.68238586187362671</v>
      </c>
      <c r="CZ672">
        <v>0.66558712720870972</v>
      </c>
    </row>
    <row r="673" spans="1:104" x14ac:dyDescent="0.25">
      <c r="A673" t="s">
        <v>862</v>
      </c>
      <c r="B673" t="s">
        <v>170</v>
      </c>
      <c r="C673" t="s">
        <v>27</v>
      </c>
      <c r="D673" t="s">
        <v>184</v>
      </c>
      <c r="E673" t="s">
        <v>184</v>
      </c>
      <c r="F673">
        <v>2022</v>
      </c>
      <c r="G673" t="s">
        <v>179</v>
      </c>
      <c r="H673">
        <v>9</v>
      </c>
      <c r="I673">
        <v>52.159145355224609</v>
      </c>
      <c r="J673">
        <v>50.458724975585937</v>
      </c>
      <c r="K673">
        <v>49.376197814941406</v>
      </c>
      <c r="L673">
        <v>49.319393157958984</v>
      </c>
      <c r="M673">
        <v>51.331451416015625</v>
      </c>
      <c r="N673">
        <v>56.585128784179687</v>
      </c>
      <c r="O673">
        <v>64.285591125488281</v>
      </c>
      <c r="P673">
        <v>72.677894592285156</v>
      </c>
      <c r="Q673">
        <v>81.556167602539062</v>
      </c>
      <c r="R673">
        <v>88.263534545898437</v>
      </c>
      <c r="S673">
        <v>93.046043395996094</v>
      </c>
      <c r="T673">
        <v>95.0377197265625</v>
      </c>
      <c r="U673">
        <v>95.676971435546875</v>
      </c>
      <c r="V673">
        <v>96.138511657714844</v>
      </c>
      <c r="W673">
        <v>95.130577087402344</v>
      </c>
      <c r="X673">
        <v>92.432518005371094</v>
      </c>
      <c r="Y673">
        <v>88.272842407226563</v>
      </c>
      <c r="Z673">
        <v>83.059959411621094</v>
      </c>
      <c r="AA673">
        <v>76.339988708496094</v>
      </c>
      <c r="AB673">
        <v>74.063705444335937</v>
      </c>
      <c r="AC673">
        <v>70.311256408691406</v>
      </c>
      <c r="AD673">
        <v>65.403457641601563</v>
      </c>
      <c r="AE673">
        <v>60.428146362304687</v>
      </c>
      <c r="AF673">
        <v>56.374904632568359</v>
      </c>
      <c r="AG673">
        <v>-0.44765231013298035</v>
      </c>
      <c r="AH673">
        <v>-0.34127411246299744</v>
      </c>
      <c r="AI673">
        <v>-0.34250074625015259</v>
      </c>
      <c r="AJ673">
        <v>-0.28407037258148193</v>
      </c>
      <c r="AK673">
        <v>-0.15143372118473053</v>
      </c>
      <c r="AL673">
        <v>7.1630559861660004E-2</v>
      </c>
      <c r="AM673">
        <v>-0.2142091691493988</v>
      </c>
      <c r="AN673">
        <v>0.26033541560173035</v>
      </c>
      <c r="AO673">
        <v>0.20456445217132568</v>
      </c>
      <c r="AP673">
        <v>2.4421177804470062E-2</v>
      </c>
      <c r="AQ673">
        <v>0.67390561103820801</v>
      </c>
      <c r="AR673">
        <v>4.4095678329467773</v>
      </c>
      <c r="AS673">
        <v>4.5391116142272949</v>
      </c>
      <c r="AT673">
        <v>4.3303780555725098</v>
      </c>
      <c r="AU673">
        <v>4.1476902961730957</v>
      </c>
      <c r="AV673">
        <v>4.4235610961914062</v>
      </c>
      <c r="AW673">
        <v>4.2466511726379395</v>
      </c>
      <c r="AX673">
        <v>3.9438431262969971</v>
      </c>
      <c r="AY673">
        <v>1.488541841506958</v>
      </c>
      <c r="AZ673">
        <v>1.0032709836959839</v>
      </c>
      <c r="BA673">
        <v>0.7222103476524353</v>
      </c>
      <c r="BB673">
        <v>0.6699710488319397</v>
      </c>
      <c r="BC673">
        <v>0.44169071316719055</v>
      </c>
      <c r="BD673">
        <v>0.30809170007705688</v>
      </c>
      <c r="BE673">
        <v>70.730247497558594</v>
      </c>
      <c r="BF673">
        <v>70.276298522949219</v>
      </c>
      <c r="BG673">
        <v>70.207221984863281</v>
      </c>
      <c r="BH673">
        <v>69.934196472167969</v>
      </c>
      <c r="BI673">
        <v>70.138153076171875</v>
      </c>
      <c r="BJ673">
        <v>69.003273010253906</v>
      </c>
      <c r="BK673">
        <v>71.569076538085937</v>
      </c>
      <c r="BL673">
        <v>72.930923461914062</v>
      </c>
      <c r="BM673">
        <v>80.220428466796875</v>
      </c>
      <c r="BN673">
        <v>86.832283020019531</v>
      </c>
      <c r="BO673">
        <v>95.345489501953125</v>
      </c>
      <c r="BP673">
        <v>98.526412963867188</v>
      </c>
      <c r="BQ673">
        <v>99.796165466308594</v>
      </c>
      <c r="BR673">
        <v>99.45733642578125</v>
      </c>
      <c r="BS673">
        <v>98.345481872558594</v>
      </c>
      <c r="BT673">
        <v>97.483642578125</v>
      </c>
      <c r="BU673">
        <v>96.282958984375</v>
      </c>
      <c r="BV673">
        <v>94.555976867675781</v>
      </c>
      <c r="BW673">
        <v>91.944129943847656</v>
      </c>
      <c r="BX673">
        <v>83.769752502441406</v>
      </c>
      <c r="BY673">
        <v>79.569076538085938</v>
      </c>
      <c r="BZ673">
        <v>77.411170959472656</v>
      </c>
      <c r="CA673">
        <v>76.319068908691406</v>
      </c>
      <c r="CB673">
        <v>74.411178588867188</v>
      </c>
      <c r="CC673">
        <v>0.91394537687301636</v>
      </c>
      <c r="CD673">
        <v>0.8760489821434021</v>
      </c>
      <c r="CE673">
        <v>0.82906073331832886</v>
      </c>
      <c r="CF673">
        <v>0.65783548355102539</v>
      </c>
      <c r="CG673">
        <v>0.58694767951965332</v>
      </c>
      <c r="CH673">
        <v>0.66600966453552246</v>
      </c>
      <c r="CI673">
        <v>0.7568352222442627</v>
      </c>
      <c r="CJ673">
        <v>0.68930530548095703</v>
      </c>
      <c r="CK673">
        <v>0.83991098403930664</v>
      </c>
      <c r="CL673">
        <v>0.86496561765670776</v>
      </c>
      <c r="CM673">
        <v>0.8204340934753418</v>
      </c>
      <c r="CN673">
        <v>0.86403065919876099</v>
      </c>
      <c r="CO673">
        <v>0.97411525249481201</v>
      </c>
      <c r="CP673">
        <v>0.85001510381698608</v>
      </c>
      <c r="CQ673">
        <v>0.89642924070358276</v>
      </c>
      <c r="CR673">
        <v>1.0013861656188965</v>
      </c>
      <c r="CS673">
        <v>1.0065896511077881</v>
      </c>
      <c r="CT673">
        <v>1.0020864009857178</v>
      </c>
      <c r="CU673">
        <v>1.0806561708450317</v>
      </c>
      <c r="CV673">
        <v>0.89434230327606201</v>
      </c>
      <c r="CW673">
        <v>0.78519320487976074</v>
      </c>
      <c r="CX673">
        <v>0.66236454248428345</v>
      </c>
      <c r="CY673">
        <v>0.69174200296401978</v>
      </c>
      <c r="CZ673">
        <v>0.67353188991546631</v>
      </c>
    </row>
    <row r="674" spans="1:104" x14ac:dyDescent="0.25">
      <c r="A674" t="s">
        <v>863</v>
      </c>
      <c r="B674" t="s">
        <v>170</v>
      </c>
      <c r="C674" t="s">
        <v>27</v>
      </c>
      <c r="D674" t="s">
        <v>184</v>
      </c>
      <c r="E674" t="s">
        <v>184</v>
      </c>
      <c r="F674">
        <v>2022</v>
      </c>
      <c r="G674" t="s">
        <v>180</v>
      </c>
      <c r="H674">
        <v>10</v>
      </c>
      <c r="I674">
        <v>46.498966217041016</v>
      </c>
      <c r="J674">
        <v>44.926998138427734</v>
      </c>
      <c r="K674">
        <v>43.87371826171875</v>
      </c>
      <c r="L674">
        <v>43.825298309326172</v>
      </c>
      <c r="M674">
        <v>45.460422515869141</v>
      </c>
      <c r="N674">
        <v>49.831851959228516</v>
      </c>
      <c r="O674">
        <v>57.270339965820312</v>
      </c>
      <c r="P674">
        <v>63.716148376464844</v>
      </c>
      <c r="Q674">
        <v>71.461051940917969</v>
      </c>
      <c r="R674">
        <v>78.380867004394531</v>
      </c>
      <c r="S674">
        <v>83.71514892578125</v>
      </c>
      <c r="T674">
        <v>86.523017883300781</v>
      </c>
      <c r="U674">
        <v>88.000297546386719</v>
      </c>
      <c r="V674">
        <v>89.277198791503906</v>
      </c>
      <c r="W674">
        <v>88.647758483886719</v>
      </c>
      <c r="X674">
        <v>85.907974243164062</v>
      </c>
      <c r="Y674">
        <v>81.592117309570313</v>
      </c>
      <c r="Z674">
        <v>76.436782836914063</v>
      </c>
      <c r="AA674">
        <v>72.380752563476562</v>
      </c>
      <c r="AB674">
        <v>69.134750366210937</v>
      </c>
      <c r="AC674">
        <v>65.468063354492187</v>
      </c>
      <c r="AD674">
        <v>59.723628997802734</v>
      </c>
      <c r="AE674">
        <v>54.251026153564453</v>
      </c>
      <c r="AF674">
        <v>50.510108947753906</v>
      </c>
      <c r="AG674">
        <v>-0.44908297061920166</v>
      </c>
      <c r="AH674">
        <v>-0.28128808736801147</v>
      </c>
      <c r="AI674">
        <v>-0.23177118599414825</v>
      </c>
      <c r="AJ674">
        <v>-0.22078092396259308</v>
      </c>
      <c r="AK674">
        <v>-0.15874762833118439</v>
      </c>
      <c r="AL674">
        <v>-1.4164433814585209E-2</v>
      </c>
      <c r="AM674">
        <v>-0.25261202454566956</v>
      </c>
      <c r="AN674">
        <v>0.10450101643800735</v>
      </c>
      <c r="AO674">
        <v>0.18265385925769806</v>
      </c>
      <c r="AP674">
        <v>0.15009644627571106</v>
      </c>
      <c r="AQ674">
        <v>0.7548288106918335</v>
      </c>
      <c r="AR674">
        <v>4.1375923156738281</v>
      </c>
      <c r="AS674">
        <v>4.2825722694396973</v>
      </c>
      <c r="AT674">
        <v>4.117499828338623</v>
      </c>
      <c r="AU674">
        <v>3.9186122417449951</v>
      </c>
      <c r="AV674">
        <v>3.9864151477813721</v>
      </c>
      <c r="AW674">
        <v>3.7373411655426025</v>
      </c>
      <c r="AX674">
        <v>3.331721305847168</v>
      </c>
      <c r="AY674">
        <v>1.0695499181747437</v>
      </c>
      <c r="AZ674">
        <v>0.66874045133590698</v>
      </c>
      <c r="BA674">
        <v>0.47202375531196594</v>
      </c>
      <c r="BB674">
        <v>0.42998582124710083</v>
      </c>
      <c r="BC674">
        <v>0.26212307810783386</v>
      </c>
      <c r="BD674">
        <v>9.6192099153995514E-2</v>
      </c>
      <c r="BE674">
        <v>68.708518981933594</v>
      </c>
      <c r="BF674">
        <v>66.798736572265625</v>
      </c>
      <c r="BG674">
        <v>66.912948608398437</v>
      </c>
      <c r="BH674">
        <v>66.661109924316406</v>
      </c>
      <c r="BI674">
        <v>65.184585571289063</v>
      </c>
      <c r="BJ674">
        <v>64.889007568359375</v>
      </c>
      <c r="BK674">
        <v>64.205757141113281</v>
      </c>
      <c r="BL674">
        <v>67.385841369628906</v>
      </c>
      <c r="BM674">
        <v>75.53607177734375</v>
      </c>
      <c r="BN674">
        <v>82.850563049316406</v>
      </c>
      <c r="BO674">
        <v>88.601486206054688</v>
      </c>
      <c r="BP674">
        <v>90.806373596191406</v>
      </c>
      <c r="BQ674">
        <v>91.331634521484375</v>
      </c>
      <c r="BR674">
        <v>92.104652404785156</v>
      </c>
      <c r="BS674">
        <v>90.948554992675781</v>
      </c>
      <c r="BT674">
        <v>89.626747131347656</v>
      </c>
      <c r="BU674">
        <v>89.604194641113281</v>
      </c>
      <c r="BV674">
        <v>87.336189270019531</v>
      </c>
      <c r="BW674">
        <v>82.860069274902344</v>
      </c>
      <c r="BX674">
        <v>79.499542236328125</v>
      </c>
      <c r="BY674">
        <v>75.616920471191406</v>
      </c>
      <c r="BZ674">
        <v>72.4327392578125</v>
      </c>
      <c r="CA674">
        <v>70.118705749511719</v>
      </c>
      <c r="CB674">
        <v>69.527565002441406</v>
      </c>
      <c r="CC674">
        <v>0.81565284729003906</v>
      </c>
      <c r="CD674">
        <v>0.77952605485916138</v>
      </c>
      <c r="CE674">
        <v>0.73766052722930908</v>
      </c>
      <c r="CF674">
        <v>0.59195393323898315</v>
      </c>
      <c r="CG674">
        <v>0.53145116567611694</v>
      </c>
      <c r="CH674">
        <v>0.60297763347625732</v>
      </c>
      <c r="CI674">
        <v>0.70191043615341187</v>
      </c>
      <c r="CJ674">
        <v>0.65871953964233398</v>
      </c>
      <c r="CK674">
        <v>0.80060446262359619</v>
      </c>
      <c r="CL674">
        <v>0.83380025625228882</v>
      </c>
      <c r="CM674">
        <v>0.7987205982208252</v>
      </c>
      <c r="CN674">
        <v>0.84231418371200562</v>
      </c>
      <c r="CO674">
        <v>0.94916754961013794</v>
      </c>
      <c r="CP674">
        <v>0.83224701881408691</v>
      </c>
      <c r="CQ674">
        <v>0.87783408164978027</v>
      </c>
      <c r="CR674">
        <v>0.97551172971725464</v>
      </c>
      <c r="CS674">
        <v>0.97462910413742065</v>
      </c>
      <c r="CT674">
        <v>0.96704548597335815</v>
      </c>
      <c r="CU674">
        <v>1.057378888130188</v>
      </c>
      <c r="CV674">
        <v>0.86799365282058716</v>
      </c>
      <c r="CW674">
        <v>0.76080870628356934</v>
      </c>
      <c r="CX674">
        <v>0.62066495418548584</v>
      </c>
      <c r="CY674">
        <v>0.62813341617584229</v>
      </c>
      <c r="CZ674">
        <v>0.60906529426574707</v>
      </c>
    </row>
    <row r="675" spans="1:104" x14ac:dyDescent="0.25">
      <c r="A675" t="s">
        <v>864</v>
      </c>
      <c r="B675" t="s">
        <v>170</v>
      </c>
      <c r="C675" t="s">
        <v>27</v>
      </c>
      <c r="D675" t="s">
        <v>184</v>
      </c>
      <c r="E675" t="s">
        <v>184</v>
      </c>
      <c r="F675">
        <v>2022</v>
      </c>
      <c r="G675" t="s">
        <v>181</v>
      </c>
      <c r="H675">
        <v>11</v>
      </c>
      <c r="I675">
        <v>43.361934661865234</v>
      </c>
      <c r="J675">
        <v>41.971874237060547</v>
      </c>
      <c r="K675">
        <v>41.132480621337891</v>
      </c>
      <c r="L675">
        <v>41.285881042480469</v>
      </c>
      <c r="M675">
        <v>43.064182281494141</v>
      </c>
      <c r="N675">
        <v>47.323505401611328</v>
      </c>
      <c r="O675">
        <v>52.849754333496094</v>
      </c>
      <c r="P675">
        <v>58.431003570556641</v>
      </c>
      <c r="Q675">
        <v>64.665596008300781</v>
      </c>
      <c r="R675">
        <v>69.790924072265625</v>
      </c>
      <c r="S675">
        <v>73.830917358398437</v>
      </c>
      <c r="T675">
        <v>76.083534240722656</v>
      </c>
      <c r="U675">
        <v>77.20074462890625</v>
      </c>
      <c r="V675">
        <v>78.020408630371094</v>
      </c>
      <c r="W675">
        <v>77.207244873046875</v>
      </c>
      <c r="X675">
        <v>74.44525146484375</v>
      </c>
      <c r="Y675">
        <v>71.112411499023438</v>
      </c>
      <c r="Z675">
        <v>68.839645385742188</v>
      </c>
      <c r="AA675">
        <v>63.700237274169922</v>
      </c>
      <c r="AB675">
        <v>60.041690826416016</v>
      </c>
      <c r="AC675">
        <v>57.247592926025391</v>
      </c>
      <c r="AD675">
        <v>53.550609588623047</v>
      </c>
      <c r="AE675">
        <v>49.819721221923828</v>
      </c>
      <c r="AF675">
        <v>46.665000915527344</v>
      </c>
      <c r="AG675">
        <v>-0.46857178211212158</v>
      </c>
      <c r="AH675">
        <v>-0.25149077177047729</v>
      </c>
      <c r="AI675">
        <v>-0.16564953327178955</v>
      </c>
      <c r="AJ675">
        <v>-0.18730814754962921</v>
      </c>
      <c r="AK675">
        <v>-0.17393285036087036</v>
      </c>
      <c r="AL675">
        <v>-7.4805445969104767E-2</v>
      </c>
      <c r="AM675">
        <v>-0.28716996312141418</v>
      </c>
      <c r="AN675">
        <v>-3.7323887227103114E-4</v>
      </c>
      <c r="AO675">
        <v>0.16255278885364532</v>
      </c>
      <c r="AP675">
        <v>0.22462622821331024</v>
      </c>
      <c r="AQ675">
        <v>0.73259520530700684</v>
      </c>
      <c r="AR675">
        <v>3.6070332527160645</v>
      </c>
      <c r="AS675">
        <v>3.7180814743041992</v>
      </c>
      <c r="AT675">
        <v>3.5615990161895752</v>
      </c>
      <c r="AU675">
        <v>3.3569412231445313</v>
      </c>
      <c r="AV675">
        <v>3.272435188293457</v>
      </c>
      <c r="AW675">
        <v>3.0368804931640625</v>
      </c>
      <c r="AX675">
        <v>2.6883890628814697</v>
      </c>
      <c r="AY675">
        <v>0.64094293117523193</v>
      </c>
      <c r="AZ675">
        <v>0.35359358787536621</v>
      </c>
      <c r="BA675">
        <v>0.24333661794662476</v>
      </c>
      <c r="BB675">
        <v>0.24550588428974152</v>
      </c>
      <c r="BC675">
        <v>0.14267824590206146</v>
      </c>
      <c r="BD675">
        <v>-4.8235606402158737E-2</v>
      </c>
      <c r="BE675">
        <v>63.312911987304688</v>
      </c>
      <c r="BF675">
        <v>62.549724578857422</v>
      </c>
      <c r="BG675">
        <v>61.076835632324219</v>
      </c>
      <c r="BH675">
        <v>61.690193176269531</v>
      </c>
      <c r="BI675">
        <v>61.310440063476563</v>
      </c>
      <c r="BJ675">
        <v>60.690929412841797</v>
      </c>
      <c r="BK675">
        <v>59.931053161621094</v>
      </c>
      <c r="BL675">
        <v>63.236183166503906</v>
      </c>
      <c r="BM675">
        <v>71.13946533203125</v>
      </c>
      <c r="BN675">
        <v>78.575279235839844</v>
      </c>
      <c r="BO675">
        <v>82.630760192871094</v>
      </c>
      <c r="BP675">
        <v>86.467582702636719</v>
      </c>
      <c r="BQ675">
        <v>87.684516906738281</v>
      </c>
      <c r="BR675">
        <v>87.815299987792969</v>
      </c>
      <c r="BS675">
        <v>87.61346435546875</v>
      </c>
      <c r="BT675">
        <v>86.75860595703125</v>
      </c>
      <c r="BU675">
        <v>83.853477478027344</v>
      </c>
      <c r="BV675">
        <v>77.818778991699219</v>
      </c>
      <c r="BW675">
        <v>72.549728393554687</v>
      </c>
      <c r="BX675">
        <v>68.280418395996094</v>
      </c>
      <c r="BY675">
        <v>66.47967529296875</v>
      </c>
      <c r="BZ675">
        <v>63.389381408691406</v>
      </c>
      <c r="CA675">
        <v>62.516120910644531</v>
      </c>
      <c r="CB675">
        <v>61.318328857421875</v>
      </c>
      <c r="CC675">
        <v>0.79492336511611938</v>
      </c>
      <c r="CD675">
        <v>0.75816524028778076</v>
      </c>
      <c r="CE675">
        <v>0.71866345405578613</v>
      </c>
      <c r="CF675">
        <v>0.5807647705078125</v>
      </c>
      <c r="CG675">
        <v>0.52708405256271362</v>
      </c>
      <c r="CH675">
        <v>0.59980928897857666</v>
      </c>
      <c r="CI675">
        <v>0.69100356101989746</v>
      </c>
      <c r="CJ675">
        <v>0.65368688106536865</v>
      </c>
      <c r="CK675">
        <v>0.78327184915542603</v>
      </c>
      <c r="CL675">
        <v>0.80987250804901123</v>
      </c>
      <c r="CM675">
        <v>0.7815966010093689</v>
      </c>
      <c r="CN675">
        <v>0.81999087333679199</v>
      </c>
      <c r="CO675">
        <v>0.90567606687545776</v>
      </c>
      <c r="CP675">
        <v>0.81465882062911987</v>
      </c>
      <c r="CQ675">
        <v>0.85027062892913818</v>
      </c>
      <c r="CR675">
        <v>0.91593283414840698</v>
      </c>
      <c r="CS675">
        <v>0.9078676700592041</v>
      </c>
      <c r="CT675">
        <v>0.90617012977600098</v>
      </c>
      <c r="CU675">
        <v>0.9558563232421875</v>
      </c>
      <c r="CV675">
        <v>0.77691358327865601</v>
      </c>
      <c r="CW675">
        <v>0.68650686740875244</v>
      </c>
      <c r="CX675">
        <v>0.5852973461151123</v>
      </c>
      <c r="CY675">
        <v>0.60818988084793091</v>
      </c>
      <c r="CZ675">
        <v>0.59015029668807983</v>
      </c>
    </row>
    <row r="676" spans="1:104" x14ac:dyDescent="0.25">
      <c r="A676" t="s">
        <v>865</v>
      </c>
      <c r="B676" t="s">
        <v>170</v>
      </c>
      <c r="C676" t="s">
        <v>27</v>
      </c>
      <c r="D676" t="s">
        <v>184</v>
      </c>
      <c r="E676" t="s">
        <v>184</v>
      </c>
      <c r="F676">
        <v>2022</v>
      </c>
      <c r="G676" t="s">
        <v>182</v>
      </c>
      <c r="H676">
        <v>12</v>
      </c>
      <c r="I676">
        <v>41.347492218017578</v>
      </c>
      <c r="J676">
        <v>40.235610961914063</v>
      </c>
      <c r="K676">
        <v>39.693672180175781</v>
      </c>
      <c r="L676">
        <v>39.959297180175781</v>
      </c>
      <c r="M676">
        <v>41.831439971923828</v>
      </c>
      <c r="N676">
        <v>46.175662994384766</v>
      </c>
      <c r="O676">
        <v>52.406402587890625</v>
      </c>
      <c r="P676">
        <v>57.313591003417969</v>
      </c>
      <c r="Q676">
        <v>60.452144622802734</v>
      </c>
      <c r="R676">
        <v>61.269199371337891</v>
      </c>
      <c r="S676">
        <v>61.09375</v>
      </c>
      <c r="T676">
        <v>60.175270080566406</v>
      </c>
      <c r="U676">
        <v>59.249629974365234</v>
      </c>
      <c r="V676">
        <v>58.825046539306641</v>
      </c>
      <c r="W676">
        <v>57.670734405517578</v>
      </c>
      <c r="X676">
        <v>56.040035247802734</v>
      </c>
      <c r="Y676">
        <v>55.370136260986328</v>
      </c>
      <c r="Z676">
        <v>56.559894561767578</v>
      </c>
      <c r="AA676">
        <v>54.469516754150391</v>
      </c>
      <c r="AB676">
        <v>53.106304168701172</v>
      </c>
      <c r="AC676">
        <v>51.571544647216797</v>
      </c>
      <c r="AD676">
        <v>49.573844909667969</v>
      </c>
      <c r="AE676">
        <v>46.120433807373047</v>
      </c>
      <c r="AF676">
        <v>43.510135650634766</v>
      </c>
      <c r="AG676">
        <v>-0.68383586406707764</v>
      </c>
      <c r="AH676">
        <v>-0.14934386312961578</v>
      </c>
      <c r="AI676">
        <v>0.16140599548816681</v>
      </c>
      <c r="AJ676">
        <v>-4.2059119790792465E-2</v>
      </c>
      <c r="AK676">
        <v>-0.28982928395271301</v>
      </c>
      <c r="AL676">
        <v>-0.43500608205795288</v>
      </c>
      <c r="AM676">
        <v>-0.57356750965118408</v>
      </c>
      <c r="AN676">
        <v>-0.58656704425811768</v>
      </c>
      <c r="AO676">
        <v>0.13521647453308105</v>
      </c>
      <c r="AP676">
        <v>0.69148629903793335</v>
      </c>
      <c r="AQ676">
        <v>1.0060564279556274</v>
      </c>
      <c r="AR676">
        <v>2.8597993850708008</v>
      </c>
      <c r="AS676">
        <v>2.8281898498535156</v>
      </c>
      <c r="AT676">
        <v>2.6702909469604492</v>
      </c>
      <c r="AU676">
        <v>2.389129638671875</v>
      </c>
      <c r="AV676">
        <v>1.7363364696502686</v>
      </c>
      <c r="AW676">
        <v>1.4232401847839355</v>
      </c>
      <c r="AX676">
        <v>0.79091280698776245</v>
      </c>
      <c r="AY676">
        <v>-0.93603616952896118</v>
      </c>
      <c r="AZ676">
        <v>-0.87169593572616577</v>
      </c>
      <c r="BA676">
        <v>-0.68533068895339966</v>
      </c>
      <c r="BB676">
        <v>-0.5972064733505249</v>
      </c>
      <c r="BC676">
        <v>-0.45638900995254517</v>
      </c>
      <c r="BD676">
        <v>-0.83150440454483032</v>
      </c>
      <c r="BE676">
        <v>47.594982147216797</v>
      </c>
      <c r="BF676">
        <v>47.094982147216797</v>
      </c>
      <c r="BG676">
        <v>45.686977386474609</v>
      </c>
      <c r="BH676">
        <v>45.390979766845703</v>
      </c>
      <c r="BI676">
        <v>45.594982147216797</v>
      </c>
      <c r="BJ676">
        <v>45.502986907958984</v>
      </c>
      <c r="BK676">
        <v>44.594982147216797</v>
      </c>
      <c r="BL676">
        <v>45.548984527587891</v>
      </c>
      <c r="BM676">
        <v>47.956989288330078</v>
      </c>
      <c r="BN676">
        <v>50.887992858886719</v>
      </c>
      <c r="BO676">
        <v>53.022998809814453</v>
      </c>
      <c r="BP676">
        <v>53.318996429443359</v>
      </c>
      <c r="BQ676">
        <v>54.091995239257813</v>
      </c>
      <c r="BR676">
        <v>55.091995239257813</v>
      </c>
      <c r="BS676">
        <v>55.954002380371094</v>
      </c>
      <c r="BT676">
        <v>55.114994049072266</v>
      </c>
      <c r="BU676">
        <v>54.387989044189453</v>
      </c>
      <c r="BV676">
        <v>51.11798095703125</v>
      </c>
      <c r="BW676">
        <v>49.61798095703125</v>
      </c>
      <c r="BX676">
        <v>48.936977386474609</v>
      </c>
      <c r="BY676">
        <v>47.074970245361328</v>
      </c>
      <c r="BZ676">
        <v>48.140979766845703</v>
      </c>
      <c r="CA676">
        <v>46.459976196289063</v>
      </c>
      <c r="CB676">
        <v>45.755973815917969</v>
      </c>
      <c r="CC676">
        <v>1.067906379699707</v>
      </c>
      <c r="CD676">
        <v>1.0229164361953735</v>
      </c>
      <c r="CE676">
        <v>0.97489786148071289</v>
      </c>
      <c r="CF676">
        <v>0.77333080768585205</v>
      </c>
      <c r="CG676">
        <v>0.69045835733413696</v>
      </c>
      <c r="CH676">
        <v>0.78183048963546753</v>
      </c>
      <c r="CI676">
        <v>0.89077740907669067</v>
      </c>
      <c r="CJ676">
        <v>0.77240246534347534</v>
      </c>
      <c r="CK676">
        <v>0.92949581146240234</v>
      </c>
      <c r="CL676">
        <v>0.93659210205078125</v>
      </c>
      <c r="CM676">
        <v>0.87932413816452026</v>
      </c>
      <c r="CN676">
        <v>0.91758215427398682</v>
      </c>
      <c r="CO676">
        <v>1.0143250226974487</v>
      </c>
      <c r="CP676">
        <v>0.90299433469772339</v>
      </c>
      <c r="CQ676">
        <v>0.9433363676071167</v>
      </c>
      <c r="CR676">
        <v>1.0284876823425293</v>
      </c>
      <c r="CS676">
        <v>1.0449482202529907</v>
      </c>
      <c r="CT676">
        <v>1.0774210691452026</v>
      </c>
      <c r="CU676">
        <v>1.1847360134124756</v>
      </c>
      <c r="CV676">
        <v>0.9859803318977356</v>
      </c>
      <c r="CW676">
        <v>0.88016694784164429</v>
      </c>
      <c r="CX676">
        <v>0.76585060358047485</v>
      </c>
      <c r="CY676">
        <v>0.79239368438720703</v>
      </c>
      <c r="CZ676">
        <v>0.7706637978553772</v>
      </c>
    </row>
    <row r="677" spans="1:104" x14ac:dyDescent="0.25">
      <c r="A677" t="s">
        <v>866</v>
      </c>
      <c r="B677" t="s">
        <v>170</v>
      </c>
      <c r="C677" t="s">
        <v>27</v>
      </c>
      <c r="D677" t="s">
        <v>184</v>
      </c>
      <c r="E677" t="s">
        <v>184</v>
      </c>
      <c r="F677">
        <v>2022</v>
      </c>
      <c r="G677" t="s">
        <v>183</v>
      </c>
      <c r="H677">
        <v>8</v>
      </c>
      <c r="I677">
        <v>51.156150817871094</v>
      </c>
      <c r="J677">
        <v>49.375324249267578</v>
      </c>
      <c r="K677">
        <v>48.113742828369141</v>
      </c>
      <c r="L677">
        <v>48.044326782226563</v>
      </c>
      <c r="M677">
        <v>49.84808349609375</v>
      </c>
      <c r="N677">
        <v>54.767120361328125</v>
      </c>
      <c r="O677">
        <v>61.231479644775391</v>
      </c>
      <c r="P677">
        <v>68.904624938964844</v>
      </c>
      <c r="Q677">
        <v>76.343910217285156</v>
      </c>
      <c r="R677">
        <v>82.292129516601563</v>
      </c>
      <c r="S677">
        <v>86.869056701660156</v>
      </c>
      <c r="T677">
        <v>88.926185607910156</v>
      </c>
      <c r="U677">
        <v>89.662605285644531</v>
      </c>
      <c r="V677">
        <v>90.018997192382813</v>
      </c>
      <c r="W677">
        <v>89.426788330078125</v>
      </c>
      <c r="X677">
        <v>87.684677124023438</v>
      </c>
      <c r="Y677">
        <v>84.132049560546875</v>
      </c>
      <c r="Z677">
        <v>79.229942321777344</v>
      </c>
      <c r="AA677">
        <v>72.665916442871094</v>
      </c>
      <c r="AB677">
        <v>69.756385803222656</v>
      </c>
      <c r="AC677">
        <v>67.577949523925781</v>
      </c>
      <c r="AD677">
        <v>63.338039398193359</v>
      </c>
      <c r="AE677">
        <v>58.760047912597656</v>
      </c>
      <c r="AF677">
        <v>54.912876129150391</v>
      </c>
      <c r="AG677">
        <v>-0.48605936765670776</v>
      </c>
      <c r="AH677">
        <v>-0.32527559995651245</v>
      </c>
      <c r="AI677">
        <v>-0.28824129700660706</v>
      </c>
      <c r="AJ677">
        <v>-0.2592146098613739</v>
      </c>
      <c r="AK677">
        <v>-0.16805689036846161</v>
      </c>
      <c r="AL677">
        <v>1.4238429255783558E-2</v>
      </c>
      <c r="AM677">
        <v>-0.2514878511428833</v>
      </c>
      <c r="AN677">
        <v>0.16073976457118988</v>
      </c>
      <c r="AO677">
        <v>0.19120311737060547</v>
      </c>
      <c r="AP677">
        <v>0.10612858086824417</v>
      </c>
      <c r="AQ677">
        <v>0.70715183019638062</v>
      </c>
      <c r="AR677">
        <v>4.1463937759399414</v>
      </c>
      <c r="AS677">
        <v>4.2649617195129395</v>
      </c>
      <c r="AT677">
        <v>4.0586662292480469</v>
      </c>
      <c r="AU677">
        <v>3.8809499740600586</v>
      </c>
      <c r="AV677">
        <v>4.0690665245056152</v>
      </c>
      <c r="AW677">
        <v>3.8862316608428955</v>
      </c>
      <c r="AX677">
        <v>3.5295004844665527</v>
      </c>
      <c r="AY677">
        <v>1.1801896095275879</v>
      </c>
      <c r="AZ677">
        <v>0.76326334476470947</v>
      </c>
      <c r="BA677">
        <v>0.55049037933349609</v>
      </c>
      <c r="BB677">
        <v>0.52338236570358276</v>
      </c>
      <c r="BC677">
        <v>0.33865931630134583</v>
      </c>
      <c r="BD677">
        <v>0.1752815842628479</v>
      </c>
      <c r="BE677">
        <v>70.124565124511719</v>
      </c>
      <c r="BF677">
        <v>69.245010375976563</v>
      </c>
      <c r="BG677">
        <v>68.731521606445312</v>
      </c>
      <c r="BH677">
        <v>68.332550048828125</v>
      </c>
      <c r="BI677">
        <v>68.136619567871094</v>
      </c>
      <c r="BJ677">
        <v>67.6326904296875</v>
      </c>
      <c r="BK677">
        <v>68.323539733886719</v>
      </c>
      <c r="BL677">
        <v>72.129302978515625</v>
      </c>
      <c r="BM677">
        <v>77.81585693359375</v>
      </c>
      <c r="BN677">
        <v>82.613525390625</v>
      </c>
      <c r="BO677">
        <v>88.522941589355469</v>
      </c>
      <c r="BP677">
        <v>91.609024047851562</v>
      </c>
      <c r="BQ677">
        <v>92.898338317871094</v>
      </c>
      <c r="BR677">
        <v>92.656303405761719</v>
      </c>
      <c r="BS677">
        <v>91.950538635253906</v>
      </c>
      <c r="BT677">
        <v>91.509933471679688</v>
      </c>
      <c r="BU677">
        <v>89.880523681640625</v>
      </c>
      <c r="BV677">
        <v>88.083610534667969</v>
      </c>
      <c r="BW677">
        <v>85.639823913574219</v>
      </c>
      <c r="BX677">
        <v>81.649635314941406</v>
      </c>
      <c r="BY677">
        <v>77.898414611816406</v>
      </c>
      <c r="BZ677">
        <v>75.234992980957031</v>
      </c>
      <c r="CA677">
        <v>73.946517944335938</v>
      </c>
      <c r="CB677">
        <v>72.645309448242187</v>
      </c>
      <c r="CC677">
        <v>0.90535396337509155</v>
      </c>
      <c r="CD677">
        <v>0.86539590358734131</v>
      </c>
      <c r="CE677">
        <v>0.81546294689178467</v>
      </c>
      <c r="CF677">
        <v>0.64628511667251587</v>
      </c>
      <c r="CG677">
        <v>0.57496845722198486</v>
      </c>
      <c r="CH677">
        <v>0.65171074867248535</v>
      </c>
      <c r="CI677">
        <v>0.73612344264984131</v>
      </c>
      <c r="CJ677">
        <v>0.67297130823135376</v>
      </c>
      <c r="CK677">
        <v>0.81320828199386597</v>
      </c>
      <c r="CL677">
        <v>0.83711534738540649</v>
      </c>
      <c r="CM677">
        <v>0.79867011308670044</v>
      </c>
      <c r="CN677">
        <v>0.83973801136016846</v>
      </c>
      <c r="CO677">
        <v>0.94005566835403442</v>
      </c>
      <c r="CP677">
        <v>0.82783281803131104</v>
      </c>
      <c r="CQ677">
        <v>0.87051773071289063</v>
      </c>
      <c r="CR677">
        <v>0.9678158164024353</v>
      </c>
      <c r="CS677">
        <v>0.97349399328231812</v>
      </c>
      <c r="CT677">
        <v>0.96765470504760742</v>
      </c>
      <c r="CU677">
        <v>1.0378333330154419</v>
      </c>
      <c r="CV677">
        <v>0.85543572902679443</v>
      </c>
      <c r="CW677">
        <v>0.75827133655548096</v>
      </c>
      <c r="CX677">
        <v>0.64517205953598022</v>
      </c>
      <c r="CY677">
        <v>0.67623305320739746</v>
      </c>
      <c r="CZ677">
        <v>0.65998691320419312</v>
      </c>
    </row>
    <row r="678" spans="1:104" x14ac:dyDescent="0.25">
      <c r="A678" t="s">
        <v>867</v>
      </c>
      <c r="B678" t="s">
        <v>170</v>
      </c>
      <c r="C678" t="s">
        <v>27</v>
      </c>
      <c r="D678" t="s">
        <v>184</v>
      </c>
      <c r="E678" t="s">
        <v>184</v>
      </c>
      <c r="F678">
        <v>2023</v>
      </c>
      <c r="G678" t="s">
        <v>171</v>
      </c>
      <c r="H678">
        <v>1</v>
      </c>
      <c r="I678">
        <v>41.544315338134766</v>
      </c>
      <c r="J678">
        <v>40.29638671875</v>
      </c>
      <c r="K678">
        <v>39.834983825683594</v>
      </c>
      <c r="L678">
        <v>40.139434814453125</v>
      </c>
      <c r="M678">
        <v>42.2108154296875</v>
      </c>
      <c r="N678">
        <v>46.715522766113281</v>
      </c>
      <c r="O678">
        <v>54.396472930908203</v>
      </c>
      <c r="P678">
        <v>59.584583282470703</v>
      </c>
      <c r="Q678">
        <v>62.424400329589844</v>
      </c>
      <c r="R678">
        <v>62.627582550048828</v>
      </c>
      <c r="S678">
        <v>61.986366271972656</v>
      </c>
      <c r="T678">
        <v>60.745342254638672</v>
      </c>
      <c r="U678">
        <v>59.643730163574219</v>
      </c>
      <c r="V678">
        <v>59.118457794189453</v>
      </c>
      <c r="W678">
        <v>58.026401519775391</v>
      </c>
      <c r="X678">
        <v>56.540920257568359</v>
      </c>
      <c r="Y678">
        <v>55.725563049316406</v>
      </c>
      <c r="Z678">
        <v>57.333820343017578</v>
      </c>
      <c r="AA678">
        <v>55.452873229980469</v>
      </c>
      <c r="AB678">
        <v>53.952556610107422</v>
      </c>
      <c r="AC678">
        <v>52.390293121337891</v>
      </c>
      <c r="AD678">
        <v>50.228988647460937</v>
      </c>
      <c r="AE678">
        <v>46.616447448730469</v>
      </c>
      <c r="AF678">
        <v>43.952785491943359</v>
      </c>
      <c r="AG678">
        <v>-0.71369177103042603</v>
      </c>
      <c r="AH678">
        <v>-0.14158916473388672</v>
      </c>
      <c r="AI678">
        <v>0.19174130260944366</v>
      </c>
      <c r="AJ678">
        <v>-2.977546863257885E-2</v>
      </c>
      <c r="AK678">
        <v>-0.30547115206718445</v>
      </c>
      <c r="AL678">
        <v>-0.47714689373970032</v>
      </c>
      <c r="AM678">
        <v>-0.62304055690765381</v>
      </c>
      <c r="AN678">
        <v>-0.67247104644775391</v>
      </c>
      <c r="AO678">
        <v>0.14048859477043152</v>
      </c>
      <c r="AP678">
        <v>0.7689589262008667</v>
      </c>
      <c r="AQ678">
        <v>1.0841993093490601</v>
      </c>
      <c r="AR678">
        <v>2.9274971485137939</v>
      </c>
      <c r="AS678">
        <v>2.8793964385986328</v>
      </c>
      <c r="AT678">
        <v>2.7084405422210693</v>
      </c>
      <c r="AU678">
        <v>2.4096250534057617</v>
      </c>
      <c r="AV678">
        <v>1.6868846416473389</v>
      </c>
      <c r="AW678">
        <v>1.3421123027801514</v>
      </c>
      <c r="AX678">
        <v>0.66421163082122803</v>
      </c>
      <c r="AY678">
        <v>-1.0968183279037476</v>
      </c>
      <c r="AZ678">
        <v>-1.0010396242141724</v>
      </c>
      <c r="BA678">
        <v>-0.78501558303833008</v>
      </c>
      <c r="BB678">
        <v>-0.68617236614227295</v>
      </c>
      <c r="BC678">
        <v>-0.51882362365722656</v>
      </c>
      <c r="BD678">
        <v>-0.91763854026794434</v>
      </c>
      <c r="BE678">
        <v>42.597789764404297</v>
      </c>
      <c r="BF678">
        <v>41.597789764404297</v>
      </c>
      <c r="BG678">
        <v>40.643772125244141</v>
      </c>
      <c r="BH678">
        <v>40.005821228027344</v>
      </c>
      <c r="BI678">
        <v>39.459835052490234</v>
      </c>
      <c r="BJ678">
        <v>38.7098388671875</v>
      </c>
      <c r="BK678">
        <v>38.663852691650391</v>
      </c>
      <c r="BL678">
        <v>38.732830047607422</v>
      </c>
      <c r="BM678">
        <v>45.727005004882813</v>
      </c>
      <c r="BN678">
        <v>51.135040283203125</v>
      </c>
      <c r="BO678">
        <v>55.02008056640625</v>
      </c>
      <c r="BP678">
        <v>56.77008056640625</v>
      </c>
      <c r="BQ678">
        <v>57.862049102783203</v>
      </c>
      <c r="BR678">
        <v>58.066066741943359</v>
      </c>
      <c r="BS678">
        <v>57.885040283203125</v>
      </c>
      <c r="BT678">
        <v>56.295982360839844</v>
      </c>
      <c r="BU678">
        <v>54.933937072753906</v>
      </c>
      <c r="BV678">
        <v>52.594879150390625</v>
      </c>
      <c r="BW678">
        <v>50.913852691650391</v>
      </c>
      <c r="BX678">
        <v>48.005821228027344</v>
      </c>
      <c r="BY678">
        <v>46.597789764404297</v>
      </c>
      <c r="BZ678">
        <v>45.870780944824219</v>
      </c>
      <c r="CA678">
        <v>47.117866516113281</v>
      </c>
      <c r="CB678">
        <v>46.640865325927734</v>
      </c>
      <c r="CC678">
        <v>1.1172890663146973</v>
      </c>
      <c r="CD678">
        <v>1.0620609521865845</v>
      </c>
      <c r="CE678">
        <v>1.0153619050979614</v>
      </c>
      <c r="CF678">
        <v>0.80265998840332031</v>
      </c>
      <c r="CG678">
        <v>0.71763604879379272</v>
      </c>
      <c r="CH678">
        <v>0.8138047456741333</v>
      </c>
      <c r="CI678">
        <v>0.93350642919540405</v>
      </c>
      <c r="CJ678">
        <v>0.78827250003814697</v>
      </c>
      <c r="CK678">
        <v>0.95682239532470703</v>
      </c>
      <c r="CL678">
        <v>0.95710426568984985</v>
      </c>
      <c r="CM678">
        <v>0.88588476181030273</v>
      </c>
      <c r="CN678">
        <v>0.92609065771102905</v>
      </c>
      <c r="CO678">
        <v>1.0354502201080322</v>
      </c>
      <c r="CP678">
        <v>0.90401411056518555</v>
      </c>
      <c r="CQ678">
        <v>0.94935977458953857</v>
      </c>
      <c r="CR678">
        <v>1.0532963275909424</v>
      </c>
      <c r="CS678">
        <v>1.0713951587677002</v>
      </c>
      <c r="CT678">
        <v>1.1155344247817993</v>
      </c>
      <c r="CU678">
        <v>1.2442245483398437</v>
      </c>
      <c r="CV678">
        <v>1.0358407497406006</v>
      </c>
      <c r="CW678">
        <v>0.92543166875839233</v>
      </c>
      <c r="CX678">
        <v>0.80261778831481934</v>
      </c>
      <c r="CY678">
        <v>0.8308941125869751</v>
      </c>
      <c r="CZ678">
        <v>0.80756843090057373</v>
      </c>
    </row>
    <row r="679" spans="1:104" x14ac:dyDescent="0.25">
      <c r="A679" t="s">
        <v>868</v>
      </c>
      <c r="B679" t="s">
        <v>170</v>
      </c>
      <c r="C679" t="s">
        <v>27</v>
      </c>
      <c r="D679" t="s">
        <v>184</v>
      </c>
      <c r="E679" t="s">
        <v>184</v>
      </c>
      <c r="F679">
        <v>2023</v>
      </c>
      <c r="G679" t="s">
        <v>172</v>
      </c>
      <c r="H679">
        <v>2</v>
      </c>
      <c r="I679">
        <v>41.273868560791016</v>
      </c>
      <c r="J679">
        <v>40.042758941650391</v>
      </c>
      <c r="K679">
        <v>39.446140289306641</v>
      </c>
      <c r="L679">
        <v>39.685314178466797</v>
      </c>
      <c r="M679">
        <v>41.541851043701172</v>
      </c>
      <c r="N679">
        <v>46.171558380126953</v>
      </c>
      <c r="O679">
        <v>52.901512145996094</v>
      </c>
      <c r="P679">
        <v>57.835304260253906</v>
      </c>
      <c r="Q679">
        <v>61.399322509765625</v>
      </c>
      <c r="R679">
        <v>62.746299743652344</v>
      </c>
      <c r="S679">
        <v>63.153579711914063</v>
      </c>
      <c r="T679">
        <v>62.954879760742188</v>
      </c>
      <c r="U679">
        <v>62.653923034667969</v>
      </c>
      <c r="V679">
        <v>62.523258209228516</v>
      </c>
      <c r="W679">
        <v>61.605804443359375</v>
      </c>
      <c r="X679">
        <v>59.817672729492188</v>
      </c>
      <c r="Y679">
        <v>58.151016235351563</v>
      </c>
      <c r="Z679">
        <v>58.131107330322266</v>
      </c>
      <c r="AA679">
        <v>56.799613952636719</v>
      </c>
      <c r="AB679">
        <v>54.712146759033203</v>
      </c>
      <c r="AC679">
        <v>52.997501373291016</v>
      </c>
      <c r="AD679">
        <v>50.315677642822266</v>
      </c>
      <c r="AE679">
        <v>46.578815460205078</v>
      </c>
      <c r="AF679">
        <v>43.834087371826172</v>
      </c>
      <c r="AG679">
        <v>-0.6501152515411377</v>
      </c>
      <c r="AH679">
        <v>-0.16072069108486176</v>
      </c>
      <c r="AI679">
        <v>0.11593366414308548</v>
      </c>
      <c r="AJ679">
        <v>-6.0862086713314056E-2</v>
      </c>
      <c r="AK679">
        <v>-0.27139896154403687</v>
      </c>
      <c r="AL679">
        <v>-0.38813385367393494</v>
      </c>
      <c r="AM679">
        <v>-0.53904187679290771</v>
      </c>
      <c r="AN679">
        <v>-0.51500898599624634</v>
      </c>
      <c r="AO679">
        <v>0.14238558709621429</v>
      </c>
      <c r="AP679">
        <v>0.65165901184082031</v>
      </c>
      <c r="AQ679">
        <v>1.0038975477218628</v>
      </c>
      <c r="AR679">
        <v>3.0218238830566406</v>
      </c>
      <c r="AS679">
        <v>3.0220351219177246</v>
      </c>
      <c r="AT679">
        <v>2.8589437007904053</v>
      </c>
      <c r="AU679">
        <v>2.5801928043365479</v>
      </c>
      <c r="AV679">
        <v>1.9666999578475952</v>
      </c>
      <c r="AW679">
        <v>1.6375026702880859</v>
      </c>
      <c r="AX679">
        <v>1.0211174488067627</v>
      </c>
      <c r="AY679">
        <v>-0.75472307205200195</v>
      </c>
      <c r="AZ679">
        <v>-0.72588938474655151</v>
      </c>
      <c r="BA679">
        <v>-0.57485306262969971</v>
      </c>
      <c r="BB679">
        <v>-0.48683956265449524</v>
      </c>
      <c r="BC679">
        <v>-0.37794825434684753</v>
      </c>
      <c r="BD679">
        <v>-0.72941309213638306</v>
      </c>
      <c r="BE679">
        <v>52.571754455566406</v>
      </c>
      <c r="BF679">
        <v>52.117721557617188</v>
      </c>
      <c r="BG679">
        <v>52.025791168212891</v>
      </c>
      <c r="BH679">
        <v>51.117717742919922</v>
      </c>
      <c r="BI679">
        <v>51.821754455566406</v>
      </c>
      <c r="BJ679">
        <v>51.140701293945312</v>
      </c>
      <c r="BK679">
        <v>51.844734191894531</v>
      </c>
      <c r="BL679">
        <v>52.2528076171875</v>
      </c>
      <c r="BM679">
        <v>52.456840515136719</v>
      </c>
      <c r="BN679">
        <v>53.795963287353516</v>
      </c>
      <c r="BO679">
        <v>54.568946838378906</v>
      </c>
      <c r="BP679">
        <v>55.068946838378906</v>
      </c>
      <c r="BQ679">
        <v>55.910877227783203</v>
      </c>
      <c r="BR679">
        <v>54.206844329833984</v>
      </c>
      <c r="BS679">
        <v>53.433856964111328</v>
      </c>
      <c r="BT679">
        <v>52.206844329833984</v>
      </c>
      <c r="BU679">
        <v>49.956840515136719</v>
      </c>
      <c r="BV679">
        <v>48.275787353515625</v>
      </c>
      <c r="BW679">
        <v>47.479824066162109</v>
      </c>
      <c r="BX679">
        <v>48.229824066162109</v>
      </c>
      <c r="BY679">
        <v>47.979824066162109</v>
      </c>
      <c r="BZ679">
        <v>47.094738006591797</v>
      </c>
      <c r="CA679">
        <v>47.979824066162109</v>
      </c>
      <c r="CB679">
        <v>47.048774719238281</v>
      </c>
      <c r="CC679">
        <v>0.99987900257110596</v>
      </c>
      <c r="CD679">
        <v>0.9521755576133728</v>
      </c>
      <c r="CE679">
        <v>0.9071088433265686</v>
      </c>
      <c r="CF679">
        <v>0.71898210048675537</v>
      </c>
      <c r="CG679">
        <v>0.64160674810409546</v>
      </c>
      <c r="CH679">
        <v>0.73399722576141357</v>
      </c>
      <c r="CI679">
        <v>0.83479422330856323</v>
      </c>
      <c r="CJ679">
        <v>0.71722549200057983</v>
      </c>
      <c r="CK679">
        <v>0.87203294038772583</v>
      </c>
      <c r="CL679">
        <v>0.87970787286758423</v>
      </c>
      <c r="CM679">
        <v>0.81986558437347412</v>
      </c>
      <c r="CN679">
        <v>0.8593977689743042</v>
      </c>
      <c r="CO679">
        <v>0.96544390916824341</v>
      </c>
      <c r="CP679">
        <v>0.8422127366065979</v>
      </c>
      <c r="CQ679">
        <v>0.88577139377593994</v>
      </c>
      <c r="CR679">
        <v>0.98228174448013306</v>
      </c>
      <c r="CS679">
        <v>0.99349695444107056</v>
      </c>
      <c r="CT679">
        <v>1.0207161903381348</v>
      </c>
      <c r="CU679">
        <v>1.1410665512084961</v>
      </c>
      <c r="CV679">
        <v>0.94357973337173462</v>
      </c>
      <c r="CW679">
        <v>0.84251171350479126</v>
      </c>
      <c r="CX679">
        <v>0.72183620929718018</v>
      </c>
      <c r="CY679">
        <v>0.74722731113433838</v>
      </c>
      <c r="CZ679">
        <v>0.72752714157104492</v>
      </c>
    </row>
    <row r="680" spans="1:104" x14ac:dyDescent="0.25">
      <c r="A680" t="s">
        <v>869</v>
      </c>
      <c r="B680" t="s">
        <v>170</v>
      </c>
      <c r="C680" t="s">
        <v>27</v>
      </c>
      <c r="D680" t="s">
        <v>184</v>
      </c>
      <c r="E680" t="s">
        <v>184</v>
      </c>
      <c r="F680">
        <v>2023</v>
      </c>
      <c r="G680" t="s">
        <v>173</v>
      </c>
      <c r="H680">
        <v>3</v>
      </c>
      <c r="I680">
        <v>42.665103912353516</v>
      </c>
      <c r="J680">
        <v>41.214530944824219</v>
      </c>
      <c r="K680">
        <v>40.257015228271484</v>
      </c>
      <c r="L680">
        <v>40.242683410644531</v>
      </c>
      <c r="M680">
        <v>41.721794128417969</v>
      </c>
      <c r="N680">
        <v>45.728313446044922</v>
      </c>
      <c r="O680">
        <v>52.235244750976562</v>
      </c>
      <c r="P680">
        <v>57.36041259765625</v>
      </c>
      <c r="Q680">
        <v>62.12677001953125</v>
      </c>
      <c r="R680">
        <v>65.330543518066406</v>
      </c>
      <c r="S680">
        <v>67.923377990722656</v>
      </c>
      <c r="T680">
        <v>69.712501525878906</v>
      </c>
      <c r="U680">
        <v>70.631149291992188</v>
      </c>
      <c r="V680">
        <v>71.349632263183594</v>
      </c>
      <c r="W680">
        <v>70.77435302734375</v>
      </c>
      <c r="X680">
        <v>68.679977416992188</v>
      </c>
      <c r="Y680">
        <v>65.729530334472656</v>
      </c>
      <c r="Z680">
        <v>62.147174835205078</v>
      </c>
      <c r="AA680">
        <v>59.007930755615234</v>
      </c>
      <c r="AB680">
        <v>58.114521026611328</v>
      </c>
      <c r="AC680">
        <v>55.646934509277344</v>
      </c>
      <c r="AD680">
        <v>52.466426849365234</v>
      </c>
      <c r="AE680">
        <v>48.530319213867188</v>
      </c>
      <c r="AF680">
        <v>45.552852630615234</v>
      </c>
      <c r="AG680">
        <v>-0.55458396673202515</v>
      </c>
      <c r="AH680">
        <v>-0.21399420499801636</v>
      </c>
      <c r="AI680">
        <v>-4.3133571743965149E-2</v>
      </c>
      <c r="AJ680">
        <v>-0.13204160332679749</v>
      </c>
      <c r="AK680">
        <v>-0.21369504928588867</v>
      </c>
      <c r="AL680">
        <v>-0.2054818868637085</v>
      </c>
      <c r="AM680">
        <v>-0.39025750756263733</v>
      </c>
      <c r="AN680">
        <v>-0.21643085777759552</v>
      </c>
      <c r="AO680">
        <v>0.15292295813560486</v>
      </c>
      <c r="AP680">
        <v>0.41026473045349121</v>
      </c>
      <c r="AQ680">
        <v>0.84990942478179932</v>
      </c>
      <c r="AR680">
        <v>3.3372626304626465</v>
      </c>
      <c r="AS680">
        <v>3.4140679836273193</v>
      </c>
      <c r="AT680">
        <v>3.2654898166656494</v>
      </c>
      <c r="AU680">
        <v>3.0327036380767822</v>
      </c>
      <c r="AV680">
        <v>2.7028365135192871</v>
      </c>
      <c r="AW680">
        <v>2.4123623371124268</v>
      </c>
      <c r="AX680">
        <v>1.8771854639053345</v>
      </c>
      <c r="AY680">
        <v>1.6971096396446228E-2</v>
      </c>
      <c r="AZ680">
        <v>-0.12515333294868469</v>
      </c>
      <c r="BA680">
        <v>-0.11599978804588318</v>
      </c>
      <c r="BB680">
        <v>-7.3547787964344025E-2</v>
      </c>
      <c r="BC680">
        <v>-8.6553551256656647E-2</v>
      </c>
      <c r="BD680">
        <v>-0.34950694441795349</v>
      </c>
      <c r="BE680">
        <v>56.459457397460938</v>
      </c>
      <c r="BF680">
        <v>54.77838134765625</v>
      </c>
      <c r="BG680">
        <v>53.255409240722656</v>
      </c>
      <c r="BH680">
        <v>53.663516998291016</v>
      </c>
      <c r="BI680">
        <v>54.071624755859375</v>
      </c>
      <c r="BJ680">
        <v>54.183784484863281</v>
      </c>
      <c r="BK680">
        <v>54.137840270996094</v>
      </c>
      <c r="BL680">
        <v>56.272975921630859</v>
      </c>
      <c r="BM680">
        <v>63.066215515136719</v>
      </c>
      <c r="BN680">
        <v>68.678382873535156</v>
      </c>
      <c r="BO680">
        <v>72.997299194335937</v>
      </c>
      <c r="BP680">
        <v>75.839187622070313</v>
      </c>
      <c r="BQ680">
        <v>79.020271301269531</v>
      </c>
      <c r="BR680">
        <v>78.908103942871094</v>
      </c>
      <c r="BS680">
        <v>75.882431030273438</v>
      </c>
      <c r="BT680">
        <v>72.75</v>
      </c>
      <c r="BU680">
        <v>72.477027893066406</v>
      </c>
      <c r="BV680">
        <v>71.068923950195313</v>
      </c>
      <c r="BW680">
        <v>67.640541076660156</v>
      </c>
      <c r="BX680">
        <v>63.255409240722656</v>
      </c>
      <c r="BY680">
        <v>62.005409240722656</v>
      </c>
      <c r="BZ680">
        <v>60.074325561523438</v>
      </c>
      <c r="CA680">
        <v>59.982433319091797</v>
      </c>
      <c r="CB680">
        <v>58.074325561523438</v>
      </c>
      <c r="CC680">
        <v>0.85997051000595093</v>
      </c>
      <c r="CD680">
        <v>0.8185725212097168</v>
      </c>
      <c r="CE680">
        <v>0.77251148223876953</v>
      </c>
      <c r="CF680">
        <v>0.61713433265686035</v>
      </c>
      <c r="CG680">
        <v>0.55301940441131592</v>
      </c>
      <c r="CH680">
        <v>0.62835437059402466</v>
      </c>
      <c r="CI680">
        <v>0.72490262985229492</v>
      </c>
      <c r="CJ680">
        <v>0.66507363319396973</v>
      </c>
      <c r="CK680">
        <v>0.80071777105331421</v>
      </c>
      <c r="CL680">
        <v>0.81973421573638916</v>
      </c>
      <c r="CM680">
        <v>0.78341048955917358</v>
      </c>
      <c r="CN680">
        <v>0.82315254211425781</v>
      </c>
      <c r="CO680">
        <v>0.91463941335678101</v>
      </c>
      <c r="CP680">
        <v>0.81524819135665894</v>
      </c>
      <c r="CQ680">
        <v>0.85339415073394775</v>
      </c>
      <c r="CR680">
        <v>0.9291757345199585</v>
      </c>
      <c r="CS680">
        <v>0.92640024423599243</v>
      </c>
      <c r="CT680">
        <v>0.91771256923675537</v>
      </c>
      <c r="CU680">
        <v>0.987987220287323</v>
      </c>
      <c r="CV680">
        <v>0.82535666227340698</v>
      </c>
      <c r="CW680">
        <v>0.72704702615737915</v>
      </c>
      <c r="CX680">
        <v>0.62310153245925903</v>
      </c>
      <c r="CY680">
        <v>0.64519029855728149</v>
      </c>
      <c r="CZ680">
        <v>0.62914961576461792</v>
      </c>
    </row>
    <row r="681" spans="1:104" x14ac:dyDescent="0.25">
      <c r="A681" t="s">
        <v>870</v>
      </c>
      <c r="B681" t="s">
        <v>170</v>
      </c>
      <c r="C681" t="s">
        <v>27</v>
      </c>
      <c r="D681" t="s">
        <v>184</v>
      </c>
      <c r="E681" t="s">
        <v>184</v>
      </c>
      <c r="F681">
        <v>2023</v>
      </c>
      <c r="G681" t="s">
        <v>174</v>
      </c>
      <c r="H681">
        <v>4</v>
      </c>
      <c r="I681">
        <v>44.951705932617188</v>
      </c>
      <c r="J681">
        <v>43.316745758056641</v>
      </c>
      <c r="K681">
        <v>42.301109313964844</v>
      </c>
      <c r="L681">
        <v>42.183460235595703</v>
      </c>
      <c r="M681">
        <v>43.761554718017578</v>
      </c>
      <c r="N681">
        <v>47.813999176025391</v>
      </c>
      <c r="O681">
        <v>53.470603942871094</v>
      </c>
      <c r="P681">
        <v>59.796939849853516</v>
      </c>
      <c r="Q681">
        <v>66.579452514648437</v>
      </c>
      <c r="R681">
        <v>72.053329467773438</v>
      </c>
      <c r="S681">
        <v>76.393966674804688</v>
      </c>
      <c r="T681">
        <v>78.984642028808594</v>
      </c>
      <c r="U681">
        <v>80.480323791503906</v>
      </c>
      <c r="V681">
        <v>81.725784301757813</v>
      </c>
      <c r="W681">
        <v>81.1990966796875</v>
      </c>
      <c r="X681">
        <v>78.899421691894531</v>
      </c>
      <c r="Y681">
        <v>75.328567504882813</v>
      </c>
      <c r="Z681">
        <v>70.270606994628906</v>
      </c>
      <c r="AA681">
        <v>64.760063171386719</v>
      </c>
      <c r="AB681">
        <v>63.060901641845703</v>
      </c>
      <c r="AC681">
        <v>60.781219482421875</v>
      </c>
      <c r="AD681">
        <v>56.753593444824219</v>
      </c>
      <c r="AE681">
        <v>52.586666107177734</v>
      </c>
      <c r="AF681">
        <v>49.050205230712891</v>
      </c>
      <c r="AG681">
        <v>-0.45998686552047729</v>
      </c>
      <c r="AH681">
        <v>-0.26725786924362183</v>
      </c>
      <c r="AI681">
        <v>-0.20061264932155609</v>
      </c>
      <c r="AJ681">
        <v>-0.2040049135684967</v>
      </c>
      <c r="AK681">
        <v>-0.16496473550796509</v>
      </c>
      <c r="AL681">
        <v>-4.2085491120815277E-2</v>
      </c>
      <c r="AM681">
        <v>-0.26245129108428955</v>
      </c>
      <c r="AN681">
        <v>5.3766071796417236E-2</v>
      </c>
      <c r="AO681">
        <v>0.16829727590084076</v>
      </c>
      <c r="AP681">
        <v>0.17877484858036041</v>
      </c>
      <c r="AQ681">
        <v>0.70793139934539795</v>
      </c>
      <c r="AR681">
        <v>3.7253282070159912</v>
      </c>
      <c r="AS681">
        <v>3.8601350784301758</v>
      </c>
      <c r="AT681">
        <v>3.7181334495544434</v>
      </c>
      <c r="AU681">
        <v>3.5303711891174316</v>
      </c>
      <c r="AV681">
        <v>3.53434157371521</v>
      </c>
      <c r="AW681">
        <v>3.304776668548584</v>
      </c>
      <c r="AX681">
        <v>2.8814404010772705</v>
      </c>
      <c r="AY681">
        <v>0.79784220457077026</v>
      </c>
      <c r="AZ681">
        <v>0.48458358645439148</v>
      </c>
      <c r="BA681">
        <v>0.34471610188484192</v>
      </c>
      <c r="BB681">
        <v>0.33692440390586853</v>
      </c>
      <c r="BC681">
        <v>0.20755463838577271</v>
      </c>
      <c r="BD681">
        <v>2.8508421033620834E-2</v>
      </c>
      <c r="BE681">
        <v>62.935440063476563</v>
      </c>
      <c r="BF681">
        <v>62.093578338623047</v>
      </c>
      <c r="BG681">
        <v>60.412933349609375</v>
      </c>
      <c r="BH681">
        <v>61.550399780273438</v>
      </c>
      <c r="BI681">
        <v>60.550399780273438</v>
      </c>
      <c r="BJ681">
        <v>60.708534240722656</v>
      </c>
      <c r="BK681">
        <v>59.979663848876953</v>
      </c>
      <c r="BL681">
        <v>66.905502319335937</v>
      </c>
      <c r="BM681">
        <v>77.309761047363281</v>
      </c>
      <c r="BN681">
        <v>83.535415649414063</v>
      </c>
      <c r="BO681">
        <v>87.924125671386719</v>
      </c>
      <c r="BP681">
        <v>91.242111206054688</v>
      </c>
      <c r="BQ681">
        <v>92.490730285644531</v>
      </c>
      <c r="BR681">
        <v>91.653793334960938</v>
      </c>
      <c r="BS681">
        <v>90.766334533691406</v>
      </c>
      <c r="BT681">
        <v>89.860031127929688</v>
      </c>
      <c r="BU681">
        <v>88.08740234375</v>
      </c>
      <c r="BV681">
        <v>86.545143127441406</v>
      </c>
      <c r="BW681">
        <v>83.862205505371094</v>
      </c>
      <c r="BX681">
        <v>78.477493286132812</v>
      </c>
      <c r="BY681">
        <v>73.504005432128906</v>
      </c>
      <c r="BZ681">
        <v>70.211166381835938</v>
      </c>
      <c r="CA681">
        <v>65.097915649414062</v>
      </c>
      <c r="CB681">
        <v>63.531314849853516</v>
      </c>
      <c r="CC681">
        <v>0.8075709342956543</v>
      </c>
      <c r="CD681">
        <v>0.76837092638015747</v>
      </c>
      <c r="CE681">
        <v>0.72737425565719604</v>
      </c>
      <c r="CF681">
        <v>0.5841330885887146</v>
      </c>
      <c r="CG681">
        <v>0.528003990650177</v>
      </c>
      <c r="CH681">
        <v>0.60038352012634277</v>
      </c>
      <c r="CI681">
        <v>0.68942171335220337</v>
      </c>
      <c r="CJ681">
        <v>0.65644007921218872</v>
      </c>
      <c r="CK681">
        <v>0.78807300329208374</v>
      </c>
      <c r="CL681">
        <v>0.81455576419830322</v>
      </c>
      <c r="CM681">
        <v>0.78561544418334961</v>
      </c>
      <c r="CN681">
        <v>0.82471990585327148</v>
      </c>
      <c r="CO681">
        <v>0.91355109214782715</v>
      </c>
      <c r="CP681">
        <v>0.82037711143493652</v>
      </c>
      <c r="CQ681">
        <v>0.85799199342727661</v>
      </c>
      <c r="CR681">
        <v>0.93021774291992188</v>
      </c>
      <c r="CS681">
        <v>0.92297631502151489</v>
      </c>
      <c r="CT681">
        <v>0.90441745519638062</v>
      </c>
      <c r="CU681">
        <v>0.95190536975860596</v>
      </c>
      <c r="CV681">
        <v>0.78668302297592163</v>
      </c>
      <c r="CW681">
        <v>0.7005113959312439</v>
      </c>
      <c r="CX681">
        <v>0.59763926267623901</v>
      </c>
      <c r="CY681">
        <v>0.62228471040725708</v>
      </c>
      <c r="CZ681">
        <v>0.60472428798675537</v>
      </c>
    </row>
    <row r="682" spans="1:104" x14ac:dyDescent="0.25">
      <c r="A682" t="s">
        <v>871</v>
      </c>
      <c r="B682" t="s">
        <v>170</v>
      </c>
      <c r="C682" t="s">
        <v>27</v>
      </c>
      <c r="D682" t="s">
        <v>184</v>
      </c>
      <c r="E682" t="s">
        <v>184</v>
      </c>
      <c r="F682">
        <v>2023</v>
      </c>
      <c r="G682" t="s">
        <v>175</v>
      </c>
      <c r="H682">
        <v>5</v>
      </c>
      <c r="I682">
        <v>46.642601013183594</v>
      </c>
      <c r="J682">
        <v>44.959819793701172</v>
      </c>
      <c r="K682">
        <v>43.882438659667969</v>
      </c>
      <c r="L682">
        <v>43.646255493164062</v>
      </c>
      <c r="M682">
        <v>45.129623413085938</v>
      </c>
      <c r="N682">
        <v>49.107475280761719</v>
      </c>
      <c r="O682">
        <v>54.503387451171875</v>
      </c>
      <c r="P682">
        <v>62.416927337646484</v>
      </c>
      <c r="Q682">
        <v>70.345565795898438</v>
      </c>
      <c r="R682">
        <v>76.450294494628906</v>
      </c>
      <c r="S682">
        <v>80.683639526367188</v>
      </c>
      <c r="T682">
        <v>82.494117736816406</v>
      </c>
      <c r="U682">
        <v>83.227020263671875</v>
      </c>
      <c r="V682">
        <v>83.85107421875</v>
      </c>
      <c r="W682">
        <v>83.320419311523438</v>
      </c>
      <c r="X682">
        <v>81.004280090332031</v>
      </c>
      <c r="Y682">
        <v>77.263534545898438</v>
      </c>
      <c r="Z682">
        <v>72.421722412109375</v>
      </c>
      <c r="AA682">
        <v>66.810791015625</v>
      </c>
      <c r="AB682">
        <v>64.39837646484375</v>
      </c>
      <c r="AC682">
        <v>62.753555297851563</v>
      </c>
      <c r="AD682">
        <v>58.540294647216797</v>
      </c>
      <c r="AE682">
        <v>54.331928253173828</v>
      </c>
      <c r="AF682">
        <v>50.750015258789063</v>
      </c>
      <c r="AG682">
        <v>-0.46511557698249817</v>
      </c>
      <c r="AH682">
        <v>-0.28872889280319214</v>
      </c>
      <c r="AI682">
        <v>-0.23628570139408112</v>
      </c>
      <c r="AJ682">
        <v>-0.22488687932491302</v>
      </c>
      <c r="AK682">
        <v>-0.16310097277164459</v>
      </c>
      <c r="AL682">
        <v>-1.6956470906734467E-2</v>
      </c>
      <c r="AM682">
        <v>-0.25053602457046509</v>
      </c>
      <c r="AN682">
        <v>9.9958181381225586E-2</v>
      </c>
      <c r="AO682">
        <v>0.17922507226467133</v>
      </c>
      <c r="AP682">
        <v>0.14763134717941284</v>
      </c>
      <c r="AQ682">
        <v>0.71035599708557129</v>
      </c>
      <c r="AR682">
        <v>3.882542610168457</v>
      </c>
      <c r="AS682">
        <v>3.9859654903411865</v>
      </c>
      <c r="AT682">
        <v>3.8053538799285889</v>
      </c>
      <c r="AU682">
        <v>3.6224420070648193</v>
      </c>
      <c r="AV682">
        <v>3.6934051513671875</v>
      </c>
      <c r="AW682">
        <v>3.4795470237731934</v>
      </c>
      <c r="AX682">
        <v>3.0968859195709229</v>
      </c>
      <c r="AY682">
        <v>0.95160073041915894</v>
      </c>
      <c r="AZ682">
        <v>0.59974223375320435</v>
      </c>
      <c r="BA682">
        <v>0.43248468637466431</v>
      </c>
      <c r="BB682">
        <v>0.41456758975982666</v>
      </c>
      <c r="BC682">
        <v>0.26329758763313293</v>
      </c>
      <c r="BD682">
        <v>9.2942558228969574E-2</v>
      </c>
      <c r="BE682">
        <v>66.186187744140625</v>
      </c>
      <c r="BF682">
        <v>65.663223266601563</v>
      </c>
      <c r="BG682">
        <v>66.002525329589844</v>
      </c>
      <c r="BH682">
        <v>65.706611633300781</v>
      </c>
      <c r="BI682">
        <v>64.729568481445313</v>
      </c>
      <c r="BJ682">
        <v>64.002525329589844</v>
      </c>
      <c r="BK682">
        <v>63.275482177734375</v>
      </c>
      <c r="BL682">
        <v>68.839302062988281</v>
      </c>
      <c r="BM682">
        <v>79.265373229980469</v>
      </c>
      <c r="BN682">
        <v>84.696502685546875</v>
      </c>
      <c r="BO682">
        <v>88.607200622558594</v>
      </c>
      <c r="BP682">
        <v>91.969459533691406</v>
      </c>
      <c r="BQ682">
        <v>91.900588989257813</v>
      </c>
      <c r="BR682">
        <v>90.265373229980469</v>
      </c>
      <c r="BS682">
        <v>90.242416381835938</v>
      </c>
      <c r="BT682">
        <v>88.380157470703125</v>
      </c>
      <c r="BU682">
        <v>85.290863037109375</v>
      </c>
      <c r="BV682">
        <v>83.563819885253906</v>
      </c>
      <c r="BW682">
        <v>81.81634521484375</v>
      </c>
      <c r="BX682">
        <v>80.020431518554687</v>
      </c>
      <c r="BY682">
        <v>74.227043151855469</v>
      </c>
      <c r="BZ682">
        <v>69.93365478515625</v>
      </c>
      <c r="CA682">
        <v>68.887741088867187</v>
      </c>
      <c r="CB682">
        <v>67.252525329589844</v>
      </c>
      <c r="CC682">
        <v>0.83811807632446289</v>
      </c>
      <c r="CD682">
        <v>0.79913824796676636</v>
      </c>
      <c r="CE682">
        <v>0.75642752647399902</v>
      </c>
      <c r="CF682">
        <v>0.60253345966339111</v>
      </c>
      <c r="CG682">
        <v>0.5393638014793396</v>
      </c>
      <c r="CH682">
        <v>0.60983669757843018</v>
      </c>
      <c r="CI682">
        <v>0.69633579254150391</v>
      </c>
      <c r="CJ682">
        <v>0.65857487916946411</v>
      </c>
      <c r="CK682">
        <v>0.79621708393096924</v>
      </c>
      <c r="CL682">
        <v>0.82255125045776367</v>
      </c>
      <c r="CM682">
        <v>0.78772300481796265</v>
      </c>
      <c r="CN682">
        <v>0.82597953081130981</v>
      </c>
      <c r="CO682">
        <v>0.91678494215011597</v>
      </c>
      <c r="CP682">
        <v>0.81678777933120728</v>
      </c>
      <c r="CQ682">
        <v>0.85525035858154297</v>
      </c>
      <c r="CR682">
        <v>0.93342733383178711</v>
      </c>
      <c r="CS682">
        <v>0.92976868152618408</v>
      </c>
      <c r="CT682">
        <v>0.91708618402481079</v>
      </c>
      <c r="CU682">
        <v>0.97457295656204224</v>
      </c>
      <c r="CV682">
        <v>0.80557245016098022</v>
      </c>
      <c r="CW682">
        <v>0.71887582540512085</v>
      </c>
      <c r="CX682">
        <v>0.61081975698471069</v>
      </c>
      <c r="CY682">
        <v>0.63926702737808228</v>
      </c>
      <c r="CZ682">
        <v>0.62353962659835815</v>
      </c>
    </row>
    <row r="683" spans="1:104" x14ac:dyDescent="0.25">
      <c r="A683" t="s">
        <v>872</v>
      </c>
      <c r="B683" t="s">
        <v>170</v>
      </c>
      <c r="C683" t="s">
        <v>27</v>
      </c>
      <c r="D683" t="s">
        <v>184</v>
      </c>
      <c r="E683" t="s">
        <v>184</v>
      </c>
      <c r="F683">
        <v>2023</v>
      </c>
      <c r="G683" t="s">
        <v>176</v>
      </c>
      <c r="H683">
        <v>6</v>
      </c>
      <c r="I683">
        <v>47.958507537841797</v>
      </c>
      <c r="J683">
        <v>46.214862823486328</v>
      </c>
      <c r="K683">
        <v>45.138145446777344</v>
      </c>
      <c r="L683">
        <v>44.953960418701172</v>
      </c>
      <c r="M683">
        <v>46.425678253173828</v>
      </c>
      <c r="N683">
        <v>50.376888275146484</v>
      </c>
      <c r="O683">
        <v>55.727489471435547</v>
      </c>
      <c r="P683">
        <v>63.071048736572266</v>
      </c>
      <c r="Q683">
        <v>69.826492309570313</v>
      </c>
      <c r="R683">
        <v>75.319053649902344</v>
      </c>
      <c r="S683">
        <v>79.465202331542969</v>
      </c>
      <c r="T683">
        <v>81.303520202636719</v>
      </c>
      <c r="U683">
        <v>81.918220520019531</v>
      </c>
      <c r="V683">
        <v>82.2313232421875</v>
      </c>
      <c r="W683">
        <v>81.780174255371094</v>
      </c>
      <c r="X683">
        <v>80.209388732910156</v>
      </c>
      <c r="Y683">
        <v>77.318603515625</v>
      </c>
      <c r="Z683">
        <v>72.808425903320313</v>
      </c>
      <c r="AA683">
        <v>67.249839782714844</v>
      </c>
      <c r="AB683">
        <v>63.869220733642578</v>
      </c>
      <c r="AC683">
        <v>62.674076080322266</v>
      </c>
      <c r="AD683">
        <v>59.024032592773438</v>
      </c>
      <c r="AE683">
        <v>55.142635345458984</v>
      </c>
      <c r="AF683">
        <v>51.675884246826172</v>
      </c>
      <c r="AG683">
        <v>-0.52195364236831665</v>
      </c>
      <c r="AH683">
        <v>-0.28717207908630371</v>
      </c>
      <c r="AI683">
        <v>-0.19773310422897339</v>
      </c>
      <c r="AJ683">
        <v>-0.21370391547679901</v>
      </c>
      <c r="AK683">
        <v>-0.18707230687141418</v>
      </c>
      <c r="AL683">
        <v>-6.9700032472610474E-2</v>
      </c>
      <c r="AM683">
        <v>-0.29812225699424744</v>
      </c>
      <c r="AN683">
        <v>1.8171876668930054E-2</v>
      </c>
      <c r="AO683">
        <v>0.17608062922954559</v>
      </c>
      <c r="AP683">
        <v>0.2235579788684845</v>
      </c>
      <c r="AQ683">
        <v>0.76765114068984985</v>
      </c>
      <c r="AR683">
        <v>3.8320639133453369</v>
      </c>
      <c r="AS683">
        <v>3.922095775604248</v>
      </c>
      <c r="AT683">
        <v>3.7266123294830322</v>
      </c>
      <c r="AU683">
        <v>3.5352411270141602</v>
      </c>
      <c r="AV683">
        <v>3.5358107089996338</v>
      </c>
      <c r="AW683">
        <v>3.3293538093566895</v>
      </c>
      <c r="AX683">
        <v>2.8950417041778564</v>
      </c>
      <c r="AY683">
        <v>0.73314452171325684</v>
      </c>
      <c r="AZ683">
        <v>0.41853013634681702</v>
      </c>
      <c r="BA683">
        <v>0.29533061385154724</v>
      </c>
      <c r="BB683">
        <v>0.29663470387458801</v>
      </c>
      <c r="BC683">
        <v>0.17885927855968475</v>
      </c>
      <c r="BD683">
        <v>-2.6840021833777428E-2</v>
      </c>
      <c r="BE683">
        <v>65.477645874023438</v>
      </c>
      <c r="BF683">
        <v>62.844676971435547</v>
      </c>
      <c r="BG683">
        <v>61.936470031738281</v>
      </c>
      <c r="BH683">
        <v>61.911685943603516</v>
      </c>
      <c r="BI683">
        <v>61.707576751708984</v>
      </c>
      <c r="BJ683">
        <v>61.049369812011719</v>
      </c>
      <c r="BK683">
        <v>62.391029357910156</v>
      </c>
      <c r="BL683">
        <v>70.496192932128906</v>
      </c>
      <c r="BM683">
        <v>75.651519775390625</v>
      </c>
      <c r="BN683">
        <v>79.334053039550781</v>
      </c>
      <c r="BO683">
        <v>84.10595703125</v>
      </c>
      <c r="BP683">
        <v>86.763702392578125</v>
      </c>
      <c r="BQ683">
        <v>88.491218566894531</v>
      </c>
      <c r="BR683">
        <v>89.013702392578125</v>
      </c>
      <c r="BS683">
        <v>86.672500610351562</v>
      </c>
      <c r="BT683">
        <v>86.789077758789063</v>
      </c>
      <c r="BU683">
        <v>86.537239074707031</v>
      </c>
      <c r="BV683">
        <v>84.083595275878906</v>
      </c>
      <c r="BW683">
        <v>81.950630187988281</v>
      </c>
      <c r="BX683">
        <v>79.382377624511719</v>
      </c>
      <c r="BY683">
        <v>75.887100219726563</v>
      </c>
      <c r="BZ683">
        <v>72.2958984375</v>
      </c>
      <c r="CA683">
        <v>70.568840026855469</v>
      </c>
      <c r="CB683">
        <v>68.227645874023438</v>
      </c>
      <c r="CC683">
        <v>0.87961447238922119</v>
      </c>
      <c r="CD683">
        <v>0.83817172050476074</v>
      </c>
      <c r="CE683">
        <v>0.79251956939697266</v>
      </c>
      <c r="CF683">
        <v>0.62832099199295044</v>
      </c>
      <c r="CG683">
        <v>0.55815523862838745</v>
      </c>
      <c r="CH683">
        <v>0.62899965047836304</v>
      </c>
      <c r="CI683">
        <v>0.71227669715881348</v>
      </c>
      <c r="CJ683">
        <v>0.66286134719848633</v>
      </c>
      <c r="CK683">
        <v>0.7985152006149292</v>
      </c>
      <c r="CL683">
        <v>0.82276177406311035</v>
      </c>
      <c r="CM683">
        <v>0.78779810667037964</v>
      </c>
      <c r="CN683">
        <v>0.82633888721466064</v>
      </c>
      <c r="CO683">
        <v>0.91737920045852661</v>
      </c>
      <c r="CP683">
        <v>0.81591671705245972</v>
      </c>
      <c r="CQ683">
        <v>0.85483008623123169</v>
      </c>
      <c r="CR683">
        <v>0.93834632635116577</v>
      </c>
      <c r="CS683">
        <v>0.94199252128601074</v>
      </c>
      <c r="CT683">
        <v>0.93257337808609009</v>
      </c>
      <c r="CU683">
        <v>0.99644988775253296</v>
      </c>
      <c r="CV683">
        <v>0.81448638439178467</v>
      </c>
      <c r="CW683">
        <v>0.72878783941268921</v>
      </c>
      <c r="CX683">
        <v>0.62352931499481201</v>
      </c>
      <c r="CY683">
        <v>0.65888470411300659</v>
      </c>
      <c r="CZ683">
        <v>0.6448436975479126</v>
      </c>
    </row>
    <row r="684" spans="1:104" x14ac:dyDescent="0.25">
      <c r="A684" t="s">
        <v>873</v>
      </c>
      <c r="B684" t="s">
        <v>170</v>
      </c>
      <c r="C684" t="s">
        <v>27</v>
      </c>
      <c r="D684" t="s">
        <v>184</v>
      </c>
      <c r="E684" t="s">
        <v>184</v>
      </c>
      <c r="F684">
        <v>2023</v>
      </c>
      <c r="G684" t="s">
        <v>177</v>
      </c>
      <c r="H684">
        <v>7</v>
      </c>
      <c r="I684">
        <v>51.060569763183594</v>
      </c>
      <c r="J684">
        <v>49.214000701904297</v>
      </c>
      <c r="K684">
        <v>47.970039367675781</v>
      </c>
      <c r="L684">
        <v>47.847850799560547</v>
      </c>
      <c r="M684">
        <v>49.692031860351563</v>
      </c>
      <c r="N684">
        <v>54.224723815917969</v>
      </c>
      <c r="O684">
        <v>60.064125061035156</v>
      </c>
      <c r="P684">
        <v>68.172515869140625</v>
      </c>
      <c r="Q684">
        <v>75.466621398925781</v>
      </c>
      <c r="R684">
        <v>81.202392578125</v>
      </c>
      <c r="S684">
        <v>85.054351806640625</v>
      </c>
      <c r="T684">
        <v>86.717575073242188</v>
      </c>
      <c r="U684">
        <v>87.311347961425781</v>
      </c>
      <c r="V684">
        <v>87.586235046386719</v>
      </c>
      <c r="W684">
        <v>87.212898254394531</v>
      </c>
      <c r="X684">
        <v>86.025184631347656</v>
      </c>
      <c r="Y684">
        <v>83.340980529785156</v>
      </c>
      <c r="Z684">
        <v>78.808944702148438</v>
      </c>
      <c r="AA684">
        <v>72.537750244140625</v>
      </c>
      <c r="AB684">
        <v>68.869377136230469</v>
      </c>
      <c r="AC684">
        <v>67.316848754882813</v>
      </c>
      <c r="AD684">
        <v>63.301364898681641</v>
      </c>
      <c r="AE684">
        <v>58.931606292724609</v>
      </c>
      <c r="AF684">
        <v>55.231655120849609</v>
      </c>
      <c r="AG684">
        <v>-0.47846207022666931</v>
      </c>
      <c r="AH684">
        <v>-0.32629308104515076</v>
      </c>
      <c r="AI684">
        <v>-0.29581674933433533</v>
      </c>
      <c r="AJ684">
        <v>-0.26207026839256287</v>
      </c>
      <c r="AK684">
        <v>-0.16495466232299805</v>
      </c>
      <c r="AL684">
        <v>2.3108122870326042E-2</v>
      </c>
      <c r="AM684">
        <v>-0.24002945423126221</v>
      </c>
      <c r="AN684">
        <v>0.17353217303752899</v>
      </c>
      <c r="AO684">
        <v>0.19017158448696136</v>
      </c>
      <c r="AP684">
        <v>9.1903962194919586E-2</v>
      </c>
      <c r="AQ684">
        <v>0.68242388963699341</v>
      </c>
      <c r="AR684">
        <v>4.0466184616088867</v>
      </c>
      <c r="AS684">
        <v>4.1586289405822754</v>
      </c>
      <c r="AT684">
        <v>3.9559106826782227</v>
      </c>
      <c r="AU684">
        <v>3.7956221103668213</v>
      </c>
      <c r="AV684">
        <v>4.0214834213256836</v>
      </c>
      <c r="AW684">
        <v>3.8867697715759277</v>
      </c>
      <c r="AX684">
        <v>3.556593656539917</v>
      </c>
      <c r="AY684">
        <v>1.219971776008606</v>
      </c>
      <c r="AZ684">
        <v>0.78582721948623657</v>
      </c>
      <c r="BA684">
        <v>0.57172751426696777</v>
      </c>
      <c r="BB684">
        <v>0.54308468103408813</v>
      </c>
      <c r="BC684">
        <v>0.35533177852630615</v>
      </c>
      <c r="BD684">
        <v>0.19787399470806122</v>
      </c>
      <c r="BE684">
        <v>71.160591125488281</v>
      </c>
      <c r="BF684">
        <v>71.545883178710938</v>
      </c>
      <c r="BG684">
        <v>71.068824768066406</v>
      </c>
      <c r="BH684">
        <v>70.841766357421875</v>
      </c>
      <c r="BI684">
        <v>70.206474304199219</v>
      </c>
      <c r="BJ684">
        <v>70.18353271484375</v>
      </c>
      <c r="BK684">
        <v>69.729408264160156</v>
      </c>
      <c r="BL684">
        <v>72.75</v>
      </c>
      <c r="BM684">
        <v>76.474700927734375</v>
      </c>
      <c r="BN684">
        <v>80.882942199707031</v>
      </c>
      <c r="BO684">
        <v>85.857643127441406</v>
      </c>
      <c r="BP684">
        <v>90.763534545898438</v>
      </c>
      <c r="BQ684">
        <v>91.105293273925781</v>
      </c>
      <c r="BR684">
        <v>91.515884399414063</v>
      </c>
      <c r="BS684">
        <v>91.765884399414062</v>
      </c>
      <c r="BT684">
        <v>90.855300903320313</v>
      </c>
      <c r="BU684">
        <v>87.061759948730469</v>
      </c>
      <c r="BV684">
        <v>84.47235107421875</v>
      </c>
      <c r="BW684">
        <v>83.382942199707031</v>
      </c>
      <c r="BX684">
        <v>81.270584106445313</v>
      </c>
      <c r="BY684">
        <v>77.974708557128906</v>
      </c>
      <c r="BZ684">
        <v>74.908233642578125</v>
      </c>
      <c r="CA684">
        <v>73.681175231933594</v>
      </c>
      <c r="CB684">
        <v>72.795883178710937</v>
      </c>
      <c r="CC684">
        <v>0.90362733602523804</v>
      </c>
      <c r="CD684">
        <v>0.86270904541015625</v>
      </c>
      <c r="CE684">
        <v>0.81422275304794312</v>
      </c>
      <c r="CF684">
        <v>0.64539515972137451</v>
      </c>
      <c r="CG684">
        <v>0.57530862092971802</v>
      </c>
      <c r="CH684">
        <v>0.64830738306045532</v>
      </c>
      <c r="CI684">
        <v>0.72926920652389526</v>
      </c>
      <c r="CJ684">
        <v>0.67231124639511108</v>
      </c>
      <c r="CK684">
        <v>0.81211507320404053</v>
      </c>
      <c r="CL684">
        <v>0.83587455749511719</v>
      </c>
      <c r="CM684">
        <v>0.79643386602401733</v>
      </c>
      <c r="CN684">
        <v>0.83579772710800171</v>
      </c>
      <c r="CO684">
        <v>0.9316260814666748</v>
      </c>
      <c r="CP684">
        <v>0.82498818635940552</v>
      </c>
      <c r="CQ684">
        <v>0.86652755737304688</v>
      </c>
      <c r="CR684">
        <v>0.96098142862319946</v>
      </c>
      <c r="CS684">
        <v>0.97125726938247681</v>
      </c>
      <c r="CT684">
        <v>0.9671332836151123</v>
      </c>
      <c r="CU684">
        <v>1.0379575490951538</v>
      </c>
      <c r="CV684">
        <v>0.8478577733039856</v>
      </c>
      <c r="CW684">
        <v>0.75568234920501709</v>
      </c>
      <c r="CX684">
        <v>0.64407813549041748</v>
      </c>
      <c r="CY684">
        <v>0.67850971221923828</v>
      </c>
      <c r="CZ684">
        <v>0.66542935371398926</v>
      </c>
    </row>
    <row r="685" spans="1:104" x14ac:dyDescent="0.25">
      <c r="A685" t="s">
        <v>874</v>
      </c>
      <c r="B685" t="s">
        <v>170</v>
      </c>
      <c r="C685" t="s">
        <v>27</v>
      </c>
      <c r="D685" t="s">
        <v>184</v>
      </c>
      <c r="E685" t="s">
        <v>184</v>
      </c>
      <c r="F685">
        <v>2023</v>
      </c>
      <c r="G685" t="s">
        <v>178</v>
      </c>
      <c r="H685">
        <v>8</v>
      </c>
      <c r="I685">
        <v>51.385829925537109</v>
      </c>
      <c r="J685">
        <v>49.585704803466797</v>
      </c>
      <c r="K685">
        <v>48.316654205322266</v>
      </c>
      <c r="L685">
        <v>48.244846343994141</v>
      </c>
      <c r="M685">
        <v>50.056087493896484</v>
      </c>
      <c r="N685">
        <v>54.997043609619141</v>
      </c>
      <c r="O685">
        <v>61.526798248291016</v>
      </c>
      <c r="P685">
        <v>69.392822265625</v>
      </c>
      <c r="Q685">
        <v>77.044319152832031</v>
      </c>
      <c r="R685">
        <v>83.147933959960937</v>
      </c>
      <c r="S685">
        <v>87.818534851074219</v>
      </c>
      <c r="T685">
        <v>89.873245239257813</v>
      </c>
      <c r="U685">
        <v>90.610389709472656</v>
      </c>
      <c r="V685">
        <v>90.951728820800781</v>
      </c>
      <c r="W685">
        <v>90.326797485351562</v>
      </c>
      <c r="X685">
        <v>88.572418212890625</v>
      </c>
      <c r="Y685">
        <v>84.977134704589844</v>
      </c>
      <c r="Z685">
        <v>80.066612243652344</v>
      </c>
      <c r="AA685">
        <v>73.379463195800781</v>
      </c>
      <c r="AB685">
        <v>70.389793395996094</v>
      </c>
      <c r="AC685">
        <v>68.124946594238281</v>
      </c>
      <c r="AD685">
        <v>63.796237945556641</v>
      </c>
      <c r="AE685">
        <v>59.146350860595703</v>
      </c>
      <c r="AF685">
        <v>55.238285064697266</v>
      </c>
      <c r="AG685">
        <v>-0.47007715702056885</v>
      </c>
      <c r="AH685">
        <v>-0.33199518918991089</v>
      </c>
      <c r="AI685">
        <v>-0.31067594885826111</v>
      </c>
      <c r="AJ685">
        <v>-0.26898106932640076</v>
      </c>
      <c r="AK685">
        <v>-0.16014930605888367</v>
      </c>
      <c r="AL685">
        <v>3.8415618240833282E-2</v>
      </c>
      <c r="AM685">
        <v>-0.23327209055423737</v>
      </c>
      <c r="AN685">
        <v>0.20000310242176056</v>
      </c>
      <c r="AO685">
        <v>0.1935107409954071</v>
      </c>
      <c r="AP685">
        <v>7.0978753268718719E-2</v>
      </c>
      <c r="AQ685">
        <v>0.68289881944656372</v>
      </c>
      <c r="AR685">
        <v>4.1874518394470215</v>
      </c>
      <c r="AS685">
        <v>4.3113903999328613</v>
      </c>
      <c r="AT685">
        <v>4.102628231048584</v>
      </c>
      <c r="AU685">
        <v>3.9309427738189697</v>
      </c>
      <c r="AV685">
        <v>4.1716861724853516</v>
      </c>
      <c r="AW685">
        <v>4.0017151832580566</v>
      </c>
      <c r="AX685">
        <v>3.6731698513031006</v>
      </c>
      <c r="AY685">
        <v>1.2985978126525879</v>
      </c>
      <c r="AZ685">
        <v>0.85396468639373779</v>
      </c>
      <c r="BA685">
        <v>0.61824232339859009</v>
      </c>
      <c r="BB685">
        <v>0.58303403854370117</v>
      </c>
      <c r="BC685">
        <v>0.38137692213058472</v>
      </c>
      <c r="BD685">
        <v>0.23130984604358673</v>
      </c>
      <c r="BE685">
        <v>73.127685546875</v>
      </c>
      <c r="BF685">
        <v>72.311172485351563</v>
      </c>
      <c r="BG685">
        <v>71.711174011230469</v>
      </c>
      <c r="BH685">
        <v>70.639595031738281</v>
      </c>
      <c r="BI685">
        <v>70.491363525390625</v>
      </c>
      <c r="BJ685">
        <v>70.291358947753906</v>
      </c>
      <c r="BK685">
        <v>69.601432800292969</v>
      </c>
      <c r="BL685">
        <v>72.341300964355469</v>
      </c>
      <c r="BM685">
        <v>78.922279357910156</v>
      </c>
      <c r="BN685">
        <v>83.411476135253906</v>
      </c>
      <c r="BO685">
        <v>88.792427062988281</v>
      </c>
      <c r="BP685">
        <v>90.393890380859375</v>
      </c>
      <c r="BQ685">
        <v>92.211875915527344</v>
      </c>
      <c r="BR685">
        <v>90.648567199707031</v>
      </c>
      <c r="BS685">
        <v>91.028022766113281</v>
      </c>
      <c r="BT685">
        <v>90.921218872070312</v>
      </c>
      <c r="BU685">
        <v>89.648162841796875</v>
      </c>
      <c r="BV685">
        <v>89.229820251464844</v>
      </c>
      <c r="BW685">
        <v>85.286659240722656</v>
      </c>
      <c r="BX685">
        <v>82.179122924804688</v>
      </c>
      <c r="BY685">
        <v>78.164405822753906</v>
      </c>
      <c r="BZ685">
        <v>76.325149536132812</v>
      </c>
      <c r="CA685">
        <v>75.216873168945312</v>
      </c>
      <c r="CB685">
        <v>75.145698547363281</v>
      </c>
      <c r="CC685">
        <v>0.908375084400177</v>
      </c>
      <c r="CD685">
        <v>0.8681868314743042</v>
      </c>
      <c r="CE685">
        <v>0.81817150115966797</v>
      </c>
      <c r="CF685">
        <v>0.64850443601608276</v>
      </c>
      <c r="CG685">
        <v>0.5769878625869751</v>
      </c>
      <c r="CH685">
        <v>0.65398263931274414</v>
      </c>
      <c r="CI685">
        <v>0.73912531137466431</v>
      </c>
      <c r="CJ685">
        <v>0.67638701200485229</v>
      </c>
      <c r="CK685">
        <v>0.81797879934310913</v>
      </c>
      <c r="CL685">
        <v>0.84238934516906738</v>
      </c>
      <c r="CM685">
        <v>0.80350184440612793</v>
      </c>
      <c r="CN685">
        <v>0.84497445821762085</v>
      </c>
      <c r="CO685">
        <v>0.94682270288467407</v>
      </c>
      <c r="CP685">
        <v>0.83282136917114258</v>
      </c>
      <c r="CQ685">
        <v>0.87610083818435669</v>
      </c>
      <c r="CR685">
        <v>0.97532981634140015</v>
      </c>
      <c r="CS685">
        <v>0.98130285739898682</v>
      </c>
      <c r="CT685">
        <v>0.97605842351913452</v>
      </c>
      <c r="CU685">
        <v>1.0469391345977783</v>
      </c>
      <c r="CV685">
        <v>0.86220508813858032</v>
      </c>
      <c r="CW685">
        <v>0.76365393400192261</v>
      </c>
      <c r="CX685">
        <v>0.64916962385177612</v>
      </c>
      <c r="CY685">
        <v>0.68002796173095703</v>
      </c>
      <c r="CZ685">
        <v>0.66325473785400391</v>
      </c>
    </row>
    <row r="686" spans="1:104" x14ac:dyDescent="0.25">
      <c r="A686" t="s">
        <v>875</v>
      </c>
      <c r="B686" t="s">
        <v>170</v>
      </c>
      <c r="C686" t="s">
        <v>27</v>
      </c>
      <c r="D686" t="s">
        <v>184</v>
      </c>
      <c r="E686" t="s">
        <v>184</v>
      </c>
      <c r="F686">
        <v>2023</v>
      </c>
      <c r="G686" t="s">
        <v>179</v>
      </c>
      <c r="H686">
        <v>9</v>
      </c>
      <c r="I686">
        <v>52.063377380371094</v>
      </c>
      <c r="J686">
        <v>50.364883422851562</v>
      </c>
      <c r="K686">
        <v>49.2841796875</v>
      </c>
      <c r="L686">
        <v>49.227584838867188</v>
      </c>
      <c r="M686">
        <v>51.23663330078125</v>
      </c>
      <c r="N686">
        <v>56.482353210449219</v>
      </c>
      <c r="O686">
        <v>64.17401123046875</v>
      </c>
      <c r="P686">
        <v>72.555580139160156</v>
      </c>
      <c r="Q686">
        <v>81.426803588867188</v>
      </c>
      <c r="R686">
        <v>88.129066467285156</v>
      </c>
      <c r="S686">
        <v>92.906867980957031</v>
      </c>
      <c r="T686">
        <v>94.898223876953125</v>
      </c>
      <c r="U686">
        <v>95.537368774414063</v>
      </c>
      <c r="V686">
        <v>95.998825073242188</v>
      </c>
      <c r="W686">
        <v>94.992576599121094</v>
      </c>
      <c r="X686">
        <v>92.297943115234375</v>
      </c>
      <c r="Y686">
        <v>88.143287658691406</v>
      </c>
      <c r="Z686">
        <v>82.936683654785156</v>
      </c>
      <c r="AA686">
        <v>76.222755432128906</v>
      </c>
      <c r="AB686">
        <v>73.949752807617188</v>
      </c>
      <c r="AC686">
        <v>70.200248718261719</v>
      </c>
      <c r="AD686">
        <v>65.297889709472656</v>
      </c>
      <c r="AE686">
        <v>60.324230194091797</v>
      </c>
      <c r="AF686">
        <v>56.273246765136719</v>
      </c>
      <c r="AG686">
        <v>-0.44567009806632996</v>
      </c>
      <c r="AH686">
        <v>-0.33976292610168457</v>
      </c>
      <c r="AI686">
        <v>-0.34098416566848755</v>
      </c>
      <c r="AJ686">
        <v>-0.28281250596046448</v>
      </c>
      <c r="AK686">
        <v>-0.15076316893100739</v>
      </c>
      <c r="AL686">
        <v>7.1313381195068359E-2</v>
      </c>
      <c r="AM686">
        <v>-0.21326065063476563</v>
      </c>
      <c r="AN686">
        <v>0.25918266177177429</v>
      </c>
      <c r="AO686">
        <v>0.20365864038467407</v>
      </c>
      <c r="AP686">
        <v>2.431304007768631E-2</v>
      </c>
      <c r="AQ686">
        <v>0.67092150449752808</v>
      </c>
      <c r="AR686">
        <v>4.3963723182678223</v>
      </c>
      <c r="AS686">
        <v>4.5254034996032715</v>
      </c>
      <c r="AT686">
        <v>4.3176383972167969</v>
      </c>
      <c r="AU686">
        <v>4.1356973648071289</v>
      </c>
      <c r="AV686">
        <v>4.4101548194885254</v>
      </c>
      <c r="AW686">
        <v>4.233726978302002</v>
      </c>
      <c r="AX686">
        <v>3.9318811893463135</v>
      </c>
      <c r="AY686">
        <v>1.4819505214691162</v>
      </c>
      <c r="AZ686">
        <v>0.99882853031158447</v>
      </c>
      <c r="BA686">
        <v>0.71901237964630127</v>
      </c>
      <c r="BB686">
        <v>0.66700440645217896</v>
      </c>
      <c r="BC686">
        <v>0.43973490595817566</v>
      </c>
      <c r="BD686">
        <v>0.30672746896743774</v>
      </c>
      <c r="BE686">
        <v>70.729225158691406</v>
      </c>
      <c r="BF686">
        <v>70.275070190429688</v>
      </c>
      <c r="BG686">
        <v>70.206298828125</v>
      </c>
      <c r="BH686">
        <v>69.933380126953125</v>
      </c>
      <c r="BI686">
        <v>70.137535095214844</v>
      </c>
      <c r="BJ686">
        <v>69.002151489257813</v>
      </c>
      <c r="BK686">
        <v>71.568771362304688</v>
      </c>
      <c r="BL686">
        <v>72.931236267089844</v>
      </c>
      <c r="BM686">
        <v>80.222770690917969</v>
      </c>
      <c r="BN686">
        <v>86.835235595703125</v>
      </c>
      <c r="BO686">
        <v>95.351707458496094</v>
      </c>
      <c r="BP686">
        <v>98.532936096191406</v>
      </c>
      <c r="BQ686">
        <v>99.8037109375</v>
      </c>
      <c r="BR686">
        <v>99.464164733886719</v>
      </c>
      <c r="BS686">
        <v>98.351707458496094</v>
      </c>
      <c r="BT686">
        <v>97.489242553710938</v>
      </c>
      <c r="BU686">
        <v>96.287239074707031</v>
      </c>
      <c r="BV686">
        <v>94.560165405273437</v>
      </c>
      <c r="BW686">
        <v>91.947700500488281</v>
      </c>
      <c r="BX686">
        <v>83.770774841308594</v>
      </c>
      <c r="BY686">
        <v>79.568771362304687</v>
      </c>
      <c r="BZ686">
        <v>77.41046142578125</v>
      </c>
      <c r="CA686">
        <v>76.318763732910156</v>
      </c>
      <c r="CB686">
        <v>74.41046142578125</v>
      </c>
      <c r="CC686">
        <v>0.91047978401184082</v>
      </c>
      <c r="CD686">
        <v>0.87270873785018921</v>
      </c>
      <c r="CE686">
        <v>0.82594871520996094</v>
      </c>
      <c r="CF686">
        <v>0.65564256906509399</v>
      </c>
      <c r="CG686">
        <v>0.58525735139846802</v>
      </c>
      <c r="CH686">
        <v>0.66419607400894165</v>
      </c>
      <c r="CI686">
        <v>0.75514084100723267</v>
      </c>
      <c r="CJ686">
        <v>0.6888701319694519</v>
      </c>
      <c r="CK686">
        <v>0.83892959356307983</v>
      </c>
      <c r="CL686">
        <v>0.86404120922088623</v>
      </c>
      <c r="CM686">
        <v>0.82003504037857056</v>
      </c>
      <c r="CN686">
        <v>0.86343604326248169</v>
      </c>
      <c r="CO686">
        <v>0.9726446270942688</v>
      </c>
      <c r="CP686">
        <v>0.84969127178192139</v>
      </c>
      <c r="CQ686">
        <v>0.89572650194168091</v>
      </c>
      <c r="CR686">
        <v>0.99942219257354736</v>
      </c>
      <c r="CS686">
        <v>1.0042212009429932</v>
      </c>
      <c r="CT686">
        <v>0.99946308135986328</v>
      </c>
      <c r="CU686">
        <v>1.0769935846328735</v>
      </c>
      <c r="CV686">
        <v>0.89122658967971802</v>
      </c>
      <c r="CW686">
        <v>0.78247451782226563</v>
      </c>
      <c r="CX686">
        <v>0.66019153594970703</v>
      </c>
      <c r="CY686">
        <v>0.68929857015609741</v>
      </c>
      <c r="CZ686">
        <v>0.67112129926681519</v>
      </c>
    </row>
    <row r="687" spans="1:104" x14ac:dyDescent="0.25">
      <c r="A687" t="s">
        <v>876</v>
      </c>
      <c r="B687" t="s">
        <v>170</v>
      </c>
      <c r="C687" t="s">
        <v>27</v>
      </c>
      <c r="D687" t="s">
        <v>184</v>
      </c>
      <c r="E687" t="s">
        <v>184</v>
      </c>
      <c r="F687">
        <v>2023</v>
      </c>
      <c r="G687" t="s">
        <v>180</v>
      </c>
      <c r="H687">
        <v>10</v>
      </c>
      <c r="I687">
        <v>46.415401458740234</v>
      </c>
      <c r="J687">
        <v>44.845405578613281</v>
      </c>
      <c r="K687">
        <v>43.793834686279297</v>
      </c>
      <c r="L687">
        <v>43.745376586914062</v>
      </c>
      <c r="M687">
        <v>45.37847900390625</v>
      </c>
      <c r="N687">
        <v>49.743598937988281</v>
      </c>
      <c r="O687">
        <v>57.171733856201172</v>
      </c>
      <c r="P687">
        <v>63.607440948486328</v>
      </c>
      <c r="Q687">
        <v>71.342147827148438</v>
      </c>
      <c r="R687">
        <v>78.252433776855469</v>
      </c>
      <c r="S687">
        <v>83.579071044921875</v>
      </c>
      <c r="T687">
        <v>86.385498046875</v>
      </c>
      <c r="U687">
        <v>87.862083435058594</v>
      </c>
      <c r="V687">
        <v>89.137825012207031</v>
      </c>
      <c r="W687">
        <v>88.509895324707031</v>
      </c>
      <c r="X687">
        <v>85.775062561035156</v>
      </c>
      <c r="Y687">
        <v>81.465499877929688</v>
      </c>
      <c r="Z687">
        <v>76.316703796386719</v>
      </c>
      <c r="AA687">
        <v>72.264564514160156</v>
      </c>
      <c r="AB687">
        <v>69.022628784179688</v>
      </c>
      <c r="AC687">
        <v>65.359085083007813</v>
      </c>
      <c r="AD687">
        <v>59.625663757324219</v>
      </c>
      <c r="AE687">
        <v>54.15875244140625</v>
      </c>
      <c r="AF687">
        <v>50.420280456542969</v>
      </c>
      <c r="AG687">
        <v>-0.44710364937782288</v>
      </c>
      <c r="AH687">
        <v>-0.28004831075668335</v>
      </c>
      <c r="AI687">
        <v>-0.23074965178966522</v>
      </c>
      <c r="AJ687">
        <v>-0.21980784833431244</v>
      </c>
      <c r="AK687">
        <v>-0.15804794430732727</v>
      </c>
      <c r="AL687">
        <v>-1.4102003537118435E-2</v>
      </c>
      <c r="AM687">
        <v>-0.25149863958358765</v>
      </c>
      <c r="AN687">
        <v>0.10404043644666672</v>
      </c>
      <c r="AO687">
        <v>0.18184882402420044</v>
      </c>
      <c r="AP687">
        <v>0.149434894323349</v>
      </c>
      <c r="AQ687">
        <v>0.75150191783905029</v>
      </c>
      <c r="AR687">
        <v>4.1248421669006348</v>
      </c>
      <c r="AS687">
        <v>4.2693138122558594</v>
      </c>
      <c r="AT687">
        <v>4.105069637298584</v>
      </c>
      <c r="AU687">
        <v>3.9070301055908203</v>
      </c>
      <c r="AV687">
        <v>3.9743740558624268</v>
      </c>
      <c r="AW687">
        <v>3.7261114120483398</v>
      </c>
      <c r="AX687">
        <v>3.3219153881072998</v>
      </c>
      <c r="AY687">
        <v>1.0648359060287476</v>
      </c>
      <c r="AZ687">
        <v>0.66579300165176392</v>
      </c>
      <c r="BA687">
        <v>0.46994331479072571</v>
      </c>
      <c r="BB687">
        <v>0.4280906617641449</v>
      </c>
      <c r="BC687">
        <v>0.26096776127815247</v>
      </c>
      <c r="BD687">
        <v>9.5768138766288757E-2</v>
      </c>
      <c r="BE687">
        <v>68.707595825195313</v>
      </c>
      <c r="BF687">
        <v>66.79742431640625</v>
      </c>
      <c r="BG687">
        <v>66.9122314453125</v>
      </c>
      <c r="BH687">
        <v>66.660392761230469</v>
      </c>
      <c r="BI687">
        <v>65.183769226074219</v>
      </c>
      <c r="BJ687">
        <v>64.888397216796875</v>
      </c>
      <c r="BK687">
        <v>64.204849243164063</v>
      </c>
      <c r="BL687">
        <v>67.386344909667969</v>
      </c>
      <c r="BM687">
        <v>75.539215087890625</v>
      </c>
      <c r="BN687">
        <v>82.854530334472656</v>
      </c>
      <c r="BO687">
        <v>88.605445861816406</v>
      </c>
      <c r="BP687">
        <v>90.810531616210937</v>
      </c>
      <c r="BQ687">
        <v>91.334587097167969</v>
      </c>
      <c r="BR687">
        <v>92.107498168945313</v>
      </c>
      <c r="BS687">
        <v>90.95098876953125</v>
      </c>
      <c r="BT687">
        <v>89.629493713378906</v>
      </c>
      <c r="BU687">
        <v>89.607040405273438</v>
      </c>
      <c r="BV687">
        <v>87.338005065917969</v>
      </c>
      <c r="BW687">
        <v>82.860687255859375</v>
      </c>
      <c r="BX687">
        <v>79.499542236328125</v>
      </c>
      <c r="BY687">
        <v>75.616409301757813</v>
      </c>
      <c r="BZ687">
        <v>72.431938171386719</v>
      </c>
      <c r="CA687">
        <v>70.117073059082031</v>
      </c>
      <c r="CB687">
        <v>69.526336669921875</v>
      </c>
      <c r="CC687">
        <v>0.81268090009689331</v>
      </c>
      <c r="CD687">
        <v>0.77666956186294556</v>
      </c>
      <c r="CE687">
        <v>0.73501038551330566</v>
      </c>
      <c r="CF687">
        <v>0.59011006355285645</v>
      </c>
      <c r="CG687">
        <v>0.53006851673126221</v>
      </c>
      <c r="CH687">
        <v>0.60151946544647217</v>
      </c>
      <c r="CI687">
        <v>0.70052534341812134</v>
      </c>
      <c r="CJ687">
        <v>0.65843522548675537</v>
      </c>
      <c r="CK687">
        <v>0.79982256889343262</v>
      </c>
      <c r="CL687">
        <v>0.83300817012786865</v>
      </c>
      <c r="CM687">
        <v>0.79837727546691895</v>
      </c>
      <c r="CN687">
        <v>0.84177196025848389</v>
      </c>
      <c r="CO687">
        <v>0.94777452945709229</v>
      </c>
      <c r="CP687">
        <v>0.83193939924240112</v>
      </c>
      <c r="CQ687">
        <v>0.877155601978302</v>
      </c>
      <c r="CR687">
        <v>0.97363740205764771</v>
      </c>
      <c r="CS687">
        <v>0.9723966121673584</v>
      </c>
      <c r="CT687">
        <v>0.9645811915397644</v>
      </c>
      <c r="CU687">
        <v>1.0538158416748047</v>
      </c>
      <c r="CV687">
        <v>0.86500018835067749</v>
      </c>
      <c r="CW687">
        <v>0.75820386409759521</v>
      </c>
      <c r="CX687">
        <v>0.61870509386062622</v>
      </c>
      <c r="CY687">
        <v>0.62601757049560547</v>
      </c>
      <c r="CZ687">
        <v>0.60698574781417847</v>
      </c>
    </row>
    <row r="688" spans="1:104" x14ac:dyDescent="0.25">
      <c r="A688" t="s">
        <v>877</v>
      </c>
      <c r="B688" t="s">
        <v>170</v>
      </c>
      <c r="C688" t="s">
        <v>27</v>
      </c>
      <c r="D688" t="s">
        <v>184</v>
      </c>
      <c r="E688" t="s">
        <v>184</v>
      </c>
      <c r="F688">
        <v>2023</v>
      </c>
      <c r="G688" t="s">
        <v>181</v>
      </c>
      <c r="H688">
        <v>11</v>
      </c>
      <c r="I688">
        <v>43.282527923583984</v>
      </c>
      <c r="J688">
        <v>41.894641876220703</v>
      </c>
      <c r="K688">
        <v>41.056838989257813</v>
      </c>
      <c r="L688">
        <v>41.209846496582031</v>
      </c>
      <c r="M688">
        <v>42.985095977783203</v>
      </c>
      <c r="N688">
        <v>47.237964630126953</v>
      </c>
      <c r="O688">
        <v>52.756111145019531</v>
      </c>
      <c r="P688">
        <v>58.330249786376953</v>
      </c>
      <c r="Q688">
        <v>64.558883666992188</v>
      </c>
      <c r="R688">
        <v>69.67919921875</v>
      </c>
      <c r="S688">
        <v>73.714950561523438</v>
      </c>
      <c r="T688">
        <v>75.966339111328125</v>
      </c>
      <c r="U688">
        <v>77.082939147949219</v>
      </c>
      <c r="V688">
        <v>77.902206420898438</v>
      </c>
      <c r="W688">
        <v>77.090629577636719</v>
      </c>
      <c r="X688">
        <v>74.333084106445313</v>
      </c>
      <c r="Y688">
        <v>71.005180358886719</v>
      </c>
      <c r="Z688">
        <v>68.736213684082031</v>
      </c>
      <c r="AA688">
        <v>63.602298736572266</v>
      </c>
      <c r="AB688">
        <v>59.947944641113281</v>
      </c>
      <c r="AC688">
        <v>57.15545654296875</v>
      </c>
      <c r="AD688">
        <v>53.462375640869141</v>
      </c>
      <c r="AE688">
        <v>49.732765197753906</v>
      </c>
      <c r="AF688">
        <v>46.580429077148438</v>
      </c>
      <c r="AG688">
        <v>-0.46651536226272583</v>
      </c>
      <c r="AH688">
        <v>-0.250387042760849</v>
      </c>
      <c r="AI688">
        <v>-0.16492252051830292</v>
      </c>
      <c r="AJ688">
        <v>-0.18648609519004822</v>
      </c>
      <c r="AK688">
        <v>-0.17316949367523193</v>
      </c>
      <c r="AL688">
        <v>-7.4477151036262512E-2</v>
      </c>
      <c r="AM688">
        <v>-0.28590965270996094</v>
      </c>
      <c r="AN688">
        <v>-3.7160079227760434E-4</v>
      </c>
      <c r="AO688">
        <v>0.16183938086032867</v>
      </c>
      <c r="AP688">
        <v>0.22364039719104767</v>
      </c>
      <c r="AQ688">
        <v>0.72938007116317749</v>
      </c>
      <c r="AR688">
        <v>3.5960791110992432</v>
      </c>
      <c r="AS688">
        <v>3.7067365646362305</v>
      </c>
      <c r="AT688">
        <v>3.5510129928588867</v>
      </c>
      <c r="AU688">
        <v>3.3472087383270264</v>
      </c>
      <c r="AV688">
        <v>3.2629008293151855</v>
      </c>
      <c r="AW688">
        <v>3.0281617641448975</v>
      </c>
      <c r="AX688">
        <v>2.6810610294342041</v>
      </c>
      <c r="AY688">
        <v>0.6381300687789917</v>
      </c>
      <c r="AZ688">
        <v>0.35204175114631653</v>
      </c>
      <c r="BA688">
        <v>0.24226866662502289</v>
      </c>
      <c r="BB688">
        <v>0.24442839622497559</v>
      </c>
      <c r="BC688">
        <v>0.1420520544052124</v>
      </c>
      <c r="BD688">
        <v>-4.8023916780948639E-2</v>
      </c>
      <c r="BE688">
        <v>63.311538696289063</v>
      </c>
      <c r="BF688">
        <v>62.548191070556641</v>
      </c>
      <c r="BG688">
        <v>61.07562255859375</v>
      </c>
      <c r="BH688">
        <v>61.689796447753906</v>
      </c>
      <c r="BI688">
        <v>61.309955596923828</v>
      </c>
      <c r="BJ688">
        <v>60.690525054931641</v>
      </c>
      <c r="BK688">
        <v>59.93048095703125</v>
      </c>
      <c r="BL688">
        <v>63.236900329589844</v>
      </c>
      <c r="BM688">
        <v>71.141487121582031</v>
      </c>
      <c r="BN688">
        <v>78.578018188476562</v>
      </c>
      <c r="BO688">
        <v>82.63238525390625</v>
      </c>
      <c r="BP688">
        <v>86.469039916992188</v>
      </c>
      <c r="BQ688">
        <v>87.685897827148438</v>
      </c>
      <c r="BR688">
        <v>87.816986083984375</v>
      </c>
      <c r="BS688">
        <v>87.615158081054688</v>
      </c>
      <c r="BT688">
        <v>86.760543823242188</v>
      </c>
      <c r="BU688">
        <v>83.8541259765625</v>
      </c>
      <c r="BV688">
        <v>77.818687438964844</v>
      </c>
      <c r="BW688">
        <v>72.548187255859375</v>
      </c>
      <c r="BX688">
        <v>68.278312683105469</v>
      </c>
      <c r="BY688">
        <v>66.477569580078125</v>
      </c>
      <c r="BZ688">
        <v>63.386791229248047</v>
      </c>
      <c r="CA688">
        <v>62.513858795166016</v>
      </c>
      <c r="CB688">
        <v>61.316055297851563</v>
      </c>
      <c r="CC688">
        <v>0.79207843542098999</v>
      </c>
      <c r="CD688">
        <v>0.75543755292892456</v>
      </c>
      <c r="CE688">
        <v>0.71613055467605591</v>
      </c>
      <c r="CF688">
        <v>0.57900136709213257</v>
      </c>
      <c r="CG688">
        <v>0.52574533224105835</v>
      </c>
      <c r="CH688">
        <v>0.59839117527008057</v>
      </c>
      <c r="CI688">
        <v>0.68971860408782959</v>
      </c>
      <c r="CJ688">
        <v>0.65347570180892944</v>
      </c>
      <c r="CK688">
        <v>0.7826613187789917</v>
      </c>
      <c r="CL688">
        <v>0.80930674076080322</v>
      </c>
      <c r="CM688">
        <v>0.78143554925918579</v>
      </c>
      <c r="CN688">
        <v>0.81967121362686157</v>
      </c>
      <c r="CO688">
        <v>0.90464580059051514</v>
      </c>
      <c r="CP688">
        <v>0.81454044580459595</v>
      </c>
      <c r="CQ688">
        <v>0.84985566139221191</v>
      </c>
      <c r="CR688">
        <v>0.91451364755630493</v>
      </c>
      <c r="CS688">
        <v>0.9061133861541748</v>
      </c>
      <c r="CT688">
        <v>0.9041251540184021</v>
      </c>
      <c r="CU688">
        <v>0.95288372039794922</v>
      </c>
      <c r="CV688">
        <v>0.77444005012512207</v>
      </c>
      <c r="CW688">
        <v>0.68432909250259399</v>
      </c>
      <c r="CX688">
        <v>0.58355683088302612</v>
      </c>
      <c r="CY688">
        <v>0.60619944334030151</v>
      </c>
      <c r="CZ688">
        <v>0.58818882703781128</v>
      </c>
    </row>
    <row r="689" spans="1:104" x14ac:dyDescent="0.25">
      <c r="A689" t="s">
        <v>878</v>
      </c>
      <c r="B689" t="s">
        <v>170</v>
      </c>
      <c r="C689" t="s">
        <v>27</v>
      </c>
      <c r="D689" t="s">
        <v>184</v>
      </c>
      <c r="E689" t="s">
        <v>184</v>
      </c>
      <c r="F689">
        <v>2023</v>
      </c>
      <c r="G689" t="s">
        <v>182</v>
      </c>
      <c r="H689">
        <v>12</v>
      </c>
      <c r="I689">
        <v>41.275161743164063</v>
      </c>
      <c r="J689">
        <v>40.165012359619141</v>
      </c>
      <c r="K689">
        <v>39.623809814453125</v>
      </c>
      <c r="L689">
        <v>39.8890380859375</v>
      </c>
      <c r="M689">
        <v>41.757839202880859</v>
      </c>
      <c r="N689">
        <v>46.095783233642578</v>
      </c>
      <c r="O689">
        <v>52.317153930664062</v>
      </c>
      <c r="P689">
        <v>57.218013763427734</v>
      </c>
      <c r="Q689">
        <v>60.3564453125</v>
      </c>
      <c r="R689">
        <v>61.174869537353516</v>
      </c>
      <c r="S689">
        <v>61.00054931640625</v>
      </c>
      <c r="T689">
        <v>60.083911895751953</v>
      </c>
      <c r="U689">
        <v>59.159309387207031</v>
      </c>
      <c r="V689">
        <v>58.735294342041016</v>
      </c>
      <c r="W689">
        <v>57.582290649414062</v>
      </c>
      <c r="X689">
        <v>55.953369140625</v>
      </c>
      <c r="Y689">
        <v>55.283733367919922</v>
      </c>
      <c r="Z689">
        <v>56.473304748535156</v>
      </c>
      <c r="AA689">
        <v>54.385723114013672</v>
      </c>
      <c r="AB689">
        <v>53.024253845214844</v>
      </c>
      <c r="AC689">
        <v>51.490077972412109</v>
      </c>
      <c r="AD689">
        <v>49.492904663085938</v>
      </c>
      <c r="AE689">
        <v>46.042778015136719</v>
      </c>
      <c r="AF689">
        <v>43.434757232666016</v>
      </c>
      <c r="AG689">
        <v>-0.68084871768951416</v>
      </c>
      <c r="AH689">
        <v>-0.14869149029254913</v>
      </c>
      <c r="AI689">
        <v>0.16070093214511871</v>
      </c>
      <c r="AJ689">
        <v>-4.1875395923852921E-2</v>
      </c>
      <c r="AK689">
        <v>-0.28856322169303894</v>
      </c>
      <c r="AL689">
        <v>-0.43310585618019104</v>
      </c>
      <c r="AM689">
        <v>-0.57106202840805054</v>
      </c>
      <c r="AN689">
        <v>-0.58400475978851318</v>
      </c>
      <c r="AO689">
        <v>0.13462582230567932</v>
      </c>
      <c r="AP689">
        <v>0.68846571445465088</v>
      </c>
      <c r="AQ689">
        <v>1.0016616582870483</v>
      </c>
      <c r="AR689">
        <v>2.8511660099029541</v>
      </c>
      <c r="AS689">
        <v>2.8196268081665039</v>
      </c>
      <c r="AT689">
        <v>2.6623885631561279</v>
      </c>
      <c r="AU689">
        <v>2.3823714256286621</v>
      </c>
      <c r="AV689">
        <v>1.7323096990585327</v>
      </c>
      <c r="AW689">
        <v>1.4205211400985718</v>
      </c>
      <c r="AX689">
        <v>0.79106861352920532</v>
      </c>
      <c r="AY689">
        <v>-0.93194729089736938</v>
      </c>
      <c r="AZ689">
        <v>-0.86788815259933472</v>
      </c>
      <c r="BA689">
        <v>-0.68233704566955566</v>
      </c>
      <c r="BB689">
        <v>-0.59459763765335083</v>
      </c>
      <c r="BC689">
        <v>-0.45439541339874268</v>
      </c>
      <c r="BD689">
        <v>-0.82787215709686279</v>
      </c>
      <c r="BE689">
        <v>47.593475341796875</v>
      </c>
      <c r="BF689">
        <v>47.093471527099609</v>
      </c>
      <c r="BG689">
        <v>45.685066223144531</v>
      </c>
      <c r="BH689">
        <v>45.389270782470703</v>
      </c>
      <c r="BI689">
        <v>45.593471527099609</v>
      </c>
      <c r="BJ689">
        <v>45.501880645751953</v>
      </c>
      <c r="BK689">
        <v>44.593475341796875</v>
      </c>
      <c r="BL689">
        <v>45.547676086425781</v>
      </c>
      <c r="BM689">
        <v>47.956085205078125</v>
      </c>
      <c r="BN689">
        <v>50.88739013671875</v>
      </c>
      <c r="BO689">
        <v>53.022899627685547</v>
      </c>
      <c r="BP689">
        <v>53.318695068359375</v>
      </c>
      <c r="BQ689">
        <v>54.091590881347656</v>
      </c>
      <c r="BR689">
        <v>55.091594696044922</v>
      </c>
      <c r="BS689">
        <v>55.954200744628906</v>
      </c>
      <c r="BT689">
        <v>55.114490509033203</v>
      </c>
      <c r="BU689">
        <v>54.38739013671875</v>
      </c>
      <c r="BV689">
        <v>51.116371154785156</v>
      </c>
      <c r="BW689">
        <v>49.616371154785156</v>
      </c>
      <c r="BX689">
        <v>48.935066223144531</v>
      </c>
      <c r="BY689">
        <v>47.072456359863281</v>
      </c>
      <c r="BZ689">
        <v>48.139270782470703</v>
      </c>
      <c r="CA689">
        <v>46.457965850830078</v>
      </c>
      <c r="CB689">
        <v>45.753761291503906</v>
      </c>
      <c r="CC689">
        <v>1.06382155418396</v>
      </c>
      <c r="CD689">
        <v>1.0189858675003052</v>
      </c>
      <c r="CE689">
        <v>0.97119343280792236</v>
      </c>
      <c r="CF689">
        <v>0.77066659927368164</v>
      </c>
      <c r="CG689">
        <v>0.6883426308631897</v>
      </c>
      <c r="CH689">
        <v>0.77954292297363281</v>
      </c>
      <c r="CI689">
        <v>0.88852739334106445</v>
      </c>
      <c r="CJ689">
        <v>0.77175092697143555</v>
      </c>
      <c r="CK689">
        <v>0.92831909656524658</v>
      </c>
      <c r="CL689">
        <v>0.93562865257263184</v>
      </c>
      <c r="CM689">
        <v>0.87899965047836304</v>
      </c>
      <c r="CN689">
        <v>0.91712009906768799</v>
      </c>
      <c r="CO689">
        <v>1.0130758285522461</v>
      </c>
      <c r="CP689">
        <v>0.90282392501831055</v>
      </c>
      <c r="CQ689">
        <v>0.9428333044052124</v>
      </c>
      <c r="CR689">
        <v>1.0267976522445679</v>
      </c>
      <c r="CS689">
        <v>1.0427284240722656</v>
      </c>
      <c r="CT689">
        <v>1.0746811628341675</v>
      </c>
      <c r="CU689">
        <v>1.1807543039321899</v>
      </c>
      <c r="CV689">
        <v>0.98256605863571167</v>
      </c>
      <c r="CW689">
        <v>0.87711048126220703</v>
      </c>
      <c r="CX689">
        <v>0.7632712721824646</v>
      </c>
      <c r="CY689">
        <v>0.78956276178359985</v>
      </c>
      <c r="CZ689">
        <v>0.76787984371185303</v>
      </c>
    </row>
    <row r="690" spans="1:104" x14ac:dyDescent="0.25">
      <c r="A690" t="s">
        <v>879</v>
      </c>
      <c r="B690" t="s">
        <v>170</v>
      </c>
      <c r="C690" t="s">
        <v>27</v>
      </c>
      <c r="D690" t="s">
        <v>184</v>
      </c>
      <c r="E690" t="s">
        <v>184</v>
      </c>
      <c r="F690">
        <v>2023</v>
      </c>
      <c r="G690" t="s">
        <v>183</v>
      </c>
      <c r="H690">
        <v>8</v>
      </c>
      <c r="I690">
        <v>51.062126159667969</v>
      </c>
      <c r="J690">
        <v>49.283523559570313</v>
      </c>
      <c r="K690">
        <v>48.024196624755859</v>
      </c>
      <c r="L690">
        <v>47.955177307128906</v>
      </c>
      <c r="M690">
        <v>49.7564697265625</v>
      </c>
      <c r="N690">
        <v>54.667949676513672</v>
      </c>
      <c r="O690">
        <v>61.1248779296875</v>
      </c>
      <c r="P690">
        <v>68.789283752441406</v>
      </c>
      <c r="Q690">
        <v>76.22369384765625</v>
      </c>
      <c r="R690">
        <v>82.167625427246094</v>
      </c>
      <c r="S690">
        <v>86.739944458007812</v>
      </c>
      <c r="T690">
        <v>88.796775817871094</v>
      </c>
      <c r="U690">
        <v>89.533042907714844</v>
      </c>
      <c r="V690">
        <v>89.890083312988281</v>
      </c>
      <c r="W690">
        <v>89.299049377441406</v>
      </c>
      <c r="X690">
        <v>87.558502197265625</v>
      </c>
      <c r="Y690">
        <v>84.009811401367188</v>
      </c>
      <c r="Z690">
        <v>79.113685607910156</v>
      </c>
      <c r="AA690">
        <v>72.555458068847656</v>
      </c>
      <c r="AB690">
        <v>69.649147033691406</v>
      </c>
      <c r="AC690">
        <v>67.472702026367188</v>
      </c>
      <c r="AD690">
        <v>63.236824035644531</v>
      </c>
      <c r="AE690">
        <v>58.659862518310547</v>
      </c>
      <c r="AF690">
        <v>54.814559936523438</v>
      </c>
      <c r="AG690">
        <v>-0.4839516282081604</v>
      </c>
      <c r="AH690">
        <v>-0.32386508584022522</v>
      </c>
      <c r="AI690">
        <v>-0.28699135780334473</v>
      </c>
      <c r="AJ690">
        <v>-0.2580905556678772</v>
      </c>
      <c r="AK690">
        <v>-0.1673281341791153</v>
      </c>
      <c r="AL690">
        <v>1.4176685363054276E-2</v>
      </c>
      <c r="AM690">
        <v>-0.25039729475975037</v>
      </c>
      <c r="AN690">
        <v>0.16004273295402527</v>
      </c>
      <c r="AO690">
        <v>0.19037401676177979</v>
      </c>
      <c r="AP690">
        <v>0.10566837340593338</v>
      </c>
      <c r="AQ690">
        <v>0.70408540964126587</v>
      </c>
      <c r="AR690">
        <v>4.1341781616210938</v>
      </c>
      <c r="AS690">
        <v>4.2523002624511719</v>
      </c>
      <c r="AT690">
        <v>4.0469489097595215</v>
      </c>
      <c r="AU690">
        <v>3.869971752166748</v>
      </c>
      <c r="AV690">
        <v>4.0571374893188477</v>
      </c>
      <c r="AW690">
        <v>3.8748378753662109</v>
      </c>
      <c r="AX690">
        <v>3.5193097591400146</v>
      </c>
      <c r="AY690">
        <v>1.1750719547271729</v>
      </c>
      <c r="AZ690">
        <v>0.75995355844497681</v>
      </c>
      <c r="BA690">
        <v>0.54810327291488647</v>
      </c>
      <c r="BB690">
        <v>0.52111279964447021</v>
      </c>
      <c r="BC690">
        <v>0.33719077706336975</v>
      </c>
      <c r="BD690">
        <v>0.17452150583267212</v>
      </c>
      <c r="BE690">
        <v>70.123756408691406</v>
      </c>
      <c r="BF690">
        <v>69.244163513183594</v>
      </c>
      <c r="BG690">
        <v>68.730628967285156</v>
      </c>
      <c r="BH690">
        <v>68.33154296875</v>
      </c>
      <c r="BI690">
        <v>68.135650634765625</v>
      </c>
      <c r="BJ690">
        <v>67.631515502929688</v>
      </c>
      <c r="BK690">
        <v>68.322578430175781</v>
      </c>
      <c r="BL690">
        <v>72.129714965820313</v>
      </c>
      <c r="BM690">
        <v>77.817901611328125</v>
      </c>
      <c r="BN690">
        <v>82.616012573242188</v>
      </c>
      <c r="BO690">
        <v>88.527015686035156</v>
      </c>
      <c r="BP690">
        <v>91.6136474609375</v>
      </c>
      <c r="BQ690">
        <v>92.903114318847656</v>
      </c>
      <c r="BR690">
        <v>92.660667419433594</v>
      </c>
      <c r="BS690">
        <v>91.954597473144531</v>
      </c>
      <c r="BT690">
        <v>91.5137939453125</v>
      </c>
      <c r="BU690">
        <v>89.883697509765625</v>
      </c>
      <c r="BV690">
        <v>88.086555480957031</v>
      </c>
      <c r="BW690">
        <v>85.642036437988281</v>
      </c>
      <c r="BX690">
        <v>81.650779724121094</v>
      </c>
      <c r="BY690">
        <v>77.898796081542969</v>
      </c>
      <c r="BZ690">
        <v>75.234947204589844</v>
      </c>
      <c r="CA690">
        <v>73.946426391601563</v>
      </c>
      <c r="CB690">
        <v>72.644889831542969</v>
      </c>
      <c r="CC690">
        <v>0.90198522806167603</v>
      </c>
      <c r="CD690">
        <v>0.86216109991073608</v>
      </c>
      <c r="CE690">
        <v>0.81246650218963623</v>
      </c>
      <c r="CF690">
        <v>0.64417833089828491</v>
      </c>
      <c r="CG690">
        <v>0.57335579395294189</v>
      </c>
      <c r="CH690">
        <v>0.6499863862991333</v>
      </c>
      <c r="CI690">
        <v>0.73454862833023071</v>
      </c>
      <c r="CJ690">
        <v>0.67259800434112549</v>
      </c>
      <c r="CK690">
        <v>0.81236618757247925</v>
      </c>
      <c r="CL690">
        <v>0.83633559942245483</v>
      </c>
      <c r="CM690">
        <v>0.79836040735244751</v>
      </c>
      <c r="CN690">
        <v>0.83925294876098633</v>
      </c>
      <c r="CO690">
        <v>0.93877559900283813</v>
      </c>
      <c r="CP690">
        <v>0.82759636640548706</v>
      </c>
      <c r="CQ690">
        <v>0.86993616819381714</v>
      </c>
      <c r="CR690">
        <v>0.96604520082473755</v>
      </c>
      <c r="CS690">
        <v>0.97132277488708496</v>
      </c>
      <c r="CT690">
        <v>0.96524208784103394</v>
      </c>
      <c r="CU690">
        <v>1.034442663192749</v>
      </c>
      <c r="CV690">
        <v>0.85256433486938477</v>
      </c>
      <c r="CW690">
        <v>0.75572848320007324</v>
      </c>
      <c r="CX690">
        <v>0.64311504364013672</v>
      </c>
      <c r="CY690">
        <v>0.67390239238739014</v>
      </c>
      <c r="CZ690">
        <v>0.65767902135848999</v>
      </c>
    </row>
    <row r="691" spans="1:104" x14ac:dyDescent="0.25">
      <c r="A691" t="s">
        <v>880</v>
      </c>
      <c r="B691" t="s">
        <v>170</v>
      </c>
      <c r="C691" t="s">
        <v>27</v>
      </c>
      <c r="D691" t="s">
        <v>184</v>
      </c>
      <c r="E691" t="s">
        <v>184</v>
      </c>
      <c r="F691">
        <v>2024</v>
      </c>
      <c r="G691" t="s">
        <v>171</v>
      </c>
      <c r="H691">
        <v>1</v>
      </c>
      <c r="I691">
        <v>41.469615936279297</v>
      </c>
      <c r="J691">
        <v>40.224285125732422</v>
      </c>
      <c r="K691">
        <v>39.763282775878906</v>
      </c>
      <c r="L691">
        <v>40.067272186279297</v>
      </c>
      <c r="M691">
        <v>42.134540557861328</v>
      </c>
      <c r="N691">
        <v>46.632301330566406</v>
      </c>
      <c r="O691">
        <v>54.302066802978516</v>
      </c>
      <c r="P691">
        <v>59.481792449951172</v>
      </c>
      <c r="Q691">
        <v>62.32122802734375</v>
      </c>
      <c r="R691">
        <v>62.526241302490234</v>
      </c>
      <c r="S691">
        <v>61.88641357421875</v>
      </c>
      <c r="T691">
        <v>60.647548675537109</v>
      </c>
      <c r="U691">
        <v>59.547634124755859</v>
      </c>
      <c r="V691">
        <v>59.023571014404297</v>
      </c>
      <c r="W691">
        <v>57.933242797851562</v>
      </c>
      <c r="X691">
        <v>56.449863433837891</v>
      </c>
      <c r="Y691">
        <v>55.636081695556641</v>
      </c>
      <c r="Z691">
        <v>57.243629455566406</v>
      </c>
      <c r="AA691">
        <v>55.365375518798828</v>
      </c>
      <c r="AB691">
        <v>53.866962432861328</v>
      </c>
      <c r="AC691">
        <v>52.305213928222656</v>
      </c>
      <c r="AD691">
        <v>50.144618988037109</v>
      </c>
      <c r="AE691">
        <v>46.535743713378906</v>
      </c>
      <c r="AF691">
        <v>43.874584197998047</v>
      </c>
      <c r="AG691">
        <v>-0.71050912141799927</v>
      </c>
      <c r="AH691">
        <v>-0.14095775783061981</v>
      </c>
      <c r="AI691">
        <v>0.1908862441778183</v>
      </c>
      <c r="AJ691">
        <v>-2.9642688110470772E-2</v>
      </c>
      <c r="AK691">
        <v>-0.30410894751548767</v>
      </c>
      <c r="AL691">
        <v>-0.47501909732818604</v>
      </c>
      <c r="AM691">
        <v>-0.62026214599609375</v>
      </c>
      <c r="AN691">
        <v>-0.66947221755981445</v>
      </c>
      <c r="AO691">
        <v>0.13986210525035858</v>
      </c>
      <c r="AP691">
        <v>0.7655298113822937</v>
      </c>
      <c r="AQ691">
        <v>1.0793644189834595</v>
      </c>
      <c r="AR691">
        <v>2.9183368682861328</v>
      </c>
      <c r="AS691">
        <v>2.8703784942626953</v>
      </c>
      <c r="AT691">
        <v>2.7001595497131348</v>
      </c>
      <c r="AU691">
        <v>2.4026057720184326</v>
      </c>
      <c r="AV691">
        <v>1.6829864978790283</v>
      </c>
      <c r="AW691">
        <v>1.3397053480148315</v>
      </c>
      <c r="AX691">
        <v>0.66497308015823364</v>
      </c>
      <c r="AY691">
        <v>-1.091927170753479</v>
      </c>
      <c r="AZ691">
        <v>-0.99657559394836426</v>
      </c>
      <c r="BA691">
        <v>-0.78151482343673706</v>
      </c>
      <c r="BB691">
        <v>-0.68311238288879395</v>
      </c>
      <c r="BC691">
        <v>-0.51650995016098022</v>
      </c>
      <c r="BD691">
        <v>-0.91354644298553467</v>
      </c>
      <c r="BE691">
        <v>42.595123291015625</v>
      </c>
      <c r="BF691">
        <v>41.595123291015625</v>
      </c>
      <c r="BG691">
        <v>40.640903472900391</v>
      </c>
      <c r="BH691">
        <v>40.003562927246094</v>
      </c>
      <c r="BI691">
        <v>39.457786560058594</v>
      </c>
      <c r="BJ691">
        <v>38.707786560058594</v>
      </c>
      <c r="BK691">
        <v>38.662010192871094</v>
      </c>
      <c r="BL691">
        <v>38.730678558349609</v>
      </c>
      <c r="BM691">
        <v>45.72711181640625</v>
      </c>
      <c r="BN691">
        <v>51.135551452636719</v>
      </c>
      <c r="BO691">
        <v>55.021106719970703</v>
      </c>
      <c r="BP691">
        <v>56.771106719970703</v>
      </c>
      <c r="BQ691">
        <v>57.862663269042969</v>
      </c>
      <c r="BR691">
        <v>58.066883087158203</v>
      </c>
      <c r="BS691">
        <v>57.885551452636719</v>
      </c>
      <c r="BT691">
        <v>56.295780181884766</v>
      </c>
      <c r="BU691">
        <v>54.933113098144531</v>
      </c>
      <c r="BV691">
        <v>52.593338012695312</v>
      </c>
      <c r="BW691">
        <v>50.912006378173828</v>
      </c>
      <c r="BX691">
        <v>48.003566741943359</v>
      </c>
      <c r="BY691">
        <v>46.595123291015625</v>
      </c>
      <c r="BZ691">
        <v>45.868011474609375</v>
      </c>
      <c r="CA691">
        <v>47.116230010986328</v>
      </c>
      <c r="CB691">
        <v>46.639118194580078</v>
      </c>
      <c r="CC691">
        <v>1.1128551959991455</v>
      </c>
      <c r="CD691">
        <v>1.0578376054763794</v>
      </c>
      <c r="CE691">
        <v>1.011360764503479</v>
      </c>
      <c r="CF691">
        <v>0.79976141452789307</v>
      </c>
      <c r="CG691">
        <v>0.715293288230896</v>
      </c>
      <c r="CH691">
        <v>0.81124794483184814</v>
      </c>
      <c r="CI691">
        <v>0.93089359998703003</v>
      </c>
      <c r="CJ691">
        <v>0.78739780187606812</v>
      </c>
      <c r="CK691">
        <v>0.95532828569412231</v>
      </c>
      <c r="CL691">
        <v>0.95586574077606201</v>
      </c>
      <c r="CM691">
        <v>0.88538914918899536</v>
      </c>
      <c r="CN691">
        <v>0.92543864250183105</v>
      </c>
      <c r="CO691">
        <v>1.0339176654815674</v>
      </c>
      <c r="CP691">
        <v>0.90371394157409668</v>
      </c>
      <c r="CQ691">
        <v>0.94868415594100952</v>
      </c>
      <c r="CR691">
        <v>1.0513081550598145</v>
      </c>
      <c r="CS691">
        <v>1.0688809156417847</v>
      </c>
      <c r="CT691">
        <v>1.1124398708343506</v>
      </c>
      <c r="CU691">
        <v>1.2398006916046143</v>
      </c>
      <c r="CV691">
        <v>1.0320626497268677</v>
      </c>
      <c r="CW691">
        <v>0.92204689979553223</v>
      </c>
      <c r="CX691">
        <v>0.79976212978363037</v>
      </c>
      <c r="CY691">
        <v>0.82778400182723999</v>
      </c>
      <c r="CZ691">
        <v>0.80451738834381104</v>
      </c>
    </row>
    <row r="692" spans="1:104" x14ac:dyDescent="0.25">
      <c r="A692" t="s">
        <v>881</v>
      </c>
      <c r="B692" t="s">
        <v>170</v>
      </c>
      <c r="C692" t="s">
        <v>27</v>
      </c>
      <c r="D692" t="s">
        <v>184</v>
      </c>
      <c r="E692" t="s">
        <v>184</v>
      </c>
      <c r="F692">
        <v>2024</v>
      </c>
      <c r="G692" t="s">
        <v>172</v>
      </c>
      <c r="H692">
        <v>2</v>
      </c>
      <c r="I692">
        <v>41.20001220703125</v>
      </c>
      <c r="J692">
        <v>39.971260070800781</v>
      </c>
      <c r="K692">
        <v>39.375362396240234</v>
      </c>
      <c r="L692">
        <v>39.614059448242187</v>
      </c>
      <c r="M692">
        <v>41.467075347900391</v>
      </c>
      <c r="N692">
        <v>46.088905334472656</v>
      </c>
      <c r="O692">
        <v>52.809341430664062</v>
      </c>
      <c r="P692">
        <v>57.735282897949219</v>
      </c>
      <c r="Q692">
        <v>61.297176361083984</v>
      </c>
      <c r="R692">
        <v>62.644401550292969</v>
      </c>
      <c r="S692">
        <v>63.052036285400391</v>
      </c>
      <c r="T692">
        <v>62.854721069335938</v>
      </c>
      <c r="U692">
        <v>62.554359436035156</v>
      </c>
      <c r="V692">
        <v>62.424575805664062</v>
      </c>
      <c r="W692">
        <v>61.508842468261719</v>
      </c>
      <c r="X692">
        <v>59.723777770996094</v>
      </c>
      <c r="Y692">
        <v>58.059577941894531</v>
      </c>
      <c r="Z692">
        <v>58.040302276611328</v>
      </c>
      <c r="AA692">
        <v>56.711055755615234</v>
      </c>
      <c r="AB692">
        <v>54.626079559326172</v>
      </c>
      <c r="AC692">
        <v>52.911922454833984</v>
      </c>
      <c r="AD692">
        <v>50.232337951660156</v>
      </c>
      <c r="AE692">
        <v>46.498805999755859</v>
      </c>
      <c r="AF692">
        <v>43.756229400634766</v>
      </c>
      <c r="AG692">
        <v>-0.64722949266433716</v>
      </c>
      <c r="AH692">
        <v>-0.16000725328922272</v>
      </c>
      <c r="AI692">
        <v>0.11541903764009476</v>
      </c>
      <c r="AJ692">
        <v>-6.05919249355793E-2</v>
      </c>
      <c r="AK692">
        <v>-0.27019423246383667</v>
      </c>
      <c r="AL692">
        <v>-0.38641095161437988</v>
      </c>
      <c r="AM692">
        <v>-0.53664916753768921</v>
      </c>
      <c r="AN692">
        <v>-0.51272290945053101</v>
      </c>
      <c r="AO692">
        <v>0.14175355434417725</v>
      </c>
      <c r="AP692">
        <v>0.64876633882522583</v>
      </c>
      <c r="AQ692">
        <v>0.99944132566452026</v>
      </c>
      <c r="AR692">
        <v>3.0124442577362061</v>
      </c>
      <c r="AS692">
        <v>3.0126378536224365</v>
      </c>
      <c r="AT692">
        <v>2.8502774238586426</v>
      </c>
      <c r="AU692">
        <v>2.5727107524871826</v>
      </c>
      <c r="AV692">
        <v>1.9618315696716309</v>
      </c>
      <c r="AW692">
        <v>1.6339843273162842</v>
      </c>
      <c r="AX692">
        <v>1.0203474760055542</v>
      </c>
      <c r="AY692">
        <v>-0.75137287378311157</v>
      </c>
      <c r="AZ692">
        <v>-0.72266721725463867</v>
      </c>
      <c r="BA692">
        <v>-0.57230138778686523</v>
      </c>
      <c r="BB692">
        <v>-0.4846784770488739</v>
      </c>
      <c r="BC692">
        <v>-0.37627056241035461</v>
      </c>
      <c r="BD692">
        <v>-0.72617536783218384</v>
      </c>
      <c r="BE692">
        <v>52.570327758789063</v>
      </c>
      <c r="BF692">
        <v>52.116085052490234</v>
      </c>
      <c r="BG692">
        <v>52.024566650390625</v>
      </c>
      <c r="BH692">
        <v>51.116085052490234</v>
      </c>
      <c r="BI692">
        <v>51.820327758789063</v>
      </c>
      <c r="BJ692">
        <v>51.138965606689453</v>
      </c>
      <c r="BK692">
        <v>51.843208312988281</v>
      </c>
      <c r="BL692">
        <v>52.251682281494141</v>
      </c>
      <c r="BM692">
        <v>52.455924987792969</v>
      </c>
      <c r="BN692">
        <v>53.795761108398438</v>
      </c>
      <c r="BO692">
        <v>54.568641662597656</v>
      </c>
      <c r="BP692">
        <v>55.068641662597656</v>
      </c>
      <c r="BQ692">
        <v>55.910163879394531</v>
      </c>
      <c r="BR692">
        <v>54.205924987792969</v>
      </c>
      <c r="BS692">
        <v>53.43304443359375</v>
      </c>
      <c r="BT692">
        <v>52.205921173095703</v>
      </c>
      <c r="BU692">
        <v>49.955924987792969</v>
      </c>
      <c r="BV692">
        <v>48.274562835693359</v>
      </c>
      <c r="BW692">
        <v>47.478805541992188</v>
      </c>
      <c r="BX692">
        <v>48.228801727294922</v>
      </c>
      <c r="BY692">
        <v>47.978805541992188</v>
      </c>
      <c r="BZ692">
        <v>47.093204498291016</v>
      </c>
      <c r="CA692">
        <v>47.978805541992188</v>
      </c>
      <c r="CB692">
        <v>47.047443389892578</v>
      </c>
      <c r="CC692">
        <v>0.99596726894378662</v>
      </c>
      <c r="CD692">
        <v>0.9484403133392334</v>
      </c>
      <c r="CE692">
        <v>0.90358871221542358</v>
      </c>
      <c r="CF692">
        <v>0.71644347906112671</v>
      </c>
      <c r="CG692">
        <v>0.63958251476287842</v>
      </c>
      <c r="CH692">
        <v>0.73176026344299316</v>
      </c>
      <c r="CI692">
        <v>0.83257752656936646</v>
      </c>
      <c r="CJ692">
        <v>0.71653455495834351</v>
      </c>
      <c r="CK692">
        <v>0.87077534198760986</v>
      </c>
      <c r="CL692">
        <v>0.87863427400588989</v>
      </c>
      <c r="CM692">
        <v>0.81943309307098389</v>
      </c>
      <c r="CN692">
        <v>0.85880225896835327</v>
      </c>
      <c r="CO692">
        <v>0.96400070190429688</v>
      </c>
      <c r="CP692">
        <v>0.8419145941734314</v>
      </c>
      <c r="CQ692">
        <v>0.88511532545089722</v>
      </c>
      <c r="CR692">
        <v>0.98041671514511108</v>
      </c>
      <c r="CS692">
        <v>0.99118393659591675</v>
      </c>
      <c r="CT692">
        <v>1.017950177192688</v>
      </c>
      <c r="CU692">
        <v>1.1370551586151123</v>
      </c>
      <c r="CV692">
        <v>0.94018453359603882</v>
      </c>
      <c r="CW692">
        <v>0.83947211503982544</v>
      </c>
      <c r="CX692">
        <v>0.71932309865951538</v>
      </c>
      <c r="CY692">
        <v>0.74447888135910034</v>
      </c>
      <c r="CZ692">
        <v>0.72482234239578247</v>
      </c>
    </row>
    <row r="693" spans="1:104" x14ac:dyDescent="0.25">
      <c r="A693" t="s">
        <v>882</v>
      </c>
      <c r="B693" t="s">
        <v>170</v>
      </c>
      <c r="C693" t="s">
        <v>27</v>
      </c>
      <c r="D693" t="s">
        <v>184</v>
      </c>
      <c r="E693" t="s">
        <v>184</v>
      </c>
      <c r="F693">
        <v>2024</v>
      </c>
      <c r="G693" t="s">
        <v>173</v>
      </c>
      <c r="H693">
        <v>3</v>
      </c>
      <c r="I693">
        <v>42.588714599609375</v>
      </c>
      <c r="J693">
        <v>41.140460968017578</v>
      </c>
      <c r="K693">
        <v>40.184738159179687</v>
      </c>
      <c r="L693">
        <v>40.170326232910156</v>
      </c>
      <c r="M693">
        <v>41.647029876708984</v>
      </c>
      <c r="N693">
        <v>45.647140502929688</v>
      </c>
      <c r="O693">
        <v>52.145046234130859</v>
      </c>
      <c r="P693">
        <v>57.262706756591797</v>
      </c>
      <c r="Q693">
        <v>62.024425506591797</v>
      </c>
      <c r="R693">
        <v>65.226211547851562</v>
      </c>
      <c r="S693">
        <v>67.816825866699219</v>
      </c>
      <c r="T693">
        <v>69.604736328125</v>
      </c>
      <c r="U693">
        <v>70.523078918457031</v>
      </c>
      <c r="V693">
        <v>71.241546630859375</v>
      </c>
      <c r="W693">
        <v>70.667793273925781</v>
      </c>
      <c r="X693">
        <v>68.577186584472656</v>
      </c>
      <c r="Y693">
        <v>65.630714416503906</v>
      </c>
      <c r="Z693">
        <v>62.053241729736328</v>
      </c>
      <c r="AA693">
        <v>58.917526245117187</v>
      </c>
      <c r="AB693">
        <v>58.025470733642578</v>
      </c>
      <c r="AC693">
        <v>55.560070037841797</v>
      </c>
      <c r="AD693">
        <v>52.382205963134766</v>
      </c>
      <c r="AE693">
        <v>48.448375701904297</v>
      </c>
      <c r="AF693">
        <v>45.472637176513672</v>
      </c>
      <c r="AG693">
        <v>-0.55219429731369019</v>
      </c>
      <c r="AH693">
        <v>-0.21307210624217987</v>
      </c>
      <c r="AI693">
        <v>-4.2947709560394287E-2</v>
      </c>
      <c r="AJ693">
        <v>-0.1314726322889328</v>
      </c>
      <c r="AK693">
        <v>-0.21277424693107605</v>
      </c>
      <c r="AL693">
        <v>-0.20459647476673126</v>
      </c>
      <c r="AM693">
        <v>-0.38857588171958923</v>
      </c>
      <c r="AN693">
        <v>-0.21549825370311737</v>
      </c>
      <c r="AO693">
        <v>0.15226401388645172</v>
      </c>
      <c r="AP693">
        <v>0.4084969162940979</v>
      </c>
      <c r="AQ693">
        <v>0.84624725580215454</v>
      </c>
      <c r="AR693">
        <v>3.3272163867950439</v>
      </c>
      <c r="AS693">
        <v>3.403773307800293</v>
      </c>
      <c r="AT693">
        <v>3.2559041976928711</v>
      </c>
      <c r="AU693">
        <v>3.024099588394165</v>
      </c>
      <c r="AV693">
        <v>2.6955358982086182</v>
      </c>
      <c r="AW693">
        <v>2.4061164855957031</v>
      </c>
      <c r="AX693">
        <v>1.8730084896087646</v>
      </c>
      <c r="AY693">
        <v>1.6897968947887421E-2</v>
      </c>
      <c r="AZ693">
        <v>-0.12461404502391815</v>
      </c>
      <c r="BA693">
        <v>-0.11549995094537735</v>
      </c>
      <c r="BB693">
        <v>-7.3230870068073273E-2</v>
      </c>
      <c r="BC693">
        <v>-8.6180590093135834E-2</v>
      </c>
      <c r="BD693">
        <v>-0.3480009138584137</v>
      </c>
      <c r="BE693">
        <v>56.457481384277344</v>
      </c>
      <c r="BF693">
        <v>54.776103973388672</v>
      </c>
      <c r="BG693">
        <v>53.253231048583984</v>
      </c>
      <c r="BH693">
        <v>53.661731719970703</v>
      </c>
      <c r="BI693">
        <v>54.070236206054688</v>
      </c>
      <c r="BJ693">
        <v>54.182991027832031</v>
      </c>
      <c r="BK693">
        <v>54.137245178222656</v>
      </c>
      <c r="BL693">
        <v>56.272872924804688</v>
      </c>
      <c r="BM693">
        <v>63.067008972167969</v>
      </c>
      <c r="BN693">
        <v>68.679763793945313</v>
      </c>
      <c r="BO693">
        <v>72.998382568359375</v>
      </c>
      <c r="BP693">
        <v>75.839889526367188</v>
      </c>
      <c r="BQ693">
        <v>79.021263122558594</v>
      </c>
      <c r="BR693">
        <v>78.908500671386719</v>
      </c>
      <c r="BS693">
        <v>75.884017944335938</v>
      </c>
      <c r="BT693">
        <v>72.75</v>
      </c>
      <c r="BU693">
        <v>72.477127075195313</v>
      </c>
      <c r="BV693">
        <v>71.068618774414063</v>
      </c>
      <c r="BW693">
        <v>67.63885498046875</v>
      </c>
      <c r="BX693">
        <v>63.253231048583984</v>
      </c>
      <c r="BY693">
        <v>62.003227233886719</v>
      </c>
      <c r="BZ693">
        <v>60.071853637695312</v>
      </c>
      <c r="CA693">
        <v>59.980358123779297</v>
      </c>
      <c r="CB693">
        <v>58.071853637695313</v>
      </c>
      <c r="CC693">
        <v>0.85684078931808472</v>
      </c>
      <c r="CD693">
        <v>0.81558287143707275</v>
      </c>
      <c r="CE693">
        <v>0.76974207162857056</v>
      </c>
      <c r="CF693">
        <v>0.61519038677215576</v>
      </c>
      <c r="CG693">
        <v>0.55153536796569824</v>
      </c>
      <c r="CH693">
        <v>0.62676870822906494</v>
      </c>
      <c r="CI693">
        <v>0.72339159250259399</v>
      </c>
      <c r="CJ693">
        <v>0.66473627090454102</v>
      </c>
      <c r="CK693">
        <v>0.79994422197341919</v>
      </c>
      <c r="CL693">
        <v>0.81905984878540039</v>
      </c>
      <c r="CM693">
        <v>0.7831915020942688</v>
      </c>
      <c r="CN693">
        <v>0.82276701927185059</v>
      </c>
      <c r="CO693">
        <v>0.91352015733718872</v>
      </c>
      <c r="CP693">
        <v>0.81507861614227295</v>
      </c>
      <c r="CQ693">
        <v>0.85291516780853271</v>
      </c>
      <c r="CR693">
        <v>0.92765319347381592</v>
      </c>
      <c r="CS693">
        <v>0.92452359199523926</v>
      </c>
      <c r="CT693">
        <v>0.91560447216033936</v>
      </c>
      <c r="CU693">
        <v>0.98487454652786255</v>
      </c>
      <c r="CV693">
        <v>0.82265317440032959</v>
      </c>
      <c r="CW693">
        <v>0.72467732429504395</v>
      </c>
      <c r="CX693">
        <v>0.6211695671081543</v>
      </c>
      <c r="CY693">
        <v>0.64302945137023926</v>
      </c>
      <c r="CZ693">
        <v>0.62700933218002319</v>
      </c>
    </row>
    <row r="694" spans="1:104" x14ac:dyDescent="0.25">
      <c r="A694" t="s">
        <v>883</v>
      </c>
      <c r="B694" t="s">
        <v>170</v>
      </c>
      <c r="C694" t="s">
        <v>27</v>
      </c>
      <c r="D694" t="s">
        <v>184</v>
      </c>
      <c r="E694" t="s">
        <v>184</v>
      </c>
      <c r="F694">
        <v>2024</v>
      </c>
      <c r="G694" t="s">
        <v>174</v>
      </c>
      <c r="H694">
        <v>4</v>
      </c>
      <c r="I694">
        <v>44.869518280029297</v>
      </c>
      <c r="J694">
        <v>43.236991882324219</v>
      </c>
      <c r="K694">
        <v>42.223030090332031</v>
      </c>
      <c r="L694">
        <v>42.105560302734375</v>
      </c>
      <c r="M694">
        <v>43.681003570556641</v>
      </c>
      <c r="N694">
        <v>47.726840972900391</v>
      </c>
      <c r="O694">
        <v>53.376216888427734</v>
      </c>
      <c r="P694">
        <v>59.693675994873047</v>
      </c>
      <c r="Q694">
        <v>66.469573974609375</v>
      </c>
      <c r="R694">
        <v>71.938568115234375</v>
      </c>
      <c r="S694">
        <v>76.274818420410156</v>
      </c>
      <c r="T694">
        <v>78.864219665527344</v>
      </c>
      <c r="U694">
        <v>80.358871459960938</v>
      </c>
      <c r="V694">
        <v>81.603134155273438</v>
      </c>
      <c r="W694">
        <v>81.077835083007813</v>
      </c>
      <c r="X694">
        <v>78.7825927734375</v>
      </c>
      <c r="Y694">
        <v>75.217147827148438</v>
      </c>
      <c r="Z694">
        <v>70.166534423828125</v>
      </c>
      <c r="AA694">
        <v>64.661445617675781</v>
      </c>
      <c r="AB694">
        <v>62.964931488037109</v>
      </c>
      <c r="AC694">
        <v>60.685955047607422</v>
      </c>
      <c r="AD694">
        <v>56.661994934082031</v>
      </c>
      <c r="AE694">
        <v>52.496086120605469</v>
      </c>
      <c r="AF694">
        <v>48.961738586425781</v>
      </c>
      <c r="AG694">
        <v>-0.45796296000480652</v>
      </c>
      <c r="AH694">
        <v>-0.26608195900917053</v>
      </c>
      <c r="AI694">
        <v>-0.19972997903823853</v>
      </c>
      <c r="AJ694">
        <v>-0.2031073272228241</v>
      </c>
      <c r="AK694">
        <v>-0.16423891484737396</v>
      </c>
      <c r="AL694">
        <v>-4.1900325566530228E-2</v>
      </c>
      <c r="AM694">
        <v>-0.26129651069641113</v>
      </c>
      <c r="AN694">
        <v>5.3529512137174606E-2</v>
      </c>
      <c r="AO694">
        <v>0.16755679249763489</v>
      </c>
      <c r="AP694">
        <v>0.17798826098442078</v>
      </c>
      <c r="AQ694">
        <v>0.70481663942337036</v>
      </c>
      <c r="AR694">
        <v>3.7140469551086426</v>
      </c>
      <c r="AS694">
        <v>3.8483853340148926</v>
      </c>
      <c r="AT694">
        <v>3.7071049213409424</v>
      </c>
      <c r="AU694">
        <v>3.5201485157012939</v>
      </c>
      <c r="AV694">
        <v>3.5239729881286621</v>
      </c>
      <c r="AW694">
        <v>3.2951862812042236</v>
      </c>
      <c r="AX694">
        <v>2.8733775615692139</v>
      </c>
      <c r="AY694">
        <v>0.79433178901672363</v>
      </c>
      <c r="AZ694">
        <v>0.48245149850845337</v>
      </c>
      <c r="BA694">
        <v>0.34319940209388733</v>
      </c>
      <c r="BB694">
        <v>0.33544200658798218</v>
      </c>
      <c r="BC694">
        <v>0.20664142072200775</v>
      </c>
      <c r="BD694">
        <v>2.8382984921336174E-2</v>
      </c>
      <c r="BE694">
        <v>62.933525085449219</v>
      </c>
      <c r="BF694">
        <v>62.092063903808594</v>
      </c>
      <c r="BG694">
        <v>60.411117553710938</v>
      </c>
      <c r="BH694">
        <v>61.549079895019531</v>
      </c>
      <c r="BI694">
        <v>60.549076080322266</v>
      </c>
      <c r="BJ694">
        <v>60.707618713378906</v>
      </c>
      <c r="BK694">
        <v>59.978652954101563</v>
      </c>
      <c r="BL694">
        <v>66.907020568847656</v>
      </c>
      <c r="BM694">
        <v>77.313896179199219</v>
      </c>
      <c r="BN694">
        <v>83.539657592773438</v>
      </c>
      <c r="BO694">
        <v>87.927764892578125</v>
      </c>
      <c r="BP694">
        <v>91.245445251464844</v>
      </c>
      <c r="BQ694">
        <v>92.49407958984375</v>
      </c>
      <c r="BR694">
        <v>91.656417846679688</v>
      </c>
      <c r="BS694">
        <v>90.768455505371094</v>
      </c>
      <c r="BT694">
        <v>89.861747741699219</v>
      </c>
      <c r="BU694">
        <v>88.088119506835938</v>
      </c>
      <c r="BV694">
        <v>86.546043395996094</v>
      </c>
      <c r="BW694">
        <v>83.862808227539062</v>
      </c>
      <c r="BX694">
        <v>78.477592468261719</v>
      </c>
      <c r="BY694">
        <v>73.502891540527344</v>
      </c>
      <c r="BZ694">
        <v>70.209136962890625</v>
      </c>
      <c r="CA694">
        <v>65.094184875488281</v>
      </c>
      <c r="CB694">
        <v>63.527873992919922</v>
      </c>
      <c r="CC694">
        <v>0.80465716123580933</v>
      </c>
      <c r="CD694">
        <v>0.7655872106552124</v>
      </c>
      <c r="CE694">
        <v>0.7247931957244873</v>
      </c>
      <c r="CF694">
        <v>0.58235085010528564</v>
      </c>
      <c r="CG694">
        <v>0.52666229009628296</v>
      </c>
      <c r="CH694">
        <v>0.59896588325500488</v>
      </c>
      <c r="CI694">
        <v>0.68815577030181885</v>
      </c>
      <c r="CJ694">
        <v>0.65622216463088989</v>
      </c>
      <c r="CK694">
        <v>0.78744065761566162</v>
      </c>
      <c r="CL694">
        <v>0.81396991014480591</v>
      </c>
      <c r="CM694">
        <v>0.78544044494628906</v>
      </c>
      <c r="CN694">
        <v>0.82438081502914429</v>
      </c>
      <c r="CO694">
        <v>0.91247689723968506</v>
      </c>
      <c r="CP694">
        <v>0.82023119926452637</v>
      </c>
      <c r="CQ694">
        <v>0.85753327608108521</v>
      </c>
      <c r="CR694">
        <v>0.92870867252349854</v>
      </c>
      <c r="CS694">
        <v>0.92112863063812256</v>
      </c>
      <c r="CT694">
        <v>0.90239119529724121</v>
      </c>
      <c r="CU694">
        <v>0.94895541667938232</v>
      </c>
      <c r="CV694">
        <v>0.78415465354919434</v>
      </c>
      <c r="CW694">
        <v>0.69825506210327148</v>
      </c>
      <c r="CX694">
        <v>0.59582823514938354</v>
      </c>
      <c r="CY694">
        <v>0.62021613121032715</v>
      </c>
      <c r="CZ694">
        <v>0.60268259048461914</v>
      </c>
    </row>
    <row r="695" spans="1:104" x14ac:dyDescent="0.25">
      <c r="A695" t="s">
        <v>884</v>
      </c>
      <c r="B695" t="s">
        <v>170</v>
      </c>
      <c r="C695" t="s">
        <v>27</v>
      </c>
      <c r="D695" t="s">
        <v>184</v>
      </c>
      <c r="E695" t="s">
        <v>184</v>
      </c>
      <c r="F695">
        <v>2024</v>
      </c>
      <c r="G695" t="s">
        <v>175</v>
      </c>
      <c r="H695">
        <v>5</v>
      </c>
      <c r="I695">
        <v>46.555870056152344</v>
      </c>
      <c r="J695">
        <v>44.875392913818359</v>
      </c>
      <c r="K695">
        <v>43.7996826171875</v>
      </c>
      <c r="L695">
        <v>43.564044952392578</v>
      </c>
      <c r="M695">
        <v>45.045341491699219</v>
      </c>
      <c r="N695">
        <v>49.016963958740234</v>
      </c>
      <c r="O695">
        <v>54.405498504638672</v>
      </c>
      <c r="P695">
        <v>62.308448791503906</v>
      </c>
      <c r="Q695">
        <v>70.229629516601562</v>
      </c>
      <c r="R695">
        <v>76.329185485839844</v>
      </c>
      <c r="S695">
        <v>80.558677673339844</v>
      </c>
      <c r="T695">
        <v>82.369537353515625</v>
      </c>
      <c r="U695">
        <v>83.102737426757813</v>
      </c>
      <c r="V695">
        <v>83.726966857910156</v>
      </c>
      <c r="W695">
        <v>83.197906494140625</v>
      </c>
      <c r="X695">
        <v>80.885330200195312</v>
      </c>
      <c r="Y695">
        <v>77.149391174316406</v>
      </c>
      <c r="Z695">
        <v>72.313949584960938</v>
      </c>
      <c r="AA695">
        <v>66.708023071289062</v>
      </c>
      <c r="AB695">
        <v>64.297988891601562</v>
      </c>
      <c r="AC695">
        <v>62.654071807861328</v>
      </c>
      <c r="AD695">
        <v>58.445075988769531</v>
      </c>
      <c r="AE695">
        <v>54.237373352050781</v>
      </c>
      <c r="AF695">
        <v>50.657211303710937</v>
      </c>
      <c r="AG695">
        <v>-0.46307858824729919</v>
      </c>
      <c r="AH695">
        <v>-0.28746438026428223</v>
      </c>
      <c r="AI695">
        <v>-0.23525089025497437</v>
      </c>
      <c r="AJ695">
        <v>-0.22390198707580566</v>
      </c>
      <c r="AK695">
        <v>-0.16238667070865631</v>
      </c>
      <c r="AL695">
        <v>-1.6882209107279778E-2</v>
      </c>
      <c r="AM695">
        <v>-0.24943879246711731</v>
      </c>
      <c r="AN695">
        <v>9.9520415067672729E-2</v>
      </c>
      <c r="AO695">
        <v>0.17844013869762421</v>
      </c>
      <c r="AP695">
        <v>0.14698478579521179</v>
      </c>
      <c r="AQ695">
        <v>0.70724499225616455</v>
      </c>
      <c r="AR695">
        <v>3.8708646297454834</v>
      </c>
      <c r="AS695">
        <v>3.9739139080047607</v>
      </c>
      <c r="AT695">
        <v>3.7941586971282959</v>
      </c>
      <c r="AU695">
        <v>3.6120314598083496</v>
      </c>
      <c r="AV695">
        <v>3.6825356483459473</v>
      </c>
      <c r="AW695">
        <v>3.4693534374237061</v>
      </c>
      <c r="AX695">
        <v>3.0880346298217773</v>
      </c>
      <c r="AY695">
        <v>0.94743317365646362</v>
      </c>
      <c r="AZ695">
        <v>0.59711563587188721</v>
      </c>
      <c r="BA695">
        <v>0.43059059977531433</v>
      </c>
      <c r="BB695">
        <v>0.41275200247764587</v>
      </c>
      <c r="BC695">
        <v>0.26214447617530823</v>
      </c>
      <c r="BD695">
        <v>9.2535518109798431E-2</v>
      </c>
      <c r="BE695">
        <v>66.184272766113281</v>
      </c>
      <c r="BF695">
        <v>65.661415100097656</v>
      </c>
      <c r="BG695">
        <v>66.001419067382812</v>
      </c>
      <c r="BH695">
        <v>65.705703735351562</v>
      </c>
      <c r="BI695">
        <v>64.728561401367188</v>
      </c>
      <c r="BJ695">
        <v>64.001419067382813</v>
      </c>
      <c r="BK695">
        <v>63.274276733398438</v>
      </c>
      <c r="BL695">
        <v>68.840003967285156</v>
      </c>
      <c r="BM695">
        <v>79.268592834472656</v>
      </c>
      <c r="BN695">
        <v>84.700027465820312</v>
      </c>
      <c r="BO695">
        <v>88.610015869140625</v>
      </c>
      <c r="BP695">
        <v>91.972877502441406</v>
      </c>
      <c r="BQ695">
        <v>91.904312133789063</v>
      </c>
      <c r="BR695">
        <v>90.268585205078125</v>
      </c>
      <c r="BS695">
        <v>90.2457275390625</v>
      </c>
      <c r="BT695">
        <v>88.382881164550781</v>
      </c>
      <c r="BU695">
        <v>85.292877197265625</v>
      </c>
      <c r="BV695">
        <v>83.565727233886719</v>
      </c>
      <c r="BW695">
        <v>81.817146301269531</v>
      </c>
      <c r="BX695">
        <v>80.021438598632813</v>
      </c>
      <c r="BY695">
        <v>74.227142333984375</v>
      </c>
      <c r="BZ695">
        <v>69.932846069335937</v>
      </c>
      <c r="CA695">
        <v>68.887138366699219</v>
      </c>
      <c r="CB695">
        <v>67.251419067382812</v>
      </c>
      <c r="CC695">
        <v>0.83505070209503174</v>
      </c>
      <c r="CD695">
        <v>0.7962004542350769</v>
      </c>
      <c r="CE695">
        <v>0.75369769334793091</v>
      </c>
      <c r="CF695">
        <v>0.60064250230789185</v>
      </c>
      <c r="CG695">
        <v>0.53794234991073608</v>
      </c>
      <c r="CH695">
        <v>0.60834556818008423</v>
      </c>
      <c r="CI695">
        <v>0.69499921798706055</v>
      </c>
      <c r="CJ695">
        <v>0.65829646587371826</v>
      </c>
      <c r="CK695">
        <v>0.79547727108001709</v>
      </c>
      <c r="CL695">
        <v>0.82185560464859009</v>
      </c>
      <c r="CM695">
        <v>0.78747731447219849</v>
      </c>
      <c r="CN695">
        <v>0.82557785511016846</v>
      </c>
      <c r="CO695">
        <v>0.91564321517944336</v>
      </c>
      <c r="CP695">
        <v>0.81661641597747803</v>
      </c>
      <c r="CQ695">
        <v>0.85476189851760864</v>
      </c>
      <c r="CR695">
        <v>0.93186014890670776</v>
      </c>
      <c r="CS695">
        <v>0.92784780263900757</v>
      </c>
      <c r="CT695">
        <v>0.91495537757873535</v>
      </c>
      <c r="CU695">
        <v>0.97148889303207397</v>
      </c>
      <c r="CV695">
        <v>0.80293631553649902</v>
      </c>
      <c r="CW695">
        <v>0.71651530265808105</v>
      </c>
      <c r="CX695">
        <v>0.60892868041992188</v>
      </c>
      <c r="CY695">
        <v>0.63710528612136841</v>
      </c>
      <c r="CZ695">
        <v>0.62139654159545898</v>
      </c>
    </row>
    <row r="696" spans="1:104" x14ac:dyDescent="0.25">
      <c r="A696" t="s">
        <v>885</v>
      </c>
      <c r="B696" t="s">
        <v>170</v>
      </c>
      <c r="C696" t="s">
        <v>27</v>
      </c>
      <c r="D696" t="s">
        <v>184</v>
      </c>
      <c r="E696" t="s">
        <v>184</v>
      </c>
      <c r="F696">
        <v>2024</v>
      </c>
      <c r="G696" t="s">
        <v>176</v>
      </c>
      <c r="H696">
        <v>6</v>
      </c>
      <c r="I696">
        <v>47.868278503417969</v>
      </c>
      <c r="J696">
        <v>46.127143859863281</v>
      </c>
      <c r="K696">
        <v>45.052238464355469</v>
      </c>
      <c r="L696">
        <v>44.868644714355469</v>
      </c>
      <c r="M696">
        <v>46.338600158691406</v>
      </c>
      <c r="N696">
        <v>50.283550262451172</v>
      </c>
      <c r="O696">
        <v>55.627265930175781</v>
      </c>
      <c r="P696">
        <v>62.961620330810547</v>
      </c>
      <c r="Q696">
        <v>69.711837768554688</v>
      </c>
      <c r="R696">
        <v>75.200218200683594</v>
      </c>
      <c r="S696">
        <v>79.342483520507813</v>
      </c>
      <c r="T696">
        <v>81.181037902832031</v>
      </c>
      <c r="U696">
        <v>81.796112060546875</v>
      </c>
      <c r="V696">
        <v>82.110244750976563</v>
      </c>
      <c r="W696">
        <v>81.660163879394531</v>
      </c>
      <c r="X696">
        <v>80.091262817382813</v>
      </c>
      <c r="Y696">
        <v>77.203742980957031</v>
      </c>
      <c r="Z696">
        <v>72.699569702148438</v>
      </c>
      <c r="AA696">
        <v>67.145927429199219</v>
      </c>
      <c r="AB696">
        <v>63.769233703613281</v>
      </c>
      <c r="AC696">
        <v>62.574836730957031</v>
      </c>
      <c r="AD696">
        <v>58.928077697753906</v>
      </c>
      <c r="AE696">
        <v>55.046272277832031</v>
      </c>
      <c r="AF696">
        <v>51.580966949462891</v>
      </c>
      <c r="AG696">
        <v>-0.51967835426330566</v>
      </c>
      <c r="AH696">
        <v>-0.28592026233673096</v>
      </c>
      <c r="AI696">
        <v>-0.19687114655971527</v>
      </c>
      <c r="AJ696">
        <v>-0.21277232468128204</v>
      </c>
      <c r="AK696">
        <v>-0.18625681102275848</v>
      </c>
      <c r="AL696">
        <v>-6.9396190345287323E-2</v>
      </c>
      <c r="AM696">
        <v>-0.29682266712188721</v>
      </c>
      <c r="AN696">
        <v>1.809266209602356E-2</v>
      </c>
      <c r="AO696">
        <v>0.17531305551528931</v>
      </c>
      <c r="AP696">
        <v>0.22258345782756805</v>
      </c>
      <c r="AQ696">
        <v>0.7643047571182251</v>
      </c>
      <c r="AR696">
        <v>3.82057785987854</v>
      </c>
      <c r="AS696">
        <v>3.9102859497070312</v>
      </c>
      <c r="AT696">
        <v>3.7157084941864014</v>
      </c>
      <c r="AU696">
        <v>3.525151252746582</v>
      </c>
      <c r="AV696">
        <v>3.525606632232666</v>
      </c>
      <c r="AW696">
        <v>3.3198397159576416</v>
      </c>
      <c r="AX696">
        <v>2.8871135711669922</v>
      </c>
      <c r="AY696">
        <v>0.72994858026504517</v>
      </c>
      <c r="AZ696">
        <v>0.41670569777488708</v>
      </c>
      <c r="BA696">
        <v>0.29404318332672119</v>
      </c>
      <c r="BB696">
        <v>0.2953416109085083</v>
      </c>
      <c r="BC696">
        <v>0.17807959020137787</v>
      </c>
      <c r="BD696">
        <v>-2.6723021641373634E-2</v>
      </c>
      <c r="BE696">
        <v>65.476646423339844</v>
      </c>
      <c r="BF696">
        <v>62.843173980712891</v>
      </c>
      <c r="BG696">
        <v>61.934562683105469</v>
      </c>
      <c r="BH696">
        <v>61.909885406494141</v>
      </c>
      <c r="BI696">
        <v>61.705585479736328</v>
      </c>
      <c r="BJ696">
        <v>61.046974182128906</v>
      </c>
      <c r="BK696">
        <v>62.389324188232422</v>
      </c>
      <c r="BL696">
        <v>70.497299194335938</v>
      </c>
      <c r="BM696">
        <v>75.654129028320312</v>
      </c>
      <c r="BN696">
        <v>79.336952209472656</v>
      </c>
      <c r="BO696">
        <v>84.109848022460938</v>
      </c>
      <c r="BP696">
        <v>86.767997741699219</v>
      </c>
      <c r="BQ696">
        <v>88.495613098144531</v>
      </c>
      <c r="BR696">
        <v>89.017997741699219</v>
      </c>
      <c r="BS696">
        <v>86.676109313964844</v>
      </c>
      <c r="BT696">
        <v>86.79217529296875</v>
      </c>
      <c r="BU696">
        <v>86.540351867675781</v>
      </c>
      <c r="BV696">
        <v>84.086494445800781</v>
      </c>
      <c r="BW696">
        <v>81.953025817871094</v>
      </c>
      <c r="BX696">
        <v>79.383979797363281</v>
      </c>
      <c r="BY696">
        <v>75.887596130371094</v>
      </c>
      <c r="BZ696">
        <v>72.295692443847656</v>
      </c>
      <c r="CA696">
        <v>70.56854248046875</v>
      </c>
      <c r="CB696">
        <v>68.226646423339844</v>
      </c>
      <c r="CC696">
        <v>0.87635141611099243</v>
      </c>
      <c r="CD696">
        <v>0.83505082130432129</v>
      </c>
      <c r="CE696">
        <v>0.78961807489395142</v>
      </c>
      <c r="CF696">
        <v>0.62629508972167969</v>
      </c>
      <c r="CG696">
        <v>0.55662590265274048</v>
      </c>
      <c r="CH696">
        <v>0.62739503383636475</v>
      </c>
      <c r="CI696">
        <v>0.71083706617355347</v>
      </c>
      <c r="CJ696">
        <v>0.66254603862762451</v>
      </c>
      <c r="CK696">
        <v>0.79775804281234741</v>
      </c>
      <c r="CL696">
        <v>0.82206463813781738</v>
      </c>
      <c r="CM696">
        <v>0.78754949569702148</v>
      </c>
      <c r="CN696">
        <v>0.82593262195587158</v>
      </c>
      <c r="CO696">
        <v>0.91623532772064209</v>
      </c>
      <c r="CP696">
        <v>0.8157498836517334</v>
      </c>
      <c r="CQ696">
        <v>0.85434383153915405</v>
      </c>
      <c r="CR696">
        <v>0.93674921989440918</v>
      </c>
      <c r="CS696">
        <v>0.93999725580215454</v>
      </c>
      <c r="CT696">
        <v>0.93035179376602173</v>
      </c>
      <c r="CU696">
        <v>0.99325770139694214</v>
      </c>
      <c r="CV696">
        <v>0.81181299686431885</v>
      </c>
      <c r="CW696">
        <v>0.72638356685638428</v>
      </c>
      <c r="CX696">
        <v>0.62157493829727173</v>
      </c>
      <c r="CY696">
        <v>0.65662789344787598</v>
      </c>
      <c r="CZ696">
        <v>0.6425977349281311</v>
      </c>
    </row>
    <row r="697" spans="1:104" x14ac:dyDescent="0.25">
      <c r="A697" t="s">
        <v>886</v>
      </c>
      <c r="B697" t="s">
        <v>170</v>
      </c>
      <c r="C697" t="s">
        <v>27</v>
      </c>
      <c r="D697" t="s">
        <v>184</v>
      </c>
      <c r="E697" t="s">
        <v>184</v>
      </c>
      <c r="F697">
        <v>2024</v>
      </c>
      <c r="G697" t="s">
        <v>177</v>
      </c>
      <c r="H697">
        <v>7</v>
      </c>
      <c r="I697">
        <v>50.9642333984375</v>
      </c>
      <c r="J697">
        <v>49.120067596435547</v>
      </c>
      <c r="K697">
        <v>47.878196716308594</v>
      </c>
      <c r="L697">
        <v>47.756401062011719</v>
      </c>
      <c r="M697">
        <v>49.597785949707031</v>
      </c>
      <c r="N697">
        <v>54.123683929443359</v>
      </c>
      <c r="O697">
        <v>59.956489562988281</v>
      </c>
      <c r="P697">
        <v>68.055023193359375</v>
      </c>
      <c r="Q697">
        <v>75.343734741210937</v>
      </c>
      <c r="R697">
        <v>81.075180053710938</v>
      </c>
      <c r="S697">
        <v>84.924041748046875</v>
      </c>
      <c r="T697">
        <v>86.587554931640625</v>
      </c>
      <c r="U697">
        <v>87.181289672851562</v>
      </c>
      <c r="V697">
        <v>87.456733703613281</v>
      </c>
      <c r="W697">
        <v>87.084144592285156</v>
      </c>
      <c r="X697">
        <v>85.897323608398438</v>
      </c>
      <c r="Y697">
        <v>83.215736389160156</v>
      </c>
      <c r="Z697">
        <v>78.689468383789063</v>
      </c>
      <c r="AA697">
        <v>72.4241943359375</v>
      </c>
      <c r="AB697">
        <v>68.760353088378906</v>
      </c>
      <c r="AC697">
        <v>67.209236145019531</v>
      </c>
      <c r="AD697">
        <v>63.197750091552734</v>
      </c>
      <c r="AE697">
        <v>58.828266143798828</v>
      </c>
      <c r="AF697">
        <v>55.129531860351562</v>
      </c>
      <c r="AG697">
        <v>-0.47633311152458191</v>
      </c>
      <c r="AH697">
        <v>-0.3248412013053894</v>
      </c>
      <c r="AI697">
        <v>-0.29450049996376038</v>
      </c>
      <c r="AJ697">
        <v>-0.26090416312217712</v>
      </c>
      <c r="AK697">
        <v>-0.16422067582607269</v>
      </c>
      <c r="AL697">
        <v>2.3005301132798195E-2</v>
      </c>
      <c r="AM697">
        <v>-0.23896142840385437</v>
      </c>
      <c r="AN697">
        <v>0.172760009765625</v>
      </c>
      <c r="AO697">
        <v>0.18932539224624634</v>
      </c>
      <c r="AP697">
        <v>9.1495029628276825E-2</v>
      </c>
      <c r="AQ697">
        <v>0.67938739061355591</v>
      </c>
      <c r="AR697">
        <v>4.0343689918518066</v>
      </c>
      <c r="AS697">
        <v>4.1459393501281738</v>
      </c>
      <c r="AT697">
        <v>3.9441637992858887</v>
      </c>
      <c r="AU697">
        <v>3.7845678329467773</v>
      </c>
      <c r="AV697">
        <v>4.0093255043029785</v>
      </c>
      <c r="AW697">
        <v>3.8750007152557373</v>
      </c>
      <c r="AX697">
        <v>3.5459702014923096</v>
      </c>
      <c r="AY697">
        <v>1.214543342590332</v>
      </c>
      <c r="AZ697">
        <v>0.78233063220977783</v>
      </c>
      <c r="BA697">
        <v>0.5691835880279541</v>
      </c>
      <c r="BB697">
        <v>0.54066818952560425</v>
      </c>
      <c r="BC697">
        <v>0.35375067591667175</v>
      </c>
      <c r="BD697">
        <v>0.19699354469776154</v>
      </c>
      <c r="BE697">
        <v>71.159873962402344</v>
      </c>
      <c r="BF697">
        <v>71.545677185058594</v>
      </c>
      <c r="BG697">
        <v>71.068519592285156</v>
      </c>
      <c r="BH697">
        <v>70.841354370117187</v>
      </c>
      <c r="BI697">
        <v>70.205551147460938</v>
      </c>
      <c r="BJ697">
        <v>70.182708740234375</v>
      </c>
      <c r="BK697">
        <v>69.7283935546875</v>
      </c>
      <c r="BL697">
        <v>72.75</v>
      </c>
      <c r="BM697">
        <v>76.475929260253906</v>
      </c>
      <c r="BN697">
        <v>80.884574890136719</v>
      </c>
      <c r="BO697">
        <v>85.860504150390625</v>
      </c>
      <c r="BP697">
        <v>90.767921447753906</v>
      </c>
      <c r="BQ697">
        <v>91.109275817871094</v>
      </c>
      <c r="BR697">
        <v>91.519149780273438</v>
      </c>
      <c r="BS697">
        <v>91.769149780273437</v>
      </c>
      <c r="BT697">
        <v>90.859275817871094</v>
      </c>
      <c r="BU697">
        <v>87.064826965332031</v>
      </c>
      <c r="BV697">
        <v>84.474700927734375</v>
      </c>
      <c r="BW697">
        <v>83.384574890136719</v>
      </c>
      <c r="BX697">
        <v>81.271614074707031</v>
      </c>
      <c r="BY697">
        <v>77.975929260253906</v>
      </c>
      <c r="BZ697">
        <v>74.908645629882812</v>
      </c>
      <c r="CA697">
        <v>73.681480407714844</v>
      </c>
      <c r="CB697">
        <v>72.795677185058594</v>
      </c>
      <c r="CC697">
        <v>0.9001811146736145</v>
      </c>
      <c r="CD697">
        <v>0.85940510034561157</v>
      </c>
      <c r="CE697">
        <v>0.81115615367889404</v>
      </c>
      <c r="CF697">
        <v>0.64324051141738892</v>
      </c>
      <c r="CG697">
        <v>0.5736546516418457</v>
      </c>
      <c r="CH697">
        <v>0.64656263589859009</v>
      </c>
      <c r="CI697">
        <v>0.72770446538925171</v>
      </c>
      <c r="CJ697">
        <v>0.67194163799285889</v>
      </c>
      <c r="CK697">
        <v>0.811268150806427</v>
      </c>
      <c r="CL697">
        <v>0.83509325981140137</v>
      </c>
      <c r="CM697">
        <v>0.79614514112472534</v>
      </c>
      <c r="CN697">
        <v>0.8353428840637207</v>
      </c>
      <c r="CO697">
        <v>0.93038493394851685</v>
      </c>
      <c r="CP697">
        <v>0.82478076219558716</v>
      </c>
      <c r="CQ697">
        <v>0.8659738302230835</v>
      </c>
      <c r="CR697">
        <v>0.95922058820724487</v>
      </c>
      <c r="CS697">
        <v>0.96905076503753662</v>
      </c>
      <c r="CT697">
        <v>0.96466660499572754</v>
      </c>
      <c r="CU697">
        <v>1.0344811677932739</v>
      </c>
      <c r="CV697">
        <v>0.84495550394058228</v>
      </c>
      <c r="CW697">
        <v>0.75308966636657715</v>
      </c>
      <c r="CX697">
        <v>0.641975998878479</v>
      </c>
      <c r="CY697">
        <v>0.67610788345336914</v>
      </c>
      <c r="CZ697">
        <v>0.66303408145904541</v>
      </c>
    </row>
    <row r="698" spans="1:104" x14ac:dyDescent="0.25">
      <c r="A698" t="s">
        <v>887</v>
      </c>
      <c r="B698" t="s">
        <v>170</v>
      </c>
      <c r="C698" t="s">
        <v>27</v>
      </c>
      <c r="D698" t="s">
        <v>184</v>
      </c>
      <c r="E698" t="s">
        <v>184</v>
      </c>
      <c r="F698">
        <v>2024</v>
      </c>
      <c r="G698" t="s">
        <v>178</v>
      </c>
      <c r="H698">
        <v>8</v>
      </c>
      <c r="I698">
        <v>51.289493560791016</v>
      </c>
      <c r="J698">
        <v>49.491653442382813</v>
      </c>
      <c r="K698">
        <v>48.224899291992188</v>
      </c>
      <c r="L698">
        <v>48.153495788574219</v>
      </c>
      <c r="M698">
        <v>49.962230682373047</v>
      </c>
      <c r="N698">
        <v>54.895462036132813</v>
      </c>
      <c r="O698">
        <v>61.417518615722656</v>
      </c>
      <c r="P698">
        <v>69.274307250976563</v>
      </c>
      <c r="Q698">
        <v>76.920555114746094</v>
      </c>
      <c r="R698">
        <v>83.019538879394531</v>
      </c>
      <c r="S698">
        <v>87.685226440429687</v>
      </c>
      <c r="T698">
        <v>89.7396240234375</v>
      </c>
      <c r="U698">
        <v>90.476539611816406</v>
      </c>
      <c r="V698">
        <v>90.818496704101563</v>
      </c>
      <c r="W698">
        <v>90.194793701171875</v>
      </c>
      <c r="X698">
        <v>88.4420166015625</v>
      </c>
      <c r="Y698">
        <v>84.850868225097656</v>
      </c>
      <c r="Z698">
        <v>79.946441650390625</v>
      </c>
      <c r="AA698">
        <v>73.265434265136719</v>
      </c>
      <c r="AB698">
        <v>70.27923583984375</v>
      </c>
      <c r="AC698">
        <v>68.016555786132812</v>
      </c>
      <c r="AD698">
        <v>63.692131042480469</v>
      </c>
      <c r="AE698">
        <v>59.04339599609375</v>
      </c>
      <c r="AF698">
        <v>55.137344360351563</v>
      </c>
      <c r="AG698">
        <v>-0.4679950475692749</v>
      </c>
      <c r="AH698">
        <v>-0.33052468299865723</v>
      </c>
      <c r="AI698">
        <v>-0.30929991602897644</v>
      </c>
      <c r="AJ698">
        <v>-0.26778966188430786</v>
      </c>
      <c r="AK698">
        <v>-0.15943995118141174</v>
      </c>
      <c r="AL698">
        <v>3.8245465606451035E-2</v>
      </c>
      <c r="AM698">
        <v>-0.23223885893821716</v>
      </c>
      <c r="AN698">
        <v>0.19911722838878632</v>
      </c>
      <c r="AO698">
        <v>0.19265364110469818</v>
      </c>
      <c r="AP698">
        <v>7.0664368569850922E-2</v>
      </c>
      <c r="AQ698">
        <v>0.67987406253814697</v>
      </c>
      <c r="AR698">
        <v>4.1748547554016113</v>
      </c>
      <c r="AS698">
        <v>4.2983121871948242</v>
      </c>
      <c r="AT698">
        <v>4.0905232429504395</v>
      </c>
      <c r="AU698">
        <v>3.9195630550384521</v>
      </c>
      <c r="AV698">
        <v>4.1591014862060547</v>
      </c>
      <c r="AW698">
        <v>3.9896178245544434</v>
      </c>
      <c r="AX698">
        <v>3.6621754169464111</v>
      </c>
      <c r="AY698">
        <v>1.2928459644317627</v>
      </c>
      <c r="AZ698">
        <v>0.85018223524093628</v>
      </c>
      <c r="BA698">
        <v>0.61550390720367432</v>
      </c>
      <c r="BB698">
        <v>0.5804516077041626</v>
      </c>
      <c r="BC698">
        <v>0.37968772649765015</v>
      </c>
      <c r="BD698">
        <v>0.23028530180454254</v>
      </c>
      <c r="BE698">
        <v>73.127120971679688</v>
      </c>
      <c r="BF698">
        <v>72.310684204101563</v>
      </c>
      <c r="BG698">
        <v>71.710678100585938</v>
      </c>
      <c r="BH698">
        <v>70.638534545898438</v>
      </c>
      <c r="BI698">
        <v>70.490959167480469</v>
      </c>
      <c r="BJ698">
        <v>70.29095458984375</v>
      </c>
      <c r="BK698">
        <v>69.600547790527344</v>
      </c>
      <c r="BL698">
        <v>72.341560363769531</v>
      </c>
      <c r="BM698">
        <v>78.924400329589844</v>
      </c>
      <c r="BN698">
        <v>83.414085388183594</v>
      </c>
      <c r="BO698">
        <v>88.796005249023438</v>
      </c>
      <c r="BP698">
        <v>90.3974609375</v>
      </c>
      <c r="BQ698">
        <v>92.215362548828125</v>
      </c>
      <c r="BR698">
        <v>90.651893615722656</v>
      </c>
      <c r="BS698">
        <v>91.031440734863281</v>
      </c>
      <c r="BT698">
        <v>90.924217224121094</v>
      </c>
      <c r="BU698">
        <v>89.650604248046875</v>
      </c>
      <c r="BV698">
        <v>89.232353210449219</v>
      </c>
      <c r="BW698">
        <v>85.288040161132813</v>
      </c>
      <c r="BX698">
        <v>82.180099487304688</v>
      </c>
      <c r="BY698">
        <v>78.164566040039063</v>
      </c>
      <c r="BZ698">
        <v>76.325485229492188</v>
      </c>
      <c r="CA698">
        <v>75.216804504394531</v>
      </c>
      <c r="CB698">
        <v>75.14593505859375</v>
      </c>
      <c r="CC698">
        <v>0.90492385625839233</v>
      </c>
      <c r="CD698">
        <v>0.86487334966659546</v>
      </c>
      <c r="CE698">
        <v>0.81510192155838013</v>
      </c>
      <c r="CF698">
        <v>0.64634650945663452</v>
      </c>
      <c r="CG698">
        <v>0.5753365159034729</v>
      </c>
      <c r="CH698">
        <v>0.65221738815307617</v>
      </c>
      <c r="CI698">
        <v>0.7375112771987915</v>
      </c>
      <c r="CJ698">
        <v>0.67600035667419434</v>
      </c>
      <c r="CK698">
        <v>0.81710577011108398</v>
      </c>
      <c r="CL698">
        <v>0.84157711267471313</v>
      </c>
      <c r="CM698">
        <v>0.8031732439994812</v>
      </c>
      <c r="CN698">
        <v>0.84446436166763306</v>
      </c>
      <c r="CO698">
        <v>0.94549018144607544</v>
      </c>
      <c r="CP698">
        <v>0.83256745338439941</v>
      </c>
      <c r="CQ698">
        <v>0.87549024820327759</v>
      </c>
      <c r="CR698">
        <v>0.97349083423614502</v>
      </c>
      <c r="CS698">
        <v>0.97905236482620239</v>
      </c>
      <c r="CT698">
        <v>0.97355729341506958</v>
      </c>
      <c r="CU698">
        <v>1.0434354543685913</v>
      </c>
      <c r="CV698">
        <v>0.85924303531646729</v>
      </c>
      <c r="CW698">
        <v>0.76103407144546509</v>
      </c>
      <c r="CX698">
        <v>0.64705294370651245</v>
      </c>
      <c r="CY698">
        <v>0.67763262987136841</v>
      </c>
      <c r="CZ698">
        <v>0.66088515520095825</v>
      </c>
    </row>
    <row r="699" spans="1:104" x14ac:dyDescent="0.25">
      <c r="A699" t="s">
        <v>888</v>
      </c>
      <c r="B699" t="s">
        <v>170</v>
      </c>
      <c r="C699" t="s">
        <v>27</v>
      </c>
      <c r="D699" t="s">
        <v>184</v>
      </c>
      <c r="E699" t="s">
        <v>184</v>
      </c>
      <c r="F699">
        <v>2024</v>
      </c>
      <c r="G699" t="s">
        <v>179</v>
      </c>
      <c r="H699">
        <v>9</v>
      </c>
      <c r="I699">
        <v>51.968441009521484</v>
      </c>
      <c r="J699">
        <v>50.271854400634766</v>
      </c>
      <c r="K699">
        <v>49.192962646484375</v>
      </c>
      <c r="L699">
        <v>49.136573791503906</v>
      </c>
      <c r="M699">
        <v>51.142642974853516</v>
      </c>
      <c r="N699">
        <v>56.380477905273437</v>
      </c>
      <c r="O699">
        <v>64.063392639160156</v>
      </c>
      <c r="P699">
        <v>72.434333801269531</v>
      </c>
      <c r="Q699">
        <v>81.298561096191406</v>
      </c>
      <c r="R699">
        <v>87.995773315429688</v>
      </c>
      <c r="S699">
        <v>92.768898010253906</v>
      </c>
      <c r="T699">
        <v>94.759941101074219</v>
      </c>
      <c r="U699">
        <v>95.398979187011719</v>
      </c>
      <c r="V699">
        <v>95.860359191894531</v>
      </c>
      <c r="W699">
        <v>94.85577392578125</v>
      </c>
      <c r="X699">
        <v>92.164543151855469</v>
      </c>
      <c r="Y699">
        <v>88.014862060546875</v>
      </c>
      <c r="Z699">
        <v>82.814476013183594</v>
      </c>
      <c r="AA699">
        <v>76.106544494628906</v>
      </c>
      <c r="AB699">
        <v>73.836799621582031</v>
      </c>
      <c r="AC699">
        <v>70.0902099609375</v>
      </c>
      <c r="AD699">
        <v>65.1932373046875</v>
      </c>
      <c r="AE699">
        <v>60.221214294433594</v>
      </c>
      <c r="AF699">
        <v>56.1724853515625</v>
      </c>
      <c r="AG699">
        <v>-0.44370514154434204</v>
      </c>
      <c r="AH699">
        <v>-0.33826494216918945</v>
      </c>
      <c r="AI699">
        <v>-0.33948075771331787</v>
      </c>
      <c r="AJ699">
        <v>-0.28156557679176331</v>
      </c>
      <c r="AK699">
        <v>-0.15009845793247223</v>
      </c>
      <c r="AL699">
        <v>7.0998959243297577E-2</v>
      </c>
      <c r="AM699">
        <v>-0.21232038736343384</v>
      </c>
      <c r="AN699">
        <v>0.2580399215221405</v>
      </c>
      <c r="AO699">
        <v>0.20276071131229401</v>
      </c>
      <c r="AP699">
        <v>2.4205842986702919E-2</v>
      </c>
      <c r="AQ699">
        <v>0.66796344518661499</v>
      </c>
      <c r="AR699">
        <v>4.3832912445068359</v>
      </c>
      <c r="AS699">
        <v>4.5118145942687988</v>
      </c>
      <c r="AT699">
        <v>4.3050093650817871</v>
      </c>
      <c r="AU699">
        <v>4.1238083839416504</v>
      </c>
      <c r="AV699">
        <v>4.3968648910522461</v>
      </c>
      <c r="AW699">
        <v>4.2209148406982422</v>
      </c>
      <c r="AX699">
        <v>3.9200232028961182</v>
      </c>
      <c r="AY699">
        <v>1.4754165410995483</v>
      </c>
      <c r="AZ699">
        <v>0.99442458152770996</v>
      </c>
      <c r="BA699">
        <v>0.71584224700927734</v>
      </c>
      <c r="BB699">
        <v>0.66406357288360596</v>
      </c>
      <c r="BC699">
        <v>0.43779611587524414</v>
      </c>
      <c r="BD699">
        <v>0.30537506937980652</v>
      </c>
      <c r="BE699">
        <v>70.728218078613281</v>
      </c>
      <c r="BF699">
        <v>70.27386474609375</v>
      </c>
      <c r="BG699">
        <v>70.205398559570313</v>
      </c>
      <c r="BH699">
        <v>69.932571411132812</v>
      </c>
      <c r="BI699">
        <v>70.136932373046875</v>
      </c>
      <c r="BJ699">
        <v>69.00103759765625</v>
      </c>
      <c r="BK699">
        <v>71.568466186523438</v>
      </c>
      <c r="BL699">
        <v>72.931533813476563</v>
      </c>
      <c r="BM699">
        <v>80.225105285644531</v>
      </c>
      <c r="BN699">
        <v>86.838165283203125</v>
      </c>
      <c r="BO699">
        <v>95.357872009277344</v>
      </c>
      <c r="BP699">
        <v>98.539405822753906</v>
      </c>
      <c r="BQ699">
        <v>99.811187744140625</v>
      </c>
      <c r="BR699">
        <v>99.470939636230469</v>
      </c>
      <c r="BS699">
        <v>98.357872009277344</v>
      </c>
      <c r="BT699">
        <v>97.494804382324219</v>
      </c>
      <c r="BU699">
        <v>96.291481018066406</v>
      </c>
      <c r="BV699">
        <v>94.564308166503906</v>
      </c>
      <c r="BW699">
        <v>91.95123291015625</v>
      </c>
      <c r="BX699">
        <v>83.771781921386719</v>
      </c>
      <c r="BY699">
        <v>79.568458557128906</v>
      </c>
      <c r="BZ699">
        <v>77.409751892089844</v>
      </c>
      <c r="CA699">
        <v>76.318466186523438</v>
      </c>
      <c r="CB699">
        <v>74.409751892089844</v>
      </c>
      <c r="CC699">
        <v>0.9070470929145813</v>
      </c>
      <c r="CD699">
        <v>0.86939996480941772</v>
      </c>
      <c r="CE699">
        <v>0.82286643981933594</v>
      </c>
      <c r="CF699">
        <v>0.65347164869308472</v>
      </c>
      <c r="CG699">
        <v>0.58358496427536011</v>
      </c>
      <c r="CH699">
        <v>0.66240227222442627</v>
      </c>
      <c r="CI699">
        <v>0.75346618890762329</v>
      </c>
      <c r="CJ699">
        <v>0.68844246864318848</v>
      </c>
      <c r="CK699">
        <v>0.83796185255050659</v>
      </c>
      <c r="CL699">
        <v>0.86313027143478394</v>
      </c>
      <c r="CM699">
        <v>0.81964349746704102</v>
      </c>
      <c r="CN699">
        <v>0.86285138130187988</v>
      </c>
      <c r="CO699">
        <v>0.97119325399398804</v>
      </c>
      <c r="CP699">
        <v>0.84937429428100586</v>
      </c>
      <c r="CQ699">
        <v>0.8950347900390625</v>
      </c>
      <c r="CR699">
        <v>0.9974818229675293</v>
      </c>
      <c r="CS699">
        <v>1.0018798112869263</v>
      </c>
      <c r="CT699">
        <v>0.99686884880065918</v>
      </c>
      <c r="CU699">
        <v>1.0733675956726074</v>
      </c>
      <c r="CV699">
        <v>0.88814157247543335</v>
      </c>
      <c r="CW699">
        <v>0.77978259325027466</v>
      </c>
      <c r="CX699">
        <v>0.65804052352905273</v>
      </c>
      <c r="CY699">
        <v>0.68687909841537476</v>
      </c>
      <c r="CZ699">
        <v>0.66873431205749512</v>
      </c>
    </row>
    <row r="700" spans="1:104" x14ac:dyDescent="0.25">
      <c r="A700" t="s">
        <v>889</v>
      </c>
      <c r="B700" t="s">
        <v>170</v>
      </c>
      <c r="C700" t="s">
        <v>27</v>
      </c>
      <c r="D700" t="s">
        <v>184</v>
      </c>
      <c r="E700" t="s">
        <v>184</v>
      </c>
      <c r="F700">
        <v>2024</v>
      </c>
      <c r="G700" t="s">
        <v>180</v>
      </c>
      <c r="H700">
        <v>10</v>
      </c>
      <c r="I700">
        <v>46.332561492919922</v>
      </c>
      <c r="J700">
        <v>44.764514923095703</v>
      </c>
      <c r="K700">
        <v>43.714645385742188</v>
      </c>
      <c r="L700">
        <v>43.666141510009766</v>
      </c>
      <c r="M700">
        <v>45.2972412109375</v>
      </c>
      <c r="N700">
        <v>49.656105041503906</v>
      </c>
      <c r="O700">
        <v>57.073978424072266</v>
      </c>
      <c r="P700">
        <v>63.499683380126953</v>
      </c>
      <c r="Q700">
        <v>71.224266052246094</v>
      </c>
      <c r="R700">
        <v>78.125106811523438</v>
      </c>
      <c r="S700">
        <v>83.444168090820313</v>
      </c>
      <c r="T700">
        <v>86.249168395996094</v>
      </c>
      <c r="U700">
        <v>87.725067138671875</v>
      </c>
      <c r="V700">
        <v>88.999656677246094</v>
      </c>
      <c r="W700">
        <v>88.373222351074219</v>
      </c>
      <c r="X700">
        <v>85.643302917480469</v>
      </c>
      <c r="Y700">
        <v>81.339973449707031</v>
      </c>
      <c r="Z700">
        <v>76.197662353515625</v>
      </c>
      <c r="AA700">
        <v>72.149375915527344</v>
      </c>
      <c r="AB700">
        <v>68.911460876464844</v>
      </c>
      <c r="AC700">
        <v>65.251045227050781</v>
      </c>
      <c r="AD700">
        <v>59.528541564941406</v>
      </c>
      <c r="AE700">
        <v>54.067272186279297</v>
      </c>
      <c r="AF700">
        <v>50.331230163574219</v>
      </c>
      <c r="AG700">
        <v>-0.44514140486717224</v>
      </c>
      <c r="AH700">
        <v>-0.27881923317909241</v>
      </c>
      <c r="AI700">
        <v>-0.22973695397377014</v>
      </c>
      <c r="AJ700">
        <v>-0.21884316205978394</v>
      </c>
      <c r="AK700">
        <v>-0.15735429525375366</v>
      </c>
      <c r="AL700">
        <v>-1.4040113426744938E-2</v>
      </c>
      <c r="AM700">
        <v>-0.25039488077163696</v>
      </c>
      <c r="AN700">
        <v>0.10358382016420364</v>
      </c>
      <c r="AO700">
        <v>0.18105073273181915</v>
      </c>
      <c r="AP700">
        <v>0.14877904951572418</v>
      </c>
      <c r="AQ700">
        <v>0.74820369482040405</v>
      </c>
      <c r="AR700">
        <v>4.1122016906738281</v>
      </c>
      <c r="AS700">
        <v>4.2561697959899902</v>
      </c>
      <c r="AT700">
        <v>4.0927467346191406</v>
      </c>
      <c r="AU700">
        <v>3.8955478668212891</v>
      </c>
      <c r="AV700">
        <v>3.9624366760253906</v>
      </c>
      <c r="AW700">
        <v>3.7149786949157715</v>
      </c>
      <c r="AX700">
        <v>3.3121936321258545</v>
      </c>
      <c r="AY700">
        <v>1.0601626634597778</v>
      </c>
      <c r="AZ700">
        <v>0.66287100315093994</v>
      </c>
      <c r="BA700">
        <v>0.46788084506988525</v>
      </c>
      <c r="BB700">
        <v>0.42621186375617981</v>
      </c>
      <c r="BC700">
        <v>0.25982242822647095</v>
      </c>
      <c r="BD700">
        <v>9.5347829163074493E-2</v>
      </c>
      <c r="BE700">
        <v>68.706687927246094</v>
      </c>
      <c r="BF700">
        <v>66.796119689941406</v>
      </c>
      <c r="BG700">
        <v>66.911521911621094</v>
      </c>
      <c r="BH700">
        <v>66.659690856933594</v>
      </c>
      <c r="BI700">
        <v>65.182960510253906</v>
      </c>
      <c r="BJ700">
        <v>64.887794494628906</v>
      </c>
      <c r="BK700">
        <v>64.203948974609375</v>
      </c>
      <c r="BL700">
        <v>67.386848449707031</v>
      </c>
      <c r="BM700">
        <v>75.542335510253906</v>
      </c>
      <c r="BN700">
        <v>82.85845947265625</v>
      </c>
      <c r="BO700">
        <v>88.609367370605469</v>
      </c>
      <c r="BP700">
        <v>90.814659118652344</v>
      </c>
      <c r="BQ700">
        <v>91.337501525878906</v>
      </c>
      <c r="BR700">
        <v>92.110313415527344</v>
      </c>
      <c r="BS700">
        <v>90.953399658203125</v>
      </c>
      <c r="BT700">
        <v>89.632217407226563</v>
      </c>
      <c r="BU700">
        <v>89.60986328125</v>
      </c>
      <c r="BV700">
        <v>87.339820861816406</v>
      </c>
      <c r="BW700">
        <v>82.861297607421875</v>
      </c>
      <c r="BX700">
        <v>79.499542236328125</v>
      </c>
      <c r="BY700">
        <v>75.615890502929687</v>
      </c>
      <c r="BZ700">
        <v>72.431137084960938</v>
      </c>
      <c r="CA700">
        <v>70.115470886230469</v>
      </c>
      <c r="CB700">
        <v>69.525123596191406</v>
      </c>
      <c r="CC700">
        <v>0.80973738431930542</v>
      </c>
      <c r="CD700">
        <v>0.77384018898010254</v>
      </c>
      <c r="CE700">
        <v>0.73238563537597656</v>
      </c>
      <c r="CF700">
        <v>0.58828508853912354</v>
      </c>
      <c r="CG700">
        <v>0.5287010669708252</v>
      </c>
      <c r="CH700">
        <v>0.60007768869400024</v>
      </c>
      <c r="CI700">
        <v>0.69915682077407837</v>
      </c>
      <c r="CJ700">
        <v>0.6581566333770752</v>
      </c>
      <c r="CK700">
        <v>0.79905223846435547</v>
      </c>
      <c r="CL700">
        <v>0.83222788572311401</v>
      </c>
      <c r="CM700">
        <v>0.79804068803787231</v>
      </c>
      <c r="CN700">
        <v>0.84123891592025757</v>
      </c>
      <c r="CO700">
        <v>0.9463997483253479</v>
      </c>
      <c r="CP700">
        <v>0.83163827657699585</v>
      </c>
      <c r="CQ700">
        <v>0.87648779153823853</v>
      </c>
      <c r="CR700">
        <v>0.97178566455841064</v>
      </c>
      <c r="CS700">
        <v>0.97018957138061523</v>
      </c>
      <c r="CT700">
        <v>0.96214401721954346</v>
      </c>
      <c r="CU700">
        <v>1.050288200378418</v>
      </c>
      <c r="CV700">
        <v>0.86203598976135254</v>
      </c>
      <c r="CW700">
        <v>0.75562453269958496</v>
      </c>
      <c r="CX700">
        <v>0.61676514148712158</v>
      </c>
      <c r="CY700">
        <v>0.62392264604568481</v>
      </c>
      <c r="CZ700">
        <v>0.60492652654647827</v>
      </c>
    </row>
    <row r="701" spans="1:104" x14ac:dyDescent="0.25">
      <c r="A701" t="s">
        <v>890</v>
      </c>
      <c r="B701" t="s">
        <v>170</v>
      </c>
      <c r="C701" t="s">
        <v>27</v>
      </c>
      <c r="D701" t="s">
        <v>184</v>
      </c>
      <c r="E701" t="s">
        <v>184</v>
      </c>
      <c r="F701">
        <v>2024</v>
      </c>
      <c r="G701" t="s">
        <v>181</v>
      </c>
      <c r="H701">
        <v>11</v>
      </c>
      <c r="I701">
        <v>43.20184326171875</v>
      </c>
      <c r="J701">
        <v>41.816177368164063</v>
      </c>
      <c r="K701">
        <v>40.97998046875</v>
      </c>
      <c r="L701">
        <v>41.132598876953125</v>
      </c>
      <c r="M701">
        <v>42.904747009277344</v>
      </c>
      <c r="N701">
        <v>47.151054382324219</v>
      </c>
      <c r="O701">
        <v>52.660968780517578</v>
      </c>
      <c r="P701">
        <v>58.227878570556641</v>
      </c>
      <c r="Q701">
        <v>64.450462341308594</v>
      </c>
      <c r="R701">
        <v>69.565689086914062</v>
      </c>
      <c r="S701">
        <v>73.597129821777344</v>
      </c>
      <c r="T701">
        <v>75.847274780273437</v>
      </c>
      <c r="U701">
        <v>76.963249206542969</v>
      </c>
      <c r="V701">
        <v>77.782112121582031</v>
      </c>
      <c r="W701">
        <v>76.972152709960938</v>
      </c>
      <c r="X701">
        <v>74.219108581542969</v>
      </c>
      <c r="Y701">
        <v>70.896232604980469</v>
      </c>
      <c r="Z701">
        <v>68.631134033203125</v>
      </c>
      <c r="AA701">
        <v>63.502796173095703</v>
      </c>
      <c r="AB701">
        <v>59.852699279785156</v>
      </c>
      <c r="AC701">
        <v>57.061843872070313</v>
      </c>
      <c r="AD701">
        <v>53.372730255126953</v>
      </c>
      <c r="AE701">
        <v>49.644420623779297</v>
      </c>
      <c r="AF701">
        <v>46.4945068359375</v>
      </c>
      <c r="AG701">
        <v>-0.46442601084709167</v>
      </c>
      <c r="AH701">
        <v>-0.24926562607288361</v>
      </c>
      <c r="AI701">
        <v>-0.16418389976024628</v>
      </c>
      <c r="AJ701">
        <v>-0.18565088510513306</v>
      </c>
      <c r="AK701">
        <v>-0.17239393293857574</v>
      </c>
      <c r="AL701">
        <v>-7.4143588542938232E-2</v>
      </c>
      <c r="AM701">
        <v>-0.28462913632392883</v>
      </c>
      <c r="AN701">
        <v>-3.6993651883676648E-4</v>
      </c>
      <c r="AO701">
        <v>0.16111457347869873</v>
      </c>
      <c r="AP701">
        <v>0.22263878583908081</v>
      </c>
      <c r="AQ701">
        <v>0.72611343860626221</v>
      </c>
      <c r="AR701">
        <v>3.5849497318267822</v>
      </c>
      <c r="AS701">
        <v>3.6952099800109863</v>
      </c>
      <c r="AT701">
        <v>3.5402572154998779</v>
      </c>
      <c r="AU701">
        <v>3.3373203277587891</v>
      </c>
      <c r="AV701">
        <v>3.25321364402771</v>
      </c>
      <c r="AW701">
        <v>3.019303560256958</v>
      </c>
      <c r="AX701">
        <v>2.6736156940460205</v>
      </c>
      <c r="AY701">
        <v>0.63527208566665649</v>
      </c>
      <c r="AZ701">
        <v>0.35046505928039551</v>
      </c>
      <c r="BA701">
        <v>0.24118362367153168</v>
      </c>
      <c r="BB701">
        <v>0.24333368241786957</v>
      </c>
      <c r="BC701">
        <v>0.14141586422920227</v>
      </c>
      <c r="BD701">
        <v>-4.7808833420276642E-2</v>
      </c>
      <c r="BE701">
        <v>63.310142517089844</v>
      </c>
      <c r="BF701">
        <v>62.546630859375</v>
      </c>
      <c r="BG701">
        <v>61.074386596679688</v>
      </c>
      <c r="BH701">
        <v>61.68939208984375</v>
      </c>
      <c r="BI701">
        <v>61.309463500976562</v>
      </c>
      <c r="BJ701">
        <v>60.69012451171875</v>
      </c>
      <c r="BK701">
        <v>59.929893493652344</v>
      </c>
      <c r="BL701">
        <v>63.237632751464844</v>
      </c>
      <c r="BM701">
        <v>71.143539428710937</v>
      </c>
      <c r="BN701">
        <v>78.580802917480469</v>
      </c>
      <c r="BO701">
        <v>82.634033203125</v>
      </c>
      <c r="BP701">
        <v>86.47052001953125</v>
      </c>
      <c r="BQ701">
        <v>87.687294006347656</v>
      </c>
      <c r="BR701">
        <v>87.818702697753906</v>
      </c>
      <c r="BS701">
        <v>87.616874694824219</v>
      </c>
      <c r="BT701">
        <v>86.76251220703125</v>
      </c>
      <c r="BU701">
        <v>83.854782104492187</v>
      </c>
      <c r="BV701">
        <v>77.818611145019531</v>
      </c>
      <c r="BW701">
        <v>72.546630859375</v>
      </c>
      <c r="BX701">
        <v>68.276168823242188</v>
      </c>
      <c r="BY701">
        <v>66.475425720214844</v>
      </c>
      <c r="BZ701">
        <v>63.384162902832031</v>
      </c>
      <c r="CA701">
        <v>62.511558532714844</v>
      </c>
      <c r="CB701">
        <v>61.313743591308594</v>
      </c>
      <c r="CC701">
        <v>0.78919088840484619</v>
      </c>
      <c r="CD701">
        <v>0.75266891717910767</v>
      </c>
      <c r="CE701">
        <v>0.71355998516082764</v>
      </c>
      <c r="CF701">
        <v>0.57721281051635742</v>
      </c>
      <c r="CG701">
        <v>0.52438843250274658</v>
      </c>
      <c r="CH701">
        <v>0.59695416688919067</v>
      </c>
      <c r="CI701">
        <v>0.68841785192489624</v>
      </c>
      <c r="CJ701">
        <v>0.65326422452926636</v>
      </c>
      <c r="CK701">
        <v>0.78204554319381714</v>
      </c>
      <c r="CL701">
        <v>0.80873656272888184</v>
      </c>
      <c r="CM701">
        <v>0.78127521276473999</v>
      </c>
      <c r="CN701">
        <v>0.81935042142868042</v>
      </c>
      <c r="CO701">
        <v>0.90360492467880249</v>
      </c>
      <c r="CP701">
        <v>0.81442326307296753</v>
      </c>
      <c r="CQ701">
        <v>0.8494383692741394</v>
      </c>
      <c r="CR701">
        <v>0.91307801008224487</v>
      </c>
      <c r="CS701">
        <v>0.90433716773986816</v>
      </c>
      <c r="CT701">
        <v>0.90205347537994385</v>
      </c>
      <c r="CU701">
        <v>0.94986832141876221</v>
      </c>
      <c r="CV701">
        <v>0.77193081378936768</v>
      </c>
      <c r="CW701">
        <v>0.68211984634399414</v>
      </c>
      <c r="CX701">
        <v>0.58179169893264771</v>
      </c>
      <c r="CY701">
        <v>0.6041799783706665</v>
      </c>
      <c r="CZ701">
        <v>0.58619862794876099</v>
      </c>
    </row>
    <row r="702" spans="1:104" x14ac:dyDescent="0.25">
      <c r="A702" t="s">
        <v>891</v>
      </c>
      <c r="B702" t="s">
        <v>170</v>
      </c>
      <c r="C702" t="s">
        <v>27</v>
      </c>
      <c r="D702" t="s">
        <v>184</v>
      </c>
      <c r="E702" t="s">
        <v>184</v>
      </c>
      <c r="F702">
        <v>2024</v>
      </c>
      <c r="G702" t="s">
        <v>182</v>
      </c>
      <c r="H702">
        <v>12</v>
      </c>
      <c r="I702">
        <v>41.203437805175781</v>
      </c>
      <c r="J702">
        <v>40.095016479492188</v>
      </c>
      <c r="K702">
        <v>39.554534912109375</v>
      </c>
      <c r="L702">
        <v>39.819370269775391</v>
      </c>
      <c r="M702">
        <v>41.684864044189453</v>
      </c>
      <c r="N702">
        <v>46.016582489013672</v>
      </c>
      <c r="O702">
        <v>52.228660583496094</v>
      </c>
      <c r="P702">
        <v>57.123252868652344</v>
      </c>
      <c r="Q702">
        <v>60.261562347412109</v>
      </c>
      <c r="R702">
        <v>61.081336975097656</v>
      </c>
      <c r="S702">
        <v>60.908138275146484</v>
      </c>
      <c r="T702">
        <v>59.993335723876953</v>
      </c>
      <c r="U702">
        <v>59.069759368896484</v>
      </c>
      <c r="V702">
        <v>58.646305084228516</v>
      </c>
      <c r="W702">
        <v>57.494598388671875</v>
      </c>
      <c r="X702">
        <v>55.867443084716797</v>
      </c>
      <c r="Y702">
        <v>55.198062896728516</v>
      </c>
      <c r="Z702">
        <v>56.387447357177734</v>
      </c>
      <c r="AA702">
        <v>54.302642822265625</v>
      </c>
      <c r="AB702">
        <v>52.942897796630859</v>
      </c>
      <c r="AC702">
        <v>51.409305572509766</v>
      </c>
      <c r="AD702">
        <v>49.412647247314453</v>
      </c>
      <c r="AE702">
        <v>45.965782165527344</v>
      </c>
      <c r="AF702">
        <v>43.360015869140625</v>
      </c>
      <c r="AG702">
        <v>-0.67788684368133545</v>
      </c>
      <c r="AH702">
        <v>-0.14804466068744659</v>
      </c>
      <c r="AI702">
        <v>0.16000182926654816</v>
      </c>
      <c r="AJ702">
        <v>-4.1693225502967834E-2</v>
      </c>
      <c r="AK702">
        <v>-0.28730791807174683</v>
      </c>
      <c r="AL702">
        <v>-0.43122172355651855</v>
      </c>
      <c r="AM702">
        <v>-0.56857782602310181</v>
      </c>
      <c r="AN702">
        <v>-0.58146417140960693</v>
      </c>
      <c r="AO702">
        <v>0.13404016196727753</v>
      </c>
      <c r="AP702">
        <v>0.68547070026397705</v>
      </c>
      <c r="AQ702">
        <v>0.99730420112609863</v>
      </c>
      <c r="AR702">
        <v>2.8426055908203125</v>
      </c>
      <c r="AS702">
        <v>2.8111364841461182</v>
      </c>
      <c r="AT702">
        <v>2.6545534133911133</v>
      </c>
      <c r="AU702">
        <v>2.3756706714630127</v>
      </c>
      <c r="AV702">
        <v>1.7283171415328979</v>
      </c>
      <c r="AW702">
        <v>1.4178251028060913</v>
      </c>
      <c r="AX702">
        <v>0.79122310876846313</v>
      </c>
      <c r="AY702">
        <v>-0.92789304256439209</v>
      </c>
      <c r="AZ702">
        <v>-0.86411261558532715</v>
      </c>
      <c r="BA702">
        <v>-0.67936873435974121</v>
      </c>
      <c r="BB702">
        <v>-0.59201103448867798</v>
      </c>
      <c r="BC702">
        <v>-0.45241868495941162</v>
      </c>
      <c r="BD702">
        <v>-0.82427066564559937</v>
      </c>
      <c r="BE702">
        <v>47.59197998046875</v>
      </c>
      <c r="BF702">
        <v>47.09197998046875</v>
      </c>
      <c r="BG702">
        <v>45.683174133300781</v>
      </c>
      <c r="BH702">
        <v>45.387577056884766</v>
      </c>
      <c r="BI702">
        <v>45.59197998046875</v>
      </c>
      <c r="BJ702">
        <v>45.500785827636719</v>
      </c>
      <c r="BK702">
        <v>44.59197998046875</v>
      </c>
      <c r="BL702">
        <v>45.546382904052734</v>
      </c>
      <c r="BM702">
        <v>47.955184936523438</v>
      </c>
      <c r="BN702">
        <v>50.886791229248047</v>
      </c>
      <c r="BO702">
        <v>53.022796630859375</v>
      </c>
      <c r="BP702">
        <v>53.318393707275391</v>
      </c>
      <c r="BQ702">
        <v>54.091194152832031</v>
      </c>
      <c r="BR702">
        <v>55.091194152832031</v>
      </c>
      <c r="BS702">
        <v>55.954402923583984</v>
      </c>
      <c r="BT702">
        <v>55.113994598388672</v>
      </c>
      <c r="BU702">
        <v>54.386791229248047</v>
      </c>
      <c r="BV702">
        <v>51.114780426025391</v>
      </c>
      <c r="BW702">
        <v>49.614776611328125</v>
      </c>
      <c r="BX702">
        <v>48.933174133300781</v>
      </c>
      <c r="BY702">
        <v>47.069969177246094</v>
      </c>
      <c r="BZ702">
        <v>48.137577056884766</v>
      </c>
      <c r="CA702">
        <v>46.455974578857422</v>
      </c>
      <c r="CB702">
        <v>45.751571655273438</v>
      </c>
      <c r="CC702">
        <v>1.0597739219665527</v>
      </c>
      <c r="CD702">
        <v>1.0150913000106812</v>
      </c>
      <c r="CE702">
        <v>0.96752297878265381</v>
      </c>
      <c r="CF702">
        <v>0.7680279016494751</v>
      </c>
      <c r="CG702">
        <v>0.6862483024597168</v>
      </c>
      <c r="CH702">
        <v>0.77727878093719482</v>
      </c>
      <c r="CI702">
        <v>0.88630187511444092</v>
      </c>
      <c r="CJ702">
        <v>0.77110922336578369</v>
      </c>
      <c r="CK702">
        <v>0.92715823650360107</v>
      </c>
      <c r="CL702">
        <v>0.93467885255813599</v>
      </c>
      <c r="CM702">
        <v>0.87868189811706543</v>
      </c>
      <c r="CN702">
        <v>0.91666656732559204</v>
      </c>
      <c r="CO702">
        <v>1.0118436813354492</v>
      </c>
      <c r="CP702">
        <v>0.90265834331512451</v>
      </c>
      <c r="CQ702">
        <v>0.94233912229537964</v>
      </c>
      <c r="CR702">
        <v>1.0251288414001465</v>
      </c>
      <c r="CS702">
        <v>1.0405342578887939</v>
      </c>
      <c r="CT702">
        <v>1.0719709396362305</v>
      </c>
      <c r="CU702">
        <v>1.1768112182617187</v>
      </c>
      <c r="CV702">
        <v>0.97918456792831421</v>
      </c>
      <c r="CW702">
        <v>0.87408328056335449</v>
      </c>
      <c r="CX702">
        <v>0.76071703433990479</v>
      </c>
      <c r="CY702">
        <v>0.7867586612701416</v>
      </c>
      <c r="CZ702">
        <v>0.76512211561203003</v>
      </c>
    </row>
    <row r="703" spans="1:104" x14ac:dyDescent="0.25">
      <c r="A703" t="s">
        <v>892</v>
      </c>
      <c r="B703" t="s">
        <v>170</v>
      </c>
      <c r="C703" t="s">
        <v>27</v>
      </c>
      <c r="D703" t="s">
        <v>184</v>
      </c>
      <c r="E703" t="s">
        <v>184</v>
      </c>
      <c r="F703">
        <v>2024</v>
      </c>
      <c r="G703" t="s">
        <v>183</v>
      </c>
      <c r="H703">
        <v>8</v>
      </c>
      <c r="I703">
        <v>50.966503143310547</v>
      </c>
      <c r="J703">
        <v>49.190162658691406</v>
      </c>
      <c r="K703">
        <v>47.933128356933594</v>
      </c>
      <c r="L703">
        <v>47.864505767822266</v>
      </c>
      <c r="M703">
        <v>49.663299560546875</v>
      </c>
      <c r="N703">
        <v>54.567089080810547</v>
      </c>
      <c r="O703">
        <v>61.016460418701172</v>
      </c>
      <c r="P703">
        <v>68.671981811523438</v>
      </c>
      <c r="Q703">
        <v>76.1014404296875</v>
      </c>
      <c r="R703">
        <v>82.041007995605469</v>
      </c>
      <c r="S703">
        <v>86.608634948730469</v>
      </c>
      <c r="T703">
        <v>88.665168762207031</v>
      </c>
      <c r="U703">
        <v>89.401283264160156</v>
      </c>
      <c r="V703">
        <v>89.758979797363281</v>
      </c>
      <c r="W703">
        <v>89.169136047363281</v>
      </c>
      <c r="X703">
        <v>87.430191040039063</v>
      </c>
      <c r="Y703">
        <v>83.885498046875</v>
      </c>
      <c r="Z703">
        <v>78.995452880859375</v>
      </c>
      <c r="AA703">
        <v>72.443130493164062</v>
      </c>
      <c r="AB703">
        <v>69.540077209472656</v>
      </c>
      <c r="AC703">
        <v>67.36566162109375</v>
      </c>
      <c r="AD703">
        <v>63.133895874023438</v>
      </c>
      <c r="AE703">
        <v>58.5579833984375</v>
      </c>
      <c r="AF703">
        <v>54.714572906494141</v>
      </c>
      <c r="AG703">
        <v>-0.48180809617042542</v>
      </c>
      <c r="AH703">
        <v>-0.32243061065673828</v>
      </c>
      <c r="AI703">
        <v>-0.28572019934654236</v>
      </c>
      <c r="AJ703">
        <v>-0.25694739818572998</v>
      </c>
      <c r="AK703">
        <v>-0.1665869802236557</v>
      </c>
      <c r="AL703">
        <v>1.4113892801105976E-2</v>
      </c>
      <c r="AM703">
        <v>-0.24928821623325348</v>
      </c>
      <c r="AN703">
        <v>0.15933386981487274</v>
      </c>
      <c r="AO703">
        <v>0.18953078985214233</v>
      </c>
      <c r="AP703">
        <v>0.10520033538341522</v>
      </c>
      <c r="AQ703">
        <v>0.70096677541732788</v>
      </c>
      <c r="AR703">
        <v>4.1217546463012695</v>
      </c>
      <c r="AS703">
        <v>4.2394237518310547</v>
      </c>
      <c r="AT703">
        <v>4.0350322723388672</v>
      </c>
      <c r="AU703">
        <v>3.858806848526001</v>
      </c>
      <c r="AV703">
        <v>4.045006275177002</v>
      </c>
      <c r="AW703">
        <v>3.8632504940032959</v>
      </c>
      <c r="AX703">
        <v>3.5089457035064697</v>
      </c>
      <c r="AY703">
        <v>1.1698672771453857</v>
      </c>
      <c r="AZ703">
        <v>0.75658756494522095</v>
      </c>
      <c r="BA703">
        <v>0.54567563533782959</v>
      </c>
      <c r="BB703">
        <v>0.51880466938018799</v>
      </c>
      <c r="BC703">
        <v>0.33569726347923279</v>
      </c>
      <c r="BD703">
        <v>0.17374850809574127</v>
      </c>
      <c r="BE703">
        <v>70.122932434082031</v>
      </c>
      <c r="BF703">
        <v>69.243309020996094</v>
      </c>
      <c r="BG703">
        <v>68.729721069335937</v>
      </c>
      <c r="BH703">
        <v>68.330513000488281</v>
      </c>
      <c r="BI703">
        <v>68.134658813476563</v>
      </c>
      <c r="BJ703">
        <v>67.630332946777344</v>
      </c>
      <c r="BK703">
        <v>68.321586608886719</v>
      </c>
      <c r="BL703">
        <v>72.130134582519531</v>
      </c>
      <c r="BM703">
        <v>77.819976806640625</v>
      </c>
      <c r="BN703">
        <v>82.618537902832031</v>
      </c>
      <c r="BO703">
        <v>88.531150817871094</v>
      </c>
      <c r="BP703">
        <v>91.61834716796875</v>
      </c>
      <c r="BQ703">
        <v>92.907974243164063</v>
      </c>
      <c r="BR703">
        <v>92.66510009765625</v>
      </c>
      <c r="BS703">
        <v>91.958732604980469</v>
      </c>
      <c r="BT703">
        <v>91.517723083496094</v>
      </c>
      <c r="BU703">
        <v>89.886932373046875</v>
      </c>
      <c r="BV703">
        <v>88.089546203613281</v>
      </c>
      <c r="BW703">
        <v>85.644287109375</v>
      </c>
      <c r="BX703">
        <v>81.651931762695313</v>
      </c>
      <c r="BY703">
        <v>77.899200439453125</v>
      </c>
      <c r="BZ703">
        <v>75.234901428222656</v>
      </c>
      <c r="CA703">
        <v>73.946327209472656</v>
      </c>
      <c r="CB703">
        <v>72.644477844238281</v>
      </c>
      <c r="CC703">
        <v>0.89856183528900146</v>
      </c>
      <c r="CD703">
        <v>0.85887378454208374</v>
      </c>
      <c r="CE703">
        <v>0.80942153930664063</v>
      </c>
      <c r="CF703">
        <v>0.64203864336013794</v>
      </c>
      <c r="CG703">
        <v>0.57171899080276489</v>
      </c>
      <c r="CH703">
        <v>0.64823657274246216</v>
      </c>
      <c r="CI703">
        <v>0.732951819896698</v>
      </c>
      <c r="CJ703">
        <v>0.6722216010093689</v>
      </c>
      <c r="CK703">
        <v>0.81151473522186279</v>
      </c>
      <c r="CL703">
        <v>0.83554750680923462</v>
      </c>
      <c r="CM703">
        <v>0.79804915189743042</v>
      </c>
      <c r="CN703">
        <v>0.83876413106918335</v>
      </c>
      <c r="CO703">
        <v>0.93748003244400024</v>
      </c>
      <c r="CP703">
        <v>0.82735943794250488</v>
      </c>
      <c r="CQ703">
        <v>0.86934942007064819</v>
      </c>
      <c r="CR703">
        <v>0.96425116062164307</v>
      </c>
      <c r="CS703">
        <v>0.96912097930908203</v>
      </c>
      <c r="CT703">
        <v>0.96279442310333252</v>
      </c>
      <c r="CU703">
        <v>1.0309989452362061</v>
      </c>
      <c r="CV703">
        <v>0.8496478796005249</v>
      </c>
      <c r="CW703">
        <v>0.75314557552337646</v>
      </c>
      <c r="CX703">
        <v>0.64102613925933838</v>
      </c>
      <c r="CY703">
        <v>0.67153471708297729</v>
      </c>
      <c r="CZ703">
        <v>0.65533435344696045</v>
      </c>
    </row>
    <row r="704" spans="1:104" x14ac:dyDescent="0.25">
      <c r="A704" t="s">
        <v>893</v>
      </c>
      <c r="B704" t="s">
        <v>170</v>
      </c>
      <c r="C704" t="s">
        <v>27</v>
      </c>
      <c r="D704" t="s">
        <v>184</v>
      </c>
      <c r="E704" t="s">
        <v>184</v>
      </c>
      <c r="F704">
        <v>2025</v>
      </c>
      <c r="G704" t="s">
        <v>171</v>
      </c>
      <c r="H704">
        <v>1</v>
      </c>
      <c r="I704">
        <v>41.397407531738281</v>
      </c>
      <c r="J704">
        <v>40.154586791992188</v>
      </c>
      <c r="K704">
        <v>39.6939697265625</v>
      </c>
      <c r="L704">
        <v>39.997516632080078</v>
      </c>
      <c r="M704">
        <v>42.060806274414062</v>
      </c>
      <c r="N704">
        <v>46.551853179931641</v>
      </c>
      <c r="O704">
        <v>54.210807800292969</v>
      </c>
      <c r="P704">
        <v>59.382427215576172</v>
      </c>
      <c r="Q704">
        <v>62.221485137939453</v>
      </c>
      <c r="R704">
        <v>62.428279876708984</v>
      </c>
      <c r="S704">
        <v>61.789791107177734</v>
      </c>
      <c r="T704">
        <v>60.553012847900391</v>
      </c>
      <c r="U704">
        <v>59.454742431640625</v>
      </c>
      <c r="V704">
        <v>58.931842803955078</v>
      </c>
      <c r="W704">
        <v>57.843189239501953</v>
      </c>
      <c r="X704">
        <v>56.361839294433594</v>
      </c>
      <c r="Y704">
        <v>55.549579620361328</v>
      </c>
      <c r="Z704">
        <v>57.156444549560547</v>
      </c>
      <c r="AA704">
        <v>55.280792236328125</v>
      </c>
      <c r="AB704">
        <v>53.784225463867188</v>
      </c>
      <c r="AC704">
        <v>52.222969055175781</v>
      </c>
      <c r="AD704">
        <v>50.063060760498047</v>
      </c>
      <c r="AE704">
        <v>46.457717895507813</v>
      </c>
      <c r="AF704">
        <v>43.798984527587891</v>
      </c>
      <c r="AG704">
        <v>-0.70743250846862793</v>
      </c>
      <c r="AH704">
        <v>-0.14034739136695862</v>
      </c>
      <c r="AI704">
        <v>0.19005967676639557</v>
      </c>
      <c r="AJ704">
        <v>-2.9514331370592117E-2</v>
      </c>
      <c r="AK704">
        <v>-0.30279210209846497</v>
      </c>
      <c r="AL704">
        <v>-0.47296220064163208</v>
      </c>
      <c r="AM704">
        <v>-0.61757630109786987</v>
      </c>
      <c r="AN704">
        <v>-0.66657328605651855</v>
      </c>
      <c r="AO704">
        <v>0.13925647735595703</v>
      </c>
      <c r="AP704">
        <v>0.76221495866775513</v>
      </c>
      <c r="AQ704">
        <v>1.074690580368042</v>
      </c>
      <c r="AR704">
        <v>2.9094817638397217</v>
      </c>
      <c r="AS704">
        <v>2.8616609573364258</v>
      </c>
      <c r="AT704">
        <v>2.6921541690826416</v>
      </c>
      <c r="AU704">
        <v>2.3958203792572021</v>
      </c>
      <c r="AV704">
        <v>1.6792181730270386</v>
      </c>
      <c r="AW704">
        <v>1.3373783826828003</v>
      </c>
      <c r="AX704">
        <v>0.66570919752120972</v>
      </c>
      <c r="AY704">
        <v>-1.0871990919113159</v>
      </c>
      <c r="AZ704">
        <v>-0.99226027727127075</v>
      </c>
      <c r="BA704">
        <v>-0.77813082933425903</v>
      </c>
      <c r="BB704">
        <v>-0.68015444278717041</v>
      </c>
      <c r="BC704">
        <v>-0.51427334547042847</v>
      </c>
      <c r="BD704">
        <v>-0.90959054231643677</v>
      </c>
      <c r="BE704">
        <v>42.592544555664063</v>
      </c>
      <c r="BF704">
        <v>41.592544555664063</v>
      </c>
      <c r="BG704">
        <v>40.638126373291016</v>
      </c>
      <c r="BH704">
        <v>40.001384735107422</v>
      </c>
      <c r="BI704">
        <v>39.455802917480469</v>
      </c>
      <c r="BJ704">
        <v>38.705806732177734</v>
      </c>
      <c r="BK704">
        <v>38.660224914550781</v>
      </c>
      <c r="BL704">
        <v>38.728595733642578</v>
      </c>
      <c r="BM704">
        <v>45.727210998535156</v>
      </c>
      <c r="BN704">
        <v>51.13604736328125</v>
      </c>
      <c r="BO704">
        <v>55.022098541259766</v>
      </c>
      <c r="BP704">
        <v>56.772098541259766</v>
      </c>
      <c r="BQ704">
        <v>57.863258361816406</v>
      </c>
      <c r="BR704">
        <v>58.067680358886719</v>
      </c>
      <c r="BS704">
        <v>57.886051177978516</v>
      </c>
      <c r="BT704">
        <v>56.295581817626953</v>
      </c>
      <c r="BU704">
        <v>54.932323455810547</v>
      </c>
      <c r="BV704">
        <v>52.591854095458984</v>
      </c>
      <c r="BW704">
        <v>50.910221099853516</v>
      </c>
      <c r="BX704">
        <v>48.001384735107422</v>
      </c>
      <c r="BY704">
        <v>46.592544555664063</v>
      </c>
      <c r="BZ704">
        <v>45.865333557128906</v>
      </c>
      <c r="CA704">
        <v>47.114643096923828</v>
      </c>
      <c r="CB704">
        <v>46.637435913085938</v>
      </c>
      <c r="CC704">
        <v>1.1085716485977173</v>
      </c>
      <c r="CD704">
        <v>1.0537573099136353</v>
      </c>
      <c r="CE704">
        <v>1.0074950456619263</v>
      </c>
      <c r="CF704">
        <v>0.79696226119995117</v>
      </c>
      <c r="CG704">
        <v>0.7130318284034729</v>
      </c>
      <c r="CH704">
        <v>0.80878031253814697</v>
      </c>
      <c r="CI704">
        <v>0.92837309837341309</v>
      </c>
      <c r="CJ704">
        <v>0.78655707836151123</v>
      </c>
      <c r="CK704">
        <v>0.95389014482498169</v>
      </c>
      <c r="CL704">
        <v>0.95467448234558105</v>
      </c>
      <c r="CM704">
        <v>0.88491439819335938</v>
      </c>
      <c r="CN704">
        <v>0.92481327056884766</v>
      </c>
      <c r="CO704">
        <v>1.0324429273605347</v>
      </c>
      <c r="CP704">
        <v>0.90342772006988525</v>
      </c>
      <c r="CQ704">
        <v>0.9480360746383667</v>
      </c>
      <c r="CR704">
        <v>1.0493930578231812</v>
      </c>
      <c r="CS704">
        <v>1.0664573907852173</v>
      </c>
      <c r="CT704">
        <v>1.1094546318054199</v>
      </c>
      <c r="CU704">
        <v>1.2355291843414307</v>
      </c>
      <c r="CV704">
        <v>1.0284140110015869</v>
      </c>
      <c r="CW704">
        <v>0.91877800226211548</v>
      </c>
      <c r="CX704">
        <v>0.79700464010238647</v>
      </c>
      <c r="CY704">
        <v>0.82477998733520508</v>
      </c>
      <c r="CZ704">
        <v>0.80157041549682617</v>
      </c>
    </row>
    <row r="705" spans="1:104" x14ac:dyDescent="0.25">
      <c r="A705" t="s">
        <v>894</v>
      </c>
      <c r="B705" t="s">
        <v>170</v>
      </c>
      <c r="C705" t="s">
        <v>27</v>
      </c>
      <c r="D705" t="s">
        <v>184</v>
      </c>
      <c r="E705" t="s">
        <v>184</v>
      </c>
      <c r="F705">
        <v>2025</v>
      </c>
      <c r="G705" t="s">
        <v>172</v>
      </c>
      <c r="H705">
        <v>2</v>
      </c>
      <c r="I705">
        <v>41.128612518310547</v>
      </c>
      <c r="J705">
        <v>39.902145385742188</v>
      </c>
      <c r="K705">
        <v>39.30694580078125</v>
      </c>
      <c r="L705">
        <v>39.545177459716797</v>
      </c>
      <c r="M705">
        <v>41.394790649414063</v>
      </c>
      <c r="N705">
        <v>46.009002685546875</v>
      </c>
      <c r="O705">
        <v>52.720245361328125</v>
      </c>
      <c r="P705">
        <v>57.638603210449219</v>
      </c>
      <c r="Q705">
        <v>61.198432922363281</v>
      </c>
      <c r="R705">
        <v>62.545894622802734</v>
      </c>
      <c r="S705">
        <v>62.953884124755859</v>
      </c>
      <c r="T705">
        <v>62.757892608642578</v>
      </c>
      <c r="U705">
        <v>62.458106994628906</v>
      </c>
      <c r="V705">
        <v>62.329181671142578</v>
      </c>
      <c r="W705">
        <v>61.415107727050781</v>
      </c>
      <c r="X705">
        <v>59.633010864257813</v>
      </c>
      <c r="Y705">
        <v>57.971183776855469</v>
      </c>
      <c r="Z705">
        <v>57.952518463134766</v>
      </c>
      <c r="AA705">
        <v>56.625446319580078</v>
      </c>
      <c r="AB705">
        <v>54.542877197265625</v>
      </c>
      <c r="AC705">
        <v>52.829196929931641</v>
      </c>
      <c r="AD705">
        <v>50.151775360107422</v>
      </c>
      <c r="AE705">
        <v>46.421459197998047</v>
      </c>
      <c r="AF705">
        <v>43.68096923828125</v>
      </c>
      <c r="AG705">
        <v>-0.64443981647491455</v>
      </c>
      <c r="AH705">
        <v>-0.15931761264801025</v>
      </c>
      <c r="AI705">
        <v>0.11492156982421875</v>
      </c>
      <c r="AJ705">
        <v>-6.0330763459205627E-2</v>
      </c>
      <c r="AK705">
        <v>-0.26902967691421509</v>
      </c>
      <c r="AL705">
        <v>-0.38474547863006592</v>
      </c>
      <c r="AM705">
        <v>-0.53433609008789063</v>
      </c>
      <c r="AN705">
        <v>-0.51051300764083862</v>
      </c>
      <c r="AO705">
        <v>0.1411425769329071</v>
      </c>
      <c r="AP705">
        <v>0.64597004652023315</v>
      </c>
      <c r="AQ705">
        <v>0.99513357877731323</v>
      </c>
      <c r="AR705">
        <v>3.0033771991729736</v>
      </c>
      <c r="AS705">
        <v>3.0035536289215088</v>
      </c>
      <c r="AT705">
        <v>2.8418996334075928</v>
      </c>
      <c r="AU705">
        <v>2.5654780864715576</v>
      </c>
      <c r="AV705">
        <v>1.9571255445480347</v>
      </c>
      <c r="AW705">
        <v>1.6305832862854004</v>
      </c>
      <c r="AX705">
        <v>1.0196031332015991</v>
      </c>
      <c r="AY705">
        <v>-0.74813437461853027</v>
      </c>
      <c r="AZ705">
        <v>-0.71955245733261108</v>
      </c>
      <c r="BA705">
        <v>-0.56983464956283569</v>
      </c>
      <c r="BB705">
        <v>-0.48258942365646362</v>
      </c>
      <c r="BC705">
        <v>-0.37464877963066101</v>
      </c>
      <c r="BD705">
        <v>-0.72304540872573853</v>
      </c>
      <c r="BE705">
        <v>52.568946838378906</v>
      </c>
      <c r="BF705">
        <v>52.114509582519531</v>
      </c>
      <c r="BG705">
        <v>52.023384094238281</v>
      </c>
      <c r="BH705">
        <v>51.114509582519531</v>
      </c>
      <c r="BI705">
        <v>51.818943023681641</v>
      </c>
      <c r="BJ705">
        <v>51.137294769287109</v>
      </c>
      <c r="BK705">
        <v>51.841724395751953</v>
      </c>
      <c r="BL705">
        <v>52.250598907470703</v>
      </c>
      <c r="BM705">
        <v>52.455036163330078</v>
      </c>
      <c r="BN705">
        <v>53.795562744140625</v>
      </c>
      <c r="BO705">
        <v>54.568344116210938</v>
      </c>
      <c r="BP705">
        <v>55.068344116210938</v>
      </c>
      <c r="BQ705">
        <v>55.909473419189453</v>
      </c>
      <c r="BR705">
        <v>54.205036163330078</v>
      </c>
      <c r="BS705">
        <v>53.432254791259766</v>
      </c>
      <c r="BT705">
        <v>52.205036163330078</v>
      </c>
      <c r="BU705">
        <v>49.955036163330078</v>
      </c>
      <c r="BV705">
        <v>48.273384094238281</v>
      </c>
      <c r="BW705">
        <v>47.477817535400391</v>
      </c>
      <c r="BX705">
        <v>48.227817535400391</v>
      </c>
      <c r="BY705">
        <v>47.977817535400391</v>
      </c>
      <c r="BZ705">
        <v>47.091728210449219</v>
      </c>
      <c r="CA705">
        <v>47.977817535400391</v>
      </c>
      <c r="CB705">
        <v>47.046165466308594</v>
      </c>
      <c r="CC705">
        <v>0.99218815565109253</v>
      </c>
      <c r="CD705">
        <v>0.94483166933059692</v>
      </c>
      <c r="CE705">
        <v>0.90018802881240845</v>
      </c>
      <c r="CF705">
        <v>0.71399211883544922</v>
      </c>
      <c r="CG705">
        <v>0.63762891292572021</v>
      </c>
      <c r="CH705">
        <v>0.72960156202316284</v>
      </c>
      <c r="CI705">
        <v>0.83043956756591797</v>
      </c>
      <c r="CJ705">
        <v>0.71587085723876953</v>
      </c>
      <c r="CK705">
        <v>0.86956518888473511</v>
      </c>
      <c r="CL705">
        <v>0.87760180234909058</v>
      </c>
      <c r="CM705">
        <v>0.81901895999908447</v>
      </c>
      <c r="CN705">
        <v>0.85823112726211548</v>
      </c>
      <c r="CO705">
        <v>0.96261167526245117</v>
      </c>
      <c r="CP705">
        <v>0.84163010120391846</v>
      </c>
      <c r="CQ705">
        <v>0.88448578119277954</v>
      </c>
      <c r="CR705">
        <v>0.97862023115158081</v>
      </c>
      <c r="CS705">
        <v>0.98895406723022461</v>
      </c>
      <c r="CT705">
        <v>1.015282154083252</v>
      </c>
      <c r="CU705">
        <v>1.1331815719604492</v>
      </c>
      <c r="CV705">
        <v>0.93690568208694458</v>
      </c>
      <c r="CW705">
        <v>0.836536705493927</v>
      </c>
      <c r="CX705">
        <v>0.71689659357070923</v>
      </c>
      <c r="CY705">
        <v>0.74182450771331787</v>
      </c>
      <c r="CZ705">
        <v>0.72220999002456665</v>
      </c>
    </row>
    <row r="706" spans="1:104" x14ac:dyDescent="0.25">
      <c r="A706" t="s">
        <v>895</v>
      </c>
      <c r="B706" t="s">
        <v>170</v>
      </c>
      <c r="C706" t="s">
        <v>27</v>
      </c>
      <c r="D706" t="s">
        <v>184</v>
      </c>
      <c r="E706" t="s">
        <v>184</v>
      </c>
      <c r="F706">
        <v>2025</v>
      </c>
      <c r="G706" t="s">
        <v>173</v>
      </c>
      <c r="H706">
        <v>3</v>
      </c>
      <c r="I706">
        <v>42.511054992675781</v>
      </c>
      <c r="J706">
        <v>41.065158843994141</v>
      </c>
      <c r="K706">
        <v>40.111263275146484</v>
      </c>
      <c r="L706">
        <v>40.096771240234375</v>
      </c>
      <c r="M706">
        <v>41.571022033691406</v>
      </c>
      <c r="N706">
        <v>45.564617156982422</v>
      </c>
      <c r="O706">
        <v>52.053348541259766</v>
      </c>
      <c r="P706">
        <v>57.163368225097656</v>
      </c>
      <c r="Q706">
        <v>61.920379638671875</v>
      </c>
      <c r="R706">
        <v>65.120140075683594</v>
      </c>
      <c r="S706">
        <v>67.708503723144531</v>
      </c>
      <c r="T706">
        <v>69.495170593261719</v>
      </c>
      <c r="U706">
        <v>70.413215637207031</v>
      </c>
      <c r="V706">
        <v>71.13165283203125</v>
      </c>
      <c r="W706">
        <v>70.559455871582031</v>
      </c>
      <c r="X706">
        <v>68.472686767578125</v>
      </c>
      <c r="Y706">
        <v>65.530250549316406</v>
      </c>
      <c r="Z706">
        <v>61.957744598388672</v>
      </c>
      <c r="AA706">
        <v>58.825614929199219</v>
      </c>
      <c r="AB706">
        <v>57.934932708740234</v>
      </c>
      <c r="AC706">
        <v>55.471755981445313</v>
      </c>
      <c r="AD706">
        <v>52.296585083007813</v>
      </c>
      <c r="AE706">
        <v>48.365066528320313</v>
      </c>
      <c r="AF706">
        <v>45.391082763671875</v>
      </c>
      <c r="AG706">
        <v>-0.54976481199264526</v>
      </c>
      <c r="AH706">
        <v>-0.21213465929031372</v>
      </c>
      <c r="AI706">
        <v>-4.2758751660585403E-2</v>
      </c>
      <c r="AJ706">
        <v>-0.13089418411254883</v>
      </c>
      <c r="AK706">
        <v>-0.21183811128139496</v>
      </c>
      <c r="AL706">
        <v>-0.20369631052017212</v>
      </c>
      <c r="AM706">
        <v>-0.38686630129814148</v>
      </c>
      <c r="AN706">
        <v>-0.21455013751983643</v>
      </c>
      <c r="AO706">
        <v>0.15159410238265991</v>
      </c>
      <c r="AP706">
        <v>0.40669962763786316</v>
      </c>
      <c r="AQ706">
        <v>0.84252399206161499</v>
      </c>
      <c r="AR706">
        <v>3.3170027732849121</v>
      </c>
      <c r="AS706">
        <v>3.3933069705963135</v>
      </c>
      <c r="AT706">
        <v>3.2461590766906738</v>
      </c>
      <c r="AU706">
        <v>3.0153524875640869</v>
      </c>
      <c r="AV706">
        <v>2.6881139278411865</v>
      </c>
      <c r="AW706">
        <v>2.3997669219970703</v>
      </c>
      <c r="AX706">
        <v>1.8687621355056763</v>
      </c>
      <c r="AY706">
        <v>1.6823621466755867E-2</v>
      </c>
      <c r="AZ706">
        <v>-0.12406577914953232</v>
      </c>
      <c r="BA706">
        <v>-0.11499179154634476</v>
      </c>
      <c r="BB706">
        <v>-7.2908677160739899E-2</v>
      </c>
      <c r="BC706">
        <v>-8.580143004655838E-2</v>
      </c>
      <c r="BD706">
        <v>-0.34646981954574585</v>
      </c>
      <c r="BE706">
        <v>56.455471038818359</v>
      </c>
      <c r="BF706">
        <v>54.773788452148438</v>
      </c>
      <c r="BG706">
        <v>53.251014709472656</v>
      </c>
      <c r="BH706">
        <v>53.659923553466797</v>
      </c>
      <c r="BI706">
        <v>54.068828582763672</v>
      </c>
      <c r="BJ706">
        <v>54.182186126708984</v>
      </c>
      <c r="BK706">
        <v>54.136638641357422</v>
      </c>
      <c r="BL706">
        <v>56.272773742675781</v>
      </c>
      <c r="BM706">
        <v>63.067813873291016</v>
      </c>
      <c r="BN706">
        <v>68.681175231933594</v>
      </c>
      <c r="BO706">
        <v>72.999488830566406</v>
      </c>
      <c r="BP706">
        <v>75.840591430664062</v>
      </c>
      <c r="BQ706">
        <v>79.022270202636719</v>
      </c>
      <c r="BR706">
        <v>78.908912658691406</v>
      </c>
      <c r="BS706">
        <v>75.885627746582031</v>
      </c>
      <c r="BT706">
        <v>72.75</v>
      </c>
      <c r="BU706">
        <v>72.477226257324219</v>
      </c>
      <c r="BV706">
        <v>71.068321228027344</v>
      </c>
      <c r="BW706">
        <v>67.637153625488281</v>
      </c>
      <c r="BX706">
        <v>63.251014709472656</v>
      </c>
      <c r="BY706">
        <v>62.001018524169922</v>
      </c>
      <c r="BZ706">
        <v>60.0693359375</v>
      </c>
      <c r="CA706">
        <v>59.978244781494141</v>
      </c>
      <c r="CB706">
        <v>58.0693359375</v>
      </c>
      <c r="CC706">
        <v>0.85366171598434448</v>
      </c>
      <c r="CD706">
        <v>0.81254589557647705</v>
      </c>
      <c r="CE706">
        <v>0.76692909002304077</v>
      </c>
      <c r="CF706">
        <v>0.61321711540222168</v>
      </c>
      <c r="CG706">
        <v>0.5500299334526062</v>
      </c>
      <c r="CH706">
        <v>0.62516045570373535</v>
      </c>
      <c r="CI706">
        <v>0.72185999155044556</v>
      </c>
      <c r="CJ706">
        <v>0.66439646482467651</v>
      </c>
      <c r="CK706">
        <v>0.79916250705718994</v>
      </c>
      <c r="CL706">
        <v>0.81837886571884155</v>
      </c>
      <c r="CM706">
        <v>0.78297221660614014</v>
      </c>
      <c r="CN706">
        <v>0.82237923145294189</v>
      </c>
      <c r="CO706">
        <v>0.91238802671432495</v>
      </c>
      <c r="CP706">
        <v>0.81490951776504517</v>
      </c>
      <c r="CQ706">
        <v>0.85243254899978638</v>
      </c>
      <c r="CR706">
        <v>0.92611134052276611</v>
      </c>
      <c r="CS706">
        <v>0.92262184619903564</v>
      </c>
      <c r="CT706">
        <v>0.91346698999404907</v>
      </c>
      <c r="CU706">
        <v>0.98171466588973999</v>
      </c>
      <c r="CV706">
        <v>0.81990814208984375</v>
      </c>
      <c r="CW706">
        <v>0.72227144241333008</v>
      </c>
      <c r="CX706">
        <v>0.61920851469039917</v>
      </c>
      <c r="CY706">
        <v>0.64083528518676758</v>
      </c>
      <c r="CZ706">
        <v>0.62483584880828857</v>
      </c>
    </row>
    <row r="707" spans="1:104" x14ac:dyDescent="0.25">
      <c r="A707" t="s">
        <v>896</v>
      </c>
      <c r="B707" t="s">
        <v>170</v>
      </c>
      <c r="C707" t="s">
        <v>27</v>
      </c>
      <c r="D707" t="s">
        <v>184</v>
      </c>
      <c r="E707" t="s">
        <v>184</v>
      </c>
      <c r="F707">
        <v>2025</v>
      </c>
      <c r="G707" t="s">
        <v>174</v>
      </c>
      <c r="H707">
        <v>4</v>
      </c>
      <c r="I707">
        <v>44.788066864013672</v>
      </c>
      <c r="J707">
        <v>43.157955169677734</v>
      </c>
      <c r="K707">
        <v>42.145656585693359</v>
      </c>
      <c r="L707">
        <v>42.028358459472656</v>
      </c>
      <c r="M707">
        <v>43.601181030273437</v>
      </c>
      <c r="N707">
        <v>47.640464782714844</v>
      </c>
      <c r="O707">
        <v>53.282676696777344</v>
      </c>
      <c r="P707">
        <v>59.591335296630859</v>
      </c>
      <c r="Q707">
        <v>66.360679626464844</v>
      </c>
      <c r="R707">
        <v>71.824821472167969</v>
      </c>
      <c r="S707">
        <v>76.156753540039063</v>
      </c>
      <c r="T707">
        <v>78.744880676269531</v>
      </c>
      <c r="U707">
        <v>80.238502502441406</v>
      </c>
      <c r="V707">
        <v>81.481582641601563</v>
      </c>
      <c r="W707">
        <v>80.957672119140625</v>
      </c>
      <c r="X707">
        <v>78.66680908203125</v>
      </c>
      <c r="Y707">
        <v>75.106735229492187</v>
      </c>
      <c r="Z707">
        <v>70.063407897949219</v>
      </c>
      <c r="AA707">
        <v>64.563720703125</v>
      </c>
      <c r="AB707">
        <v>62.869823455810547</v>
      </c>
      <c r="AC707">
        <v>60.591552734375</v>
      </c>
      <c r="AD707">
        <v>56.571212768554687</v>
      </c>
      <c r="AE707">
        <v>52.406314849853516</v>
      </c>
      <c r="AF707">
        <v>48.874061584472656</v>
      </c>
      <c r="AG707">
        <v>-0.45595729351043701</v>
      </c>
      <c r="AH707">
        <v>-0.26491662859916687</v>
      </c>
      <c r="AI707">
        <v>-0.19885525107383728</v>
      </c>
      <c r="AJ707">
        <v>-0.20221780240535736</v>
      </c>
      <c r="AK707">
        <v>-0.16351963579654694</v>
      </c>
      <c r="AL707">
        <v>-4.1716817766427994E-2</v>
      </c>
      <c r="AM707">
        <v>-0.26015216112136841</v>
      </c>
      <c r="AN707">
        <v>5.3295072168111801E-2</v>
      </c>
      <c r="AO707">
        <v>0.16682296991348267</v>
      </c>
      <c r="AP707">
        <v>0.17720875144004822</v>
      </c>
      <c r="AQ707">
        <v>0.70172983407974243</v>
      </c>
      <c r="AR707">
        <v>3.7028672695159912</v>
      </c>
      <c r="AS707">
        <v>3.8367412090301514</v>
      </c>
      <c r="AT707">
        <v>3.6961758136749268</v>
      </c>
      <c r="AU707">
        <v>3.5100171566009521</v>
      </c>
      <c r="AV707">
        <v>3.5136978626251221</v>
      </c>
      <c r="AW707">
        <v>3.2856824398040771</v>
      </c>
      <c r="AX707">
        <v>2.8653872013092041</v>
      </c>
      <c r="AY707">
        <v>0.79085302352905273</v>
      </c>
      <c r="AZ707">
        <v>0.48033851385116577</v>
      </c>
      <c r="BA707">
        <v>0.34169632196426392</v>
      </c>
      <c r="BB707">
        <v>0.33397287130355835</v>
      </c>
      <c r="BC707">
        <v>0.20573641359806061</v>
      </c>
      <c r="BD707">
        <v>2.8258681297302246E-2</v>
      </c>
      <c r="BE707">
        <v>62.931625366210938</v>
      </c>
      <c r="BF707">
        <v>62.090564727783203</v>
      </c>
      <c r="BG707">
        <v>60.409317016601563</v>
      </c>
      <c r="BH707">
        <v>61.547767639160156</v>
      </c>
      <c r="BI707">
        <v>60.547767639160156</v>
      </c>
      <c r="BJ707">
        <v>60.706707000732422</v>
      </c>
      <c r="BK707">
        <v>59.977653503417969</v>
      </c>
      <c r="BL707">
        <v>66.908523559570313</v>
      </c>
      <c r="BM707">
        <v>77.3179931640625</v>
      </c>
      <c r="BN707">
        <v>83.543869018554688</v>
      </c>
      <c r="BO707">
        <v>87.931365966796875</v>
      </c>
      <c r="BP707">
        <v>91.248748779296875</v>
      </c>
      <c r="BQ707">
        <v>92.497390747070313</v>
      </c>
      <c r="BR707">
        <v>91.659011840820313</v>
      </c>
      <c r="BS707">
        <v>90.77056884765625</v>
      </c>
      <c r="BT707">
        <v>89.863449096679688</v>
      </c>
      <c r="BU707">
        <v>88.088821411132813</v>
      </c>
      <c r="BV707">
        <v>86.54693603515625</v>
      </c>
      <c r="BW707">
        <v>83.863410949707031</v>
      </c>
      <c r="BX707">
        <v>78.477684020996094</v>
      </c>
      <c r="BY707">
        <v>73.501785278320312</v>
      </c>
      <c r="BZ707">
        <v>70.207130432128906</v>
      </c>
      <c r="CA707">
        <v>65.090492248535156</v>
      </c>
      <c r="CB707">
        <v>63.524471282958984</v>
      </c>
      <c r="CC707">
        <v>0.8017723560333252</v>
      </c>
      <c r="CD707">
        <v>0.76283115148544312</v>
      </c>
      <c r="CE707">
        <v>0.72223800420761108</v>
      </c>
      <c r="CF707">
        <v>0.58058762550354004</v>
      </c>
      <c r="CG707">
        <v>0.52533596754074097</v>
      </c>
      <c r="CH707">
        <v>0.59756475687026978</v>
      </c>
      <c r="CI707">
        <v>0.68690568208694458</v>
      </c>
      <c r="CJ707">
        <v>0.65600907802581787</v>
      </c>
      <c r="CK707">
        <v>0.78681838512420654</v>
      </c>
      <c r="CL707">
        <v>0.81339383125305176</v>
      </c>
      <c r="CM707">
        <v>0.78527027368545532</v>
      </c>
      <c r="CN707">
        <v>0.82404869794845581</v>
      </c>
      <c r="CO707">
        <v>0.91141802072525024</v>
      </c>
      <c r="CP707">
        <v>0.82008981704711914</v>
      </c>
      <c r="CQ707">
        <v>0.8570830225944519</v>
      </c>
      <c r="CR707">
        <v>0.92721927165985107</v>
      </c>
      <c r="CS707">
        <v>0.91930371522903442</v>
      </c>
      <c r="CT707">
        <v>0.90038889646530151</v>
      </c>
      <c r="CU707">
        <v>0.94603687524795532</v>
      </c>
      <c r="CV707">
        <v>0.78165256977081299</v>
      </c>
      <c r="CW707">
        <v>0.6960221529006958</v>
      </c>
      <c r="CX707">
        <v>0.59403645992279053</v>
      </c>
      <c r="CY707">
        <v>0.61816877126693726</v>
      </c>
      <c r="CZ707">
        <v>0.6006617546081543</v>
      </c>
    </row>
    <row r="708" spans="1:104" x14ac:dyDescent="0.25">
      <c r="A708" t="s">
        <v>897</v>
      </c>
      <c r="B708" t="s">
        <v>170</v>
      </c>
      <c r="C708" t="s">
        <v>27</v>
      </c>
      <c r="D708" t="s">
        <v>184</v>
      </c>
      <c r="E708" t="s">
        <v>184</v>
      </c>
      <c r="F708">
        <v>2025</v>
      </c>
      <c r="G708" t="s">
        <v>175</v>
      </c>
      <c r="H708">
        <v>5</v>
      </c>
      <c r="I708">
        <v>46.46990966796875</v>
      </c>
      <c r="J708">
        <v>44.791721343994141</v>
      </c>
      <c r="K708">
        <v>43.717662811279297</v>
      </c>
      <c r="L708">
        <v>43.482570648193359</v>
      </c>
      <c r="M708">
        <v>44.961814880371094</v>
      </c>
      <c r="N708">
        <v>48.927261352539062</v>
      </c>
      <c r="O708">
        <v>54.308483123779297</v>
      </c>
      <c r="P708">
        <v>62.200942993164062</v>
      </c>
      <c r="Q708">
        <v>70.114723205566406</v>
      </c>
      <c r="R708">
        <v>76.209159851074219</v>
      </c>
      <c r="S708">
        <v>80.434822082519531</v>
      </c>
      <c r="T708">
        <v>82.246070861816406</v>
      </c>
      <c r="U708">
        <v>82.979576110839844</v>
      </c>
      <c r="V708">
        <v>83.603965759277344</v>
      </c>
      <c r="W708">
        <v>83.076492309570313</v>
      </c>
      <c r="X708">
        <v>80.767448425292969</v>
      </c>
      <c r="Y708">
        <v>77.036270141601563</v>
      </c>
      <c r="Z708">
        <v>72.207138061523438</v>
      </c>
      <c r="AA708">
        <v>66.606163024902344</v>
      </c>
      <c r="AB708">
        <v>64.198493957519531</v>
      </c>
      <c r="AC708">
        <v>62.555473327636719</v>
      </c>
      <c r="AD708">
        <v>58.350696563720703</v>
      </c>
      <c r="AE708">
        <v>54.143661499023438</v>
      </c>
      <c r="AF708">
        <v>50.565235137939453</v>
      </c>
      <c r="AG708">
        <v>-0.46105977892875671</v>
      </c>
      <c r="AH708">
        <v>-0.28621116280555725</v>
      </c>
      <c r="AI708">
        <v>-0.23422530293464661</v>
      </c>
      <c r="AJ708">
        <v>-0.22292588651180267</v>
      </c>
      <c r="AK708">
        <v>-0.1616787314414978</v>
      </c>
      <c r="AL708">
        <v>-1.6808610409498215E-2</v>
      </c>
      <c r="AM708">
        <v>-0.24835135042667389</v>
      </c>
      <c r="AN708">
        <v>9.9086545407772064E-2</v>
      </c>
      <c r="AO708">
        <v>0.17766222357749939</v>
      </c>
      <c r="AP708">
        <v>0.14634400606155396</v>
      </c>
      <c r="AQ708">
        <v>0.70416170358657837</v>
      </c>
      <c r="AR708">
        <v>3.8592910766601563</v>
      </c>
      <c r="AS708">
        <v>3.9619696140289307</v>
      </c>
      <c r="AT708">
        <v>3.7830626964569092</v>
      </c>
      <c r="AU708">
        <v>3.6017136573791504</v>
      </c>
      <c r="AV708">
        <v>3.6717631816864014</v>
      </c>
      <c r="AW708">
        <v>3.4592509269714355</v>
      </c>
      <c r="AX708">
        <v>3.0792620182037354</v>
      </c>
      <c r="AY708">
        <v>0.94330275058746338</v>
      </c>
      <c r="AZ708">
        <v>0.5945124626159668</v>
      </c>
      <c r="BA708">
        <v>0.42871341109275818</v>
      </c>
      <c r="BB708">
        <v>0.41095256805419922</v>
      </c>
      <c r="BC708">
        <v>0.26100164651870728</v>
      </c>
      <c r="BD708">
        <v>9.2132098972797394E-2</v>
      </c>
      <c r="BE708">
        <v>66.182373046875</v>
      </c>
      <c r="BF708">
        <v>65.659622192382812</v>
      </c>
      <c r="BG708">
        <v>66.000320434570313</v>
      </c>
      <c r="BH708">
        <v>65.704811096191406</v>
      </c>
      <c r="BI708">
        <v>64.727569580078125</v>
      </c>
      <c r="BJ708">
        <v>64.000328063964844</v>
      </c>
      <c r="BK708">
        <v>63.273078918457031</v>
      </c>
      <c r="BL708">
        <v>68.840705871582031</v>
      </c>
      <c r="BM708">
        <v>79.271781921386719</v>
      </c>
      <c r="BN708">
        <v>84.703506469726563</v>
      </c>
      <c r="BO708">
        <v>88.612808227539063</v>
      </c>
      <c r="BP708">
        <v>91.976272583007812</v>
      </c>
      <c r="BQ708">
        <v>91.907997131347656</v>
      </c>
      <c r="BR708">
        <v>90.271781921386719</v>
      </c>
      <c r="BS708">
        <v>90.2490234375</v>
      </c>
      <c r="BT708">
        <v>88.385566711425781</v>
      </c>
      <c r="BU708">
        <v>85.29486083984375</v>
      </c>
      <c r="BV708">
        <v>83.567619323730469</v>
      </c>
      <c r="BW708">
        <v>81.817947387695312</v>
      </c>
      <c r="BX708">
        <v>80.022438049316406</v>
      </c>
      <c r="BY708">
        <v>74.227241516113281</v>
      </c>
      <c r="BZ708">
        <v>69.932052612304688</v>
      </c>
      <c r="CA708">
        <v>68.88653564453125</v>
      </c>
      <c r="CB708">
        <v>67.250328063964844</v>
      </c>
      <c r="CC708">
        <v>0.83201330900192261</v>
      </c>
      <c r="CD708">
        <v>0.79329127073287964</v>
      </c>
      <c r="CE708">
        <v>0.75099486112594604</v>
      </c>
      <c r="CF708">
        <v>0.59877121448516846</v>
      </c>
      <c r="CG708">
        <v>0.53653663396835327</v>
      </c>
      <c r="CH708">
        <v>0.60687154531478882</v>
      </c>
      <c r="CI708">
        <v>0.69367921352386475</v>
      </c>
      <c r="CJ708">
        <v>0.65802359580993652</v>
      </c>
      <c r="CK708">
        <v>0.79474872350692749</v>
      </c>
      <c r="CL708">
        <v>0.82117092609405518</v>
      </c>
      <c r="CM708">
        <v>0.78723722696304321</v>
      </c>
      <c r="CN708">
        <v>0.8251836895942688</v>
      </c>
      <c r="CO708">
        <v>0.91451740264892578</v>
      </c>
      <c r="CP708">
        <v>0.81644976139068604</v>
      </c>
      <c r="CQ708">
        <v>0.85428214073181152</v>
      </c>
      <c r="CR708">
        <v>0.93031305074691772</v>
      </c>
      <c r="CS708">
        <v>0.92595005035400391</v>
      </c>
      <c r="CT708">
        <v>0.91284936666488647</v>
      </c>
      <c r="CU708">
        <v>0.9684370756149292</v>
      </c>
      <c r="CV708">
        <v>0.80032730102539063</v>
      </c>
      <c r="CW708">
        <v>0.71417897939682007</v>
      </c>
      <c r="CX708">
        <v>0.60705745220184326</v>
      </c>
      <c r="CY708">
        <v>0.63496536016464233</v>
      </c>
      <c r="CZ708">
        <v>0.61927497386932373</v>
      </c>
    </row>
    <row r="709" spans="1:104" x14ac:dyDescent="0.25">
      <c r="A709" t="s">
        <v>898</v>
      </c>
      <c r="B709" t="s">
        <v>170</v>
      </c>
      <c r="C709" t="s">
        <v>27</v>
      </c>
      <c r="D709" t="s">
        <v>184</v>
      </c>
      <c r="E709" t="s">
        <v>184</v>
      </c>
      <c r="F709">
        <v>2025</v>
      </c>
      <c r="G709" t="s">
        <v>176</v>
      </c>
      <c r="H709">
        <v>6</v>
      </c>
      <c r="I709">
        <v>47.776634216308594</v>
      </c>
      <c r="J709">
        <v>46.038047790527344</v>
      </c>
      <c r="K709">
        <v>44.964984893798828</v>
      </c>
      <c r="L709">
        <v>44.781986236572266</v>
      </c>
      <c r="M709">
        <v>46.250156402587891</v>
      </c>
      <c r="N709">
        <v>50.188751220703125</v>
      </c>
      <c r="O709">
        <v>55.525466918945313</v>
      </c>
      <c r="P709">
        <v>62.850475311279297</v>
      </c>
      <c r="Q709">
        <v>69.595375061035156</v>
      </c>
      <c r="R709">
        <v>75.079521179199219</v>
      </c>
      <c r="S709">
        <v>79.217842102050781</v>
      </c>
      <c r="T709">
        <v>81.056640625</v>
      </c>
      <c r="U709">
        <v>81.672096252441406</v>
      </c>
      <c r="V709">
        <v>81.987266540527344</v>
      </c>
      <c r="W709">
        <v>81.53826904296875</v>
      </c>
      <c r="X709">
        <v>79.971282958984375</v>
      </c>
      <c r="Y709">
        <v>77.087081909179688</v>
      </c>
      <c r="Z709">
        <v>72.589012145996094</v>
      </c>
      <c r="AA709">
        <v>67.040390014648437</v>
      </c>
      <c r="AB709">
        <v>63.667678833007813</v>
      </c>
      <c r="AC709">
        <v>62.474040985107422</v>
      </c>
      <c r="AD709">
        <v>58.830615997314453</v>
      </c>
      <c r="AE709">
        <v>54.948394775390625</v>
      </c>
      <c r="AF709">
        <v>51.48455810546875</v>
      </c>
      <c r="AG709">
        <v>-0.51736736297607422</v>
      </c>
      <c r="AH709">
        <v>-0.28464877605438232</v>
      </c>
      <c r="AI709">
        <v>-0.19599567353725433</v>
      </c>
      <c r="AJ709">
        <v>-0.2118261456489563</v>
      </c>
      <c r="AK709">
        <v>-0.18542854487895966</v>
      </c>
      <c r="AL709">
        <v>-6.9087594747543335E-2</v>
      </c>
      <c r="AM709">
        <v>-0.29550272226333618</v>
      </c>
      <c r="AN709">
        <v>1.8012205138802528E-2</v>
      </c>
      <c r="AO709">
        <v>0.17453345656394958</v>
      </c>
      <c r="AP709">
        <v>0.22159364819526672</v>
      </c>
      <c r="AQ709">
        <v>0.76090598106384277</v>
      </c>
      <c r="AR709">
        <v>3.8089115619659424</v>
      </c>
      <c r="AS709">
        <v>3.8982908725738525</v>
      </c>
      <c r="AT709">
        <v>3.7046334743499756</v>
      </c>
      <c r="AU709">
        <v>3.5149033069610596</v>
      </c>
      <c r="AV709">
        <v>3.5152425765991211</v>
      </c>
      <c r="AW709">
        <v>3.3101763725280762</v>
      </c>
      <c r="AX709">
        <v>2.879061222076416</v>
      </c>
      <c r="AY709">
        <v>0.72670257091522217</v>
      </c>
      <c r="AZ709">
        <v>0.41485261917114258</v>
      </c>
      <c r="BA709">
        <v>0.29273560643196106</v>
      </c>
      <c r="BB709">
        <v>0.29402822256088257</v>
      </c>
      <c r="BC709">
        <v>0.17728768289089203</v>
      </c>
      <c r="BD709">
        <v>-2.6604184880852699E-2</v>
      </c>
      <c r="BE709">
        <v>65.475639343261719</v>
      </c>
      <c r="BF709">
        <v>62.841648101806641</v>
      </c>
      <c r="BG709">
        <v>61.932632446289063</v>
      </c>
      <c r="BH709">
        <v>61.908065795898437</v>
      </c>
      <c r="BI709">
        <v>61.703559875488281</v>
      </c>
      <c r="BJ709">
        <v>61.044544219970703</v>
      </c>
      <c r="BK709">
        <v>62.387596130371094</v>
      </c>
      <c r="BL709">
        <v>70.498435974121094</v>
      </c>
      <c r="BM709">
        <v>75.656776428222656</v>
      </c>
      <c r="BN709">
        <v>79.339912414550781</v>
      </c>
      <c r="BO709">
        <v>84.113815307617188</v>
      </c>
      <c r="BP709">
        <v>86.772369384765625</v>
      </c>
      <c r="BQ709">
        <v>88.500076293945313</v>
      </c>
      <c r="BR709">
        <v>89.022369384765625</v>
      </c>
      <c r="BS709">
        <v>86.679771423339844</v>
      </c>
      <c r="BT709">
        <v>86.795318603515625</v>
      </c>
      <c r="BU709">
        <v>86.543502807617188</v>
      </c>
      <c r="BV709">
        <v>84.089454650878906</v>
      </c>
      <c r="BW709">
        <v>81.955451965332031</v>
      </c>
      <c r="BX709">
        <v>79.385604858398438</v>
      </c>
      <c r="BY709">
        <v>75.888084411621094</v>
      </c>
      <c r="BZ709">
        <v>72.295494079589844</v>
      </c>
      <c r="CA709">
        <v>70.5682373046875</v>
      </c>
      <c r="CB709">
        <v>68.225639343261719</v>
      </c>
      <c r="CC709">
        <v>0.87304002046585083</v>
      </c>
      <c r="CD709">
        <v>0.83188337087631226</v>
      </c>
      <c r="CE709">
        <v>0.78667360544204712</v>
      </c>
      <c r="CF709">
        <v>0.62424027919769287</v>
      </c>
      <c r="CG709">
        <v>0.555076003074646</v>
      </c>
      <c r="CH709">
        <v>0.62576907873153687</v>
      </c>
      <c r="CI709">
        <v>0.70937961339950562</v>
      </c>
      <c r="CJ709">
        <v>0.66222918033599854</v>
      </c>
      <c r="CK709">
        <v>0.79699385166168213</v>
      </c>
      <c r="CL709">
        <v>0.82136142253875732</v>
      </c>
      <c r="CM709">
        <v>0.78730064630508423</v>
      </c>
      <c r="CN709">
        <v>0.82552415132522583</v>
      </c>
      <c r="CO709">
        <v>0.91507941484451294</v>
      </c>
      <c r="CP709">
        <v>0.81558376550674438</v>
      </c>
      <c r="CQ709">
        <v>0.85385441780090332</v>
      </c>
      <c r="CR709">
        <v>0.93513345718383789</v>
      </c>
      <c r="CS709">
        <v>0.93797695636749268</v>
      </c>
      <c r="CT709">
        <v>0.92810153961181641</v>
      </c>
      <c r="CU709">
        <v>0.9900202751159668</v>
      </c>
      <c r="CV709">
        <v>0.80910128355026245</v>
      </c>
      <c r="CW709">
        <v>0.72394478321075439</v>
      </c>
      <c r="CX709">
        <v>0.61959284543991089</v>
      </c>
      <c r="CY709">
        <v>0.6543383002281189</v>
      </c>
      <c r="CZ709">
        <v>0.6403191089630127</v>
      </c>
    </row>
    <row r="710" spans="1:104" x14ac:dyDescent="0.25">
      <c r="A710" t="s">
        <v>899</v>
      </c>
      <c r="B710" t="s">
        <v>170</v>
      </c>
      <c r="C710" t="s">
        <v>27</v>
      </c>
      <c r="D710" t="s">
        <v>184</v>
      </c>
      <c r="E710" t="s">
        <v>184</v>
      </c>
      <c r="F710">
        <v>2025</v>
      </c>
      <c r="G710" t="s">
        <v>177</v>
      </c>
      <c r="H710">
        <v>7</v>
      </c>
      <c r="I710">
        <v>50.868816375732422</v>
      </c>
      <c r="J710">
        <v>49.027034759521484</v>
      </c>
      <c r="K710">
        <v>47.7872314453125</v>
      </c>
      <c r="L710">
        <v>47.665821075439453</v>
      </c>
      <c r="M710">
        <v>49.504444122314453</v>
      </c>
      <c r="N710">
        <v>54.023605346679688</v>
      </c>
      <c r="O710">
        <v>59.849887847900391</v>
      </c>
      <c r="P710">
        <v>67.938644409179687</v>
      </c>
      <c r="Q710">
        <v>75.222015380859375</v>
      </c>
      <c r="R710">
        <v>80.949180603027344</v>
      </c>
      <c r="S710">
        <v>84.794975280761719</v>
      </c>
      <c r="T710">
        <v>86.458778381347656</v>
      </c>
      <c r="U710">
        <v>87.052467346191406</v>
      </c>
      <c r="V710">
        <v>87.328468322753906</v>
      </c>
      <c r="W710">
        <v>86.956626892089844</v>
      </c>
      <c r="X710">
        <v>85.770683288574219</v>
      </c>
      <c r="Y710">
        <v>83.091682434082031</v>
      </c>
      <c r="Z710">
        <v>78.571136474609375</v>
      </c>
      <c r="AA710">
        <v>72.311721801757812</v>
      </c>
      <c r="AB710">
        <v>68.652366638183594</v>
      </c>
      <c r="AC710">
        <v>67.102653503417969</v>
      </c>
      <c r="AD710">
        <v>63.095127105712891</v>
      </c>
      <c r="AE710">
        <v>58.725902557373047</v>
      </c>
      <c r="AF710">
        <v>55.028385162353516</v>
      </c>
      <c r="AG710">
        <v>-0.47422441840171814</v>
      </c>
      <c r="AH710">
        <v>-0.32340317964553833</v>
      </c>
      <c r="AI710">
        <v>-0.29319676756858826</v>
      </c>
      <c r="AJ710">
        <v>-0.25974917411804199</v>
      </c>
      <c r="AK710">
        <v>-0.16349369287490845</v>
      </c>
      <c r="AL710">
        <v>2.2903459146618843E-2</v>
      </c>
      <c r="AM710">
        <v>-0.23790356516838074</v>
      </c>
      <c r="AN710">
        <v>0.17199522256851196</v>
      </c>
      <c r="AO710">
        <v>0.18848726153373718</v>
      </c>
      <c r="AP710">
        <v>9.1089986264705658E-2</v>
      </c>
      <c r="AQ710">
        <v>0.67637985944747925</v>
      </c>
      <c r="AR710">
        <v>4.0222363471984863</v>
      </c>
      <c r="AS710">
        <v>4.1333708763122559</v>
      </c>
      <c r="AT710">
        <v>3.9325282573699951</v>
      </c>
      <c r="AU710">
        <v>3.7736189365386963</v>
      </c>
      <c r="AV710">
        <v>3.9972829818725586</v>
      </c>
      <c r="AW710">
        <v>3.8633439540863037</v>
      </c>
      <c r="AX710">
        <v>3.5354480743408203</v>
      </c>
      <c r="AY710">
        <v>1.2091666460037231</v>
      </c>
      <c r="AZ710">
        <v>0.77886736392974854</v>
      </c>
      <c r="BA710">
        <v>0.56666386127471924</v>
      </c>
      <c r="BB710">
        <v>0.53827464580535889</v>
      </c>
      <c r="BC710">
        <v>0.35218465328216553</v>
      </c>
      <c r="BD710">
        <v>0.19612148404121399</v>
      </c>
      <c r="BE710">
        <v>71.159164428710938</v>
      </c>
      <c r="BF710">
        <v>71.545478820800781</v>
      </c>
      <c r="BG710">
        <v>71.068214416503906</v>
      </c>
      <c r="BH710">
        <v>70.840950012207031</v>
      </c>
      <c r="BI710">
        <v>70.204643249511719</v>
      </c>
      <c r="BJ710">
        <v>70.181907653808594</v>
      </c>
      <c r="BK710">
        <v>69.727378845214844</v>
      </c>
      <c r="BL710">
        <v>72.75</v>
      </c>
      <c r="BM710">
        <v>76.477142333984375</v>
      </c>
      <c r="BN710">
        <v>80.886192321777344</v>
      </c>
      <c r="BO710">
        <v>85.863334655761719</v>
      </c>
      <c r="BP710">
        <v>90.772270202636719</v>
      </c>
      <c r="BQ710">
        <v>91.11322021484375</v>
      </c>
      <c r="BR710">
        <v>91.522384643554688</v>
      </c>
      <c r="BS710">
        <v>91.772384643554687</v>
      </c>
      <c r="BT710">
        <v>90.86322021484375</v>
      </c>
      <c r="BU710">
        <v>87.067863464355469</v>
      </c>
      <c r="BV710">
        <v>84.477027893066406</v>
      </c>
      <c r="BW710">
        <v>83.386192321777344</v>
      </c>
      <c r="BX710">
        <v>81.272621154785156</v>
      </c>
      <c r="BY710">
        <v>77.977149963378906</v>
      </c>
      <c r="BZ710">
        <v>74.909042358398437</v>
      </c>
      <c r="CA710">
        <v>73.681785583496094</v>
      </c>
      <c r="CB710">
        <v>72.795478820800781</v>
      </c>
      <c r="CC710">
        <v>0.89677047729492188</v>
      </c>
      <c r="CD710">
        <v>0.85613501071929932</v>
      </c>
      <c r="CE710">
        <v>0.80812126398086548</v>
      </c>
      <c r="CF710">
        <v>0.64110934734344482</v>
      </c>
      <c r="CG710">
        <v>0.57201963663101196</v>
      </c>
      <c r="CH710">
        <v>0.64483839273452759</v>
      </c>
      <c r="CI710">
        <v>0.72615951299667358</v>
      </c>
      <c r="CJ710">
        <v>0.67157900333404541</v>
      </c>
      <c r="CK710">
        <v>0.81043428182601929</v>
      </c>
      <c r="CL710">
        <v>0.83432447910308838</v>
      </c>
      <c r="CM710">
        <v>0.79586291313171387</v>
      </c>
      <c r="CN710">
        <v>0.83489662408828735</v>
      </c>
      <c r="CO710">
        <v>0.92916184663772583</v>
      </c>
      <c r="CP710">
        <v>0.82457864284515381</v>
      </c>
      <c r="CQ710">
        <v>0.86542999744415283</v>
      </c>
      <c r="CR710">
        <v>0.95748299360275269</v>
      </c>
      <c r="CS710">
        <v>0.96687161922454834</v>
      </c>
      <c r="CT710">
        <v>0.96222949028015137</v>
      </c>
      <c r="CU710">
        <v>1.0310425758361816</v>
      </c>
      <c r="CV710">
        <v>0.84208458662033081</v>
      </c>
      <c r="CW710">
        <v>0.75052487850189209</v>
      </c>
      <c r="CX710">
        <v>0.6398969292640686</v>
      </c>
      <c r="CY710">
        <v>0.67373162508010864</v>
      </c>
      <c r="CZ710">
        <v>0.6606641411781311</v>
      </c>
    </row>
    <row r="711" spans="1:104" x14ac:dyDescent="0.25">
      <c r="A711" t="s">
        <v>900</v>
      </c>
      <c r="B711" t="s">
        <v>170</v>
      </c>
      <c r="C711" t="s">
        <v>27</v>
      </c>
      <c r="D711" t="s">
        <v>184</v>
      </c>
      <c r="E711" t="s">
        <v>184</v>
      </c>
      <c r="F711">
        <v>2025</v>
      </c>
      <c r="G711" t="s">
        <v>178</v>
      </c>
      <c r="H711">
        <v>8</v>
      </c>
      <c r="I711">
        <v>51.194068908691406</v>
      </c>
      <c r="J711">
        <v>49.398494720458984</v>
      </c>
      <c r="K711">
        <v>48.134014129638672</v>
      </c>
      <c r="L711">
        <v>48.063011169433594</v>
      </c>
      <c r="M711">
        <v>49.8692626953125</v>
      </c>
      <c r="N711">
        <v>54.794841766357422</v>
      </c>
      <c r="O711">
        <v>61.309276580810547</v>
      </c>
      <c r="P711">
        <v>69.15692138671875</v>
      </c>
      <c r="Q711">
        <v>76.797966003417969</v>
      </c>
      <c r="R711">
        <v>82.892364501953125</v>
      </c>
      <c r="S711">
        <v>87.553184509277344</v>
      </c>
      <c r="T711">
        <v>89.607261657714844</v>
      </c>
      <c r="U711">
        <v>90.343955993652344</v>
      </c>
      <c r="V711">
        <v>90.686531066894531</v>
      </c>
      <c r="W711">
        <v>90.064033508300781</v>
      </c>
      <c r="X711">
        <v>88.312843322753906</v>
      </c>
      <c r="Y711">
        <v>84.725784301757812</v>
      </c>
      <c r="Z711">
        <v>79.827400207519531</v>
      </c>
      <c r="AA711">
        <v>73.152481079101563</v>
      </c>
      <c r="AB711">
        <v>70.169715881347656</v>
      </c>
      <c r="AC711">
        <v>67.909187316894531</v>
      </c>
      <c r="AD711">
        <v>63.589004516601562</v>
      </c>
      <c r="AE711">
        <v>58.941417694091797</v>
      </c>
      <c r="AF711">
        <v>55.037361145019531</v>
      </c>
      <c r="AG711">
        <v>-0.46593263745307922</v>
      </c>
      <c r="AH711">
        <v>-0.32906809449195862</v>
      </c>
      <c r="AI711">
        <v>-0.30793684720993042</v>
      </c>
      <c r="AJ711">
        <v>-0.2666095495223999</v>
      </c>
      <c r="AK711">
        <v>-0.15873733162879944</v>
      </c>
      <c r="AL711">
        <v>3.8076922297477722E-2</v>
      </c>
      <c r="AM711">
        <v>-0.23121541738510132</v>
      </c>
      <c r="AN711">
        <v>0.19823972880840302</v>
      </c>
      <c r="AO711">
        <v>0.19180463254451752</v>
      </c>
      <c r="AP711">
        <v>7.0352956652641296E-2</v>
      </c>
      <c r="AQ711">
        <v>0.67687791585922241</v>
      </c>
      <c r="AR711">
        <v>4.1623764038085938</v>
      </c>
      <c r="AS711">
        <v>4.2853579521179199</v>
      </c>
      <c r="AT711">
        <v>4.0785322189331055</v>
      </c>
      <c r="AU711">
        <v>3.9082913398742676</v>
      </c>
      <c r="AV711">
        <v>4.1466360092163086</v>
      </c>
      <c r="AW711">
        <v>3.9776351451873779</v>
      </c>
      <c r="AX711">
        <v>3.6512856483459473</v>
      </c>
      <c r="AY711">
        <v>1.2871485948562622</v>
      </c>
      <c r="AZ711">
        <v>0.846435546875</v>
      </c>
      <c r="BA711">
        <v>0.61279141902923584</v>
      </c>
      <c r="BB711">
        <v>0.57789361476898193</v>
      </c>
      <c r="BC711">
        <v>0.37801447510719299</v>
      </c>
      <c r="BD711">
        <v>0.22927047312259674</v>
      </c>
      <c r="BE711">
        <v>73.126564025878906</v>
      </c>
      <c r="BF711">
        <v>72.310195922851562</v>
      </c>
      <c r="BG711">
        <v>71.710189819335938</v>
      </c>
      <c r="BH711">
        <v>70.637481689453125</v>
      </c>
      <c r="BI711">
        <v>70.490562438964844</v>
      </c>
      <c r="BJ711">
        <v>70.290550231933594</v>
      </c>
      <c r="BK711">
        <v>69.599655151367188</v>
      </c>
      <c r="BL711">
        <v>72.341812133789063</v>
      </c>
      <c r="BM711">
        <v>78.926490783691406</v>
      </c>
      <c r="BN711">
        <v>83.416664123535156</v>
      </c>
      <c r="BO711">
        <v>88.799545288085938</v>
      </c>
      <c r="BP711">
        <v>90.4010009765625</v>
      </c>
      <c r="BQ711">
        <v>92.218818664550781</v>
      </c>
      <c r="BR711">
        <v>90.655189514160156</v>
      </c>
      <c r="BS711">
        <v>91.034828186035156</v>
      </c>
      <c r="BT711">
        <v>90.927192687988281</v>
      </c>
      <c r="BU711">
        <v>89.653030395507812</v>
      </c>
      <c r="BV711">
        <v>89.234848022460938</v>
      </c>
      <c r="BW711">
        <v>85.289421081542969</v>
      </c>
      <c r="BX711">
        <v>82.181068420410156</v>
      </c>
      <c r="BY711">
        <v>78.164718627929688</v>
      </c>
      <c r="BZ711">
        <v>76.325813293457031</v>
      </c>
      <c r="CA711">
        <v>75.216728210449219</v>
      </c>
      <c r="CB711">
        <v>75.146171569824219</v>
      </c>
      <c r="CC711">
        <v>0.90150803327560425</v>
      </c>
      <c r="CD711">
        <v>0.86159372329711914</v>
      </c>
      <c r="CE711">
        <v>0.81206381320953369</v>
      </c>
      <c r="CF711">
        <v>0.64421200752258301</v>
      </c>
      <c r="CG711">
        <v>0.57370412349700928</v>
      </c>
      <c r="CH711">
        <v>0.65047264099121094</v>
      </c>
      <c r="CI711">
        <v>0.73591750860214233</v>
      </c>
      <c r="CJ711">
        <v>0.67562085390090942</v>
      </c>
      <c r="CK711">
        <v>0.81624609231948853</v>
      </c>
      <c r="CL711">
        <v>0.84077751636505127</v>
      </c>
      <c r="CM711">
        <v>0.80285149812698364</v>
      </c>
      <c r="CN711">
        <v>0.843963623046875</v>
      </c>
      <c r="CO711">
        <v>0.94417649507522583</v>
      </c>
      <c r="CP711">
        <v>0.83231967687606812</v>
      </c>
      <c r="CQ711">
        <v>0.87489008903503418</v>
      </c>
      <c r="CR711">
        <v>0.9716758131980896</v>
      </c>
      <c r="CS711">
        <v>0.97682952880859375</v>
      </c>
      <c r="CT711">
        <v>0.97108584642410278</v>
      </c>
      <c r="CU711">
        <v>1.039969801902771</v>
      </c>
      <c r="CV711">
        <v>0.85631269216537476</v>
      </c>
      <c r="CW711">
        <v>0.75844228267669678</v>
      </c>
      <c r="CX711">
        <v>0.6449592113494873</v>
      </c>
      <c r="CY711">
        <v>0.67526257038116455</v>
      </c>
      <c r="CZ711">
        <v>0.65854042768478394</v>
      </c>
    </row>
    <row r="712" spans="1:104" x14ac:dyDescent="0.25">
      <c r="A712" t="s">
        <v>901</v>
      </c>
      <c r="B712" t="s">
        <v>170</v>
      </c>
      <c r="C712" t="s">
        <v>27</v>
      </c>
      <c r="D712" t="s">
        <v>184</v>
      </c>
      <c r="E712" t="s">
        <v>184</v>
      </c>
      <c r="F712">
        <v>2025</v>
      </c>
      <c r="G712" t="s">
        <v>179</v>
      </c>
      <c r="H712">
        <v>9</v>
      </c>
      <c r="I712">
        <v>51.874397277832031</v>
      </c>
      <c r="J712">
        <v>50.179698944091797</v>
      </c>
      <c r="K712">
        <v>49.102603912353516</v>
      </c>
      <c r="L712">
        <v>49.046417236328125</v>
      </c>
      <c r="M712">
        <v>51.049533843994141</v>
      </c>
      <c r="N712">
        <v>56.279560089111328</v>
      </c>
      <c r="O712">
        <v>63.953815460205078</v>
      </c>
      <c r="P712">
        <v>72.314224243164063</v>
      </c>
      <c r="Q712">
        <v>81.171516418457031</v>
      </c>
      <c r="R712">
        <v>87.863723754882813</v>
      </c>
      <c r="S712">
        <v>92.632225036621094</v>
      </c>
      <c r="T712">
        <v>94.622962951660156</v>
      </c>
      <c r="U712">
        <v>95.261886596679688</v>
      </c>
      <c r="V712">
        <v>95.723197937011719</v>
      </c>
      <c r="W712">
        <v>94.720260620117188</v>
      </c>
      <c r="X712">
        <v>92.032394409179688</v>
      </c>
      <c r="Y712">
        <v>87.88763427734375</v>
      </c>
      <c r="Z712">
        <v>82.693412780761719</v>
      </c>
      <c r="AA712">
        <v>75.991432189941406</v>
      </c>
      <c r="AB712">
        <v>73.724899291992188</v>
      </c>
      <c r="AC712">
        <v>69.981193542480469</v>
      </c>
      <c r="AD712">
        <v>65.089569091796875</v>
      </c>
      <c r="AE712">
        <v>60.119163513183594</v>
      </c>
      <c r="AF712">
        <v>56.072662353515625</v>
      </c>
      <c r="AG712">
        <v>-0.44175860285758972</v>
      </c>
      <c r="AH712">
        <v>-0.33678096532821655</v>
      </c>
      <c r="AI712">
        <v>-0.33799147605895996</v>
      </c>
      <c r="AJ712">
        <v>-0.28033038973808289</v>
      </c>
      <c r="AK712">
        <v>-0.1494399756193161</v>
      </c>
      <c r="AL712">
        <v>7.0687495172023773E-2</v>
      </c>
      <c r="AM712">
        <v>-0.21138894557952881</v>
      </c>
      <c r="AN712">
        <v>0.2569078803062439</v>
      </c>
      <c r="AO712">
        <v>0.20187120139598846</v>
      </c>
      <c r="AP712">
        <v>2.4099653586745262E-2</v>
      </c>
      <c r="AQ712">
        <v>0.66503310203552246</v>
      </c>
      <c r="AR712">
        <v>4.3703336715698242</v>
      </c>
      <c r="AS712">
        <v>4.4983534812927246</v>
      </c>
      <c r="AT712">
        <v>4.2924995422363281</v>
      </c>
      <c r="AU712">
        <v>4.1120314598083496</v>
      </c>
      <c r="AV712">
        <v>4.383699893951416</v>
      </c>
      <c r="AW712">
        <v>4.2082228660583496</v>
      </c>
      <c r="AX712">
        <v>3.9082767963409424</v>
      </c>
      <c r="AY712">
        <v>1.4689440727233887</v>
      </c>
      <c r="AZ712">
        <v>0.99006211757659912</v>
      </c>
      <c r="BA712">
        <v>0.71270185708999634</v>
      </c>
      <c r="BB712">
        <v>0.66115039587020874</v>
      </c>
      <c r="BC712">
        <v>0.43587550520896912</v>
      </c>
      <c r="BD712">
        <v>0.30403542518615723</v>
      </c>
      <c r="BE712">
        <v>70.727218627929688</v>
      </c>
      <c r="BF712">
        <v>70.272659301757812</v>
      </c>
      <c r="BG712">
        <v>70.204498291015625</v>
      </c>
      <c r="BH712">
        <v>69.931770324707031</v>
      </c>
      <c r="BI712">
        <v>70.136329650878906</v>
      </c>
      <c r="BJ712">
        <v>68.99993896484375</v>
      </c>
      <c r="BK712">
        <v>71.568168640136719</v>
      </c>
      <c r="BL712">
        <v>72.931838989257813</v>
      </c>
      <c r="BM712">
        <v>80.227401733398438</v>
      </c>
      <c r="BN712">
        <v>86.841064453125</v>
      </c>
      <c r="BO712">
        <v>95.363975524902344</v>
      </c>
      <c r="BP712">
        <v>98.545814514160156</v>
      </c>
      <c r="BQ712">
        <v>99.818595886230469</v>
      </c>
      <c r="BR712">
        <v>99.477645874023438</v>
      </c>
      <c r="BS712">
        <v>98.363975524902344</v>
      </c>
      <c r="BT712">
        <v>97.50030517578125</v>
      </c>
      <c r="BU712">
        <v>96.295684814453125</v>
      </c>
      <c r="BV712">
        <v>94.568412780761719</v>
      </c>
      <c r="BW712">
        <v>91.954742431640625</v>
      </c>
      <c r="BX712">
        <v>83.772781372070312</v>
      </c>
      <c r="BY712">
        <v>79.568161010742188</v>
      </c>
      <c r="BZ712">
        <v>77.409049987792969</v>
      </c>
      <c r="CA712">
        <v>76.318161010742188</v>
      </c>
      <c r="CB712">
        <v>74.409049987792969</v>
      </c>
      <c r="CC712">
        <v>0.90364909172058105</v>
      </c>
      <c r="CD712">
        <v>0.86612480878829956</v>
      </c>
      <c r="CE712">
        <v>0.81981545686721802</v>
      </c>
      <c r="CF712">
        <v>0.65132403373718262</v>
      </c>
      <c r="CG712">
        <v>0.58193159103393555</v>
      </c>
      <c r="CH712">
        <v>0.66062921285629272</v>
      </c>
      <c r="CI712">
        <v>0.7518121600151062</v>
      </c>
      <c r="CJ712">
        <v>0.68802231550216675</v>
      </c>
      <c r="CK712">
        <v>0.83700859546661377</v>
      </c>
      <c r="CL712">
        <v>0.86223322153091431</v>
      </c>
      <c r="CM712">
        <v>0.8192596435546875</v>
      </c>
      <c r="CN712">
        <v>0.86227679252624512</v>
      </c>
      <c r="CO712">
        <v>0.96976190805435181</v>
      </c>
      <c r="CP712">
        <v>0.84906411170959473</v>
      </c>
      <c r="CQ712">
        <v>0.89435464143753052</v>
      </c>
      <c r="CR712">
        <v>0.99556654691696167</v>
      </c>
      <c r="CS712">
        <v>0.99956661462783813</v>
      </c>
      <c r="CT712">
        <v>0.9943050742149353</v>
      </c>
      <c r="CU712">
        <v>1.0697801113128662</v>
      </c>
      <c r="CV712">
        <v>0.88508909940719604</v>
      </c>
      <c r="CW712">
        <v>0.7771192193031311</v>
      </c>
      <c r="CX712">
        <v>0.65591281652450562</v>
      </c>
      <c r="CY712">
        <v>0.68448495864868164</v>
      </c>
      <c r="CZ712">
        <v>0.66637212038040161</v>
      </c>
    </row>
    <row r="713" spans="1:104" x14ac:dyDescent="0.25">
      <c r="A713" t="s">
        <v>902</v>
      </c>
      <c r="B713" t="s">
        <v>170</v>
      </c>
      <c r="C713" t="s">
        <v>27</v>
      </c>
      <c r="D713" t="s">
        <v>184</v>
      </c>
      <c r="E713" t="s">
        <v>184</v>
      </c>
      <c r="F713">
        <v>2025</v>
      </c>
      <c r="G713" t="s">
        <v>180</v>
      </c>
      <c r="H713">
        <v>10</v>
      </c>
      <c r="I713">
        <v>46.250495910644531</v>
      </c>
      <c r="J713">
        <v>44.684375762939453</v>
      </c>
      <c r="K713">
        <v>43.636192321777344</v>
      </c>
      <c r="L713">
        <v>43.587642669677734</v>
      </c>
      <c r="M713">
        <v>45.216758728027344</v>
      </c>
      <c r="N713">
        <v>49.569427490234375</v>
      </c>
      <c r="O713">
        <v>56.977130889892578</v>
      </c>
      <c r="P713">
        <v>63.392917633056641</v>
      </c>
      <c r="Q713">
        <v>71.10748291015625</v>
      </c>
      <c r="R713">
        <v>77.998970031738281</v>
      </c>
      <c r="S713">
        <v>83.310523986816406</v>
      </c>
      <c r="T713">
        <v>86.114105224609375</v>
      </c>
      <c r="U713">
        <v>87.589317321777344</v>
      </c>
      <c r="V713">
        <v>88.862777709960938</v>
      </c>
      <c r="W713">
        <v>88.237815856933594</v>
      </c>
      <c r="X713">
        <v>85.512763977050781</v>
      </c>
      <c r="Y713">
        <v>81.215621948242188</v>
      </c>
      <c r="Z713">
        <v>76.079719543457031</v>
      </c>
      <c r="AA713">
        <v>72.035263061523438</v>
      </c>
      <c r="AB713">
        <v>68.801338195800781</v>
      </c>
      <c r="AC713">
        <v>65.144012451171875</v>
      </c>
      <c r="AD713">
        <v>59.432323455810547</v>
      </c>
      <c r="AE713">
        <v>53.976650238037109</v>
      </c>
      <c r="AF713">
        <v>50.243011474609375</v>
      </c>
      <c r="AG713">
        <v>-0.44319742918014526</v>
      </c>
      <c r="AH713">
        <v>-0.27760159969329834</v>
      </c>
      <c r="AI713">
        <v>-0.22873368859291077</v>
      </c>
      <c r="AJ713">
        <v>-0.21788744628429413</v>
      </c>
      <c r="AK713">
        <v>-0.15666712820529938</v>
      </c>
      <c r="AL713">
        <v>-1.3978798873722553E-2</v>
      </c>
      <c r="AM713">
        <v>-0.24930137395858765</v>
      </c>
      <c r="AN713">
        <v>0.10313146561384201</v>
      </c>
      <c r="AO713">
        <v>0.1802600622177124</v>
      </c>
      <c r="AP713">
        <v>0.14812932908535004</v>
      </c>
      <c r="AQ713">
        <v>0.74493628740310669</v>
      </c>
      <c r="AR713">
        <v>4.0996794700622559</v>
      </c>
      <c r="AS713">
        <v>4.2431483268737793</v>
      </c>
      <c r="AT713">
        <v>4.080538272857666</v>
      </c>
      <c r="AU713">
        <v>3.8841726779937744</v>
      </c>
      <c r="AV713">
        <v>3.9506103992462158</v>
      </c>
      <c r="AW713">
        <v>3.7039494514465332</v>
      </c>
      <c r="AX713">
        <v>3.3025624752044678</v>
      </c>
      <c r="AY713">
        <v>1.0555328130722046</v>
      </c>
      <c r="AZ713">
        <v>0.65997618436813354</v>
      </c>
      <c r="BA713">
        <v>0.46583756804466248</v>
      </c>
      <c r="BB713">
        <v>0.4243505597114563</v>
      </c>
      <c r="BC713">
        <v>0.25868776440620422</v>
      </c>
      <c r="BD713">
        <v>9.4931446015834808E-2</v>
      </c>
      <c r="BE713">
        <v>68.705780029296875</v>
      </c>
      <c r="BF713">
        <v>66.794822692871094</v>
      </c>
      <c r="BG713">
        <v>66.910812377929688</v>
      </c>
      <c r="BH713">
        <v>66.65899658203125</v>
      </c>
      <c r="BI713">
        <v>65.182159423828125</v>
      </c>
      <c r="BJ713">
        <v>64.887191772460938</v>
      </c>
      <c r="BK713">
        <v>64.20306396484375</v>
      </c>
      <c r="BL713">
        <v>67.387344360351563</v>
      </c>
      <c r="BM713">
        <v>75.545425415039063</v>
      </c>
      <c r="BN713">
        <v>82.862350463867188</v>
      </c>
      <c r="BO713">
        <v>88.613258361816406</v>
      </c>
      <c r="BP713">
        <v>90.818740844726563</v>
      </c>
      <c r="BQ713">
        <v>91.34039306640625</v>
      </c>
      <c r="BR713">
        <v>92.113105773925781</v>
      </c>
      <c r="BS713">
        <v>90.955780029296875</v>
      </c>
      <c r="BT713">
        <v>89.634918212890625</v>
      </c>
      <c r="BU713">
        <v>89.612655639648438</v>
      </c>
      <c r="BV713">
        <v>87.34161376953125</v>
      </c>
      <c r="BW713">
        <v>82.861900329589844</v>
      </c>
      <c r="BX713">
        <v>79.499549865722656</v>
      </c>
      <c r="BY713">
        <v>75.615379333496094</v>
      </c>
      <c r="BZ713">
        <v>72.430343627929687</v>
      </c>
      <c r="CA713">
        <v>70.113876342773438</v>
      </c>
      <c r="CB713">
        <v>69.52392578125</v>
      </c>
      <c r="CC713">
        <v>0.80682402849197388</v>
      </c>
      <c r="CD713">
        <v>0.77103978395462036</v>
      </c>
      <c r="CE713">
        <v>0.72978788614273071</v>
      </c>
      <c r="CF713">
        <v>0.58648008108139038</v>
      </c>
      <c r="CG713">
        <v>0.52734947204589844</v>
      </c>
      <c r="CH713">
        <v>0.59865319728851318</v>
      </c>
      <c r="CI713">
        <v>0.69780576229095459</v>
      </c>
      <c r="CJ713">
        <v>0.65788370370864868</v>
      </c>
      <c r="CK713">
        <v>0.79829370975494385</v>
      </c>
      <c r="CL713">
        <v>0.83145976066589355</v>
      </c>
      <c r="CM713">
        <v>0.79771095514297485</v>
      </c>
      <c r="CN713">
        <v>0.84071516990661621</v>
      </c>
      <c r="CO713">
        <v>0.94504374265670776</v>
      </c>
      <c r="CP713">
        <v>0.83134365081787109</v>
      </c>
      <c r="CQ713">
        <v>0.8758310079574585</v>
      </c>
      <c r="CR713">
        <v>0.96995759010314941</v>
      </c>
      <c r="CS713">
        <v>0.96800947189331055</v>
      </c>
      <c r="CT713">
        <v>0.95973551273345947</v>
      </c>
      <c r="CU713">
        <v>1.0467977523803711</v>
      </c>
      <c r="CV713">
        <v>0.85910296440124512</v>
      </c>
      <c r="CW713">
        <v>0.75307244062423706</v>
      </c>
      <c r="CX713">
        <v>0.61484622955322266</v>
      </c>
      <c r="CY713">
        <v>0.62184995412826538</v>
      </c>
      <c r="CZ713">
        <v>0.60288912057876587</v>
      </c>
    </row>
    <row r="714" spans="1:104" x14ac:dyDescent="0.25">
      <c r="A714" t="s">
        <v>903</v>
      </c>
      <c r="B714" t="s">
        <v>170</v>
      </c>
      <c r="C714" t="s">
        <v>27</v>
      </c>
      <c r="D714" t="s">
        <v>184</v>
      </c>
      <c r="E714" t="s">
        <v>184</v>
      </c>
      <c r="F714">
        <v>2025</v>
      </c>
      <c r="G714" t="s">
        <v>181</v>
      </c>
      <c r="H714">
        <v>11</v>
      </c>
      <c r="I714">
        <v>43.123882293701172</v>
      </c>
      <c r="J714">
        <v>41.740352630615234</v>
      </c>
      <c r="K714">
        <v>40.905719757080078</v>
      </c>
      <c r="L714">
        <v>41.057949066162109</v>
      </c>
      <c r="M714">
        <v>42.827102661132812</v>
      </c>
      <c r="N714">
        <v>47.06707763671875</v>
      </c>
      <c r="O714">
        <v>52.56903076171875</v>
      </c>
      <c r="P714">
        <v>58.128955841064453</v>
      </c>
      <c r="Q714">
        <v>64.345695495605469</v>
      </c>
      <c r="R714">
        <v>69.45599365234375</v>
      </c>
      <c r="S714">
        <v>73.483283996582031</v>
      </c>
      <c r="T714">
        <v>75.732223510742188</v>
      </c>
      <c r="U714">
        <v>76.84759521484375</v>
      </c>
      <c r="V714">
        <v>77.666069030761719</v>
      </c>
      <c r="W714">
        <v>76.857666015625</v>
      </c>
      <c r="X714">
        <v>74.108978271484375</v>
      </c>
      <c r="Y714">
        <v>70.79095458984375</v>
      </c>
      <c r="Z714">
        <v>68.529594421386719</v>
      </c>
      <c r="AA714">
        <v>63.406646728515625</v>
      </c>
      <c r="AB714">
        <v>59.760662078857422</v>
      </c>
      <c r="AC714">
        <v>56.971385955810547</v>
      </c>
      <c r="AD714">
        <v>53.286098480224609</v>
      </c>
      <c r="AE714">
        <v>49.559051513671875</v>
      </c>
      <c r="AF714">
        <v>46.411479949951172</v>
      </c>
      <c r="AG714">
        <v>-0.46240699291229248</v>
      </c>
      <c r="AH714">
        <v>-0.24818199872970581</v>
      </c>
      <c r="AI714">
        <v>-0.16347014904022217</v>
      </c>
      <c r="AJ714">
        <v>-0.18484382331371307</v>
      </c>
      <c r="AK714">
        <v>-0.17164449393749237</v>
      </c>
      <c r="AL714">
        <v>-7.3821268975734711E-2</v>
      </c>
      <c r="AM714">
        <v>-0.2833918035030365</v>
      </c>
      <c r="AN714">
        <v>-3.6832832847721875E-4</v>
      </c>
      <c r="AO714">
        <v>0.16041415929794312</v>
      </c>
      <c r="AP714">
        <v>0.22167092561721802</v>
      </c>
      <c r="AQ714">
        <v>0.72295683622360229</v>
      </c>
      <c r="AR714">
        <v>3.5741951465606689</v>
      </c>
      <c r="AS714">
        <v>3.6840720176696777</v>
      </c>
      <c r="AT714">
        <v>3.5298640727996826</v>
      </c>
      <c r="AU714">
        <v>3.3277652263641357</v>
      </c>
      <c r="AV714">
        <v>3.2438528537750244</v>
      </c>
      <c r="AW714">
        <v>3.0107436180114746</v>
      </c>
      <c r="AX714">
        <v>2.6664211750030518</v>
      </c>
      <c r="AY714">
        <v>0.63251036405563354</v>
      </c>
      <c r="AZ714">
        <v>0.34894153475761414</v>
      </c>
      <c r="BA714">
        <v>0.24013516306877136</v>
      </c>
      <c r="BB714">
        <v>0.24227586388587952</v>
      </c>
      <c r="BC714">
        <v>0.1408010870218277</v>
      </c>
      <c r="BD714">
        <v>-4.7600995749235153E-2</v>
      </c>
      <c r="BE714">
        <v>63.308795928955078</v>
      </c>
      <c r="BF714">
        <v>62.545127868652344</v>
      </c>
      <c r="BG714">
        <v>61.073192596435547</v>
      </c>
      <c r="BH714">
        <v>61.689006805419922</v>
      </c>
      <c r="BI714">
        <v>61.308986663818359</v>
      </c>
      <c r="BJ714">
        <v>60.689727783203125</v>
      </c>
      <c r="BK714">
        <v>59.929332733154297</v>
      </c>
      <c r="BL714">
        <v>63.238334655761719</v>
      </c>
      <c r="BM714">
        <v>71.145523071289063</v>
      </c>
      <c r="BN714">
        <v>78.58349609375</v>
      </c>
      <c r="BO714">
        <v>82.6356201171875</v>
      </c>
      <c r="BP714">
        <v>86.471954345703125</v>
      </c>
      <c r="BQ714">
        <v>87.68865966796875</v>
      </c>
      <c r="BR714">
        <v>87.820358276367188</v>
      </c>
      <c r="BS714">
        <v>87.618545532226562</v>
      </c>
      <c r="BT714">
        <v>86.764411926269531</v>
      </c>
      <c r="BU714">
        <v>83.855415344238281</v>
      </c>
      <c r="BV714">
        <v>77.818527221679688</v>
      </c>
      <c r="BW714">
        <v>72.545120239257813</v>
      </c>
      <c r="BX714">
        <v>68.274093627929688</v>
      </c>
      <c r="BY714">
        <v>66.473365783691406</v>
      </c>
      <c r="BZ714">
        <v>63.381622314453125</v>
      </c>
      <c r="CA714">
        <v>62.509330749511719</v>
      </c>
      <c r="CB714">
        <v>61.311511993408203</v>
      </c>
      <c r="CC714">
        <v>0.78640341758728027</v>
      </c>
      <c r="CD714">
        <v>0.7499961256980896</v>
      </c>
      <c r="CE714">
        <v>0.71107864379882813</v>
      </c>
      <c r="CF714">
        <v>0.57548749446868896</v>
      </c>
      <c r="CG714">
        <v>0.52308052778244019</v>
      </c>
      <c r="CH714">
        <v>0.59556949138641357</v>
      </c>
      <c r="CI714">
        <v>0.68716537952423096</v>
      </c>
      <c r="CJ714">
        <v>0.65306264162063599</v>
      </c>
      <c r="CK714">
        <v>0.78145492076873779</v>
      </c>
      <c r="CL714">
        <v>0.8081899881362915</v>
      </c>
      <c r="CM714">
        <v>0.78112334012985229</v>
      </c>
      <c r="CN714">
        <v>0.81904423236846924</v>
      </c>
      <c r="CO714">
        <v>0.90260457992553711</v>
      </c>
      <c r="CP714">
        <v>0.81431329250335693</v>
      </c>
      <c r="CQ714">
        <v>0.84903925657272339</v>
      </c>
      <c r="CR714">
        <v>0.9116966724395752</v>
      </c>
      <c r="CS714">
        <v>0.90262681245803833</v>
      </c>
      <c r="CT714">
        <v>0.90005731582641602</v>
      </c>
      <c r="CU714">
        <v>0.94695919752120972</v>
      </c>
      <c r="CV714">
        <v>0.76950979232788086</v>
      </c>
      <c r="CW714">
        <v>0.67998826503753662</v>
      </c>
      <c r="CX714">
        <v>0.58008921146392822</v>
      </c>
      <c r="CY714">
        <v>0.60223126411437988</v>
      </c>
      <c r="CZ714">
        <v>0.58427810668945313</v>
      </c>
    </row>
    <row r="715" spans="1:104" x14ac:dyDescent="0.25">
      <c r="A715" t="s">
        <v>904</v>
      </c>
      <c r="B715" t="s">
        <v>170</v>
      </c>
      <c r="C715" t="s">
        <v>27</v>
      </c>
      <c r="D715" t="s">
        <v>184</v>
      </c>
      <c r="E715" t="s">
        <v>184</v>
      </c>
      <c r="F715">
        <v>2025</v>
      </c>
      <c r="G715" t="s">
        <v>182</v>
      </c>
      <c r="H715">
        <v>12</v>
      </c>
      <c r="I715">
        <v>41.130626678466797</v>
      </c>
      <c r="J715">
        <v>40.023956298828125</v>
      </c>
      <c r="K715">
        <v>39.484210968017578</v>
      </c>
      <c r="L715">
        <v>39.748649597167969</v>
      </c>
      <c r="M715">
        <v>41.610782623291016</v>
      </c>
      <c r="N715">
        <v>45.936180114746094</v>
      </c>
      <c r="O715">
        <v>52.138820648193359</v>
      </c>
      <c r="P715">
        <v>57.027050018310547</v>
      </c>
      <c r="Q715">
        <v>60.165237426757813</v>
      </c>
      <c r="R715">
        <v>60.98638916015625</v>
      </c>
      <c r="S715">
        <v>60.814323425292969</v>
      </c>
      <c r="T715">
        <v>59.901378631591797</v>
      </c>
      <c r="U715">
        <v>58.978843688964844</v>
      </c>
      <c r="V715">
        <v>58.555961608886719</v>
      </c>
      <c r="W715">
        <v>57.405570983886719</v>
      </c>
      <c r="X715">
        <v>55.78021240234375</v>
      </c>
      <c r="Y715">
        <v>55.111083984375</v>
      </c>
      <c r="Z715">
        <v>56.300289154052734</v>
      </c>
      <c r="AA715">
        <v>54.218299865722656</v>
      </c>
      <c r="AB715">
        <v>52.860309600830078</v>
      </c>
      <c r="AC715">
        <v>51.327301025390625</v>
      </c>
      <c r="AD715">
        <v>49.331172943115234</v>
      </c>
      <c r="AE715">
        <v>45.887615203857422</v>
      </c>
      <c r="AF715">
        <v>43.284141540527344</v>
      </c>
      <c r="AG715">
        <v>-0.67488002777099609</v>
      </c>
      <c r="AH715">
        <v>-0.14738798141479492</v>
      </c>
      <c r="AI715">
        <v>0.15929213166236877</v>
      </c>
      <c r="AJ715">
        <v>-4.1508294641971588E-2</v>
      </c>
      <c r="AK715">
        <v>-0.2860335111618042</v>
      </c>
      <c r="AL715">
        <v>-0.42930904030799866</v>
      </c>
      <c r="AM715">
        <v>-0.5660557746887207</v>
      </c>
      <c r="AN715">
        <v>-0.57888507843017578</v>
      </c>
      <c r="AO715">
        <v>0.1334456205368042</v>
      </c>
      <c r="AP715">
        <v>0.6824302077293396</v>
      </c>
      <c r="AQ715">
        <v>0.99288058280944824</v>
      </c>
      <c r="AR715">
        <v>2.8339154720306396</v>
      </c>
      <c r="AS715">
        <v>2.8025169372558594</v>
      </c>
      <c r="AT715">
        <v>2.6465990543365479</v>
      </c>
      <c r="AU715">
        <v>2.3688681125640869</v>
      </c>
      <c r="AV715">
        <v>1.7242639064788818</v>
      </c>
      <c r="AW715">
        <v>1.4150880575180054</v>
      </c>
      <c r="AX715">
        <v>0.79137998819351196</v>
      </c>
      <c r="AY715">
        <v>-0.92377728223800659</v>
      </c>
      <c r="AZ715">
        <v>-0.86027979850769043</v>
      </c>
      <c r="BA715">
        <v>-0.67635524272918701</v>
      </c>
      <c r="BB715">
        <v>-0.58938509225845337</v>
      </c>
      <c r="BC715">
        <v>-0.45041188597679138</v>
      </c>
      <c r="BD715">
        <v>-0.82061457633972168</v>
      </c>
      <c r="BE715">
        <v>47.590465545654297</v>
      </c>
      <c r="BF715">
        <v>47.090461730957031</v>
      </c>
      <c r="BG715">
        <v>45.681251525878906</v>
      </c>
      <c r="BH715">
        <v>45.385856628417969</v>
      </c>
      <c r="BI715">
        <v>45.590461730957031</v>
      </c>
      <c r="BJ715">
        <v>45.499671936035156</v>
      </c>
      <c r="BK715">
        <v>44.590465545654297</v>
      </c>
      <c r="BL715">
        <v>45.545066833496094</v>
      </c>
      <c r="BM715">
        <v>47.954277038574219</v>
      </c>
      <c r="BN715">
        <v>50.886184692382812</v>
      </c>
      <c r="BO715">
        <v>53.022697448730469</v>
      </c>
      <c r="BP715">
        <v>53.318092346191406</v>
      </c>
      <c r="BQ715">
        <v>54.090789794921875</v>
      </c>
      <c r="BR715">
        <v>55.090789794921875</v>
      </c>
      <c r="BS715">
        <v>55.954605102539063</v>
      </c>
      <c r="BT715">
        <v>55.113487243652344</v>
      </c>
      <c r="BU715">
        <v>54.386184692382813</v>
      </c>
      <c r="BV715">
        <v>51.113162994384766</v>
      </c>
      <c r="BW715">
        <v>49.613162994384766</v>
      </c>
      <c r="BX715">
        <v>48.931255340576172</v>
      </c>
      <c r="BY715">
        <v>47.067436218261719</v>
      </c>
      <c r="BZ715">
        <v>48.135856628417969</v>
      </c>
      <c r="CA715">
        <v>46.453952789306641</v>
      </c>
      <c r="CB715">
        <v>45.749343872070313</v>
      </c>
      <c r="CC715">
        <v>1.0556676387786865</v>
      </c>
      <c r="CD715">
        <v>1.011139988899231</v>
      </c>
      <c r="CE715">
        <v>0.96379935741424561</v>
      </c>
      <c r="CF715">
        <v>0.76535230875015259</v>
      </c>
      <c r="CG715">
        <v>0.68412572145462036</v>
      </c>
      <c r="CH715">
        <v>0.77498459815979004</v>
      </c>
      <c r="CI715">
        <v>0.88404792547225952</v>
      </c>
      <c r="CJ715">
        <v>0.7704622745513916</v>
      </c>
      <c r="CK715">
        <v>0.92598563432693481</v>
      </c>
      <c r="CL715">
        <v>0.93372046947479248</v>
      </c>
      <c r="CM715">
        <v>0.87836337089538574</v>
      </c>
      <c r="CN715">
        <v>0.91621065139770508</v>
      </c>
      <c r="CO715">
        <v>1.0105991363525391</v>
      </c>
      <c r="CP715">
        <v>0.90249407291412354</v>
      </c>
      <c r="CQ715">
        <v>0.94184219837188721</v>
      </c>
      <c r="CR715">
        <v>1.0234414339065552</v>
      </c>
      <c r="CS715">
        <v>1.038313627243042</v>
      </c>
      <c r="CT715">
        <v>1.0692262649536133</v>
      </c>
      <c r="CU715">
        <v>1.1728132963180542</v>
      </c>
      <c r="CV715">
        <v>0.97575563192367554</v>
      </c>
      <c r="CW715">
        <v>0.87101346254348755</v>
      </c>
      <c r="CX715">
        <v>0.75812715291976929</v>
      </c>
      <c r="CY715">
        <v>0.78391468524932861</v>
      </c>
      <c r="CZ715">
        <v>0.76232510805130005</v>
      </c>
    </row>
    <row r="716" spans="1:104" x14ac:dyDescent="0.25">
      <c r="A716" t="s">
        <v>905</v>
      </c>
      <c r="B716" t="s">
        <v>170</v>
      </c>
      <c r="C716" t="s">
        <v>27</v>
      </c>
      <c r="D716" t="s">
        <v>184</v>
      </c>
      <c r="E716" t="s">
        <v>184</v>
      </c>
      <c r="F716">
        <v>2025</v>
      </c>
      <c r="G716" t="s">
        <v>183</v>
      </c>
      <c r="H716">
        <v>8</v>
      </c>
      <c r="I716">
        <v>50.871784210205078</v>
      </c>
      <c r="J716">
        <v>49.097686767578125</v>
      </c>
      <c r="K716">
        <v>47.842918395996094</v>
      </c>
      <c r="L716">
        <v>47.774696350097656</v>
      </c>
      <c r="M716">
        <v>49.571006774902344</v>
      </c>
      <c r="N716">
        <v>54.467185974121094</v>
      </c>
      <c r="O716">
        <v>60.909072875976563</v>
      </c>
      <c r="P716">
        <v>68.5557861328125</v>
      </c>
      <c r="Q716">
        <v>75.980339050292969</v>
      </c>
      <c r="R716">
        <v>81.915580749511719</v>
      </c>
      <c r="S716">
        <v>86.47857666015625</v>
      </c>
      <c r="T716">
        <v>88.534805297851563</v>
      </c>
      <c r="U716">
        <v>89.270759582519531</v>
      </c>
      <c r="V716">
        <v>89.629119873046875</v>
      </c>
      <c r="W716">
        <v>89.040451049804688</v>
      </c>
      <c r="X716">
        <v>87.303077697753906</v>
      </c>
      <c r="Y716">
        <v>83.762359619140625</v>
      </c>
      <c r="Z716">
        <v>78.878334045410156</v>
      </c>
      <c r="AA716">
        <v>72.331855773925781</v>
      </c>
      <c r="AB716">
        <v>69.432037353515625</v>
      </c>
      <c r="AC716">
        <v>67.259635925292969</v>
      </c>
      <c r="AD716">
        <v>63.031936645507813</v>
      </c>
      <c r="AE716">
        <v>58.457057952880859</v>
      </c>
      <c r="AF716">
        <v>54.615535736083984</v>
      </c>
      <c r="AG716">
        <v>-0.47968477010726929</v>
      </c>
      <c r="AH716">
        <v>-0.32100966572761536</v>
      </c>
      <c r="AI716">
        <v>-0.28446108102798462</v>
      </c>
      <c r="AJ716">
        <v>-0.2558150589466095</v>
      </c>
      <c r="AK716">
        <v>-0.1658528596162796</v>
      </c>
      <c r="AL716">
        <v>1.4051694422960281E-2</v>
      </c>
      <c r="AM716">
        <v>-0.24818964302539825</v>
      </c>
      <c r="AN716">
        <v>0.15863169729709625</v>
      </c>
      <c r="AO716">
        <v>0.18869554996490479</v>
      </c>
      <c r="AP716">
        <v>0.10473673045635223</v>
      </c>
      <c r="AQ716">
        <v>0.69787770509719849</v>
      </c>
      <c r="AR716">
        <v>4.1094489097595215</v>
      </c>
      <c r="AS716">
        <v>4.2266693115234375</v>
      </c>
      <c r="AT716">
        <v>4.023228645324707</v>
      </c>
      <c r="AU716">
        <v>3.8477480411529541</v>
      </c>
      <c r="AV716">
        <v>4.032989501953125</v>
      </c>
      <c r="AW716">
        <v>3.8517725467681885</v>
      </c>
      <c r="AX716">
        <v>3.4986798763275146</v>
      </c>
      <c r="AY716">
        <v>1.1647117137908936</v>
      </c>
      <c r="AZ716">
        <v>0.75325334072113037</v>
      </c>
      <c r="BA716">
        <v>0.54327082633972168</v>
      </c>
      <c r="BB716">
        <v>0.51651829481124878</v>
      </c>
      <c r="BC716">
        <v>0.33421787619590759</v>
      </c>
      <c r="BD716">
        <v>0.17298281192779541</v>
      </c>
      <c r="BE716">
        <v>70.122108459472656</v>
      </c>
      <c r="BF716">
        <v>69.242454528808594</v>
      </c>
      <c r="BG716">
        <v>68.72882080078125</v>
      </c>
      <c r="BH716">
        <v>68.329498291015625</v>
      </c>
      <c r="BI716">
        <v>68.133682250976563</v>
      </c>
      <c r="BJ716">
        <v>67.629150390625</v>
      </c>
      <c r="BK716">
        <v>68.320610046386719</v>
      </c>
      <c r="BL716">
        <v>72.13055419921875</v>
      </c>
      <c r="BM716">
        <v>77.822036743164062</v>
      </c>
      <c r="BN716">
        <v>82.621047973632812</v>
      </c>
      <c r="BO716">
        <v>88.535263061523438</v>
      </c>
      <c r="BP716">
        <v>91.623001098632813</v>
      </c>
      <c r="BQ716">
        <v>92.912788391113281</v>
      </c>
      <c r="BR716">
        <v>92.669502258300781</v>
      </c>
      <c r="BS716">
        <v>91.96282958984375</v>
      </c>
      <c r="BT716">
        <v>91.5216064453125</v>
      </c>
      <c r="BU716">
        <v>89.890129089355469</v>
      </c>
      <c r="BV716">
        <v>88.092514038085938</v>
      </c>
      <c r="BW716">
        <v>85.646514892578125</v>
      </c>
      <c r="BX716">
        <v>81.653083801269531</v>
      </c>
      <c r="BY716">
        <v>77.899581909179687</v>
      </c>
      <c r="BZ716">
        <v>75.23486328125</v>
      </c>
      <c r="CA716">
        <v>73.94622802734375</v>
      </c>
      <c r="CB716">
        <v>72.644058227539062</v>
      </c>
      <c r="CC716">
        <v>0.89517343044281006</v>
      </c>
      <c r="CD716">
        <v>0.85561990737915039</v>
      </c>
      <c r="CE716">
        <v>0.80640792846679688</v>
      </c>
      <c r="CF716">
        <v>0.63992202281951904</v>
      </c>
      <c r="CG716">
        <v>0.57010090351104736</v>
      </c>
      <c r="CH716">
        <v>0.64650720357894897</v>
      </c>
      <c r="CI716">
        <v>0.73137503862380981</v>
      </c>
      <c r="CJ716">
        <v>0.67185235023498535</v>
      </c>
      <c r="CK716">
        <v>0.81067633628845215</v>
      </c>
      <c r="CL716">
        <v>0.83477187156677246</v>
      </c>
      <c r="CM716">
        <v>0.7977447509765625</v>
      </c>
      <c r="CN716">
        <v>0.83828425407409668</v>
      </c>
      <c r="CO716">
        <v>0.9362027645111084</v>
      </c>
      <c r="CP716">
        <v>0.82712841033935547</v>
      </c>
      <c r="CQ716">
        <v>0.86877304315567017</v>
      </c>
      <c r="CR716">
        <v>0.96248042583465576</v>
      </c>
      <c r="CS716">
        <v>0.96694636344909668</v>
      </c>
      <c r="CT716">
        <v>0.96037590503692627</v>
      </c>
      <c r="CU716">
        <v>1.0275923013687134</v>
      </c>
      <c r="CV716">
        <v>0.84676241874694824</v>
      </c>
      <c r="CW716">
        <v>0.75059026479721069</v>
      </c>
      <c r="CX716">
        <v>0.63896000385284424</v>
      </c>
      <c r="CY716">
        <v>0.66919207572937012</v>
      </c>
      <c r="CZ716">
        <v>0.65301436185836792</v>
      </c>
    </row>
    <row r="717" spans="1:104" x14ac:dyDescent="0.25">
      <c r="A717" t="s">
        <v>906</v>
      </c>
      <c r="B717" t="s">
        <v>170</v>
      </c>
      <c r="C717" t="s">
        <v>28</v>
      </c>
      <c r="D717" t="s">
        <v>184</v>
      </c>
      <c r="E717" t="s">
        <v>184</v>
      </c>
      <c r="F717">
        <v>2015</v>
      </c>
      <c r="G717" t="s">
        <v>171</v>
      </c>
      <c r="H717">
        <v>1</v>
      </c>
      <c r="I717">
        <v>136.2109375</v>
      </c>
      <c r="J717">
        <v>131.59329223632812</v>
      </c>
      <c r="K717">
        <v>130.23695373535156</v>
      </c>
      <c r="L717">
        <v>131.08216857910156</v>
      </c>
      <c r="M717">
        <v>138.09593200683594</v>
      </c>
      <c r="N717">
        <v>151.10881042480469</v>
      </c>
      <c r="O717">
        <v>171.71253967285156</v>
      </c>
      <c r="P717">
        <v>186.0589599609375</v>
      </c>
      <c r="Q717">
        <v>190.47547912597656</v>
      </c>
      <c r="R717">
        <v>190.50048828125</v>
      </c>
      <c r="S717">
        <v>190.30918884277344</v>
      </c>
      <c r="T717">
        <v>188.29219055175781</v>
      </c>
      <c r="U717">
        <v>186.13272094726562</v>
      </c>
      <c r="V717">
        <v>184.96955871582031</v>
      </c>
      <c r="W717">
        <v>181.96380615234375</v>
      </c>
      <c r="X717">
        <v>176.80842590332031</v>
      </c>
      <c r="Y717">
        <v>172.28569030761719</v>
      </c>
      <c r="Z717">
        <v>172.57107543945312</v>
      </c>
      <c r="AA717">
        <v>166.35749816894531</v>
      </c>
      <c r="AB717">
        <v>161.71823120117187</v>
      </c>
      <c r="AC717">
        <v>159.43447875976563</v>
      </c>
      <c r="AD717">
        <v>155.63069152832031</v>
      </c>
      <c r="AE717">
        <v>148.98033142089844</v>
      </c>
      <c r="AF717">
        <v>143.45895385742187</v>
      </c>
      <c r="AG717">
        <v>-4.480557918548584</v>
      </c>
      <c r="AH717">
        <v>-1.031287670135498</v>
      </c>
      <c r="AI717">
        <v>0.93417316675186157</v>
      </c>
      <c r="AJ717">
        <v>-0.33988478779792786</v>
      </c>
      <c r="AK717">
        <v>-1.8867671489715576</v>
      </c>
      <c r="AL717">
        <v>-2.7614116668701172</v>
      </c>
      <c r="AM717">
        <v>-3.7687017917633057</v>
      </c>
      <c r="AN717">
        <v>-3.7445688247680664</v>
      </c>
      <c r="AO717">
        <v>0.9358704686164856</v>
      </c>
      <c r="AP717">
        <v>4.5507183074951172</v>
      </c>
      <c r="AQ717">
        <v>6.8207845687866211</v>
      </c>
      <c r="AR717">
        <v>14.80455207824707</v>
      </c>
      <c r="AS717">
        <v>14.714689254760742</v>
      </c>
      <c r="AT717">
        <v>13.646896362304687</v>
      </c>
      <c r="AU717">
        <v>11.835541725158691</v>
      </c>
      <c r="AV717">
        <v>7.6547574996948242</v>
      </c>
      <c r="AW717">
        <v>5.5371198654174805</v>
      </c>
      <c r="AX717">
        <v>1.25360107421875</v>
      </c>
      <c r="AY717">
        <v>-5.686561107635498</v>
      </c>
      <c r="AZ717">
        <v>-5.3553600311279297</v>
      </c>
      <c r="BA717">
        <v>-4.2240462303161621</v>
      </c>
      <c r="BB717">
        <v>-3.6386251449584961</v>
      </c>
      <c r="BC717">
        <v>-2.8215522766113281</v>
      </c>
      <c r="BD717">
        <v>-5.2711105346679687</v>
      </c>
      <c r="BE717">
        <v>49.868686676025391</v>
      </c>
      <c r="BF717">
        <v>49.233940124511719</v>
      </c>
      <c r="BG717">
        <v>48.608901977539063</v>
      </c>
      <c r="BH717">
        <v>48.319091796875</v>
      </c>
      <c r="BI717">
        <v>47.55908203125</v>
      </c>
      <c r="BJ717">
        <v>47.087764739990234</v>
      </c>
      <c r="BK717">
        <v>47.890647888183594</v>
      </c>
      <c r="BL717">
        <v>47.131458282470703</v>
      </c>
      <c r="BM717">
        <v>48.694351196289063</v>
      </c>
      <c r="BN717">
        <v>52.043994903564453</v>
      </c>
      <c r="BO717">
        <v>54.79705810546875</v>
      </c>
      <c r="BP717">
        <v>56.972431182861328</v>
      </c>
      <c r="BQ717">
        <v>58.646995544433594</v>
      </c>
      <c r="BR717">
        <v>58.977745056152344</v>
      </c>
      <c r="BS717">
        <v>59.074619293212891</v>
      </c>
      <c r="BT717">
        <v>58.840229034423828</v>
      </c>
      <c r="BU717">
        <v>57.843593597412109</v>
      </c>
      <c r="BV717">
        <v>55.975276947021484</v>
      </c>
      <c r="BW717">
        <v>54.162384033203125</v>
      </c>
      <c r="BX717">
        <v>53.415748596191406</v>
      </c>
      <c r="BY717">
        <v>50.993724822998047</v>
      </c>
      <c r="BZ717">
        <v>49.362037658691406</v>
      </c>
      <c r="CA717">
        <v>47.508514404296875</v>
      </c>
      <c r="CB717">
        <v>46.209217071533203</v>
      </c>
      <c r="CC717">
        <v>6.5772213935852051</v>
      </c>
      <c r="CD717">
        <v>6.2537426948547363</v>
      </c>
      <c r="CE717">
        <v>5.9386181831359863</v>
      </c>
      <c r="CF717">
        <v>4.5270581245422363</v>
      </c>
      <c r="CG717">
        <v>3.8782367706298828</v>
      </c>
      <c r="CH717">
        <v>4.324702262878418</v>
      </c>
      <c r="CI717">
        <v>4.709897518157959</v>
      </c>
      <c r="CJ717">
        <v>2.8744821548461914</v>
      </c>
      <c r="CK717">
        <v>3.9057824611663818</v>
      </c>
      <c r="CL717">
        <v>3.7194149494171143</v>
      </c>
      <c r="CM717">
        <v>2.8023710250854492</v>
      </c>
      <c r="CN717">
        <v>3.1156315803527832</v>
      </c>
      <c r="CO717">
        <v>4.3211655616760254</v>
      </c>
      <c r="CP717">
        <v>2.6655356884002686</v>
      </c>
      <c r="CQ717">
        <v>3.2455160617828369</v>
      </c>
      <c r="CR717">
        <v>4.7847995758056641</v>
      </c>
      <c r="CS717">
        <v>5.2179932594299316</v>
      </c>
      <c r="CT717">
        <v>5.7160186767578125</v>
      </c>
      <c r="CU717">
        <v>7.0010418891906738</v>
      </c>
      <c r="CV717">
        <v>5.863487720489502</v>
      </c>
      <c r="CW717">
        <v>5.2416925430297852</v>
      </c>
      <c r="CX717">
        <v>4.4731473922729492</v>
      </c>
      <c r="CY717">
        <v>4.776914119720459</v>
      </c>
      <c r="CZ717">
        <v>4.6710433959960938</v>
      </c>
    </row>
    <row r="718" spans="1:104" x14ac:dyDescent="0.25">
      <c r="A718" t="s">
        <v>907</v>
      </c>
      <c r="B718" t="s">
        <v>170</v>
      </c>
      <c r="C718" t="s">
        <v>28</v>
      </c>
      <c r="D718" t="s">
        <v>184</v>
      </c>
      <c r="E718" t="s">
        <v>184</v>
      </c>
      <c r="F718">
        <v>2015</v>
      </c>
      <c r="G718" t="s">
        <v>172</v>
      </c>
      <c r="H718">
        <v>2</v>
      </c>
      <c r="I718">
        <v>135.45404052734375</v>
      </c>
      <c r="J718">
        <v>131.22286987304687</v>
      </c>
      <c r="K718">
        <v>129.74603271484375</v>
      </c>
      <c r="L718">
        <v>130.60591125488281</v>
      </c>
      <c r="M718">
        <v>136.98289489746094</v>
      </c>
      <c r="N718">
        <v>151.69326782226562</v>
      </c>
      <c r="O718">
        <v>170.68574523925781</v>
      </c>
      <c r="P718">
        <v>185.76625061035156</v>
      </c>
      <c r="Q718">
        <v>191.90119934082031</v>
      </c>
      <c r="R718">
        <v>192.67985534667969</v>
      </c>
      <c r="S718">
        <v>192.37371826171875</v>
      </c>
      <c r="T718">
        <v>190.20236206054687</v>
      </c>
      <c r="U718">
        <v>189.01849365234375</v>
      </c>
      <c r="V718">
        <v>187.66026306152344</v>
      </c>
      <c r="W718">
        <v>184.52206420898437</v>
      </c>
      <c r="X718">
        <v>178.93119812011719</v>
      </c>
      <c r="Y718">
        <v>174.32810974121094</v>
      </c>
      <c r="Z718">
        <v>173.7445068359375</v>
      </c>
      <c r="AA718">
        <v>169.66221618652344</v>
      </c>
      <c r="AB718">
        <v>164.49070739746094</v>
      </c>
      <c r="AC718">
        <v>162.16900634765625</v>
      </c>
      <c r="AD718">
        <v>156.72459411621094</v>
      </c>
      <c r="AE718">
        <v>148.575439453125</v>
      </c>
      <c r="AF718">
        <v>143.05458068847656</v>
      </c>
      <c r="AG718">
        <v>-4.3629255294799805</v>
      </c>
      <c r="AH718">
        <v>-1.0596015453338623</v>
      </c>
      <c r="AI718">
        <v>0.81370419263839722</v>
      </c>
      <c r="AJ718">
        <v>-0.38813424110412598</v>
      </c>
      <c r="AK718">
        <v>-1.8252127170562744</v>
      </c>
      <c r="AL718">
        <v>-2.6354734897613525</v>
      </c>
      <c r="AM718">
        <v>-3.6349658966064453</v>
      </c>
      <c r="AN718">
        <v>-3.5160462856292725</v>
      </c>
      <c r="AO718">
        <v>0.94787949323654175</v>
      </c>
      <c r="AP718">
        <v>4.4088077545166016</v>
      </c>
      <c r="AQ718">
        <v>6.7342653274536133</v>
      </c>
      <c r="AR718">
        <v>14.94810962677002</v>
      </c>
      <c r="AS718">
        <v>14.954307556152344</v>
      </c>
      <c r="AT718">
        <v>13.855565071105957</v>
      </c>
      <c r="AU718">
        <v>12.055233001708984</v>
      </c>
      <c r="AV718">
        <v>8.0425596237182617</v>
      </c>
      <c r="AW718">
        <v>5.977257251739502</v>
      </c>
      <c r="AX718">
        <v>1.8083211183547974</v>
      </c>
      <c r="AY718">
        <v>-5.2268562316894531</v>
      </c>
      <c r="AZ718">
        <v>-4.9950437545776367</v>
      </c>
      <c r="BA718">
        <v>-3.9515500068664551</v>
      </c>
      <c r="BB718">
        <v>-3.3546278476715088</v>
      </c>
      <c r="BC718">
        <v>-2.5942771434783936</v>
      </c>
      <c r="BD718">
        <v>-4.9606289863586426</v>
      </c>
      <c r="BE718">
        <v>52.615928649902344</v>
      </c>
      <c r="BF718">
        <v>52.368686676025391</v>
      </c>
      <c r="BG718">
        <v>51.443305969238281</v>
      </c>
      <c r="BH718">
        <v>49.843067169189453</v>
      </c>
      <c r="BI718">
        <v>49.33111572265625</v>
      </c>
      <c r="BJ718">
        <v>48.805793762207031</v>
      </c>
      <c r="BK718">
        <v>48.252910614013672</v>
      </c>
      <c r="BL718">
        <v>47.949729919433594</v>
      </c>
      <c r="BM718">
        <v>50.990589141845703</v>
      </c>
      <c r="BN718">
        <v>53.974674224853516</v>
      </c>
      <c r="BO718">
        <v>56.734165191650391</v>
      </c>
      <c r="BP718">
        <v>57.797355651855469</v>
      </c>
      <c r="BQ718">
        <v>58.612491607666016</v>
      </c>
      <c r="BR718">
        <v>58.999179840087891</v>
      </c>
      <c r="BS718">
        <v>58.612491607666016</v>
      </c>
      <c r="BT718">
        <v>58.059608459472656</v>
      </c>
      <c r="BU718">
        <v>57.575214385986328</v>
      </c>
      <c r="BV718">
        <v>56.565505981445313</v>
      </c>
      <c r="BW718">
        <v>54.784053802490234</v>
      </c>
      <c r="BX718">
        <v>53.705860137939453</v>
      </c>
      <c r="BY718">
        <v>52.256793975830078</v>
      </c>
      <c r="BZ718">
        <v>51.053329467773438</v>
      </c>
      <c r="CA718">
        <v>50.087837219238281</v>
      </c>
      <c r="CB718">
        <v>49.343662261962891</v>
      </c>
      <c r="CC718">
        <v>6.3738799095153809</v>
      </c>
      <c r="CD718">
        <v>6.0771126747131348</v>
      </c>
      <c r="CE718">
        <v>5.7653641700744629</v>
      </c>
      <c r="CF718">
        <v>4.3955860137939453</v>
      </c>
      <c r="CG718">
        <v>3.7488768100738525</v>
      </c>
      <c r="CH718">
        <v>4.2307195663452148</v>
      </c>
      <c r="CI718">
        <v>4.5623459815979004</v>
      </c>
      <c r="CJ718">
        <v>2.7967734336853027</v>
      </c>
      <c r="CK718">
        <v>3.8346710205078125</v>
      </c>
      <c r="CL718">
        <v>3.6660325527191162</v>
      </c>
      <c r="CM718">
        <v>2.7605338096618652</v>
      </c>
      <c r="CN718">
        <v>3.0669817924499512</v>
      </c>
      <c r="CO718">
        <v>4.2762579917907715</v>
      </c>
      <c r="CP718">
        <v>2.6353483200073242</v>
      </c>
      <c r="CQ718">
        <v>3.2072184085845947</v>
      </c>
      <c r="CR718">
        <v>4.7187647819519043</v>
      </c>
      <c r="CS718">
        <v>5.1452112197875977</v>
      </c>
      <c r="CT718">
        <v>5.6081314086914062</v>
      </c>
      <c r="CU718">
        <v>6.9580397605895996</v>
      </c>
      <c r="CV718">
        <v>5.8119230270385742</v>
      </c>
      <c r="CW718">
        <v>5.1956353187561035</v>
      </c>
      <c r="CX718">
        <v>4.3897175788879395</v>
      </c>
      <c r="CY718">
        <v>4.6424474716186523</v>
      </c>
      <c r="CZ718">
        <v>4.5390973091125488</v>
      </c>
    </row>
    <row r="719" spans="1:104" x14ac:dyDescent="0.25">
      <c r="A719" t="s">
        <v>908</v>
      </c>
      <c r="B719" t="s">
        <v>170</v>
      </c>
      <c r="C719" t="s">
        <v>28</v>
      </c>
      <c r="D719" t="s">
        <v>184</v>
      </c>
      <c r="E719" t="s">
        <v>184</v>
      </c>
      <c r="F719">
        <v>2015</v>
      </c>
      <c r="G719" t="s">
        <v>173</v>
      </c>
      <c r="H719">
        <v>3</v>
      </c>
      <c r="I719">
        <v>140.04664611816406</v>
      </c>
      <c r="J719">
        <v>135.81065368652344</v>
      </c>
      <c r="K719">
        <v>133.13844299316406</v>
      </c>
      <c r="L719">
        <v>133.32447814941406</v>
      </c>
      <c r="M719">
        <v>138.36729431152344</v>
      </c>
      <c r="N719">
        <v>151.07493591308594</v>
      </c>
      <c r="O719">
        <v>170.78823852539062</v>
      </c>
      <c r="P719">
        <v>186.41949462890625</v>
      </c>
      <c r="Q719">
        <v>193.99052429199219</v>
      </c>
      <c r="R719">
        <v>195.1085205078125</v>
      </c>
      <c r="S719">
        <v>196.09954833984375</v>
      </c>
      <c r="T719">
        <v>196.35238647460937</v>
      </c>
      <c r="U719">
        <v>195.66859436035156</v>
      </c>
      <c r="V719">
        <v>194.92413330078125</v>
      </c>
      <c r="W719">
        <v>192.11241149902344</v>
      </c>
      <c r="X719">
        <v>186.70109558105469</v>
      </c>
      <c r="Y719">
        <v>181.7708740234375</v>
      </c>
      <c r="Z719">
        <v>175.37081909179687</v>
      </c>
      <c r="AA719">
        <v>170.18470764160156</v>
      </c>
      <c r="AB719">
        <v>169.56056213378906</v>
      </c>
      <c r="AC719">
        <v>165.03831481933594</v>
      </c>
      <c r="AD719">
        <v>160.3782958984375</v>
      </c>
      <c r="AE719">
        <v>151.49180603027344</v>
      </c>
      <c r="AF719">
        <v>146.2847900390625</v>
      </c>
      <c r="AG719">
        <v>-4.2954316139221191</v>
      </c>
      <c r="AH719">
        <v>-1.1692365407943726</v>
      </c>
      <c r="AI719">
        <v>0.56535297632217407</v>
      </c>
      <c r="AJ719">
        <v>-0.5097082257270813</v>
      </c>
      <c r="AK719">
        <v>-1.7384746074676514</v>
      </c>
      <c r="AL719">
        <v>-2.3190293312072754</v>
      </c>
      <c r="AM719">
        <v>-3.3871548175811768</v>
      </c>
      <c r="AN719">
        <v>-3.0264458656311035</v>
      </c>
      <c r="AO719">
        <v>0.96956491470336914</v>
      </c>
      <c r="AP719">
        <v>4.0230741500854492</v>
      </c>
      <c r="AQ719">
        <v>6.4970703125</v>
      </c>
      <c r="AR719">
        <v>15.41606330871582</v>
      </c>
      <c r="AS719">
        <v>15.507143974304199</v>
      </c>
      <c r="AT719">
        <v>14.41557502746582</v>
      </c>
      <c r="AU719">
        <v>12.67579460144043</v>
      </c>
      <c r="AV719">
        <v>9.0854902267456055</v>
      </c>
      <c r="AW719">
        <v>7.1097836494445801</v>
      </c>
      <c r="AX719">
        <v>3.0639200210571289</v>
      </c>
      <c r="AY719">
        <v>-3.952324390411377</v>
      </c>
      <c r="AZ719">
        <v>-4.1018548011779785</v>
      </c>
      <c r="BA719">
        <v>-3.2327358722686768</v>
      </c>
      <c r="BB719">
        <v>-2.7210750579833984</v>
      </c>
      <c r="BC719">
        <v>-2.1421048641204834</v>
      </c>
      <c r="BD719">
        <v>-4.3934392929077148</v>
      </c>
      <c r="BE719">
        <v>53.549896240234375</v>
      </c>
      <c r="BF719">
        <v>53.037342071533203</v>
      </c>
      <c r="BG719">
        <v>52.42791748046875</v>
      </c>
      <c r="BH719">
        <v>51.127799987792969</v>
      </c>
      <c r="BI719">
        <v>50.365550994873047</v>
      </c>
      <c r="BJ719">
        <v>50.115550994873047</v>
      </c>
      <c r="BK719">
        <v>50.406482696533203</v>
      </c>
      <c r="BL719">
        <v>51.615623474121094</v>
      </c>
      <c r="BM719">
        <v>54.672096252441406</v>
      </c>
      <c r="BN719">
        <v>57.769191741943359</v>
      </c>
      <c r="BO719">
        <v>59.790927886962891</v>
      </c>
      <c r="BP719">
        <v>61.796764373779297</v>
      </c>
      <c r="BQ719">
        <v>62.628322601318359</v>
      </c>
      <c r="BR719">
        <v>62.199882507324219</v>
      </c>
      <c r="BS719">
        <v>62.640571594238281</v>
      </c>
      <c r="BT719">
        <v>62.271434783935547</v>
      </c>
      <c r="BU719">
        <v>61.330745697021484</v>
      </c>
      <c r="BV719">
        <v>59.19659423828125</v>
      </c>
      <c r="BW719">
        <v>57.590530395507813</v>
      </c>
      <c r="BX719">
        <v>56.440765380859375</v>
      </c>
      <c r="BY719">
        <v>55.541007995605469</v>
      </c>
      <c r="BZ719">
        <v>53.684417724609375</v>
      </c>
      <c r="CA719">
        <v>53.187477111816406</v>
      </c>
      <c r="CB719">
        <v>52.921871185302734</v>
      </c>
      <c r="CC719">
        <v>6.2177276611328125</v>
      </c>
      <c r="CD719">
        <v>5.934288501739502</v>
      </c>
      <c r="CE719">
        <v>5.5819149017333984</v>
      </c>
      <c r="CF719">
        <v>4.2336106300354004</v>
      </c>
      <c r="CG719">
        <v>3.57285475730896</v>
      </c>
      <c r="CH719">
        <v>3.9754598140716553</v>
      </c>
      <c r="CI719">
        <v>4.3072094917297363</v>
      </c>
      <c r="CJ719">
        <v>2.648066520690918</v>
      </c>
      <c r="CK719">
        <v>3.657447338104248</v>
      </c>
      <c r="CL719">
        <v>3.5025417804718018</v>
      </c>
      <c r="CM719">
        <v>2.6550395488739014</v>
      </c>
      <c r="CN719">
        <v>2.9872977733612061</v>
      </c>
      <c r="CO719">
        <v>4.1766471862792969</v>
      </c>
      <c r="CP719">
        <v>2.5827262401580811</v>
      </c>
      <c r="CQ719">
        <v>3.1505234241485596</v>
      </c>
      <c r="CR719">
        <v>4.6455397605895996</v>
      </c>
      <c r="CS719">
        <v>5.0618252754211426</v>
      </c>
      <c r="CT719">
        <v>5.3408637046813965</v>
      </c>
      <c r="CU719">
        <v>6.5852060317993164</v>
      </c>
      <c r="CV719">
        <v>5.6526284217834473</v>
      </c>
      <c r="CW719">
        <v>4.9888749122619629</v>
      </c>
      <c r="CX719">
        <v>4.2383041381835938</v>
      </c>
      <c r="CY719">
        <v>4.466179370880127</v>
      </c>
      <c r="CZ719">
        <v>4.3793931007385254</v>
      </c>
    </row>
    <row r="720" spans="1:104" x14ac:dyDescent="0.25">
      <c r="A720" t="s">
        <v>909</v>
      </c>
      <c r="B720" t="s">
        <v>170</v>
      </c>
      <c r="C720" t="s">
        <v>28</v>
      </c>
      <c r="D720" t="s">
        <v>184</v>
      </c>
      <c r="E720" t="s">
        <v>184</v>
      </c>
      <c r="F720">
        <v>2015</v>
      </c>
      <c r="G720" t="s">
        <v>174</v>
      </c>
      <c r="H720">
        <v>4</v>
      </c>
      <c r="I720">
        <v>144.27825927734375</v>
      </c>
      <c r="J720">
        <v>139.85188293457031</v>
      </c>
      <c r="K720">
        <v>137.04429626464844</v>
      </c>
      <c r="L720">
        <v>136.78639221191406</v>
      </c>
      <c r="M720">
        <v>141.895263671875</v>
      </c>
      <c r="N720">
        <v>154.26327514648437</v>
      </c>
      <c r="O720">
        <v>168.83915710449219</v>
      </c>
      <c r="P720">
        <v>184.23211669921875</v>
      </c>
      <c r="Q720">
        <v>195.53736877441406</v>
      </c>
      <c r="R720">
        <v>203.02682495117187</v>
      </c>
      <c r="S720">
        <v>209.24729919433594</v>
      </c>
      <c r="T720">
        <v>211.92207336425781</v>
      </c>
      <c r="U720">
        <v>213.4091796875</v>
      </c>
      <c r="V720">
        <v>215.35275268554687</v>
      </c>
      <c r="W720">
        <v>213.24345397949219</v>
      </c>
      <c r="X720">
        <v>206.12294006347656</v>
      </c>
      <c r="Y720">
        <v>197.97100830078125</v>
      </c>
      <c r="Z720">
        <v>185.3316650390625</v>
      </c>
      <c r="AA720">
        <v>175.82562255859375</v>
      </c>
      <c r="AB720">
        <v>173.10066223144531</v>
      </c>
      <c r="AC720">
        <v>171.39279174804687</v>
      </c>
      <c r="AD720">
        <v>164.89544677734375</v>
      </c>
      <c r="AE720">
        <v>159.38508605957031</v>
      </c>
      <c r="AF720">
        <v>154.00349426269531</v>
      </c>
      <c r="AG720">
        <v>-3.6569273471832275</v>
      </c>
      <c r="AH720">
        <v>-1.4628031253814697</v>
      </c>
      <c r="AI720">
        <v>-0.37886315584182739</v>
      </c>
      <c r="AJ720">
        <v>-0.9260527491569519</v>
      </c>
      <c r="AK720">
        <v>-1.4093784093856812</v>
      </c>
      <c r="AL720">
        <v>-1.2873311042785645</v>
      </c>
      <c r="AM720">
        <v>-2.4929265975952148</v>
      </c>
      <c r="AN720">
        <v>-1.2735781669616699</v>
      </c>
      <c r="AO720">
        <v>1.0169553756713867</v>
      </c>
      <c r="AP720">
        <v>2.5965936183929443</v>
      </c>
      <c r="AQ720">
        <v>5.5746793746948242</v>
      </c>
      <c r="AR720">
        <v>16.581012725830078</v>
      </c>
      <c r="AS720">
        <v>17.013965606689453</v>
      </c>
      <c r="AT720">
        <v>16.016986846923828</v>
      </c>
      <c r="AU720">
        <v>14.549100875854492</v>
      </c>
      <c r="AV720">
        <v>12.681920051574707</v>
      </c>
      <c r="AW720">
        <v>11.051359176635742</v>
      </c>
      <c r="AX720">
        <v>7.769655704498291</v>
      </c>
      <c r="AY720">
        <v>0.5327836275100708</v>
      </c>
      <c r="AZ720">
        <v>-0.48670929670333862</v>
      </c>
      <c r="BA720">
        <v>-0.52157652378082275</v>
      </c>
      <c r="BB720">
        <v>-0.26428452134132385</v>
      </c>
      <c r="BC720">
        <v>-0.42130932211875916</v>
      </c>
      <c r="BD720">
        <v>-2.1498696804046631</v>
      </c>
      <c r="BE720">
        <v>61.6749267578125</v>
      </c>
      <c r="BF720">
        <v>60.653194427490234</v>
      </c>
      <c r="BG720">
        <v>59.931056976318359</v>
      </c>
      <c r="BH720">
        <v>58.021808624267578</v>
      </c>
      <c r="BI720">
        <v>57.883998870849609</v>
      </c>
      <c r="BJ720">
        <v>56.790702819824219</v>
      </c>
      <c r="BK720">
        <v>56.940467834472656</v>
      </c>
      <c r="BL720">
        <v>59.431510925292969</v>
      </c>
      <c r="BM720">
        <v>63.984615325927734</v>
      </c>
      <c r="BN720">
        <v>67.552810668945313</v>
      </c>
      <c r="BO720">
        <v>70.663055419921875</v>
      </c>
      <c r="BP720">
        <v>73.015243530273437</v>
      </c>
      <c r="BQ720">
        <v>73.934494018554688</v>
      </c>
      <c r="BR720">
        <v>74.562301635742187</v>
      </c>
      <c r="BS720">
        <v>74.09344482421875</v>
      </c>
      <c r="BT720">
        <v>74.103225708007813</v>
      </c>
      <c r="BU720">
        <v>72.994102478027344</v>
      </c>
      <c r="BV720">
        <v>72.534210205078125</v>
      </c>
      <c r="BW720">
        <v>71.243576049804687</v>
      </c>
      <c r="BX720">
        <v>68.615547180175781</v>
      </c>
      <c r="BY720">
        <v>64.699653625488281</v>
      </c>
      <c r="BZ720">
        <v>63.387287139892578</v>
      </c>
      <c r="CA720">
        <v>62.419036865234375</v>
      </c>
      <c r="CB720">
        <v>61.090530395507813</v>
      </c>
      <c r="CC720">
        <v>5.302401065826416</v>
      </c>
      <c r="CD720">
        <v>5.0584311485290527</v>
      </c>
      <c r="CE720">
        <v>4.7561264038085938</v>
      </c>
      <c r="CF720">
        <v>3.5954780578613281</v>
      </c>
      <c r="CG720">
        <v>3.0329310894012451</v>
      </c>
      <c r="CH720">
        <v>3.3602395057678223</v>
      </c>
      <c r="CI720">
        <v>3.5247139930725098</v>
      </c>
      <c r="CJ720">
        <v>2.1662847995758057</v>
      </c>
      <c r="CK720">
        <v>3.0516867637634277</v>
      </c>
      <c r="CL720">
        <v>3.0169854164123535</v>
      </c>
      <c r="CM720">
        <v>2.3451302051544189</v>
      </c>
      <c r="CN720">
        <v>2.668893575668335</v>
      </c>
      <c r="CO720">
        <v>3.7707912921905518</v>
      </c>
      <c r="CP720">
        <v>2.3619780540466309</v>
      </c>
      <c r="CQ720">
        <v>2.8947808742523193</v>
      </c>
      <c r="CR720">
        <v>4.2454948425292969</v>
      </c>
      <c r="CS720">
        <v>4.5634903907775879</v>
      </c>
      <c r="CT720">
        <v>4.6721463203430176</v>
      </c>
      <c r="CU720">
        <v>5.6317539215087891</v>
      </c>
      <c r="CV720">
        <v>4.776799201965332</v>
      </c>
      <c r="CW720">
        <v>4.2886743545532227</v>
      </c>
      <c r="CX720">
        <v>3.6071803569793701</v>
      </c>
      <c r="CY720">
        <v>3.8896214962005615</v>
      </c>
      <c r="CZ720">
        <v>3.8164365291595459</v>
      </c>
    </row>
    <row r="721" spans="1:104" x14ac:dyDescent="0.25">
      <c r="A721" t="s">
        <v>910</v>
      </c>
      <c r="B721" t="s">
        <v>170</v>
      </c>
      <c r="C721" t="s">
        <v>28</v>
      </c>
      <c r="D721" t="s">
        <v>184</v>
      </c>
      <c r="E721" t="s">
        <v>184</v>
      </c>
      <c r="F721">
        <v>2015</v>
      </c>
      <c r="G721" t="s">
        <v>175</v>
      </c>
      <c r="H721">
        <v>5</v>
      </c>
      <c r="I721">
        <v>152.27232360839844</v>
      </c>
      <c r="J721">
        <v>147.93293762207031</v>
      </c>
      <c r="K721">
        <v>144.98876953125</v>
      </c>
      <c r="L721">
        <v>144.12355041503906</v>
      </c>
      <c r="M721">
        <v>148.34837341308594</v>
      </c>
      <c r="N721">
        <v>160.1273193359375</v>
      </c>
      <c r="O721">
        <v>174.40837097167969</v>
      </c>
      <c r="P721">
        <v>193.30929565429687</v>
      </c>
      <c r="Q721">
        <v>207.07568359375</v>
      </c>
      <c r="R721">
        <v>215.99098205566406</v>
      </c>
      <c r="S721">
        <v>221.88188171386719</v>
      </c>
      <c r="T721">
        <v>222.01983642578125</v>
      </c>
      <c r="U721">
        <v>221.23381042480469</v>
      </c>
      <c r="V721">
        <v>220.98393249511719</v>
      </c>
      <c r="W721">
        <v>218.65180969238281</v>
      </c>
      <c r="X721">
        <v>212.40402221679687</v>
      </c>
      <c r="Y721">
        <v>204.50627136230469</v>
      </c>
      <c r="Z721">
        <v>192.86317443847656</v>
      </c>
      <c r="AA721">
        <v>183.65093994140625</v>
      </c>
      <c r="AB721">
        <v>180.41314697265625</v>
      </c>
      <c r="AC721">
        <v>179.08848571777344</v>
      </c>
      <c r="AD721">
        <v>171.47824096679687</v>
      </c>
      <c r="AE721">
        <v>166.71470642089844</v>
      </c>
      <c r="AF721">
        <v>161.82327270507812</v>
      </c>
      <c r="AG721">
        <v>-3.6825664043426514</v>
      </c>
      <c r="AH721">
        <v>-1.6070724725723267</v>
      </c>
      <c r="AI721">
        <v>-0.62268966436386108</v>
      </c>
      <c r="AJ721">
        <v>-1.0684288740158081</v>
      </c>
      <c r="AK721">
        <v>-1.388263463973999</v>
      </c>
      <c r="AL721">
        <v>-1.0914375782012939</v>
      </c>
      <c r="AM721">
        <v>-2.3822572231292725</v>
      </c>
      <c r="AN721">
        <v>-0.94302493333816528</v>
      </c>
      <c r="AO721">
        <v>1.0861310958862305</v>
      </c>
      <c r="AP721">
        <v>2.3932573795318604</v>
      </c>
      <c r="AQ721">
        <v>5.5969877243041992</v>
      </c>
      <c r="AR721">
        <v>17.357931137084961</v>
      </c>
      <c r="AS721">
        <v>17.660600662231445</v>
      </c>
      <c r="AT721">
        <v>16.456104278564453</v>
      </c>
      <c r="AU721">
        <v>15.025312423706055</v>
      </c>
      <c r="AV721">
        <v>13.664682388305664</v>
      </c>
      <c r="AW721">
        <v>12.162008285522461</v>
      </c>
      <c r="AX721">
        <v>9.1146974563598633</v>
      </c>
      <c r="AY721">
        <v>1.608860969543457</v>
      </c>
      <c r="AZ721">
        <v>0.33459517359733582</v>
      </c>
      <c r="BA721">
        <v>0.10170575976371765</v>
      </c>
      <c r="BB721">
        <v>0.30019268393516541</v>
      </c>
      <c r="BC721">
        <v>-2.2345906123518944E-2</v>
      </c>
      <c r="BD721">
        <v>-1.6913143396377563</v>
      </c>
      <c r="BE721">
        <v>62.240882873535156</v>
      </c>
      <c r="BF721">
        <v>61.990886688232422</v>
      </c>
      <c r="BG721">
        <v>61.740890502929687</v>
      </c>
      <c r="BH721">
        <v>61.021511077880859</v>
      </c>
      <c r="BI721">
        <v>60.618385314941406</v>
      </c>
      <c r="BJ721">
        <v>59.99700927734375</v>
      </c>
      <c r="BK721">
        <v>61.756423950195312</v>
      </c>
      <c r="BL721">
        <v>63.890274047851562</v>
      </c>
      <c r="BM721">
        <v>67.18756103515625</v>
      </c>
      <c r="BN721">
        <v>70.718704223632812</v>
      </c>
      <c r="BO721">
        <v>73.440544128417969</v>
      </c>
      <c r="BP721">
        <v>74.452796936035156</v>
      </c>
      <c r="BQ721">
        <v>73.869285583496094</v>
      </c>
      <c r="BR721">
        <v>74.603446960449219</v>
      </c>
      <c r="BS721">
        <v>75.231254577636719</v>
      </c>
      <c r="BT721">
        <v>74.412757873535156</v>
      </c>
      <c r="BU721">
        <v>73.649688720703125</v>
      </c>
      <c r="BV721">
        <v>72.584556579589844</v>
      </c>
      <c r="BW721">
        <v>71.36883544921875</v>
      </c>
      <c r="BX721">
        <v>68.543701171875</v>
      </c>
      <c r="BY721">
        <v>66.759483337402344</v>
      </c>
      <c r="BZ721">
        <v>65.818794250488281</v>
      </c>
      <c r="CA721">
        <v>65.568794250488281</v>
      </c>
      <c r="CB721">
        <v>64.390350341796875</v>
      </c>
      <c r="CC721">
        <v>5.4069123268127441</v>
      </c>
      <c r="CD721">
        <v>5.1697440147399902</v>
      </c>
      <c r="CE721">
        <v>4.8616476058959961</v>
      </c>
      <c r="CF721">
        <v>3.6602041721343994</v>
      </c>
      <c r="CG721">
        <v>3.0636143684387207</v>
      </c>
      <c r="CH721">
        <v>3.3699991703033447</v>
      </c>
      <c r="CI721">
        <v>3.5178287029266357</v>
      </c>
      <c r="CJ721">
        <v>2.1961381435394287</v>
      </c>
      <c r="CK721">
        <v>3.1224534511566162</v>
      </c>
      <c r="CL721">
        <v>3.1010732650756836</v>
      </c>
      <c r="CM721">
        <v>2.4026229381561279</v>
      </c>
      <c r="CN721">
        <v>2.7014906406402588</v>
      </c>
      <c r="CO721">
        <v>3.7768311500549316</v>
      </c>
      <c r="CP721">
        <v>2.3417623043060303</v>
      </c>
      <c r="CQ721">
        <v>2.8678057193756104</v>
      </c>
      <c r="CR721">
        <v>4.2268943786621094</v>
      </c>
      <c r="CS721">
        <v>4.5546903610229492</v>
      </c>
      <c r="CT721">
        <v>4.6975650787353516</v>
      </c>
      <c r="CU721">
        <v>5.6834406852722168</v>
      </c>
      <c r="CV721">
        <v>4.8102002143859863</v>
      </c>
      <c r="CW721">
        <v>4.3296709060668945</v>
      </c>
      <c r="CX721">
        <v>3.6243066787719727</v>
      </c>
      <c r="CY721">
        <v>3.9308845996856689</v>
      </c>
      <c r="CZ721">
        <v>3.8745841979980469</v>
      </c>
    </row>
    <row r="722" spans="1:104" x14ac:dyDescent="0.25">
      <c r="A722" t="s">
        <v>911</v>
      </c>
      <c r="B722" t="s">
        <v>170</v>
      </c>
      <c r="C722" t="s">
        <v>28</v>
      </c>
      <c r="D722" t="s">
        <v>184</v>
      </c>
      <c r="E722" t="s">
        <v>184</v>
      </c>
      <c r="F722">
        <v>2015</v>
      </c>
      <c r="G722" t="s">
        <v>176</v>
      </c>
      <c r="H722">
        <v>6</v>
      </c>
      <c r="I722">
        <v>161.51089477539062</v>
      </c>
      <c r="J722">
        <v>156.70086669921875</v>
      </c>
      <c r="K722">
        <v>153.46652221679687</v>
      </c>
      <c r="L722">
        <v>152.56324768066406</v>
      </c>
      <c r="M722">
        <v>156.38401794433594</v>
      </c>
      <c r="N722">
        <v>168.34733581542969</v>
      </c>
      <c r="O722">
        <v>182.37332153320312</v>
      </c>
      <c r="P722">
        <v>200.22734069824219</v>
      </c>
      <c r="Q722">
        <v>211.48240661621094</v>
      </c>
      <c r="R722">
        <v>219.98193359375</v>
      </c>
      <c r="S722">
        <v>227.06512451171875</v>
      </c>
      <c r="T722">
        <v>227.76010131835937</v>
      </c>
      <c r="U722">
        <v>227.14454650878906</v>
      </c>
      <c r="V722">
        <v>225.67271423339844</v>
      </c>
      <c r="W722">
        <v>223.97171020507812</v>
      </c>
      <c r="X722">
        <v>220.41670227050781</v>
      </c>
      <c r="Y722">
        <v>214.61178588867187</v>
      </c>
      <c r="Z722">
        <v>203.2999267578125</v>
      </c>
      <c r="AA722">
        <v>193.04402160644531</v>
      </c>
      <c r="AB722">
        <v>185.9345703125</v>
      </c>
      <c r="AC722">
        <v>184.63908386230469</v>
      </c>
      <c r="AD722">
        <v>178.0045166015625</v>
      </c>
      <c r="AE722">
        <v>174.71284484863281</v>
      </c>
      <c r="AF722">
        <v>169.89686584472656</v>
      </c>
      <c r="AG722">
        <v>-3.8644094467163086</v>
      </c>
      <c r="AH722">
        <v>-1.7163420915603638</v>
      </c>
      <c r="AI722">
        <v>-0.71112048625946045</v>
      </c>
      <c r="AJ722">
        <v>-1.1527328491210937</v>
      </c>
      <c r="AK722">
        <v>-1.44356369972229</v>
      </c>
      <c r="AL722">
        <v>-1.0904470682144165</v>
      </c>
      <c r="AM722">
        <v>-2.4463684558868408</v>
      </c>
      <c r="AN722">
        <v>-0.88653099536895752</v>
      </c>
      <c r="AO722">
        <v>1.1113185882568359</v>
      </c>
      <c r="AP722">
        <v>2.3541958332061768</v>
      </c>
      <c r="AQ722">
        <v>5.6564860343933105</v>
      </c>
      <c r="AR722">
        <v>17.803730010986328</v>
      </c>
      <c r="AS722">
        <v>18.137630462646484</v>
      </c>
      <c r="AT722">
        <v>16.809858322143555</v>
      </c>
      <c r="AU722">
        <v>15.415213584899902</v>
      </c>
      <c r="AV722">
        <v>14.317244529724121</v>
      </c>
      <c r="AW722">
        <v>12.936365127563477</v>
      </c>
      <c r="AX722">
        <v>9.8482856750488281</v>
      </c>
      <c r="AY722">
        <v>1.9361913204193115</v>
      </c>
      <c r="AZ722">
        <v>0.53703242540359497</v>
      </c>
      <c r="BA722">
        <v>0.252555251121521</v>
      </c>
      <c r="BB722">
        <v>0.44384565949440002</v>
      </c>
      <c r="BC722">
        <v>7.3698081076145172E-2</v>
      </c>
      <c r="BD722">
        <v>-1.6436609029769897</v>
      </c>
      <c r="BE722">
        <v>63.1531982421875</v>
      </c>
      <c r="BF722">
        <v>63.000076293945313</v>
      </c>
      <c r="BG722">
        <v>62.306316375732422</v>
      </c>
      <c r="BH722">
        <v>62.362266540527344</v>
      </c>
      <c r="BI722">
        <v>61.418506622314453</v>
      </c>
      <c r="BJ722">
        <v>61.890647888183594</v>
      </c>
      <c r="BK722">
        <v>62.125034332275391</v>
      </c>
      <c r="BL722">
        <v>64.340751647949219</v>
      </c>
      <c r="BM722">
        <v>66.472137451171875</v>
      </c>
      <c r="BN722">
        <v>68.768600463867187</v>
      </c>
      <c r="BO722">
        <v>71.290557861328125</v>
      </c>
      <c r="BP722">
        <v>73.521888732910156</v>
      </c>
      <c r="BQ722">
        <v>74.978187561035156</v>
      </c>
      <c r="BR722">
        <v>75.700325012207031</v>
      </c>
      <c r="BS722">
        <v>76.115699768066406</v>
      </c>
      <c r="BT722">
        <v>75.993804931640625</v>
      </c>
      <c r="BU722">
        <v>75.046981811523438</v>
      </c>
      <c r="BV722">
        <v>74.118545532226562</v>
      </c>
      <c r="BW722">
        <v>72.30340576171875</v>
      </c>
      <c r="BX722">
        <v>70.325141906738281</v>
      </c>
      <c r="BY722">
        <v>67.47161865234375</v>
      </c>
      <c r="BZ722">
        <v>66.33746337890625</v>
      </c>
      <c r="CA722">
        <v>65.631454467773438</v>
      </c>
      <c r="CB722">
        <v>64.884521484375</v>
      </c>
      <c r="CC722">
        <v>5.6945919990539551</v>
      </c>
      <c r="CD722">
        <v>5.4376091957092285</v>
      </c>
      <c r="CE722">
        <v>5.1096973419189453</v>
      </c>
      <c r="CF722">
        <v>3.8472707271575928</v>
      </c>
      <c r="CG722">
        <v>3.2068309783935547</v>
      </c>
      <c r="CH722">
        <v>3.5180583000183105</v>
      </c>
      <c r="CI722">
        <v>3.6525917053222656</v>
      </c>
      <c r="CJ722">
        <v>2.2587215900421143</v>
      </c>
      <c r="CK722">
        <v>3.1664566993713379</v>
      </c>
      <c r="CL722">
        <v>3.1361432075500488</v>
      </c>
      <c r="CM722">
        <v>2.4414432048797607</v>
      </c>
      <c r="CN722">
        <v>2.7518310546875</v>
      </c>
      <c r="CO722">
        <v>3.8504440784454346</v>
      </c>
      <c r="CP722">
        <v>2.3746170997619629</v>
      </c>
      <c r="CQ722">
        <v>2.9169049263000488</v>
      </c>
      <c r="CR722">
        <v>4.3554754257202148</v>
      </c>
      <c r="CS722">
        <v>4.7461147308349609</v>
      </c>
      <c r="CT722">
        <v>4.9169201850891113</v>
      </c>
      <c r="CU722">
        <v>5.9320793151855469</v>
      </c>
      <c r="CV722">
        <v>4.9225201606750488</v>
      </c>
      <c r="CW722">
        <v>4.4324440956115723</v>
      </c>
      <c r="CX722">
        <v>3.7357633113861084</v>
      </c>
      <c r="CY722">
        <v>4.0904741287231445</v>
      </c>
      <c r="CZ722">
        <v>4.0392613410949707</v>
      </c>
    </row>
    <row r="723" spans="1:104" x14ac:dyDescent="0.25">
      <c r="A723" t="s">
        <v>912</v>
      </c>
      <c r="B723" t="s">
        <v>170</v>
      </c>
      <c r="C723" t="s">
        <v>28</v>
      </c>
      <c r="D723" t="s">
        <v>184</v>
      </c>
      <c r="E723" t="s">
        <v>184</v>
      </c>
      <c r="F723">
        <v>2015</v>
      </c>
      <c r="G723" t="s">
        <v>177</v>
      </c>
      <c r="H723">
        <v>7</v>
      </c>
      <c r="I723">
        <v>168.27421569824219</v>
      </c>
      <c r="J723">
        <v>163.6226806640625</v>
      </c>
      <c r="K723">
        <v>159.86018371582031</v>
      </c>
      <c r="L723">
        <v>159.29322814941406</v>
      </c>
      <c r="M723">
        <v>164.67988586425781</v>
      </c>
      <c r="N723">
        <v>177.58003234863281</v>
      </c>
      <c r="O723">
        <v>190.93315124511719</v>
      </c>
      <c r="P723">
        <v>208.94886779785156</v>
      </c>
      <c r="Q723">
        <v>220.17967224121094</v>
      </c>
      <c r="R723">
        <v>228.71852111816406</v>
      </c>
      <c r="S723">
        <v>234.27410888671875</v>
      </c>
      <c r="T723">
        <v>235.088134765625</v>
      </c>
      <c r="U723">
        <v>235.06964111328125</v>
      </c>
      <c r="V723">
        <v>234.3099365234375</v>
      </c>
      <c r="W723">
        <v>233.27273559570312</v>
      </c>
      <c r="X723">
        <v>231.26890563964844</v>
      </c>
      <c r="Y723">
        <v>226.55184936523437</v>
      </c>
      <c r="Z723">
        <v>215.29202270507812</v>
      </c>
      <c r="AA723">
        <v>203.66261291503906</v>
      </c>
      <c r="AB723">
        <v>195.9349365234375</v>
      </c>
      <c r="AC723">
        <v>193.81710815429687</v>
      </c>
      <c r="AD723">
        <v>186.295166015625</v>
      </c>
      <c r="AE723">
        <v>182.26077270507812</v>
      </c>
      <c r="AF723">
        <v>177.89057922363281</v>
      </c>
      <c r="AG723">
        <v>-3.6656692028045654</v>
      </c>
      <c r="AH723">
        <v>-1.9139809608459473</v>
      </c>
      <c r="AI723">
        <v>-1.1917198896408081</v>
      </c>
      <c r="AJ723">
        <v>-1.3924754858016968</v>
      </c>
      <c r="AK723">
        <v>-1.3457566499710083</v>
      </c>
      <c r="AL723">
        <v>-0.64969766139984131</v>
      </c>
      <c r="AM723">
        <v>-2.1718740463256836</v>
      </c>
      <c r="AN723">
        <v>-0.1414056122303009</v>
      </c>
      <c r="AO723">
        <v>1.174991250038147</v>
      </c>
      <c r="AP723">
        <v>1.7270581722259521</v>
      </c>
      <c r="AQ723">
        <v>5.2242851257324219</v>
      </c>
      <c r="AR723">
        <v>18.35090446472168</v>
      </c>
      <c r="AS723">
        <v>18.815149307250977</v>
      </c>
      <c r="AT723">
        <v>17.492898941040039</v>
      </c>
      <c r="AU723">
        <v>16.266239166259766</v>
      </c>
      <c r="AV723">
        <v>16.219133377075195</v>
      </c>
      <c r="AW723">
        <v>15.179293632507324</v>
      </c>
      <c r="AX723">
        <v>12.54746150970459</v>
      </c>
      <c r="AY723">
        <v>4.1942009925842285</v>
      </c>
      <c r="AZ723">
        <v>2.2514767646789551</v>
      </c>
      <c r="BA723">
        <v>1.5553966760635376</v>
      </c>
      <c r="BB723">
        <v>1.6162182092666626</v>
      </c>
      <c r="BC723">
        <v>0.92003214359283447</v>
      </c>
      <c r="BD723">
        <v>-0.57045155763626099</v>
      </c>
      <c r="BE723">
        <v>68.040931701660156</v>
      </c>
      <c r="BF723">
        <v>67.406181335449219</v>
      </c>
      <c r="BG723">
        <v>67.115547180175781</v>
      </c>
      <c r="BH723">
        <v>66.962432861328125</v>
      </c>
      <c r="BI723">
        <v>66.79705810546875</v>
      </c>
      <c r="BJ723">
        <v>66.79705810546875</v>
      </c>
      <c r="BK723">
        <v>67.281448364257812</v>
      </c>
      <c r="BL723">
        <v>68.565956115722656</v>
      </c>
      <c r="BM723">
        <v>70.671943664550781</v>
      </c>
      <c r="BN723">
        <v>73.612640380859375</v>
      </c>
      <c r="BO723">
        <v>75.228187561035156</v>
      </c>
      <c r="BP723">
        <v>73.872123718261719</v>
      </c>
      <c r="BQ723">
        <v>74.618766784667969</v>
      </c>
      <c r="BR723">
        <v>77.069465637207031</v>
      </c>
      <c r="BS723">
        <v>78.928146362304688</v>
      </c>
      <c r="BT723">
        <v>79.137733459472656</v>
      </c>
      <c r="BU723">
        <v>80.150505065917969</v>
      </c>
      <c r="BV723">
        <v>79.344261169433594</v>
      </c>
      <c r="BW723">
        <v>75.741859436035156</v>
      </c>
      <c r="BX723">
        <v>73.415069580078125</v>
      </c>
      <c r="BY723">
        <v>71.949882507324219</v>
      </c>
      <c r="BZ723">
        <v>71.440696716308594</v>
      </c>
      <c r="CA723">
        <v>70.512542724609375</v>
      </c>
      <c r="CB723">
        <v>70.209365844726563</v>
      </c>
      <c r="CC723">
        <v>5.6492619514465332</v>
      </c>
      <c r="CD723">
        <v>5.4062166213989258</v>
      </c>
      <c r="CE723">
        <v>5.0679836273193359</v>
      </c>
      <c r="CF723">
        <v>3.8248417377471924</v>
      </c>
      <c r="CG723">
        <v>3.2154197692871094</v>
      </c>
      <c r="CH723">
        <v>3.5334928035736084</v>
      </c>
      <c r="CI723">
        <v>3.6411159038543701</v>
      </c>
      <c r="CJ723">
        <v>2.2443611621856689</v>
      </c>
      <c r="CK723">
        <v>3.1389896869659424</v>
      </c>
      <c r="CL723">
        <v>3.1047279834747314</v>
      </c>
      <c r="CM723">
        <v>2.3984677791595459</v>
      </c>
      <c r="CN723">
        <v>2.70450758934021</v>
      </c>
      <c r="CO723">
        <v>3.7941842079162598</v>
      </c>
      <c r="CP723">
        <v>2.3475704193115234</v>
      </c>
      <c r="CQ723">
        <v>2.8927202224731445</v>
      </c>
      <c r="CR723">
        <v>4.3513269424438477</v>
      </c>
      <c r="CS723">
        <v>4.7705187797546387</v>
      </c>
      <c r="CT723">
        <v>4.9578943252563477</v>
      </c>
      <c r="CU723">
        <v>5.9590258598327637</v>
      </c>
      <c r="CV723">
        <v>4.9391546249389648</v>
      </c>
      <c r="CW723">
        <v>4.4302182197570801</v>
      </c>
      <c r="CX723">
        <v>3.7227451801300049</v>
      </c>
      <c r="CY723">
        <v>4.063079833984375</v>
      </c>
      <c r="CZ723">
        <v>4.0270113945007324</v>
      </c>
    </row>
    <row r="724" spans="1:104" x14ac:dyDescent="0.25">
      <c r="A724" t="s">
        <v>913</v>
      </c>
      <c r="B724" t="s">
        <v>170</v>
      </c>
      <c r="C724" t="s">
        <v>28</v>
      </c>
      <c r="D724" t="s">
        <v>184</v>
      </c>
      <c r="E724" t="s">
        <v>184</v>
      </c>
      <c r="F724">
        <v>2015</v>
      </c>
      <c r="G724" t="s">
        <v>178</v>
      </c>
      <c r="H724">
        <v>8</v>
      </c>
      <c r="I724">
        <v>171.12840270996094</v>
      </c>
      <c r="J724">
        <v>166.56344604492187</v>
      </c>
      <c r="K724">
        <v>162.41712951660156</v>
      </c>
      <c r="L724">
        <v>161.85624694824219</v>
      </c>
      <c r="M724">
        <v>166.84555053710937</v>
      </c>
      <c r="N724">
        <v>181.46456909179687</v>
      </c>
      <c r="O724">
        <v>197.16424560546875</v>
      </c>
      <c r="P724">
        <v>214.97891235351562</v>
      </c>
      <c r="Q724">
        <v>227.51199340820313</v>
      </c>
      <c r="R724">
        <v>237.92898559570312</v>
      </c>
      <c r="S724">
        <v>247.60711669921875</v>
      </c>
      <c r="T724">
        <v>249.917236328125</v>
      </c>
      <c r="U724">
        <v>250.59895324707031</v>
      </c>
      <c r="V724">
        <v>250.00276184082031</v>
      </c>
      <c r="W724">
        <v>248.03099060058594</v>
      </c>
      <c r="X724">
        <v>244.34959411621094</v>
      </c>
      <c r="Y724">
        <v>236.17111206054687</v>
      </c>
      <c r="Z724">
        <v>223.67982482910156</v>
      </c>
      <c r="AA724">
        <v>210.48715209960937</v>
      </c>
      <c r="AB724">
        <v>204.12565612792969</v>
      </c>
      <c r="AC724">
        <v>199.89358520507812</v>
      </c>
      <c r="AD724">
        <v>191.06672668457031</v>
      </c>
      <c r="AE724">
        <v>185.50794982910156</v>
      </c>
      <c r="AF724">
        <v>179.63435363769531</v>
      </c>
      <c r="AG724">
        <v>-3.4303665161132813</v>
      </c>
      <c r="AH724">
        <v>-2.0489902496337891</v>
      </c>
      <c r="AI724">
        <v>-1.5824973583221436</v>
      </c>
      <c r="AJ724">
        <v>-1.5705903768539429</v>
      </c>
      <c r="AK724">
        <v>-1.2201189994812012</v>
      </c>
      <c r="AL724">
        <v>-0.24893948435783386</v>
      </c>
      <c r="AM724">
        <v>-1.9166018962860107</v>
      </c>
      <c r="AN724">
        <v>0.50869417190551758</v>
      </c>
      <c r="AO724">
        <v>1.2291836738586426</v>
      </c>
      <c r="AP724">
        <v>1.1884289979934692</v>
      </c>
      <c r="AQ724">
        <v>4.9970331192016602</v>
      </c>
      <c r="AR724">
        <v>19.486337661743164</v>
      </c>
      <c r="AS724">
        <v>20.096782684326172</v>
      </c>
      <c r="AT724">
        <v>18.698820114135742</v>
      </c>
      <c r="AU724">
        <v>17.477237701416016</v>
      </c>
      <c r="AV724">
        <v>18.162502288818359</v>
      </c>
      <c r="AW724">
        <v>17.11201286315918</v>
      </c>
      <c r="AX724">
        <v>14.821755409240723</v>
      </c>
      <c r="AY724">
        <v>6.1387028694152832</v>
      </c>
      <c r="AZ724">
        <v>3.7702169418334961</v>
      </c>
      <c r="BA724">
        <v>2.6837599277496338</v>
      </c>
      <c r="BB724">
        <v>2.615894079208374</v>
      </c>
      <c r="BC724">
        <v>1.632638692855835</v>
      </c>
      <c r="BD724">
        <v>0.3665165901184082</v>
      </c>
      <c r="BE724">
        <v>71.245231628417969</v>
      </c>
      <c r="BF724">
        <v>71.455032348632812</v>
      </c>
      <c r="BG724">
        <v>70.812728881835938</v>
      </c>
      <c r="BH724">
        <v>70.624732971191406</v>
      </c>
      <c r="BI724">
        <v>70.424972534179687</v>
      </c>
      <c r="BJ724">
        <v>69.904930114746094</v>
      </c>
      <c r="BK724">
        <v>70.027427673339844</v>
      </c>
      <c r="BL724">
        <v>69.69512939453125</v>
      </c>
      <c r="BM724">
        <v>71.282402038574219</v>
      </c>
      <c r="BN724">
        <v>73.952316284179687</v>
      </c>
      <c r="BO724">
        <v>77.432449340820312</v>
      </c>
      <c r="BP724">
        <v>79.942459106445313</v>
      </c>
      <c r="BQ724">
        <v>81.367851257324219</v>
      </c>
      <c r="BR724">
        <v>82.077445983886719</v>
      </c>
      <c r="BS724">
        <v>81.625099182128906</v>
      </c>
      <c r="BT724">
        <v>81.404838562011719</v>
      </c>
      <c r="BU724">
        <v>80.717300415039063</v>
      </c>
      <c r="BV724">
        <v>79.842483520507812</v>
      </c>
      <c r="BW724">
        <v>77.147171020507813</v>
      </c>
      <c r="BX724">
        <v>75.875053405761719</v>
      </c>
      <c r="BY724">
        <v>74.112693786621094</v>
      </c>
      <c r="BZ724">
        <v>73.302894592285156</v>
      </c>
      <c r="CA724">
        <v>72.624977111816406</v>
      </c>
      <c r="CB724">
        <v>72.527633666992188</v>
      </c>
      <c r="CC724">
        <v>5.607421875</v>
      </c>
      <c r="CD724">
        <v>5.3715133666992188</v>
      </c>
      <c r="CE724">
        <v>5.0256671905517578</v>
      </c>
      <c r="CF724">
        <v>3.7932600975036621</v>
      </c>
      <c r="CG724">
        <v>3.1796455383300781</v>
      </c>
      <c r="CH724">
        <v>3.5242683887481689</v>
      </c>
      <c r="CI724">
        <v>3.6698496341705322</v>
      </c>
      <c r="CJ724">
        <v>2.2538011074066162</v>
      </c>
      <c r="CK724">
        <v>3.1658034324645996</v>
      </c>
      <c r="CL724">
        <v>3.1523656845092773</v>
      </c>
      <c r="CM724">
        <v>2.4742276668548584</v>
      </c>
      <c r="CN724">
        <v>2.8062136173248291</v>
      </c>
      <c r="CO724">
        <v>3.9479174613952637</v>
      </c>
      <c r="CP724">
        <v>2.4447793960571289</v>
      </c>
      <c r="CQ724">
        <v>3.0020325183868408</v>
      </c>
      <c r="CR724">
        <v>4.487278938293457</v>
      </c>
      <c r="CS724">
        <v>4.8539109230041504</v>
      </c>
      <c r="CT724">
        <v>5.0276274681091309</v>
      </c>
      <c r="CU724">
        <v>6.0111360549926758</v>
      </c>
      <c r="CV724">
        <v>5.0223307609558105</v>
      </c>
      <c r="CW724">
        <v>4.4596304893493652</v>
      </c>
      <c r="CX724">
        <v>3.7266080379486084</v>
      </c>
      <c r="CY724">
        <v>4.0363764762878418</v>
      </c>
      <c r="CZ724">
        <v>3.9690477848052979</v>
      </c>
    </row>
    <row r="725" spans="1:104" x14ac:dyDescent="0.25">
      <c r="A725" t="s">
        <v>914</v>
      </c>
      <c r="B725" t="s">
        <v>170</v>
      </c>
      <c r="C725" t="s">
        <v>28</v>
      </c>
      <c r="D725" t="s">
        <v>184</v>
      </c>
      <c r="E725" t="s">
        <v>184</v>
      </c>
      <c r="F725">
        <v>2015</v>
      </c>
      <c r="G725" t="s">
        <v>179</v>
      </c>
      <c r="H725">
        <v>9</v>
      </c>
      <c r="I725">
        <v>169.02030944824219</v>
      </c>
      <c r="J725">
        <v>165.09902954101562</v>
      </c>
      <c r="K725">
        <v>161.76022338867187</v>
      </c>
      <c r="L725">
        <v>161.4805908203125</v>
      </c>
      <c r="M725">
        <v>167.26600646972656</v>
      </c>
      <c r="N725">
        <v>182.33329772949219</v>
      </c>
      <c r="O725">
        <v>200.23269653320312</v>
      </c>
      <c r="P725">
        <v>219.54881286621094</v>
      </c>
      <c r="Q725">
        <v>234.83901977539062</v>
      </c>
      <c r="R725">
        <v>245.84690856933594</v>
      </c>
      <c r="S725">
        <v>254.89535522460938</v>
      </c>
      <c r="T725">
        <v>257.16400146484375</v>
      </c>
      <c r="U725">
        <v>257.5003662109375</v>
      </c>
      <c r="V725">
        <v>257.90536499023437</v>
      </c>
      <c r="W725">
        <v>255.07669067382812</v>
      </c>
      <c r="X725">
        <v>248.13983154296875</v>
      </c>
      <c r="Y725">
        <v>238.5166015625</v>
      </c>
      <c r="Z725">
        <v>225.53034973144531</v>
      </c>
      <c r="AA725">
        <v>212.99671936035156</v>
      </c>
      <c r="AB725">
        <v>208.03715515136719</v>
      </c>
      <c r="AC725">
        <v>201.68974304199219</v>
      </c>
      <c r="AD725">
        <v>191.215087890625</v>
      </c>
      <c r="AE725">
        <v>185.04031372070312</v>
      </c>
      <c r="AF725">
        <v>178.9844970703125</v>
      </c>
      <c r="AG725">
        <v>-3.3759415149688721</v>
      </c>
      <c r="AH725">
        <v>-2.0351049900054932</v>
      </c>
      <c r="AI725">
        <v>-1.5914273262023926</v>
      </c>
      <c r="AJ725">
        <v>-1.5733780860900879</v>
      </c>
      <c r="AK725">
        <v>-1.2172433137893677</v>
      </c>
      <c r="AL725">
        <v>-0.23286518454551697</v>
      </c>
      <c r="AM725">
        <v>-1.9327139854431152</v>
      </c>
      <c r="AN725">
        <v>0.54717296361923218</v>
      </c>
      <c r="AO725">
        <v>1.2694134712219238</v>
      </c>
      <c r="AP725">
        <v>1.2019555568695068</v>
      </c>
      <c r="AQ725">
        <v>5.1217565536499023</v>
      </c>
      <c r="AR725">
        <v>20.050432205200195</v>
      </c>
      <c r="AS725">
        <v>20.651887893676758</v>
      </c>
      <c r="AT725">
        <v>19.291358947753906</v>
      </c>
      <c r="AU725">
        <v>17.981451034545898</v>
      </c>
      <c r="AV725">
        <v>18.487377166748047</v>
      </c>
      <c r="AW725">
        <v>17.335830688476562</v>
      </c>
      <c r="AX725">
        <v>15.018925666809082</v>
      </c>
      <c r="AY725">
        <v>6.2874841690063477</v>
      </c>
      <c r="AZ725">
        <v>3.9025859832763672</v>
      </c>
      <c r="BA725">
        <v>2.7529828548431396</v>
      </c>
      <c r="BB725">
        <v>2.6576380729675293</v>
      </c>
      <c r="BC725">
        <v>1.6572803258895874</v>
      </c>
      <c r="BD725">
        <v>0.4040805995464325</v>
      </c>
      <c r="BE725">
        <v>67.752838134765625</v>
      </c>
      <c r="BF725">
        <v>67.30908203125</v>
      </c>
      <c r="BG725">
        <v>67.128097534179687</v>
      </c>
      <c r="BH725">
        <v>65.909019470214844</v>
      </c>
      <c r="BI725">
        <v>65.868911743164063</v>
      </c>
      <c r="BJ725">
        <v>65.700180053710937</v>
      </c>
      <c r="BK725">
        <v>66.418960571289062</v>
      </c>
      <c r="BL725">
        <v>67.612716674804688</v>
      </c>
      <c r="BM725">
        <v>71.753211975097656</v>
      </c>
      <c r="BN725">
        <v>76.793846130371094</v>
      </c>
      <c r="BO725">
        <v>82.293846130371094</v>
      </c>
      <c r="BP725">
        <v>84.162460327148438</v>
      </c>
      <c r="BQ725">
        <v>84.565879821777344</v>
      </c>
      <c r="BR725">
        <v>84.118988037109375</v>
      </c>
      <c r="BS725">
        <v>85.431060791015625</v>
      </c>
      <c r="BT725">
        <v>86.984611511230469</v>
      </c>
      <c r="BU725">
        <v>86.330970764160156</v>
      </c>
      <c r="BV725">
        <v>85.212356567382812</v>
      </c>
      <c r="BW725">
        <v>83.240737915039063</v>
      </c>
      <c r="BX725">
        <v>79.624969482421875</v>
      </c>
      <c r="BY725">
        <v>76.965492248535156</v>
      </c>
      <c r="BZ725">
        <v>75.802886962890625</v>
      </c>
      <c r="CA725">
        <v>74.447113037109375</v>
      </c>
      <c r="CB725">
        <v>73.106361389160156</v>
      </c>
      <c r="CC725">
        <v>5.5346775054931641</v>
      </c>
      <c r="CD725">
        <v>5.3207612037658691</v>
      </c>
      <c r="CE725">
        <v>5.0020256042480469</v>
      </c>
      <c r="CF725">
        <v>3.7819499969482422</v>
      </c>
      <c r="CG725">
        <v>3.1855475902557373</v>
      </c>
      <c r="CH725">
        <v>3.538794994354248</v>
      </c>
      <c r="CI725">
        <v>3.7244956493377686</v>
      </c>
      <c r="CJ725">
        <v>2.3001866340637207</v>
      </c>
      <c r="CK725">
        <v>3.265594482421875</v>
      </c>
      <c r="CL725">
        <v>3.2551143169403076</v>
      </c>
      <c r="CM725">
        <v>2.5453689098358154</v>
      </c>
      <c r="CN725">
        <v>2.8856720924377441</v>
      </c>
      <c r="CO725">
        <v>4.0539555549621582</v>
      </c>
      <c r="CP725">
        <v>2.5203890800476074</v>
      </c>
      <c r="CQ725">
        <v>3.0852653980255127</v>
      </c>
      <c r="CR725">
        <v>4.5538663864135742</v>
      </c>
      <c r="CS725">
        <v>4.8988704681396484</v>
      </c>
      <c r="CT725">
        <v>5.0658650398254395</v>
      </c>
      <c r="CU725">
        <v>6.0787763595581055</v>
      </c>
      <c r="CV725">
        <v>5.115180492401123</v>
      </c>
      <c r="CW725">
        <v>4.4967226982116699</v>
      </c>
      <c r="CX725">
        <v>3.7270317077636719</v>
      </c>
      <c r="CY725">
        <v>4.0235357284545898</v>
      </c>
      <c r="CZ725">
        <v>3.9520704746246338</v>
      </c>
    </row>
    <row r="726" spans="1:104" x14ac:dyDescent="0.25">
      <c r="A726" t="s">
        <v>915</v>
      </c>
      <c r="B726" t="s">
        <v>170</v>
      </c>
      <c r="C726" t="s">
        <v>28</v>
      </c>
      <c r="D726" t="s">
        <v>184</v>
      </c>
      <c r="E726" t="s">
        <v>184</v>
      </c>
      <c r="F726">
        <v>2015</v>
      </c>
      <c r="G726" t="s">
        <v>180</v>
      </c>
      <c r="H726">
        <v>10</v>
      </c>
      <c r="I726">
        <v>149.12823486328125</v>
      </c>
      <c r="J726">
        <v>145.25062561035156</v>
      </c>
      <c r="K726">
        <v>142.15354919433594</v>
      </c>
      <c r="L726">
        <v>142.20973205566406</v>
      </c>
      <c r="M726">
        <v>146.44610595703125</v>
      </c>
      <c r="N726">
        <v>158.69291687011719</v>
      </c>
      <c r="O726">
        <v>178.80856323242187</v>
      </c>
      <c r="P726">
        <v>196.17869567871094</v>
      </c>
      <c r="Q726">
        <v>214.53631591796875</v>
      </c>
      <c r="R726">
        <v>231.28355407714844</v>
      </c>
      <c r="S726">
        <v>244.41091918945312</v>
      </c>
      <c r="T726">
        <v>248.50169372558594</v>
      </c>
      <c r="U726">
        <v>250.22763061523438</v>
      </c>
      <c r="V726">
        <v>252.65126037597656</v>
      </c>
      <c r="W726">
        <v>250.30412292480469</v>
      </c>
      <c r="X726">
        <v>241.55931091308594</v>
      </c>
      <c r="Y726">
        <v>230.37362670898437</v>
      </c>
      <c r="Z726">
        <v>217.55630493164062</v>
      </c>
      <c r="AA726">
        <v>210.35298156738281</v>
      </c>
      <c r="AB726">
        <v>203.35861206054687</v>
      </c>
      <c r="AC726">
        <v>196.65701293945313</v>
      </c>
      <c r="AD726">
        <v>178.14241027832031</v>
      </c>
      <c r="AE726">
        <v>165.76765441894531</v>
      </c>
      <c r="AF726">
        <v>159.57667541503906</v>
      </c>
      <c r="AG726">
        <v>-3.3384742736816406</v>
      </c>
      <c r="AH726">
        <v>-1.6686540842056274</v>
      </c>
      <c r="AI726">
        <v>-0.94692236185073853</v>
      </c>
      <c r="AJ726">
        <v>-1.1957055330276489</v>
      </c>
      <c r="AK726">
        <v>-1.2403707504272461</v>
      </c>
      <c r="AL726">
        <v>-0.70641690492630005</v>
      </c>
      <c r="AM726">
        <v>-2.1365087032318115</v>
      </c>
      <c r="AN726">
        <v>-0.33973968029022217</v>
      </c>
      <c r="AO726">
        <v>1.1399505138397217</v>
      </c>
      <c r="AP726">
        <v>1.9513987302780151</v>
      </c>
      <c r="AQ726">
        <v>5.6298623085021973</v>
      </c>
      <c r="AR726">
        <v>19.405590057373047</v>
      </c>
      <c r="AS726">
        <v>20.015024185180664</v>
      </c>
      <c r="AT726">
        <v>18.850175857543945</v>
      </c>
      <c r="AU726">
        <v>17.390203475952148</v>
      </c>
      <c r="AV726">
        <v>16.589147567749023</v>
      </c>
      <c r="AW726">
        <v>14.999686241149902</v>
      </c>
      <c r="AX726">
        <v>12.07734203338623</v>
      </c>
      <c r="AY726">
        <v>3.7069296836853027</v>
      </c>
      <c r="AZ726">
        <v>1.8447070121765137</v>
      </c>
      <c r="BA726">
        <v>1.2099395990371704</v>
      </c>
      <c r="BB726">
        <v>1.2357170581817627</v>
      </c>
      <c r="BC726">
        <v>0.62107795476913452</v>
      </c>
      <c r="BD726">
        <v>-0.80202925205230713</v>
      </c>
      <c r="BE726">
        <v>65.259262084960938</v>
      </c>
      <c r="BF726">
        <v>64.706077575683594</v>
      </c>
      <c r="BG726">
        <v>64.331336975097656</v>
      </c>
      <c r="BH726">
        <v>63.846954345703125</v>
      </c>
      <c r="BI726">
        <v>63.346652984619141</v>
      </c>
      <c r="BJ726">
        <v>62.503139495849609</v>
      </c>
      <c r="BK726">
        <v>62.696590423583984</v>
      </c>
      <c r="BL726">
        <v>64.246940612792969</v>
      </c>
      <c r="BM726">
        <v>67.612419128417969</v>
      </c>
      <c r="BN726">
        <v>71.875190734863281</v>
      </c>
      <c r="BO726">
        <v>75.047203063964844</v>
      </c>
      <c r="BP726">
        <v>77.071708679199219</v>
      </c>
      <c r="BQ726">
        <v>79.803329467773438</v>
      </c>
      <c r="BR726">
        <v>80.743728637695312</v>
      </c>
      <c r="BS726">
        <v>80.6468505859375</v>
      </c>
      <c r="BT726">
        <v>80.256271362304688</v>
      </c>
      <c r="BU726">
        <v>80.325065612792969</v>
      </c>
      <c r="BV726">
        <v>79.965423583984375</v>
      </c>
      <c r="BW726">
        <v>75.5250244140625</v>
      </c>
      <c r="BX726">
        <v>71.77203369140625</v>
      </c>
      <c r="BY726">
        <v>69.7904052734375</v>
      </c>
      <c r="BZ726">
        <v>68.212203979492188</v>
      </c>
      <c r="CA726">
        <v>67.046829223632813</v>
      </c>
      <c r="CB726">
        <v>66.368690490722656</v>
      </c>
      <c r="CC726">
        <v>5.0661916732788086</v>
      </c>
      <c r="CD726">
        <v>4.856412410736084</v>
      </c>
      <c r="CE726">
        <v>4.560370922088623</v>
      </c>
      <c r="CF726">
        <v>3.4553580284118652</v>
      </c>
      <c r="CG726">
        <v>2.8934934139251709</v>
      </c>
      <c r="CH726">
        <v>3.195326566696167</v>
      </c>
      <c r="CI726">
        <v>3.4505558013916016</v>
      </c>
      <c r="CJ726">
        <v>2.1323187351226807</v>
      </c>
      <c r="CK726">
        <v>3.0950028896331787</v>
      </c>
      <c r="CL726">
        <v>3.1769802570343018</v>
      </c>
      <c r="CM726">
        <v>2.5320818424224854</v>
      </c>
      <c r="CN726">
        <v>2.892906665802002</v>
      </c>
      <c r="CO726">
        <v>4.0870003700256348</v>
      </c>
      <c r="CP726">
        <v>2.5615153312683105</v>
      </c>
      <c r="CQ726">
        <v>3.1409285068511963</v>
      </c>
      <c r="CR726">
        <v>4.5991320610046387</v>
      </c>
      <c r="CS726">
        <v>4.9088339805603027</v>
      </c>
      <c r="CT726">
        <v>5.0697731971740723</v>
      </c>
      <c r="CU726">
        <v>6.2281665802001953</v>
      </c>
      <c r="CV726">
        <v>5.1874136924743652</v>
      </c>
      <c r="CW726">
        <v>4.5487284660339355</v>
      </c>
      <c r="CX726">
        <v>3.6022722721099854</v>
      </c>
      <c r="CY726">
        <v>3.7394654750823975</v>
      </c>
      <c r="CZ726">
        <v>3.655501127243042</v>
      </c>
    </row>
    <row r="727" spans="1:104" x14ac:dyDescent="0.25">
      <c r="A727" t="s">
        <v>916</v>
      </c>
      <c r="B727" t="s">
        <v>170</v>
      </c>
      <c r="C727" t="s">
        <v>28</v>
      </c>
      <c r="D727" t="s">
        <v>184</v>
      </c>
      <c r="E727" t="s">
        <v>184</v>
      </c>
      <c r="F727">
        <v>2015</v>
      </c>
      <c r="G727" t="s">
        <v>181</v>
      </c>
      <c r="H727">
        <v>11</v>
      </c>
      <c r="I727">
        <v>140.00747680664062</v>
      </c>
      <c r="J727">
        <v>136.12535095214844</v>
      </c>
      <c r="K727">
        <v>133.64358520507812</v>
      </c>
      <c r="L727">
        <v>134.38450622558594</v>
      </c>
      <c r="M727">
        <v>140.26083374023437</v>
      </c>
      <c r="N727">
        <v>152.72877502441406</v>
      </c>
      <c r="O727">
        <v>168.6258544921875</v>
      </c>
      <c r="P727">
        <v>181.62005615234375</v>
      </c>
      <c r="Q727">
        <v>191.8035888671875</v>
      </c>
      <c r="R727">
        <v>199.19129943847656</v>
      </c>
      <c r="S727">
        <v>204.94865417480469</v>
      </c>
      <c r="T727">
        <v>206.99470520019531</v>
      </c>
      <c r="U727">
        <v>207.49436950683594</v>
      </c>
      <c r="V727">
        <v>207.90682983398437</v>
      </c>
      <c r="W727">
        <v>205.17286682128906</v>
      </c>
      <c r="X727">
        <v>197.67430114746094</v>
      </c>
      <c r="Y727">
        <v>190.42398071289062</v>
      </c>
      <c r="Z727">
        <v>185.366455078125</v>
      </c>
      <c r="AA727">
        <v>175.98681640625</v>
      </c>
      <c r="AB727">
        <v>169.16575622558594</v>
      </c>
      <c r="AC727">
        <v>165.61317443847656</v>
      </c>
      <c r="AD727">
        <v>159.0040283203125</v>
      </c>
      <c r="AE727">
        <v>153.25320434570312</v>
      </c>
      <c r="AF727">
        <v>147.72381591796875</v>
      </c>
      <c r="AG727">
        <v>-3.6679751873016357</v>
      </c>
      <c r="AH727">
        <v>-1.3835213184356689</v>
      </c>
      <c r="AI727">
        <v>-0.21953734755516052</v>
      </c>
      <c r="AJ727">
        <v>-0.84642225503921509</v>
      </c>
      <c r="AK727">
        <v>-1.4522080421447754</v>
      </c>
      <c r="AL727">
        <v>-1.4457204341888428</v>
      </c>
      <c r="AM727">
        <v>-2.6265056133270264</v>
      </c>
      <c r="AN727">
        <v>-1.5264220237731934</v>
      </c>
      <c r="AO727">
        <v>0.99131190776824951</v>
      </c>
      <c r="AP727">
        <v>2.7971127033233643</v>
      </c>
      <c r="AQ727">
        <v>5.6729874610900879</v>
      </c>
      <c r="AR727">
        <v>16.204469680786133</v>
      </c>
      <c r="AS727">
        <v>16.52672004699707</v>
      </c>
      <c r="AT727">
        <v>15.449193954467773</v>
      </c>
      <c r="AU727">
        <v>13.924709320068359</v>
      </c>
      <c r="AV727">
        <v>11.75525951385498</v>
      </c>
      <c r="AW727">
        <v>10.120932579040527</v>
      </c>
      <c r="AX727">
        <v>7.0458517074584961</v>
      </c>
      <c r="AY727">
        <v>-0.20603631436824799</v>
      </c>
      <c r="AZ727">
        <v>-1.0543526411056519</v>
      </c>
      <c r="BA727">
        <v>-0.94242113828659058</v>
      </c>
      <c r="BB727">
        <v>-0.64573705196380615</v>
      </c>
      <c r="BC727">
        <v>-0.6870267391204834</v>
      </c>
      <c r="BD727">
        <v>-2.442145824432373</v>
      </c>
      <c r="BE727">
        <v>60.689987182617188</v>
      </c>
      <c r="BF727">
        <v>60.777534484863281</v>
      </c>
      <c r="BG727">
        <v>59.859699249267578</v>
      </c>
      <c r="BH727">
        <v>59.506900787353516</v>
      </c>
      <c r="BI727">
        <v>60.012252807617187</v>
      </c>
      <c r="BJ727">
        <v>60.367259979248047</v>
      </c>
      <c r="BK727">
        <v>59.5697021484375</v>
      </c>
      <c r="BL727">
        <v>59.132064819335938</v>
      </c>
      <c r="BM727">
        <v>61.579917907714844</v>
      </c>
      <c r="BN727">
        <v>64.577476501464844</v>
      </c>
      <c r="BO727">
        <v>67.200416564941406</v>
      </c>
      <c r="BP727">
        <v>69.245414733886719</v>
      </c>
      <c r="BQ727">
        <v>70.352317810058594</v>
      </c>
      <c r="BR727">
        <v>70.749862670898437</v>
      </c>
      <c r="BS727">
        <v>69.567909240722656</v>
      </c>
      <c r="BT727">
        <v>69.245414733886719</v>
      </c>
      <c r="BU727">
        <v>68.437408447265625</v>
      </c>
      <c r="BV727">
        <v>66.542762756347656</v>
      </c>
      <c r="BW727">
        <v>65.49310302734375</v>
      </c>
      <c r="BX727">
        <v>64.287544250488281</v>
      </c>
      <c r="BY727">
        <v>63.857486724853516</v>
      </c>
      <c r="BZ727">
        <v>62.984638214111328</v>
      </c>
      <c r="CA727">
        <v>62.309589385986328</v>
      </c>
      <c r="CB727">
        <v>61.744544982910156</v>
      </c>
      <c r="CC727">
        <v>5.2886571884155273</v>
      </c>
      <c r="CD727">
        <v>5.0606813430786133</v>
      </c>
      <c r="CE727">
        <v>4.7671961784362793</v>
      </c>
      <c r="CF727">
        <v>3.6306586265563965</v>
      </c>
      <c r="CG727">
        <v>3.0814387798309326</v>
      </c>
      <c r="CH727">
        <v>3.4194090366363525</v>
      </c>
      <c r="CI727">
        <v>3.6182398796081543</v>
      </c>
      <c r="CJ727">
        <v>2.1950104236602783</v>
      </c>
      <c r="CK727">
        <v>3.0767302513122559</v>
      </c>
      <c r="CL727">
        <v>3.0423743724822998</v>
      </c>
      <c r="CM727">
        <v>2.3608841896057129</v>
      </c>
      <c r="CN727">
        <v>2.6793951988220215</v>
      </c>
      <c r="CO727">
        <v>3.7683234214782715</v>
      </c>
      <c r="CP727">
        <v>2.3437793254852295</v>
      </c>
      <c r="CQ727">
        <v>2.8627433776855469</v>
      </c>
      <c r="CR727">
        <v>4.1848001480102539</v>
      </c>
      <c r="CS727">
        <v>4.5116944313049316</v>
      </c>
      <c r="CT727">
        <v>4.8030872344970703</v>
      </c>
      <c r="CU727">
        <v>5.7938084602355957</v>
      </c>
      <c r="CV727">
        <v>4.7981433868408203</v>
      </c>
      <c r="CW727">
        <v>4.2593951225280762</v>
      </c>
      <c r="CX727">
        <v>3.5751135349273682</v>
      </c>
      <c r="CY727">
        <v>3.8440742492675781</v>
      </c>
      <c r="CZ727">
        <v>3.7627079486846924</v>
      </c>
    </row>
    <row r="728" spans="1:104" x14ac:dyDescent="0.25">
      <c r="A728" t="s">
        <v>917</v>
      </c>
      <c r="B728" t="s">
        <v>170</v>
      </c>
      <c r="C728" t="s">
        <v>28</v>
      </c>
      <c r="D728" t="s">
        <v>184</v>
      </c>
      <c r="E728" t="s">
        <v>184</v>
      </c>
      <c r="F728">
        <v>2015</v>
      </c>
      <c r="G728" t="s">
        <v>182</v>
      </c>
      <c r="H728">
        <v>12</v>
      </c>
      <c r="I728">
        <v>135.31242370605469</v>
      </c>
      <c r="J728">
        <v>131.84060668945313</v>
      </c>
      <c r="K728">
        <v>129.89303588867187</v>
      </c>
      <c r="L728">
        <v>130.61531066894531</v>
      </c>
      <c r="M728">
        <v>136.48728942871094</v>
      </c>
      <c r="N728">
        <v>148.62945556640625</v>
      </c>
      <c r="O728">
        <v>165.59465026855469</v>
      </c>
      <c r="P728">
        <v>177.16796875</v>
      </c>
      <c r="Q728">
        <v>181.9622802734375</v>
      </c>
      <c r="R728">
        <v>183.71995544433594</v>
      </c>
      <c r="S728">
        <v>184.82676696777344</v>
      </c>
      <c r="T728">
        <v>183.83580017089844</v>
      </c>
      <c r="U728">
        <v>182.90444946289062</v>
      </c>
      <c r="V728">
        <v>182.81187438964844</v>
      </c>
      <c r="W728">
        <v>180.2613525390625</v>
      </c>
      <c r="X728">
        <v>175.13275146484375</v>
      </c>
      <c r="Y728">
        <v>172.04156494140625</v>
      </c>
      <c r="Z728">
        <v>170.84036254882812</v>
      </c>
      <c r="AA728">
        <v>163.89146423339844</v>
      </c>
      <c r="AB728">
        <v>159.29936218261719</v>
      </c>
      <c r="AC728">
        <v>156.82608032226562</v>
      </c>
      <c r="AD728">
        <v>153.1646728515625</v>
      </c>
      <c r="AE728">
        <v>147.27174377441406</v>
      </c>
      <c r="AF728">
        <v>142.02201843261719</v>
      </c>
      <c r="AG728">
        <v>-4.2170109748840332</v>
      </c>
      <c r="AH728">
        <v>-1.1124463081359863</v>
      </c>
      <c r="AI728">
        <v>0.63597780466079712</v>
      </c>
      <c r="AJ728">
        <v>-0.46367385983467102</v>
      </c>
      <c r="AK728">
        <v>-1.748145580291748</v>
      </c>
      <c r="AL728">
        <v>-2.377993106842041</v>
      </c>
      <c r="AM728">
        <v>-3.3619289398193359</v>
      </c>
      <c r="AN728">
        <v>-3.029322624206543</v>
      </c>
      <c r="AO728">
        <v>0.90602701902389526</v>
      </c>
      <c r="AP728">
        <v>3.921581506729126</v>
      </c>
      <c r="AQ728">
        <v>6.2347640991210937</v>
      </c>
      <c r="AR728">
        <v>14.437978744506836</v>
      </c>
      <c r="AS728">
        <v>14.487545967102051</v>
      </c>
      <c r="AT728">
        <v>13.512683868408203</v>
      </c>
      <c r="AU728">
        <v>11.856314659118652</v>
      </c>
      <c r="AV728">
        <v>8.3137445449829102</v>
      </c>
      <c r="AW728">
        <v>6.4627900123596191</v>
      </c>
      <c r="AX728">
        <v>2.5975837707519531</v>
      </c>
      <c r="AY728">
        <v>-4.2049808502197266</v>
      </c>
      <c r="AZ728">
        <v>-4.1692876815795898</v>
      </c>
      <c r="BA728">
        <v>-3.3123621940612793</v>
      </c>
      <c r="BB728">
        <v>-2.8167932033538818</v>
      </c>
      <c r="BC728">
        <v>-2.2393636703491211</v>
      </c>
      <c r="BD728">
        <v>-4.4769978523254395</v>
      </c>
      <c r="BE728">
        <v>50.378395080566406</v>
      </c>
      <c r="BF728">
        <v>49.978336334228516</v>
      </c>
      <c r="BG728">
        <v>49.065204620361328</v>
      </c>
      <c r="BH728">
        <v>49.065727233886719</v>
      </c>
      <c r="BI728">
        <v>48.262847900390625</v>
      </c>
      <c r="BJ728">
        <v>47.930984497070313</v>
      </c>
      <c r="BK728">
        <v>47.737228393554687</v>
      </c>
      <c r="BL728">
        <v>47.265907287597656</v>
      </c>
      <c r="BM728">
        <v>51.624965667724609</v>
      </c>
      <c r="BN728">
        <v>56.82208251953125</v>
      </c>
      <c r="BO728">
        <v>60.681209564208984</v>
      </c>
      <c r="BP728">
        <v>62.216011047363281</v>
      </c>
      <c r="BQ728">
        <v>63.7904052734375</v>
      </c>
      <c r="BR728">
        <v>66.621673583984375</v>
      </c>
      <c r="BS728">
        <v>65.750297546386719</v>
      </c>
      <c r="BT728">
        <v>63.665370941162109</v>
      </c>
      <c r="BU728">
        <v>62.200180053710937</v>
      </c>
      <c r="BV728">
        <v>60.8995361328125</v>
      </c>
      <c r="BW728">
        <v>60.068271636962891</v>
      </c>
      <c r="BX728">
        <v>57.400135040283203</v>
      </c>
      <c r="BY728">
        <v>56.321628570556641</v>
      </c>
      <c r="BZ728">
        <v>54.815505981445313</v>
      </c>
      <c r="CA728">
        <v>54.468330383300781</v>
      </c>
      <c r="CB728">
        <v>54.149833679199219</v>
      </c>
      <c r="CC728">
        <v>6.1205873489379883</v>
      </c>
      <c r="CD728">
        <v>5.8692207336425781</v>
      </c>
      <c r="CE728">
        <v>5.5483269691467285</v>
      </c>
      <c r="CF728">
        <v>4.2256307601928711</v>
      </c>
      <c r="CG728">
        <v>3.5906295776367187</v>
      </c>
      <c r="CH728">
        <v>3.9847064018249512</v>
      </c>
      <c r="CI728">
        <v>4.2548155784606934</v>
      </c>
      <c r="CJ728">
        <v>2.5640068054199219</v>
      </c>
      <c r="CK728">
        <v>3.4952263832092285</v>
      </c>
      <c r="CL728">
        <v>3.3601596355438232</v>
      </c>
      <c r="CM728">
        <v>2.5495040416717529</v>
      </c>
      <c r="CN728">
        <v>2.849501371383667</v>
      </c>
      <c r="CO728">
        <v>3.9776575565338135</v>
      </c>
      <c r="CP728">
        <v>2.4678206443786621</v>
      </c>
      <c r="CQ728">
        <v>3.0118014812469482</v>
      </c>
      <c r="CR728">
        <v>4.439694881439209</v>
      </c>
      <c r="CS728">
        <v>4.8810434341430664</v>
      </c>
      <c r="CT728">
        <v>5.3007955551147461</v>
      </c>
      <c r="CU728">
        <v>6.4610271453857422</v>
      </c>
      <c r="CV728">
        <v>5.4104833602905273</v>
      </c>
      <c r="CW728">
        <v>4.8298382759094238</v>
      </c>
      <c r="CX728">
        <v>4.123837947845459</v>
      </c>
      <c r="CY728">
        <v>4.4234681129455566</v>
      </c>
      <c r="CZ728">
        <v>4.3317852020263672</v>
      </c>
    </row>
    <row r="729" spans="1:104" x14ac:dyDescent="0.25">
      <c r="A729" t="s">
        <v>918</v>
      </c>
      <c r="B729" t="s">
        <v>170</v>
      </c>
      <c r="C729" t="s">
        <v>28</v>
      </c>
      <c r="D729" t="s">
        <v>184</v>
      </c>
      <c r="E729" t="s">
        <v>184</v>
      </c>
      <c r="F729">
        <v>2015</v>
      </c>
      <c r="G729" t="s">
        <v>183</v>
      </c>
      <c r="H729">
        <v>8</v>
      </c>
      <c r="I729">
        <v>168.95628356933594</v>
      </c>
      <c r="J729">
        <v>164.49459838867187</v>
      </c>
      <c r="K729">
        <v>160.418212890625</v>
      </c>
      <c r="L729">
        <v>159.87948608398438</v>
      </c>
      <c r="M729">
        <v>164.87055969238281</v>
      </c>
      <c r="N729">
        <v>179.38345336914062</v>
      </c>
      <c r="O729">
        <v>194.78379821777344</v>
      </c>
      <c r="P729">
        <v>211.617919921875</v>
      </c>
      <c r="Q729">
        <v>222.97952270507812</v>
      </c>
      <c r="R729">
        <v>232.27566528320312</v>
      </c>
      <c r="S729">
        <v>241.0137939453125</v>
      </c>
      <c r="T729">
        <v>243.07276916503906</v>
      </c>
      <c r="U729">
        <v>243.45970153808594</v>
      </c>
      <c r="V729">
        <v>242.70849609375</v>
      </c>
      <c r="W729">
        <v>240.84349060058594</v>
      </c>
      <c r="X729">
        <v>237.318115234375</v>
      </c>
      <c r="Y729">
        <v>229.69749450683594</v>
      </c>
      <c r="Z729">
        <v>217.52906799316406</v>
      </c>
      <c r="AA729">
        <v>205.2095947265625</v>
      </c>
      <c r="AB729">
        <v>199.53671264648437</v>
      </c>
      <c r="AC729">
        <v>195.78431701660156</v>
      </c>
      <c r="AD729">
        <v>187.59706115722656</v>
      </c>
      <c r="AE729">
        <v>182.24407958984375</v>
      </c>
      <c r="AF729">
        <v>176.70310974121094</v>
      </c>
      <c r="AG729">
        <v>-3.6211419105529785</v>
      </c>
      <c r="AH729">
        <v>-1.9442700147628784</v>
      </c>
      <c r="AI729">
        <v>-1.2701140642166138</v>
      </c>
      <c r="AJ729">
        <v>-1.4286996126174927</v>
      </c>
      <c r="AK729">
        <v>-1.318676233291626</v>
      </c>
      <c r="AL729">
        <v>-0.57335305213928223</v>
      </c>
      <c r="AM729">
        <v>-2.1505255699157715</v>
      </c>
      <c r="AN729">
        <v>-1.300773024559021E-2</v>
      </c>
      <c r="AO729">
        <v>1.1929177045822144</v>
      </c>
      <c r="AP729">
        <v>1.6338696479797363</v>
      </c>
      <c r="AQ729">
        <v>5.2713360786437988</v>
      </c>
      <c r="AR729">
        <v>18.969831466674805</v>
      </c>
      <c r="AS729">
        <v>19.494291305541992</v>
      </c>
      <c r="AT729">
        <v>18.126651763916016</v>
      </c>
      <c r="AU729">
        <v>16.829866409301758</v>
      </c>
      <c r="AV729">
        <v>16.844854354858398</v>
      </c>
      <c r="AW729">
        <v>15.643385887145996</v>
      </c>
      <c r="AX729">
        <v>13.028919219970703</v>
      </c>
      <c r="AY729">
        <v>4.5816655158996582</v>
      </c>
      <c r="AZ729">
        <v>2.5744402408599854</v>
      </c>
      <c r="BA729">
        <v>1.7849860191345215</v>
      </c>
      <c r="BB729">
        <v>1.817753791809082</v>
      </c>
      <c r="BC729">
        <v>1.0582423210144043</v>
      </c>
      <c r="BD729">
        <v>-0.37917250394821167</v>
      </c>
      <c r="BE729">
        <v>67.548049926757813</v>
      </c>
      <c r="BF729">
        <v>67.292594909667969</v>
      </c>
      <c r="BG729">
        <v>66.840675354003906</v>
      </c>
      <c r="BH729">
        <v>66.464614868164063</v>
      </c>
      <c r="BI729">
        <v>66.127365112304688</v>
      </c>
      <c r="BJ729">
        <v>66.073204040527344</v>
      </c>
      <c r="BK729">
        <v>66.463218688964844</v>
      </c>
      <c r="BL729">
        <v>67.553642272949219</v>
      </c>
      <c r="BM729">
        <v>70.044921875</v>
      </c>
      <c r="BN729">
        <v>73.281845092773438</v>
      </c>
      <c r="BO729">
        <v>76.561264038085937</v>
      </c>
      <c r="BP729">
        <v>77.874732971191406</v>
      </c>
      <c r="BQ729">
        <v>78.882675170898438</v>
      </c>
      <c r="BR729">
        <v>79.741554260253906</v>
      </c>
      <c r="BS729">
        <v>80.525001525878906</v>
      </c>
      <c r="BT729">
        <v>80.8802490234375</v>
      </c>
      <c r="BU729">
        <v>80.561439514160156</v>
      </c>
      <c r="BV729">
        <v>79.629409790039063</v>
      </c>
      <c r="BW729">
        <v>77.108291625976562</v>
      </c>
      <c r="BX729">
        <v>74.81005859375</v>
      </c>
      <c r="BY729">
        <v>72.624923706054687</v>
      </c>
      <c r="BZ729">
        <v>71.720985412597656</v>
      </c>
      <c r="CA729">
        <v>70.804023742675781</v>
      </c>
      <c r="CB729">
        <v>70.181976318359375</v>
      </c>
      <c r="CC729">
        <v>5.6374831199645996</v>
      </c>
      <c r="CD729">
        <v>5.4017982482910156</v>
      </c>
      <c r="CE729">
        <v>5.0545830726623535</v>
      </c>
      <c r="CF729">
        <v>3.8154487609863281</v>
      </c>
      <c r="CG729">
        <v>3.1994621753692627</v>
      </c>
      <c r="CH729">
        <v>3.5475559234619141</v>
      </c>
      <c r="CI729">
        <v>3.6918387413024902</v>
      </c>
      <c r="CJ729">
        <v>2.2591333389282227</v>
      </c>
      <c r="CK729">
        <v>3.1594712734222412</v>
      </c>
      <c r="CL729">
        <v>3.1337380409240723</v>
      </c>
      <c r="CM729">
        <v>2.4523825645446777</v>
      </c>
      <c r="CN729">
        <v>2.7792689800262451</v>
      </c>
      <c r="CO729">
        <v>3.9055814743041992</v>
      </c>
      <c r="CP729">
        <v>2.4168496131896973</v>
      </c>
      <c r="CQ729">
        <v>2.9683432579040527</v>
      </c>
      <c r="CR729">
        <v>4.4378442764282227</v>
      </c>
      <c r="CS729">
        <v>4.8071866035461426</v>
      </c>
      <c r="CT729">
        <v>4.9787845611572266</v>
      </c>
      <c r="CU729">
        <v>5.9675817489624023</v>
      </c>
      <c r="CV729">
        <v>4.9991974830627441</v>
      </c>
      <c r="CW729">
        <v>4.4478244781494141</v>
      </c>
      <c r="CX729">
        <v>3.7258419990539551</v>
      </c>
      <c r="CY729">
        <v>4.037869930267334</v>
      </c>
      <c r="CZ729">
        <v>3.9756746292114258</v>
      </c>
    </row>
    <row r="730" spans="1:104" x14ac:dyDescent="0.25">
      <c r="A730" t="s">
        <v>919</v>
      </c>
      <c r="B730" t="s">
        <v>170</v>
      </c>
      <c r="C730" t="s">
        <v>28</v>
      </c>
      <c r="D730" t="s">
        <v>184</v>
      </c>
      <c r="E730" t="s">
        <v>184</v>
      </c>
      <c r="F730">
        <v>2016</v>
      </c>
      <c r="G730" t="s">
        <v>171</v>
      </c>
      <c r="H730">
        <v>1</v>
      </c>
      <c r="I730">
        <v>136.2109375</v>
      </c>
      <c r="J730">
        <v>131.59329223632812</v>
      </c>
      <c r="K730">
        <v>130.23695373535156</v>
      </c>
      <c r="L730">
        <v>131.08216857910156</v>
      </c>
      <c r="M730">
        <v>138.09593200683594</v>
      </c>
      <c r="N730">
        <v>151.10881042480469</v>
      </c>
      <c r="O730">
        <v>171.71253967285156</v>
      </c>
      <c r="P730">
        <v>186.0589599609375</v>
      </c>
      <c r="Q730">
        <v>190.47547912597656</v>
      </c>
      <c r="R730">
        <v>190.50048828125</v>
      </c>
      <c r="S730">
        <v>190.30918884277344</v>
      </c>
      <c r="T730">
        <v>188.29219055175781</v>
      </c>
      <c r="U730">
        <v>186.13272094726562</v>
      </c>
      <c r="V730">
        <v>184.96955871582031</v>
      </c>
      <c r="W730">
        <v>181.96380615234375</v>
      </c>
      <c r="X730">
        <v>176.80842590332031</v>
      </c>
      <c r="Y730">
        <v>172.28569030761719</v>
      </c>
      <c r="Z730">
        <v>172.57107543945312</v>
      </c>
      <c r="AA730">
        <v>166.35749816894531</v>
      </c>
      <c r="AB730">
        <v>161.71823120117187</v>
      </c>
      <c r="AC730">
        <v>159.43447875976563</v>
      </c>
      <c r="AD730">
        <v>155.63069152832031</v>
      </c>
      <c r="AE730">
        <v>148.98033142089844</v>
      </c>
      <c r="AF730">
        <v>143.45895385742187</v>
      </c>
      <c r="AG730">
        <v>-4.480557918548584</v>
      </c>
      <c r="AH730">
        <v>-1.031287670135498</v>
      </c>
      <c r="AI730">
        <v>0.93417316675186157</v>
      </c>
      <c r="AJ730">
        <v>-0.33988478779792786</v>
      </c>
      <c r="AK730">
        <v>-1.8867671489715576</v>
      </c>
      <c r="AL730">
        <v>-2.7614116668701172</v>
      </c>
      <c r="AM730">
        <v>-3.7687017917633057</v>
      </c>
      <c r="AN730">
        <v>-3.7445688247680664</v>
      </c>
      <c r="AO730">
        <v>0.93587040901184082</v>
      </c>
      <c r="AP730">
        <v>4.5507183074951172</v>
      </c>
      <c r="AQ730">
        <v>6.8207845687866211</v>
      </c>
      <c r="AR730">
        <v>14.804551124572754</v>
      </c>
      <c r="AS730">
        <v>14.714690208435059</v>
      </c>
      <c r="AT730">
        <v>13.646895408630371</v>
      </c>
      <c r="AU730">
        <v>11.835541725158691</v>
      </c>
      <c r="AV730">
        <v>7.654757022857666</v>
      </c>
      <c r="AW730">
        <v>5.5371198654174805</v>
      </c>
      <c r="AX730">
        <v>1.25360107421875</v>
      </c>
      <c r="AY730">
        <v>-5.686561107635498</v>
      </c>
      <c r="AZ730">
        <v>-5.3553600311279297</v>
      </c>
      <c r="BA730">
        <v>-4.2240462303161621</v>
      </c>
      <c r="BB730">
        <v>-3.6386251449584961</v>
      </c>
      <c r="BC730">
        <v>-2.8215522766113281</v>
      </c>
      <c r="BD730">
        <v>-5.2711105346679687</v>
      </c>
      <c r="BE730">
        <v>49.868686676025391</v>
      </c>
      <c r="BF730">
        <v>49.233940124511719</v>
      </c>
      <c r="BG730">
        <v>48.608901977539063</v>
      </c>
      <c r="BH730">
        <v>48.319091796875</v>
      </c>
      <c r="BI730">
        <v>47.55908203125</v>
      </c>
      <c r="BJ730">
        <v>47.087764739990234</v>
      </c>
      <c r="BK730">
        <v>47.890647888183594</v>
      </c>
      <c r="BL730">
        <v>47.131458282470703</v>
      </c>
      <c r="BM730">
        <v>48.694351196289063</v>
      </c>
      <c r="BN730">
        <v>52.043994903564453</v>
      </c>
      <c r="BO730">
        <v>54.79705810546875</v>
      </c>
      <c r="BP730">
        <v>56.972431182861328</v>
      </c>
      <c r="BQ730">
        <v>58.646995544433594</v>
      </c>
      <c r="BR730">
        <v>58.977741241455078</v>
      </c>
      <c r="BS730">
        <v>59.074619293212891</v>
      </c>
      <c r="BT730">
        <v>58.840229034423828</v>
      </c>
      <c r="BU730">
        <v>57.843593597412109</v>
      </c>
      <c r="BV730">
        <v>55.975273132324219</v>
      </c>
      <c r="BW730">
        <v>54.162384033203125</v>
      </c>
      <c r="BX730">
        <v>53.415744781494141</v>
      </c>
      <c r="BY730">
        <v>50.993724822998047</v>
      </c>
      <c r="BZ730">
        <v>49.362037658691406</v>
      </c>
      <c r="CA730">
        <v>47.508514404296875</v>
      </c>
      <c r="CB730">
        <v>46.209217071533203</v>
      </c>
      <c r="CC730">
        <v>6.5772218704223633</v>
      </c>
      <c r="CD730">
        <v>6.2537426948547363</v>
      </c>
      <c r="CE730">
        <v>5.9386181831359863</v>
      </c>
      <c r="CF730">
        <v>4.5270581245422363</v>
      </c>
      <c r="CG730">
        <v>3.8782362937927246</v>
      </c>
      <c r="CH730">
        <v>4.324702262878418</v>
      </c>
      <c r="CI730">
        <v>4.709897518157959</v>
      </c>
      <c r="CJ730">
        <v>2.8744821548461914</v>
      </c>
      <c r="CK730">
        <v>3.9057822227478027</v>
      </c>
      <c r="CL730">
        <v>3.7194147109985352</v>
      </c>
      <c r="CM730">
        <v>2.8023710250854492</v>
      </c>
      <c r="CN730">
        <v>3.1156315803527832</v>
      </c>
      <c r="CO730">
        <v>4.3211655616760254</v>
      </c>
      <c r="CP730">
        <v>2.6655356884002686</v>
      </c>
      <c r="CQ730">
        <v>3.2455160617828369</v>
      </c>
      <c r="CR730">
        <v>4.7847995758056641</v>
      </c>
      <c r="CS730">
        <v>5.2179932594299316</v>
      </c>
      <c r="CT730">
        <v>5.7160186767578125</v>
      </c>
      <c r="CU730">
        <v>7.0010418891906738</v>
      </c>
      <c r="CV730">
        <v>5.863487720489502</v>
      </c>
      <c r="CW730">
        <v>5.2416925430297852</v>
      </c>
      <c r="CX730">
        <v>4.4731473922729492</v>
      </c>
      <c r="CY730">
        <v>4.776914119720459</v>
      </c>
      <c r="CZ730">
        <v>4.6710433959960938</v>
      </c>
    </row>
    <row r="731" spans="1:104" x14ac:dyDescent="0.25">
      <c r="A731" t="s">
        <v>920</v>
      </c>
      <c r="B731" t="s">
        <v>170</v>
      </c>
      <c r="C731" t="s">
        <v>28</v>
      </c>
      <c r="D731" t="s">
        <v>184</v>
      </c>
      <c r="E731" t="s">
        <v>184</v>
      </c>
      <c r="F731">
        <v>2016</v>
      </c>
      <c r="G731" t="s">
        <v>172</v>
      </c>
      <c r="H731">
        <v>2</v>
      </c>
      <c r="I731">
        <v>135.45404052734375</v>
      </c>
      <c r="J731">
        <v>131.22286987304687</v>
      </c>
      <c r="K731">
        <v>129.74603271484375</v>
      </c>
      <c r="L731">
        <v>130.60591125488281</v>
      </c>
      <c r="M731">
        <v>136.98289489746094</v>
      </c>
      <c r="N731">
        <v>151.69326782226562</v>
      </c>
      <c r="O731">
        <v>170.68574523925781</v>
      </c>
      <c r="P731">
        <v>185.76625061035156</v>
      </c>
      <c r="Q731">
        <v>191.90119934082031</v>
      </c>
      <c r="R731">
        <v>192.67985534667969</v>
      </c>
      <c r="S731">
        <v>192.37371826171875</v>
      </c>
      <c r="T731">
        <v>190.20236206054687</v>
      </c>
      <c r="U731">
        <v>189.01849365234375</v>
      </c>
      <c r="V731">
        <v>187.66026306152344</v>
      </c>
      <c r="W731">
        <v>184.52206420898437</v>
      </c>
      <c r="X731">
        <v>178.93119812011719</v>
      </c>
      <c r="Y731">
        <v>174.32810974121094</v>
      </c>
      <c r="Z731">
        <v>173.7445068359375</v>
      </c>
      <c r="AA731">
        <v>169.66221618652344</v>
      </c>
      <c r="AB731">
        <v>164.49070739746094</v>
      </c>
      <c r="AC731">
        <v>162.16900634765625</v>
      </c>
      <c r="AD731">
        <v>156.72459411621094</v>
      </c>
      <c r="AE731">
        <v>148.575439453125</v>
      </c>
      <c r="AF731">
        <v>143.05458068847656</v>
      </c>
      <c r="AG731">
        <v>-4.3629255294799805</v>
      </c>
      <c r="AH731">
        <v>-1.0596015453338623</v>
      </c>
      <c r="AI731">
        <v>0.81370419263839722</v>
      </c>
      <c r="AJ731">
        <v>-0.38813424110412598</v>
      </c>
      <c r="AK731">
        <v>-1.8252127170562744</v>
      </c>
      <c r="AL731">
        <v>-2.6354734897613525</v>
      </c>
      <c r="AM731">
        <v>-3.6349656581878662</v>
      </c>
      <c r="AN731">
        <v>-3.5160460472106934</v>
      </c>
      <c r="AO731">
        <v>0.94787949323654175</v>
      </c>
      <c r="AP731">
        <v>4.4088077545166016</v>
      </c>
      <c r="AQ731">
        <v>6.7342653274536133</v>
      </c>
      <c r="AR731">
        <v>14.948108673095703</v>
      </c>
      <c r="AS731">
        <v>14.95430850982666</v>
      </c>
      <c r="AT731">
        <v>13.855566024780273</v>
      </c>
      <c r="AU731">
        <v>12.055233001708984</v>
      </c>
      <c r="AV731">
        <v>8.0425596237182617</v>
      </c>
      <c r="AW731">
        <v>5.977257251739502</v>
      </c>
      <c r="AX731">
        <v>1.8083209991455078</v>
      </c>
      <c r="AY731">
        <v>-5.2268562316894531</v>
      </c>
      <c r="AZ731">
        <v>-4.9950437545776367</v>
      </c>
      <c r="BA731">
        <v>-3.9515500068664551</v>
      </c>
      <c r="BB731">
        <v>-3.3546276092529297</v>
      </c>
      <c r="BC731">
        <v>-2.5942771434783936</v>
      </c>
      <c r="BD731">
        <v>-4.9606289863586426</v>
      </c>
      <c r="BE731">
        <v>52.615928649902344</v>
      </c>
      <c r="BF731">
        <v>52.368686676025391</v>
      </c>
      <c r="BG731">
        <v>51.443305969238281</v>
      </c>
      <c r="BH731">
        <v>49.843067169189453</v>
      </c>
      <c r="BI731">
        <v>49.33111572265625</v>
      </c>
      <c r="BJ731">
        <v>48.805793762207031</v>
      </c>
      <c r="BK731">
        <v>48.252910614013672</v>
      </c>
      <c r="BL731">
        <v>47.949729919433594</v>
      </c>
      <c r="BM731">
        <v>50.990589141845703</v>
      </c>
      <c r="BN731">
        <v>53.974678039550781</v>
      </c>
      <c r="BO731">
        <v>56.734165191650391</v>
      </c>
      <c r="BP731">
        <v>57.797351837158203</v>
      </c>
      <c r="BQ731">
        <v>58.612483978271484</v>
      </c>
      <c r="BR731">
        <v>58.999183654785156</v>
      </c>
      <c r="BS731">
        <v>58.612483978271484</v>
      </c>
      <c r="BT731">
        <v>58.059604644775391</v>
      </c>
      <c r="BU731">
        <v>57.575214385986328</v>
      </c>
      <c r="BV731">
        <v>56.565505981445313</v>
      </c>
      <c r="BW731">
        <v>54.784061431884766</v>
      </c>
      <c r="BX731">
        <v>53.705860137939453</v>
      </c>
      <c r="BY731">
        <v>52.256797790527344</v>
      </c>
      <c r="BZ731">
        <v>51.053329467773438</v>
      </c>
      <c r="CA731">
        <v>50.087837219238281</v>
      </c>
      <c r="CB731">
        <v>49.343662261962891</v>
      </c>
      <c r="CC731">
        <v>6.3738799095153809</v>
      </c>
      <c r="CD731">
        <v>6.0771126747131348</v>
      </c>
      <c r="CE731">
        <v>5.7653641700744629</v>
      </c>
      <c r="CF731">
        <v>4.3955860137939453</v>
      </c>
      <c r="CG731">
        <v>3.7488770484924316</v>
      </c>
      <c r="CH731">
        <v>4.2307195663452148</v>
      </c>
      <c r="CI731">
        <v>4.5623459815979004</v>
      </c>
      <c r="CJ731">
        <v>2.7967734336853027</v>
      </c>
      <c r="CK731">
        <v>3.8346710205078125</v>
      </c>
      <c r="CL731">
        <v>3.6660325527191162</v>
      </c>
      <c r="CM731">
        <v>2.7605338096618652</v>
      </c>
      <c r="CN731">
        <v>3.0669817924499512</v>
      </c>
      <c r="CO731">
        <v>4.2762579917907715</v>
      </c>
      <c r="CP731">
        <v>2.6353483200073242</v>
      </c>
      <c r="CQ731">
        <v>3.2072184085845947</v>
      </c>
      <c r="CR731">
        <v>4.7187647819519043</v>
      </c>
      <c r="CS731">
        <v>5.1452112197875977</v>
      </c>
      <c r="CT731">
        <v>5.6081314086914062</v>
      </c>
      <c r="CU731">
        <v>6.9580402374267578</v>
      </c>
      <c r="CV731">
        <v>5.8119230270385742</v>
      </c>
      <c r="CW731">
        <v>5.1956353187561035</v>
      </c>
      <c r="CX731">
        <v>4.3897175788879395</v>
      </c>
      <c r="CY731">
        <v>4.6424474716186523</v>
      </c>
      <c r="CZ731">
        <v>4.5390973091125488</v>
      </c>
    </row>
    <row r="732" spans="1:104" x14ac:dyDescent="0.25">
      <c r="A732" t="s">
        <v>921</v>
      </c>
      <c r="B732" t="s">
        <v>170</v>
      </c>
      <c r="C732" t="s">
        <v>28</v>
      </c>
      <c r="D732" t="s">
        <v>184</v>
      </c>
      <c r="E732" t="s">
        <v>184</v>
      </c>
      <c r="F732">
        <v>2016</v>
      </c>
      <c r="G732" t="s">
        <v>173</v>
      </c>
      <c r="H732">
        <v>3</v>
      </c>
      <c r="I732">
        <v>39.118038177490234</v>
      </c>
      <c r="J732">
        <v>37.844596862792969</v>
      </c>
      <c r="K732">
        <v>37.069545745849609</v>
      </c>
      <c r="L732">
        <v>37.100914001464844</v>
      </c>
      <c r="M732">
        <v>38.545780181884766</v>
      </c>
      <c r="N732">
        <v>42.380271911621094</v>
      </c>
      <c r="O732">
        <v>48.85479736328125</v>
      </c>
      <c r="P732">
        <v>53.66925048828125</v>
      </c>
      <c r="Q732">
        <v>57.341732025146484</v>
      </c>
      <c r="R732">
        <v>58.970600128173828</v>
      </c>
      <c r="S732">
        <v>59.914962768554688</v>
      </c>
      <c r="T732">
        <v>60.407707214355469</v>
      </c>
      <c r="U732">
        <v>60.479434967041016</v>
      </c>
      <c r="V732">
        <v>60.640491485595703</v>
      </c>
      <c r="W732">
        <v>59.939907073974609</v>
      </c>
      <c r="X732">
        <v>58.376968383789063</v>
      </c>
      <c r="Y732">
        <v>56.527656555175781</v>
      </c>
      <c r="Z732">
        <v>54.467338562011719</v>
      </c>
      <c r="AA732">
        <v>52.580509185791016</v>
      </c>
      <c r="AB732">
        <v>52.568798065185547</v>
      </c>
      <c r="AC732">
        <v>50.604465484619141</v>
      </c>
      <c r="AD732">
        <v>48.060688018798828</v>
      </c>
      <c r="AE732">
        <v>44.195636749267578</v>
      </c>
      <c r="AF732">
        <v>41.446750640869141</v>
      </c>
      <c r="AG732">
        <v>-0.53079843521118164</v>
      </c>
      <c r="AH732">
        <v>-0.14448581635951996</v>
      </c>
      <c r="AI732">
        <v>6.9862239062786102E-2</v>
      </c>
      <c r="AJ732">
        <v>-6.2986068427562714E-2</v>
      </c>
      <c r="AK732">
        <v>-0.21482813358306885</v>
      </c>
      <c r="AL732">
        <v>-0.28656890988349915</v>
      </c>
      <c r="AM732">
        <v>-0.41856017708778381</v>
      </c>
      <c r="AN732">
        <v>-0.37398636341094971</v>
      </c>
      <c r="AO732">
        <v>0.11981184035539627</v>
      </c>
      <c r="AP732">
        <v>0.497142493724823</v>
      </c>
      <c r="AQ732">
        <v>0.80286115407943726</v>
      </c>
      <c r="AR732">
        <v>2.5375239849090576</v>
      </c>
      <c r="AS732">
        <v>2.5515129566192627</v>
      </c>
      <c r="AT732">
        <v>2.421053409576416</v>
      </c>
      <c r="AU732">
        <v>2.1998839378356934</v>
      </c>
      <c r="AV732">
        <v>1.7405706644058228</v>
      </c>
      <c r="AW732">
        <v>1.4747259616851807</v>
      </c>
      <c r="AX732">
        <v>0.95255208015441895</v>
      </c>
      <c r="AY732">
        <v>-0.48839974403381348</v>
      </c>
      <c r="AZ732">
        <v>-0.50687766075134277</v>
      </c>
      <c r="BA732">
        <v>-0.39947819709777832</v>
      </c>
      <c r="BB732">
        <v>-0.33625081181526184</v>
      </c>
      <c r="BC732">
        <v>-0.26470586657524109</v>
      </c>
      <c r="BD732">
        <v>-0.54290950298309326</v>
      </c>
      <c r="BE732">
        <v>51.534206390380859</v>
      </c>
      <c r="BF732">
        <v>51.689975738525391</v>
      </c>
      <c r="BG732">
        <v>51.614665985107422</v>
      </c>
      <c r="BH732">
        <v>50.577579498291016</v>
      </c>
      <c r="BI732">
        <v>49.826065063476562</v>
      </c>
      <c r="BJ732">
        <v>49.576065063476563</v>
      </c>
      <c r="BK732">
        <v>49.612014770507813</v>
      </c>
      <c r="BL732">
        <v>48.665897369384766</v>
      </c>
      <c r="BM732">
        <v>53.206626892089844</v>
      </c>
      <c r="BN732">
        <v>58.190586090087891</v>
      </c>
      <c r="BO732">
        <v>59.53594970703125</v>
      </c>
      <c r="BP732">
        <v>62.193992614746094</v>
      </c>
      <c r="BQ732">
        <v>63.173175811767578</v>
      </c>
      <c r="BR732">
        <v>62.462913513183594</v>
      </c>
      <c r="BS732">
        <v>63.174690246582031</v>
      </c>
      <c r="BT732">
        <v>62.252651214599609</v>
      </c>
      <c r="BU732">
        <v>61.040874481201172</v>
      </c>
      <c r="BV732">
        <v>57.70965576171875</v>
      </c>
      <c r="BW732">
        <v>55.977439880371094</v>
      </c>
      <c r="BX732">
        <v>54.301612854003906</v>
      </c>
      <c r="BY732">
        <v>52.875785827636719</v>
      </c>
      <c r="BZ732">
        <v>49.7979736328125</v>
      </c>
      <c r="CA732">
        <v>49.298347473144531</v>
      </c>
      <c r="CB732">
        <v>49.703742980957031</v>
      </c>
      <c r="CC732">
        <v>0.83369928598403931</v>
      </c>
      <c r="CD732">
        <v>0.79421371221542358</v>
      </c>
      <c r="CE732">
        <v>0.75307953357696533</v>
      </c>
      <c r="CF732">
        <v>0.6058419942855835</v>
      </c>
      <c r="CG732">
        <v>0.54778611660003662</v>
      </c>
      <c r="CH732">
        <v>0.62485015392303467</v>
      </c>
      <c r="CI732">
        <v>0.72841328382492065</v>
      </c>
      <c r="CJ732">
        <v>0.68052059412002563</v>
      </c>
      <c r="CK732">
        <v>0.81114470958709717</v>
      </c>
      <c r="CL732">
        <v>0.82659542560577393</v>
      </c>
      <c r="CM732">
        <v>0.79454714059829712</v>
      </c>
      <c r="CN732">
        <v>0.82902628183364868</v>
      </c>
      <c r="CO732">
        <v>0.90147686004638672</v>
      </c>
      <c r="CP732">
        <v>0.82403326034545898</v>
      </c>
      <c r="CQ732">
        <v>0.85407209396362305</v>
      </c>
      <c r="CR732">
        <v>0.90409862995147705</v>
      </c>
      <c r="CS732">
        <v>0.89768022298812866</v>
      </c>
      <c r="CT732">
        <v>0.89106583595275879</v>
      </c>
      <c r="CU732">
        <v>0.94936150312423706</v>
      </c>
      <c r="CV732">
        <v>0.79797172546386719</v>
      </c>
      <c r="CW732">
        <v>0.70524895191192627</v>
      </c>
      <c r="CX732">
        <v>0.61116009950637817</v>
      </c>
      <c r="CY732">
        <v>0.62374943494796753</v>
      </c>
      <c r="CZ732">
        <v>0.60726946592330933</v>
      </c>
    </row>
    <row r="733" spans="1:104" x14ac:dyDescent="0.25">
      <c r="A733" t="s">
        <v>922</v>
      </c>
      <c r="B733" t="s">
        <v>170</v>
      </c>
      <c r="C733" t="s">
        <v>28</v>
      </c>
      <c r="D733" t="s">
        <v>184</v>
      </c>
      <c r="E733" t="s">
        <v>184</v>
      </c>
      <c r="F733">
        <v>2016</v>
      </c>
      <c r="G733" t="s">
        <v>174</v>
      </c>
      <c r="H733">
        <v>4</v>
      </c>
      <c r="I733">
        <v>39.850841522216797</v>
      </c>
      <c r="J733">
        <v>38.478168487548828</v>
      </c>
      <c r="K733">
        <v>37.643478393554688</v>
      </c>
      <c r="L733">
        <v>37.572624206542969</v>
      </c>
      <c r="M733">
        <v>39.014759063720703</v>
      </c>
      <c r="N733">
        <v>42.683788299560547</v>
      </c>
      <c r="O733">
        <v>47.842742919921875</v>
      </c>
      <c r="P733">
        <v>52.737159729003906</v>
      </c>
      <c r="Q733">
        <v>57.586841583251953</v>
      </c>
      <c r="R733">
        <v>61.247474670410156</v>
      </c>
      <c r="S733">
        <v>64.136260986328125</v>
      </c>
      <c r="T733">
        <v>66.05938720703125</v>
      </c>
      <c r="U733">
        <v>67.130706787109375</v>
      </c>
      <c r="V733">
        <v>68.171478271484375</v>
      </c>
      <c r="W733">
        <v>67.799209594726563</v>
      </c>
      <c r="X733">
        <v>65.949897766113281</v>
      </c>
      <c r="Y733">
        <v>63.28741455078125</v>
      </c>
      <c r="Z733">
        <v>59.280517578125</v>
      </c>
      <c r="AA733">
        <v>55.232173919677734</v>
      </c>
      <c r="AB733">
        <v>54.464889526367188</v>
      </c>
      <c r="AC733">
        <v>52.907222747802734</v>
      </c>
      <c r="AD733">
        <v>49.776641845703125</v>
      </c>
      <c r="AE733">
        <v>46.049636840820313</v>
      </c>
      <c r="AF733">
        <v>43.011104583740234</v>
      </c>
      <c r="AG733">
        <v>-0.45188680291175842</v>
      </c>
      <c r="AH733">
        <v>-0.18075869977474213</v>
      </c>
      <c r="AI733">
        <v>-4.6816151589155197E-2</v>
      </c>
      <c r="AJ733">
        <v>-0.11443240940570831</v>
      </c>
      <c r="AK733">
        <v>-0.17415700852870941</v>
      </c>
      <c r="AL733">
        <v>-0.15907561779022217</v>
      </c>
      <c r="AM733">
        <v>-0.30805113911628723</v>
      </c>
      <c r="AN733">
        <v>-0.15737615525722504</v>
      </c>
      <c r="AO733">
        <v>0.12566526234149933</v>
      </c>
      <c r="AP733">
        <v>0.32086127996444702</v>
      </c>
      <c r="AQ733">
        <v>0.68886357545852661</v>
      </c>
      <c r="AR733">
        <v>2.7466797828674316</v>
      </c>
      <c r="AS733">
        <v>2.8157119750976562</v>
      </c>
      <c r="AT733">
        <v>2.7065260410308838</v>
      </c>
      <c r="AU733">
        <v>2.5231857299804687</v>
      </c>
      <c r="AV733">
        <v>2.2754931449890137</v>
      </c>
      <c r="AW733">
        <v>2.0450394153594971</v>
      </c>
      <c r="AX733">
        <v>1.5967307090759277</v>
      </c>
      <c r="AY733">
        <v>6.5836116671562195E-2</v>
      </c>
      <c r="AZ733">
        <v>-6.0142707079648972E-2</v>
      </c>
      <c r="BA733">
        <v>-6.4451254904270172E-2</v>
      </c>
      <c r="BB733">
        <v>-3.265766054391861E-2</v>
      </c>
      <c r="BC733">
        <v>-5.2061226218938828E-2</v>
      </c>
      <c r="BD733">
        <v>-0.26565957069396973</v>
      </c>
      <c r="BE733">
        <v>58.454109191894531</v>
      </c>
      <c r="BF733">
        <v>58.108749389648438</v>
      </c>
      <c r="BG733">
        <v>56.704864501953125</v>
      </c>
      <c r="BH733">
        <v>54.935188293457031</v>
      </c>
      <c r="BI733">
        <v>54.918159484863281</v>
      </c>
      <c r="BJ733">
        <v>54.783061981201172</v>
      </c>
      <c r="BK733">
        <v>55.458892822265625</v>
      </c>
      <c r="BL733">
        <v>59.710643768310547</v>
      </c>
      <c r="BM733">
        <v>66.408279418945313</v>
      </c>
      <c r="BN733">
        <v>70.354927062988281</v>
      </c>
      <c r="BO733">
        <v>73.368545532226563</v>
      </c>
      <c r="BP733">
        <v>75.412063598632813</v>
      </c>
      <c r="BQ733">
        <v>76.621200561523438</v>
      </c>
      <c r="BR733">
        <v>76.698776245117188</v>
      </c>
      <c r="BS733">
        <v>77.29815673828125</v>
      </c>
      <c r="BT733">
        <v>75.984718322753906</v>
      </c>
      <c r="BU733">
        <v>74.75213623046875</v>
      </c>
      <c r="BV733">
        <v>73.599761962890625</v>
      </c>
      <c r="BW733">
        <v>71.906524658203125</v>
      </c>
      <c r="BX733">
        <v>68.076065063476562</v>
      </c>
      <c r="BY733">
        <v>63.210029602050781</v>
      </c>
      <c r="BZ733">
        <v>62.171428680419922</v>
      </c>
      <c r="CA733">
        <v>60.956241607666016</v>
      </c>
      <c r="CB733">
        <v>59.477436065673828</v>
      </c>
      <c r="CC733">
        <v>0.72958981990814209</v>
      </c>
      <c r="CD733">
        <v>0.69441515207290649</v>
      </c>
      <c r="CE733">
        <v>0.65973877906799316</v>
      </c>
      <c r="CF733">
        <v>0.537788987159729</v>
      </c>
      <c r="CG733">
        <v>0.4938405454158783</v>
      </c>
      <c r="CH733">
        <v>0.56486517190933228</v>
      </c>
      <c r="CI733">
        <v>0.6579856276512146</v>
      </c>
      <c r="CJ733">
        <v>0.64950436353683472</v>
      </c>
      <c r="CK733">
        <v>0.76711118221282959</v>
      </c>
      <c r="CL733">
        <v>0.79170256853103638</v>
      </c>
      <c r="CM733">
        <v>0.77399158477783203</v>
      </c>
      <c r="CN733">
        <v>0.80669409036636353</v>
      </c>
      <c r="CO733">
        <v>0.86859112977981567</v>
      </c>
      <c r="CP733">
        <v>0.80802661180496216</v>
      </c>
      <c r="CQ733">
        <v>0.83448278903961182</v>
      </c>
      <c r="CR733">
        <v>0.86895328760147095</v>
      </c>
      <c r="CS733">
        <v>0.85192775726318359</v>
      </c>
      <c r="CT733">
        <v>0.8281705379486084</v>
      </c>
      <c r="CU733">
        <v>0.8482208251953125</v>
      </c>
      <c r="CV733">
        <v>0.70343571901321411</v>
      </c>
      <c r="CW733">
        <v>0.62947988510131836</v>
      </c>
      <c r="CX733">
        <v>0.54430973529815674</v>
      </c>
      <c r="CY733">
        <v>0.56044983863830566</v>
      </c>
      <c r="CZ733">
        <v>0.5450395941734314</v>
      </c>
    </row>
    <row r="734" spans="1:104" x14ac:dyDescent="0.25">
      <c r="A734" t="s">
        <v>923</v>
      </c>
      <c r="B734" t="s">
        <v>170</v>
      </c>
      <c r="C734" t="s">
        <v>28</v>
      </c>
      <c r="D734" t="s">
        <v>184</v>
      </c>
      <c r="E734" t="s">
        <v>184</v>
      </c>
      <c r="F734">
        <v>2016</v>
      </c>
      <c r="G734" t="s">
        <v>175</v>
      </c>
      <c r="H734">
        <v>5</v>
      </c>
      <c r="I734">
        <v>41.311302185058594</v>
      </c>
      <c r="J734">
        <v>39.8779296875</v>
      </c>
      <c r="K734">
        <v>38.967826843261719</v>
      </c>
      <c r="L734">
        <v>38.785289764404297</v>
      </c>
      <c r="M734">
        <v>40.143714904785156</v>
      </c>
      <c r="N734">
        <v>43.728950500488281</v>
      </c>
      <c r="O734">
        <v>48.544273376464844</v>
      </c>
      <c r="P734">
        <v>54.904647827148438</v>
      </c>
      <c r="Q734">
        <v>60.955753326416016</v>
      </c>
      <c r="R734">
        <v>65.444435119628906</v>
      </c>
      <c r="S734">
        <v>68.485603332519531</v>
      </c>
      <c r="T734">
        <v>69.914695739746094</v>
      </c>
      <c r="U734">
        <v>70.422714233398438</v>
      </c>
      <c r="V734">
        <v>70.996696472167969</v>
      </c>
      <c r="W734">
        <v>70.673271179199219</v>
      </c>
      <c r="X734">
        <v>68.716598510742188</v>
      </c>
      <c r="Y734">
        <v>65.717063903808594</v>
      </c>
      <c r="Z734">
        <v>61.66168212890625</v>
      </c>
      <c r="AA734">
        <v>57.336284637451172</v>
      </c>
      <c r="AB734">
        <v>55.725051879882813</v>
      </c>
      <c r="AC734">
        <v>54.760509490966797</v>
      </c>
      <c r="AD734">
        <v>51.408409118652344</v>
      </c>
      <c r="AE734">
        <v>47.634304046630859</v>
      </c>
      <c r="AF734">
        <v>44.523296356201172</v>
      </c>
      <c r="AG734">
        <v>-0.45504632592201233</v>
      </c>
      <c r="AH734">
        <v>-0.19858227670192719</v>
      </c>
      <c r="AI734">
        <v>-7.6944336295127869E-2</v>
      </c>
      <c r="AJ734">
        <v>-0.13202331960201263</v>
      </c>
      <c r="AK734">
        <v>-0.17154455184936523</v>
      </c>
      <c r="AL734">
        <v>-0.13486646115779877</v>
      </c>
      <c r="AM734">
        <v>-0.29437008500099182</v>
      </c>
      <c r="AN734">
        <v>-0.11652743816375732</v>
      </c>
      <c r="AO734">
        <v>0.1342107355594635</v>
      </c>
      <c r="AP734">
        <v>0.29572933912277222</v>
      </c>
      <c r="AQ734">
        <v>0.69160699844360352</v>
      </c>
      <c r="AR734">
        <v>2.8882837295532227</v>
      </c>
      <c r="AS734">
        <v>2.9362738132476807</v>
      </c>
      <c r="AT734">
        <v>2.7980220317840576</v>
      </c>
      <c r="AU734">
        <v>2.6206057071685791</v>
      </c>
      <c r="AV734">
        <v>2.4317440986633301</v>
      </c>
      <c r="AW734">
        <v>2.210648775100708</v>
      </c>
      <c r="AX734">
        <v>1.7883076667785645</v>
      </c>
      <c r="AY734">
        <v>0.19880327582359314</v>
      </c>
      <c r="AZ734">
        <v>4.1345164179801941E-2</v>
      </c>
      <c r="BA734">
        <v>1.2567548081278801E-2</v>
      </c>
      <c r="BB734">
        <v>3.7094127386808395E-2</v>
      </c>
      <c r="BC734">
        <v>-2.7612326666712761E-3</v>
      </c>
      <c r="BD734">
        <v>-0.20899182558059692</v>
      </c>
      <c r="BE734">
        <v>59.83868408203125</v>
      </c>
      <c r="BF734">
        <v>59.58868408203125</v>
      </c>
      <c r="BG734">
        <v>59.338687896728516</v>
      </c>
      <c r="BH734">
        <v>58.59246826171875</v>
      </c>
      <c r="BI734">
        <v>58.32354736328125</v>
      </c>
      <c r="BJ734">
        <v>57.589443206787109</v>
      </c>
      <c r="BK734">
        <v>61.093467712402344</v>
      </c>
      <c r="BL734">
        <v>65.081985473632812</v>
      </c>
      <c r="BM734">
        <v>69.87158203125</v>
      </c>
      <c r="BN734">
        <v>74.470970153808594</v>
      </c>
      <c r="BO734">
        <v>78.532142639160156</v>
      </c>
      <c r="BP734">
        <v>79.533653259277344</v>
      </c>
      <c r="BQ734">
        <v>78.585121154785156</v>
      </c>
      <c r="BR734">
        <v>78.237617492675781</v>
      </c>
      <c r="BS734">
        <v>78.315193176269531</v>
      </c>
      <c r="BT734">
        <v>77.775840759277344</v>
      </c>
      <c r="BU734">
        <v>76.586013793945313</v>
      </c>
      <c r="BV734">
        <v>75.139747619628906</v>
      </c>
      <c r="BW734">
        <v>72.579330444335938</v>
      </c>
      <c r="BX734">
        <v>68.943618774414063</v>
      </c>
      <c r="BY734">
        <v>66.093849182128906</v>
      </c>
      <c r="BZ734">
        <v>64.882072448730469</v>
      </c>
      <c r="CA734">
        <v>64.632064819335937</v>
      </c>
      <c r="CB734">
        <v>63.171806335449219</v>
      </c>
      <c r="CC734">
        <v>0.74132382869720459</v>
      </c>
      <c r="CD734">
        <v>0.70692795515060425</v>
      </c>
      <c r="CE734">
        <v>0.67149150371551514</v>
      </c>
      <c r="CF734">
        <v>0.54456084966659546</v>
      </c>
      <c r="CG734">
        <v>0.49690693616867065</v>
      </c>
      <c r="CH734">
        <v>0.56598091125488281</v>
      </c>
      <c r="CI734">
        <v>0.65775185823440552</v>
      </c>
      <c r="CJ734">
        <v>0.65151768922805786</v>
      </c>
      <c r="CK734">
        <v>0.77196693420410156</v>
      </c>
      <c r="CL734">
        <v>0.79719847440719604</v>
      </c>
      <c r="CM734">
        <v>0.77727705240249634</v>
      </c>
      <c r="CN734">
        <v>0.80895286798477173</v>
      </c>
      <c r="CO734">
        <v>0.86954617500305176</v>
      </c>
      <c r="CP734">
        <v>0.8077617883682251</v>
      </c>
      <c r="CQ734">
        <v>0.83367365598678589</v>
      </c>
      <c r="CR734">
        <v>0.86806178092956543</v>
      </c>
      <c r="CS734">
        <v>0.85163456201553345</v>
      </c>
      <c r="CT734">
        <v>0.83073955774307251</v>
      </c>
      <c r="CU734">
        <v>0.85370683670043945</v>
      </c>
      <c r="CV734">
        <v>0.70708036422729492</v>
      </c>
      <c r="CW734">
        <v>0.6339067816734314</v>
      </c>
      <c r="CX734">
        <v>0.54619872570037842</v>
      </c>
      <c r="CY734">
        <v>0.56495380401611328</v>
      </c>
      <c r="CZ734">
        <v>0.55138307809829712</v>
      </c>
    </row>
    <row r="735" spans="1:104" x14ac:dyDescent="0.25">
      <c r="A735" t="s">
        <v>924</v>
      </c>
      <c r="B735" t="s">
        <v>170</v>
      </c>
      <c r="C735" t="s">
        <v>28</v>
      </c>
      <c r="D735" t="s">
        <v>184</v>
      </c>
      <c r="E735" t="s">
        <v>184</v>
      </c>
      <c r="F735">
        <v>2016</v>
      </c>
      <c r="G735" t="s">
        <v>176</v>
      </c>
      <c r="H735">
        <v>6</v>
      </c>
      <c r="I735">
        <v>43.165973663330078</v>
      </c>
      <c r="J735">
        <v>41.628509521484375</v>
      </c>
      <c r="K735">
        <v>40.694248199462891</v>
      </c>
      <c r="L735">
        <v>40.557445526123047</v>
      </c>
      <c r="M735">
        <v>41.933902740478516</v>
      </c>
      <c r="N735">
        <v>45.549018859863281</v>
      </c>
      <c r="O735">
        <v>50.466651916503906</v>
      </c>
      <c r="P735">
        <v>56.72796630859375</v>
      </c>
      <c r="Q735">
        <v>62.216136932373047</v>
      </c>
      <c r="R735">
        <v>66.553260803222656</v>
      </c>
      <c r="S735">
        <v>69.788436889648438</v>
      </c>
      <c r="T735">
        <v>71.297508239746094</v>
      </c>
      <c r="U735">
        <v>71.723876953125</v>
      </c>
      <c r="V735">
        <v>72.008674621582031</v>
      </c>
      <c r="W735">
        <v>71.6768798828125</v>
      </c>
      <c r="X735">
        <v>70.342155456542969</v>
      </c>
      <c r="Y735">
        <v>67.984825134277344</v>
      </c>
      <c r="Z735">
        <v>64.144935607910156</v>
      </c>
      <c r="AA735">
        <v>59.546852111816406</v>
      </c>
      <c r="AB735">
        <v>56.821342468261719</v>
      </c>
      <c r="AC735">
        <v>56.093395233154297</v>
      </c>
      <c r="AD735">
        <v>53.040969848632813</v>
      </c>
      <c r="AE735">
        <v>49.41168212890625</v>
      </c>
      <c r="AF735">
        <v>46.267841339111328</v>
      </c>
      <c r="AG735">
        <v>-0.47750848531723022</v>
      </c>
      <c r="AH735">
        <v>-0.21208100020885468</v>
      </c>
      <c r="AI735">
        <v>-8.7870098650455475E-2</v>
      </c>
      <c r="AJ735">
        <v>-0.14243823289871216</v>
      </c>
      <c r="AK735">
        <v>-0.17837496101856232</v>
      </c>
      <c r="AL735">
        <v>-0.13474185764789581</v>
      </c>
      <c r="AM735">
        <v>-0.30228722095489502</v>
      </c>
      <c r="AN735">
        <v>-0.10954482108354568</v>
      </c>
      <c r="AO735">
        <v>0.1373208612203598</v>
      </c>
      <c r="AP735">
        <v>0.29089787602424622</v>
      </c>
      <c r="AQ735">
        <v>0.69894766807556152</v>
      </c>
      <c r="AR735">
        <v>2.9551281929016113</v>
      </c>
      <c r="AS735">
        <v>3.0051796436309814</v>
      </c>
      <c r="AT735">
        <v>2.8492791652679443</v>
      </c>
      <c r="AU735">
        <v>2.6748206615447998</v>
      </c>
      <c r="AV735">
        <v>2.5234789848327637</v>
      </c>
      <c r="AW735">
        <v>2.3241488933563232</v>
      </c>
      <c r="AX735">
        <v>1.8998309373855591</v>
      </c>
      <c r="AY735">
        <v>0.23924683034420013</v>
      </c>
      <c r="AZ735">
        <v>6.6358782351016998E-2</v>
      </c>
      <c r="BA735">
        <v>3.1207164749503136E-2</v>
      </c>
      <c r="BB735">
        <v>5.4844096302986145E-2</v>
      </c>
      <c r="BC735">
        <v>9.1065550222992897E-3</v>
      </c>
      <c r="BD735">
        <v>-0.20310010015964508</v>
      </c>
      <c r="BE735">
        <v>60.608737945556641</v>
      </c>
      <c r="BF735">
        <v>60.589817047119141</v>
      </c>
      <c r="BG735">
        <v>59.627651214599609</v>
      </c>
      <c r="BH735">
        <v>60.072784423828125</v>
      </c>
      <c r="BI735">
        <v>58.860626220703125</v>
      </c>
      <c r="BJ735">
        <v>60.014507293701172</v>
      </c>
      <c r="BK735">
        <v>60.919906616210938</v>
      </c>
      <c r="BL735">
        <v>64.480316162109375</v>
      </c>
      <c r="BM735">
        <v>67.153884887695313</v>
      </c>
      <c r="BN735">
        <v>70.505165100097656</v>
      </c>
      <c r="BO735">
        <v>74.103424072265625</v>
      </c>
      <c r="BP735">
        <v>77.008438110351563</v>
      </c>
      <c r="BQ735">
        <v>78.064826965332031</v>
      </c>
      <c r="BR735">
        <v>79.468704223632813</v>
      </c>
      <c r="BS735">
        <v>79.7391357421875</v>
      </c>
      <c r="BT735">
        <v>78.409431457519531</v>
      </c>
      <c r="BU735">
        <v>77.196891784667969</v>
      </c>
      <c r="BV735">
        <v>75.986625671386719</v>
      </c>
      <c r="BW735">
        <v>73.790359497070313</v>
      </c>
      <c r="BX735">
        <v>71.135719299316406</v>
      </c>
      <c r="BY735">
        <v>67.058280944824219</v>
      </c>
      <c r="BZ735">
        <v>64.727043151855469</v>
      </c>
      <c r="CA735">
        <v>63.763370513916016</v>
      </c>
      <c r="CB735">
        <v>63.013755798339844</v>
      </c>
      <c r="CC735">
        <v>0.77307629585266113</v>
      </c>
      <c r="CD735">
        <v>0.73656541109085083</v>
      </c>
      <c r="CE735">
        <v>0.69862461090087891</v>
      </c>
      <c r="CF735">
        <v>0.56337606906890869</v>
      </c>
      <c r="CG735">
        <v>0.50986135005950928</v>
      </c>
      <c r="CH735">
        <v>0.57875502109527588</v>
      </c>
      <c r="CI735">
        <v>0.66769886016845703</v>
      </c>
      <c r="CJ735">
        <v>0.65305328369140625</v>
      </c>
      <c r="CK735">
        <v>0.7728419303894043</v>
      </c>
      <c r="CL735">
        <v>0.79732346534729004</v>
      </c>
      <c r="CM735">
        <v>0.77699226140975952</v>
      </c>
      <c r="CN735">
        <v>0.80938786268234253</v>
      </c>
      <c r="CO735">
        <v>0.87248039245605469</v>
      </c>
      <c r="CP735">
        <v>0.80696523189544678</v>
      </c>
      <c r="CQ735">
        <v>0.83408057689666748</v>
      </c>
      <c r="CR735">
        <v>0.87594926357269287</v>
      </c>
      <c r="CS735">
        <v>0.86592936515808105</v>
      </c>
      <c r="CT735">
        <v>0.84855878353118896</v>
      </c>
      <c r="CU735">
        <v>0.878284752368927</v>
      </c>
      <c r="CV735">
        <v>0.71812343597412109</v>
      </c>
      <c r="CW735">
        <v>0.64407771825790405</v>
      </c>
      <c r="CX735">
        <v>0.55697786808013916</v>
      </c>
      <c r="CY735">
        <v>0.58152943849563599</v>
      </c>
      <c r="CZ735">
        <v>0.56871265172958374</v>
      </c>
    </row>
    <row r="736" spans="1:104" x14ac:dyDescent="0.25">
      <c r="A736" t="s">
        <v>925</v>
      </c>
      <c r="B736" t="s">
        <v>170</v>
      </c>
      <c r="C736" t="s">
        <v>28</v>
      </c>
      <c r="D736" t="s">
        <v>184</v>
      </c>
      <c r="E736" t="s">
        <v>184</v>
      </c>
      <c r="F736">
        <v>2016</v>
      </c>
      <c r="G736" t="s">
        <v>177</v>
      </c>
      <c r="H736">
        <v>7</v>
      </c>
      <c r="I736">
        <v>45.631355285644531</v>
      </c>
      <c r="J736">
        <v>44.008792877197266</v>
      </c>
      <c r="K736">
        <v>42.919021606445313</v>
      </c>
      <c r="L736">
        <v>42.832347869873047</v>
      </c>
      <c r="M736">
        <v>44.515575408935547</v>
      </c>
      <c r="N736">
        <v>48.631504058837891</v>
      </c>
      <c r="O736">
        <v>53.883495330810547</v>
      </c>
      <c r="P736">
        <v>60.55865478515625</v>
      </c>
      <c r="Q736">
        <v>66.352302551269531</v>
      </c>
      <c r="R736">
        <v>70.897331237792969</v>
      </c>
      <c r="S736">
        <v>73.961967468261719</v>
      </c>
      <c r="T736">
        <v>75.505439758300781</v>
      </c>
      <c r="U736">
        <v>76.035453796386719</v>
      </c>
      <c r="V736">
        <v>76.384529113769531</v>
      </c>
      <c r="W736">
        <v>76.208564758300781</v>
      </c>
      <c r="X736">
        <v>75.18408203125</v>
      </c>
      <c r="Y736">
        <v>72.932586669921875</v>
      </c>
      <c r="Z736">
        <v>68.868515014648438</v>
      </c>
      <c r="AA736">
        <v>63.624904632568359</v>
      </c>
      <c r="AB736">
        <v>60.632347106933594</v>
      </c>
      <c r="AC736">
        <v>59.653247833251953</v>
      </c>
      <c r="AD736">
        <v>56.334011077880859</v>
      </c>
      <c r="AE736">
        <v>52.357063293457031</v>
      </c>
      <c r="AF736">
        <v>49.046615600585937</v>
      </c>
      <c r="AG736">
        <v>-0.45294478535652161</v>
      </c>
      <c r="AH736">
        <v>-0.23649916052818298</v>
      </c>
      <c r="AI736">
        <v>-0.14725369215011597</v>
      </c>
      <c r="AJ736">
        <v>-0.17205986380577087</v>
      </c>
      <c r="AK736">
        <v>-0.16628709435462952</v>
      </c>
      <c r="AL736">
        <v>-8.0279253423213959E-2</v>
      </c>
      <c r="AM736">
        <v>-0.26836547255516052</v>
      </c>
      <c r="AN736">
        <v>-1.74726452678442E-2</v>
      </c>
      <c r="AO736">
        <v>0.14518663287162781</v>
      </c>
      <c r="AP736">
        <v>0.21340224146842957</v>
      </c>
      <c r="AQ736">
        <v>0.64553362131118774</v>
      </c>
      <c r="AR736">
        <v>3.0805089473724365</v>
      </c>
      <c r="AS736">
        <v>3.1471881866455078</v>
      </c>
      <c r="AT736">
        <v>2.9915573596954346</v>
      </c>
      <c r="AU736">
        <v>2.8391497135162354</v>
      </c>
      <c r="AV736">
        <v>2.8197336196899414</v>
      </c>
      <c r="AW736">
        <v>2.6620457172393799</v>
      </c>
      <c r="AX736">
        <v>2.2900726795196533</v>
      </c>
      <c r="AY736">
        <v>0.51825231313705444</v>
      </c>
      <c r="AZ736">
        <v>0.27820152044296265</v>
      </c>
      <c r="BA736">
        <v>0.19219104945659637</v>
      </c>
      <c r="BB736">
        <v>0.19970642030239105</v>
      </c>
      <c r="BC736">
        <v>0.11368285119533539</v>
      </c>
      <c r="BD736">
        <v>-7.0487283170223236E-2</v>
      </c>
      <c r="BE736">
        <v>67.78594970703125</v>
      </c>
      <c r="BF736">
        <v>67.269294738769531</v>
      </c>
      <c r="BG736">
        <v>66.576065063476563</v>
      </c>
      <c r="BH736">
        <v>66.557144165039062</v>
      </c>
      <c r="BI736">
        <v>66.536712646484375</v>
      </c>
      <c r="BJ736">
        <v>66.536712646484375</v>
      </c>
      <c r="BK736">
        <v>67.692108154296875</v>
      </c>
      <c r="BL736">
        <v>69.384590148925781</v>
      </c>
      <c r="BM736">
        <v>74.026985168457031</v>
      </c>
      <c r="BN736">
        <v>77.23876953125</v>
      </c>
      <c r="BO736">
        <v>78.314826965332031</v>
      </c>
      <c r="BP736">
        <v>76.832611083984375</v>
      </c>
      <c r="BQ736">
        <v>78.239524841308594</v>
      </c>
      <c r="BR736">
        <v>81.390762329101563</v>
      </c>
      <c r="BS736">
        <v>79.867561340332031</v>
      </c>
      <c r="BT736">
        <v>81.427223205566406</v>
      </c>
      <c r="BU736">
        <v>83.524337768554687</v>
      </c>
      <c r="BV736">
        <v>82.986495971679688</v>
      </c>
      <c r="BW736">
        <v>77.940078735351563</v>
      </c>
      <c r="BX736">
        <v>73.927726745605469</v>
      </c>
      <c r="BY736">
        <v>72.212913513183594</v>
      </c>
      <c r="BZ736">
        <v>71.711776733398438</v>
      </c>
      <c r="CA736">
        <v>69.844223022460938</v>
      </c>
      <c r="CB736">
        <v>69.8067626953125</v>
      </c>
      <c r="CC736">
        <v>0.76784110069274902</v>
      </c>
      <c r="CD736">
        <v>0.73289763927459717</v>
      </c>
      <c r="CE736">
        <v>0.69383490085601807</v>
      </c>
      <c r="CF736">
        <v>0.56087309122085571</v>
      </c>
      <c r="CG736">
        <v>0.51048332452774048</v>
      </c>
      <c r="CH736">
        <v>0.57993602752685547</v>
      </c>
      <c r="CI736">
        <v>0.66637849807739258</v>
      </c>
      <c r="CJ736">
        <v>0.65176749229431152</v>
      </c>
      <c r="CK736">
        <v>0.77055782079696655</v>
      </c>
      <c r="CL736">
        <v>0.79483866691589355</v>
      </c>
      <c r="CM736">
        <v>0.77429085969924927</v>
      </c>
      <c r="CN736">
        <v>0.8062865138053894</v>
      </c>
      <c r="CO736">
        <v>0.86809754371643066</v>
      </c>
      <c r="CP736">
        <v>0.80506199598312378</v>
      </c>
      <c r="CQ736">
        <v>0.83212053775787354</v>
      </c>
      <c r="CR736">
        <v>0.87509119510650635</v>
      </c>
      <c r="CS736">
        <v>0.86750727891921997</v>
      </c>
      <c r="CT736">
        <v>0.85177856683731079</v>
      </c>
      <c r="CU736">
        <v>0.88079482316970825</v>
      </c>
      <c r="CV736">
        <v>0.7196582555770874</v>
      </c>
      <c r="CW736">
        <v>0.64366132020950317</v>
      </c>
      <c r="CX736">
        <v>0.55546760559082031</v>
      </c>
      <c r="CY736">
        <v>0.57844269275665283</v>
      </c>
      <c r="CZ736">
        <v>0.56724947690963745</v>
      </c>
    </row>
    <row r="737" spans="1:104" x14ac:dyDescent="0.25">
      <c r="A737" t="s">
        <v>926</v>
      </c>
      <c r="B737" t="s">
        <v>170</v>
      </c>
      <c r="C737" t="s">
        <v>28</v>
      </c>
      <c r="D737" t="s">
        <v>184</v>
      </c>
      <c r="E737" t="s">
        <v>184</v>
      </c>
      <c r="F737">
        <v>2016</v>
      </c>
      <c r="G737" t="s">
        <v>178</v>
      </c>
      <c r="H737">
        <v>8</v>
      </c>
      <c r="I737">
        <v>47.567081451416016</v>
      </c>
      <c r="J737">
        <v>45.931007385253906</v>
      </c>
      <c r="K737">
        <v>44.775909423828125</v>
      </c>
      <c r="L737">
        <v>44.728984832763672</v>
      </c>
      <c r="M737">
        <v>46.427108764648437</v>
      </c>
      <c r="N737">
        <v>51.037078857421875</v>
      </c>
      <c r="O737">
        <v>57.076473236083984</v>
      </c>
      <c r="P737">
        <v>63.831169128417969</v>
      </c>
      <c r="Q737">
        <v>70.315032958984375</v>
      </c>
      <c r="R737">
        <v>75.527313232421875</v>
      </c>
      <c r="S737">
        <v>79.60406494140625</v>
      </c>
      <c r="T737">
        <v>81.606277465820313</v>
      </c>
      <c r="U737">
        <v>82.335830688476563</v>
      </c>
      <c r="V737">
        <v>82.772430419921875</v>
      </c>
      <c r="W737">
        <v>82.329948425292969</v>
      </c>
      <c r="X737">
        <v>80.703926086425781</v>
      </c>
      <c r="Y737">
        <v>77.434646606445312</v>
      </c>
      <c r="Z737">
        <v>72.815483093261719</v>
      </c>
      <c r="AA737">
        <v>66.892074584960937</v>
      </c>
      <c r="AB737">
        <v>64.358009338378906</v>
      </c>
      <c r="AC737">
        <v>62.561767578125</v>
      </c>
      <c r="AD737">
        <v>58.761772155761719</v>
      </c>
      <c r="AE737">
        <v>54.470146179199219</v>
      </c>
      <c r="AF737">
        <v>50.891147613525391</v>
      </c>
      <c r="AG737">
        <v>-0.45454829931259155</v>
      </c>
      <c r="AH737">
        <v>-0.27150601148605347</v>
      </c>
      <c r="AI737">
        <v>-0.2096923291683197</v>
      </c>
      <c r="AJ737">
        <v>-0.20811456441879272</v>
      </c>
      <c r="AK737">
        <v>-0.16167458891868591</v>
      </c>
      <c r="AL737">
        <v>-3.298627957701683E-2</v>
      </c>
      <c r="AM737">
        <v>-0.25396361947059631</v>
      </c>
      <c r="AN737">
        <v>6.7405655980110168E-2</v>
      </c>
      <c r="AO737">
        <v>0.1628757119178772</v>
      </c>
      <c r="AP737">
        <v>0.15747542679309845</v>
      </c>
      <c r="AQ737">
        <v>0.66214299201965332</v>
      </c>
      <c r="AR737">
        <v>3.4306631088256836</v>
      </c>
      <c r="AS737">
        <v>3.522737979888916</v>
      </c>
      <c r="AT737">
        <v>3.3465206623077393</v>
      </c>
      <c r="AU737">
        <v>3.1814811229705811</v>
      </c>
      <c r="AV737">
        <v>3.2523648738861084</v>
      </c>
      <c r="AW737">
        <v>3.0749199390411377</v>
      </c>
      <c r="AX737">
        <v>2.7195749282836914</v>
      </c>
      <c r="AY737">
        <v>0.81342244148254395</v>
      </c>
      <c r="AZ737">
        <v>0.499580979347229</v>
      </c>
      <c r="BA737">
        <v>0.35561755299568176</v>
      </c>
      <c r="BB737">
        <v>0.34662488102912903</v>
      </c>
      <c r="BC737">
        <v>0.21633639931678772</v>
      </c>
      <c r="BD737">
        <v>4.8566095530986786E-2</v>
      </c>
      <c r="BE737">
        <v>70.512001037597656</v>
      </c>
      <c r="BF737">
        <v>70.713294982910156</v>
      </c>
      <c r="BG737">
        <v>69.760696411132813</v>
      </c>
      <c r="BH737">
        <v>70.082778930664062</v>
      </c>
      <c r="BI737">
        <v>69.362319946289063</v>
      </c>
      <c r="BJ737">
        <v>68.9464111328125</v>
      </c>
      <c r="BK737">
        <v>68.962646484375</v>
      </c>
      <c r="BL737">
        <v>68.745109558105469</v>
      </c>
      <c r="BM737">
        <v>71.384422302246094</v>
      </c>
      <c r="BN737">
        <v>74.68768310546875</v>
      </c>
      <c r="BO737">
        <v>79.659782409667969</v>
      </c>
      <c r="BP737">
        <v>82.5948486328125</v>
      </c>
      <c r="BQ737">
        <v>83.824714660644531</v>
      </c>
      <c r="BR737">
        <v>84.092247009277344</v>
      </c>
      <c r="BS737">
        <v>83.858802795410156</v>
      </c>
      <c r="BT737">
        <v>83.309120178222656</v>
      </c>
      <c r="BU737">
        <v>83.044525146484375</v>
      </c>
      <c r="BV737">
        <v>81.540618896484375</v>
      </c>
      <c r="BW737">
        <v>78.407485961914062</v>
      </c>
      <c r="BX737">
        <v>75.983444213867187</v>
      </c>
      <c r="BY737">
        <v>74.014930725097656</v>
      </c>
      <c r="BZ737">
        <v>73.213630676269531</v>
      </c>
      <c r="CA737">
        <v>71.56231689453125</v>
      </c>
      <c r="CB737">
        <v>71.89642333984375</v>
      </c>
      <c r="CC737">
        <v>0.80787652730941772</v>
      </c>
      <c r="CD737">
        <v>0.7719881534576416</v>
      </c>
      <c r="CE737">
        <v>0.72884553670883179</v>
      </c>
      <c r="CF737">
        <v>0.58507472276687622</v>
      </c>
      <c r="CG737">
        <v>0.52774399518966675</v>
      </c>
      <c r="CH737">
        <v>0.60108953714370728</v>
      </c>
      <c r="CI737">
        <v>0.68848991394042969</v>
      </c>
      <c r="CJ737">
        <v>0.65665125846862793</v>
      </c>
      <c r="CK737">
        <v>0.78216713666915894</v>
      </c>
      <c r="CL737">
        <v>0.80676591396331787</v>
      </c>
      <c r="CM737">
        <v>0.7813560962677002</v>
      </c>
      <c r="CN737">
        <v>0.8170507550239563</v>
      </c>
      <c r="CO737">
        <v>0.89354348182678223</v>
      </c>
      <c r="CP737">
        <v>0.81201910972595215</v>
      </c>
      <c r="CQ737">
        <v>0.84459441900253296</v>
      </c>
      <c r="CR737">
        <v>0.90673667192459106</v>
      </c>
      <c r="CS737">
        <v>0.9010654091835022</v>
      </c>
      <c r="CT737">
        <v>0.88775807619094849</v>
      </c>
      <c r="CU737">
        <v>0.92957884073257446</v>
      </c>
      <c r="CV737">
        <v>0.76541537046432495</v>
      </c>
      <c r="CW737">
        <v>0.67963004112243652</v>
      </c>
      <c r="CX737">
        <v>0.58236241340637207</v>
      </c>
      <c r="CY737">
        <v>0.60597610473632813</v>
      </c>
      <c r="CZ737">
        <v>0.59119898080825806</v>
      </c>
    </row>
    <row r="738" spans="1:104" x14ac:dyDescent="0.25">
      <c r="A738" t="s">
        <v>927</v>
      </c>
      <c r="B738" t="s">
        <v>170</v>
      </c>
      <c r="C738" t="s">
        <v>28</v>
      </c>
      <c r="D738" t="s">
        <v>184</v>
      </c>
      <c r="E738" t="s">
        <v>184</v>
      </c>
      <c r="F738">
        <v>2016</v>
      </c>
      <c r="G738" t="s">
        <v>179</v>
      </c>
      <c r="H738">
        <v>9</v>
      </c>
      <c r="I738">
        <v>47.639568328857422</v>
      </c>
      <c r="J738">
        <v>46.142578125</v>
      </c>
      <c r="K738">
        <v>45.185611724853516</v>
      </c>
      <c r="L738">
        <v>45.151805877685547</v>
      </c>
      <c r="M738">
        <v>47.007301330566406</v>
      </c>
      <c r="N738">
        <v>51.844600677490234</v>
      </c>
      <c r="O738">
        <v>58.849655151367188</v>
      </c>
      <c r="P738">
        <v>65.648658752441406</v>
      </c>
      <c r="Q738">
        <v>72.845993041992188</v>
      </c>
      <c r="R738">
        <v>78.366905212402344</v>
      </c>
      <c r="S738">
        <v>82.44384765625</v>
      </c>
      <c r="T738">
        <v>84.460586547851563</v>
      </c>
      <c r="U738">
        <v>85.165184020996094</v>
      </c>
      <c r="V738">
        <v>85.790229797363281</v>
      </c>
      <c r="W738">
        <v>85.072189331054688</v>
      </c>
      <c r="X738">
        <v>82.572860717773438</v>
      </c>
      <c r="Y738">
        <v>78.806793212890625</v>
      </c>
      <c r="Z738">
        <v>73.859214782714844</v>
      </c>
      <c r="AA738">
        <v>68.119956970214844</v>
      </c>
      <c r="AB738">
        <v>66.412582397460938</v>
      </c>
      <c r="AC738">
        <v>63.325271606445313</v>
      </c>
      <c r="AD738">
        <v>59.154232025146484</v>
      </c>
      <c r="AE738">
        <v>54.703891754150391</v>
      </c>
      <c r="AF738">
        <v>51.112236022949219</v>
      </c>
      <c r="AG738">
        <v>-0.44734033942222595</v>
      </c>
      <c r="AH738">
        <v>-0.2696683406829834</v>
      </c>
      <c r="AI738">
        <v>-0.21087735891342163</v>
      </c>
      <c r="AJ738">
        <v>-0.2084856778383255</v>
      </c>
      <c r="AK738">
        <v>-0.16129486262798309</v>
      </c>
      <c r="AL738">
        <v>-3.0856570228934288E-2</v>
      </c>
      <c r="AM738">
        <v>-0.25610065460205078</v>
      </c>
      <c r="AN738">
        <v>7.2504967451095581E-2</v>
      </c>
      <c r="AO738">
        <v>0.16820785403251648</v>
      </c>
      <c r="AP738">
        <v>0.15926910936832428</v>
      </c>
      <c r="AQ738">
        <v>0.67867535352706909</v>
      </c>
      <c r="AR738">
        <v>3.5385730266571045</v>
      </c>
      <c r="AS738">
        <v>3.6298213005065918</v>
      </c>
      <c r="AT738">
        <v>3.4595389366149902</v>
      </c>
      <c r="AU738">
        <v>3.279958963394165</v>
      </c>
      <c r="AV738">
        <v>3.3193459510803223</v>
      </c>
      <c r="AW738">
        <v>3.1231653690338135</v>
      </c>
      <c r="AX738">
        <v>2.7596871852874756</v>
      </c>
      <c r="AY738">
        <v>0.83314394950866699</v>
      </c>
      <c r="AZ738">
        <v>0.51712512969970703</v>
      </c>
      <c r="BA738">
        <v>0.36479312181472778</v>
      </c>
      <c r="BB738">
        <v>0.35215914249420166</v>
      </c>
      <c r="BC738">
        <v>0.21960343420505524</v>
      </c>
      <c r="BD738">
        <v>5.3544040769338608E-2</v>
      </c>
      <c r="BE738">
        <v>66.015388488769531</v>
      </c>
      <c r="BF738">
        <v>65.30596923828125</v>
      </c>
      <c r="BG738">
        <v>65.932609558105469</v>
      </c>
      <c r="BH738">
        <v>64.036087036132812</v>
      </c>
      <c r="BI738">
        <v>64.681396484375</v>
      </c>
      <c r="BJ738">
        <v>65.309654235839844</v>
      </c>
      <c r="BK738">
        <v>67.35675048828125</v>
      </c>
      <c r="BL738">
        <v>68.816177368164063</v>
      </c>
      <c r="BM738">
        <v>75.871009826660156</v>
      </c>
      <c r="BN738">
        <v>81.310134887695313</v>
      </c>
      <c r="BO738">
        <v>86.810142517089844</v>
      </c>
      <c r="BP738">
        <v>88.142112731933594</v>
      </c>
      <c r="BQ738">
        <v>87.761825561523438</v>
      </c>
      <c r="BR738">
        <v>89.437583923339844</v>
      </c>
      <c r="BS738">
        <v>91.129562377929688</v>
      </c>
      <c r="BT738">
        <v>89.383560180664063</v>
      </c>
      <c r="BU738">
        <v>87.778839111328125</v>
      </c>
      <c r="BV738">
        <v>87.196868896484375</v>
      </c>
      <c r="BW738">
        <v>85.634376525878906</v>
      </c>
      <c r="BX738">
        <v>80.817794799804688</v>
      </c>
      <c r="BY738">
        <v>76.561676025390625</v>
      </c>
      <c r="BZ738">
        <v>76.190750122070313</v>
      </c>
      <c r="CA738">
        <v>74.059242248535156</v>
      </c>
      <c r="CB738">
        <v>72.580345153808594</v>
      </c>
      <c r="CC738">
        <v>0.79894232749938965</v>
      </c>
      <c r="CD738">
        <v>0.76572036743164063</v>
      </c>
      <c r="CE738">
        <v>0.72590941190719604</v>
      </c>
      <c r="CF738">
        <v>0.58368968963623047</v>
      </c>
      <c r="CG738">
        <v>0.52824485301971436</v>
      </c>
      <c r="CH738">
        <v>0.60243195295333862</v>
      </c>
      <c r="CI738">
        <v>0.69339942932128906</v>
      </c>
      <c r="CJ738">
        <v>0.65912741422653198</v>
      </c>
      <c r="CK738">
        <v>0.7889743447303772</v>
      </c>
      <c r="CL738">
        <v>0.81351304054260254</v>
      </c>
      <c r="CM738">
        <v>0.78493541479110718</v>
      </c>
      <c r="CN738">
        <v>0.82147121429443359</v>
      </c>
      <c r="CO738">
        <v>0.9014592170715332</v>
      </c>
      <c r="CP738">
        <v>0.81561934947967529</v>
      </c>
      <c r="CQ738">
        <v>0.84941405057907104</v>
      </c>
      <c r="CR738">
        <v>0.91221046447753906</v>
      </c>
      <c r="CS738">
        <v>0.90504032373428345</v>
      </c>
      <c r="CT738">
        <v>0.8913152813911438</v>
      </c>
      <c r="CU738">
        <v>0.93711364269256592</v>
      </c>
      <c r="CV738">
        <v>0.77601933479309082</v>
      </c>
      <c r="CW738">
        <v>0.68380320072174072</v>
      </c>
      <c r="CX738">
        <v>0.5823051929473877</v>
      </c>
      <c r="CY738">
        <v>0.60438990592956543</v>
      </c>
      <c r="CZ738">
        <v>0.58912056684494019</v>
      </c>
    </row>
    <row r="739" spans="1:104" x14ac:dyDescent="0.25">
      <c r="A739" t="s">
        <v>928</v>
      </c>
      <c r="B739" t="s">
        <v>170</v>
      </c>
      <c r="C739" t="s">
        <v>28</v>
      </c>
      <c r="D739" t="s">
        <v>184</v>
      </c>
      <c r="E739" t="s">
        <v>184</v>
      </c>
      <c r="F739">
        <v>2016</v>
      </c>
      <c r="G739" t="s">
        <v>180</v>
      </c>
      <c r="H739">
        <v>10</v>
      </c>
      <c r="I739">
        <v>42.854545593261719</v>
      </c>
      <c r="J739">
        <v>41.449939727783203</v>
      </c>
      <c r="K739">
        <v>40.510566711425781</v>
      </c>
      <c r="L739">
        <v>40.481212615966797</v>
      </c>
      <c r="M739">
        <v>42.023303985595703</v>
      </c>
      <c r="N739">
        <v>46.105903625488281</v>
      </c>
      <c r="O739">
        <v>53.013473510742188</v>
      </c>
      <c r="P739">
        <v>58.309146881103516</v>
      </c>
      <c r="Q739">
        <v>64.634407043457031</v>
      </c>
      <c r="R739">
        <v>70.338943481445312</v>
      </c>
      <c r="S739">
        <v>74.803451538085937</v>
      </c>
      <c r="T739">
        <v>77.377685546875</v>
      </c>
      <c r="U739">
        <v>78.728485107421875</v>
      </c>
      <c r="V739">
        <v>79.981285095214844</v>
      </c>
      <c r="W739">
        <v>79.520790100097656</v>
      </c>
      <c r="X739">
        <v>77.0474853515625</v>
      </c>
      <c r="Y739">
        <v>73.240882873535156</v>
      </c>
      <c r="Z739">
        <v>68.553207397460938</v>
      </c>
      <c r="AA739">
        <v>65.345260620117188</v>
      </c>
      <c r="AB739">
        <v>62.681739807128906</v>
      </c>
      <c r="AC739">
        <v>59.563564300537109</v>
      </c>
      <c r="AD739">
        <v>54.603439331054688</v>
      </c>
      <c r="AE739">
        <v>49.604820251464844</v>
      </c>
      <c r="AF739">
        <v>46.227493286132813</v>
      </c>
      <c r="AG739">
        <v>-0.44238048791885376</v>
      </c>
      <c r="AH739">
        <v>-0.22111296653747559</v>
      </c>
      <c r="AI739">
        <v>-0.12547646462917328</v>
      </c>
      <c r="AJ739">
        <v>-0.1584426611661911</v>
      </c>
      <c r="AK739">
        <v>-0.16436123847961426</v>
      </c>
      <c r="AL739">
        <v>-9.3607142567634583E-2</v>
      </c>
      <c r="AM739">
        <v>-0.28310826420783997</v>
      </c>
      <c r="AN739">
        <v>-4.5018825680017471E-2</v>
      </c>
      <c r="AO739">
        <v>0.15105457603931427</v>
      </c>
      <c r="AP739">
        <v>0.25857940316200256</v>
      </c>
      <c r="AQ739">
        <v>0.74601173400878906</v>
      </c>
      <c r="AR739">
        <v>3.3492839336395264</v>
      </c>
      <c r="AS739">
        <v>3.449676513671875</v>
      </c>
      <c r="AT739">
        <v>3.311626672744751</v>
      </c>
      <c r="AU739">
        <v>3.1155500411987305</v>
      </c>
      <c r="AV739">
        <v>2.9863982200622559</v>
      </c>
      <c r="AW739">
        <v>2.7351021766662598</v>
      </c>
      <c r="AX739">
        <v>2.295551061630249</v>
      </c>
      <c r="AY739">
        <v>0.49120438098907471</v>
      </c>
      <c r="AZ739">
        <v>0.2444416880607605</v>
      </c>
      <c r="BA739">
        <v>0.16032882034778595</v>
      </c>
      <c r="BB739">
        <v>0.16374456882476807</v>
      </c>
      <c r="BC739">
        <v>8.2298897206783295E-2</v>
      </c>
      <c r="BD739">
        <v>-0.10627670586109161</v>
      </c>
      <c r="BE739">
        <v>62.865627288818359</v>
      </c>
      <c r="BF739">
        <v>62.575454711914062</v>
      </c>
      <c r="BG739">
        <v>62.742668151855469</v>
      </c>
      <c r="BH739">
        <v>61.594120025634766</v>
      </c>
      <c r="BI739">
        <v>61.744701385498047</v>
      </c>
      <c r="BJ739">
        <v>60.114818572998047</v>
      </c>
      <c r="BK739">
        <v>61.224815368652344</v>
      </c>
      <c r="BL739">
        <v>64.249595642089844</v>
      </c>
      <c r="BM739">
        <v>69.466751098632813</v>
      </c>
      <c r="BN739">
        <v>74.802803039550781</v>
      </c>
      <c r="BO739">
        <v>78.909957885742188</v>
      </c>
      <c r="BP739">
        <v>80.913200378417969</v>
      </c>
      <c r="BQ739">
        <v>83.6607666015625</v>
      </c>
      <c r="BR739">
        <v>85.520362854003906</v>
      </c>
      <c r="BS739">
        <v>85.290657043457031</v>
      </c>
      <c r="BT739">
        <v>84.371414184570313</v>
      </c>
      <c r="BU739">
        <v>83.513031005859375</v>
      </c>
      <c r="BV739">
        <v>81.947273254394531</v>
      </c>
      <c r="BW739">
        <v>76.587677001953125</v>
      </c>
      <c r="BX739">
        <v>70.451683044433594</v>
      </c>
      <c r="BY739">
        <v>68.454116821289063</v>
      </c>
      <c r="BZ739">
        <v>66.076263427734375</v>
      </c>
      <c r="CA739">
        <v>65.054351806640625</v>
      </c>
      <c r="CB739">
        <v>63.446380615234375</v>
      </c>
      <c r="CC739">
        <v>0.74212813377380371</v>
      </c>
      <c r="CD739">
        <v>0.70925110578536987</v>
      </c>
      <c r="CE739">
        <v>0.67266750335693359</v>
      </c>
      <c r="CF739">
        <v>0.54669249057769775</v>
      </c>
      <c r="CG739">
        <v>0.49750170111656189</v>
      </c>
      <c r="CH739">
        <v>0.56727355718612671</v>
      </c>
      <c r="CI739">
        <v>0.6674116849899292</v>
      </c>
      <c r="CJ739">
        <v>0.64819097518920898</v>
      </c>
      <c r="CK739">
        <v>0.77579599618911743</v>
      </c>
      <c r="CL739">
        <v>0.80700927972793579</v>
      </c>
      <c r="CM739">
        <v>0.78302371501922607</v>
      </c>
      <c r="CN739">
        <v>0.82075697183609009</v>
      </c>
      <c r="CO739">
        <v>0.90303081274032593</v>
      </c>
      <c r="CP739">
        <v>0.81664329767227173</v>
      </c>
      <c r="CQ739">
        <v>0.85181552171707153</v>
      </c>
      <c r="CR739">
        <v>0.91527020931243896</v>
      </c>
      <c r="CS739">
        <v>0.90519922971725464</v>
      </c>
      <c r="CT739">
        <v>0.89101380109786987</v>
      </c>
      <c r="CU739">
        <v>0.95375567674636841</v>
      </c>
      <c r="CV739">
        <v>0.78407084941864014</v>
      </c>
      <c r="CW739">
        <v>0.68952727317810059</v>
      </c>
      <c r="CX739">
        <v>0.56805366277694702</v>
      </c>
      <c r="CY739">
        <v>0.57120847702026367</v>
      </c>
      <c r="CZ739">
        <v>0.55424731969833374</v>
      </c>
    </row>
    <row r="740" spans="1:104" x14ac:dyDescent="0.25">
      <c r="A740" t="s">
        <v>929</v>
      </c>
      <c r="B740" t="s">
        <v>170</v>
      </c>
      <c r="C740" t="s">
        <v>28</v>
      </c>
      <c r="D740" t="s">
        <v>184</v>
      </c>
      <c r="E740" t="s">
        <v>184</v>
      </c>
      <c r="F740">
        <v>2016</v>
      </c>
      <c r="G740" t="s">
        <v>181</v>
      </c>
      <c r="H740">
        <v>11</v>
      </c>
      <c r="I740">
        <v>39.745502471923828</v>
      </c>
      <c r="J740">
        <v>38.552528381347656</v>
      </c>
      <c r="K740">
        <v>37.863418579101563</v>
      </c>
      <c r="L740">
        <v>38.044986724853516</v>
      </c>
      <c r="M740">
        <v>39.733543395996094</v>
      </c>
      <c r="N740">
        <v>43.747455596923828</v>
      </c>
      <c r="O740">
        <v>48.962287902832031</v>
      </c>
      <c r="P740">
        <v>53.544795989990234</v>
      </c>
      <c r="Q740">
        <v>58.196952819824219</v>
      </c>
      <c r="R740">
        <v>61.689472198486328</v>
      </c>
      <c r="S740">
        <v>64.358055114746094</v>
      </c>
      <c r="T740">
        <v>65.884941101074219</v>
      </c>
      <c r="U740">
        <v>66.538444519042969</v>
      </c>
      <c r="V740">
        <v>67.120254516601563</v>
      </c>
      <c r="W740">
        <v>66.389793395996094</v>
      </c>
      <c r="X740">
        <v>64.02618408203125</v>
      </c>
      <c r="Y740">
        <v>61.531112670898438</v>
      </c>
      <c r="Z740">
        <v>60.173274993896484</v>
      </c>
      <c r="AA740">
        <v>56.321029663085938</v>
      </c>
      <c r="AB740">
        <v>53.554332733154297</v>
      </c>
      <c r="AC740">
        <v>51.398212432861328</v>
      </c>
      <c r="AD740">
        <v>48.475704193115234</v>
      </c>
      <c r="AE740">
        <v>45.058010101318359</v>
      </c>
      <c r="AF740">
        <v>42.305332183837891</v>
      </c>
      <c r="AG740">
        <v>-0.48599755764007568</v>
      </c>
      <c r="AH740">
        <v>-0.18331313133239746</v>
      </c>
      <c r="AI740">
        <v>-2.9088152572512627E-2</v>
      </c>
      <c r="AJ740">
        <v>-0.11214884370565414</v>
      </c>
      <c r="AK740">
        <v>-0.19241394102573395</v>
      </c>
      <c r="AL740">
        <v>-0.19155436754226685</v>
      </c>
      <c r="AM740">
        <v>-0.34800544381141663</v>
      </c>
      <c r="AN740">
        <v>-0.20224711298942566</v>
      </c>
      <c r="AO740">
        <v>0.13134634494781494</v>
      </c>
      <c r="AP740">
        <v>0.37061047554016113</v>
      </c>
      <c r="AQ740">
        <v>0.75165665149688721</v>
      </c>
      <c r="AR740">
        <v>2.8200783729553223</v>
      </c>
      <c r="AS740">
        <v>2.8730535507202148</v>
      </c>
      <c r="AT740">
        <v>2.7395093441009521</v>
      </c>
      <c r="AU740">
        <v>2.5310752391815186</v>
      </c>
      <c r="AV740">
        <v>2.2196521759033203</v>
      </c>
      <c r="AW740">
        <v>1.9762555360794067</v>
      </c>
      <c r="AX740">
        <v>1.5567798614501953</v>
      </c>
      <c r="AY740">
        <v>-2.7299297973513603E-2</v>
      </c>
      <c r="AZ740">
        <v>-0.13969910144805908</v>
      </c>
      <c r="BA740">
        <v>-0.12486845999956131</v>
      </c>
      <c r="BB740">
        <v>-8.555854856967926E-2</v>
      </c>
      <c r="BC740">
        <v>-9.1029331088066101E-2</v>
      </c>
      <c r="BD740">
        <v>-0.32357823848724365</v>
      </c>
      <c r="BE740">
        <v>60.264923095703125</v>
      </c>
      <c r="BF740">
        <v>59.929519653320313</v>
      </c>
      <c r="BG740">
        <v>59.634407043457031</v>
      </c>
      <c r="BH740">
        <v>59.587661743164063</v>
      </c>
      <c r="BI740">
        <v>60.001621246337891</v>
      </c>
      <c r="BJ740">
        <v>60.569160461425781</v>
      </c>
      <c r="BK740">
        <v>59.769485473632813</v>
      </c>
      <c r="BL740">
        <v>59.537998199462891</v>
      </c>
      <c r="BM740">
        <v>62.638339996337891</v>
      </c>
      <c r="BN740">
        <v>65.638023376464844</v>
      </c>
      <c r="BO740">
        <v>68.067550659179688</v>
      </c>
      <c r="BP740">
        <v>69.900016784667969</v>
      </c>
      <c r="BQ740">
        <v>71.087677001953125</v>
      </c>
      <c r="BR740">
        <v>71.487350463867187</v>
      </c>
      <c r="BS740">
        <v>70.116249084472656</v>
      </c>
      <c r="BT740">
        <v>69.900016784667969</v>
      </c>
      <c r="BU740">
        <v>68.751960754394531</v>
      </c>
      <c r="BV740">
        <v>66.765922546386719</v>
      </c>
      <c r="BW740">
        <v>65.412338256835937</v>
      </c>
      <c r="BX740">
        <v>63.864601135253906</v>
      </c>
      <c r="BY740">
        <v>63.113613128662109</v>
      </c>
      <c r="BZ740">
        <v>62.650962829589844</v>
      </c>
      <c r="CA740">
        <v>61.867519378662109</v>
      </c>
      <c r="CB740">
        <v>61.619152069091797</v>
      </c>
      <c r="CC740">
        <v>0.76977139711380005</v>
      </c>
      <c r="CD740">
        <v>0.734710693359375</v>
      </c>
      <c r="CE740">
        <v>0.69823688268661499</v>
      </c>
      <c r="CF740">
        <v>0.56738126277923584</v>
      </c>
      <c r="CG740">
        <v>0.51830214262008667</v>
      </c>
      <c r="CH740">
        <v>0.59146678447723389</v>
      </c>
      <c r="CI740">
        <v>0.68527418375015259</v>
      </c>
      <c r="CJ740">
        <v>0.65557819604873657</v>
      </c>
      <c r="CK740">
        <v>0.77850586175918579</v>
      </c>
      <c r="CL740">
        <v>0.8020825982093811</v>
      </c>
      <c r="CM740">
        <v>0.77819168567657471</v>
      </c>
      <c r="CN740">
        <v>0.81257981061935425</v>
      </c>
      <c r="CO740">
        <v>0.88258504867553711</v>
      </c>
      <c r="CP740">
        <v>0.80996984243392944</v>
      </c>
      <c r="CQ740">
        <v>0.83914470672607422</v>
      </c>
      <c r="CR740">
        <v>0.8834303617477417</v>
      </c>
      <c r="CS740">
        <v>0.87138611078262329</v>
      </c>
      <c r="CT740">
        <v>0.86747640371322632</v>
      </c>
      <c r="CU740">
        <v>0.90616267919540405</v>
      </c>
      <c r="CV740">
        <v>0.74059522151947021</v>
      </c>
      <c r="CW740">
        <v>0.65745693445205688</v>
      </c>
      <c r="CX740">
        <v>0.56619918346405029</v>
      </c>
      <c r="CY740">
        <v>0.58422541618347168</v>
      </c>
      <c r="CZ740">
        <v>0.56758213043212891</v>
      </c>
    </row>
    <row r="741" spans="1:104" x14ac:dyDescent="0.25">
      <c r="A741" t="s">
        <v>930</v>
      </c>
      <c r="B741" t="s">
        <v>170</v>
      </c>
      <c r="C741" t="s">
        <v>28</v>
      </c>
      <c r="D741" t="s">
        <v>184</v>
      </c>
      <c r="E741" t="s">
        <v>184</v>
      </c>
      <c r="F741">
        <v>2016</v>
      </c>
      <c r="G741" t="s">
        <v>182</v>
      </c>
      <c r="H741">
        <v>12</v>
      </c>
      <c r="I741">
        <v>39.108772277832031</v>
      </c>
      <c r="J741">
        <v>38.023807525634766</v>
      </c>
      <c r="K741">
        <v>37.436454772949219</v>
      </c>
      <c r="L741">
        <v>37.657279968261719</v>
      </c>
      <c r="M741">
        <v>39.364578247070312</v>
      </c>
      <c r="N741">
        <v>43.403568267822266</v>
      </c>
      <c r="O741">
        <v>48.963314056396484</v>
      </c>
      <c r="P741">
        <v>53.292243957519531</v>
      </c>
      <c r="Q741">
        <v>56.697528839111328</v>
      </c>
      <c r="R741">
        <v>58.431377410888672</v>
      </c>
      <c r="S741">
        <v>59.360092163085938</v>
      </c>
      <c r="T741">
        <v>59.5096435546875</v>
      </c>
      <c r="U741">
        <v>59.302810668945312</v>
      </c>
      <c r="V741">
        <v>59.390499114990234</v>
      </c>
      <c r="W741">
        <v>58.498397827148437</v>
      </c>
      <c r="X741">
        <v>56.642997741699219</v>
      </c>
      <c r="Y741">
        <v>55.305816650390625</v>
      </c>
      <c r="Z741">
        <v>55.450325012207031</v>
      </c>
      <c r="AA741">
        <v>52.797042846679687</v>
      </c>
      <c r="AB741">
        <v>50.968154907226563</v>
      </c>
      <c r="AC741">
        <v>49.297164916992188</v>
      </c>
      <c r="AD741">
        <v>47.072902679443359</v>
      </c>
      <c r="AE741">
        <v>43.875312805175781</v>
      </c>
      <c r="AF741">
        <v>41.324886322021484</v>
      </c>
      <c r="AG741">
        <v>-0.55875265598297119</v>
      </c>
      <c r="AH741">
        <v>-0.14739879965782166</v>
      </c>
      <c r="AI741">
        <v>8.4266863763332367E-2</v>
      </c>
      <c r="AJ741">
        <v>-6.1436641961336136E-2</v>
      </c>
      <c r="AK741">
        <v>-0.23162876069545746</v>
      </c>
      <c r="AL741">
        <v>-0.31508335471153259</v>
      </c>
      <c r="AM741">
        <v>-0.44545456767082214</v>
      </c>
      <c r="AN741">
        <v>-0.40138432383537292</v>
      </c>
      <c r="AO741">
        <v>0.12004829943180084</v>
      </c>
      <c r="AP741">
        <v>0.51960831880569458</v>
      </c>
      <c r="AQ741">
        <v>0.82610428333282471</v>
      </c>
      <c r="AR741">
        <v>2.5281782150268555</v>
      </c>
      <c r="AS741">
        <v>2.5332858562469482</v>
      </c>
      <c r="AT741">
        <v>2.4058663845062256</v>
      </c>
      <c r="AU741">
        <v>2.1766998767852783</v>
      </c>
      <c r="AV741">
        <v>1.6867328882217407</v>
      </c>
      <c r="AW741">
        <v>1.4252489805221558</v>
      </c>
      <c r="AX741">
        <v>0.91842454671859741</v>
      </c>
      <c r="AY741">
        <v>-0.55715864896774292</v>
      </c>
      <c r="AZ741">
        <v>-0.55242931842803955</v>
      </c>
      <c r="BA741">
        <v>-0.43888700008392334</v>
      </c>
      <c r="BB741">
        <v>-0.37322422862052917</v>
      </c>
      <c r="BC741">
        <v>-0.29671499133110046</v>
      </c>
      <c r="BD741">
        <v>-0.59320086240768433</v>
      </c>
      <c r="BE741">
        <v>48.532012939453125</v>
      </c>
      <c r="BF741">
        <v>48.262130737304688</v>
      </c>
      <c r="BG741">
        <v>47.0567626953125</v>
      </c>
      <c r="BH741">
        <v>48.141208648681641</v>
      </c>
      <c r="BI741">
        <v>46.950450897216797</v>
      </c>
      <c r="BJ741">
        <v>47.123355865478516</v>
      </c>
      <c r="BK741">
        <v>46.663932800292969</v>
      </c>
      <c r="BL741">
        <v>45.950855255126953</v>
      </c>
      <c r="BM741">
        <v>52.817806243896484</v>
      </c>
      <c r="BN741">
        <v>57.627052307128906</v>
      </c>
      <c r="BO741">
        <v>61.608386993408203</v>
      </c>
      <c r="BP741">
        <v>62.896121978759766</v>
      </c>
      <c r="BQ741">
        <v>62.454105377197266</v>
      </c>
      <c r="BR741">
        <v>66.082366943359375</v>
      </c>
      <c r="BS741">
        <v>65.099411010742188</v>
      </c>
      <c r="BT741">
        <v>63.521907806396484</v>
      </c>
      <c r="BU741">
        <v>61.809650421142578</v>
      </c>
      <c r="BV741">
        <v>59.685436248779297</v>
      </c>
      <c r="BW741">
        <v>58.057170867919922</v>
      </c>
      <c r="BX741">
        <v>54.884269714355469</v>
      </c>
      <c r="BY741">
        <v>53.656990051269531</v>
      </c>
      <c r="BZ741">
        <v>52.156181335449219</v>
      </c>
      <c r="CA741">
        <v>52.327053070068359</v>
      </c>
      <c r="CB741">
        <v>52.284854888916016</v>
      </c>
      <c r="CC741">
        <v>0.87520617246627808</v>
      </c>
      <c r="CD741">
        <v>0.83725142478942871</v>
      </c>
      <c r="CE741">
        <v>0.79682463407516479</v>
      </c>
      <c r="CF741">
        <v>0.6403433084487915</v>
      </c>
      <c r="CG741">
        <v>0.57887756824493408</v>
      </c>
      <c r="CH741">
        <v>0.65801358222961426</v>
      </c>
      <c r="CI741">
        <v>0.75737589597702026</v>
      </c>
      <c r="CJ741">
        <v>0.6954728364944458</v>
      </c>
      <c r="CK741">
        <v>0.82689589262008667</v>
      </c>
      <c r="CL741">
        <v>0.84332287311553955</v>
      </c>
      <c r="CM741">
        <v>0.80979883670806885</v>
      </c>
      <c r="CN741">
        <v>0.84409832954406738</v>
      </c>
      <c r="CO741">
        <v>0.91805523633956909</v>
      </c>
      <c r="CP741">
        <v>0.83900386095046997</v>
      </c>
      <c r="CQ741">
        <v>0.87004703283309937</v>
      </c>
      <c r="CR741">
        <v>0.92231309413909912</v>
      </c>
      <c r="CS741">
        <v>0.92037582397460938</v>
      </c>
      <c r="CT741">
        <v>0.92953586578369141</v>
      </c>
      <c r="CU741">
        <v>0.99004644155502319</v>
      </c>
      <c r="CV741">
        <v>0.81724190711975098</v>
      </c>
      <c r="CW741">
        <v>0.72862052917480469</v>
      </c>
      <c r="CX741">
        <v>0.63339149951934814</v>
      </c>
      <c r="CY741">
        <v>0.65642797946929932</v>
      </c>
      <c r="CZ741">
        <v>0.63870680332183838</v>
      </c>
    </row>
    <row r="742" spans="1:104" x14ac:dyDescent="0.25">
      <c r="A742" t="s">
        <v>931</v>
      </c>
      <c r="B742" t="s">
        <v>170</v>
      </c>
      <c r="C742" t="s">
        <v>28</v>
      </c>
      <c r="D742" t="s">
        <v>184</v>
      </c>
      <c r="E742" t="s">
        <v>184</v>
      </c>
      <c r="F742">
        <v>2016</v>
      </c>
      <c r="G742" t="s">
        <v>183</v>
      </c>
      <c r="H742">
        <v>8</v>
      </c>
      <c r="I742">
        <v>47.040622711181641</v>
      </c>
      <c r="J742">
        <v>45.444156646728516</v>
      </c>
      <c r="K742">
        <v>44.312686920166016</v>
      </c>
      <c r="L742">
        <v>44.273113250732422</v>
      </c>
      <c r="M742">
        <v>45.959606170654297</v>
      </c>
      <c r="N742">
        <v>50.528728485107422</v>
      </c>
      <c r="O742">
        <v>56.477760314941406</v>
      </c>
      <c r="P742">
        <v>62.919395446777344</v>
      </c>
      <c r="Q742">
        <v>69.000511169433594</v>
      </c>
      <c r="R742">
        <v>73.866523742675781</v>
      </c>
      <c r="S742">
        <v>77.693679809570313</v>
      </c>
      <c r="T742">
        <v>79.621452331542969</v>
      </c>
      <c r="U742">
        <v>80.301414489746094</v>
      </c>
      <c r="V742">
        <v>80.730888366699219</v>
      </c>
      <c r="W742">
        <v>80.331336975097656</v>
      </c>
      <c r="X742">
        <v>78.753211975097656</v>
      </c>
      <c r="Y742">
        <v>75.615226745605469</v>
      </c>
      <c r="Z742">
        <v>71.103012084960937</v>
      </c>
      <c r="AA742">
        <v>65.449264526367188</v>
      </c>
      <c r="AB742">
        <v>63.093822479248047</v>
      </c>
      <c r="AC742">
        <v>61.461906433105469</v>
      </c>
      <c r="AD742">
        <v>57.840785980224609</v>
      </c>
      <c r="AE742">
        <v>53.657981872558594</v>
      </c>
      <c r="AF742">
        <v>50.185703277587891</v>
      </c>
      <c r="AG742">
        <v>-0.47982749342918396</v>
      </c>
      <c r="AH742">
        <v>-0.25762984156608582</v>
      </c>
      <c r="AI742">
        <v>-0.16829928755760193</v>
      </c>
      <c r="AJ742">
        <v>-0.18931300938129425</v>
      </c>
      <c r="AK742">
        <v>-0.17473413050174713</v>
      </c>
      <c r="AL742">
        <v>-7.5973421335220337E-2</v>
      </c>
      <c r="AM742">
        <v>-0.28496018052101135</v>
      </c>
      <c r="AN742">
        <v>-1.723618246614933E-3</v>
      </c>
      <c r="AO742">
        <v>0.15807022154331207</v>
      </c>
      <c r="AP742">
        <v>0.21649952232837677</v>
      </c>
      <c r="AQ742">
        <v>0.69849014282226563</v>
      </c>
      <c r="AR742">
        <v>3.3433592319488525</v>
      </c>
      <c r="AS742">
        <v>3.423856258392334</v>
      </c>
      <c r="AT742">
        <v>3.2518918514251709</v>
      </c>
      <c r="AU742">
        <v>3.0773909091949463</v>
      </c>
      <c r="AV742">
        <v>3.0599348545074463</v>
      </c>
      <c r="AW742">
        <v>2.8634881973266602</v>
      </c>
      <c r="AX742">
        <v>2.4663057327270508</v>
      </c>
      <c r="AY742">
        <v>0.60710376501083374</v>
      </c>
      <c r="AZ742">
        <v>0.34113192558288574</v>
      </c>
      <c r="BA742">
        <v>0.23652353882789612</v>
      </c>
      <c r="BB742">
        <v>0.24086551368236542</v>
      </c>
      <c r="BC742">
        <v>0.14022475481033325</v>
      </c>
      <c r="BD742">
        <v>-5.024309828877449E-2</v>
      </c>
      <c r="BE742">
        <v>66.237655639648437</v>
      </c>
      <c r="BF742">
        <v>65.976089477539062</v>
      </c>
      <c r="BG742">
        <v>65.482467651367188</v>
      </c>
      <c r="BH742">
        <v>65.194076538085938</v>
      </c>
      <c r="BI742">
        <v>64.867454528808594</v>
      </c>
      <c r="BJ742">
        <v>65.207267761230469</v>
      </c>
      <c r="BK742">
        <v>66.234878540039062</v>
      </c>
      <c r="BL742">
        <v>67.854110717773438</v>
      </c>
      <c r="BM742">
        <v>72.098777770996094</v>
      </c>
      <c r="BN742">
        <v>75.921760559082031</v>
      </c>
      <c r="BO742">
        <v>79.706993103027344</v>
      </c>
      <c r="BP742">
        <v>81.128059387207031</v>
      </c>
      <c r="BQ742">
        <v>81.955619812011719</v>
      </c>
      <c r="BR742">
        <v>83.576690673828125</v>
      </c>
      <c r="BS742">
        <v>83.637130737304688</v>
      </c>
      <c r="BT742">
        <v>83.120338439941406</v>
      </c>
      <c r="BU742">
        <v>82.872062683105469</v>
      </c>
      <c r="BV742">
        <v>81.913597106933594</v>
      </c>
      <c r="BW742">
        <v>78.933677673339844</v>
      </c>
      <c r="BX742">
        <v>75.462799072265625</v>
      </c>
      <c r="BY742">
        <v>72.462333679199219</v>
      </c>
      <c r="BZ742">
        <v>71.464225769042969</v>
      </c>
      <c r="CA742">
        <v>69.813758850097656</v>
      </c>
      <c r="CB742">
        <v>69.330116271972656</v>
      </c>
      <c r="CC742">
        <v>0.81143170595169067</v>
      </c>
      <c r="CD742">
        <v>0.77558749914169312</v>
      </c>
      <c r="CE742">
        <v>0.73224186897277832</v>
      </c>
      <c r="CF742">
        <v>0.58746731281280518</v>
      </c>
      <c r="CG742">
        <v>0.52967369556427002</v>
      </c>
      <c r="CH742">
        <v>0.60327959060668945</v>
      </c>
      <c r="CI742">
        <v>0.69024592638015747</v>
      </c>
      <c r="CJ742">
        <v>0.65651124715805054</v>
      </c>
      <c r="CK742">
        <v>0.78122305870056152</v>
      </c>
      <c r="CL742">
        <v>0.80496621131896973</v>
      </c>
      <c r="CM742">
        <v>0.77957409620285034</v>
      </c>
      <c r="CN742">
        <v>0.81485635042190552</v>
      </c>
      <c r="CO742">
        <v>0.889748215675354</v>
      </c>
      <c r="CP742">
        <v>0.80994313955307007</v>
      </c>
      <c r="CQ742">
        <v>0.84191685914993286</v>
      </c>
      <c r="CR742">
        <v>0.90199428796768188</v>
      </c>
      <c r="CS742">
        <v>0.89626282453536987</v>
      </c>
      <c r="CT742">
        <v>0.88256585597991943</v>
      </c>
      <c r="CU742">
        <v>0.92441815137863159</v>
      </c>
      <c r="CV742">
        <v>0.76258552074432373</v>
      </c>
      <c r="CW742">
        <v>0.67812299728393555</v>
      </c>
      <c r="CX742">
        <v>0.58213120698928833</v>
      </c>
      <c r="CY742">
        <v>0.60603207349777222</v>
      </c>
      <c r="CZ742">
        <v>0.59187108278274536</v>
      </c>
    </row>
    <row r="743" spans="1:104" x14ac:dyDescent="0.25">
      <c r="A743" t="s">
        <v>932</v>
      </c>
      <c r="B743" t="s">
        <v>170</v>
      </c>
      <c r="C743" t="s">
        <v>28</v>
      </c>
      <c r="D743" t="s">
        <v>184</v>
      </c>
      <c r="E743" t="s">
        <v>184</v>
      </c>
      <c r="F743">
        <v>2017</v>
      </c>
      <c r="G743" t="s">
        <v>171</v>
      </c>
      <c r="H743">
        <v>1</v>
      </c>
      <c r="I743">
        <v>38.999000549316406</v>
      </c>
      <c r="J743">
        <v>37.820957183837891</v>
      </c>
      <c r="K743">
        <v>37.32171630859375</v>
      </c>
      <c r="L743">
        <v>37.588367462158203</v>
      </c>
      <c r="M743">
        <v>39.474372863769531</v>
      </c>
      <c r="N743">
        <v>43.658905029296875</v>
      </c>
      <c r="O743">
        <v>50.661548614501953</v>
      </c>
      <c r="P743">
        <v>55.215053558349609</v>
      </c>
      <c r="Q743">
        <v>58.180335998535156</v>
      </c>
      <c r="R743">
        <v>59.046981811523438</v>
      </c>
      <c r="S743">
        <v>59.216110229492188</v>
      </c>
      <c r="T743">
        <v>58.796039581298828</v>
      </c>
      <c r="U743">
        <v>58.255603790283203</v>
      </c>
      <c r="V743">
        <v>58.141414642333984</v>
      </c>
      <c r="W743">
        <v>57.278228759765625</v>
      </c>
      <c r="X743">
        <v>55.648979187011719</v>
      </c>
      <c r="Y743">
        <v>54.386253356933594</v>
      </c>
      <c r="Z743">
        <v>55.202693939208984</v>
      </c>
      <c r="AA743">
        <v>52.977569580078125</v>
      </c>
      <c r="AB743">
        <v>51.184906005859375</v>
      </c>
      <c r="AC743">
        <v>49.559501647949219</v>
      </c>
      <c r="AD743">
        <v>47.265506744384766</v>
      </c>
      <c r="AE743">
        <v>43.937576293945313</v>
      </c>
      <c r="AF743">
        <v>41.375137329101563</v>
      </c>
      <c r="AG743">
        <v>-0.58279579877853394</v>
      </c>
      <c r="AH743">
        <v>-0.13414180278778076</v>
      </c>
      <c r="AI743">
        <v>0.12150990962982178</v>
      </c>
      <c r="AJ743">
        <v>-4.4209543615579605E-2</v>
      </c>
      <c r="AK743">
        <v>-0.24541586637496948</v>
      </c>
      <c r="AL743">
        <v>-0.35918274521827698</v>
      </c>
      <c r="AM743">
        <v>-0.49020311236381531</v>
      </c>
      <c r="AN743">
        <v>-0.48706412315368652</v>
      </c>
      <c r="AO743">
        <v>0.12173067033290863</v>
      </c>
      <c r="AP743">
        <v>0.59192168712615967</v>
      </c>
      <c r="AQ743">
        <v>0.88719403743743896</v>
      </c>
      <c r="AR743">
        <v>2.6117494106292725</v>
      </c>
      <c r="AS743">
        <v>2.5948696136474609</v>
      </c>
      <c r="AT743">
        <v>2.4567215442657471</v>
      </c>
      <c r="AU743">
        <v>2.2116703987121582</v>
      </c>
      <c r="AV743">
        <v>1.648693323135376</v>
      </c>
      <c r="AW743">
        <v>1.359758734703064</v>
      </c>
      <c r="AX743">
        <v>0.81817871332168579</v>
      </c>
      <c r="AY743">
        <v>-0.73966318368911743</v>
      </c>
      <c r="AZ743">
        <v>-0.69658315181732178</v>
      </c>
      <c r="BA743">
        <v>-0.54943078756332397</v>
      </c>
      <c r="BB743">
        <v>-0.47328373789787292</v>
      </c>
      <c r="BC743">
        <v>-0.36700534820556641</v>
      </c>
      <c r="BD743">
        <v>-0.68562465906143188</v>
      </c>
      <c r="BE743">
        <v>46.93817138671875</v>
      </c>
      <c r="BF743">
        <v>46.420646667480469</v>
      </c>
      <c r="BG743">
        <v>46.991794586181641</v>
      </c>
      <c r="BH743">
        <v>46.736614227294922</v>
      </c>
      <c r="BI743">
        <v>45.550346374511719</v>
      </c>
      <c r="BJ743">
        <v>44.836597442626953</v>
      </c>
      <c r="BK743">
        <v>46.028438568115234</v>
      </c>
      <c r="BL743">
        <v>45.277244567871094</v>
      </c>
      <c r="BM743">
        <v>47.655353546142578</v>
      </c>
      <c r="BN743">
        <v>51.788238525390625</v>
      </c>
      <c r="BO743">
        <v>54.538639068603516</v>
      </c>
      <c r="BP743">
        <v>56.996414184570313</v>
      </c>
      <c r="BQ743">
        <v>58.519119262695313</v>
      </c>
      <c r="BR743">
        <v>58.562141418457031</v>
      </c>
      <c r="BS743">
        <v>58.792224884033203</v>
      </c>
      <c r="BT743">
        <v>57.891807556152344</v>
      </c>
      <c r="BU743">
        <v>56.239799499511719</v>
      </c>
      <c r="BV743">
        <v>54.256927490234375</v>
      </c>
      <c r="BW743">
        <v>51.628822326660156</v>
      </c>
      <c r="BX743">
        <v>50.226814270019531</v>
      </c>
      <c r="BY743">
        <v>46.867027282714844</v>
      </c>
      <c r="BZ743">
        <v>45.349895477294922</v>
      </c>
      <c r="CA743">
        <v>42.281539916992187</v>
      </c>
      <c r="CB743">
        <v>41.677574157714844</v>
      </c>
      <c r="CC743">
        <v>0.91723752021789551</v>
      </c>
      <c r="CD743">
        <v>0.87114483118057251</v>
      </c>
      <c r="CE743">
        <v>0.83194589614868164</v>
      </c>
      <c r="CF743">
        <v>0.66655188798904419</v>
      </c>
      <c r="CG743">
        <v>0.60361170768737793</v>
      </c>
      <c r="CH743">
        <v>0.68720555305480957</v>
      </c>
      <c r="CI743">
        <v>0.79607933759689331</v>
      </c>
      <c r="CJ743">
        <v>0.71544444561004639</v>
      </c>
      <c r="CK743">
        <v>0.85569953918457031</v>
      </c>
      <c r="CL743">
        <v>0.86736500263214111</v>
      </c>
      <c r="CM743">
        <v>0.82469266653060913</v>
      </c>
      <c r="CN743">
        <v>0.86027181148529053</v>
      </c>
      <c r="CO743">
        <v>0.94170230627059937</v>
      </c>
      <c r="CP743">
        <v>0.85051697492599487</v>
      </c>
      <c r="CQ743">
        <v>0.88437086343765259</v>
      </c>
      <c r="CR743">
        <v>0.94718825817108154</v>
      </c>
      <c r="CS743">
        <v>0.94546502828598022</v>
      </c>
      <c r="CT743">
        <v>0.96298861503601074</v>
      </c>
      <c r="CU743">
        <v>1.0388122797012329</v>
      </c>
      <c r="CV743">
        <v>0.85861581563949585</v>
      </c>
      <c r="CW743">
        <v>0.76645320653915405</v>
      </c>
      <c r="CX743">
        <v>0.6649898886680603</v>
      </c>
      <c r="CY743">
        <v>0.68872666358947754</v>
      </c>
      <c r="CZ743">
        <v>0.66967970132827759</v>
      </c>
    </row>
    <row r="744" spans="1:104" x14ac:dyDescent="0.25">
      <c r="A744" t="s">
        <v>933</v>
      </c>
      <c r="B744" t="s">
        <v>170</v>
      </c>
      <c r="C744" t="s">
        <v>28</v>
      </c>
      <c r="D744" t="s">
        <v>184</v>
      </c>
      <c r="E744" t="s">
        <v>184</v>
      </c>
      <c r="F744">
        <v>2017</v>
      </c>
      <c r="G744" t="s">
        <v>172</v>
      </c>
      <c r="H744">
        <v>2</v>
      </c>
      <c r="I744">
        <v>39.125419616699219</v>
      </c>
      <c r="J744">
        <v>37.968009948730469</v>
      </c>
      <c r="K744">
        <v>37.399635314941406</v>
      </c>
      <c r="L744">
        <v>37.631561279296875</v>
      </c>
      <c r="M744">
        <v>39.393886566162109</v>
      </c>
      <c r="N744">
        <v>43.813034057617188</v>
      </c>
      <c r="O744">
        <v>50.330986022949219</v>
      </c>
      <c r="P744">
        <v>55.098758697509766</v>
      </c>
      <c r="Q744">
        <v>58.564495086669922</v>
      </c>
      <c r="R744">
        <v>59.758037567138672</v>
      </c>
      <c r="S744">
        <v>59.967021942138672</v>
      </c>
      <c r="T744">
        <v>59.605327606201172</v>
      </c>
      <c r="U744">
        <v>59.178207397460938</v>
      </c>
      <c r="V744">
        <v>58.972629547119141</v>
      </c>
      <c r="W744">
        <v>58.056613922119141</v>
      </c>
      <c r="X744">
        <v>56.403621673583984</v>
      </c>
      <c r="Y744">
        <v>54.934772491455078</v>
      </c>
      <c r="Z744">
        <v>55.137214660644531</v>
      </c>
      <c r="AA744">
        <v>54.005649566650391</v>
      </c>
      <c r="AB744">
        <v>52.10009765625</v>
      </c>
      <c r="AC744">
        <v>50.43365478515625</v>
      </c>
      <c r="AD744">
        <v>47.858055114746094</v>
      </c>
      <c r="AE744">
        <v>44.217597961425781</v>
      </c>
      <c r="AF744">
        <v>41.544315338134766</v>
      </c>
      <c r="AG744">
        <v>-0.56720441579818726</v>
      </c>
      <c r="AH744">
        <v>-0.13775405287742615</v>
      </c>
      <c r="AI744">
        <v>0.1057860478758812</v>
      </c>
      <c r="AJ744">
        <v>-5.0459597259759903E-2</v>
      </c>
      <c r="AK744">
        <v>-0.2372877448797226</v>
      </c>
      <c r="AL744">
        <v>-0.34262609481811523</v>
      </c>
      <c r="AM744">
        <v>-0.47256562113761902</v>
      </c>
      <c r="AN744">
        <v>-0.45710545778274536</v>
      </c>
      <c r="AO744">
        <v>0.12322957813739777</v>
      </c>
      <c r="AP744">
        <v>0.57316935062408447</v>
      </c>
      <c r="AQ744">
        <v>0.87549173831939697</v>
      </c>
      <c r="AR744">
        <v>2.6408963203430176</v>
      </c>
      <c r="AS744">
        <v>2.636237621307373</v>
      </c>
      <c r="AT744">
        <v>2.4928152561187744</v>
      </c>
      <c r="AU744">
        <v>2.2486014366149902</v>
      </c>
      <c r="AV744">
        <v>1.7084087133407593</v>
      </c>
      <c r="AW744">
        <v>1.4224996566772461</v>
      </c>
      <c r="AX744">
        <v>0.88608109951019287</v>
      </c>
      <c r="AY744">
        <v>-0.67952018976211548</v>
      </c>
      <c r="AZ744">
        <v>-0.6493833065032959</v>
      </c>
      <c r="BA744">
        <v>-0.51372337341308594</v>
      </c>
      <c r="BB744">
        <v>-0.43612015247344971</v>
      </c>
      <c r="BC744">
        <v>-0.3372703492641449</v>
      </c>
      <c r="BD744">
        <v>-0.64490920305252075</v>
      </c>
      <c r="BE744">
        <v>49.035091400146484</v>
      </c>
      <c r="BF744">
        <v>49.437946319580078</v>
      </c>
      <c r="BG744">
        <v>48.230148315429688</v>
      </c>
      <c r="BH744">
        <v>47.152114868164063</v>
      </c>
      <c r="BI744">
        <v>45.998065948486328</v>
      </c>
      <c r="BJ744">
        <v>45.059776306152344</v>
      </c>
      <c r="BK744">
        <v>44.117904663085938</v>
      </c>
      <c r="BL744">
        <v>44.078487396240234</v>
      </c>
      <c r="BM744">
        <v>49.258785247802734</v>
      </c>
      <c r="BN744">
        <v>53.561710357666016</v>
      </c>
      <c r="BO744">
        <v>55.660446166992187</v>
      </c>
      <c r="BP744">
        <v>56.886161804199219</v>
      </c>
      <c r="BQ744">
        <v>58.079627990722656</v>
      </c>
      <c r="BR744">
        <v>58.564895629882813</v>
      </c>
      <c r="BS744">
        <v>58.079627990722656</v>
      </c>
      <c r="BT744">
        <v>57.137752532958984</v>
      </c>
      <c r="BU744">
        <v>55.987285614013672</v>
      </c>
      <c r="BV744">
        <v>53.898532867431641</v>
      </c>
      <c r="BW744">
        <v>51.709445953369141</v>
      </c>
      <c r="BX744">
        <v>49.82928466796875</v>
      </c>
      <c r="BY744">
        <v>48.55340576171875</v>
      </c>
      <c r="BZ744">
        <v>46.004463195800781</v>
      </c>
      <c r="CA744">
        <v>45.443946838378906</v>
      </c>
      <c r="CB744">
        <v>45.347202301025391</v>
      </c>
      <c r="CC744">
        <v>0.89143645763397217</v>
      </c>
      <c r="CD744">
        <v>0.84861952066421509</v>
      </c>
      <c r="CE744">
        <v>0.80995315313339233</v>
      </c>
      <c r="CF744">
        <v>0.65027368068695068</v>
      </c>
      <c r="CG744">
        <v>0.58821654319763184</v>
      </c>
      <c r="CH744">
        <v>0.6755257248878479</v>
      </c>
      <c r="CI744">
        <v>0.77904623746871948</v>
      </c>
      <c r="CJ744">
        <v>0.70674407482147217</v>
      </c>
      <c r="CK744">
        <v>0.84649908542633057</v>
      </c>
      <c r="CL744">
        <v>0.85951042175292969</v>
      </c>
      <c r="CM744">
        <v>0.81793344020843506</v>
      </c>
      <c r="CN744">
        <v>0.8528863787651062</v>
      </c>
      <c r="CO744">
        <v>0.93413984775543213</v>
      </c>
      <c r="CP744">
        <v>0.84427452087402344</v>
      </c>
      <c r="CQ744">
        <v>0.87749147415161133</v>
      </c>
      <c r="CR744">
        <v>0.93787521123886108</v>
      </c>
      <c r="CS744">
        <v>0.93547648191452026</v>
      </c>
      <c r="CT744">
        <v>0.94937777519226074</v>
      </c>
      <c r="CU744">
        <v>1.0319520235061646</v>
      </c>
      <c r="CV744">
        <v>0.85114681720733643</v>
      </c>
      <c r="CW744">
        <v>0.75978547334671021</v>
      </c>
      <c r="CX744">
        <v>0.65424376726150513</v>
      </c>
      <c r="CY744">
        <v>0.67186856269836426</v>
      </c>
      <c r="CZ744">
        <v>0.65309572219848633</v>
      </c>
    </row>
    <row r="745" spans="1:104" x14ac:dyDescent="0.25">
      <c r="A745" t="s">
        <v>934</v>
      </c>
      <c r="B745" t="s">
        <v>170</v>
      </c>
      <c r="C745" t="s">
        <v>28</v>
      </c>
      <c r="D745" t="s">
        <v>184</v>
      </c>
      <c r="E745" t="s">
        <v>184</v>
      </c>
      <c r="F745">
        <v>2017</v>
      </c>
      <c r="G745" t="s">
        <v>173</v>
      </c>
      <c r="H745">
        <v>3</v>
      </c>
      <c r="I745">
        <v>41.033584594726563</v>
      </c>
      <c r="J745">
        <v>39.703922271728516</v>
      </c>
      <c r="K745">
        <v>38.892860412597656</v>
      </c>
      <c r="L745">
        <v>38.927162170410156</v>
      </c>
      <c r="M745">
        <v>40.440319061279297</v>
      </c>
      <c r="N745">
        <v>44.443214416503906</v>
      </c>
      <c r="O745">
        <v>51.169002532958984</v>
      </c>
      <c r="P745">
        <v>56.188751220703125</v>
      </c>
      <c r="Q745">
        <v>59.935222625732422</v>
      </c>
      <c r="R745">
        <v>61.554397583007813</v>
      </c>
      <c r="S745">
        <v>62.499649047851563</v>
      </c>
      <c r="T745">
        <v>62.987834930419922</v>
      </c>
      <c r="U745">
        <v>63.045223236083984</v>
      </c>
      <c r="V745">
        <v>63.189094543457031</v>
      </c>
      <c r="W745">
        <v>62.448440551757813</v>
      </c>
      <c r="X745">
        <v>60.812461853027344</v>
      </c>
      <c r="Y745">
        <v>58.904678344726563</v>
      </c>
      <c r="Z745">
        <v>56.761997222900391</v>
      </c>
      <c r="AA745">
        <v>54.812549591064453</v>
      </c>
      <c r="AB745">
        <v>54.789211273193359</v>
      </c>
      <c r="AC745">
        <v>52.776332855224609</v>
      </c>
      <c r="AD745">
        <v>50.192390441894531</v>
      </c>
      <c r="AE745">
        <v>46.232036590576172</v>
      </c>
      <c r="AF745">
        <v>43.436496734619141</v>
      </c>
      <c r="AG745">
        <v>-0.60224837064743042</v>
      </c>
      <c r="AH745">
        <v>-0.16393481194972992</v>
      </c>
      <c r="AI745">
        <v>7.9266279935836792E-2</v>
      </c>
      <c r="AJ745">
        <v>-7.1464516222476959E-2</v>
      </c>
      <c r="AK745">
        <v>-0.24374578893184662</v>
      </c>
      <c r="AL745">
        <v>-0.3251434862613678</v>
      </c>
      <c r="AM745">
        <v>-0.47490185499191284</v>
      </c>
      <c r="AN745">
        <v>-0.4243280291557312</v>
      </c>
      <c r="AO745">
        <v>0.13593950867652893</v>
      </c>
      <c r="AP745">
        <v>0.56406199932098389</v>
      </c>
      <c r="AQ745">
        <v>0.91093283891677856</v>
      </c>
      <c r="AR745">
        <v>2.870593786239624</v>
      </c>
      <c r="AS745">
        <v>2.8864290714263916</v>
      </c>
      <c r="AT745">
        <v>2.7383489608764648</v>
      </c>
      <c r="AU745">
        <v>2.4874913692474365</v>
      </c>
      <c r="AV745">
        <v>1.9665610790252686</v>
      </c>
      <c r="AW745">
        <v>1.6652230024337769</v>
      </c>
      <c r="AX745">
        <v>1.0730587244033813</v>
      </c>
      <c r="AY745">
        <v>-0.55414241552352905</v>
      </c>
      <c r="AZ745">
        <v>-0.57510757446289063</v>
      </c>
      <c r="BA745">
        <v>-0.45325130224227905</v>
      </c>
      <c r="BB745">
        <v>-0.38151296973228455</v>
      </c>
      <c r="BC745">
        <v>-0.30033749341964722</v>
      </c>
      <c r="BD745">
        <v>-0.61598968505859375</v>
      </c>
      <c r="BE745">
        <v>51.572460174560547</v>
      </c>
      <c r="BF745">
        <v>51.715545654296875</v>
      </c>
      <c r="BG745">
        <v>51.630100250244141</v>
      </c>
      <c r="BH745">
        <v>50.588020324707031</v>
      </c>
      <c r="BI745">
        <v>49.8363037109375</v>
      </c>
      <c r="BJ745">
        <v>49.5863037109375</v>
      </c>
      <c r="BK745">
        <v>49.627094268798828</v>
      </c>
      <c r="BL745">
        <v>48.721881866455078</v>
      </c>
      <c r="BM745">
        <v>53.234439849853516</v>
      </c>
      <c r="BN745">
        <v>58.182590484619141</v>
      </c>
      <c r="BO745">
        <v>59.540790557861328</v>
      </c>
      <c r="BP745">
        <v>62.186454772949219</v>
      </c>
      <c r="BQ745">
        <v>63.162834167480469</v>
      </c>
      <c r="BR745">
        <v>62.457923889160156</v>
      </c>
      <c r="BS745">
        <v>63.16455078125</v>
      </c>
      <c r="BT745">
        <v>62.253005981445312</v>
      </c>
      <c r="BU745">
        <v>61.046371459960938</v>
      </c>
      <c r="BV745">
        <v>57.737873077392578</v>
      </c>
      <c r="BW745">
        <v>56.008052825927734</v>
      </c>
      <c r="BX745">
        <v>54.342212677001953</v>
      </c>
      <c r="BY745">
        <v>52.926368713378906</v>
      </c>
      <c r="BZ745">
        <v>49.871734619140625</v>
      </c>
      <c r="CA745">
        <v>49.372165679931641</v>
      </c>
      <c r="CB745">
        <v>49.764820098876953</v>
      </c>
      <c r="CC745">
        <v>0.9277641773223877</v>
      </c>
      <c r="CD745">
        <v>0.88419109582901001</v>
      </c>
      <c r="CE745">
        <v>0.83690214157104492</v>
      </c>
      <c r="CF745">
        <v>0.66496407985687256</v>
      </c>
      <c r="CG745">
        <v>0.59340256452560425</v>
      </c>
      <c r="CH745">
        <v>0.67392575740814209</v>
      </c>
      <c r="CI745">
        <v>0.77633035182952881</v>
      </c>
      <c r="CJ745">
        <v>0.69317370653152466</v>
      </c>
      <c r="CK745">
        <v>0.83641600608825684</v>
      </c>
      <c r="CL745">
        <v>0.84760916233062744</v>
      </c>
      <c r="CM745">
        <v>0.80158978700637817</v>
      </c>
      <c r="CN745">
        <v>0.84007322788238525</v>
      </c>
      <c r="CO745">
        <v>0.93202024698257446</v>
      </c>
      <c r="CP745">
        <v>0.82861214876174927</v>
      </c>
      <c r="CQ745">
        <v>0.86675459146499634</v>
      </c>
      <c r="CR745">
        <v>0.94537985324859619</v>
      </c>
      <c r="CS745">
        <v>0.95008635520935059</v>
      </c>
      <c r="CT745">
        <v>0.95167237520217896</v>
      </c>
      <c r="CU745">
        <v>1.0404660701751709</v>
      </c>
      <c r="CV745">
        <v>0.87827050685882568</v>
      </c>
      <c r="CW745">
        <v>0.77599596977233887</v>
      </c>
      <c r="CX745">
        <v>0.66977864503860474</v>
      </c>
      <c r="CY745">
        <v>0.6880461573600769</v>
      </c>
      <c r="CZ745">
        <v>0.67087560892105103</v>
      </c>
    </row>
    <row r="746" spans="1:104" x14ac:dyDescent="0.25">
      <c r="A746" t="s">
        <v>935</v>
      </c>
      <c r="B746" t="s">
        <v>170</v>
      </c>
      <c r="C746" t="s">
        <v>28</v>
      </c>
      <c r="D746" t="s">
        <v>184</v>
      </c>
      <c r="E746" t="s">
        <v>184</v>
      </c>
      <c r="F746">
        <v>2017</v>
      </c>
      <c r="G746" t="s">
        <v>174</v>
      </c>
      <c r="H746">
        <v>4</v>
      </c>
      <c r="I746">
        <v>41.824546813964844</v>
      </c>
      <c r="J746">
        <v>40.394161224365234</v>
      </c>
      <c r="K746">
        <v>39.522182464599609</v>
      </c>
      <c r="L746">
        <v>39.447792053222656</v>
      </c>
      <c r="M746">
        <v>40.959228515625</v>
      </c>
      <c r="N746">
        <v>44.792671203613281</v>
      </c>
      <c r="O746">
        <v>50.129611968994141</v>
      </c>
      <c r="P746">
        <v>55.222450256347656</v>
      </c>
      <c r="Q746">
        <v>60.194145202636719</v>
      </c>
      <c r="R746">
        <v>63.927143096923828</v>
      </c>
      <c r="S746">
        <v>66.878898620605469</v>
      </c>
      <c r="T746">
        <v>68.816230773925781</v>
      </c>
      <c r="U746">
        <v>69.895408630371094</v>
      </c>
      <c r="V746">
        <v>70.9532470703125</v>
      </c>
      <c r="W746">
        <v>70.548149108886719</v>
      </c>
      <c r="X746">
        <v>68.599205017089844</v>
      </c>
      <c r="Y746">
        <v>65.832969665527344</v>
      </c>
      <c r="Z746">
        <v>61.662918090820313</v>
      </c>
      <c r="AA746">
        <v>57.511425018310547</v>
      </c>
      <c r="AB746">
        <v>56.707138061523438</v>
      </c>
      <c r="AC746">
        <v>55.146629333496094</v>
      </c>
      <c r="AD746">
        <v>51.952423095703125</v>
      </c>
      <c r="AE746">
        <v>48.19171142578125</v>
      </c>
      <c r="AF746">
        <v>45.108894348144531</v>
      </c>
      <c r="AG746">
        <v>-0.51246297359466553</v>
      </c>
      <c r="AH746">
        <v>-0.20498968660831451</v>
      </c>
      <c r="AI746">
        <v>-5.3091932088136673E-2</v>
      </c>
      <c r="AJ746">
        <v>-0.12977227568626404</v>
      </c>
      <c r="AK746">
        <v>-0.19750303030014038</v>
      </c>
      <c r="AL746">
        <v>-0.18039995431900024</v>
      </c>
      <c r="AM746">
        <v>-0.34934592247009277</v>
      </c>
      <c r="AN746">
        <v>-0.17847268283367157</v>
      </c>
      <c r="AO746">
        <v>0.14251089096069336</v>
      </c>
      <c r="AP746">
        <v>0.36387327313423157</v>
      </c>
      <c r="AQ746">
        <v>0.78120684623718262</v>
      </c>
      <c r="AR746">
        <v>3.1059489250183105</v>
      </c>
      <c r="AS746">
        <v>3.1840364933013916</v>
      </c>
      <c r="AT746">
        <v>3.0600342750549316</v>
      </c>
      <c r="AU746">
        <v>2.852142333984375</v>
      </c>
      <c r="AV746">
        <v>2.571462869644165</v>
      </c>
      <c r="AW746">
        <v>2.3104872703552246</v>
      </c>
      <c r="AX746">
        <v>1.8026294708251953</v>
      </c>
      <c r="AY746">
        <v>7.4661560356616974E-2</v>
      </c>
      <c r="AZ746">
        <v>-6.8204939365386963E-2</v>
      </c>
      <c r="BA746">
        <v>-7.30910524725914E-2</v>
      </c>
      <c r="BB746">
        <v>-3.7035472691059113E-2</v>
      </c>
      <c r="BC746">
        <v>-5.9040121734142303E-2</v>
      </c>
      <c r="BD746">
        <v>-0.30127167701721191</v>
      </c>
      <c r="BE746">
        <v>58.514987945556641</v>
      </c>
      <c r="BF746">
        <v>58.156841278076172</v>
      </c>
      <c r="BG746">
        <v>56.765846252441406</v>
      </c>
      <c r="BH746">
        <v>54.993526458740234</v>
      </c>
      <c r="BI746">
        <v>54.974216461181641</v>
      </c>
      <c r="BJ746">
        <v>54.821006774902344</v>
      </c>
      <c r="BK746">
        <v>55.486892700195312</v>
      </c>
      <c r="BL746">
        <v>59.705368041992187</v>
      </c>
      <c r="BM746">
        <v>66.362472534179688</v>
      </c>
      <c r="BN746">
        <v>70.301963806152344</v>
      </c>
      <c r="BO746">
        <v>73.317413330078125</v>
      </c>
      <c r="BP746">
        <v>75.366767883300781</v>
      </c>
      <c r="BQ746">
        <v>76.570411682128906</v>
      </c>
      <c r="BR746">
        <v>76.658393859863281</v>
      </c>
      <c r="BS746">
        <v>77.237586975097656</v>
      </c>
      <c r="BT746">
        <v>75.94915771484375</v>
      </c>
      <c r="BU746">
        <v>74.718902587890625</v>
      </c>
      <c r="BV746">
        <v>73.579627990722656</v>
      </c>
      <c r="BW746">
        <v>71.893997192382812</v>
      </c>
      <c r="BX746">
        <v>68.086257934570312</v>
      </c>
      <c r="BY746">
        <v>63.238182067871094</v>
      </c>
      <c r="BZ746">
        <v>62.194408416748047</v>
      </c>
      <c r="CA746">
        <v>60.983890533447266</v>
      </c>
      <c r="CB746">
        <v>59.507923126220703</v>
      </c>
      <c r="CC746">
        <v>0.80700641870498657</v>
      </c>
      <c r="CD746">
        <v>0.76847833395004272</v>
      </c>
      <c r="CE746">
        <v>0.72849386930465698</v>
      </c>
      <c r="CF746">
        <v>0.58502036333084106</v>
      </c>
      <c r="CG746">
        <v>0.52932775020599365</v>
      </c>
      <c r="CH746">
        <v>0.60241478681564331</v>
      </c>
      <c r="CI746">
        <v>0.6914522647857666</v>
      </c>
      <c r="CJ746">
        <v>0.65516585111618042</v>
      </c>
      <c r="CK746">
        <v>0.78257936239242554</v>
      </c>
      <c r="CL746">
        <v>0.80516344308853149</v>
      </c>
      <c r="CM746">
        <v>0.77704572677612305</v>
      </c>
      <c r="CN746">
        <v>0.81337332725524902</v>
      </c>
      <c r="CO746">
        <v>0.89243596792221069</v>
      </c>
      <c r="CP746">
        <v>0.80995041131973267</v>
      </c>
      <c r="CQ746">
        <v>0.84361308813095093</v>
      </c>
      <c r="CR746">
        <v>0.90324187278747559</v>
      </c>
      <c r="CS746">
        <v>0.89525526762008667</v>
      </c>
      <c r="CT746">
        <v>0.87636715173721313</v>
      </c>
      <c r="CU746">
        <v>0.92153006792068481</v>
      </c>
      <c r="CV746">
        <v>0.7674717903137207</v>
      </c>
      <c r="CW746">
        <v>0.68721705675125122</v>
      </c>
      <c r="CX746">
        <v>0.5911489725112915</v>
      </c>
      <c r="CY746">
        <v>0.61406862735748291</v>
      </c>
      <c r="CZ746">
        <v>0.598244309425354</v>
      </c>
    </row>
    <row r="747" spans="1:104" x14ac:dyDescent="0.25">
      <c r="A747" t="s">
        <v>936</v>
      </c>
      <c r="B747" t="s">
        <v>170</v>
      </c>
      <c r="C747" t="s">
        <v>28</v>
      </c>
      <c r="D747" t="s">
        <v>184</v>
      </c>
      <c r="E747" t="s">
        <v>184</v>
      </c>
      <c r="F747">
        <v>2017</v>
      </c>
      <c r="G747" t="s">
        <v>175</v>
      </c>
      <c r="H747">
        <v>5</v>
      </c>
      <c r="I747">
        <v>43.397758483886719</v>
      </c>
      <c r="J747">
        <v>41.909736633300781</v>
      </c>
      <c r="K747">
        <v>40.961391448974609</v>
      </c>
      <c r="L747">
        <v>40.766014099121094</v>
      </c>
      <c r="M747">
        <v>42.178337097167969</v>
      </c>
      <c r="N747">
        <v>45.917644500732422</v>
      </c>
      <c r="O747">
        <v>50.910957336425781</v>
      </c>
      <c r="P747">
        <v>57.507137298583984</v>
      </c>
      <c r="Q747">
        <v>63.703319549560547</v>
      </c>
      <c r="R747">
        <v>68.275238037109375</v>
      </c>
      <c r="S747">
        <v>71.369987487792969</v>
      </c>
      <c r="T747">
        <v>72.774795532226562</v>
      </c>
      <c r="U747">
        <v>73.258491516113281</v>
      </c>
      <c r="V747">
        <v>73.816986083984375</v>
      </c>
      <c r="W747">
        <v>73.455787658691406</v>
      </c>
      <c r="X747">
        <v>71.418418884277344</v>
      </c>
      <c r="Y747">
        <v>68.3267822265625</v>
      </c>
      <c r="Z747">
        <v>64.128730773925781</v>
      </c>
      <c r="AA747">
        <v>59.711441040039063</v>
      </c>
      <c r="AB747">
        <v>58.069625854492187</v>
      </c>
      <c r="AC747">
        <v>57.098312377929687</v>
      </c>
      <c r="AD747">
        <v>53.6661376953125</v>
      </c>
      <c r="AE747">
        <v>49.873432159423828</v>
      </c>
      <c r="AF747">
        <v>46.728946685791016</v>
      </c>
      <c r="AG747">
        <v>-0.51573491096496582</v>
      </c>
      <c r="AH747">
        <v>-0.22506679594516754</v>
      </c>
      <c r="AI747">
        <v>-8.7206251919269562E-2</v>
      </c>
      <c r="AJ747">
        <v>-0.14963099360466003</v>
      </c>
      <c r="AK747">
        <v>-0.19442309439182281</v>
      </c>
      <c r="AL747">
        <v>-0.15285331010818481</v>
      </c>
      <c r="AM747">
        <v>-0.33362960815429688</v>
      </c>
      <c r="AN747">
        <v>-0.13206847012042999</v>
      </c>
      <c r="AO747">
        <v>0.15211015939712524</v>
      </c>
      <c r="AP747">
        <v>0.33517017960548401</v>
      </c>
      <c r="AQ747">
        <v>0.78384518623352051</v>
      </c>
      <c r="AR747">
        <v>3.2645668983459473</v>
      </c>
      <c r="AS747">
        <v>3.3188304901123047</v>
      </c>
      <c r="AT747">
        <v>3.1620132923126221</v>
      </c>
      <c r="AU747">
        <v>2.9609425067901611</v>
      </c>
      <c r="AV747">
        <v>2.7471415996551514</v>
      </c>
      <c r="AW747">
        <v>2.4969842433929443</v>
      </c>
      <c r="AX747">
        <v>2.0188660621643066</v>
      </c>
      <c r="AY747">
        <v>0.22531726956367493</v>
      </c>
      <c r="AZ747">
        <v>4.6859283000230789E-2</v>
      </c>
      <c r="BA747">
        <v>1.4243657700717449E-2</v>
      </c>
      <c r="BB747">
        <v>4.2041294276714325E-2</v>
      </c>
      <c r="BC747">
        <v>-3.1294927466660738E-3</v>
      </c>
      <c r="BD747">
        <v>-0.23686465620994568</v>
      </c>
      <c r="BE747">
        <v>59.883853912353516</v>
      </c>
      <c r="BF747">
        <v>59.633853912353516</v>
      </c>
      <c r="BG747">
        <v>59.383853912353516</v>
      </c>
      <c r="BH747">
        <v>58.638145446777344</v>
      </c>
      <c r="BI747">
        <v>58.36669921875</v>
      </c>
      <c r="BJ747">
        <v>57.634712219238281</v>
      </c>
      <c r="BK747">
        <v>61.105934143066406</v>
      </c>
      <c r="BL747">
        <v>65.059577941894531</v>
      </c>
      <c r="BM747">
        <v>69.821113586425781</v>
      </c>
      <c r="BN747">
        <v>74.400413513183594</v>
      </c>
      <c r="BO747">
        <v>78.436393737792969</v>
      </c>
      <c r="BP747">
        <v>79.438117980957031</v>
      </c>
      <c r="BQ747">
        <v>78.496444702148438</v>
      </c>
      <c r="BR747">
        <v>78.169288635253906</v>
      </c>
      <c r="BS747">
        <v>78.257209777832031</v>
      </c>
      <c r="BT747">
        <v>77.712608337402344</v>
      </c>
      <c r="BU747">
        <v>76.530792236328125</v>
      </c>
      <c r="BV747">
        <v>75.091697692871094</v>
      </c>
      <c r="BW747">
        <v>72.556571960449219</v>
      </c>
      <c r="BX747">
        <v>68.93609619140625</v>
      </c>
      <c r="BY747">
        <v>66.106361389160156</v>
      </c>
      <c r="BZ747">
        <v>64.899681091308594</v>
      </c>
      <c r="CA747">
        <v>64.649681091308594</v>
      </c>
      <c r="CB747">
        <v>63.194713592529297</v>
      </c>
      <c r="CC747">
        <v>0.82019740343093872</v>
      </c>
      <c r="CD747">
        <v>0.78258621692657471</v>
      </c>
      <c r="CE747">
        <v>0.74177467823028564</v>
      </c>
      <c r="CF747">
        <v>0.59272396564483643</v>
      </c>
      <c r="CG747">
        <v>0.53275883197784424</v>
      </c>
      <c r="CH747">
        <v>0.60348939895629883</v>
      </c>
      <c r="CI747">
        <v>0.69088476896286011</v>
      </c>
      <c r="CJ747">
        <v>0.65753978490829468</v>
      </c>
      <c r="CK747">
        <v>0.78843820095062256</v>
      </c>
      <c r="CL747">
        <v>0.81184881925582886</v>
      </c>
      <c r="CM747">
        <v>0.78103429079055786</v>
      </c>
      <c r="CN747">
        <v>0.81601631641387939</v>
      </c>
      <c r="CO747">
        <v>0.89332354068756104</v>
      </c>
      <c r="CP747">
        <v>0.80939185619354248</v>
      </c>
      <c r="CQ747">
        <v>0.84233474731445313</v>
      </c>
      <c r="CR747">
        <v>0.90179932117462158</v>
      </c>
      <c r="CS747">
        <v>0.89453202486038208</v>
      </c>
      <c r="CT747">
        <v>0.87911242246627808</v>
      </c>
      <c r="CU747">
        <v>0.92756038904190063</v>
      </c>
      <c r="CV747">
        <v>0.77137482166290283</v>
      </c>
      <c r="CW747">
        <v>0.69207733869552612</v>
      </c>
      <c r="CX747">
        <v>0.59309095144271851</v>
      </c>
      <c r="CY747">
        <v>0.61903190612792969</v>
      </c>
      <c r="CZ747">
        <v>0.60535627603530884</v>
      </c>
    </row>
    <row r="748" spans="1:104" x14ac:dyDescent="0.25">
      <c r="A748" t="s">
        <v>937</v>
      </c>
      <c r="B748" t="s">
        <v>170</v>
      </c>
      <c r="C748" t="s">
        <v>28</v>
      </c>
      <c r="D748" t="s">
        <v>184</v>
      </c>
      <c r="E748" t="s">
        <v>184</v>
      </c>
      <c r="F748">
        <v>2017</v>
      </c>
      <c r="G748" t="s">
        <v>176</v>
      </c>
      <c r="H748">
        <v>6</v>
      </c>
      <c r="I748">
        <v>45.381927490234375</v>
      </c>
      <c r="J748">
        <v>43.783184051513672</v>
      </c>
      <c r="K748">
        <v>42.805854797363281</v>
      </c>
      <c r="L748">
        <v>42.654701232910156</v>
      </c>
      <c r="M748">
        <v>44.076923370361328</v>
      </c>
      <c r="N748">
        <v>47.848358154296875</v>
      </c>
      <c r="O748">
        <v>52.936542510986328</v>
      </c>
      <c r="P748">
        <v>59.414924621582031</v>
      </c>
      <c r="Q748">
        <v>65.011070251464844</v>
      </c>
      <c r="R748">
        <v>69.426139831542969</v>
      </c>
      <c r="S748">
        <v>72.733367919921875</v>
      </c>
      <c r="T748">
        <v>74.227195739746094</v>
      </c>
      <c r="U748">
        <v>74.634048461914063</v>
      </c>
      <c r="V748">
        <v>74.885963439941406</v>
      </c>
      <c r="W748">
        <v>74.528526306152344</v>
      </c>
      <c r="X748">
        <v>73.152229309082031</v>
      </c>
      <c r="Y748">
        <v>70.730339050292969</v>
      </c>
      <c r="Z748">
        <v>66.75054931640625</v>
      </c>
      <c r="AA748">
        <v>62.046524047851563</v>
      </c>
      <c r="AB748">
        <v>59.238929748535156</v>
      </c>
      <c r="AC748">
        <v>58.500350952148438</v>
      </c>
      <c r="AD748">
        <v>55.380851745605469</v>
      </c>
      <c r="AE748">
        <v>51.757888793945313</v>
      </c>
      <c r="AF748">
        <v>48.582736968994141</v>
      </c>
      <c r="AG748">
        <v>-0.54092657566070557</v>
      </c>
      <c r="AH748">
        <v>-0.24024759232997894</v>
      </c>
      <c r="AI748">
        <v>-9.9540166556835175E-2</v>
      </c>
      <c r="AJ748">
        <v>-0.16135552525520325</v>
      </c>
      <c r="AK748">
        <v>-0.20206502079963684</v>
      </c>
      <c r="AL748">
        <v>-0.15263698995113373</v>
      </c>
      <c r="AM748">
        <v>-0.34243413805961609</v>
      </c>
      <c r="AN748">
        <v>-0.12409351766109467</v>
      </c>
      <c r="AO748">
        <v>0.1555585116147995</v>
      </c>
      <c r="AP748">
        <v>0.32953211665153503</v>
      </c>
      <c r="AQ748">
        <v>0.7917751669883728</v>
      </c>
      <c r="AR748">
        <v>3.339026927947998</v>
      </c>
      <c r="AS748">
        <v>3.3956253528594971</v>
      </c>
      <c r="AT748">
        <v>3.2189271450042725</v>
      </c>
      <c r="AU748">
        <v>3.0213229656219482</v>
      </c>
      <c r="AV748">
        <v>2.8500592708587646</v>
      </c>
      <c r="AW748">
        <v>2.624582052230835</v>
      </c>
      <c r="AX748">
        <v>2.1443953514099121</v>
      </c>
      <c r="AY748">
        <v>0.27102130651473999</v>
      </c>
      <c r="AZ748">
        <v>7.5171925127506256E-2</v>
      </c>
      <c r="BA748">
        <v>3.5351801663637161E-2</v>
      </c>
      <c r="BB748">
        <v>6.2127966433763504E-2</v>
      </c>
      <c r="BC748">
        <v>1.0316001251339912E-2</v>
      </c>
      <c r="BD748">
        <v>-0.23007394373416901</v>
      </c>
      <c r="BE748">
        <v>60.656379699707031</v>
      </c>
      <c r="BF748">
        <v>60.634944915771484</v>
      </c>
      <c r="BG748">
        <v>59.677814483642578</v>
      </c>
      <c r="BH748">
        <v>60.115657806396484</v>
      </c>
      <c r="BI748">
        <v>58.908519744873047</v>
      </c>
      <c r="BJ748">
        <v>60.049640655517578</v>
      </c>
      <c r="BK748">
        <v>60.942474365234375</v>
      </c>
      <c r="BL748">
        <v>64.477706909179688</v>
      </c>
      <c r="BM748">
        <v>67.14111328125</v>
      </c>
      <c r="BN748">
        <v>70.472648620605469</v>
      </c>
      <c r="BO748">
        <v>74.050750732421875</v>
      </c>
      <c r="BP748">
        <v>76.943161010742188</v>
      </c>
      <c r="BQ748">
        <v>78.007034301757812</v>
      </c>
      <c r="BR748">
        <v>79.398147583007813</v>
      </c>
      <c r="BS748">
        <v>79.671295166015625</v>
      </c>
      <c r="BT748">
        <v>78.364189147949219</v>
      </c>
      <c r="BU748">
        <v>77.156639099121094</v>
      </c>
      <c r="BV748">
        <v>75.951652526855469</v>
      </c>
      <c r="BW748">
        <v>73.76251220703125</v>
      </c>
      <c r="BX748">
        <v>71.12054443359375</v>
      </c>
      <c r="BY748">
        <v>67.066017150878906</v>
      </c>
      <c r="BZ748">
        <v>64.7572021484375</v>
      </c>
      <c r="CA748">
        <v>63.798351287841797</v>
      </c>
      <c r="CB748">
        <v>63.048782348632813</v>
      </c>
      <c r="CC748">
        <v>0.85679322481155396</v>
      </c>
      <c r="CD748">
        <v>0.81671774387359619</v>
      </c>
      <c r="CE748">
        <v>0.77309674024581909</v>
      </c>
      <c r="CF748">
        <v>0.61483126878738403</v>
      </c>
      <c r="CG748">
        <v>0.54828488826751709</v>
      </c>
      <c r="CH748">
        <v>0.61892670392990112</v>
      </c>
      <c r="CI748">
        <v>0.7032356858253479</v>
      </c>
      <c r="CJ748">
        <v>0.66000902652740479</v>
      </c>
      <c r="CK748">
        <v>0.79004400968551636</v>
      </c>
      <c r="CL748">
        <v>0.81255704164505005</v>
      </c>
      <c r="CM748">
        <v>0.7813294529914856</v>
      </c>
      <c r="CN748">
        <v>0.8172181248664856</v>
      </c>
      <c r="CO748">
        <v>0.89749717712402344</v>
      </c>
      <c r="CP748">
        <v>0.80908346176147461</v>
      </c>
      <c r="CQ748">
        <v>0.84350395202636719</v>
      </c>
      <c r="CR748">
        <v>0.91192775964736938</v>
      </c>
      <c r="CS748">
        <v>0.91224855184555054</v>
      </c>
      <c r="CT748">
        <v>0.90088498592376709</v>
      </c>
      <c r="CU748">
        <v>0.95650011301040649</v>
      </c>
      <c r="CV748">
        <v>0.7842789888381958</v>
      </c>
      <c r="CW748">
        <v>0.7039496898651123</v>
      </c>
      <c r="CX748">
        <v>0.60578817129135132</v>
      </c>
      <c r="CY748">
        <v>0.63833624124526978</v>
      </c>
      <c r="CZ748">
        <v>0.62549275159835815</v>
      </c>
    </row>
    <row r="749" spans="1:104" x14ac:dyDescent="0.25">
      <c r="A749" t="s">
        <v>938</v>
      </c>
      <c r="B749" t="s">
        <v>170</v>
      </c>
      <c r="C749" t="s">
        <v>28</v>
      </c>
      <c r="D749" t="s">
        <v>184</v>
      </c>
      <c r="E749" t="s">
        <v>184</v>
      </c>
      <c r="F749">
        <v>2017</v>
      </c>
      <c r="G749" t="s">
        <v>177</v>
      </c>
      <c r="H749">
        <v>7</v>
      </c>
      <c r="I749">
        <v>47.918102264404297</v>
      </c>
      <c r="J749">
        <v>46.239063262939453</v>
      </c>
      <c r="K749">
        <v>45.099452972412109</v>
      </c>
      <c r="L749">
        <v>45.003826141357422</v>
      </c>
      <c r="M749">
        <v>46.756111145019531</v>
      </c>
      <c r="N749">
        <v>51.035820007324219</v>
      </c>
      <c r="O749">
        <v>56.438865661621094</v>
      </c>
      <c r="P749">
        <v>63.325473785400391</v>
      </c>
      <c r="Q749">
        <v>69.220497131347656</v>
      </c>
      <c r="R749">
        <v>73.840003967285156</v>
      </c>
      <c r="S749">
        <v>76.951080322265625</v>
      </c>
      <c r="T749">
        <v>78.480949401855469</v>
      </c>
      <c r="U749">
        <v>79.000740051269531</v>
      </c>
      <c r="V749">
        <v>79.329139709472656</v>
      </c>
      <c r="W749">
        <v>79.137115478515625</v>
      </c>
      <c r="X749">
        <v>78.094375610351563</v>
      </c>
      <c r="Y749">
        <v>75.796905517578125</v>
      </c>
      <c r="Z749">
        <v>71.598663330078125</v>
      </c>
      <c r="AA749">
        <v>66.235984802246094</v>
      </c>
      <c r="AB749">
        <v>63.155143737792969</v>
      </c>
      <c r="AC749">
        <v>62.154811859130859</v>
      </c>
      <c r="AD749">
        <v>58.757213592529297</v>
      </c>
      <c r="AE749">
        <v>54.779190063476563</v>
      </c>
      <c r="AF749">
        <v>51.448986053466797</v>
      </c>
      <c r="AG749">
        <v>-0.512847900390625</v>
      </c>
      <c r="AH749">
        <v>-0.26777675747871399</v>
      </c>
      <c r="AI749">
        <v>-0.16672837734222412</v>
      </c>
      <c r="AJ749">
        <v>-0.19481520354747772</v>
      </c>
      <c r="AK749">
        <v>-0.18827897310256958</v>
      </c>
      <c r="AL749">
        <v>-9.0896390378475189E-2</v>
      </c>
      <c r="AM749">
        <v>-0.3038574755191803</v>
      </c>
      <c r="AN749">
        <v>-1.9783446565270424E-2</v>
      </c>
      <c r="AO749">
        <v>0.16438794136047363</v>
      </c>
      <c r="AP749">
        <v>0.24162523448467255</v>
      </c>
      <c r="AQ749">
        <v>0.73090708255767822</v>
      </c>
      <c r="AR749">
        <v>3.4792113304138184</v>
      </c>
      <c r="AS749">
        <v>3.5546092987060547</v>
      </c>
      <c r="AT749">
        <v>3.3783128261566162</v>
      </c>
      <c r="AU749">
        <v>3.2057578563690186</v>
      </c>
      <c r="AV749">
        <v>3.1839196681976318</v>
      </c>
      <c r="AW749">
        <v>3.0056896209716797</v>
      </c>
      <c r="AX749">
        <v>2.5850229263305664</v>
      </c>
      <c r="AY749">
        <v>0.58679252862930298</v>
      </c>
      <c r="AZ749">
        <v>0.31499436497688293</v>
      </c>
      <c r="BA749">
        <v>0.21760880947113037</v>
      </c>
      <c r="BB749">
        <v>0.22611810266971588</v>
      </c>
      <c r="BC749">
        <v>0.12871770560741425</v>
      </c>
      <c r="BD749">
        <v>-7.9809404909610748E-2</v>
      </c>
      <c r="BE749">
        <v>67.790702819824219</v>
      </c>
      <c r="BF749">
        <v>67.2718505859375</v>
      </c>
      <c r="BG749">
        <v>66.58612060546875</v>
      </c>
      <c r="BH749">
        <v>66.564697265625</v>
      </c>
      <c r="BI749">
        <v>66.54156494140625</v>
      </c>
      <c r="BJ749">
        <v>66.54156494140625</v>
      </c>
      <c r="BK749">
        <v>67.6844482421875</v>
      </c>
      <c r="BL749">
        <v>69.36932373046875</v>
      </c>
      <c r="BM749">
        <v>73.964431762695312</v>
      </c>
      <c r="BN749">
        <v>77.171165466308594</v>
      </c>
      <c r="BO749">
        <v>78.257286071777344</v>
      </c>
      <c r="BP749">
        <v>76.777412414550781</v>
      </c>
      <c r="BQ749">
        <v>78.172019958496094</v>
      </c>
      <c r="BR749">
        <v>81.310195922851562</v>
      </c>
      <c r="BS749">
        <v>79.85003662109375</v>
      </c>
      <c r="BT749">
        <v>81.384529113769531</v>
      </c>
      <c r="BU749">
        <v>83.461433410644531</v>
      </c>
      <c r="BV749">
        <v>82.918594360351563</v>
      </c>
      <c r="BW749">
        <v>77.899093627929687</v>
      </c>
      <c r="BX749">
        <v>73.918167114257813</v>
      </c>
      <c r="BY749">
        <v>72.208015441894531</v>
      </c>
      <c r="BZ749">
        <v>71.706733703613281</v>
      </c>
      <c r="CA749">
        <v>69.856681823730469</v>
      </c>
      <c r="CB749">
        <v>69.81427001953125</v>
      </c>
      <c r="CC749">
        <v>0.85041612386703491</v>
      </c>
      <c r="CD749">
        <v>0.81216955184936523</v>
      </c>
      <c r="CE749">
        <v>0.76726448535919189</v>
      </c>
      <c r="CF749">
        <v>0.61171573400497437</v>
      </c>
      <c r="CG749">
        <v>0.5489192008972168</v>
      </c>
      <c r="CH749">
        <v>0.62024211883544922</v>
      </c>
      <c r="CI749">
        <v>0.70158016681671143</v>
      </c>
      <c r="CJ749">
        <v>0.65851044654846191</v>
      </c>
      <c r="CK749">
        <v>0.7872769832611084</v>
      </c>
      <c r="CL749">
        <v>0.80954819917678833</v>
      </c>
      <c r="CM749">
        <v>0.77806860208511353</v>
      </c>
      <c r="CN749">
        <v>0.81344872713088989</v>
      </c>
      <c r="CO749">
        <v>0.89210689067840576</v>
      </c>
      <c r="CP749">
        <v>0.80685651302337646</v>
      </c>
      <c r="CQ749">
        <v>0.84118479490280151</v>
      </c>
      <c r="CR749">
        <v>0.91087579727172852</v>
      </c>
      <c r="CS749">
        <v>0.91410475969314575</v>
      </c>
      <c r="CT749">
        <v>0.9046662449836731</v>
      </c>
      <c r="CU749">
        <v>0.95919632911682129</v>
      </c>
      <c r="CV749">
        <v>0.78585594892501831</v>
      </c>
      <c r="CW749">
        <v>0.70325583219528198</v>
      </c>
      <c r="CX749">
        <v>0.6038479208946228</v>
      </c>
      <c r="CY749">
        <v>0.63452738523483276</v>
      </c>
      <c r="CZ749">
        <v>0.62358146905899048</v>
      </c>
    </row>
    <row r="750" spans="1:104" x14ac:dyDescent="0.25">
      <c r="A750" t="s">
        <v>939</v>
      </c>
      <c r="B750" t="s">
        <v>170</v>
      </c>
      <c r="C750" t="s">
        <v>28</v>
      </c>
      <c r="D750" t="s">
        <v>184</v>
      </c>
      <c r="E750" t="s">
        <v>184</v>
      </c>
      <c r="F750">
        <v>2017</v>
      </c>
      <c r="G750" t="s">
        <v>178</v>
      </c>
      <c r="H750">
        <v>8</v>
      </c>
      <c r="I750">
        <v>49.505580902099609</v>
      </c>
      <c r="J750">
        <v>47.823558807373047</v>
      </c>
      <c r="K750">
        <v>46.621532440185547</v>
      </c>
      <c r="L750">
        <v>46.566543579101563</v>
      </c>
      <c r="M750">
        <v>48.316299438476562</v>
      </c>
      <c r="N750">
        <v>53.083297729492188</v>
      </c>
      <c r="O750">
        <v>59.274253845214844</v>
      </c>
      <c r="P750">
        <v>66.202461242675781</v>
      </c>
      <c r="Q750">
        <v>72.781227111816406</v>
      </c>
      <c r="R750">
        <v>78.075164794921875</v>
      </c>
      <c r="S750">
        <v>82.239791870117188</v>
      </c>
      <c r="T750">
        <v>84.246833801269531</v>
      </c>
      <c r="U750">
        <v>84.975639343261719</v>
      </c>
      <c r="V750">
        <v>85.396034240722656</v>
      </c>
      <c r="W750">
        <v>84.929557800292969</v>
      </c>
      <c r="X750">
        <v>83.271286010742188</v>
      </c>
      <c r="Y750">
        <v>79.92498779296875</v>
      </c>
      <c r="Z750">
        <v>75.182327270507813</v>
      </c>
      <c r="AA750">
        <v>69.144866943359375</v>
      </c>
      <c r="AB750">
        <v>66.550765991210937</v>
      </c>
      <c r="AC750">
        <v>64.71630859375</v>
      </c>
      <c r="AD750">
        <v>60.837444305419922</v>
      </c>
      <c r="AE750">
        <v>56.52593994140625</v>
      </c>
      <c r="AF750">
        <v>52.910942077636719</v>
      </c>
      <c r="AG750">
        <v>-0.50123465061187744</v>
      </c>
      <c r="AH750">
        <v>-0.29939219355583191</v>
      </c>
      <c r="AI750">
        <v>-0.23122966289520264</v>
      </c>
      <c r="AJ750">
        <v>-0.22948986291885376</v>
      </c>
      <c r="AK750">
        <v>-0.1782800555229187</v>
      </c>
      <c r="AL750">
        <v>-3.6374274641275406E-2</v>
      </c>
      <c r="AM750">
        <v>-0.28004801273345947</v>
      </c>
      <c r="AN750">
        <v>7.4328839778900146E-2</v>
      </c>
      <c r="AO750">
        <v>0.17960454523563385</v>
      </c>
      <c r="AP750">
        <v>0.17364960908889771</v>
      </c>
      <c r="AQ750">
        <v>0.73015117645263672</v>
      </c>
      <c r="AR750">
        <v>3.8018779754638672</v>
      </c>
      <c r="AS750">
        <v>3.9036581516265869</v>
      </c>
      <c r="AT750">
        <v>3.7095422744750977</v>
      </c>
      <c r="AU750">
        <v>3.5274810791015625</v>
      </c>
      <c r="AV750">
        <v>3.6052029132843018</v>
      </c>
      <c r="AW750">
        <v>3.4086825847625732</v>
      </c>
      <c r="AX750">
        <v>3.0156879425048828</v>
      </c>
      <c r="AY750">
        <v>0.89696842432022095</v>
      </c>
      <c r="AZ750">
        <v>0.55089253187179565</v>
      </c>
      <c r="BA750">
        <v>0.39214277267456055</v>
      </c>
      <c r="BB750">
        <v>0.38222643733024597</v>
      </c>
      <c r="BC750">
        <v>0.2385561615228653</v>
      </c>
      <c r="BD750">
        <v>5.355428159236908E-2</v>
      </c>
      <c r="BE750">
        <v>70.523506164550781</v>
      </c>
      <c r="BF750">
        <v>70.724937438964844</v>
      </c>
      <c r="BG750">
        <v>69.777198791503906</v>
      </c>
      <c r="BH750">
        <v>70.091285705566406</v>
      </c>
      <c r="BI750">
        <v>69.378990173339844</v>
      </c>
      <c r="BJ750">
        <v>68.961448669433594</v>
      </c>
      <c r="BK750">
        <v>68.979354858398438</v>
      </c>
      <c r="BL750">
        <v>68.760017395019531</v>
      </c>
      <c r="BM750">
        <v>71.382820129394531</v>
      </c>
      <c r="BN750">
        <v>74.676139831542969</v>
      </c>
      <c r="BO750">
        <v>79.624832153320313</v>
      </c>
      <c r="BP750">
        <v>82.553245544433594</v>
      </c>
      <c r="BQ750">
        <v>83.786170959472656</v>
      </c>
      <c r="BR750">
        <v>84.060638427734375</v>
      </c>
      <c r="BS750">
        <v>83.823760986328125</v>
      </c>
      <c r="BT750">
        <v>83.279251098632812</v>
      </c>
      <c r="BU750">
        <v>83.008010864257812</v>
      </c>
      <c r="BV750">
        <v>81.51397705078125</v>
      </c>
      <c r="BW750">
        <v>78.387710571289063</v>
      </c>
      <c r="BX750">
        <v>75.981742858886719</v>
      </c>
      <c r="BY750">
        <v>74.016464233398438</v>
      </c>
      <c r="BZ750">
        <v>73.21502685546875</v>
      </c>
      <c r="CA750">
        <v>71.578994750976562</v>
      </c>
      <c r="CB750">
        <v>71.906318664550781</v>
      </c>
      <c r="CC750">
        <v>0.87679284811019897</v>
      </c>
      <c r="CD750">
        <v>0.83820939064025879</v>
      </c>
      <c r="CE750">
        <v>0.79010123014450073</v>
      </c>
      <c r="CF750">
        <v>0.62776052951812744</v>
      </c>
      <c r="CG750">
        <v>0.56009566783905029</v>
      </c>
      <c r="CH750">
        <v>0.63556915521621704</v>
      </c>
      <c r="CI750">
        <v>0.71950888633728027</v>
      </c>
      <c r="CJ750">
        <v>0.66317862272262573</v>
      </c>
      <c r="CK750">
        <v>0.79763567447662354</v>
      </c>
      <c r="CL750">
        <v>0.82080650329589844</v>
      </c>
      <c r="CM750">
        <v>0.7861751914024353</v>
      </c>
      <c r="CN750">
        <v>0.82520025968551636</v>
      </c>
      <c r="CO750">
        <v>0.91716194152832031</v>
      </c>
      <c r="CP750">
        <v>0.81534016132354736</v>
      </c>
      <c r="CQ750">
        <v>0.85453671216964722</v>
      </c>
      <c r="CR750">
        <v>0.94017928838729858</v>
      </c>
      <c r="CS750">
        <v>0.94279491901397705</v>
      </c>
      <c r="CT750">
        <v>0.93447667360305786</v>
      </c>
      <c r="CU750">
        <v>0.99698841571807861</v>
      </c>
      <c r="CV750">
        <v>0.82283550500869751</v>
      </c>
      <c r="CW750">
        <v>0.73061966896057129</v>
      </c>
      <c r="CX750">
        <v>0.62357097864151001</v>
      </c>
      <c r="CY750">
        <v>0.65304011106491089</v>
      </c>
      <c r="CZ750">
        <v>0.63795208930969238</v>
      </c>
    </row>
    <row r="751" spans="1:104" x14ac:dyDescent="0.25">
      <c r="A751" t="s">
        <v>940</v>
      </c>
      <c r="B751" t="s">
        <v>170</v>
      </c>
      <c r="C751" t="s">
        <v>28</v>
      </c>
      <c r="D751" t="s">
        <v>184</v>
      </c>
      <c r="E751" t="s">
        <v>184</v>
      </c>
      <c r="F751">
        <v>2017</v>
      </c>
      <c r="G751" t="s">
        <v>179</v>
      </c>
      <c r="H751">
        <v>9</v>
      </c>
      <c r="I751">
        <v>49.532100677490234</v>
      </c>
      <c r="J751">
        <v>47.997310638427734</v>
      </c>
      <c r="K751">
        <v>47.003208160400391</v>
      </c>
      <c r="L751">
        <v>46.965564727783203</v>
      </c>
      <c r="M751">
        <v>48.882339477539063</v>
      </c>
      <c r="N751">
        <v>53.879138946533203</v>
      </c>
      <c r="O751">
        <v>61.054050445556641</v>
      </c>
      <c r="P751">
        <v>68.048225402832031</v>
      </c>
      <c r="Q751">
        <v>75.371734619140625</v>
      </c>
      <c r="R751">
        <v>80.978202819824219</v>
      </c>
      <c r="S751">
        <v>85.132652282714844</v>
      </c>
      <c r="T751">
        <v>87.1533203125</v>
      </c>
      <c r="U751">
        <v>87.852180480957031</v>
      </c>
      <c r="V751">
        <v>88.473793029785156</v>
      </c>
      <c r="W751">
        <v>87.722846984863281</v>
      </c>
      <c r="X751">
        <v>85.154327392578125</v>
      </c>
      <c r="Y751">
        <v>81.296928405761719</v>
      </c>
      <c r="Z751">
        <v>76.224021911621094</v>
      </c>
      <c r="AA751">
        <v>70.378829956054687</v>
      </c>
      <c r="AB751">
        <v>68.620742797851563</v>
      </c>
      <c r="AC751">
        <v>65.48260498046875</v>
      </c>
      <c r="AD751">
        <v>61.213283538818359</v>
      </c>
      <c r="AE751">
        <v>56.736057281494141</v>
      </c>
      <c r="AF751">
        <v>53.105976104736328</v>
      </c>
      <c r="AG751">
        <v>-0.49300214648246765</v>
      </c>
      <c r="AH751">
        <v>-0.29719445109367371</v>
      </c>
      <c r="AI751">
        <v>-0.23240244388580322</v>
      </c>
      <c r="AJ751">
        <v>-0.22976663708686829</v>
      </c>
      <c r="AK751">
        <v>-0.17775887250900269</v>
      </c>
      <c r="AL751">
        <v>-3.4006223082542419E-2</v>
      </c>
      <c r="AM751">
        <v>-0.28224188089370728</v>
      </c>
      <c r="AN751">
        <v>7.9905837774276733E-2</v>
      </c>
      <c r="AO751">
        <v>0.18537747859954834</v>
      </c>
      <c r="AP751">
        <v>0.17552633583545685</v>
      </c>
      <c r="AQ751">
        <v>0.74795037508010864</v>
      </c>
      <c r="AR751">
        <v>3.9200170040130615</v>
      </c>
      <c r="AS751">
        <v>4.0208449363708496</v>
      </c>
      <c r="AT751">
        <v>3.8334107398986816</v>
      </c>
      <c r="AU751">
        <v>3.6353623867034912</v>
      </c>
      <c r="AV751">
        <v>3.6781349182128906</v>
      </c>
      <c r="AW751">
        <v>3.460928201675415</v>
      </c>
      <c r="AX751">
        <v>3.059051513671875</v>
      </c>
      <c r="AY751">
        <v>0.9181862473487854</v>
      </c>
      <c r="AZ751">
        <v>0.56991010904312134</v>
      </c>
      <c r="BA751">
        <v>0.40202900767326355</v>
      </c>
      <c r="BB751">
        <v>0.38810542225837708</v>
      </c>
      <c r="BC751">
        <v>0.24201922118663788</v>
      </c>
      <c r="BD751">
        <v>5.9009496122598648E-2</v>
      </c>
      <c r="BE751">
        <v>66.04248046875</v>
      </c>
      <c r="BF751">
        <v>65.337203979492187</v>
      </c>
      <c r="BG751">
        <v>65.951248168945313</v>
      </c>
      <c r="BH751">
        <v>64.065284729003906</v>
      </c>
      <c r="BI751">
        <v>64.699913024902344</v>
      </c>
      <c r="BJ751">
        <v>65.315742492675781</v>
      </c>
      <c r="BK751">
        <v>67.342132568359375</v>
      </c>
      <c r="BL751">
        <v>68.797409057617187</v>
      </c>
      <c r="BM751">
        <v>75.806800842285156</v>
      </c>
      <c r="BN751">
        <v>81.239730834960937</v>
      </c>
      <c r="BO751">
        <v>86.739723205566406</v>
      </c>
      <c r="BP751">
        <v>88.080062866210937</v>
      </c>
      <c r="BQ751">
        <v>87.711990356445313</v>
      </c>
      <c r="BR751">
        <v>89.354660034179688</v>
      </c>
      <c r="BS751">
        <v>91.04071044921875</v>
      </c>
      <c r="BT751">
        <v>89.346160888671875</v>
      </c>
      <c r="BU751">
        <v>87.756271362304688</v>
      </c>
      <c r="BV751">
        <v>87.165924072265625</v>
      </c>
      <c r="BW751">
        <v>85.597053527832031</v>
      </c>
      <c r="BX751">
        <v>80.7991943359375</v>
      </c>
      <c r="BY751">
        <v>76.567977905273437</v>
      </c>
      <c r="BZ751">
        <v>76.184707641601563</v>
      </c>
      <c r="CA751">
        <v>74.065292358398438</v>
      </c>
      <c r="CB751">
        <v>72.588546752929687</v>
      </c>
      <c r="CC751">
        <v>0.86637663841247559</v>
      </c>
      <c r="CD751">
        <v>0.83079797029495239</v>
      </c>
      <c r="CE751">
        <v>0.7864452600479126</v>
      </c>
      <c r="CF751">
        <v>0.62594687938690186</v>
      </c>
      <c r="CG751">
        <v>0.5604935884475708</v>
      </c>
      <c r="CH751">
        <v>0.6369292140007019</v>
      </c>
      <c r="CI751">
        <v>0.72506856918334961</v>
      </c>
      <c r="CJ751">
        <v>0.66619396209716797</v>
      </c>
      <c r="CK751">
        <v>0.80572390556335449</v>
      </c>
      <c r="CL751">
        <v>0.82885622978210449</v>
      </c>
      <c r="CM751">
        <v>0.79056268930435181</v>
      </c>
      <c r="CN751">
        <v>0.83056116104125977</v>
      </c>
      <c r="CO751">
        <v>0.92646133899688721</v>
      </c>
      <c r="CP751">
        <v>0.81977778673171997</v>
      </c>
      <c r="CQ751">
        <v>0.86035680770874023</v>
      </c>
      <c r="CR751">
        <v>0.94645452499389648</v>
      </c>
      <c r="CS751">
        <v>0.94721049070358276</v>
      </c>
      <c r="CT751">
        <v>0.93834364414215088</v>
      </c>
      <c r="CU751">
        <v>1.0051361322402954</v>
      </c>
      <c r="CV751">
        <v>0.8344842791557312</v>
      </c>
      <c r="CW751">
        <v>0.73504060506820679</v>
      </c>
      <c r="CX751">
        <v>0.62327158451080322</v>
      </c>
      <c r="CY751">
        <v>0.65097677707672119</v>
      </c>
      <c r="CZ751">
        <v>0.63533729314804077</v>
      </c>
    </row>
    <row r="752" spans="1:104" x14ac:dyDescent="0.25">
      <c r="A752" t="s">
        <v>941</v>
      </c>
      <c r="B752" t="s">
        <v>170</v>
      </c>
      <c r="C752" t="s">
        <v>28</v>
      </c>
      <c r="D752" t="s">
        <v>184</v>
      </c>
      <c r="E752" t="s">
        <v>184</v>
      </c>
      <c r="F752">
        <v>2017</v>
      </c>
      <c r="G752" t="s">
        <v>180</v>
      </c>
      <c r="H752">
        <v>10</v>
      </c>
      <c r="I752">
        <v>44.503307342529297</v>
      </c>
      <c r="J752">
        <v>43.060333251953125</v>
      </c>
      <c r="K752">
        <v>42.087486267089844</v>
      </c>
      <c r="L752">
        <v>42.059459686279297</v>
      </c>
      <c r="M752">
        <v>43.643348693847656</v>
      </c>
      <c r="N752">
        <v>47.852611541748047</v>
      </c>
      <c r="O752">
        <v>54.965095520019531</v>
      </c>
      <c r="P752">
        <v>60.448097229003906</v>
      </c>
      <c r="Q752">
        <v>66.960029602050781</v>
      </c>
      <c r="R752">
        <v>72.835884094238281</v>
      </c>
      <c r="S752">
        <v>77.434791564941406</v>
      </c>
      <c r="T752">
        <v>80.032546997070312</v>
      </c>
      <c r="U752">
        <v>81.389167785644531</v>
      </c>
      <c r="V752">
        <v>82.660140991210937</v>
      </c>
      <c r="W752">
        <v>82.170372009277344</v>
      </c>
      <c r="X752">
        <v>79.599769592285156</v>
      </c>
      <c r="Y752">
        <v>75.678688049316406</v>
      </c>
      <c r="Z752">
        <v>70.864891052246094</v>
      </c>
      <c r="AA752">
        <v>67.594955444335938</v>
      </c>
      <c r="AB752">
        <v>64.864242553710938</v>
      </c>
      <c r="AC752">
        <v>61.690471649169922</v>
      </c>
      <c r="AD752">
        <v>56.520057678222656</v>
      </c>
      <c r="AE752">
        <v>51.407005310058594</v>
      </c>
      <c r="AF752">
        <v>47.98602294921875</v>
      </c>
      <c r="AG752">
        <v>-0.48731133341789246</v>
      </c>
      <c r="AH752">
        <v>-0.24357053637504578</v>
      </c>
      <c r="AI752">
        <v>-0.13822062313556671</v>
      </c>
      <c r="AJ752">
        <v>-0.17453505098819733</v>
      </c>
      <c r="AK752">
        <v>-0.18105475604534149</v>
      </c>
      <c r="AL752">
        <v>-0.10311444103717804</v>
      </c>
      <c r="AM752">
        <v>-0.31186246871948242</v>
      </c>
      <c r="AN752">
        <v>-4.959120973944664E-2</v>
      </c>
      <c r="AO752">
        <v>0.16639658808708191</v>
      </c>
      <c r="AP752">
        <v>0.28484225273132324</v>
      </c>
      <c r="AQ752">
        <v>0.82178115844726563</v>
      </c>
      <c r="AR752">
        <v>3.7077839374542236</v>
      </c>
      <c r="AS752">
        <v>3.8188357353210449</v>
      </c>
      <c r="AT752">
        <v>3.6671488285064697</v>
      </c>
      <c r="AU752">
        <v>3.4510960578918457</v>
      </c>
      <c r="AV752">
        <v>3.3082845211029053</v>
      </c>
      <c r="AW752">
        <v>3.0305068492889404</v>
      </c>
      <c r="AX752">
        <v>2.5450801849365234</v>
      </c>
      <c r="AY752">
        <v>0.54109406471252441</v>
      </c>
      <c r="AZ752">
        <v>0.26926866173744202</v>
      </c>
      <c r="BA752">
        <v>0.17661277949810028</v>
      </c>
      <c r="BB752">
        <v>0.18037547171115875</v>
      </c>
      <c r="BC752">
        <v>9.0657666325569153E-2</v>
      </c>
      <c r="BD752">
        <v>-0.11707080900669098</v>
      </c>
      <c r="BE752">
        <v>62.902763366699219</v>
      </c>
      <c r="BF752">
        <v>62.608512878417969</v>
      </c>
      <c r="BG752">
        <v>62.767314910888672</v>
      </c>
      <c r="BH752">
        <v>61.629070281982422</v>
      </c>
      <c r="BI752">
        <v>61.769554138183594</v>
      </c>
      <c r="BJ752">
        <v>60.151870727539062</v>
      </c>
      <c r="BK752">
        <v>61.247650146484375</v>
      </c>
      <c r="BL752">
        <v>64.249549865722656</v>
      </c>
      <c r="BM752">
        <v>69.437980651855469</v>
      </c>
      <c r="BN752">
        <v>74.75738525390625</v>
      </c>
      <c r="BO752">
        <v>78.850028991699219</v>
      </c>
      <c r="BP752">
        <v>80.853607177734375</v>
      </c>
      <c r="BQ752">
        <v>83.600929260253906</v>
      </c>
      <c r="BR752">
        <v>85.446250915527344</v>
      </c>
      <c r="BS752">
        <v>85.218605041503906</v>
      </c>
      <c r="BT752">
        <v>84.307571411132813</v>
      </c>
      <c r="BU752">
        <v>83.463577270507812</v>
      </c>
      <c r="BV752">
        <v>81.916526794433594</v>
      </c>
      <c r="BW752">
        <v>76.571189880371094</v>
      </c>
      <c r="BX752">
        <v>70.47216796875</v>
      </c>
      <c r="BY752">
        <v>68.474853515625</v>
      </c>
      <c r="BZ752">
        <v>66.109405517578125</v>
      </c>
      <c r="CA752">
        <v>65.08526611328125</v>
      </c>
      <c r="CB752">
        <v>63.491718292236328</v>
      </c>
      <c r="CC752">
        <v>0.8024134635925293</v>
      </c>
      <c r="CD752">
        <v>0.76726311445236206</v>
      </c>
      <c r="CE752">
        <v>0.72645598649978638</v>
      </c>
      <c r="CF752">
        <v>0.58384370803833008</v>
      </c>
      <c r="CG752">
        <v>0.52515923976898193</v>
      </c>
      <c r="CH752">
        <v>0.59638726711273193</v>
      </c>
      <c r="CI752">
        <v>0.69482696056365967</v>
      </c>
      <c r="CJ752">
        <v>0.65323412418365479</v>
      </c>
      <c r="CK752">
        <v>0.79019564390182495</v>
      </c>
      <c r="CL752">
        <v>0.82127797603607178</v>
      </c>
      <c r="CM752">
        <v>0.78850787878036499</v>
      </c>
      <c r="CN752">
        <v>0.82993489503860474</v>
      </c>
      <c r="CO752">
        <v>0.92843496799468994</v>
      </c>
      <c r="CP752">
        <v>0.82128673791885376</v>
      </c>
      <c r="CQ752">
        <v>0.86345714330673218</v>
      </c>
      <c r="CR752">
        <v>0.95007270574569702</v>
      </c>
      <c r="CS752">
        <v>0.94736307859420776</v>
      </c>
      <c r="CT752">
        <v>0.93791705369949341</v>
      </c>
      <c r="CU752">
        <v>1.0237160921096802</v>
      </c>
      <c r="CV752">
        <v>0.84335041046142578</v>
      </c>
      <c r="CW752">
        <v>0.74131149053573608</v>
      </c>
      <c r="CX752">
        <v>0.60695898532867432</v>
      </c>
      <c r="CY752">
        <v>0.61335325241088867</v>
      </c>
      <c r="CZ752">
        <v>0.59585076570510864</v>
      </c>
    </row>
    <row r="753" spans="1:104" x14ac:dyDescent="0.25">
      <c r="A753" t="s">
        <v>942</v>
      </c>
      <c r="B753" t="s">
        <v>170</v>
      </c>
      <c r="C753" t="s">
        <v>28</v>
      </c>
      <c r="D753" t="s">
        <v>184</v>
      </c>
      <c r="E753" t="s">
        <v>184</v>
      </c>
      <c r="F753">
        <v>2017</v>
      </c>
      <c r="G753" t="s">
        <v>181</v>
      </c>
      <c r="H753">
        <v>11</v>
      </c>
      <c r="I753">
        <v>41.292881011962891</v>
      </c>
      <c r="J753">
        <v>40.058406829833984</v>
      </c>
      <c r="K753">
        <v>39.341629028320313</v>
      </c>
      <c r="L753">
        <v>39.531829833984375</v>
      </c>
      <c r="M753">
        <v>41.285015106201172</v>
      </c>
      <c r="N753">
        <v>45.429401397705078</v>
      </c>
      <c r="O753">
        <v>50.809097290039063</v>
      </c>
      <c r="P753">
        <v>55.521430969238281</v>
      </c>
      <c r="Q753">
        <v>60.258953094482422</v>
      </c>
      <c r="R753">
        <v>63.811592102050781</v>
      </c>
      <c r="S753">
        <v>66.527847290039062</v>
      </c>
      <c r="T753">
        <v>68.062736511230469</v>
      </c>
      <c r="U753">
        <v>68.7138671875</v>
      </c>
      <c r="V753">
        <v>69.293067932128906</v>
      </c>
      <c r="W753">
        <v>68.531684875488281</v>
      </c>
      <c r="X753">
        <v>66.088821411132813</v>
      </c>
      <c r="Y753">
        <v>63.520362854003906</v>
      </c>
      <c r="Z753">
        <v>62.105430603027344</v>
      </c>
      <c r="AA753">
        <v>58.167873382568359</v>
      </c>
      <c r="AB753">
        <v>55.338603973388672</v>
      </c>
      <c r="AC753">
        <v>53.160934448242188</v>
      </c>
      <c r="AD753">
        <v>50.181529998779297</v>
      </c>
      <c r="AE753">
        <v>46.727825164794922</v>
      </c>
      <c r="AF753">
        <v>43.932292938232422</v>
      </c>
      <c r="AG753">
        <v>-0.53510618209838867</v>
      </c>
      <c r="AH753">
        <v>-0.20183639228343964</v>
      </c>
      <c r="AI753">
        <v>-3.2027427107095718E-2</v>
      </c>
      <c r="AJ753">
        <v>-0.12348116189241409</v>
      </c>
      <c r="AK753">
        <v>-0.21185681223869324</v>
      </c>
      <c r="AL753">
        <v>-0.210910364985466</v>
      </c>
      <c r="AM753">
        <v>-0.38317039608955383</v>
      </c>
      <c r="AN753">
        <v>-0.2226836085319519</v>
      </c>
      <c r="AO753">
        <v>0.14461852610111237</v>
      </c>
      <c r="AP753">
        <v>0.40805956721305847</v>
      </c>
      <c r="AQ753">
        <v>0.82760941982269287</v>
      </c>
      <c r="AR753">
        <v>3.1213076114654541</v>
      </c>
      <c r="AS753">
        <v>3.1798839569091797</v>
      </c>
      <c r="AT753">
        <v>3.0330684185028076</v>
      </c>
      <c r="AU753">
        <v>2.8034169673919678</v>
      </c>
      <c r="AV753">
        <v>2.4599459171295166</v>
      </c>
      <c r="AW753">
        <v>2.1913056373596191</v>
      </c>
      <c r="AX753">
        <v>1.7291523218154907</v>
      </c>
      <c r="AY753">
        <v>-3.0057813972234726E-2</v>
      </c>
      <c r="AZ753">
        <v>-0.15381528437137604</v>
      </c>
      <c r="BA753">
        <v>-0.1374860554933548</v>
      </c>
      <c r="BB753">
        <v>-9.4203993678092957E-2</v>
      </c>
      <c r="BC753">
        <v>-0.10022757947444916</v>
      </c>
      <c r="BD753">
        <v>-0.35627487301826477</v>
      </c>
      <c r="BE753">
        <v>60.271484375</v>
      </c>
      <c r="BF753">
        <v>59.942607879638672</v>
      </c>
      <c r="BG753">
        <v>59.637882232666016</v>
      </c>
      <c r="BH753">
        <v>59.586414337158203</v>
      </c>
      <c r="BI753">
        <v>60.001785278320312</v>
      </c>
      <c r="BJ753">
        <v>60.566043853759766</v>
      </c>
      <c r="BK753">
        <v>59.766403198242187</v>
      </c>
      <c r="BL753">
        <v>59.531730651855469</v>
      </c>
      <c r="BM753">
        <v>62.62200927734375</v>
      </c>
      <c r="BN753">
        <v>65.621650695800781</v>
      </c>
      <c r="BO753">
        <v>68.054176330566406</v>
      </c>
      <c r="BP753">
        <v>69.889915466308594</v>
      </c>
      <c r="BQ753">
        <v>71.076332092285156</v>
      </c>
      <c r="BR753">
        <v>71.475975036621094</v>
      </c>
      <c r="BS753">
        <v>70.1077880859375</v>
      </c>
      <c r="BT753">
        <v>69.889915466308594</v>
      </c>
      <c r="BU753">
        <v>68.747108459472656</v>
      </c>
      <c r="BV753">
        <v>66.762474060058594</v>
      </c>
      <c r="BW753">
        <v>65.413589477539062</v>
      </c>
      <c r="BX753">
        <v>63.871128082275391</v>
      </c>
      <c r="BY753">
        <v>63.125095367431641</v>
      </c>
      <c r="BZ753">
        <v>62.656112670898438</v>
      </c>
      <c r="CA753">
        <v>61.874340057373047</v>
      </c>
      <c r="CB753">
        <v>61.621086120605469</v>
      </c>
      <c r="CC753">
        <v>0.8328782320022583</v>
      </c>
      <c r="CD753">
        <v>0.79529309272766113</v>
      </c>
      <c r="CE753">
        <v>0.754669189453125</v>
      </c>
      <c r="CF753">
        <v>0.60686010122299194</v>
      </c>
      <c r="CG753">
        <v>0.54854798316955566</v>
      </c>
      <c r="CH753">
        <v>0.62368589639663696</v>
      </c>
      <c r="CI753">
        <v>0.71487849950790405</v>
      </c>
      <c r="CJ753">
        <v>0.66118639707565308</v>
      </c>
      <c r="CK753">
        <v>0.79238903522491455</v>
      </c>
      <c r="CL753">
        <v>0.81431412696838379</v>
      </c>
      <c r="CM753">
        <v>0.7815403938293457</v>
      </c>
      <c r="CN753">
        <v>0.81895065307617188</v>
      </c>
      <c r="CO753">
        <v>0.90313887596130371</v>
      </c>
      <c r="CP753">
        <v>0.81202542781829834</v>
      </c>
      <c r="CQ753">
        <v>0.84708201885223389</v>
      </c>
      <c r="CR753">
        <v>0.91172003746032715</v>
      </c>
      <c r="CS753">
        <v>0.90712153911590576</v>
      </c>
      <c r="CT753">
        <v>0.90986543893814087</v>
      </c>
      <c r="CU753">
        <v>0.96909433603286743</v>
      </c>
      <c r="CV753">
        <v>0.79364216327667236</v>
      </c>
      <c r="CW753">
        <v>0.70454591512680054</v>
      </c>
      <c r="CX753">
        <v>0.60437846183776855</v>
      </c>
      <c r="CY753">
        <v>0.62760359048843384</v>
      </c>
      <c r="CZ753">
        <v>0.61046212911605835</v>
      </c>
    </row>
    <row r="754" spans="1:104" x14ac:dyDescent="0.25">
      <c r="A754" t="s">
        <v>943</v>
      </c>
      <c r="B754" t="s">
        <v>170</v>
      </c>
      <c r="C754" t="s">
        <v>28</v>
      </c>
      <c r="D754" t="s">
        <v>184</v>
      </c>
      <c r="E754" t="s">
        <v>184</v>
      </c>
      <c r="F754">
        <v>2017</v>
      </c>
      <c r="G754" t="s">
        <v>182</v>
      </c>
      <c r="H754">
        <v>12</v>
      </c>
      <c r="I754">
        <v>40.584197998046875</v>
      </c>
      <c r="J754">
        <v>39.462627410888672</v>
      </c>
      <c r="K754">
        <v>38.854415893554687</v>
      </c>
      <c r="L754">
        <v>39.082927703857422</v>
      </c>
      <c r="M754">
        <v>40.854099273681641</v>
      </c>
      <c r="N754">
        <v>45.017368316650391</v>
      </c>
      <c r="O754">
        <v>50.752029418945313</v>
      </c>
      <c r="P754">
        <v>55.192062377929688</v>
      </c>
      <c r="Q754">
        <v>58.61865234375</v>
      </c>
      <c r="R754">
        <v>60.352863311767578</v>
      </c>
      <c r="S754">
        <v>61.284309387207031</v>
      </c>
      <c r="T754">
        <v>61.416374206542969</v>
      </c>
      <c r="U754">
        <v>61.19842529296875</v>
      </c>
      <c r="V754">
        <v>61.283351898193359</v>
      </c>
      <c r="W754">
        <v>60.365814208984375</v>
      </c>
      <c r="X754">
        <v>58.460216522216797</v>
      </c>
      <c r="Y754">
        <v>57.096134185791016</v>
      </c>
      <c r="Z754">
        <v>57.220001220703125</v>
      </c>
      <c r="AA754">
        <v>54.500839233398438</v>
      </c>
      <c r="AB754">
        <v>52.629573822021484</v>
      </c>
      <c r="AC754">
        <v>50.946277618408203</v>
      </c>
      <c r="AD754">
        <v>48.699977874755859</v>
      </c>
      <c r="AE754">
        <v>45.461048126220703</v>
      </c>
      <c r="AF754">
        <v>42.869224548339844</v>
      </c>
      <c r="AG754">
        <v>-0.61485749483108521</v>
      </c>
      <c r="AH754">
        <v>-0.1621992439031601</v>
      </c>
      <c r="AI754">
        <v>9.2728175222873688E-2</v>
      </c>
      <c r="AJ754">
        <v>-6.7605555057525635E-2</v>
      </c>
      <c r="AK754">
        <v>-0.25488680601119995</v>
      </c>
      <c r="AL754">
        <v>-0.34672114253044128</v>
      </c>
      <c r="AM754">
        <v>-0.49018305540084839</v>
      </c>
      <c r="AN754">
        <v>-0.44168767333030701</v>
      </c>
      <c r="AO754">
        <v>0.13210245966911316</v>
      </c>
      <c r="AP754">
        <v>0.57178264856338501</v>
      </c>
      <c r="AQ754">
        <v>0.90905416011810303</v>
      </c>
      <c r="AR754">
        <v>2.7973637580871582</v>
      </c>
      <c r="AS754">
        <v>2.8029477596282959</v>
      </c>
      <c r="AT754">
        <v>2.6627774238586426</v>
      </c>
      <c r="AU754">
        <v>2.4103589057922363</v>
      </c>
      <c r="AV754">
        <v>1.8706809282302856</v>
      </c>
      <c r="AW754">
        <v>1.5825365781784058</v>
      </c>
      <c r="AX754">
        <v>1.0249538421630859</v>
      </c>
      <c r="AY754">
        <v>-0.61310344934463501</v>
      </c>
      <c r="AZ754">
        <v>-0.6078992486000061</v>
      </c>
      <c r="BA754">
        <v>-0.48295602202415466</v>
      </c>
      <c r="BB754">
        <v>-0.4106999933719635</v>
      </c>
      <c r="BC754">
        <v>-0.32650840282440186</v>
      </c>
      <c r="BD754">
        <v>-0.65276467800140381</v>
      </c>
      <c r="BE754">
        <v>48.560329437255859</v>
      </c>
      <c r="BF754">
        <v>48.288448333740234</v>
      </c>
      <c r="BG754">
        <v>47.087566375732422</v>
      </c>
      <c r="BH754">
        <v>48.155387878417969</v>
      </c>
      <c r="BI754">
        <v>46.970577239990234</v>
      </c>
      <c r="BJ754">
        <v>47.1357421875</v>
      </c>
      <c r="BK754">
        <v>46.680393218994141</v>
      </c>
      <c r="BL754">
        <v>45.971027374267578</v>
      </c>
      <c r="BM754">
        <v>52.799514770507812</v>
      </c>
      <c r="BN754">
        <v>57.614704132080078</v>
      </c>
      <c r="BO754">
        <v>61.594165802001953</v>
      </c>
      <c r="BP754">
        <v>62.885692596435547</v>
      </c>
      <c r="BQ754">
        <v>62.474597930908203</v>
      </c>
      <c r="BR754">
        <v>66.090644836425781</v>
      </c>
      <c r="BS754">
        <v>65.109397888183594</v>
      </c>
      <c r="BT754">
        <v>63.52410888671875</v>
      </c>
      <c r="BU754">
        <v>61.815639495849609</v>
      </c>
      <c r="BV754">
        <v>59.704059600830078</v>
      </c>
      <c r="BW754">
        <v>58.0880126953125</v>
      </c>
      <c r="BX754">
        <v>54.9228515625</v>
      </c>
      <c r="BY754">
        <v>53.697856903076172</v>
      </c>
      <c r="BZ754">
        <v>52.196964263916016</v>
      </c>
      <c r="CA754">
        <v>52.359889984130859</v>
      </c>
      <c r="CB754">
        <v>52.313453674316406</v>
      </c>
      <c r="CC754">
        <v>0.94941937923431396</v>
      </c>
      <c r="CD754">
        <v>0.90863072872161865</v>
      </c>
      <c r="CE754">
        <v>0.86373400688171387</v>
      </c>
      <c r="CF754">
        <v>0.68790644407272339</v>
      </c>
      <c r="CG754">
        <v>0.61605685949325562</v>
      </c>
      <c r="CH754">
        <v>0.69790983200073242</v>
      </c>
      <c r="CI754">
        <v>0.79552727937698364</v>
      </c>
      <c r="CJ754">
        <v>0.70485109090805054</v>
      </c>
      <c r="CK754">
        <v>0.84540349245071411</v>
      </c>
      <c r="CL754">
        <v>0.85871148109436035</v>
      </c>
      <c r="CM754">
        <v>0.81446576118469238</v>
      </c>
      <c r="CN754">
        <v>0.85159742832183838</v>
      </c>
      <c r="CO754">
        <v>0.94032394886016846</v>
      </c>
      <c r="CP754">
        <v>0.84160894155502319</v>
      </c>
      <c r="CQ754">
        <v>0.87884867191314697</v>
      </c>
      <c r="CR754">
        <v>0.95303988456726074</v>
      </c>
      <c r="CS754">
        <v>0.96034049987792969</v>
      </c>
      <c r="CT754">
        <v>0.97815728187561035</v>
      </c>
      <c r="CU754">
        <v>1.0617116689682007</v>
      </c>
      <c r="CV754">
        <v>0.87840062379837036</v>
      </c>
      <c r="CW754">
        <v>0.78330564498901367</v>
      </c>
      <c r="CX754">
        <v>0.67899113893508911</v>
      </c>
      <c r="CY754">
        <v>0.70759356021881104</v>
      </c>
      <c r="CZ754">
        <v>0.6892276406288147</v>
      </c>
    </row>
    <row r="755" spans="1:104" x14ac:dyDescent="0.25">
      <c r="A755" t="s">
        <v>944</v>
      </c>
      <c r="B755" t="s">
        <v>170</v>
      </c>
      <c r="C755" t="s">
        <v>28</v>
      </c>
      <c r="D755" t="s">
        <v>184</v>
      </c>
      <c r="E755" t="s">
        <v>184</v>
      </c>
      <c r="F755">
        <v>2017</v>
      </c>
      <c r="G755" t="s">
        <v>183</v>
      </c>
      <c r="H755">
        <v>8</v>
      </c>
      <c r="I755">
        <v>48.953304290771484</v>
      </c>
      <c r="J755">
        <v>47.311885833740234</v>
      </c>
      <c r="K755">
        <v>46.13421630859375</v>
      </c>
      <c r="L755">
        <v>46.086807250976562</v>
      </c>
      <c r="M755">
        <v>47.825149536132812</v>
      </c>
      <c r="N755">
        <v>52.550273895263672</v>
      </c>
      <c r="O755">
        <v>58.6475830078125</v>
      </c>
      <c r="P755">
        <v>65.252265930175781</v>
      </c>
      <c r="Q755">
        <v>71.416221618652344</v>
      </c>
      <c r="R755">
        <v>76.351737976074219</v>
      </c>
      <c r="S755">
        <v>80.255935668945313</v>
      </c>
      <c r="T755">
        <v>82.185760498046875</v>
      </c>
      <c r="U755">
        <v>82.861129760742188</v>
      </c>
      <c r="V755">
        <v>83.272087097167969</v>
      </c>
      <c r="W755">
        <v>82.849540710449219</v>
      </c>
      <c r="X755">
        <v>81.240867614746094</v>
      </c>
      <c r="Y755">
        <v>78.032554626464844</v>
      </c>
      <c r="Z755">
        <v>73.400222778320312</v>
      </c>
      <c r="AA755">
        <v>67.641899108886719</v>
      </c>
      <c r="AB755">
        <v>65.234413146972656</v>
      </c>
      <c r="AC755">
        <v>63.569229125976563</v>
      </c>
      <c r="AD755">
        <v>59.876472473144531</v>
      </c>
      <c r="AE755">
        <v>55.675315856933594</v>
      </c>
      <c r="AF755">
        <v>52.170581817626953</v>
      </c>
      <c r="AG755">
        <v>-0.52911019325256348</v>
      </c>
      <c r="AH755">
        <v>-0.2840907871723175</v>
      </c>
      <c r="AI755">
        <v>-0.18558517098426819</v>
      </c>
      <c r="AJ755">
        <v>-0.20875720679759979</v>
      </c>
      <c r="AK755">
        <v>-0.19268094003200531</v>
      </c>
      <c r="AL755">
        <v>-8.3776593208312988E-2</v>
      </c>
      <c r="AM755">
        <v>-0.31422820687294006</v>
      </c>
      <c r="AN755">
        <v>-1.9006498623639345E-3</v>
      </c>
      <c r="AO755">
        <v>0.17430548369884491</v>
      </c>
      <c r="AP755">
        <v>0.23873601853847504</v>
      </c>
      <c r="AQ755">
        <v>0.77023148536682129</v>
      </c>
      <c r="AR755">
        <v>3.7051880359649658</v>
      </c>
      <c r="AS755">
        <v>3.7941970825195313</v>
      </c>
      <c r="AT755">
        <v>3.60477614402771</v>
      </c>
      <c r="AU755">
        <v>3.4122929573059082</v>
      </c>
      <c r="AV755">
        <v>3.3926122188568115</v>
      </c>
      <c r="AW755">
        <v>3.1751608848571777</v>
      </c>
      <c r="AX755">
        <v>2.7360565662384033</v>
      </c>
      <c r="AY755">
        <v>0.66945892572402954</v>
      </c>
      <c r="AZ755">
        <v>0.37616932392120361</v>
      </c>
      <c r="BA755">
        <v>0.26081669330596924</v>
      </c>
      <c r="BB755">
        <v>0.26560461521148682</v>
      </c>
      <c r="BC755">
        <v>0.15462712943553925</v>
      </c>
      <c r="BD755">
        <v>-5.5403526872396469E-2</v>
      </c>
      <c r="BE755">
        <v>66.258216857910156</v>
      </c>
      <c r="BF755">
        <v>65.996749877929687</v>
      </c>
      <c r="BG755">
        <v>65.503776550292969</v>
      </c>
      <c r="BH755">
        <v>65.214004516601562</v>
      </c>
      <c r="BI755">
        <v>64.887214660644531</v>
      </c>
      <c r="BJ755">
        <v>65.220848083496094</v>
      </c>
      <c r="BK755">
        <v>66.238456726074219</v>
      </c>
      <c r="BL755">
        <v>67.849395751953125</v>
      </c>
      <c r="BM755">
        <v>72.066551208496094</v>
      </c>
      <c r="BN755">
        <v>75.880340576171875</v>
      </c>
      <c r="BO755">
        <v>79.657646179199219</v>
      </c>
      <c r="BP755">
        <v>81.077018737792969</v>
      </c>
      <c r="BQ755">
        <v>81.907402038574219</v>
      </c>
      <c r="BR755">
        <v>83.516525268554687</v>
      </c>
      <c r="BS755">
        <v>83.588310241699219</v>
      </c>
      <c r="BT755">
        <v>83.085189819335938</v>
      </c>
      <c r="BU755">
        <v>82.835807800292969</v>
      </c>
      <c r="BV755">
        <v>81.877754211425781</v>
      </c>
      <c r="BW755">
        <v>78.905044555664063</v>
      </c>
      <c r="BX755">
        <v>75.452552795410156</v>
      </c>
      <c r="BY755">
        <v>72.464889526367188</v>
      </c>
      <c r="BZ755">
        <v>71.468246459960938</v>
      </c>
      <c r="CA755">
        <v>69.829292297363281</v>
      </c>
      <c r="CB755">
        <v>69.343482971191406</v>
      </c>
      <c r="CC755">
        <v>0.88080078363418579</v>
      </c>
      <c r="CD755">
        <v>0.84226322174072266</v>
      </c>
      <c r="CE755">
        <v>0.79393476247787476</v>
      </c>
      <c r="CF755">
        <v>0.63050282001495361</v>
      </c>
      <c r="CG755">
        <v>0.56234562397003174</v>
      </c>
      <c r="CH755">
        <v>0.63813650608062744</v>
      </c>
      <c r="CI755">
        <v>0.72162389755249023</v>
      </c>
      <c r="CJ755">
        <v>0.66312307119369507</v>
      </c>
      <c r="CK755">
        <v>0.79662978649139404</v>
      </c>
      <c r="CL755">
        <v>0.81878262758255005</v>
      </c>
      <c r="CM755">
        <v>0.78416168689727783</v>
      </c>
      <c r="CN755">
        <v>0.82269859313964844</v>
      </c>
      <c r="CO755">
        <v>0.91279023885726929</v>
      </c>
      <c r="CP755">
        <v>0.81297487020492554</v>
      </c>
      <c r="CQ755">
        <v>0.85146063566207886</v>
      </c>
      <c r="CR755">
        <v>0.93472564220428467</v>
      </c>
      <c r="CS755">
        <v>0.93730497360229492</v>
      </c>
      <c r="CT755">
        <v>0.92855823040008545</v>
      </c>
      <c r="CU755">
        <v>0.99118739366531372</v>
      </c>
      <c r="CV755">
        <v>0.81967246532440186</v>
      </c>
      <c r="CW755">
        <v>0.72894877195358276</v>
      </c>
      <c r="CX755">
        <v>0.62334197759628296</v>
      </c>
      <c r="CY755">
        <v>0.65313053131103516</v>
      </c>
      <c r="CZ755">
        <v>0.63873445987701416</v>
      </c>
    </row>
    <row r="756" spans="1:104" x14ac:dyDescent="0.25">
      <c r="A756" t="s">
        <v>945</v>
      </c>
      <c r="B756" t="s">
        <v>170</v>
      </c>
      <c r="C756" t="s">
        <v>28</v>
      </c>
      <c r="D756" t="s">
        <v>184</v>
      </c>
      <c r="E756" t="s">
        <v>184</v>
      </c>
      <c r="F756">
        <v>2018</v>
      </c>
      <c r="G756" t="s">
        <v>171</v>
      </c>
      <c r="H756">
        <v>1</v>
      </c>
      <c r="I756">
        <v>40.753520965576172</v>
      </c>
      <c r="J756">
        <v>39.513401031494141</v>
      </c>
      <c r="K756">
        <v>38.998691558837891</v>
      </c>
      <c r="L756">
        <v>39.275783538818359</v>
      </c>
      <c r="M756">
        <v>41.254337310791016</v>
      </c>
      <c r="N756">
        <v>45.59820556640625</v>
      </c>
      <c r="O756">
        <v>52.846328735351563</v>
      </c>
      <c r="P756">
        <v>57.576576232910156</v>
      </c>
      <c r="Q756">
        <v>60.56805419921875</v>
      </c>
      <c r="R756">
        <v>61.419509887695312</v>
      </c>
      <c r="S756">
        <v>61.582130432128906</v>
      </c>
      <c r="T756">
        <v>61.13323974609375</v>
      </c>
      <c r="U756">
        <v>60.563583374023438</v>
      </c>
      <c r="V756">
        <v>60.430465698242188</v>
      </c>
      <c r="W756">
        <v>59.528610229492188</v>
      </c>
      <c r="X756">
        <v>57.835716247558594</v>
      </c>
      <c r="Y756">
        <v>56.514148712158203</v>
      </c>
      <c r="Z756">
        <v>57.321006774902344</v>
      </c>
      <c r="AA756">
        <v>55.023899078369141</v>
      </c>
      <c r="AB756">
        <v>53.179855346679687</v>
      </c>
      <c r="AC756">
        <v>51.542572021484375</v>
      </c>
      <c r="AD756">
        <v>49.221328735351562</v>
      </c>
      <c r="AE756">
        <v>45.83343505859375</v>
      </c>
      <c r="AF756">
        <v>43.21759033203125</v>
      </c>
      <c r="AG756">
        <v>-0.65314418077468872</v>
      </c>
      <c r="AH756">
        <v>-0.15033386647701263</v>
      </c>
      <c r="AI756">
        <v>0.13617719709873199</v>
      </c>
      <c r="AJ756">
        <v>-4.95460145175457E-2</v>
      </c>
      <c r="AK756">
        <v>-0.27503964304924011</v>
      </c>
      <c r="AL756">
        <v>-0.40253916382789612</v>
      </c>
      <c r="AM756">
        <v>-0.54937487840652466</v>
      </c>
      <c r="AN756">
        <v>-0.54585689306259155</v>
      </c>
      <c r="AO756">
        <v>0.13642460107803345</v>
      </c>
      <c r="AP756">
        <v>0.66337168216705322</v>
      </c>
      <c r="AQ756">
        <v>0.99428588151931763</v>
      </c>
      <c r="AR756">
        <v>2.9160232543945312</v>
      </c>
      <c r="AS756">
        <v>2.8971893787384033</v>
      </c>
      <c r="AT756">
        <v>2.7423536777496338</v>
      </c>
      <c r="AU756">
        <v>2.4678740501403809</v>
      </c>
      <c r="AV756">
        <v>1.8372478485107422</v>
      </c>
      <c r="AW756">
        <v>1.5136523246765137</v>
      </c>
      <c r="AX756">
        <v>0.90644937753677368</v>
      </c>
      <c r="AY756">
        <v>-0.82894688844680786</v>
      </c>
      <c r="AZ756">
        <v>-0.78066670894622803</v>
      </c>
      <c r="BA756">
        <v>-0.61575174331665039</v>
      </c>
      <c r="BB756">
        <v>-0.53041315078735352</v>
      </c>
      <c r="BC756">
        <v>-0.41130605340003967</v>
      </c>
      <c r="BD756">
        <v>-0.76838541030883789</v>
      </c>
      <c r="BE756">
        <v>46.991062164306641</v>
      </c>
      <c r="BF756">
        <v>46.471420288085937</v>
      </c>
      <c r="BG756">
        <v>47.020977020263672</v>
      </c>
      <c r="BH756">
        <v>46.765174865722656</v>
      </c>
      <c r="BI756">
        <v>45.586601257324219</v>
      </c>
      <c r="BJ756">
        <v>44.877227783203125</v>
      </c>
      <c r="BK756">
        <v>46.062049865722656</v>
      </c>
      <c r="BL756">
        <v>45.310710906982422</v>
      </c>
      <c r="BM756">
        <v>47.674106597900391</v>
      </c>
      <c r="BN756">
        <v>51.792854309082031</v>
      </c>
      <c r="BO756">
        <v>54.543300628662109</v>
      </c>
      <c r="BP756">
        <v>56.995983123779297</v>
      </c>
      <c r="BQ756">
        <v>58.521427154541016</v>
      </c>
      <c r="BR756">
        <v>58.56964111328125</v>
      </c>
      <c r="BS756">
        <v>58.797321319580078</v>
      </c>
      <c r="BT756">
        <v>57.908924102783203</v>
      </c>
      <c r="BU756">
        <v>56.268749237060547</v>
      </c>
      <c r="BV756">
        <v>54.287944793701172</v>
      </c>
      <c r="BW756">
        <v>51.674545288085938</v>
      </c>
      <c r="BX756">
        <v>50.28436279296875</v>
      </c>
      <c r="BY756">
        <v>46.941505432128906</v>
      </c>
      <c r="BZ756">
        <v>45.422313690185547</v>
      </c>
      <c r="CA756">
        <v>42.375877380371094</v>
      </c>
      <c r="CB756">
        <v>41.759361267089844</v>
      </c>
      <c r="CC756">
        <v>1.0123085975646973</v>
      </c>
      <c r="CD756">
        <v>0.96166431903839111</v>
      </c>
      <c r="CE756">
        <v>0.91731202602386475</v>
      </c>
      <c r="CF756">
        <v>0.72771036624908447</v>
      </c>
      <c r="CG756">
        <v>0.65234804153442383</v>
      </c>
      <c r="CH756">
        <v>0.74005436897277832</v>
      </c>
      <c r="CI756">
        <v>0.84886562824249268</v>
      </c>
      <c r="CJ756">
        <v>0.73098361492156982</v>
      </c>
      <c r="CK756">
        <v>0.88392961025238037</v>
      </c>
      <c r="CL756">
        <v>0.89089745283126831</v>
      </c>
      <c r="CM756">
        <v>0.83339959383010864</v>
      </c>
      <c r="CN756">
        <v>0.87264597415924072</v>
      </c>
      <c r="CO756">
        <v>0.97326898574829102</v>
      </c>
      <c r="CP756">
        <v>0.85590600967407227</v>
      </c>
      <c r="CQ756">
        <v>0.89784723520278931</v>
      </c>
      <c r="CR756">
        <v>0.98898106813430786</v>
      </c>
      <c r="CS756">
        <v>0.99816244840621948</v>
      </c>
      <c r="CT756">
        <v>1.0273531675338745</v>
      </c>
      <c r="CU756">
        <v>1.1324640512466431</v>
      </c>
      <c r="CV756">
        <v>0.93838095664978027</v>
      </c>
      <c r="CW756">
        <v>0.83789050579071045</v>
      </c>
      <c r="CX756">
        <v>0.72468048334121704</v>
      </c>
      <c r="CY756">
        <v>0.75499361753463745</v>
      </c>
      <c r="CZ756">
        <v>0.7349352240562439</v>
      </c>
    </row>
    <row r="757" spans="1:104" x14ac:dyDescent="0.25">
      <c r="A757" t="s">
        <v>946</v>
      </c>
      <c r="B757" t="s">
        <v>170</v>
      </c>
      <c r="C757" t="s">
        <v>28</v>
      </c>
      <c r="D757" t="s">
        <v>184</v>
      </c>
      <c r="E757" t="s">
        <v>184</v>
      </c>
      <c r="F757">
        <v>2018</v>
      </c>
      <c r="G757" t="s">
        <v>172</v>
      </c>
      <c r="H757">
        <v>2</v>
      </c>
      <c r="I757">
        <v>40.867816925048828</v>
      </c>
      <c r="J757">
        <v>39.654808044433594</v>
      </c>
      <c r="K757">
        <v>39.069999694824219</v>
      </c>
      <c r="L757">
        <v>39.313285827636719</v>
      </c>
      <c r="M757">
        <v>41.159080505371094</v>
      </c>
      <c r="N757">
        <v>45.764373779296875</v>
      </c>
      <c r="O757">
        <v>52.507968902587891</v>
      </c>
      <c r="P757">
        <v>57.462276458740234</v>
      </c>
      <c r="Q757">
        <v>60.976295471191406</v>
      </c>
      <c r="R757">
        <v>62.162334442138672</v>
      </c>
      <c r="S757">
        <v>62.362003326416016</v>
      </c>
      <c r="T757">
        <v>61.967575073242187</v>
      </c>
      <c r="U757">
        <v>61.526763916015625</v>
      </c>
      <c r="V757">
        <v>61.300338745117188</v>
      </c>
      <c r="W757">
        <v>60.344127655029297</v>
      </c>
      <c r="X757">
        <v>58.619907379150391</v>
      </c>
      <c r="Y757">
        <v>57.094367980957031</v>
      </c>
      <c r="Z757">
        <v>57.282588958740234</v>
      </c>
      <c r="AA757">
        <v>56.097652435302734</v>
      </c>
      <c r="AB757">
        <v>54.133022308349609</v>
      </c>
      <c r="AC757">
        <v>52.454727172851563</v>
      </c>
      <c r="AD757">
        <v>49.827236175537109</v>
      </c>
      <c r="AE757">
        <v>46.105228424072266</v>
      </c>
      <c r="AF757">
        <v>43.380435943603516</v>
      </c>
      <c r="AG757">
        <v>-0.63586157560348511</v>
      </c>
      <c r="AH757">
        <v>-0.15442846715450287</v>
      </c>
      <c r="AI757">
        <v>0.11859089136123657</v>
      </c>
      <c r="AJ757">
        <v>-5.6567467749118805E-2</v>
      </c>
      <c r="AK757">
        <v>-0.26601019501686096</v>
      </c>
      <c r="AL757">
        <v>-0.38409921526908875</v>
      </c>
      <c r="AM757">
        <v>-0.52976721525192261</v>
      </c>
      <c r="AN757">
        <v>-0.5124356746673584</v>
      </c>
      <c r="AO757">
        <v>0.13814586400985718</v>
      </c>
      <c r="AP757">
        <v>0.64254850149154663</v>
      </c>
      <c r="AQ757">
        <v>0.98146539926528931</v>
      </c>
      <c r="AR757">
        <v>2.9491274356842041</v>
      </c>
      <c r="AS757">
        <v>2.9439945220947266</v>
      </c>
      <c r="AT757">
        <v>2.7832212448120117</v>
      </c>
      <c r="AU757">
        <v>2.509613037109375</v>
      </c>
      <c r="AV757">
        <v>1.9043364524841309</v>
      </c>
      <c r="AW757">
        <v>1.5841048955917358</v>
      </c>
      <c r="AX757">
        <v>0.98266434669494629</v>
      </c>
      <c r="AY757">
        <v>-0.76177257299423218</v>
      </c>
      <c r="AZ757">
        <v>-0.72798776626586914</v>
      </c>
      <c r="BA757">
        <v>-0.57590687274932861</v>
      </c>
      <c r="BB757">
        <v>-0.48891022801399231</v>
      </c>
      <c r="BC757">
        <v>-0.37809520959854126</v>
      </c>
      <c r="BD757">
        <v>-0.72297209501266479</v>
      </c>
      <c r="BE757">
        <v>49.099861145019531</v>
      </c>
      <c r="BF757">
        <v>49.490959167480469</v>
      </c>
      <c r="BG757">
        <v>48.28826904296875</v>
      </c>
      <c r="BH757">
        <v>47.200790405273438</v>
      </c>
      <c r="BI757">
        <v>46.058353424072266</v>
      </c>
      <c r="BJ757">
        <v>45.127532958984375</v>
      </c>
      <c r="BK757">
        <v>44.192699432373047</v>
      </c>
      <c r="BL757">
        <v>44.148513793945313</v>
      </c>
      <c r="BM757">
        <v>49.290111541748047</v>
      </c>
      <c r="BN757">
        <v>53.569179534912109</v>
      </c>
      <c r="BO757">
        <v>55.67987060546875</v>
      </c>
      <c r="BP757">
        <v>56.902645111083984</v>
      </c>
      <c r="BQ757">
        <v>58.089263916015625</v>
      </c>
      <c r="BR757">
        <v>58.57275390625</v>
      </c>
      <c r="BS757">
        <v>58.089263916015625</v>
      </c>
      <c r="BT757">
        <v>57.154430389404297</v>
      </c>
      <c r="BU757">
        <v>56.016010284423828</v>
      </c>
      <c r="BV757">
        <v>53.946773529052734</v>
      </c>
      <c r="BW757">
        <v>51.765064239501953</v>
      </c>
      <c r="BX757">
        <v>49.899406433105469</v>
      </c>
      <c r="BY757">
        <v>48.620395660400391</v>
      </c>
      <c r="BZ757">
        <v>46.095790863037109</v>
      </c>
      <c r="CA757">
        <v>45.527946472167969</v>
      </c>
      <c r="CB757">
        <v>45.419490814208984</v>
      </c>
      <c r="CC757">
        <v>0.98340052366256714</v>
      </c>
      <c r="CD757">
        <v>0.93646723031997681</v>
      </c>
      <c r="CE757">
        <v>0.89268237352371216</v>
      </c>
      <c r="CF757">
        <v>0.70939689874649048</v>
      </c>
      <c r="CG757">
        <v>0.63489776849746704</v>
      </c>
      <c r="CH757">
        <v>0.72697311639785767</v>
      </c>
      <c r="CI757">
        <v>0.82951205968856812</v>
      </c>
      <c r="CJ757">
        <v>0.72129195928573608</v>
      </c>
      <c r="CK757">
        <v>0.87383663654327393</v>
      </c>
      <c r="CL757">
        <v>0.88246071338653564</v>
      </c>
      <c r="CM757">
        <v>0.82626670598983765</v>
      </c>
      <c r="CN757">
        <v>0.86478573083877563</v>
      </c>
      <c r="CO757">
        <v>0.96527951955795288</v>
      </c>
      <c r="CP757">
        <v>0.84946513175964355</v>
      </c>
      <c r="CQ757">
        <v>0.89064890146255493</v>
      </c>
      <c r="CR757">
        <v>0.97887182235717773</v>
      </c>
      <c r="CS757">
        <v>0.98724848031997681</v>
      </c>
      <c r="CT757">
        <v>1.0121951103210449</v>
      </c>
      <c r="CU757">
        <v>1.1252408027648926</v>
      </c>
      <c r="CV757">
        <v>0.93033397197723389</v>
      </c>
      <c r="CW757">
        <v>0.83070647716522217</v>
      </c>
      <c r="CX757">
        <v>0.71272885799407959</v>
      </c>
      <c r="CY757">
        <v>0.73607426881790161</v>
      </c>
      <c r="CZ757">
        <v>0.71633177995681763</v>
      </c>
    </row>
    <row r="758" spans="1:104" x14ac:dyDescent="0.25">
      <c r="A758" t="s">
        <v>947</v>
      </c>
      <c r="B758" t="s">
        <v>170</v>
      </c>
      <c r="C758" t="s">
        <v>28</v>
      </c>
      <c r="D758" t="s">
        <v>184</v>
      </c>
      <c r="E758" t="s">
        <v>184</v>
      </c>
      <c r="F758">
        <v>2018</v>
      </c>
      <c r="G758" t="s">
        <v>173</v>
      </c>
      <c r="H758">
        <v>3</v>
      </c>
      <c r="I758">
        <v>42.523181915283203</v>
      </c>
      <c r="J758">
        <v>41.149795532226563</v>
      </c>
      <c r="K758">
        <v>40.310733795166016</v>
      </c>
      <c r="L758">
        <v>40.347320556640625</v>
      </c>
      <c r="M758">
        <v>41.913578033447266</v>
      </c>
      <c r="N758">
        <v>46.047431945800781</v>
      </c>
      <c r="O758">
        <v>52.968608856201172</v>
      </c>
      <c r="P758">
        <v>58.148002624511719</v>
      </c>
      <c r="Q758">
        <v>61.952011108398438</v>
      </c>
      <c r="R758">
        <v>63.563648223876953</v>
      </c>
      <c r="S758">
        <v>64.50958251953125</v>
      </c>
      <c r="T758">
        <v>64.994232177734375</v>
      </c>
      <c r="U758">
        <v>65.040473937988281</v>
      </c>
      <c r="V758">
        <v>65.170974731445312</v>
      </c>
      <c r="W758">
        <v>64.399162292480469</v>
      </c>
      <c r="X758">
        <v>62.706386566162109</v>
      </c>
      <c r="Y758">
        <v>60.753131866455078</v>
      </c>
      <c r="Z758">
        <v>58.546401977539063</v>
      </c>
      <c r="AA758">
        <v>56.548259735107422</v>
      </c>
      <c r="AB758">
        <v>56.515888214111328</v>
      </c>
      <c r="AC758">
        <v>54.465255737304688</v>
      </c>
      <c r="AD758">
        <v>51.850078582763672</v>
      </c>
      <c r="AE758">
        <v>47.81561279296875</v>
      </c>
      <c r="AF758">
        <v>44.983791351318359</v>
      </c>
      <c r="AG758">
        <v>-0.65781033039093018</v>
      </c>
      <c r="AH758">
        <v>-0.17905904352664948</v>
      </c>
      <c r="AI758">
        <v>8.6579196155071259E-2</v>
      </c>
      <c r="AJ758">
        <v>-7.8057654201984406E-2</v>
      </c>
      <c r="AK758">
        <v>-0.2662331759929657</v>
      </c>
      <c r="AL758">
        <v>-0.35514041781425476</v>
      </c>
      <c r="AM758">
        <v>-0.51871514320373535</v>
      </c>
      <c r="AN758">
        <v>-0.46347546577453613</v>
      </c>
      <c r="AO758">
        <v>0.14848095178604126</v>
      </c>
      <c r="AP758">
        <v>0.6161009669303894</v>
      </c>
      <c r="AQ758">
        <v>0.99497330188751221</v>
      </c>
      <c r="AR758">
        <v>3.1466448307037354</v>
      </c>
      <c r="AS758">
        <v>3.1639893054962158</v>
      </c>
      <c r="AT758">
        <v>3.0023262500762939</v>
      </c>
      <c r="AU758">
        <v>2.7282154560089111</v>
      </c>
      <c r="AV758">
        <v>2.1589481830596924</v>
      </c>
      <c r="AW758">
        <v>1.8294245004653931</v>
      </c>
      <c r="AX758">
        <v>1.1822346448898315</v>
      </c>
      <c r="AY758">
        <v>-0.60526621341705322</v>
      </c>
      <c r="AZ758">
        <v>-0.628165602684021</v>
      </c>
      <c r="BA758">
        <v>-0.49506708979606628</v>
      </c>
      <c r="BB758">
        <v>-0.41671043634414673</v>
      </c>
      <c r="BC758">
        <v>-0.32804587483406067</v>
      </c>
      <c r="BD758">
        <v>-0.67281937599182129</v>
      </c>
      <c r="BE758">
        <v>51.602210998535156</v>
      </c>
      <c r="BF758">
        <v>51.735431671142578</v>
      </c>
      <c r="BG758">
        <v>51.642101287841797</v>
      </c>
      <c r="BH758">
        <v>50.596141815185547</v>
      </c>
      <c r="BI758">
        <v>49.844264984130859</v>
      </c>
      <c r="BJ758">
        <v>49.594264984130859</v>
      </c>
      <c r="BK758">
        <v>49.638820648193359</v>
      </c>
      <c r="BL758">
        <v>48.765415191650391</v>
      </c>
      <c r="BM758">
        <v>53.256069183349609</v>
      </c>
      <c r="BN758">
        <v>58.176364898681641</v>
      </c>
      <c r="BO758">
        <v>59.544551849365234</v>
      </c>
      <c r="BP758">
        <v>62.180587768554688</v>
      </c>
      <c r="BQ758">
        <v>63.154792785644531</v>
      </c>
      <c r="BR758">
        <v>62.45404052734375</v>
      </c>
      <c r="BS758">
        <v>63.156669616699219</v>
      </c>
      <c r="BT758">
        <v>62.253280639648438</v>
      </c>
      <c r="BU758">
        <v>61.050647735595703</v>
      </c>
      <c r="BV758">
        <v>57.759819030761719</v>
      </c>
      <c r="BW758">
        <v>56.0318603515625</v>
      </c>
      <c r="BX758">
        <v>54.373783111572266</v>
      </c>
      <c r="BY758">
        <v>52.965702056884766</v>
      </c>
      <c r="BZ758">
        <v>49.929096221923828</v>
      </c>
      <c r="CA758">
        <v>49.429561614990234</v>
      </c>
      <c r="CB758">
        <v>49.812320709228516</v>
      </c>
      <c r="CC758">
        <v>1.0022141933441162</v>
      </c>
      <c r="CD758">
        <v>0.95537781715393066</v>
      </c>
      <c r="CE758">
        <v>0.90333163738250732</v>
      </c>
      <c r="CF758">
        <v>0.71239387989044189</v>
      </c>
      <c r="CG758">
        <v>0.63050997257232666</v>
      </c>
      <c r="CH758">
        <v>0.71404492855072021</v>
      </c>
      <c r="CI758">
        <v>0.8160744309425354</v>
      </c>
      <c r="CJ758">
        <v>0.70488691329956055</v>
      </c>
      <c r="CK758">
        <v>0.85866844654083252</v>
      </c>
      <c r="CL758">
        <v>0.8664516806602478</v>
      </c>
      <c r="CM758">
        <v>0.80885380506515503</v>
      </c>
      <c r="CN758">
        <v>0.85073429346084595</v>
      </c>
      <c r="CO758">
        <v>0.9587254524230957</v>
      </c>
      <c r="CP758">
        <v>0.83385938405990601</v>
      </c>
      <c r="CQ758">
        <v>0.87881690263748169</v>
      </c>
      <c r="CR758">
        <v>0.98061805963516235</v>
      </c>
      <c r="CS758">
        <v>0.99396789073944092</v>
      </c>
      <c r="CT758">
        <v>1.0018068552017212</v>
      </c>
      <c r="CU758">
        <v>1.1136635541915894</v>
      </c>
      <c r="CV758">
        <v>0.94250947237014771</v>
      </c>
      <c r="CW758">
        <v>0.83260971307754517</v>
      </c>
      <c r="CX758">
        <v>0.71687757968902588</v>
      </c>
      <c r="CY758">
        <v>0.73936986923217773</v>
      </c>
      <c r="CZ758">
        <v>0.72157299518585205</v>
      </c>
    </row>
    <row r="759" spans="1:104" x14ac:dyDescent="0.25">
      <c r="A759" t="s">
        <v>948</v>
      </c>
      <c r="B759" t="s">
        <v>170</v>
      </c>
      <c r="C759" t="s">
        <v>28</v>
      </c>
      <c r="D759" t="s">
        <v>184</v>
      </c>
      <c r="E759" t="s">
        <v>184</v>
      </c>
      <c r="F759">
        <v>2018</v>
      </c>
      <c r="G759" t="s">
        <v>174</v>
      </c>
      <c r="H759">
        <v>4</v>
      </c>
      <c r="I759">
        <v>43.371623992919922</v>
      </c>
      <c r="J759">
        <v>41.89599609375</v>
      </c>
      <c r="K759">
        <v>40.994789123535156</v>
      </c>
      <c r="L759">
        <v>40.917629241943359</v>
      </c>
      <c r="M759">
        <v>42.483386993408203</v>
      </c>
      <c r="N759">
        <v>46.445705413818359</v>
      </c>
      <c r="O759">
        <v>51.922153472900391</v>
      </c>
      <c r="P759">
        <v>57.170528411865234</v>
      </c>
      <c r="Q759">
        <v>62.237861633300781</v>
      </c>
      <c r="R759">
        <v>66.027580261230469</v>
      </c>
      <c r="S759">
        <v>69.028701782226562</v>
      </c>
      <c r="T759">
        <v>70.977165222167969</v>
      </c>
      <c r="U759">
        <v>72.062507629394531</v>
      </c>
      <c r="V759">
        <v>73.133712768554688</v>
      </c>
      <c r="W759">
        <v>72.702880859375</v>
      </c>
      <c r="X759">
        <v>70.67584228515625</v>
      </c>
      <c r="Y759">
        <v>67.828292846679688</v>
      </c>
      <c r="Z759">
        <v>63.530349731445313</v>
      </c>
      <c r="AA759">
        <v>59.298000335693359</v>
      </c>
      <c r="AB759">
        <v>58.464710235595703</v>
      </c>
      <c r="AC759">
        <v>56.9019775390625</v>
      </c>
      <c r="AD759">
        <v>53.657886505126953</v>
      </c>
      <c r="AE759">
        <v>49.870758056640625</v>
      </c>
      <c r="AF759">
        <v>46.753227233886719</v>
      </c>
      <c r="AG759">
        <v>-0.55994516611099243</v>
      </c>
      <c r="AH759">
        <v>-0.22398298978805542</v>
      </c>
      <c r="AI759">
        <v>-5.8011159300804138E-2</v>
      </c>
      <c r="AJ759">
        <v>-0.1417962908744812</v>
      </c>
      <c r="AK759">
        <v>-0.21580265462398529</v>
      </c>
      <c r="AL759">
        <v>-0.19711488485336304</v>
      </c>
      <c r="AM759">
        <v>-0.38171449303627014</v>
      </c>
      <c r="AN759">
        <v>-0.19500905275344849</v>
      </c>
      <c r="AO759">
        <v>0.1557152271270752</v>
      </c>
      <c r="AP759">
        <v>0.39758789539337158</v>
      </c>
      <c r="AQ759">
        <v>0.85358953475952148</v>
      </c>
      <c r="AR759">
        <v>3.4057455062866211</v>
      </c>
      <c r="AS759">
        <v>3.491335391998291</v>
      </c>
      <c r="AT759">
        <v>3.3560853004455566</v>
      </c>
      <c r="AU759">
        <v>3.1288974285125732</v>
      </c>
      <c r="AV759">
        <v>2.8219196796417236</v>
      </c>
      <c r="AW759">
        <v>2.5362644195556641</v>
      </c>
      <c r="AX759">
        <v>1.9806144237518311</v>
      </c>
      <c r="AY759">
        <v>8.1579312682151794E-2</v>
      </c>
      <c r="AZ759">
        <v>-7.4524454772472382E-2</v>
      </c>
      <c r="BA759">
        <v>-7.9863294959068298E-2</v>
      </c>
      <c r="BB759">
        <v>-4.0466990321874619E-2</v>
      </c>
      <c r="BC759">
        <v>-6.4510472118854523E-2</v>
      </c>
      <c r="BD759">
        <v>-0.32918596267700195</v>
      </c>
      <c r="BE759">
        <v>58.562702178955078</v>
      </c>
      <c r="BF759">
        <v>58.194534301757813</v>
      </c>
      <c r="BG759">
        <v>56.813640594482422</v>
      </c>
      <c r="BH759">
        <v>55.039257049560547</v>
      </c>
      <c r="BI759">
        <v>55.018154144287109</v>
      </c>
      <c r="BJ759">
        <v>54.850749969482422</v>
      </c>
      <c r="BK759">
        <v>55.508842468261719</v>
      </c>
      <c r="BL759">
        <v>59.70123291015625</v>
      </c>
      <c r="BM759">
        <v>66.326568603515625</v>
      </c>
      <c r="BN759">
        <v>70.260452270507812</v>
      </c>
      <c r="BO759">
        <v>73.277328491210937</v>
      </c>
      <c r="BP759">
        <v>75.331253051757813</v>
      </c>
      <c r="BQ759">
        <v>76.530609130859375</v>
      </c>
      <c r="BR759">
        <v>76.626739501953125</v>
      </c>
      <c r="BS759">
        <v>77.190116882324219</v>
      </c>
      <c r="BT759">
        <v>75.921287536621094</v>
      </c>
      <c r="BU759">
        <v>74.692855834960937</v>
      </c>
      <c r="BV759">
        <v>73.563835144042969</v>
      </c>
      <c r="BW759">
        <v>71.884178161621094</v>
      </c>
      <c r="BX759">
        <v>68.094253540039063</v>
      </c>
      <c r="BY759">
        <v>63.260250091552734</v>
      </c>
      <c r="BZ759">
        <v>62.212421417236328</v>
      </c>
      <c r="CA759">
        <v>61.005561828613281</v>
      </c>
      <c r="CB759">
        <v>59.531818389892578</v>
      </c>
      <c r="CC759">
        <v>0.86910420656204224</v>
      </c>
      <c r="CD759">
        <v>0.82785779237747192</v>
      </c>
      <c r="CE759">
        <v>0.78373676538467407</v>
      </c>
      <c r="CF759">
        <v>0.62355691194534302</v>
      </c>
      <c r="CG759">
        <v>0.55877512693405151</v>
      </c>
      <c r="CH759">
        <v>0.63377082347869873</v>
      </c>
      <c r="CI759">
        <v>0.71999549865722656</v>
      </c>
      <c r="CJ759">
        <v>0.66106545925140381</v>
      </c>
      <c r="CK759">
        <v>0.79687881469726563</v>
      </c>
      <c r="CL759">
        <v>0.81784659624099731</v>
      </c>
      <c r="CM759">
        <v>0.7809484601020813</v>
      </c>
      <c r="CN759">
        <v>0.82040321826934814</v>
      </c>
      <c r="CO759">
        <v>0.91382730007171631</v>
      </c>
      <c r="CP759">
        <v>0.81294751167297363</v>
      </c>
      <c r="CQ759">
        <v>0.85275530815124512</v>
      </c>
      <c r="CR759">
        <v>0.93307667970657349</v>
      </c>
      <c r="CS759">
        <v>0.93220889568328857</v>
      </c>
      <c r="CT759">
        <v>0.91704171895980835</v>
      </c>
      <c r="CU759">
        <v>0.98142707347869873</v>
      </c>
      <c r="CV759">
        <v>0.81955575942993164</v>
      </c>
      <c r="CW759">
        <v>0.73414677381515503</v>
      </c>
      <c r="CX759">
        <v>0.6294330358505249</v>
      </c>
      <c r="CY759">
        <v>0.65748751163482666</v>
      </c>
      <c r="CZ759">
        <v>0.64124995470046997</v>
      </c>
    </row>
    <row r="760" spans="1:104" x14ac:dyDescent="0.25">
      <c r="A760" t="s">
        <v>949</v>
      </c>
      <c r="B760" t="s">
        <v>170</v>
      </c>
      <c r="C760" t="s">
        <v>28</v>
      </c>
      <c r="D760" t="s">
        <v>184</v>
      </c>
      <c r="E760" t="s">
        <v>184</v>
      </c>
      <c r="F760">
        <v>2018</v>
      </c>
      <c r="G760" t="s">
        <v>175</v>
      </c>
      <c r="H760">
        <v>5</v>
      </c>
      <c r="I760">
        <v>45.047454833984375</v>
      </c>
      <c r="J760">
        <v>43.516231536865234</v>
      </c>
      <c r="K760">
        <v>42.537643432617187</v>
      </c>
      <c r="L760">
        <v>42.332115173339844</v>
      </c>
      <c r="M760">
        <v>43.787055969238281</v>
      </c>
      <c r="N760">
        <v>47.648185729980469</v>
      </c>
      <c r="O760">
        <v>52.7822265625</v>
      </c>
      <c r="P760">
        <v>59.564853668212891</v>
      </c>
      <c r="Q760">
        <v>65.875740051269531</v>
      </c>
      <c r="R760">
        <v>70.513465881347656</v>
      </c>
      <c r="S760">
        <v>73.650588989257813</v>
      </c>
      <c r="T760">
        <v>75.036201477050781</v>
      </c>
      <c r="U760">
        <v>75.500656127929688</v>
      </c>
      <c r="V760">
        <v>76.046897888183594</v>
      </c>
      <c r="W760">
        <v>75.655845642089844</v>
      </c>
      <c r="X760">
        <v>73.554679870605469</v>
      </c>
      <c r="Y760">
        <v>70.390213012695313</v>
      </c>
      <c r="Z760">
        <v>66.079353332519531</v>
      </c>
      <c r="AA760">
        <v>61.589408874511719</v>
      </c>
      <c r="AB760">
        <v>59.923408508300781</v>
      </c>
      <c r="AC760">
        <v>58.946739196777344</v>
      </c>
      <c r="AD760">
        <v>55.451263427734375</v>
      </c>
      <c r="AE760">
        <v>51.643844604492188</v>
      </c>
      <c r="AF760">
        <v>48.472888946533203</v>
      </c>
      <c r="AG760">
        <v>-0.56371968984603882</v>
      </c>
      <c r="AH760">
        <v>-0.24600733816623688</v>
      </c>
      <c r="AI760">
        <v>-9.5320053398609161E-2</v>
      </c>
      <c r="AJ760">
        <v>-0.1635528951883316</v>
      </c>
      <c r="AK760">
        <v>-0.21251250803470612</v>
      </c>
      <c r="AL760">
        <v>-0.1670750230550766</v>
      </c>
      <c r="AM760">
        <v>-0.36467105150222778</v>
      </c>
      <c r="AN760">
        <v>-0.14435632526874542</v>
      </c>
      <c r="AO760">
        <v>0.16626271605491638</v>
      </c>
      <c r="AP760">
        <v>0.36635491251945496</v>
      </c>
      <c r="AQ760">
        <v>0.85677534341812134</v>
      </c>
      <c r="AR760">
        <v>3.5807383060455322</v>
      </c>
      <c r="AS760">
        <v>3.6402277946472168</v>
      </c>
      <c r="AT760">
        <v>3.4689972400665283</v>
      </c>
      <c r="AU760">
        <v>3.2492082118988037</v>
      </c>
      <c r="AV760">
        <v>3.0151684284210205</v>
      </c>
      <c r="AW760">
        <v>2.7411434650421143</v>
      </c>
      <c r="AX760">
        <v>2.2177748680114746</v>
      </c>
      <c r="AY760">
        <v>0.24628111720085144</v>
      </c>
      <c r="AZ760">
        <v>5.1219142973423004E-2</v>
      </c>
      <c r="BA760">
        <v>1.5568908303976059E-2</v>
      </c>
      <c r="BB760">
        <v>4.5952878892421722E-2</v>
      </c>
      <c r="BC760">
        <v>-3.4206656273454428E-3</v>
      </c>
      <c r="BD760">
        <v>-0.258902907371521</v>
      </c>
      <c r="BE760">
        <v>59.919567108154297</v>
      </c>
      <c r="BF760">
        <v>59.669567108154297</v>
      </c>
      <c r="BG760">
        <v>59.419567108154297</v>
      </c>
      <c r="BH760">
        <v>58.67425537109375</v>
      </c>
      <c r="BI760">
        <v>58.40081787109375</v>
      </c>
      <c r="BJ760">
        <v>57.670509338378906</v>
      </c>
      <c r="BK760">
        <v>61.115791320800781</v>
      </c>
      <c r="BL760">
        <v>65.041854858398437</v>
      </c>
      <c r="BM760">
        <v>69.781204223632813</v>
      </c>
      <c r="BN760">
        <v>74.344627380371094</v>
      </c>
      <c r="BO760">
        <v>78.360702514648438</v>
      </c>
      <c r="BP760">
        <v>79.362571716308594</v>
      </c>
      <c r="BQ760">
        <v>78.42633056640625</v>
      </c>
      <c r="BR760">
        <v>78.115257263183594</v>
      </c>
      <c r="BS760">
        <v>78.211357116699219</v>
      </c>
      <c r="BT760">
        <v>77.662605285644531</v>
      </c>
      <c r="BU760">
        <v>76.487144470214844</v>
      </c>
      <c r="BV760">
        <v>75.053703308105469</v>
      </c>
      <c r="BW760">
        <v>72.53857421875</v>
      </c>
      <c r="BX760">
        <v>68.930152893066406</v>
      </c>
      <c r="BY760">
        <v>66.116264343261719</v>
      </c>
      <c r="BZ760">
        <v>64.913612365722656</v>
      </c>
      <c r="CA760">
        <v>64.663612365722656</v>
      </c>
      <c r="CB760">
        <v>63.21282958984375</v>
      </c>
      <c r="CC760">
        <v>0.88396739959716797</v>
      </c>
      <c r="CD760">
        <v>0.84372270107269287</v>
      </c>
      <c r="CE760">
        <v>0.79868626594543457</v>
      </c>
      <c r="CF760">
        <v>0.6323198676109314</v>
      </c>
      <c r="CG760">
        <v>0.56274408102035522</v>
      </c>
      <c r="CH760">
        <v>0.63507711887359619</v>
      </c>
      <c r="CI760">
        <v>0.71939748525619507</v>
      </c>
      <c r="CJ760">
        <v>0.66379356384277344</v>
      </c>
      <c r="CK760">
        <v>0.80369722843170166</v>
      </c>
      <c r="CL760">
        <v>0.82563889026641846</v>
      </c>
      <c r="CM760">
        <v>0.78557109832763672</v>
      </c>
      <c r="CN760">
        <v>0.82342946529388428</v>
      </c>
      <c r="CO760">
        <v>0.91483521461486816</v>
      </c>
      <c r="CP760">
        <v>0.81215327978134155</v>
      </c>
      <c r="CQ760">
        <v>0.85114794969558716</v>
      </c>
      <c r="CR760">
        <v>0.9314313530921936</v>
      </c>
      <c r="CS760">
        <v>0.93144786357879639</v>
      </c>
      <c r="CT760">
        <v>0.92027044296264648</v>
      </c>
      <c r="CU760">
        <v>0.98839366436004639</v>
      </c>
      <c r="CV760">
        <v>0.8241044282913208</v>
      </c>
      <c r="CW760">
        <v>0.73974609375</v>
      </c>
      <c r="CX760">
        <v>0.63174170255661011</v>
      </c>
      <c r="CY760">
        <v>0.66318076848983765</v>
      </c>
      <c r="CZ760">
        <v>0.649330735206604</v>
      </c>
    </row>
    <row r="761" spans="1:104" x14ac:dyDescent="0.25">
      <c r="A761" t="s">
        <v>950</v>
      </c>
      <c r="B761" t="s">
        <v>170</v>
      </c>
      <c r="C761" t="s">
        <v>28</v>
      </c>
      <c r="D761" t="s">
        <v>184</v>
      </c>
      <c r="E761" t="s">
        <v>184</v>
      </c>
      <c r="F761">
        <v>2018</v>
      </c>
      <c r="G761" t="s">
        <v>176</v>
      </c>
      <c r="H761">
        <v>6</v>
      </c>
      <c r="I761">
        <v>47.147983551025391</v>
      </c>
      <c r="J761">
        <v>45.500408172607422</v>
      </c>
      <c r="K761">
        <v>44.488750457763672</v>
      </c>
      <c r="L761">
        <v>44.326160430908203</v>
      </c>
      <c r="M761">
        <v>45.784858703613281</v>
      </c>
      <c r="N761">
        <v>49.680873870849609</v>
      </c>
      <c r="O761">
        <v>54.904979705810547</v>
      </c>
      <c r="P761">
        <v>61.556362152099609</v>
      </c>
      <c r="Q761">
        <v>67.238571166992188</v>
      </c>
      <c r="R761">
        <v>71.715751647949219</v>
      </c>
      <c r="S761">
        <v>75.080406188964844</v>
      </c>
      <c r="T761">
        <v>76.562088012695313</v>
      </c>
      <c r="U761">
        <v>76.953392028808594</v>
      </c>
      <c r="V761">
        <v>77.179084777832031</v>
      </c>
      <c r="W761">
        <v>76.801216125488281</v>
      </c>
      <c r="X761">
        <v>75.391792297363281</v>
      </c>
      <c r="Y761">
        <v>72.918449401855469</v>
      </c>
      <c r="Z761">
        <v>68.827156066894531</v>
      </c>
      <c r="AA761">
        <v>64.0386962890625</v>
      </c>
      <c r="AB761">
        <v>61.165679931640625</v>
      </c>
      <c r="AC761">
        <v>60.418636322021484</v>
      </c>
      <c r="AD761">
        <v>57.245677947998047</v>
      </c>
      <c r="AE761">
        <v>53.627750396728516</v>
      </c>
      <c r="AF761">
        <v>50.427646636962891</v>
      </c>
      <c r="AG761">
        <v>-0.5914691686630249</v>
      </c>
      <c r="AH761">
        <v>-0.26269561052322388</v>
      </c>
      <c r="AI761">
        <v>-0.10884091258049011</v>
      </c>
      <c r="AJ761">
        <v>-0.17643211781978607</v>
      </c>
      <c r="AK761">
        <v>-0.22094537317752838</v>
      </c>
      <c r="AL761">
        <v>-0.1668989360332489</v>
      </c>
      <c r="AM761">
        <v>-0.37443017959594727</v>
      </c>
      <c r="AN761">
        <v>-0.13568845391273499</v>
      </c>
      <c r="AO761">
        <v>0.17009343206882477</v>
      </c>
      <c r="AP761">
        <v>0.36032265424728394</v>
      </c>
      <c r="AQ761">
        <v>0.86575639247894287</v>
      </c>
      <c r="AR761">
        <v>3.6632571220397949</v>
      </c>
      <c r="AS761">
        <v>3.7252867221832275</v>
      </c>
      <c r="AT761">
        <v>3.5322108268737793</v>
      </c>
      <c r="AU761">
        <v>3.3161084651947021</v>
      </c>
      <c r="AV761">
        <v>3.1285886764526367</v>
      </c>
      <c r="AW761">
        <v>2.8815779685974121</v>
      </c>
      <c r="AX761">
        <v>2.3558313846588135</v>
      </c>
      <c r="AY761">
        <v>0.29634475708007813</v>
      </c>
      <c r="AZ761">
        <v>8.2195773720741272E-2</v>
      </c>
      <c r="BA761">
        <v>3.8654975593090057E-2</v>
      </c>
      <c r="BB761">
        <v>6.7933015525341034E-2</v>
      </c>
      <c r="BC761">
        <v>1.1279897764325142E-2</v>
      </c>
      <c r="BD761">
        <v>-0.25157135725021362</v>
      </c>
      <c r="BE761">
        <v>60.694351196289063</v>
      </c>
      <c r="BF761">
        <v>60.670913696289063</v>
      </c>
      <c r="BG761">
        <v>59.717788696289063</v>
      </c>
      <c r="BH761">
        <v>60.149818420410156</v>
      </c>
      <c r="BI761">
        <v>58.946693420410156</v>
      </c>
      <c r="BJ761">
        <v>60.07763671875</v>
      </c>
      <c r="BK761">
        <v>60.960456848144531</v>
      </c>
      <c r="BL761">
        <v>64.475624084472656</v>
      </c>
      <c r="BM761">
        <v>67.130943298339844</v>
      </c>
      <c r="BN761">
        <v>70.446739196777344</v>
      </c>
      <c r="BO761">
        <v>74.008773803710937</v>
      </c>
      <c r="BP761">
        <v>76.891128540039063</v>
      </c>
      <c r="BQ761">
        <v>77.960968017578125</v>
      </c>
      <c r="BR761">
        <v>79.341911315917969</v>
      </c>
      <c r="BS761">
        <v>79.617225646972656</v>
      </c>
      <c r="BT761">
        <v>78.328147888183594</v>
      </c>
      <c r="BU761">
        <v>77.124549865722656</v>
      </c>
      <c r="BV761">
        <v>75.92376708984375</v>
      </c>
      <c r="BW761">
        <v>73.740325927734375</v>
      </c>
      <c r="BX761">
        <v>71.108444213867187</v>
      </c>
      <c r="BY761">
        <v>67.072181701660156</v>
      </c>
      <c r="BZ761">
        <v>64.781234741210937</v>
      </c>
      <c r="CA761">
        <v>63.826229095458984</v>
      </c>
      <c r="CB761">
        <v>63.076698303222656</v>
      </c>
      <c r="CC761">
        <v>0.9248778223991394</v>
      </c>
      <c r="CD761">
        <v>0.88187336921691895</v>
      </c>
      <c r="CE761">
        <v>0.83375281095504761</v>
      </c>
      <c r="CF761">
        <v>0.65733462572097778</v>
      </c>
      <c r="CG761">
        <v>0.58054941892623901</v>
      </c>
      <c r="CH761">
        <v>0.65288740396499634</v>
      </c>
      <c r="CI761">
        <v>0.73391777276992798</v>
      </c>
      <c r="CJ761">
        <v>0.66710841655731201</v>
      </c>
      <c r="CK761">
        <v>0.80603122711181641</v>
      </c>
      <c r="CL761">
        <v>0.82694107294082642</v>
      </c>
      <c r="CM761">
        <v>0.7863960862159729</v>
      </c>
      <c r="CN761">
        <v>0.82534116506576538</v>
      </c>
      <c r="CO761">
        <v>0.92020499706268311</v>
      </c>
      <c r="CP761">
        <v>0.81228262186050415</v>
      </c>
      <c r="CQ761">
        <v>0.85303199291229248</v>
      </c>
      <c r="CR761">
        <v>0.94362819194793701</v>
      </c>
      <c r="CS761">
        <v>0.95222413539886475</v>
      </c>
      <c r="CT761">
        <v>0.94554269313812256</v>
      </c>
      <c r="CU761">
        <v>1.0212516784667969</v>
      </c>
      <c r="CV761">
        <v>0.83888357877731323</v>
      </c>
      <c r="CW761">
        <v>0.75332820415496826</v>
      </c>
      <c r="CX761">
        <v>0.64625304937362671</v>
      </c>
      <c r="CY761">
        <v>0.68497872352600098</v>
      </c>
      <c r="CZ761">
        <v>0.67202079296112061</v>
      </c>
    </row>
    <row r="762" spans="1:104" x14ac:dyDescent="0.25">
      <c r="A762" t="s">
        <v>951</v>
      </c>
      <c r="B762" t="s">
        <v>170</v>
      </c>
      <c r="C762" t="s">
        <v>28</v>
      </c>
      <c r="D762" t="s">
        <v>184</v>
      </c>
      <c r="E762" t="s">
        <v>184</v>
      </c>
      <c r="F762">
        <v>2018</v>
      </c>
      <c r="G762" t="s">
        <v>177</v>
      </c>
      <c r="H762">
        <v>7</v>
      </c>
      <c r="I762">
        <v>49.755092620849609</v>
      </c>
      <c r="J762">
        <v>48.030685424804688</v>
      </c>
      <c r="K762">
        <v>46.851043701171875</v>
      </c>
      <c r="L762">
        <v>46.748222351074219</v>
      </c>
      <c r="M762">
        <v>48.555973052978516</v>
      </c>
      <c r="N762">
        <v>52.967262268066406</v>
      </c>
      <c r="O762">
        <v>58.491645812988281</v>
      </c>
      <c r="P762">
        <v>65.548118591308594</v>
      </c>
      <c r="Q762">
        <v>71.524581909179688</v>
      </c>
      <c r="R762">
        <v>76.203903198242188</v>
      </c>
      <c r="S762">
        <v>79.352294921875</v>
      </c>
      <c r="T762">
        <v>80.871238708496094</v>
      </c>
      <c r="U762">
        <v>81.3828125</v>
      </c>
      <c r="V762">
        <v>81.694610595703125</v>
      </c>
      <c r="W762">
        <v>81.48968505859375</v>
      </c>
      <c r="X762">
        <v>80.432266235351563</v>
      </c>
      <c r="Y762">
        <v>78.097869873046875</v>
      </c>
      <c r="Z762">
        <v>73.791847229003906</v>
      </c>
      <c r="AA762">
        <v>68.333526611328125</v>
      </c>
      <c r="AB762">
        <v>65.181755065917969</v>
      </c>
      <c r="AC762">
        <v>64.16436767578125</v>
      </c>
      <c r="AD762">
        <v>60.703819274902344</v>
      </c>
      <c r="AE762">
        <v>56.724937438964844</v>
      </c>
      <c r="AF762">
        <v>53.378860473632813</v>
      </c>
      <c r="AG762">
        <v>-0.56096929311752319</v>
      </c>
      <c r="AH762">
        <v>-0.29290273785591125</v>
      </c>
      <c r="AI762">
        <v>-0.18237277865409851</v>
      </c>
      <c r="AJ762">
        <v>-0.2130950540304184</v>
      </c>
      <c r="AK762">
        <v>-0.20594552159309387</v>
      </c>
      <c r="AL762">
        <v>-9.9425345659255981E-2</v>
      </c>
      <c r="AM762">
        <v>-0.33236894011497498</v>
      </c>
      <c r="AN762">
        <v>-2.1639762446284294E-2</v>
      </c>
      <c r="AO762">
        <v>0.1798127293586731</v>
      </c>
      <c r="AP762">
        <v>0.26429733633995056</v>
      </c>
      <c r="AQ762">
        <v>0.79948937892913818</v>
      </c>
      <c r="AR762">
        <v>3.8184347152709961</v>
      </c>
      <c r="AS762">
        <v>3.9010536670684814</v>
      </c>
      <c r="AT762">
        <v>3.7083368301391602</v>
      </c>
      <c r="AU762">
        <v>3.5195775032043457</v>
      </c>
      <c r="AV762">
        <v>3.4954764842987061</v>
      </c>
      <c r="AW762">
        <v>3.3000648021697998</v>
      </c>
      <c r="AX762">
        <v>2.8391916751861572</v>
      </c>
      <c r="AY762">
        <v>0.64185225963592529</v>
      </c>
      <c r="AZ762">
        <v>0.34455081820487976</v>
      </c>
      <c r="BA762">
        <v>0.23802740871906281</v>
      </c>
      <c r="BB762">
        <v>0.24733512103557587</v>
      </c>
      <c r="BC762">
        <v>0.14079549908638</v>
      </c>
      <c r="BD762">
        <v>-8.7298065423965454E-2</v>
      </c>
      <c r="BE762">
        <v>67.794525146484375</v>
      </c>
      <c r="BF762">
        <v>67.273902893066406</v>
      </c>
      <c r="BG762">
        <v>66.594200134277344</v>
      </c>
      <c r="BH762">
        <v>66.570762634277344</v>
      </c>
      <c r="BI762">
        <v>66.545455932617188</v>
      </c>
      <c r="BJ762">
        <v>66.545455932617188</v>
      </c>
      <c r="BK762">
        <v>67.678298950195313</v>
      </c>
      <c r="BL762">
        <v>69.357063293457031</v>
      </c>
      <c r="BM762">
        <v>73.9141845703125</v>
      </c>
      <c r="BN762">
        <v>77.116844177246094</v>
      </c>
      <c r="BO762">
        <v>78.211044311523438</v>
      </c>
      <c r="BP762">
        <v>76.733070373535156</v>
      </c>
      <c r="BQ762">
        <v>78.117782592773438</v>
      </c>
      <c r="BR762">
        <v>81.245468139648438</v>
      </c>
      <c r="BS762">
        <v>79.835968017578125</v>
      </c>
      <c r="BT762">
        <v>81.350234985351562</v>
      </c>
      <c r="BU762">
        <v>83.410903930664063</v>
      </c>
      <c r="BV762">
        <v>82.864036560058594</v>
      </c>
      <c r="BW762">
        <v>77.866165161132813</v>
      </c>
      <c r="BX762">
        <v>73.910484313964844</v>
      </c>
      <c r="BY762">
        <v>72.204071044921875</v>
      </c>
      <c r="BZ762">
        <v>71.702667236328125</v>
      </c>
      <c r="CA762">
        <v>69.866691589355469</v>
      </c>
      <c r="CB762">
        <v>69.820297241210938</v>
      </c>
      <c r="CC762">
        <v>0.91812372207641602</v>
      </c>
      <c r="CD762">
        <v>0.87713348865509033</v>
      </c>
      <c r="CE762">
        <v>0.82756417989730835</v>
      </c>
      <c r="CF762">
        <v>0.65405941009521484</v>
      </c>
      <c r="CG762">
        <v>0.58144152164459229</v>
      </c>
      <c r="CH762">
        <v>0.65457165241241455</v>
      </c>
      <c r="CI762">
        <v>0.73222190141677856</v>
      </c>
      <c r="CJ762">
        <v>0.66547536849975586</v>
      </c>
      <c r="CK762">
        <v>0.8029714822769165</v>
      </c>
      <c r="CL762">
        <v>0.82358956336975098</v>
      </c>
      <c r="CM762">
        <v>0.78267812728881836</v>
      </c>
      <c r="CN762">
        <v>0.82104754447937012</v>
      </c>
      <c r="CO762">
        <v>0.91413456201553345</v>
      </c>
      <c r="CP762">
        <v>0.80978846549987793</v>
      </c>
      <c r="CQ762">
        <v>0.85046905279159546</v>
      </c>
      <c r="CR762">
        <v>0.94265586137771606</v>
      </c>
      <c r="CS762">
        <v>0.95461326837539673</v>
      </c>
      <c r="CT762">
        <v>0.95012146234512329</v>
      </c>
      <c r="CU762">
        <v>1.0245965719223022</v>
      </c>
      <c r="CV762">
        <v>0.84091633558273315</v>
      </c>
      <c r="CW762">
        <v>0.75279545783996582</v>
      </c>
      <c r="CX762">
        <v>0.64428198337554932</v>
      </c>
      <c r="CY762">
        <v>0.68095672130584717</v>
      </c>
      <c r="CZ762">
        <v>0.67011415958404541</v>
      </c>
    </row>
    <row r="763" spans="1:104" x14ac:dyDescent="0.25">
      <c r="A763" t="s">
        <v>952</v>
      </c>
      <c r="B763" t="s">
        <v>170</v>
      </c>
      <c r="C763" t="s">
        <v>28</v>
      </c>
      <c r="D763" t="s">
        <v>184</v>
      </c>
      <c r="E763" t="s">
        <v>184</v>
      </c>
      <c r="F763">
        <v>2018</v>
      </c>
      <c r="G763" t="s">
        <v>178</v>
      </c>
      <c r="H763">
        <v>8</v>
      </c>
      <c r="I763">
        <v>50.484943389892578</v>
      </c>
      <c r="J763">
        <v>48.779705047607422</v>
      </c>
      <c r="K763">
        <v>47.553970336914062</v>
      </c>
      <c r="L763">
        <v>47.494907379150391</v>
      </c>
      <c r="M763">
        <v>49.270751953125</v>
      </c>
      <c r="N763">
        <v>54.117080688476563</v>
      </c>
      <c r="O763">
        <v>60.384601593017578</v>
      </c>
      <c r="P763">
        <v>67.400482177734375</v>
      </c>
      <c r="Q763">
        <v>74.027183532714844</v>
      </c>
      <c r="R763">
        <v>79.362380981445313</v>
      </c>
      <c r="S763">
        <v>83.571403503417969</v>
      </c>
      <c r="T763">
        <v>85.580886840820313</v>
      </c>
      <c r="U763">
        <v>86.309310913085938</v>
      </c>
      <c r="V763">
        <v>86.721519470214844</v>
      </c>
      <c r="W763">
        <v>86.242927551269531</v>
      </c>
      <c r="X763">
        <v>84.568367004394531</v>
      </c>
      <c r="Y763">
        <v>81.183158874511719</v>
      </c>
      <c r="Z763">
        <v>76.378097534179688</v>
      </c>
      <c r="AA763">
        <v>70.28302001953125</v>
      </c>
      <c r="AB763">
        <v>67.658576965332031</v>
      </c>
      <c r="AC763">
        <v>65.804817199707031</v>
      </c>
      <c r="AD763">
        <v>61.886112213134766</v>
      </c>
      <c r="AE763">
        <v>57.564563751220703</v>
      </c>
      <c r="AF763">
        <v>53.931377410888672</v>
      </c>
      <c r="AG763">
        <v>-0.52482128143310547</v>
      </c>
      <c r="AH763">
        <v>-0.31348073482513428</v>
      </c>
      <c r="AI763">
        <v>-0.24211069941520691</v>
      </c>
      <c r="AJ763">
        <v>-0.24028900265693665</v>
      </c>
      <c r="AK763">
        <v>-0.18666940927505493</v>
      </c>
      <c r="AL763">
        <v>-3.8085944950580597E-2</v>
      </c>
      <c r="AM763">
        <v>-0.29322630167007446</v>
      </c>
      <c r="AN763">
        <v>7.7826544642448425E-2</v>
      </c>
      <c r="AO763">
        <v>0.18805623054504395</v>
      </c>
      <c r="AP763">
        <v>0.1818210631608963</v>
      </c>
      <c r="AQ763">
        <v>0.76451003551483154</v>
      </c>
      <c r="AR763">
        <v>4.0465397834777832</v>
      </c>
      <c r="AS763">
        <v>4.1539759635925293</v>
      </c>
      <c r="AT763">
        <v>3.9514250755310059</v>
      </c>
      <c r="AU763">
        <v>3.7605507373809814</v>
      </c>
      <c r="AV763">
        <v>3.8403863906860352</v>
      </c>
      <c r="AW763">
        <v>3.6316547393798828</v>
      </c>
      <c r="AX763">
        <v>3.2161474227905273</v>
      </c>
      <c r="AY763">
        <v>0.93917727470397949</v>
      </c>
      <c r="AZ763">
        <v>0.57681602239608765</v>
      </c>
      <c r="BA763">
        <v>0.41059589385986328</v>
      </c>
      <c r="BB763">
        <v>0.40021291375160217</v>
      </c>
      <c r="BC763">
        <v>0.24978192150592804</v>
      </c>
      <c r="BD763">
        <v>5.6074395775794983E-2</v>
      </c>
      <c r="BE763">
        <v>70.529312133789063</v>
      </c>
      <c r="BF763">
        <v>70.730812072753906</v>
      </c>
      <c r="BG763">
        <v>69.785537719726563</v>
      </c>
      <c r="BH763">
        <v>70.0955810546875</v>
      </c>
      <c r="BI763">
        <v>69.387413024902344</v>
      </c>
      <c r="BJ763">
        <v>68.969047546386719</v>
      </c>
      <c r="BK763">
        <v>68.98779296875</v>
      </c>
      <c r="BL763">
        <v>68.767547607421875</v>
      </c>
      <c r="BM763">
        <v>71.382011413574219</v>
      </c>
      <c r="BN763">
        <v>74.670310974121094</v>
      </c>
      <c r="BO763">
        <v>79.607185363769531</v>
      </c>
      <c r="BP763">
        <v>82.532211303710938</v>
      </c>
      <c r="BQ763">
        <v>83.766700744628906</v>
      </c>
      <c r="BR763">
        <v>84.044670104980469</v>
      </c>
      <c r="BS763">
        <v>83.806060791015625</v>
      </c>
      <c r="BT763">
        <v>83.26416015625</v>
      </c>
      <c r="BU763">
        <v>82.989570617675781</v>
      </c>
      <c r="BV763">
        <v>81.500518798828125</v>
      </c>
      <c r="BW763">
        <v>78.377723693847656</v>
      </c>
      <c r="BX763">
        <v>75.980880737304688</v>
      </c>
      <c r="BY763">
        <v>74.017242431640625</v>
      </c>
      <c r="BZ763">
        <v>73.215744018554688</v>
      </c>
      <c r="CA763">
        <v>71.587409973144531</v>
      </c>
      <c r="CB763">
        <v>71.911323547363281</v>
      </c>
      <c r="CC763">
        <v>0.91206890344619751</v>
      </c>
      <c r="CD763">
        <v>0.87209320068359375</v>
      </c>
      <c r="CE763">
        <v>0.82148736715316772</v>
      </c>
      <c r="CF763">
        <v>0.64983242750167847</v>
      </c>
      <c r="CG763">
        <v>0.57700127363204956</v>
      </c>
      <c r="CH763">
        <v>0.65365636348724365</v>
      </c>
      <c r="CI763">
        <v>0.73600256443023682</v>
      </c>
      <c r="CJ763">
        <v>0.66703659296035767</v>
      </c>
      <c r="CK763">
        <v>0.80626422166824341</v>
      </c>
      <c r="CL763">
        <v>0.82870835065841675</v>
      </c>
      <c r="CM763">
        <v>0.78920477628707886</v>
      </c>
      <c r="CN763">
        <v>0.83001524209976196</v>
      </c>
      <c r="CO763">
        <v>0.93009978532791138</v>
      </c>
      <c r="CP763">
        <v>0.81759136915206909</v>
      </c>
      <c r="CQ763">
        <v>0.86031466722488403</v>
      </c>
      <c r="CR763">
        <v>0.95815759897232056</v>
      </c>
      <c r="CS763">
        <v>0.96495002508163452</v>
      </c>
      <c r="CT763">
        <v>0.95910447835922241</v>
      </c>
      <c r="CU763">
        <v>1.0318578481674194</v>
      </c>
      <c r="CV763">
        <v>0.85247427225112915</v>
      </c>
      <c r="CW763">
        <v>0.75693899393081665</v>
      </c>
      <c r="CX763">
        <v>0.64491969347000122</v>
      </c>
      <c r="CY763">
        <v>0.67727965116500854</v>
      </c>
      <c r="CZ763">
        <v>0.66200339794158936</v>
      </c>
    </row>
    <row r="764" spans="1:104" x14ac:dyDescent="0.25">
      <c r="A764" t="s">
        <v>953</v>
      </c>
      <c r="B764" t="s">
        <v>170</v>
      </c>
      <c r="C764" t="s">
        <v>28</v>
      </c>
      <c r="D764" t="s">
        <v>184</v>
      </c>
      <c r="E764" t="s">
        <v>184</v>
      </c>
      <c r="F764">
        <v>2018</v>
      </c>
      <c r="G764" t="s">
        <v>179</v>
      </c>
      <c r="H764">
        <v>9</v>
      </c>
      <c r="I764">
        <v>50.502727508544922</v>
      </c>
      <c r="J764">
        <v>48.948551177978516</v>
      </c>
      <c r="K764">
        <v>47.935398101806641</v>
      </c>
      <c r="L764">
        <v>47.895793914794922</v>
      </c>
      <c r="M764">
        <v>49.843994140625</v>
      </c>
      <c r="N764">
        <v>54.922599792480469</v>
      </c>
      <c r="O764">
        <v>62.18463134765625</v>
      </c>
      <c r="P764">
        <v>69.278892517089844</v>
      </c>
      <c r="Q764">
        <v>76.6671142578125</v>
      </c>
      <c r="R764">
        <v>82.317466735839844</v>
      </c>
      <c r="S764">
        <v>86.511672973632813</v>
      </c>
      <c r="T764">
        <v>88.534355163574219</v>
      </c>
      <c r="U764">
        <v>89.230270385742187</v>
      </c>
      <c r="V764">
        <v>89.850120544433594</v>
      </c>
      <c r="W764">
        <v>89.082298278808594</v>
      </c>
      <c r="X764">
        <v>86.478286743164063</v>
      </c>
      <c r="Y764">
        <v>82.574058532714844</v>
      </c>
      <c r="Z764">
        <v>77.436866760253906</v>
      </c>
      <c r="AA764">
        <v>71.537345886230469</v>
      </c>
      <c r="AB764">
        <v>69.753257751464844</v>
      </c>
      <c r="AC764">
        <v>66.589035034179688</v>
      </c>
      <c r="AD764">
        <v>62.269317626953125</v>
      </c>
      <c r="AE764">
        <v>57.778297424316406</v>
      </c>
      <c r="AF764">
        <v>54.128517150878906</v>
      </c>
      <c r="AG764">
        <v>-0.51642084121704102</v>
      </c>
      <c r="AH764">
        <v>-0.31131184101104736</v>
      </c>
      <c r="AI764">
        <v>-0.24344207346439362</v>
      </c>
      <c r="AJ764">
        <v>-0.24068108201026917</v>
      </c>
      <c r="AK764">
        <v>-0.18620280921459198</v>
      </c>
      <c r="AL764">
        <v>-3.562159463763237E-2</v>
      </c>
      <c r="AM764">
        <v>-0.29564899206161499</v>
      </c>
      <c r="AN764">
        <v>8.3701543509960175E-2</v>
      </c>
      <c r="AO764">
        <v>0.19418331980705261</v>
      </c>
      <c r="AP764">
        <v>0.18386422097682953</v>
      </c>
      <c r="AQ764">
        <v>0.78347969055175781</v>
      </c>
      <c r="AR764">
        <v>4.174036979675293</v>
      </c>
      <c r="AS764">
        <v>4.2805423736572266</v>
      </c>
      <c r="AT764">
        <v>4.0849738121032715</v>
      </c>
      <c r="AU764">
        <v>3.8770558834075928</v>
      </c>
      <c r="AV764">
        <v>3.9197335243225098</v>
      </c>
      <c r="AW764">
        <v>3.688856840133667</v>
      </c>
      <c r="AX764">
        <v>3.263547420501709</v>
      </c>
      <c r="AY764">
        <v>0.96180218458175659</v>
      </c>
      <c r="AZ764">
        <v>0.59698212146759033</v>
      </c>
      <c r="BA764">
        <v>0.42112627625465393</v>
      </c>
      <c r="BB764">
        <v>0.40654128789901733</v>
      </c>
      <c r="BC764">
        <v>0.25351566076278687</v>
      </c>
      <c r="BD764">
        <v>6.1812572181224823E-2</v>
      </c>
      <c r="BE764">
        <v>66.056381225585937</v>
      </c>
      <c r="BF764">
        <v>65.353218078613281</v>
      </c>
      <c r="BG764">
        <v>65.960807800292969</v>
      </c>
      <c r="BH764">
        <v>64.08026123046875</v>
      </c>
      <c r="BI764">
        <v>64.709403991699219</v>
      </c>
      <c r="BJ764">
        <v>65.318862915039063</v>
      </c>
      <c r="BK764">
        <v>67.334632873535156</v>
      </c>
      <c r="BL764">
        <v>68.78778076171875</v>
      </c>
      <c r="BM764">
        <v>75.773880004882813</v>
      </c>
      <c r="BN764">
        <v>81.203605651855469</v>
      </c>
      <c r="BO764">
        <v>86.70361328125</v>
      </c>
      <c r="BP764">
        <v>88.048240661621094</v>
      </c>
      <c r="BQ764">
        <v>87.686439514160156</v>
      </c>
      <c r="BR764">
        <v>89.3121337890625</v>
      </c>
      <c r="BS764">
        <v>90.995140075683594</v>
      </c>
      <c r="BT764">
        <v>89.326980590820313</v>
      </c>
      <c r="BU764">
        <v>87.74468994140625</v>
      </c>
      <c r="BV764">
        <v>87.150062561035156</v>
      </c>
      <c r="BW764">
        <v>85.577911376953125</v>
      </c>
      <c r="BX764">
        <v>80.789657592773438</v>
      </c>
      <c r="BY764">
        <v>76.571205139160156</v>
      </c>
      <c r="BZ764">
        <v>76.181602478027344</v>
      </c>
      <c r="CA764">
        <v>74.068397521972656</v>
      </c>
      <c r="CB764">
        <v>72.592758178710937</v>
      </c>
      <c r="CC764">
        <v>0.90142726898193359</v>
      </c>
      <c r="CD764">
        <v>0.8646080493927002</v>
      </c>
      <c r="CE764">
        <v>0.81793564558029175</v>
      </c>
      <c r="CF764">
        <v>0.64813005924224854</v>
      </c>
      <c r="CG764">
        <v>0.5775982141494751</v>
      </c>
      <c r="CH764">
        <v>0.65529465675354004</v>
      </c>
      <c r="CI764">
        <v>0.74214380979537964</v>
      </c>
      <c r="CJ764">
        <v>0.67039775848388672</v>
      </c>
      <c r="CK764">
        <v>0.81516003608703613</v>
      </c>
      <c r="CL764">
        <v>0.83756816387176514</v>
      </c>
      <c r="CM764">
        <v>0.79407227039337158</v>
      </c>
      <c r="CN764">
        <v>0.83595174551010132</v>
      </c>
      <c r="CO764">
        <v>0.94031995534896851</v>
      </c>
      <c r="CP764">
        <v>0.82251429557800293</v>
      </c>
      <c r="CQ764">
        <v>0.86675560474395752</v>
      </c>
      <c r="CR764">
        <v>0.96511745452880859</v>
      </c>
      <c r="CS764">
        <v>0.96992242336273193</v>
      </c>
      <c r="CT764">
        <v>0.96349728107452393</v>
      </c>
      <c r="CU764">
        <v>1.0408391952514648</v>
      </c>
      <c r="CV764">
        <v>0.86509895324707031</v>
      </c>
      <c r="CW764">
        <v>0.76187992095947266</v>
      </c>
      <c r="CX764">
        <v>0.64481550455093384</v>
      </c>
      <c r="CY764">
        <v>0.67533600330352783</v>
      </c>
      <c r="CZ764">
        <v>0.65947550535202026</v>
      </c>
    </row>
    <row r="765" spans="1:104" x14ac:dyDescent="0.25">
      <c r="A765" t="s">
        <v>954</v>
      </c>
      <c r="B765" t="s">
        <v>170</v>
      </c>
      <c r="C765" t="s">
        <v>28</v>
      </c>
      <c r="D765" t="s">
        <v>184</v>
      </c>
      <c r="E765" t="s">
        <v>184</v>
      </c>
      <c r="F765">
        <v>2018</v>
      </c>
      <c r="G765" t="s">
        <v>180</v>
      </c>
      <c r="H765">
        <v>10</v>
      </c>
      <c r="I765">
        <v>45.356273651123047</v>
      </c>
      <c r="J765">
        <v>43.893451690673828</v>
      </c>
      <c r="K765">
        <v>42.903285980224609</v>
      </c>
      <c r="L765">
        <v>42.875946044921875</v>
      </c>
      <c r="M765">
        <v>44.481460571289063</v>
      </c>
      <c r="N765">
        <v>48.756248474121094</v>
      </c>
      <c r="O765">
        <v>55.974742889404297</v>
      </c>
      <c r="P765">
        <v>61.554656982421875</v>
      </c>
      <c r="Q765">
        <v>68.163162231445313</v>
      </c>
      <c r="R765">
        <v>74.127647399902344</v>
      </c>
      <c r="S765">
        <v>78.79608154296875</v>
      </c>
      <c r="T765">
        <v>81.406013488769531</v>
      </c>
      <c r="U765">
        <v>82.765647888183594</v>
      </c>
      <c r="V765">
        <v>84.046012878417969</v>
      </c>
      <c r="W765">
        <v>83.541107177734375</v>
      </c>
      <c r="X765">
        <v>80.920166015625</v>
      </c>
      <c r="Y765">
        <v>76.939849853515625</v>
      </c>
      <c r="Z765">
        <v>72.060806274414063</v>
      </c>
      <c r="AA765">
        <v>68.758804321289062</v>
      </c>
      <c r="AB765">
        <v>65.993331909179687</v>
      </c>
      <c r="AC765">
        <v>62.790802001953125</v>
      </c>
      <c r="AD765">
        <v>57.511600494384766</v>
      </c>
      <c r="AE765">
        <v>52.339344024658203</v>
      </c>
      <c r="AF765">
        <v>48.895778656005859</v>
      </c>
      <c r="AG765">
        <v>-0.51055574417114258</v>
      </c>
      <c r="AH765">
        <v>-0.2551887035369873</v>
      </c>
      <c r="AI765">
        <v>-0.1448136568069458</v>
      </c>
      <c r="AJ765">
        <v>-0.18286027014255524</v>
      </c>
      <c r="AK765">
        <v>-0.18969094753265381</v>
      </c>
      <c r="AL765">
        <v>-0.1080329418182373</v>
      </c>
      <c r="AM765">
        <v>-0.32673811912536621</v>
      </c>
      <c r="AN765">
        <v>-5.1956679672002792E-2</v>
      </c>
      <c r="AO765">
        <v>0.1743336021900177</v>
      </c>
      <c r="AP765">
        <v>0.29842907190322876</v>
      </c>
      <c r="AQ765">
        <v>0.86097967624664307</v>
      </c>
      <c r="AR765">
        <v>3.9442682266235352</v>
      </c>
      <c r="AS765">
        <v>4.0621223449707031</v>
      </c>
      <c r="AT765">
        <v>3.9044499397277832</v>
      </c>
      <c r="AU765">
        <v>3.6778910160064697</v>
      </c>
      <c r="AV765">
        <v>3.5265040397644043</v>
      </c>
      <c r="AW765">
        <v>3.2323586940765381</v>
      </c>
      <c r="AX765">
        <v>2.7197673320770264</v>
      </c>
      <c r="AY765">
        <v>0.56690388917922974</v>
      </c>
      <c r="AZ765">
        <v>0.28211259841918945</v>
      </c>
      <c r="BA765">
        <v>0.18503709137439728</v>
      </c>
      <c r="BB765">
        <v>0.18897925317287445</v>
      </c>
      <c r="BC765">
        <v>9.4981983304023743E-2</v>
      </c>
      <c r="BD765">
        <v>-0.12265502661466599</v>
      </c>
      <c r="BE765">
        <v>62.921974182128906</v>
      </c>
      <c r="BF765">
        <v>62.6256103515625</v>
      </c>
      <c r="BG765">
        <v>62.780067443847656</v>
      </c>
      <c r="BH765">
        <v>61.64715576171875</v>
      </c>
      <c r="BI765">
        <v>61.782413482666016</v>
      </c>
      <c r="BJ765">
        <v>60.171039581298828</v>
      </c>
      <c r="BK765">
        <v>61.25946044921875</v>
      </c>
      <c r="BL765">
        <v>64.249534606933594</v>
      </c>
      <c r="BM765">
        <v>69.423095703125</v>
      </c>
      <c r="BN765">
        <v>74.73388671875</v>
      </c>
      <c r="BO765">
        <v>78.819023132324219</v>
      </c>
      <c r="BP765">
        <v>80.822776794433594</v>
      </c>
      <c r="BQ765">
        <v>83.569969177246094</v>
      </c>
      <c r="BR765">
        <v>85.407920837402344</v>
      </c>
      <c r="BS765">
        <v>85.181343078613281</v>
      </c>
      <c r="BT765">
        <v>84.2745361328125</v>
      </c>
      <c r="BU765">
        <v>83.43798828125</v>
      </c>
      <c r="BV765">
        <v>81.900619506835938</v>
      </c>
      <c r="BW765">
        <v>76.562667846679688</v>
      </c>
      <c r="BX765">
        <v>70.482765197753906</v>
      </c>
      <c r="BY765">
        <v>68.485572814941406</v>
      </c>
      <c r="BZ765">
        <v>66.126548767089844</v>
      </c>
      <c r="CA765">
        <v>65.10125732421875</v>
      </c>
      <c r="CB765">
        <v>63.515178680419922</v>
      </c>
      <c r="CC765">
        <v>0.83409035205841064</v>
      </c>
      <c r="CD765">
        <v>0.79773169755935669</v>
      </c>
      <c r="CE765">
        <v>0.75474834442138672</v>
      </c>
      <c r="CF765">
        <v>0.60358643531799316</v>
      </c>
      <c r="CG765">
        <v>0.54003167152404785</v>
      </c>
      <c r="CH765">
        <v>0.61211365461349487</v>
      </c>
      <c r="CI765">
        <v>0.70981872081756592</v>
      </c>
      <c r="CJ765">
        <v>0.65636956691741943</v>
      </c>
      <c r="CK765">
        <v>0.79844778776168823</v>
      </c>
      <c r="CL765">
        <v>0.82948285341262817</v>
      </c>
      <c r="CM765">
        <v>0.79196566343307495</v>
      </c>
      <c r="CN765">
        <v>0.83541560173034668</v>
      </c>
      <c r="CO765">
        <v>0.94262146949768066</v>
      </c>
      <c r="CP765">
        <v>0.82430803775787354</v>
      </c>
      <c r="CQ765">
        <v>0.87028491497039795</v>
      </c>
      <c r="CR765">
        <v>0.9691845178604126</v>
      </c>
      <c r="CS765">
        <v>0.97026175260543823</v>
      </c>
      <c r="CT765">
        <v>0.96321672201156616</v>
      </c>
      <c r="CU765">
        <v>1.0607187747955322</v>
      </c>
      <c r="CV765">
        <v>0.87464386224746704</v>
      </c>
      <c r="CW765">
        <v>0.76865977048873901</v>
      </c>
      <c r="CX765">
        <v>0.6276240348815918</v>
      </c>
      <c r="CY765">
        <v>0.6356358528137207</v>
      </c>
      <c r="CZ765">
        <v>0.61782318353652954</v>
      </c>
    </row>
    <row r="766" spans="1:104" x14ac:dyDescent="0.25">
      <c r="A766" t="s">
        <v>955</v>
      </c>
      <c r="B766" t="s">
        <v>170</v>
      </c>
      <c r="C766" t="s">
        <v>28</v>
      </c>
      <c r="D766" t="s">
        <v>184</v>
      </c>
      <c r="E766" t="s">
        <v>184</v>
      </c>
      <c r="F766">
        <v>2018</v>
      </c>
      <c r="G766" t="s">
        <v>181</v>
      </c>
      <c r="H766">
        <v>11</v>
      </c>
      <c r="I766">
        <v>42.104606628417969</v>
      </c>
      <c r="J766">
        <v>40.848358154296875</v>
      </c>
      <c r="K766">
        <v>40.117069244384766</v>
      </c>
      <c r="L766">
        <v>40.311801910400391</v>
      </c>
      <c r="M766">
        <v>42.098888397216797</v>
      </c>
      <c r="N766">
        <v>46.311721801757813</v>
      </c>
      <c r="O766">
        <v>51.777900695800781</v>
      </c>
      <c r="P766">
        <v>56.558334350585937</v>
      </c>
      <c r="Q766">
        <v>61.340641021728516</v>
      </c>
      <c r="R766">
        <v>64.924812316894531</v>
      </c>
      <c r="S766">
        <v>67.66607666015625</v>
      </c>
      <c r="T766">
        <v>69.205169677734375</v>
      </c>
      <c r="U766">
        <v>69.855049133300781</v>
      </c>
      <c r="V766">
        <v>70.432884216308594</v>
      </c>
      <c r="W766">
        <v>69.655281066894531</v>
      </c>
      <c r="X766">
        <v>67.170845031738281</v>
      </c>
      <c r="Y766">
        <v>64.563888549804687</v>
      </c>
      <c r="Z766">
        <v>63.118999481201172</v>
      </c>
      <c r="AA766">
        <v>59.136695861816406</v>
      </c>
      <c r="AB766">
        <v>56.274600982666016</v>
      </c>
      <c r="AC766">
        <v>54.085624694824219</v>
      </c>
      <c r="AD766">
        <v>51.076370239257813</v>
      </c>
      <c r="AE766">
        <v>47.603778839111328</v>
      </c>
      <c r="AF766">
        <v>44.7857666015625</v>
      </c>
      <c r="AG766">
        <v>-0.56086766719818115</v>
      </c>
      <c r="AH766">
        <v>-0.21155333518981934</v>
      </c>
      <c r="AI766">
        <v>-3.3569313585758209E-2</v>
      </c>
      <c r="AJ766">
        <v>-0.12942586839199066</v>
      </c>
      <c r="AK766">
        <v>-0.22205618023872375</v>
      </c>
      <c r="AL766">
        <v>-0.22106416523456573</v>
      </c>
      <c r="AM766">
        <v>-0.40161722898483276</v>
      </c>
      <c r="AN766">
        <v>-0.23340417444705963</v>
      </c>
      <c r="AO766">
        <v>0.15158084034919739</v>
      </c>
      <c r="AP766">
        <v>0.42770466208457947</v>
      </c>
      <c r="AQ766">
        <v>0.86745274066925049</v>
      </c>
      <c r="AR766">
        <v>3.3227741718292236</v>
      </c>
      <c r="AS766">
        <v>3.3849523067474365</v>
      </c>
      <c r="AT766">
        <v>3.2317707538604736</v>
      </c>
      <c r="AU766">
        <v>2.9905731678009033</v>
      </c>
      <c r="AV766">
        <v>2.6287424564361572</v>
      </c>
      <c r="AW766">
        <v>2.3451263904571533</v>
      </c>
      <c r="AX766">
        <v>1.8598082065582275</v>
      </c>
      <c r="AY766">
        <v>-3.1504876911640167E-2</v>
      </c>
      <c r="AZ766">
        <v>-0.16122035682201385</v>
      </c>
      <c r="BA766">
        <v>-0.14410500228404999</v>
      </c>
      <c r="BB766">
        <v>-9.8739229142665863E-2</v>
      </c>
      <c r="BC766">
        <v>-0.10505280643701553</v>
      </c>
      <c r="BD766">
        <v>-0.37342691421508789</v>
      </c>
      <c r="BE766">
        <v>60.274925231933594</v>
      </c>
      <c r="BF766">
        <v>59.949474334716797</v>
      </c>
      <c r="BG766">
        <v>59.63970947265625</v>
      </c>
      <c r="BH766">
        <v>59.585762023925781</v>
      </c>
      <c r="BI766">
        <v>60.001873016357422</v>
      </c>
      <c r="BJ766">
        <v>60.564407348632813</v>
      </c>
      <c r="BK766">
        <v>59.764785766601563</v>
      </c>
      <c r="BL766">
        <v>59.528446197509766</v>
      </c>
      <c r="BM766">
        <v>62.613437652587891</v>
      </c>
      <c r="BN766">
        <v>65.613067626953125</v>
      </c>
      <c r="BO766">
        <v>68.047149658203125</v>
      </c>
      <c r="BP766">
        <v>69.884620666503906</v>
      </c>
      <c r="BQ766">
        <v>71.07037353515625</v>
      </c>
      <c r="BR766">
        <v>71.470001220703125</v>
      </c>
      <c r="BS766">
        <v>70.103347778320313</v>
      </c>
      <c r="BT766">
        <v>69.884620666503906</v>
      </c>
      <c r="BU766">
        <v>68.744560241699219</v>
      </c>
      <c r="BV766">
        <v>66.760665893554687</v>
      </c>
      <c r="BW766">
        <v>65.414237976074219</v>
      </c>
      <c r="BX766">
        <v>63.874549865722656</v>
      </c>
      <c r="BY766">
        <v>63.131114959716797</v>
      </c>
      <c r="BZ766">
        <v>62.6588134765625</v>
      </c>
      <c r="CA766">
        <v>61.877918243408203</v>
      </c>
      <c r="CB766">
        <v>61.622100830078125</v>
      </c>
      <c r="CC766">
        <v>0.86647003889083862</v>
      </c>
      <c r="CD766">
        <v>0.82752877473831177</v>
      </c>
      <c r="CE766">
        <v>0.78473645448684692</v>
      </c>
      <c r="CF766">
        <v>0.62809598445892334</v>
      </c>
      <c r="CG766">
        <v>0.56498903036117554</v>
      </c>
      <c r="CH766">
        <v>0.64126884937286377</v>
      </c>
      <c r="CI766">
        <v>0.73124414682388306</v>
      </c>
      <c r="CJ766">
        <v>0.66467869281768799</v>
      </c>
      <c r="CK766">
        <v>0.80047601461410522</v>
      </c>
      <c r="CL766">
        <v>0.82152152061462402</v>
      </c>
      <c r="CM766">
        <v>0.78386300802230835</v>
      </c>
      <c r="CN766">
        <v>0.82296043634414673</v>
      </c>
      <c r="CO766">
        <v>0.91490459442138672</v>
      </c>
      <c r="CP766">
        <v>0.81365126371383667</v>
      </c>
      <c r="CQ766">
        <v>0.85196864604949951</v>
      </c>
      <c r="CR766">
        <v>0.92761760950088501</v>
      </c>
      <c r="CS766">
        <v>0.926932692527771</v>
      </c>
      <c r="CT766">
        <v>0.93314003944396973</v>
      </c>
      <c r="CU766">
        <v>1.0029494762420654</v>
      </c>
      <c r="CV766">
        <v>0.82212507724761963</v>
      </c>
      <c r="CW766">
        <v>0.72982996702194214</v>
      </c>
      <c r="CX766">
        <v>0.6249547004699707</v>
      </c>
      <c r="CY766">
        <v>0.65084248781204224</v>
      </c>
      <c r="CZ766">
        <v>0.63340860605239868</v>
      </c>
    </row>
    <row r="767" spans="1:104" x14ac:dyDescent="0.25">
      <c r="A767" t="s">
        <v>956</v>
      </c>
      <c r="B767" t="s">
        <v>170</v>
      </c>
      <c r="C767" t="s">
        <v>28</v>
      </c>
      <c r="D767" t="s">
        <v>184</v>
      </c>
      <c r="E767" t="s">
        <v>184</v>
      </c>
      <c r="F767">
        <v>2018</v>
      </c>
      <c r="G767" t="s">
        <v>182</v>
      </c>
      <c r="H767">
        <v>12</v>
      </c>
      <c r="I767">
        <v>41.367755889892578</v>
      </c>
      <c r="J767">
        <v>40.226741790771484</v>
      </c>
      <c r="K767">
        <v>39.607456207275391</v>
      </c>
      <c r="L767">
        <v>39.840053558349609</v>
      </c>
      <c r="M767">
        <v>41.645145416259766</v>
      </c>
      <c r="N767">
        <v>45.874412536621094</v>
      </c>
      <c r="O767">
        <v>51.701969146728516</v>
      </c>
      <c r="P767">
        <v>56.201004028320312</v>
      </c>
      <c r="Q767">
        <v>59.638908386230469</v>
      </c>
      <c r="R767">
        <v>61.373313903808594</v>
      </c>
      <c r="S767">
        <v>62.306209564208984</v>
      </c>
      <c r="T767">
        <v>62.428985595703125</v>
      </c>
      <c r="U767">
        <v>62.205135345458984</v>
      </c>
      <c r="V767">
        <v>62.288593292236328</v>
      </c>
      <c r="W767">
        <v>61.357547760009766</v>
      </c>
      <c r="X767">
        <v>59.425289154052734</v>
      </c>
      <c r="Y767">
        <v>58.046916961669922</v>
      </c>
      <c r="Z767">
        <v>58.159832000732422</v>
      </c>
      <c r="AA767">
        <v>55.405677795410156</v>
      </c>
      <c r="AB767">
        <v>53.511909484863281</v>
      </c>
      <c r="AC767">
        <v>51.822078704833984</v>
      </c>
      <c r="AD767">
        <v>49.564071655273438</v>
      </c>
      <c r="AE767">
        <v>46.303192138671875</v>
      </c>
      <c r="AF767">
        <v>43.689380645751953</v>
      </c>
      <c r="AG767">
        <v>-0.64465326070785522</v>
      </c>
      <c r="AH767">
        <v>-0.17005935311317444</v>
      </c>
      <c r="AI767">
        <v>9.7221739590167999E-2</v>
      </c>
      <c r="AJ767">
        <v>-7.0881687104701996E-2</v>
      </c>
      <c r="AK767">
        <v>-0.26723849773406982</v>
      </c>
      <c r="AL767">
        <v>-0.36352312564849854</v>
      </c>
      <c r="AM767">
        <v>-0.51393711566925049</v>
      </c>
      <c r="AN767">
        <v>-0.46309170126914978</v>
      </c>
      <c r="AO767">
        <v>0.13850408792495728</v>
      </c>
      <c r="AP767">
        <v>0.59949100017547607</v>
      </c>
      <c r="AQ767">
        <v>0.95310664176940918</v>
      </c>
      <c r="AR767">
        <v>2.9794659614562988</v>
      </c>
      <c r="AS767">
        <v>2.9852101802825928</v>
      </c>
      <c r="AT767">
        <v>2.8383796215057373</v>
      </c>
      <c r="AU767">
        <v>2.5729949474334717</v>
      </c>
      <c r="AV767">
        <v>2.0056076049804687</v>
      </c>
      <c r="AW767">
        <v>1.7022718191146851</v>
      </c>
      <c r="AX767">
        <v>1.1180709600448608</v>
      </c>
      <c r="AY767">
        <v>-0.64281421899795532</v>
      </c>
      <c r="AZ767">
        <v>-0.63735783100128174</v>
      </c>
      <c r="BA767">
        <v>-0.50635993480682373</v>
      </c>
      <c r="BB767">
        <v>-0.43060237169265747</v>
      </c>
      <c r="BC767">
        <v>-0.34233090281486511</v>
      </c>
      <c r="BD767">
        <v>-0.68439739942550659</v>
      </c>
      <c r="BE767">
        <v>48.575370788574219</v>
      </c>
      <c r="BF767">
        <v>48.30242919921875</v>
      </c>
      <c r="BG767">
        <v>47.103927612304688</v>
      </c>
      <c r="BH767">
        <v>48.162918090820313</v>
      </c>
      <c r="BI767">
        <v>46.981269836425781</v>
      </c>
      <c r="BJ767">
        <v>47.142318725585937</v>
      </c>
      <c r="BK767">
        <v>46.689136505126953</v>
      </c>
      <c r="BL767">
        <v>45.981735229492188</v>
      </c>
      <c r="BM767">
        <v>52.789798736572266</v>
      </c>
      <c r="BN767">
        <v>57.608146667480469</v>
      </c>
      <c r="BO767">
        <v>61.586616516113281</v>
      </c>
      <c r="BP767">
        <v>62.880153656005859</v>
      </c>
      <c r="BQ767">
        <v>62.485485076904297</v>
      </c>
      <c r="BR767">
        <v>66.09503173828125</v>
      </c>
      <c r="BS767">
        <v>65.114700317382812</v>
      </c>
      <c r="BT767">
        <v>63.525279998779297</v>
      </c>
      <c r="BU767">
        <v>61.818820953369141</v>
      </c>
      <c r="BV767">
        <v>59.713947296142578</v>
      </c>
      <c r="BW767">
        <v>58.104393005371094</v>
      </c>
      <c r="BX767">
        <v>54.943344116210938</v>
      </c>
      <c r="BY767">
        <v>53.719558715820313</v>
      </c>
      <c r="BZ767">
        <v>52.218620300292969</v>
      </c>
      <c r="CA767">
        <v>52.377334594726562</v>
      </c>
      <c r="CB767">
        <v>52.328647613525391</v>
      </c>
      <c r="CC767">
        <v>0.98930424451828003</v>
      </c>
      <c r="CD767">
        <v>0.94697856903076172</v>
      </c>
      <c r="CE767">
        <v>0.89971709251403809</v>
      </c>
      <c r="CF767">
        <v>0.71369075775146484</v>
      </c>
      <c r="CG767">
        <v>0.63639324903488159</v>
      </c>
      <c r="CH767">
        <v>0.71980684995651245</v>
      </c>
      <c r="CI767">
        <v>0.81668943166732788</v>
      </c>
      <c r="CJ767">
        <v>0.71049714088439941</v>
      </c>
      <c r="CK767">
        <v>0.85614943504333496</v>
      </c>
      <c r="CL767">
        <v>0.86776620149612427</v>
      </c>
      <c r="CM767">
        <v>0.81756913661956787</v>
      </c>
      <c r="CN767">
        <v>0.85629969835281372</v>
      </c>
      <c r="CO767">
        <v>0.95319056510925293</v>
      </c>
      <c r="CP767">
        <v>0.84357661008834839</v>
      </c>
      <c r="CQ767">
        <v>0.88429051637649536</v>
      </c>
      <c r="CR767">
        <v>0.97047460079193115</v>
      </c>
      <c r="CS767">
        <v>0.98269081115722656</v>
      </c>
      <c r="CT767">
        <v>1.0050703287124634</v>
      </c>
      <c r="CU767">
        <v>1.1006252765655518</v>
      </c>
      <c r="CV767">
        <v>0.91153955459594727</v>
      </c>
      <c r="CW767">
        <v>0.81293129920959473</v>
      </c>
      <c r="CX767">
        <v>0.70375972986221313</v>
      </c>
      <c r="CY767">
        <v>0.7352452278137207</v>
      </c>
      <c r="CZ767">
        <v>0.71650481224060059</v>
      </c>
    </row>
    <row r="768" spans="1:104" x14ac:dyDescent="0.25">
      <c r="A768" t="s">
        <v>957</v>
      </c>
      <c r="B768" t="s">
        <v>170</v>
      </c>
      <c r="C768" t="s">
        <v>28</v>
      </c>
      <c r="D768" t="s">
        <v>184</v>
      </c>
      <c r="E768" t="s">
        <v>184</v>
      </c>
      <c r="F768">
        <v>2018</v>
      </c>
      <c r="G768" t="s">
        <v>183</v>
      </c>
      <c r="H768">
        <v>8</v>
      </c>
      <c r="I768">
        <v>49.919620513916016</v>
      </c>
      <c r="J768">
        <v>48.255496978759766</v>
      </c>
      <c r="K768">
        <v>47.054481506347656</v>
      </c>
      <c r="L768">
        <v>47.003120422363281</v>
      </c>
      <c r="M768">
        <v>48.767650604248047</v>
      </c>
      <c r="N768">
        <v>53.571598052978516</v>
      </c>
      <c r="O768">
        <v>59.743812561035156</v>
      </c>
      <c r="P768">
        <v>66.430870056152344</v>
      </c>
      <c r="Q768">
        <v>72.636672973632813</v>
      </c>
      <c r="R768">
        <v>77.607307434082031</v>
      </c>
      <c r="S768">
        <v>81.550430297851562</v>
      </c>
      <c r="T768">
        <v>83.481300354003906</v>
      </c>
      <c r="U768">
        <v>84.154342651367188</v>
      </c>
      <c r="V768">
        <v>84.555938720703125</v>
      </c>
      <c r="W768">
        <v>84.121780395507813</v>
      </c>
      <c r="X768">
        <v>82.497665405273438</v>
      </c>
      <c r="Y768">
        <v>79.253829956054688</v>
      </c>
      <c r="Z768">
        <v>74.560813903808594</v>
      </c>
      <c r="AA768">
        <v>68.749656677246094</v>
      </c>
      <c r="AB768">
        <v>66.315879821777344</v>
      </c>
      <c r="AC768">
        <v>64.633888244628906</v>
      </c>
      <c r="AD768">
        <v>60.904941558837891</v>
      </c>
      <c r="AE768">
        <v>56.694503784179688</v>
      </c>
      <c r="AF768">
        <v>53.173370361328125</v>
      </c>
      <c r="AG768">
        <v>-0.5540086030960083</v>
      </c>
      <c r="AH768">
        <v>-0.29745930433273315</v>
      </c>
      <c r="AI768">
        <v>-0.19431829452514648</v>
      </c>
      <c r="AJ768">
        <v>-0.21858073770999908</v>
      </c>
      <c r="AK768">
        <v>-0.20174795389175415</v>
      </c>
      <c r="AL768">
        <v>-8.7718881666660309E-2</v>
      </c>
      <c r="AM768">
        <v>-0.32901489734649658</v>
      </c>
      <c r="AN768">
        <v>-1.9900889601558447E-3</v>
      </c>
      <c r="AO768">
        <v>0.18250781297683716</v>
      </c>
      <c r="AP768">
        <v>0.24997025728225708</v>
      </c>
      <c r="AQ768">
        <v>0.8064764142036438</v>
      </c>
      <c r="AR768">
        <v>3.943838357925415</v>
      </c>
      <c r="AS768">
        <v>4.0378885269165039</v>
      </c>
      <c r="AT768">
        <v>3.84027099609375</v>
      </c>
      <c r="AU768">
        <v>3.6385235786437988</v>
      </c>
      <c r="AV768">
        <v>3.6164097785949707</v>
      </c>
      <c r="AW768">
        <v>3.3858401775360107</v>
      </c>
      <c r="AX768">
        <v>2.9221405982971191</v>
      </c>
      <c r="AY768">
        <v>0.70096182823181152</v>
      </c>
      <c r="AZ768">
        <v>0.39387080073356628</v>
      </c>
      <c r="BA768">
        <v>0.27308997511863708</v>
      </c>
      <c r="BB768">
        <v>0.27810323238372803</v>
      </c>
      <c r="BC768">
        <v>0.16190344095230103</v>
      </c>
      <c r="BD768">
        <v>-5.8010660111904144E-2</v>
      </c>
      <c r="BE768">
        <v>66.268600463867188</v>
      </c>
      <c r="BF768">
        <v>66.007179260253906</v>
      </c>
      <c r="BG768">
        <v>65.514541625976563</v>
      </c>
      <c r="BH768">
        <v>65.224075317382813</v>
      </c>
      <c r="BI768">
        <v>64.897201538085938</v>
      </c>
      <c r="BJ768">
        <v>65.227714538574219</v>
      </c>
      <c r="BK768">
        <v>66.240264892578125</v>
      </c>
      <c r="BL768">
        <v>67.847007751464844</v>
      </c>
      <c r="BM768">
        <v>72.050277709960938</v>
      </c>
      <c r="BN768">
        <v>75.859420776367188</v>
      </c>
      <c r="BO768">
        <v>79.632705688476562</v>
      </c>
      <c r="BP768">
        <v>81.051239013671875</v>
      </c>
      <c r="BQ768">
        <v>81.883049011230469</v>
      </c>
      <c r="BR768">
        <v>83.486129760742188</v>
      </c>
      <c r="BS768">
        <v>83.563644409179688</v>
      </c>
      <c r="BT768">
        <v>83.067436218261719</v>
      </c>
      <c r="BU768">
        <v>82.817489624023438</v>
      </c>
      <c r="BV768">
        <v>81.859657287597656</v>
      </c>
      <c r="BW768">
        <v>78.890571594238281</v>
      </c>
      <c r="BX768">
        <v>75.4473876953125</v>
      </c>
      <c r="BY768">
        <v>72.466178894042969</v>
      </c>
      <c r="BZ768">
        <v>71.470283508300781</v>
      </c>
      <c r="CA768">
        <v>69.837142944335938</v>
      </c>
      <c r="CB768">
        <v>69.350234985351563</v>
      </c>
      <c r="CC768">
        <v>0.91630345582962036</v>
      </c>
      <c r="CD768">
        <v>0.87637466192245483</v>
      </c>
      <c r="CE768">
        <v>0.82553964853286743</v>
      </c>
      <c r="CF768">
        <v>0.65274989604949951</v>
      </c>
      <c r="CG768">
        <v>0.57941234111785889</v>
      </c>
      <c r="CH768">
        <v>0.65641403198242188</v>
      </c>
      <c r="CI768">
        <v>0.73830020427703857</v>
      </c>
      <c r="CJ768">
        <v>0.66702550649642944</v>
      </c>
      <c r="CK768">
        <v>0.8052254319190979</v>
      </c>
      <c r="CL768">
        <v>0.82656604051589966</v>
      </c>
      <c r="CM768">
        <v>0.7870672345161438</v>
      </c>
      <c r="CN768">
        <v>0.82734990119934082</v>
      </c>
      <c r="CO768">
        <v>0.92542767524719238</v>
      </c>
      <c r="CP768">
        <v>0.8150707483291626</v>
      </c>
      <c r="CQ768">
        <v>0.85702687501907349</v>
      </c>
      <c r="CR768">
        <v>0.95233738422393799</v>
      </c>
      <c r="CS768">
        <v>0.95910871028900146</v>
      </c>
      <c r="CT768">
        <v>0.95281672477722168</v>
      </c>
      <c r="CU768">
        <v>1.0257339477539063</v>
      </c>
      <c r="CV768">
        <v>0.84914326667785645</v>
      </c>
      <c r="CW768">
        <v>0.75518524646759033</v>
      </c>
      <c r="CX768">
        <v>0.64469116926193237</v>
      </c>
      <c r="CY768">
        <v>0.67738676071166992</v>
      </c>
      <c r="CZ768">
        <v>0.66284054517745972</v>
      </c>
    </row>
    <row r="769" spans="1:104" x14ac:dyDescent="0.25">
      <c r="A769" t="s">
        <v>958</v>
      </c>
      <c r="B769" t="s">
        <v>170</v>
      </c>
      <c r="C769" t="s">
        <v>28</v>
      </c>
      <c r="D769" t="s">
        <v>184</v>
      </c>
      <c r="E769" t="s">
        <v>184</v>
      </c>
      <c r="F769">
        <v>2019</v>
      </c>
      <c r="G769" t="s">
        <v>171</v>
      </c>
      <c r="H769">
        <v>1</v>
      </c>
      <c r="I769">
        <v>41.540119171142578</v>
      </c>
      <c r="J769">
        <v>40.272167205810547</v>
      </c>
      <c r="K769">
        <v>39.750518798828125</v>
      </c>
      <c r="L769">
        <v>40.032295227050781</v>
      </c>
      <c r="M769">
        <v>42.052341461181641</v>
      </c>
      <c r="N769">
        <v>46.467647552490234</v>
      </c>
      <c r="O769">
        <v>53.825820922851563</v>
      </c>
      <c r="P769">
        <v>58.635307312011719</v>
      </c>
      <c r="Q769">
        <v>61.638530731201172</v>
      </c>
      <c r="R769">
        <v>62.483173370361328</v>
      </c>
      <c r="S769">
        <v>62.64288330078125</v>
      </c>
      <c r="T769">
        <v>62.181064605712891</v>
      </c>
      <c r="U769">
        <v>61.598312377929687</v>
      </c>
      <c r="V769">
        <v>61.456703186035156</v>
      </c>
      <c r="W769">
        <v>60.537509918212891</v>
      </c>
      <c r="X769">
        <v>58.816085815429688</v>
      </c>
      <c r="Y769">
        <v>57.468143463134766</v>
      </c>
      <c r="Z769">
        <v>58.270702362060547</v>
      </c>
      <c r="AA769">
        <v>55.941322326660156</v>
      </c>
      <c r="AB769">
        <v>54.074245452880859</v>
      </c>
      <c r="AC769">
        <v>52.431632995605469</v>
      </c>
      <c r="AD769">
        <v>50.098171234130859</v>
      </c>
      <c r="AE769">
        <v>46.683399200439453</v>
      </c>
      <c r="AF769">
        <v>44.043605804443359</v>
      </c>
      <c r="AG769">
        <v>-0.68468320369720459</v>
      </c>
      <c r="AH769">
        <v>-0.15759319067001343</v>
      </c>
      <c r="AI769">
        <v>0.14275291562080383</v>
      </c>
      <c r="AJ769">
        <v>-5.1938492804765701E-2</v>
      </c>
      <c r="AK769">
        <v>-0.28832074999809265</v>
      </c>
      <c r="AL769">
        <v>-0.42197698354721069</v>
      </c>
      <c r="AM769">
        <v>-0.57590305805206299</v>
      </c>
      <c r="AN769">
        <v>-0.57221525907516479</v>
      </c>
      <c r="AO769">
        <v>0.14301227033138275</v>
      </c>
      <c r="AP769">
        <v>0.69540464878082275</v>
      </c>
      <c r="AQ769">
        <v>1.0422980785369873</v>
      </c>
      <c r="AR769">
        <v>3.0139884948730469</v>
      </c>
      <c r="AS769">
        <v>2.9945690631866455</v>
      </c>
      <c r="AT769">
        <v>2.8322105407714844</v>
      </c>
      <c r="AU769">
        <v>2.5450665950775146</v>
      </c>
      <c r="AV769">
        <v>1.8851858377456665</v>
      </c>
      <c r="AW769">
        <v>1.5468069314956665</v>
      </c>
      <c r="AX769">
        <v>0.90930992364883423</v>
      </c>
      <c r="AY769">
        <v>-0.86897510290145874</v>
      </c>
      <c r="AZ769">
        <v>-0.81836354732513428</v>
      </c>
      <c r="BA769">
        <v>-0.64548522233963013</v>
      </c>
      <c r="BB769">
        <v>-0.55602574348449707</v>
      </c>
      <c r="BC769">
        <v>-0.43116718530654907</v>
      </c>
      <c r="BD769">
        <v>-0.805489182472229</v>
      </c>
      <c r="BE769">
        <v>47.014778137207031</v>
      </c>
      <c r="BF769">
        <v>46.494186401367188</v>
      </c>
      <c r="BG769">
        <v>47.034061431884766</v>
      </c>
      <c r="BH769">
        <v>46.777980804443359</v>
      </c>
      <c r="BI769">
        <v>45.602855682373047</v>
      </c>
      <c r="BJ769">
        <v>44.895439147949219</v>
      </c>
      <c r="BK769">
        <v>46.077117919921875</v>
      </c>
      <c r="BL769">
        <v>45.325714111328125</v>
      </c>
      <c r="BM769">
        <v>47.682510375976563</v>
      </c>
      <c r="BN769">
        <v>51.794925689697266</v>
      </c>
      <c r="BO769">
        <v>54.545391082763672</v>
      </c>
      <c r="BP769">
        <v>56.99578857421875</v>
      </c>
      <c r="BQ769">
        <v>58.5224609375</v>
      </c>
      <c r="BR769">
        <v>58.573001861572266</v>
      </c>
      <c r="BS769">
        <v>58.799606323242188</v>
      </c>
      <c r="BT769">
        <v>57.916599273681641</v>
      </c>
      <c r="BU769">
        <v>56.281723022460938</v>
      </c>
      <c r="BV769">
        <v>54.301845550537109</v>
      </c>
      <c r="BW769">
        <v>51.695049285888672</v>
      </c>
      <c r="BX769">
        <v>50.310173034667969</v>
      </c>
      <c r="BY769">
        <v>46.974899291992187</v>
      </c>
      <c r="BZ769">
        <v>45.454776763916016</v>
      </c>
      <c r="CA769">
        <v>42.418174743652344</v>
      </c>
      <c r="CB769">
        <v>41.796031951904297</v>
      </c>
      <c r="CC769">
        <v>1.0554425716400146</v>
      </c>
      <c r="CD769">
        <v>1.0027254819869995</v>
      </c>
      <c r="CE769">
        <v>0.95607221126556396</v>
      </c>
      <c r="CF769">
        <v>0.75570666790008545</v>
      </c>
      <c r="CG769">
        <v>0.67485636472702026</v>
      </c>
      <c r="CH769">
        <v>0.7645416259765625</v>
      </c>
      <c r="CI769">
        <v>0.87355989217758179</v>
      </c>
      <c r="CJ769">
        <v>0.73879289627075195</v>
      </c>
      <c r="CK769">
        <v>0.89771431684494019</v>
      </c>
      <c r="CL769">
        <v>0.90253657102584839</v>
      </c>
      <c r="CM769">
        <v>0.838093101978302</v>
      </c>
      <c r="CN769">
        <v>0.87909060716629028</v>
      </c>
      <c r="CO769">
        <v>0.98866719007492065</v>
      </c>
      <c r="CP769">
        <v>0.85904765129089355</v>
      </c>
      <c r="CQ769">
        <v>0.90482670068740845</v>
      </c>
      <c r="CR769">
        <v>1.0090261697769165</v>
      </c>
      <c r="CS769">
        <v>1.0230823755264282</v>
      </c>
      <c r="CT769">
        <v>1.0574486255645752</v>
      </c>
      <c r="CU769">
        <v>1.1753883361816406</v>
      </c>
      <c r="CV769">
        <v>0.97486251592636108</v>
      </c>
      <c r="CW769">
        <v>0.870555579662323</v>
      </c>
      <c r="CX769">
        <v>0.75204735994338989</v>
      </c>
      <c r="CY769">
        <v>0.78522497415542603</v>
      </c>
      <c r="CZ769">
        <v>0.76467776298522949</v>
      </c>
    </row>
    <row r="770" spans="1:104" x14ac:dyDescent="0.25">
      <c r="A770" t="s">
        <v>959</v>
      </c>
      <c r="B770" t="s">
        <v>170</v>
      </c>
      <c r="C770" t="s">
        <v>28</v>
      </c>
      <c r="D770" t="s">
        <v>184</v>
      </c>
      <c r="E770" t="s">
        <v>184</v>
      </c>
      <c r="F770">
        <v>2019</v>
      </c>
      <c r="G770" t="s">
        <v>172</v>
      </c>
      <c r="H770">
        <v>2</v>
      </c>
      <c r="I770">
        <v>41.644279479980469</v>
      </c>
      <c r="J770">
        <v>40.406497955322266</v>
      </c>
      <c r="K770">
        <v>39.814365386962891</v>
      </c>
      <c r="L770">
        <v>40.062709808349609</v>
      </c>
      <c r="M770">
        <v>41.945705413818359</v>
      </c>
      <c r="N770">
        <v>46.633953094482422</v>
      </c>
      <c r="O770">
        <v>53.478096008300781</v>
      </c>
      <c r="P770">
        <v>58.515529632568359</v>
      </c>
      <c r="Q770">
        <v>62.051067352294922</v>
      </c>
      <c r="R770">
        <v>63.233760833740234</v>
      </c>
      <c r="S770">
        <v>63.429279327392578</v>
      </c>
      <c r="T770">
        <v>63.020263671875</v>
      </c>
      <c r="U770">
        <v>62.573348999023437</v>
      </c>
      <c r="V770">
        <v>62.337631225585938</v>
      </c>
      <c r="W770">
        <v>61.363510131835937</v>
      </c>
      <c r="X770">
        <v>59.607547760009766</v>
      </c>
      <c r="Y770">
        <v>58.056747436523437</v>
      </c>
      <c r="Z770">
        <v>58.238632202148438</v>
      </c>
      <c r="AA770">
        <v>57.029911041259766</v>
      </c>
      <c r="AB770">
        <v>55.038955688476562</v>
      </c>
      <c r="AC770">
        <v>53.355377197265625</v>
      </c>
      <c r="AD770">
        <v>50.704765319824219</v>
      </c>
      <c r="AE770">
        <v>46.946414947509766</v>
      </c>
      <c r="AF770">
        <v>44.19866943359375</v>
      </c>
      <c r="AG770">
        <v>-0.66645729541778564</v>
      </c>
      <c r="AH770">
        <v>-0.16185908019542694</v>
      </c>
      <c r="AI770">
        <v>0.1242971196770668</v>
      </c>
      <c r="AJ770">
        <v>-5.9289321303367615E-2</v>
      </c>
      <c r="AK770">
        <v>-0.27880978584289551</v>
      </c>
      <c r="AL770">
        <v>-0.40258091688156128</v>
      </c>
      <c r="AM770">
        <v>-0.55525803565979004</v>
      </c>
      <c r="AN770">
        <v>-0.53709250688552856</v>
      </c>
      <c r="AO770">
        <v>0.14479301869869232</v>
      </c>
      <c r="AP770">
        <v>0.6734660267829895</v>
      </c>
      <c r="AQ770">
        <v>1.0286904573440552</v>
      </c>
      <c r="AR770">
        <v>3.0476276874542236</v>
      </c>
      <c r="AS770">
        <v>3.0425879955291748</v>
      </c>
      <c r="AT770">
        <v>2.8741147518157959</v>
      </c>
      <c r="AU770">
        <v>2.5879735946655273</v>
      </c>
      <c r="AV770">
        <v>1.9547255039215088</v>
      </c>
      <c r="AW770">
        <v>1.6201685667037964</v>
      </c>
      <c r="AX770">
        <v>0.98944222927093506</v>
      </c>
      <c r="AY770">
        <v>-0.79842674732208252</v>
      </c>
      <c r="AZ770">
        <v>-0.76301628351211548</v>
      </c>
      <c r="BA770">
        <v>-0.60361772775650024</v>
      </c>
      <c r="BB770">
        <v>-0.51243507862091064</v>
      </c>
      <c r="BC770">
        <v>-0.39628797769546509</v>
      </c>
      <c r="BD770">
        <v>-0.75775927305221558</v>
      </c>
      <c r="BE770">
        <v>49.128726959228516</v>
      </c>
      <c r="BF770">
        <v>49.514583587646484</v>
      </c>
      <c r="BG770">
        <v>48.314170837402344</v>
      </c>
      <c r="BH770">
        <v>47.222480773925781</v>
      </c>
      <c r="BI770">
        <v>46.085220336914063</v>
      </c>
      <c r="BJ770">
        <v>45.157730102539063</v>
      </c>
      <c r="BK770">
        <v>44.226028442382812</v>
      </c>
      <c r="BL770">
        <v>44.179714202880859</v>
      </c>
      <c r="BM770">
        <v>49.304073333740234</v>
      </c>
      <c r="BN770">
        <v>53.572509765625</v>
      </c>
      <c r="BO770">
        <v>55.688526153564453</v>
      </c>
      <c r="BP770">
        <v>56.909984588623047</v>
      </c>
      <c r="BQ770">
        <v>58.093563079833984</v>
      </c>
      <c r="BR770">
        <v>58.576251983642578</v>
      </c>
      <c r="BS770">
        <v>58.093563079833984</v>
      </c>
      <c r="BT770">
        <v>57.161861419677734</v>
      </c>
      <c r="BU770">
        <v>56.02880859375</v>
      </c>
      <c r="BV770">
        <v>53.968269348144531</v>
      </c>
      <c r="BW770">
        <v>51.789840698242188</v>
      </c>
      <c r="BX770">
        <v>49.930652618408203</v>
      </c>
      <c r="BY770">
        <v>48.650245666503906</v>
      </c>
      <c r="BZ770">
        <v>46.136486053466797</v>
      </c>
      <c r="CA770">
        <v>45.565380096435547</v>
      </c>
      <c r="CB770">
        <v>45.451702117919922</v>
      </c>
      <c r="CC770">
        <v>1.0248976945877075</v>
      </c>
      <c r="CD770">
        <v>0.97609668970108032</v>
      </c>
      <c r="CE770">
        <v>0.93004029989242554</v>
      </c>
      <c r="CF770">
        <v>0.73632192611694336</v>
      </c>
      <c r="CG770">
        <v>0.65635663270950317</v>
      </c>
      <c r="CH770">
        <v>0.75068783760070801</v>
      </c>
      <c r="CI770">
        <v>0.85301786661148071</v>
      </c>
      <c r="CJ770">
        <v>0.72859138250350952</v>
      </c>
      <c r="CK770">
        <v>0.88712608814239502</v>
      </c>
      <c r="CL770">
        <v>0.89375865459442139</v>
      </c>
      <c r="CM770">
        <v>0.83075398206710815</v>
      </c>
      <c r="CN770">
        <v>0.87096691131591797</v>
      </c>
      <c r="CO770">
        <v>0.98038691282272339</v>
      </c>
      <c r="CP770">
        <v>0.85249185562133789</v>
      </c>
      <c r="CQ770">
        <v>0.89743489027023315</v>
      </c>
      <c r="CR770">
        <v>0.99843192100524902</v>
      </c>
      <c r="CS770">
        <v>1.0115989446640015</v>
      </c>
      <c r="CT770">
        <v>1.0414149761199951</v>
      </c>
      <c r="CU770">
        <v>1.1677423715591431</v>
      </c>
      <c r="CV770">
        <v>0.96633720397949219</v>
      </c>
      <c r="CW770">
        <v>0.86294370889663696</v>
      </c>
      <c r="CX770">
        <v>0.73939508199691772</v>
      </c>
      <c r="CY770">
        <v>0.7652098536491394</v>
      </c>
      <c r="CZ770">
        <v>0.74499988555908203</v>
      </c>
    </row>
    <row r="771" spans="1:104" x14ac:dyDescent="0.25">
      <c r="A771" t="s">
        <v>960</v>
      </c>
      <c r="B771" t="s">
        <v>170</v>
      </c>
      <c r="C771" t="s">
        <v>28</v>
      </c>
      <c r="D771" t="s">
        <v>184</v>
      </c>
      <c r="E771" t="s">
        <v>184</v>
      </c>
      <c r="F771">
        <v>2019</v>
      </c>
      <c r="G771" t="s">
        <v>173</v>
      </c>
      <c r="H771">
        <v>3</v>
      </c>
      <c r="I771">
        <v>42.472023010253906</v>
      </c>
      <c r="J771">
        <v>41.100131988525391</v>
      </c>
      <c r="K771">
        <v>40.262035369873047</v>
      </c>
      <c r="L771">
        <v>40.298545837402344</v>
      </c>
      <c r="M771">
        <v>41.86297607421875</v>
      </c>
      <c r="N771">
        <v>45.992332458496094</v>
      </c>
      <c r="O771">
        <v>52.906803131103516</v>
      </c>
      <c r="P771">
        <v>58.080711364746094</v>
      </c>
      <c r="Q771">
        <v>61.882743835449219</v>
      </c>
      <c r="R771">
        <v>63.494636535644531</v>
      </c>
      <c r="S771">
        <v>64.4405517578125</v>
      </c>
      <c r="T771">
        <v>64.925323486328125</v>
      </c>
      <c r="U771">
        <v>64.971946716308594</v>
      </c>
      <c r="V771">
        <v>65.102912902832031</v>
      </c>
      <c r="W771">
        <v>64.332168579101563</v>
      </c>
      <c r="X771">
        <v>62.641342163085937</v>
      </c>
      <c r="Y771">
        <v>60.689647674560547</v>
      </c>
      <c r="Z771">
        <v>58.485118865966797</v>
      </c>
      <c r="AA771">
        <v>56.488643646240234</v>
      </c>
      <c r="AB771">
        <v>56.456584930419922</v>
      </c>
      <c r="AC771">
        <v>54.407249450683594</v>
      </c>
      <c r="AD771">
        <v>51.793140411376953</v>
      </c>
      <c r="AE771">
        <v>47.761222839355469</v>
      </c>
      <c r="AF771">
        <v>44.930648803710938</v>
      </c>
      <c r="AG771">
        <v>-0.65590202808380127</v>
      </c>
      <c r="AH771">
        <v>-0.17853958904743195</v>
      </c>
      <c r="AI771">
        <v>8.6328029632568359E-2</v>
      </c>
      <c r="AJ771">
        <v>-7.7831216156482697E-2</v>
      </c>
      <c r="AK771">
        <v>-0.26546084880828857</v>
      </c>
      <c r="AL771">
        <v>-0.35411015152931213</v>
      </c>
      <c r="AM771">
        <v>-0.51721036434173584</v>
      </c>
      <c r="AN771">
        <v>-0.46213096380233765</v>
      </c>
      <c r="AO771">
        <v>0.14805020391941071</v>
      </c>
      <c r="AP771">
        <v>0.61431366205215454</v>
      </c>
      <c r="AQ771">
        <v>0.99208688735961914</v>
      </c>
      <c r="AR771">
        <v>3.1402082443237305</v>
      </c>
      <c r="AS771">
        <v>3.1575143337249756</v>
      </c>
      <c r="AT771">
        <v>2.9963388442993164</v>
      </c>
      <c r="AU771">
        <v>2.7229971885681152</v>
      </c>
      <c r="AV771">
        <v>2.1553144454956055</v>
      </c>
      <c r="AW771">
        <v>1.8266544342041016</v>
      </c>
      <c r="AX771">
        <v>1.1812475919723511</v>
      </c>
      <c r="AY771">
        <v>-0.60351037979125977</v>
      </c>
      <c r="AZ771">
        <v>-0.62634330987930298</v>
      </c>
      <c r="BA771">
        <v>-0.49363091588020325</v>
      </c>
      <c r="BB771">
        <v>-0.41550156474113464</v>
      </c>
      <c r="BC771">
        <v>-0.32709422707557678</v>
      </c>
      <c r="BD771">
        <v>-0.67086750268936157</v>
      </c>
      <c r="BE771">
        <v>51.601188659667969</v>
      </c>
      <c r="BF771">
        <v>51.734748840332031</v>
      </c>
      <c r="BG771">
        <v>51.641693115234375</v>
      </c>
      <c r="BH771">
        <v>50.595863342285156</v>
      </c>
      <c r="BI771">
        <v>49.843994140625</v>
      </c>
      <c r="BJ771">
        <v>49.593994140625</v>
      </c>
      <c r="BK771">
        <v>49.638420104980469</v>
      </c>
      <c r="BL771">
        <v>48.763919830322266</v>
      </c>
      <c r="BM771">
        <v>53.255325317382813</v>
      </c>
      <c r="BN771">
        <v>58.176582336425781</v>
      </c>
      <c r="BO771">
        <v>59.544422149658203</v>
      </c>
      <c r="BP771">
        <v>62.180793762207031</v>
      </c>
      <c r="BQ771">
        <v>63.155071258544922</v>
      </c>
      <c r="BR771">
        <v>62.454174041748047</v>
      </c>
      <c r="BS771">
        <v>63.156940460205078</v>
      </c>
      <c r="BT771">
        <v>62.253273010253906</v>
      </c>
      <c r="BU771">
        <v>61.050502777099609</v>
      </c>
      <c r="BV771">
        <v>57.759067535400391</v>
      </c>
      <c r="BW771">
        <v>56.031044006347656</v>
      </c>
      <c r="BX771">
        <v>54.372699737548828</v>
      </c>
      <c r="BY771">
        <v>52.964351654052734</v>
      </c>
      <c r="BZ771">
        <v>49.9271240234375</v>
      </c>
      <c r="CA771">
        <v>49.427593231201172</v>
      </c>
      <c r="CB771">
        <v>49.810688018798828</v>
      </c>
      <c r="CC771">
        <v>0.99964135885238647</v>
      </c>
      <c r="CD771">
        <v>0.95291811227798462</v>
      </c>
      <c r="CE771">
        <v>0.90103507041931152</v>
      </c>
      <c r="CF771">
        <v>0.71074694395065308</v>
      </c>
      <c r="CG771">
        <v>0.62921488285064697</v>
      </c>
      <c r="CH771">
        <v>0.71264219284057617</v>
      </c>
      <c r="CI771">
        <v>0.81467723846435547</v>
      </c>
      <c r="CJ771">
        <v>0.70445841550827026</v>
      </c>
      <c r="CK771">
        <v>0.85786861181259155</v>
      </c>
      <c r="CL771">
        <v>0.86576998233795166</v>
      </c>
      <c r="CM771">
        <v>0.8085789680480957</v>
      </c>
      <c r="CN771">
        <v>0.85033893585205078</v>
      </c>
      <c r="CO771">
        <v>0.9577680230140686</v>
      </c>
      <c r="CP771">
        <v>0.83365494012832642</v>
      </c>
      <c r="CQ771">
        <v>0.87837159633636475</v>
      </c>
      <c r="CR771">
        <v>0.97936582565307617</v>
      </c>
      <c r="CS771">
        <v>0.99241989850997925</v>
      </c>
      <c r="CT771">
        <v>1.0000461339950562</v>
      </c>
      <c r="CU771">
        <v>1.1111204624176025</v>
      </c>
      <c r="CV771">
        <v>0.94028103351593018</v>
      </c>
      <c r="CW771">
        <v>0.83064562082290649</v>
      </c>
      <c r="CX771">
        <v>0.7152411937713623</v>
      </c>
      <c r="CY771">
        <v>0.73759090900421143</v>
      </c>
      <c r="CZ771">
        <v>0.71981668472290039</v>
      </c>
    </row>
    <row r="772" spans="1:104" x14ac:dyDescent="0.25">
      <c r="A772" t="s">
        <v>961</v>
      </c>
      <c r="B772" t="s">
        <v>170</v>
      </c>
      <c r="C772" t="s">
        <v>28</v>
      </c>
      <c r="D772" t="s">
        <v>184</v>
      </c>
      <c r="E772" t="s">
        <v>184</v>
      </c>
      <c r="F772">
        <v>2019</v>
      </c>
      <c r="G772" t="s">
        <v>174</v>
      </c>
      <c r="H772">
        <v>4</v>
      </c>
      <c r="I772">
        <v>43.31463623046875</v>
      </c>
      <c r="J772">
        <v>41.840675354003906</v>
      </c>
      <c r="K772">
        <v>40.940547943115234</v>
      </c>
      <c r="L772">
        <v>40.863487243652344</v>
      </c>
      <c r="M772">
        <v>42.42724609375</v>
      </c>
      <c r="N772">
        <v>46.384815216064453</v>
      </c>
      <c r="O772">
        <v>51.856124877929688</v>
      </c>
      <c r="P772">
        <v>57.098770141601563</v>
      </c>
      <c r="Q772">
        <v>62.162578582763672</v>
      </c>
      <c r="R772">
        <v>65.950218200683594</v>
      </c>
      <c r="S772">
        <v>68.949508666992188</v>
      </c>
      <c r="T772">
        <v>70.897567749023438</v>
      </c>
      <c r="U772">
        <v>71.982673645019531</v>
      </c>
      <c r="V772">
        <v>73.053390502929688</v>
      </c>
      <c r="W772">
        <v>72.623512268066406</v>
      </c>
      <c r="X772">
        <v>70.599357604980469</v>
      </c>
      <c r="Y772">
        <v>67.754791259765625</v>
      </c>
      <c r="Z772">
        <v>63.461563110351563</v>
      </c>
      <c r="AA772">
        <v>59.232189178466797</v>
      </c>
      <c r="AB772">
        <v>58.399967193603516</v>
      </c>
      <c r="AC772">
        <v>56.837318420410156</v>
      </c>
      <c r="AD772">
        <v>53.595066070556641</v>
      </c>
      <c r="AE772">
        <v>49.808910369873047</v>
      </c>
      <c r="AF772">
        <v>46.692657470703125</v>
      </c>
      <c r="AG772">
        <v>-0.55819612741470337</v>
      </c>
      <c r="AH772">
        <v>-0.22328338027000427</v>
      </c>
      <c r="AI772">
        <v>-5.7829957455396652E-2</v>
      </c>
      <c r="AJ772">
        <v>-0.14135338366031647</v>
      </c>
      <c r="AK772">
        <v>-0.2151285856962204</v>
      </c>
      <c r="AL772">
        <v>-0.19649918377399445</v>
      </c>
      <c r="AM772">
        <v>-0.38052219152450562</v>
      </c>
      <c r="AN772">
        <v>-0.19439992308616638</v>
      </c>
      <c r="AO772">
        <v>0.15522883832454681</v>
      </c>
      <c r="AP772">
        <v>0.39634600281715393</v>
      </c>
      <c r="AQ772">
        <v>0.85092324018478394</v>
      </c>
      <c r="AR772">
        <v>3.3983047008514404</v>
      </c>
      <c r="AS772">
        <v>3.4836986064910889</v>
      </c>
      <c r="AT772">
        <v>3.3489351272583008</v>
      </c>
      <c r="AU772">
        <v>3.1224477291107178</v>
      </c>
      <c r="AV772">
        <v>2.8163511753082275</v>
      </c>
      <c r="AW772">
        <v>2.5314555168151855</v>
      </c>
      <c r="AX772">
        <v>1.9773451089859009</v>
      </c>
      <c r="AY772">
        <v>8.1324495375156403E-2</v>
      </c>
      <c r="AZ772">
        <v>-7.4291668832302094E-2</v>
      </c>
      <c r="BA772">
        <v>-7.9613827168941498E-2</v>
      </c>
      <c r="BB772">
        <v>-4.0340587496757507E-2</v>
      </c>
      <c r="BC772">
        <v>-6.4308971166610718E-2</v>
      </c>
      <c r="BD772">
        <v>-0.32815775275230408</v>
      </c>
      <c r="BE772">
        <v>58.560947418212891</v>
      </c>
      <c r="BF772">
        <v>58.193145751953125</v>
      </c>
      <c r="BG772">
        <v>56.811882019042969</v>
      </c>
      <c r="BH772">
        <v>55.037570953369141</v>
      </c>
      <c r="BI772">
        <v>55.016536712646484</v>
      </c>
      <c r="BJ772">
        <v>54.849655151367188</v>
      </c>
      <c r="BK772">
        <v>55.508033752441406</v>
      </c>
      <c r="BL772">
        <v>59.701385498046875</v>
      </c>
      <c r="BM772">
        <v>66.327888488769531</v>
      </c>
      <c r="BN772">
        <v>70.261978149414063</v>
      </c>
      <c r="BO772">
        <v>73.27880859375</v>
      </c>
      <c r="BP772">
        <v>75.332565307617187</v>
      </c>
      <c r="BQ772">
        <v>76.532081604003906</v>
      </c>
      <c r="BR772">
        <v>76.627914428710938</v>
      </c>
      <c r="BS772">
        <v>77.191856384277344</v>
      </c>
      <c r="BT772">
        <v>75.922317504882813</v>
      </c>
      <c r="BU772">
        <v>74.693817138671875</v>
      </c>
      <c r="BV772">
        <v>73.564422607421875</v>
      </c>
      <c r="BW772">
        <v>71.884536743164063</v>
      </c>
      <c r="BX772">
        <v>68.093955993652344</v>
      </c>
      <c r="BY772">
        <v>63.259437561035156</v>
      </c>
      <c r="BZ772">
        <v>62.211753845214844</v>
      </c>
      <c r="CA772">
        <v>61.004764556884766</v>
      </c>
      <c r="CB772">
        <v>59.530937194824219</v>
      </c>
      <c r="CC772">
        <v>0.8667982816696167</v>
      </c>
      <c r="CD772">
        <v>0.82565313577651978</v>
      </c>
      <c r="CE772">
        <v>0.78168410062789917</v>
      </c>
      <c r="CF772">
        <v>0.62211704254150391</v>
      </c>
      <c r="CG772">
        <v>0.55766791105270386</v>
      </c>
      <c r="CH772">
        <v>0.63258910179138184</v>
      </c>
      <c r="CI772">
        <v>0.71891123056411743</v>
      </c>
      <c r="CJ772">
        <v>0.66082578897476196</v>
      </c>
      <c r="CK772">
        <v>0.79631942510604858</v>
      </c>
      <c r="CL772">
        <v>0.81734722852706909</v>
      </c>
      <c r="CM772">
        <v>0.78078138828277588</v>
      </c>
      <c r="CN772">
        <v>0.82011687755584717</v>
      </c>
      <c r="CO772">
        <v>0.91299933195114136</v>
      </c>
      <c r="CP772">
        <v>0.81281399726867676</v>
      </c>
      <c r="CQ772">
        <v>0.85238838195800781</v>
      </c>
      <c r="CR772">
        <v>0.93193483352661133</v>
      </c>
      <c r="CS772">
        <v>0.93080514669418335</v>
      </c>
      <c r="CT772">
        <v>0.91550272703170776</v>
      </c>
      <c r="CU772">
        <v>0.97918778657913208</v>
      </c>
      <c r="CV772">
        <v>0.8176119327545166</v>
      </c>
      <c r="CW772">
        <v>0.73239576816558838</v>
      </c>
      <c r="CX772">
        <v>0.6280016303062439</v>
      </c>
      <c r="CY772">
        <v>0.65586966276168823</v>
      </c>
      <c r="CZ772">
        <v>0.63964861631393433</v>
      </c>
    </row>
    <row r="773" spans="1:104" x14ac:dyDescent="0.25">
      <c r="A773" t="s">
        <v>962</v>
      </c>
      <c r="B773" t="s">
        <v>170</v>
      </c>
      <c r="C773" t="s">
        <v>28</v>
      </c>
      <c r="D773" t="s">
        <v>184</v>
      </c>
      <c r="E773" t="s">
        <v>184</v>
      </c>
      <c r="F773">
        <v>2019</v>
      </c>
      <c r="G773" t="s">
        <v>175</v>
      </c>
      <c r="H773">
        <v>5</v>
      </c>
      <c r="I773">
        <v>44.987239837646484</v>
      </c>
      <c r="J773">
        <v>43.457595825195313</v>
      </c>
      <c r="K773">
        <v>42.480106353759766</v>
      </c>
      <c r="L773">
        <v>42.274951934814453</v>
      </c>
      <c r="M773">
        <v>43.728336334228516</v>
      </c>
      <c r="N773">
        <v>47.585018157958984</v>
      </c>
      <c r="O773">
        <v>52.713924407958984</v>
      </c>
      <c r="P773">
        <v>59.489742279052734</v>
      </c>
      <c r="Q773">
        <v>65.79644775390625</v>
      </c>
      <c r="R773">
        <v>70.431770324707031</v>
      </c>
      <c r="S773">
        <v>73.567344665527344</v>
      </c>
      <c r="T773">
        <v>74.953659057617187</v>
      </c>
      <c r="U773">
        <v>75.418815612792969</v>
      </c>
      <c r="V773">
        <v>75.965499877929688</v>
      </c>
      <c r="W773">
        <v>75.575538635253906</v>
      </c>
      <c r="X773">
        <v>73.476699829101562</v>
      </c>
      <c r="Y773">
        <v>70.314895629882812</v>
      </c>
      <c r="Z773">
        <v>66.008155822753906</v>
      </c>
      <c r="AA773">
        <v>61.520858764648438</v>
      </c>
      <c r="AB773">
        <v>59.855743408203125</v>
      </c>
      <c r="AC773">
        <v>58.879268646240234</v>
      </c>
      <c r="AD773">
        <v>55.386104583740234</v>
      </c>
      <c r="AE773">
        <v>51.579219818115234</v>
      </c>
      <c r="AF773">
        <v>48.409233093261719</v>
      </c>
      <c r="AG773">
        <v>-0.56196826696395874</v>
      </c>
      <c r="AH773">
        <v>-0.24524301290512085</v>
      </c>
      <c r="AI773">
        <v>-9.5023892819881439E-2</v>
      </c>
      <c r="AJ773">
        <v>-0.16304473578929901</v>
      </c>
      <c r="AK773">
        <v>-0.21185223758220673</v>
      </c>
      <c r="AL773">
        <v>-0.16655592620372772</v>
      </c>
      <c r="AM773">
        <v>-0.36353799700737</v>
      </c>
      <c r="AN773">
        <v>-0.14390780031681061</v>
      </c>
      <c r="AO773">
        <v>0.16574613749980927</v>
      </c>
      <c r="AP773">
        <v>0.36521664261817932</v>
      </c>
      <c r="AQ773">
        <v>0.85411339998245239</v>
      </c>
      <c r="AR773">
        <v>3.5730013847351074</v>
      </c>
      <c r="AS773">
        <v>3.6323540210723877</v>
      </c>
      <c r="AT773">
        <v>3.4617037773132324</v>
      </c>
      <c r="AU773">
        <v>3.2425949573516846</v>
      </c>
      <c r="AV773">
        <v>3.0091876983642578</v>
      </c>
      <c r="AW773">
        <v>2.7358529567718506</v>
      </c>
      <c r="AX773">
        <v>2.2139017581939697</v>
      </c>
      <c r="AY773">
        <v>0.24551594257354736</v>
      </c>
      <c r="AZ773">
        <v>5.1060006022453308E-2</v>
      </c>
      <c r="BA773">
        <v>1.5520536340773106E-2</v>
      </c>
      <c r="BB773">
        <v>4.5810103416442871E-2</v>
      </c>
      <c r="BC773">
        <v>-3.4100373741239309E-3</v>
      </c>
      <c r="BD773">
        <v>-0.25809848308563232</v>
      </c>
      <c r="BE773">
        <v>59.918266296386719</v>
      </c>
      <c r="BF773">
        <v>59.668266296386719</v>
      </c>
      <c r="BG773">
        <v>59.418266296386719</v>
      </c>
      <c r="BH773">
        <v>58.672939300537109</v>
      </c>
      <c r="BI773">
        <v>58.399574279785156</v>
      </c>
      <c r="BJ773">
        <v>57.669200897216797</v>
      </c>
      <c r="BK773">
        <v>61.115432739257813</v>
      </c>
      <c r="BL773">
        <v>65.042503356933594</v>
      </c>
      <c r="BM773">
        <v>69.782661437988281</v>
      </c>
      <c r="BN773">
        <v>74.346664428710937</v>
      </c>
      <c r="BO773">
        <v>78.36346435546875</v>
      </c>
      <c r="BP773">
        <v>79.365333557128906</v>
      </c>
      <c r="BQ773">
        <v>78.42889404296875</v>
      </c>
      <c r="BR773">
        <v>78.117225646972656</v>
      </c>
      <c r="BS773">
        <v>78.213027954101562</v>
      </c>
      <c r="BT773">
        <v>77.6644287109375</v>
      </c>
      <c r="BU773">
        <v>76.488739013671875</v>
      </c>
      <c r="BV773">
        <v>75.055099487304688</v>
      </c>
      <c r="BW773">
        <v>72.539230346679688</v>
      </c>
      <c r="BX773">
        <v>68.930366516113281</v>
      </c>
      <c r="BY773">
        <v>66.115898132324219</v>
      </c>
      <c r="BZ773">
        <v>64.913101196289062</v>
      </c>
      <c r="CA773">
        <v>64.663101196289063</v>
      </c>
      <c r="CB773">
        <v>63.212169647216797</v>
      </c>
      <c r="CC773">
        <v>0.88162142038345337</v>
      </c>
      <c r="CD773">
        <v>0.84147399663925171</v>
      </c>
      <c r="CE773">
        <v>0.79659140110015869</v>
      </c>
      <c r="CF773">
        <v>0.63085430860519409</v>
      </c>
      <c r="CG773">
        <v>0.56162714958190918</v>
      </c>
      <c r="CH773">
        <v>0.63389748334884644</v>
      </c>
      <c r="CI773">
        <v>0.71832394599914551</v>
      </c>
      <c r="CJ773">
        <v>0.66354256868362427</v>
      </c>
      <c r="CK773">
        <v>0.80310690402984619</v>
      </c>
      <c r="CL773">
        <v>0.82510244846343994</v>
      </c>
      <c r="CM773">
        <v>0.78538143634796143</v>
      </c>
      <c r="CN773">
        <v>0.8231310248374939</v>
      </c>
      <c r="CO773">
        <v>0.91401010751724243</v>
      </c>
      <c r="CP773">
        <v>0.81202977895736694</v>
      </c>
      <c r="CQ773">
        <v>0.8507964015007019</v>
      </c>
      <c r="CR773">
        <v>0.93030703067779541</v>
      </c>
      <c r="CS773">
        <v>0.93005788326263428</v>
      </c>
      <c r="CT773">
        <v>0.9187273383140564</v>
      </c>
      <c r="CU773">
        <v>0.98614037036895752</v>
      </c>
      <c r="CV773">
        <v>0.82215440273284912</v>
      </c>
      <c r="CW773">
        <v>0.73798388242721558</v>
      </c>
      <c r="CX773">
        <v>0.63030976057052612</v>
      </c>
      <c r="CY773">
        <v>0.66155081987380981</v>
      </c>
      <c r="CZ773">
        <v>0.64770841598510742</v>
      </c>
    </row>
    <row r="774" spans="1:104" x14ac:dyDescent="0.25">
      <c r="A774" t="s">
        <v>963</v>
      </c>
      <c r="B774" t="s">
        <v>170</v>
      </c>
      <c r="C774" t="s">
        <v>28</v>
      </c>
      <c r="D774" t="s">
        <v>184</v>
      </c>
      <c r="E774" t="s">
        <v>184</v>
      </c>
      <c r="F774">
        <v>2019</v>
      </c>
      <c r="G774" t="s">
        <v>176</v>
      </c>
      <c r="H774">
        <v>6</v>
      </c>
      <c r="I774">
        <v>47.079189300537109</v>
      </c>
      <c r="J774">
        <v>45.433513641357422</v>
      </c>
      <c r="K774">
        <v>44.423194885253906</v>
      </c>
      <c r="L774">
        <v>44.26104736328125</v>
      </c>
      <c r="M774">
        <v>45.718330383300781</v>
      </c>
      <c r="N774">
        <v>49.609489440917969</v>
      </c>
      <c r="O774">
        <v>54.828300476074219</v>
      </c>
      <c r="P774">
        <v>61.472942352294922</v>
      </c>
      <c r="Q774">
        <v>67.151802062988281</v>
      </c>
      <c r="R774">
        <v>71.626564025878906</v>
      </c>
      <c r="S774">
        <v>74.988975524902344</v>
      </c>
      <c r="T774">
        <v>76.47113037109375</v>
      </c>
      <c r="U774">
        <v>76.863044738769531</v>
      </c>
      <c r="V774">
        <v>77.089759826660156</v>
      </c>
      <c r="W774">
        <v>76.712684631347656</v>
      </c>
      <c r="X774">
        <v>75.304550170898437</v>
      </c>
      <c r="Y774">
        <v>72.833213806152344</v>
      </c>
      <c r="Z774">
        <v>68.746261596679688</v>
      </c>
      <c r="AA774">
        <v>63.961093902587891</v>
      </c>
      <c r="AB774">
        <v>61.090625762939453</v>
      </c>
      <c r="AC774">
        <v>60.343910217285156</v>
      </c>
      <c r="AD774">
        <v>57.173038482666016</v>
      </c>
      <c r="AE774">
        <v>53.554912567138672</v>
      </c>
      <c r="AF774">
        <v>50.355781555175781</v>
      </c>
      <c r="AG774">
        <v>-0.5895003080368042</v>
      </c>
      <c r="AH774">
        <v>-0.26182118058204651</v>
      </c>
      <c r="AI774">
        <v>-0.1084786057472229</v>
      </c>
      <c r="AJ774">
        <v>-0.17584481835365295</v>
      </c>
      <c r="AK774">
        <v>-0.22020991146564484</v>
      </c>
      <c r="AL774">
        <v>-0.16634337604045868</v>
      </c>
      <c r="AM774">
        <v>-0.37318378686904907</v>
      </c>
      <c r="AN774">
        <v>-0.13523678481578827</v>
      </c>
      <c r="AO774">
        <v>0.16952723264694214</v>
      </c>
      <c r="AP774">
        <v>0.35912322998046875</v>
      </c>
      <c r="AQ774">
        <v>0.86287444829940796</v>
      </c>
      <c r="AR774">
        <v>3.6547510623931885</v>
      </c>
      <c r="AS774">
        <v>3.7166168689727783</v>
      </c>
      <c r="AT774">
        <v>3.5242233276367187</v>
      </c>
      <c r="AU774">
        <v>3.3088302612304687</v>
      </c>
      <c r="AV774">
        <v>3.1218578815460205</v>
      </c>
      <c r="AW774">
        <v>2.8755295276641846</v>
      </c>
      <c r="AX774">
        <v>2.3513243198394775</v>
      </c>
      <c r="AY774">
        <v>0.29535830020904541</v>
      </c>
      <c r="AZ774">
        <v>8.1922166049480438E-2</v>
      </c>
      <c r="BA774">
        <v>3.8526304066181183E-2</v>
      </c>
      <c r="BB774">
        <v>6.7706890404224396E-2</v>
      </c>
      <c r="BC774">
        <v>1.1242350563406944E-2</v>
      </c>
      <c r="BD774">
        <v>-0.25073394179344177</v>
      </c>
      <c r="BE774">
        <v>60.69287109375</v>
      </c>
      <c r="BF774">
        <v>60.669513702392578</v>
      </c>
      <c r="BG774">
        <v>59.716228485107422</v>
      </c>
      <c r="BH774">
        <v>60.148490905761719</v>
      </c>
      <c r="BI774">
        <v>58.945205688476562</v>
      </c>
      <c r="BJ774">
        <v>60.076545715332031</v>
      </c>
      <c r="BK774">
        <v>60.959751129150391</v>
      </c>
      <c r="BL774">
        <v>64.4757080078125</v>
      </c>
      <c r="BM774">
        <v>67.131340026855469</v>
      </c>
      <c r="BN774">
        <v>70.447746276855469</v>
      </c>
      <c r="BO774">
        <v>74.010414123535156</v>
      </c>
      <c r="BP774">
        <v>76.893157958984375</v>
      </c>
      <c r="BQ774">
        <v>77.962760925292969</v>
      </c>
      <c r="BR774">
        <v>79.344100952148438</v>
      </c>
      <c r="BS774">
        <v>79.619331359863281</v>
      </c>
      <c r="BT774">
        <v>78.329551696777344</v>
      </c>
      <c r="BU774">
        <v>77.125801086425781</v>
      </c>
      <c r="BV774">
        <v>75.924858093261719</v>
      </c>
      <c r="BW774">
        <v>73.741188049316406</v>
      </c>
      <c r="BX774">
        <v>71.108917236328125</v>
      </c>
      <c r="BY774">
        <v>67.071945190429687</v>
      </c>
      <c r="BZ774">
        <v>64.780296325683594</v>
      </c>
      <c r="CA774">
        <v>63.825145721435547</v>
      </c>
      <c r="CB774">
        <v>63.075614929199219</v>
      </c>
      <c r="CC774">
        <v>0.92220664024353027</v>
      </c>
      <c r="CD774">
        <v>0.8793175220489502</v>
      </c>
      <c r="CE774">
        <v>0.83137184381484985</v>
      </c>
      <c r="CF774">
        <v>0.65565764904022217</v>
      </c>
      <c r="CG774">
        <v>0.57926863431930542</v>
      </c>
      <c r="CH774">
        <v>0.65153586864471436</v>
      </c>
      <c r="CI774">
        <v>0.73268693685531616</v>
      </c>
      <c r="CJ774">
        <v>0.66680657863616943</v>
      </c>
      <c r="CK774">
        <v>0.80537223815917969</v>
      </c>
      <c r="CL774">
        <v>0.82634490728378296</v>
      </c>
      <c r="CM774">
        <v>0.78617233037948608</v>
      </c>
      <c r="CN774">
        <v>0.82499414682388306</v>
      </c>
      <c r="CO774">
        <v>0.9192768931388855</v>
      </c>
      <c r="CP774">
        <v>0.8121330738067627</v>
      </c>
      <c r="CQ774">
        <v>0.85262811183929443</v>
      </c>
      <c r="CR774">
        <v>0.94234669208526611</v>
      </c>
      <c r="CS774">
        <v>0.95062083005905151</v>
      </c>
      <c r="CT774">
        <v>0.94375896453857422</v>
      </c>
      <c r="CU774">
        <v>1.0186947584152222</v>
      </c>
      <c r="CV774">
        <v>0.83672982454299927</v>
      </c>
      <c r="CW774">
        <v>0.75138109922409058</v>
      </c>
      <c r="CX774">
        <v>0.64465439319610596</v>
      </c>
      <c r="CY774">
        <v>0.68314248323440552</v>
      </c>
      <c r="CZ774">
        <v>0.67019033432006836</v>
      </c>
    </row>
    <row r="775" spans="1:104" x14ac:dyDescent="0.25">
      <c r="A775" t="s">
        <v>964</v>
      </c>
      <c r="B775" t="s">
        <v>170</v>
      </c>
      <c r="C775" t="s">
        <v>28</v>
      </c>
      <c r="D775" t="s">
        <v>184</v>
      </c>
      <c r="E775" t="s">
        <v>184</v>
      </c>
      <c r="F775">
        <v>2019</v>
      </c>
      <c r="G775" t="s">
        <v>177</v>
      </c>
      <c r="H775">
        <v>7</v>
      </c>
      <c r="I775">
        <v>49.679073333740234</v>
      </c>
      <c r="J775">
        <v>47.95654296875</v>
      </c>
      <c r="K775">
        <v>46.778560638427734</v>
      </c>
      <c r="L775">
        <v>46.676033020019531</v>
      </c>
      <c r="M775">
        <v>48.481491088867188</v>
      </c>
      <c r="N775">
        <v>52.887332916259766</v>
      </c>
      <c r="O775">
        <v>58.406696319580078</v>
      </c>
      <c r="P775">
        <v>65.456138610839844</v>
      </c>
      <c r="Q775">
        <v>71.429229736328125</v>
      </c>
      <c r="R775">
        <v>76.1060791015625</v>
      </c>
      <c r="S775">
        <v>79.252922058105469</v>
      </c>
      <c r="T775">
        <v>80.772323608398437</v>
      </c>
      <c r="U775">
        <v>81.284233093261719</v>
      </c>
      <c r="V775">
        <v>81.596717834472656</v>
      </c>
      <c r="W775">
        <v>81.392326354980469</v>
      </c>
      <c r="X775">
        <v>80.335517883300781</v>
      </c>
      <c r="Y775">
        <v>78.002655029296875</v>
      </c>
      <c r="Z775">
        <v>73.701087951660156</v>
      </c>
      <c r="AA775">
        <v>68.246726989746094</v>
      </c>
      <c r="AB775">
        <v>65.097892761230469</v>
      </c>
      <c r="AC775">
        <v>64.081207275390625</v>
      </c>
      <c r="AD775">
        <v>60.623264312744141</v>
      </c>
      <c r="AE775">
        <v>56.644416809082031</v>
      </c>
      <c r="AF775">
        <v>53.298992156982422</v>
      </c>
      <c r="AG775">
        <v>-0.55897790193557739</v>
      </c>
      <c r="AH775">
        <v>-0.29186293482780457</v>
      </c>
      <c r="AI775">
        <v>-0.18172536790370941</v>
      </c>
      <c r="AJ775">
        <v>-0.21233859658241272</v>
      </c>
      <c r="AK775">
        <v>-0.20521442592144012</v>
      </c>
      <c r="AL775">
        <v>-9.9072396755218506E-2</v>
      </c>
      <c r="AM775">
        <v>-0.33118909597396851</v>
      </c>
      <c r="AN775">
        <v>-2.1562943235039711E-2</v>
      </c>
      <c r="AO775">
        <v>0.17917442321777344</v>
      </c>
      <c r="AP775">
        <v>0.26335909962654114</v>
      </c>
      <c r="AQ775">
        <v>0.79665130376815796</v>
      </c>
      <c r="AR775">
        <v>3.8091135025024414</v>
      </c>
      <c r="AS775">
        <v>3.8914875984191895</v>
      </c>
      <c r="AT775">
        <v>3.6994950771331787</v>
      </c>
      <c r="AU775">
        <v>3.5114016532897949</v>
      </c>
      <c r="AV775">
        <v>3.4873151779174805</v>
      </c>
      <c r="AW775">
        <v>3.292445182800293</v>
      </c>
      <c r="AX775">
        <v>2.8329646587371826</v>
      </c>
      <c r="AY775">
        <v>0.63957369327545166</v>
      </c>
      <c r="AZ775">
        <v>0.34332770109176636</v>
      </c>
      <c r="BA775">
        <v>0.23718243837356567</v>
      </c>
      <c r="BB775">
        <v>0.24645711481571198</v>
      </c>
      <c r="BC775">
        <v>0.14029569923877716</v>
      </c>
      <c r="BD775">
        <v>-8.6988158524036407E-2</v>
      </c>
      <c r="BE775">
        <v>67.794364929199219</v>
      </c>
      <c r="BF775">
        <v>67.273811340332031</v>
      </c>
      <c r="BG775">
        <v>66.593864440917969</v>
      </c>
      <c r="BH775">
        <v>66.570518493652344</v>
      </c>
      <c r="BI775">
        <v>66.545295715332031</v>
      </c>
      <c r="BJ775">
        <v>66.545295715332031</v>
      </c>
      <c r="BK775">
        <v>67.678550720214844</v>
      </c>
      <c r="BL775">
        <v>69.357566833496094</v>
      </c>
      <c r="BM775">
        <v>73.916259765625</v>
      </c>
      <c r="BN775">
        <v>77.119094848632812</v>
      </c>
      <c r="BO775">
        <v>78.212959289550781</v>
      </c>
      <c r="BP775">
        <v>76.734909057617188</v>
      </c>
      <c r="BQ775">
        <v>78.120025634765625</v>
      </c>
      <c r="BR775">
        <v>81.248146057128906</v>
      </c>
      <c r="BS775">
        <v>79.8365478515625</v>
      </c>
      <c r="BT775">
        <v>81.351654052734375</v>
      </c>
      <c r="BU775">
        <v>83.412986755371094</v>
      </c>
      <c r="BV775">
        <v>82.866294860839844</v>
      </c>
      <c r="BW775">
        <v>77.867538452148438</v>
      </c>
      <c r="BX775">
        <v>73.910804748535156</v>
      </c>
      <c r="BY775">
        <v>72.204231262207031</v>
      </c>
      <c r="BZ775">
        <v>71.702827453613281</v>
      </c>
      <c r="CA775">
        <v>69.866279602050781</v>
      </c>
      <c r="CB775">
        <v>69.820045471191406</v>
      </c>
      <c r="CC775">
        <v>0.91530150175094604</v>
      </c>
      <c r="CD775">
        <v>0.87442612648010254</v>
      </c>
      <c r="CE775">
        <v>0.82504928112030029</v>
      </c>
      <c r="CF775">
        <v>0.65228432416915894</v>
      </c>
      <c r="CG775">
        <v>0.5800701379776001</v>
      </c>
      <c r="CH775">
        <v>0.65312051773071289</v>
      </c>
      <c r="CI775">
        <v>0.73091584444046021</v>
      </c>
      <c r="CJ775">
        <v>0.6651604175567627</v>
      </c>
      <c r="CK775">
        <v>0.8022836446762085</v>
      </c>
      <c r="CL775">
        <v>0.82297056913375854</v>
      </c>
      <c r="CM775">
        <v>0.78245985507965088</v>
      </c>
      <c r="CN775">
        <v>0.82070106267929077</v>
      </c>
      <c r="CO775">
        <v>0.91317713260650635</v>
      </c>
      <c r="CP775">
        <v>0.80964094400405884</v>
      </c>
      <c r="CQ775">
        <v>0.85005027055740356</v>
      </c>
      <c r="CR775">
        <v>0.94129097461700439</v>
      </c>
      <c r="CS775">
        <v>0.95288747549057007</v>
      </c>
      <c r="CT775">
        <v>0.94819337129592896</v>
      </c>
      <c r="CU775">
        <v>1.0218534469604492</v>
      </c>
      <c r="CV775">
        <v>0.83860927820205688</v>
      </c>
      <c r="CW775">
        <v>0.75072020292282104</v>
      </c>
      <c r="CX775">
        <v>0.64258480072021484</v>
      </c>
      <c r="CY775">
        <v>0.67901468276977539</v>
      </c>
      <c r="CZ775">
        <v>0.66816937923431396</v>
      </c>
    </row>
    <row r="776" spans="1:104" x14ac:dyDescent="0.25">
      <c r="A776" t="s">
        <v>965</v>
      </c>
      <c r="B776" t="s">
        <v>170</v>
      </c>
      <c r="C776" t="s">
        <v>28</v>
      </c>
      <c r="D776" t="s">
        <v>184</v>
      </c>
      <c r="E776" t="s">
        <v>184</v>
      </c>
      <c r="F776">
        <v>2019</v>
      </c>
      <c r="G776" t="s">
        <v>178</v>
      </c>
      <c r="H776">
        <v>8</v>
      </c>
      <c r="I776">
        <v>50.405387878417969</v>
      </c>
      <c r="J776">
        <v>48.702037811279297</v>
      </c>
      <c r="K776">
        <v>47.478225708007813</v>
      </c>
      <c r="L776">
        <v>47.41949462890625</v>
      </c>
      <c r="M776">
        <v>49.193218231201172</v>
      </c>
      <c r="N776">
        <v>54.033103942871094</v>
      </c>
      <c r="O776">
        <v>60.294406890869141</v>
      </c>
      <c r="P776">
        <v>67.303153991699219</v>
      </c>
      <c r="Q776">
        <v>73.925971984863281</v>
      </c>
      <c r="R776">
        <v>79.2578125</v>
      </c>
      <c r="S776">
        <v>83.463233947753906</v>
      </c>
      <c r="T776">
        <v>85.472518920898437</v>
      </c>
      <c r="U776">
        <v>86.200965881347656</v>
      </c>
      <c r="V776">
        <v>86.613845825195313</v>
      </c>
      <c r="W776">
        <v>86.136238098144531</v>
      </c>
      <c r="X776">
        <v>84.463005065917969</v>
      </c>
      <c r="Y776">
        <v>81.080955505371094</v>
      </c>
      <c r="Z776">
        <v>76.280967712402344</v>
      </c>
      <c r="AA776">
        <v>70.190567016601563</v>
      </c>
      <c r="AB776">
        <v>67.568588256835938</v>
      </c>
      <c r="AC776">
        <v>65.716392517089844</v>
      </c>
      <c r="AD776">
        <v>61.800926208496094</v>
      </c>
      <c r="AE776">
        <v>57.480190277099609</v>
      </c>
      <c r="AF776">
        <v>53.848484039306641</v>
      </c>
      <c r="AG776">
        <v>-0.52290529012680054</v>
      </c>
      <c r="AH776">
        <v>-0.31233629584312439</v>
      </c>
      <c r="AI776">
        <v>-0.24122679233551025</v>
      </c>
      <c r="AJ776">
        <v>-0.23941175639629364</v>
      </c>
      <c r="AK776">
        <v>-0.1859879195690155</v>
      </c>
      <c r="AL776">
        <v>-3.7946898490190506E-2</v>
      </c>
      <c r="AM776">
        <v>-0.29215577244758606</v>
      </c>
      <c r="AN776">
        <v>7.7542416751384735E-2</v>
      </c>
      <c r="AO776">
        <v>0.1873696893453598</v>
      </c>
      <c r="AP776">
        <v>0.18115729093551636</v>
      </c>
      <c r="AQ776">
        <v>0.7617189884185791</v>
      </c>
      <c r="AR776">
        <v>4.0363583564758301</v>
      </c>
      <c r="AS776">
        <v>4.1434626579284668</v>
      </c>
      <c r="AT776">
        <v>3.9416999816894531</v>
      </c>
      <c r="AU776">
        <v>3.7515056133270264</v>
      </c>
      <c r="AV776">
        <v>3.830941915512085</v>
      </c>
      <c r="AW776">
        <v>3.6227655410766602</v>
      </c>
      <c r="AX776">
        <v>3.2084944248199463</v>
      </c>
      <c r="AY776">
        <v>0.93574857711791992</v>
      </c>
      <c r="AZ776">
        <v>0.5747101902961731</v>
      </c>
      <c r="BA776">
        <v>0.40909692645072937</v>
      </c>
      <c r="BB776">
        <v>0.39875185489654541</v>
      </c>
      <c r="BC776">
        <v>0.24887003004550934</v>
      </c>
      <c r="BD776">
        <v>5.5869683623313904E-2</v>
      </c>
      <c r="BE776">
        <v>70.528839111328125</v>
      </c>
      <c r="BF776">
        <v>70.730339050292969</v>
      </c>
      <c r="BG776">
        <v>69.784858703613281</v>
      </c>
      <c r="BH776">
        <v>70.095230102539063</v>
      </c>
      <c r="BI776">
        <v>69.386726379394531</v>
      </c>
      <c r="BJ776">
        <v>68.968437194824219</v>
      </c>
      <c r="BK776">
        <v>68.987106323242187</v>
      </c>
      <c r="BL776">
        <v>68.766929626464844</v>
      </c>
      <c r="BM776">
        <v>71.382072448730469</v>
      </c>
      <c r="BN776">
        <v>74.670783996582031</v>
      </c>
      <c r="BO776">
        <v>79.608619689941406</v>
      </c>
      <c r="BP776">
        <v>82.533920288085938</v>
      </c>
      <c r="BQ776">
        <v>83.768280029296875</v>
      </c>
      <c r="BR776">
        <v>84.045967102050781</v>
      </c>
      <c r="BS776">
        <v>83.8074951171875</v>
      </c>
      <c r="BT776">
        <v>83.265380859375</v>
      </c>
      <c r="BU776">
        <v>82.991065979003906</v>
      </c>
      <c r="BV776">
        <v>81.501609802246094</v>
      </c>
      <c r="BW776">
        <v>78.378532409667969</v>
      </c>
      <c r="BX776">
        <v>75.980949401855469</v>
      </c>
      <c r="BY776">
        <v>74.017181396484375</v>
      </c>
      <c r="BZ776">
        <v>73.215675354003906</v>
      </c>
      <c r="CA776">
        <v>71.58673095703125</v>
      </c>
      <c r="CB776">
        <v>71.910919189453125</v>
      </c>
      <c r="CC776">
        <v>0.90919315814971924</v>
      </c>
      <c r="CD776">
        <v>0.86933130025863647</v>
      </c>
      <c r="CE776">
        <v>0.81892800331115723</v>
      </c>
      <c r="CF776">
        <v>0.64802807569503784</v>
      </c>
      <c r="CG776">
        <v>0.57561510801315308</v>
      </c>
      <c r="CH776">
        <v>0.65217173099517822</v>
      </c>
      <c r="CI776">
        <v>0.73464339971542358</v>
      </c>
      <c r="CJ776">
        <v>0.66670948266983032</v>
      </c>
      <c r="CK776">
        <v>0.80554360151290894</v>
      </c>
      <c r="CL776">
        <v>0.82804679870605469</v>
      </c>
      <c r="CM776">
        <v>0.78894394636154175</v>
      </c>
      <c r="CN776">
        <v>0.82960689067840576</v>
      </c>
      <c r="CO776">
        <v>0.92902463674545288</v>
      </c>
      <c r="CP776">
        <v>0.81739431619644165</v>
      </c>
      <c r="CQ776">
        <v>0.85982674360275269</v>
      </c>
      <c r="CR776">
        <v>0.95667147636413574</v>
      </c>
      <c r="CS776">
        <v>0.96312522888183594</v>
      </c>
      <c r="CT776">
        <v>0.9570801854133606</v>
      </c>
      <c r="CU776">
        <v>1.0290068387985229</v>
      </c>
      <c r="CV776">
        <v>0.85005241632461548</v>
      </c>
      <c r="CW776">
        <v>0.75478845834732056</v>
      </c>
      <c r="CX776">
        <v>0.6431734561920166</v>
      </c>
      <c r="CY776">
        <v>0.6753002405166626</v>
      </c>
      <c r="CZ776">
        <v>0.66003996133804321</v>
      </c>
    </row>
    <row r="777" spans="1:104" x14ac:dyDescent="0.25">
      <c r="A777" t="s">
        <v>966</v>
      </c>
      <c r="B777" t="s">
        <v>170</v>
      </c>
      <c r="C777" t="s">
        <v>28</v>
      </c>
      <c r="D777" t="s">
        <v>184</v>
      </c>
      <c r="E777" t="s">
        <v>184</v>
      </c>
      <c r="F777">
        <v>2019</v>
      </c>
      <c r="G777" t="s">
        <v>179</v>
      </c>
      <c r="H777">
        <v>9</v>
      </c>
      <c r="I777">
        <v>50.417354583740234</v>
      </c>
      <c r="J777">
        <v>48.864883422851563</v>
      </c>
      <c r="K777">
        <v>47.853408813476563</v>
      </c>
      <c r="L777">
        <v>47.813976287841797</v>
      </c>
      <c r="M777">
        <v>49.759407043457031</v>
      </c>
      <c r="N777">
        <v>54.830821990966797</v>
      </c>
      <c r="O777">
        <v>62.085189819335938</v>
      </c>
      <c r="P777">
        <v>69.170654296875</v>
      </c>
      <c r="Q777">
        <v>76.553184509277344</v>
      </c>
      <c r="R777">
        <v>82.199668884277344</v>
      </c>
      <c r="S777">
        <v>86.390380859375</v>
      </c>
      <c r="T777">
        <v>88.412887573242188</v>
      </c>
      <c r="U777">
        <v>89.109054565429687</v>
      </c>
      <c r="V777">
        <v>89.72906494140625</v>
      </c>
      <c r="W777">
        <v>88.962722778320313</v>
      </c>
      <c r="X777">
        <v>86.361846923828125</v>
      </c>
      <c r="Y777">
        <v>82.46173095703125</v>
      </c>
      <c r="Z777">
        <v>77.330192565917969</v>
      </c>
      <c r="AA777">
        <v>71.435447692871094</v>
      </c>
      <c r="AB777">
        <v>69.653648376464844</v>
      </c>
      <c r="AC777">
        <v>66.491722106933594</v>
      </c>
      <c r="AD777">
        <v>62.176429748535156</v>
      </c>
      <c r="AE777">
        <v>57.686626434326172</v>
      </c>
      <c r="AF777">
        <v>54.038578033447266</v>
      </c>
      <c r="AG777">
        <v>-0.51436102390289307</v>
      </c>
      <c r="AH777">
        <v>-0.31007015705108643</v>
      </c>
      <c r="AI777">
        <v>-0.24247106909751892</v>
      </c>
      <c r="AJ777">
        <v>-0.23972107470035553</v>
      </c>
      <c r="AK777">
        <v>-0.18546012043952942</v>
      </c>
      <c r="AL777">
        <v>-3.5479515790939331E-2</v>
      </c>
      <c r="AM777">
        <v>-0.29446974396705627</v>
      </c>
      <c r="AN777">
        <v>8.3367690443992615E-2</v>
      </c>
      <c r="AO777">
        <v>0.19340880215167999</v>
      </c>
      <c r="AP777">
        <v>0.18313086032867432</v>
      </c>
      <c r="AQ777">
        <v>0.78035473823547363</v>
      </c>
      <c r="AR777">
        <v>4.1626005172729492</v>
      </c>
      <c r="AS777">
        <v>4.2687497138977051</v>
      </c>
      <c r="AT777">
        <v>4.0740203857421875</v>
      </c>
      <c r="AU777">
        <v>3.8668961524963379</v>
      </c>
      <c r="AV777">
        <v>3.9092400074005127</v>
      </c>
      <c r="AW777">
        <v>3.6790263652801514</v>
      </c>
      <c r="AX777">
        <v>3.2550797462463379</v>
      </c>
      <c r="AY777">
        <v>0.95796585083007813</v>
      </c>
      <c r="AZ777">
        <v>0.59460103511810303</v>
      </c>
      <c r="BA777">
        <v>0.41944658756256104</v>
      </c>
      <c r="BB777">
        <v>0.40491977334022522</v>
      </c>
      <c r="BC777">
        <v>0.25250449776649475</v>
      </c>
      <c r="BD777">
        <v>6.1566028743982315E-2</v>
      </c>
      <c r="BE777">
        <v>66.055152893066406</v>
      </c>
      <c r="BF777">
        <v>65.351814270019531</v>
      </c>
      <c r="BG777">
        <v>65.959968566894531</v>
      </c>
      <c r="BH777">
        <v>64.078948974609375</v>
      </c>
      <c r="BI777">
        <v>64.708572387695313</v>
      </c>
      <c r="BJ777">
        <v>65.318588256835937</v>
      </c>
      <c r="BK777">
        <v>67.335289001464844</v>
      </c>
      <c r="BL777">
        <v>68.78863525390625</v>
      </c>
      <c r="BM777">
        <v>75.776779174804687</v>
      </c>
      <c r="BN777">
        <v>81.206787109375</v>
      </c>
      <c r="BO777">
        <v>86.706779479980469</v>
      </c>
      <c r="BP777">
        <v>88.051040649414063</v>
      </c>
      <c r="BQ777">
        <v>87.688690185546875</v>
      </c>
      <c r="BR777">
        <v>89.315872192382813</v>
      </c>
      <c r="BS777">
        <v>90.999153137207031</v>
      </c>
      <c r="BT777">
        <v>89.328666687011719</v>
      </c>
      <c r="BU777">
        <v>87.745704650878906</v>
      </c>
      <c r="BV777">
        <v>87.151451110839844</v>
      </c>
      <c r="BW777">
        <v>85.579597473144531</v>
      </c>
      <c r="BX777">
        <v>80.790496826171875</v>
      </c>
      <c r="BY777">
        <v>76.570930480957031</v>
      </c>
      <c r="BZ777">
        <v>76.181877136230469</v>
      </c>
      <c r="CA777">
        <v>74.068122863769531</v>
      </c>
      <c r="CB777">
        <v>72.592384338378906</v>
      </c>
      <c r="CC777">
        <v>0.89833313226699829</v>
      </c>
      <c r="CD777">
        <v>0.86162382364273071</v>
      </c>
      <c r="CE777">
        <v>0.81515514850616455</v>
      </c>
      <c r="CF777">
        <v>0.64616638422012329</v>
      </c>
      <c r="CG777">
        <v>0.57607972621917725</v>
      </c>
      <c r="CH777">
        <v>0.65366250276565552</v>
      </c>
      <c r="CI777">
        <v>0.74062079191207886</v>
      </c>
      <c r="CJ777">
        <v>0.67001259326934814</v>
      </c>
      <c r="CK777">
        <v>0.81430774927139282</v>
      </c>
      <c r="CL777">
        <v>0.83677965402603149</v>
      </c>
      <c r="CM777">
        <v>0.79374688863754272</v>
      </c>
      <c r="CN777">
        <v>0.83545815944671631</v>
      </c>
      <c r="CO777">
        <v>0.93907397985458374</v>
      </c>
      <c r="CP777">
        <v>0.82225733995437622</v>
      </c>
      <c r="CQ777">
        <v>0.86617183685302734</v>
      </c>
      <c r="CR777">
        <v>0.96344763040542603</v>
      </c>
      <c r="CS777">
        <v>0.96789729595184326</v>
      </c>
      <c r="CT777">
        <v>0.96125894784927368</v>
      </c>
      <c r="CU777">
        <v>1.0376790761947632</v>
      </c>
      <c r="CV777">
        <v>0.86239087581634521</v>
      </c>
      <c r="CW777">
        <v>0.7595055103302002</v>
      </c>
      <c r="CX777">
        <v>0.64290750026702881</v>
      </c>
      <c r="CY777">
        <v>0.67318207025527954</v>
      </c>
      <c r="CZ777">
        <v>0.65734177827835083</v>
      </c>
    </row>
    <row r="778" spans="1:104" x14ac:dyDescent="0.25">
      <c r="A778" t="s">
        <v>967</v>
      </c>
      <c r="B778" t="s">
        <v>170</v>
      </c>
      <c r="C778" t="s">
        <v>28</v>
      </c>
      <c r="D778" t="s">
        <v>184</v>
      </c>
      <c r="E778" t="s">
        <v>184</v>
      </c>
      <c r="F778">
        <v>2019</v>
      </c>
      <c r="G778" t="s">
        <v>180</v>
      </c>
      <c r="H778">
        <v>10</v>
      </c>
      <c r="I778">
        <v>45.279674530029297</v>
      </c>
      <c r="J778">
        <v>43.818634033203125</v>
      </c>
      <c r="K778">
        <v>42.830024719238281</v>
      </c>
      <c r="L778">
        <v>42.802623748779297</v>
      </c>
      <c r="M778">
        <v>44.406196594238281</v>
      </c>
      <c r="N778">
        <v>48.675098419189453</v>
      </c>
      <c r="O778">
        <v>55.884075164794922</v>
      </c>
      <c r="P778">
        <v>61.455284118652344</v>
      </c>
      <c r="Q778">
        <v>68.05511474609375</v>
      </c>
      <c r="R778">
        <v>74.011642456054687</v>
      </c>
      <c r="S778">
        <v>78.673835754394531</v>
      </c>
      <c r="T778">
        <v>81.282676696777344</v>
      </c>
      <c r="U778">
        <v>82.64202880859375</v>
      </c>
      <c r="V778">
        <v>83.921554565429687</v>
      </c>
      <c r="W778">
        <v>83.418006896972656</v>
      </c>
      <c r="X778">
        <v>80.801589965820312</v>
      </c>
      <c r="Y778">
        <v>76.826591491699219</v>
      </c>
      <c r="Z778">
        <v>71.953407287597656</v>
      </c>
      <c r="AA778">
        <v>68.654289245605469</v>
      </c>
      <c r="AB778">
        <v>65.891937255859375</v>
      </c>
      <c r="AC778">
        <v>62.691986083984375</v>
      </c>
      <c r="AD778">
        <v>57.422554016113281</v>
      </c>
      <c r="AE778">
        <v>52.255615234375</v>
      </c>
      <c r="AF778">
        <v>48.814079284667969</v>
      </c>
      <c r="AG778">
        <v>-0.50846832990646362</v>
      </c>
      <c r="AH778">
        <v>-0.25414535403251648</v>
      </c>
      <c r="AI778">
        <v>-0.14422157406806946</v>
      </c>
      <c r="AJ778">
        <v>-0.18211263418197632</v>
      </c>
      <c r="AK778">
        <v>-0.18891540169715881</v>
      </c>
      <c r="AL778">
        <v>-0.10759124159812927</v>
      </c>
      <c r="AM778">
        <v>-0.32540220022201538</v>
      </c>
      <c r="AN778">
        <v>-5.17442487180233E-2</v>
      </c>
      <c r="AO778">
        <v>0.17362083494663239</v>
      </c>
      <c r="AP778">
        <v>0.29720890522003174</v>
      </c>
      <c r="AQ778">
        <v>0.85745948553085327</v>
      </c>
      <c r="AR778">
        <v>3.9328556060791016</v>
      </c>
      <c r="AS778">
        <v>4.050346851348877</v>
      </c>
      <c r="AT778">
        <v>3.8934175968170166</v>
      </c>
      <c r="AU778">
        <v>3.667769193649292</v>
      </c>
      <c r="AV778">
        <v>3.5168619155883789</v>
      </c>
      <c r="AW778">
        <v>3.22367262840271</v>
      </c>
      <c r="AX778">
        <v>2.7128598690032959</v>
      </c>
      <c r="AY778">
        <v>0.5645861029624939</v>
      </c>
      <c r="AZ778">
        <v>0.28095918893814087</v>
      </c>
      <c r="BA778">
        <v>0.18428055942058563</v>
      </c>
      <c r="BB778">
        <v>0.18820661306381226</v>
      </c>
      <c r="BC778">
        <v>9.4593644142150879E-2</v>
      </c>
      <c r="BD778">
        <v>-0.12215354293584824</v>
      </c>
      <c r="BE778">
        <v>62.920249938964844</v>
      </c>
      <c r="BF778">
        <v>62.624076843261719</v>
      </c>
      <c r="BG778">
        <v>62.778923034667969</v>
      </c>
      <c r="BH778">
        <v>61.645530700683594</v>
      </c>
      <c r="BI778">
        <v>61.781257629394531</v>
      </c>
      <c r="BJ778">
        <v>60.169319152832031</v>
      </c>
      <c r="BK778">
        <v>61.258399963378906</v>
      </c>
      <c r="BL778">
        <v>64.249534606933594</v>
      </c>
      <c r="BM778">
        <v>69.4244384765625</v>
      </c>
      <c r="BN778">
        <v>74.736000061035156</v>
      </c>
      <c r="BO778">
        <v>78.821815490722656</v>
      </c>
      <c r="BP778">
        <v>80.825553894042969</v>
      </c>
      <c r="BQ778">
        <v>83.572746276855469</v>
      </c>
      <c r="BR778">
        <v>85.411361694335937</v>
      </c>
      <c r="BS778">
        <v>85.184684753417969</v>
      </c>
      <c r="BT778">
        <v>84.277503967285156</v>
      </c>
      <c r="BU778">
        <v>83.440284729003906</v>
      </c>
      <c r="BV778">
        <v>81.902046203613281</v>
      </c>
      <c r="BW778">
        <v>76.563430786132813</v>
      </c>
      <c r="BX778">
        <v>70.4818115234375</v>
      </c>
      <c r="BY778">
        <v>68.484611511230469</v>
      </c>
      <c r="BZ778">
        <v>66.125007629394531</v>
      </c>
      <c r="CA778">
        <v>65.099822998046875</v>
      </c>
      <c r="CB778">
        <v>63.513072967529297</v>
      </c>
      <c r="CC778">
        <v>0.8312334418296814</v>
      </c>
      <c r="CD778">
        <v>0.79498410224914551</v>
      </c>
      <c r="CE778">
        <v>0.75219595432281494</v>
      </c>
      <c r="CF778">
        <v>0.60180026292800903</v>
      </c>
      <c r="CG778">
        <v>0.53868156671524048</v>
      </c>
      <c r="CH778">
        <v>0.6106840968132019</v>
      </c>
      <c r="CI778">
        <v>0.70845121145248413</v>
      </c>
      <c r="CJ778">
        <v>0.65607351064682007</v>
      </c>
      <c r="CK778">
        <v>0.79768496751785278</v>
      </c>
      <c r="CL778">
        <v>0.8287237286567688</v>
      </c>
      <c r="CM778">
        <v>0.79163801670074463</v>
      </c>
      <c r="CN778">
        <v>0.8349032998085022</v>
      </c>
      <c r="CO778">
        <v>0.94131958484649658</v>
      </c>
      <c r="CP778">
        <v>0.82401973009109497</v>
      </c>
      <c r="CQ778">
        <v>0.86964976787567139</v>
      </c>
      <c r="CR778">
        <v>0.96743911504745483</v>
      </c>
      <c r="CS778">
        <v>0.96817713975906372</v>
      </c>
      <c r="CT778">
        <v>0.96091806888580322</v>
      </c>
      <c r="CU778">
        <v>1.057375431060791</v>
      </c>
      <c r="CV778">
        <v>0.871817946434021</v>
      </c>
      <c r="CW778">
        <v>0.76618987321853638</v>
      </c>
      <c r="CX778">
        <v>0.62575465440750122</v>
      </c>
      <c r="CY778">
        <v>0.63362276554107666</v>
      </c>
      <c r="CZ778">
        <v>0.61583870649337769</v>
      </c>
    </row>
    <row r="779" spans="1:104" x14ac:dyDescent="0.25">
      <c r="A779" t="s">
        <v>968</v>
      </c>
      <c r="B779" t="s">
        <v>170</v>
      </c>
      <c r="C779" t="s">
        <v>28</v>
      </c>
      <c r="D779" t="s">
        <v>184</v>
      </c>
      <c r="E779" t="s">
        <v>184</v>
      </c>
      <c r="F779">
        <v>2019</v>
      </c>
      <c r="G779" t="s">
        <v>181</v>
      </c>
      <c r="H779">
        <v>11</v>
      </c>
      <c r="I779">
        <v>42.028480529785156</v>
      </c>
      <c r="J779">
        <v>40.774280548095703</v>
      </c>
      <c r="K779">
        <v>40.044345855712891</v>
      </c>
      <c r="L779">
        <v>40.238651275634766</v>
      </c>
      <c r="M779">
        <v>42.022563934326172</v>
      </c>
      <c r="N779">
        <v>46.228973388671875</v>
      </c>
      <c r="O779">
        <v>51.687046051025391</v>
      </c>
      <c r="P779">
        <v>56.461090087890625</v>
      </c>
      <c r="Q779">
        <v>61.239200592041016</v>
      </c>
      <c r="R779">
        <v>64.820411682128906</v>
      </c>
      <c r="S779">
        <v>67.559326171875</v>
      </c>
      <c r="T779">
        <v>69.098030090332031</v>
      </c>
      <c r="U779">
        <v>69.748031616210937</v>
      </c>
      <c r="V779">
        <v>70.32598876953125</v>
      </c>
      <c r="W779">
        <v>69.549903869628906</v>
      </c>
      <c r="X779">
        <v>67.069374084472656</v>
      </c>
      <c r="Y779">
        <v>64.466026306152344</v>
      </c>
      <c r="Z779">
        <v>63.023944854736328</v>
      </c>
      <c r="AA779">
        <v>59.04583740234375</v>
      </c>
      <c r="AB779">
        <v>56.186820983886719</v>
      </c>
      <c r="AC779">
        <v>53.998905181884766</v>
      </c>
      <c r="AD779">
        <v>50.992450714111328</v>
      </c>
      <c r="AE779">
        <v>47.521629333496094</v>
      </c>
      <c r="AF779">
        <v>44.705726623535156</v>
      </c>
      <c r="AG779">
        <v>-0.55845171213150024</v>
      </c>
      <c r="AH779">
        <v>-0.21064205467700958</v>
      </c>
      <c r="AI779">
        <v>-3.3424712717533112E-2</v>
      </c>
      <c r="AJ779">
        <v>-0.12886835634708405</v>
      </c>
      <c r="AK779">
        <v>-0.22109964489936829</v>
      </c>
      <c r="AL779">
        <v>-0.2201119065284729</v>
      </c>
      <c r="AM779">
        <v>-0.39988723397254944</v>
      </c>
      <c r="AN779">
        <v>-0.23239877820014954</v>
      </c>
      <c r="AO779">
        <v>0.15092791616916656</v>
      </c>
      <c r="AP779">
        <v>0.42586228251457214</v>
      </c>
      <c r="AQ779">
        <v>0.86371618509292603</v>
      </c>
      <c r="AR779">
        <v>3.3127579689025879</v>
      </c>
      <c r="AS779">
        <v>3.3747339248657227</v>
      </c>
      <c r="AT779">
        <v>3.2222709655761719</v>
      </c>
      <c r="AU779">
        <v>2.9820709228515625</v>
      </c>
      <c r="AV779">
        <v>2.6216461658477783</v>
      </c>
      <c r="AW779">
        <v>2.3390803337097168</v>
      </c>
      <c r="AX779">
        <v>1.8557757139205933</v>
      </c>
      <c r="AY779">
        <v>-3.1369168311357498E-2</v>
      </c>
      <c r="AZ779">
        <v>-0.16052590310573578</v>
      </c>
      <c r="BA779">
        <v>-0.14348426461219788</v>
      </c>
      <c r="BB779">
        <v>-9.8313905298709869E-2</v>
      </c>
      <c r="BC779">
        <v>-0.10460028797388077</v>
      </c>
      <c r="BD779">
        <v>-0.37181836366653442</v>
      </c>
      <c r="BE779">
        <v>60.274604797363281</v>
      </c>
      <c r="BF779">
        <v>59.948829650878906</v>
      </c>
      <c r="BG779">
        <v>59.639537811279297</v>
      </c>
      <c r="BH779">
        <v>59.585823059082031</v>
      </c>
      <c r="BI779">
        <v>60.001865386962891</v>
      </c>
      <c r="BJ779">
        <v>60.564563751220703</v>
      </c>
      <c r="BK779">
        <v>59.764938354492188</v>
      </c>
      <c r="BL779">
        <v>59.528755187988281</v>
      </c>
      <c r="BM779">
        <v>62.614242553710938</v>
      </c>
      <c r="BN779">
        <v>65.613876342773438</v>
      </c>
      <c r="BO779">
        <v>68.047813415527344</v>
      </c>
      <c r="BP779">
        <v>69.885116577148438</v>
      </c>
      <c r="BQ779">
        <v>71.070938110351563</v>
      </c>
      <c r="BR779">
        <v>71.470565795898437</v>
      </c>
      <c r="BS779">
        <v>70.103759765625</v>
      </c>
      <c r="BT779">
        <v>69.885116577148438</v>
      </c>
      <c r="BU779">
        <v>68.744796752929688</v>
      </c>
      <c r="BV779">
        <v>66.760841369628906</v>
      </c>
      <c r="BW779">
        <v>65.414176940917969</v>
      </c>
      <c r="BX779">
        <v>63.874229431152344</v>
      </c>
      <c r="BY779">
        <v>63.130550384521484</v>
      </c>
      <c r="BZ779">
        <v>62.658561706542969</v>
      </c>
      <c r="CA779">
        <v>61.877586364746094</v>
      </c>
      <c r="CB779">
        <v>61.622005462646484</v>
      </c>
      <c r="CC779">
        <v>0.86330705881118774</v>
      </c>
      <c r="CD779">
        <v>0.82449376583099365</v>
      </c>
      <c r="CE779">
        <v>0.78190457820892334</v>
      </c>
      <c r="CF779">
        <v>0.62609052658081055</v>
      </c>
      <c r="CG779">
        <v>0.56343168020248413</v>
      </c>
      <c r="CH779">
        <v>0.63960146903991699</v>
      </c>
      <c r="CI779">
        <v>0.729686439037323</v>
      </c>
      <c r="CJ779">
        <v>0.66433531045913696</v>
      </c>
      <c r="CK779">
        <v>0.7996947169303894</v>
      </c>
      <c r="CL779">
        <v>0.82082301378250122</v>
      </c>
      <c r="CM779">
        <v>0.78362870216369629</v>
      </c>
      <c r="CN779">
        <v>0.82256507873535156</v>
      </c>
      <c r="CO779">
        <v>0.91377347707748413</v>
      </c>
      <c r="CP779">
        <v>0.81348288059234619</v>
      </c>
      <c r="CQ779">
        <v>0.85148954391479492</v>
      </c>
      <c r="CR779">
        <v>0.92609727382659912</v>
      </c>
      <c r="CS779">
        <v>0.92504549026489258</v>
      </c>
      <c r="CT779">
        <v>0.93092912435531616</v>
      </c>
      <c r="CU779">
        <v>0.99975204467773438</v>
      </c>
      <c r="CV779">
        <v>0.81943660974502563</v>
      </c>
      <c r="CW779">
        <v>0.72744333744049072</v>
      </c>
      <c r="CX779">
        <v>0.62301051616668701</v>
      </c>
      <c r="CY779">
        <v>0.64865028858184814</v>
      </c>
      <c r="CZ779">
        <v>0.63124477863311768</v>
      </c>
    </row>
    <row r="780" spans="1:104" x14ac:dyDescent="0.25">
      <c r="A780" t="s">
        <v>969</v>
      </c>
      <c r="B780" t="s">
        <v>170</v>
      </c>
      <c r="C780" t="s">
        <v>28</v>
      </c>
      <c r="D780" t="s">
        <v>184</v>
      </c>
      <c r="E780" t="s">
        <v>184</v>
      </c>
      <c r="F780">
        <v>2019</v>
      </c>
      <c r="G780" t="s">
        <v>182</v>
      </c>
      <c r="H780">
        <v>12</v>
      </c>
      <c r="I780">
        <v>41.293048858642578</v>
      </c>
      <c r="J780">
        <v>40.153888702392578</v>
      </c>
      <c r="K780">
        <v>39.535655975341797</v>
      </c>
      <c r="L780">
        <v>39.767864227294922</v>
      </c>
      <c r="M780">
        <v>41.569721221923828</v>
      </c>
      <c r="N780">
        <v>45.792694091796875</v>
      </c>
      <c r="O780">
        <v>51.611392974853516</v>
      </c>
      <c r="P780">
        <v>56.104804992675781</v>
      </c>
      <c r="Q780">
        <v>59.541629791259766</v>
      </c>
      <c r="R780">
        <v>61.276016235351563</v>
      </c>
      <c r="S780">
        <v>62.208774566650391</v>
      </c>
      <c r="T780">
        <v>62.332439422607422</v>
      </c>
      <c r="U780">
        <v>62.109153747558594</v>
      </c>
      <c r="V780">
        <v>62.192745208740234</v>
      </c>
      <c r="W780">
        <v>61.262992858886719</v>
      </c>
      <c r="X780">
        <v>59.333278656005859</v>
      </c>
      <c r="Y780">
        <v>57.956264495849609</v>
      </c>
      <c r="Z780">
        <v>58.070220947265625</v>
      </c>
      <c r="AA780">
        <v>55.319404602050781</v>
      </c>
      <c r="AB780">
        <v>53.427783966064453</v>
      </c>
      <c r="AC780">
        <v>51.738578796386719</v>
      </c>
      <c r="AD780">
        <v>49.481685638427734</v>
      </c>
      <c r="AE780">
        <v>46.222900390625</v>
      </c>
      <c r="AF780">
        <v>43.611183166503906</v>
      </c>
      <c r="AG780">
        <v>-0.64181238412857056</v>
      </c>
      <c r="AH780">
        <v>-0.16930991411209106</v>
      </c>
      <c r="AI780">
        <v>9.6793301403522491E-2</v>
      </c>
      <c r="AJ780">
        <v>-7.0569328963756561E-2</v>
      </c>
      <c r="AK780">
        <v>-0.26606082916259766</v>
      </c>
      <c r="AL780">
        <v>-0.36192113161087036</v>
      </c>
      <c r="AM780">
        <v>-0.5116722583770752</v>
      </c>
      <c r="AN780">
        <v>-0.46105089783668518</v>
      </c>
      <c r="AO780">
        <v>0.13789372146129608</v>
      </c>
      <c r="AP780">
        <v>0.59684914350509644</v>
      </c>
      <c r="AQ780">
        <v>0.94890636205673218</v>
      </c>
      <c r="AR780">
        <v>2.9703538417816162</v>
      </c>
      <c r="AS780">
        <v>2.9760630130767822</v>
      </c>
      <c r="AT780">
        <v>2.8298909664154053</v>
      </c>
      <c r="AU780">
        <v>2.5656125545501709</v>
      </c>
      <c r="AV780">
        <v>2.0005912780761719</v>
      </c>
      <c r="AW780">
        <v>1.6984860897064209</v>
      </c>
      <c r="AX780">
        <v>1.1168943643569946</v>
      </c>
      <c r="AY780">
        <v>-0.63998144865036011</v>
      </c>
      <c r="AZ780">
        <v>-0.63454908132553101</v>
      </c>
      <c r="BA780">
        <v>-0.50412845611572266</v>
      </c>
      <c r="BB780">
        <v>-0.42870476841926575</v>
      </c>
      <c r="BC780">
        <v>-0.34082227945327759</v>
      </c>
      <c r="BD780">
        <v>-0.68138134479522705</v>
      </c>
      <c r="BE780">
        <v>48.573936462402344</v>
      </c>
      <c r="BF780">
        <v>48.301094055175781</v>
      </c>
      <c r="BG780">
        <v>47.102367401123047</v>
      </c>
      <c r="BH780">
        <v>48.162197113037109</v>
      </c>
      <c r="BI780">
        <v>46.980251312255859</v>
      </c>
      <c r="BJ780">
        <v>47.141689300537109</v>
      </c>
      <c r="BK780">
        <v>46.688301086425781</v>
      </c>
      <c r="BL780">
        <v>45.980716705322266</v>
      </c>
      <c r="BM780">
        <v>52.790725708007813</v>
      </c>
      <c r="BN780">
        <v>57.608776092529297</v>
      </c>
      <c r="BO780">
        <v>61.587333679199219</v>
      </c>
      <c r="BP780">
        <v>62.880680084228516</v>
      </c>
      <c r="BQ780">
        <v>62.484443664550781</v>
      </c>
      <c r="BR780">
        <v>66.094619750976562</v>
      </c>
      <c r="BS780">
        <v>65.11419677734375</v>
      </c>
      <c r="BT780">
        <v>63.525169372558594</v>
      </c>
      <c r="BU780">
        <v>61.818515777587891</v>
      </c>
      <c r="BV780">
        <v>59.713005065917969</v>
      </c>
      <c r="BW780">
        <v>58.102832794189453</v>
      </c>
      <c r="BX780">
        <v>54.941390991210937</v>
      </c>
      <c r="BY780">
        <v>53.717491149902344</v>
      </c>
      <c r="BZ780">
        <v>52.216556549072266</v>
      </c>
      <c r="CA780">
        <v>52.37567138671875</v>
      </c>
      <c r="CB780">
        <v>52.327198028564453</v>
      </c>
      <c r="CC780">
        <v>0.98548883199691772</v>
      </c>
      <c r="CD780">
        <v>0.94331055879592896</v>
      </c>
      <c r="CE780">
        <v>0.89627432823181152</v>
      </c>
      <c r="CF780">
        <v>0.71121823787689209</v>
      </c>
      <c r="CG780">
        <v>0.634438157081604</v>
      </c>
      <c r="CH780">
        <v>0.71769964694976807</v>
      </c>
      <c r="CI780">
        <v>0.81464672088623047</v>
      </c>
      <c r="CJ780">
        <v>0.70993936061859131</v>
      </c>
      <c r="CK780">
        <v>0.85509836673736572</v>
      </c>
      <c r="CL780">
        <v>0.86687719821929932</v>
      </c>
      <c r="CM780">
        <v>0.81725472211837769</v>
      </c>
      <c r="CN780">
        <v>0.85583013296127319</v>
      </c>
      <c r="CO780">
        <v>0.95193374156951904</v>
      </c>
      <c r="CP780">
        <v>0.84337162971496582</v>
      </c>
      <c r="CQ780">
        <v>0.88374906778335571</v>
      </c>
      <c r="CR780">
        <v>0.96878039836883545</v>
      </c>
      <c r="CS780">
        <v>0.98052823543548584</v>
      </c>
      <c r="CT780">
        <v>1.0024739503860474</v>
      </c>
      <c r="CU780">
        <v>1.0968919992446899</v>
      </c>
      <c r="CV780">
        <v>0.90836215019226074</v>
      </c>
      <c r="CW780">
        <v>0.81009095907211304</v>
      </c>
      <c r="CX780">
        <v>0.70138323307037354</v>
      </c>
      <c r="CY780">
        <v>0.73259592056274414</v>
      </c>
      <c r="CZ780">
        <v>0.71389216184616089</v>
      </c>
    </row>
    <row r="781" spans="1:104" x14ac:dyDescent="0.25">
      <c r="A781" t="s">
        <v>970</v>
      </c>
      <c r="B781" t="s">
        <v>170</v>
      </c>
      <c r="C781" t="s">
        <v>28</v>
      </c>
      <c r="D781" t="s">
        <v>184</v>
      </c>
      <c r="E781" t="s">
        <v>184</v>
      </c>
      <c r="F781">
        <v>2019</v>
      </c>
      <c r="G781" t="s">
        <v>183</v>
      </c>
      <c r="H781">
        <v>8</v>
      </c>
      <c r="I781">
        <v>49.84112548828125</v>
      </c>
      <c r="J781">
        <v>48.178840637207031</v>
      </c>
      <c r="K781">
        <v>46.979724884033203</v>
      </c>
      <c r="L781">
        <v>46.928684234619141</v>
      </c>
      <c r="M781">
        <v>48.691089630126953</v>
      </c>
      <c r="N781">
        <v>53.488628387451172</v>
      </c>
      <c r="O781">
        <v>59.654762268066406</v>
      </c>
      <c r="P781">
        <v>66.335128784179687</v>
      </c>
      <c r="Q781">
        <v>72.53753662109375</v>
      </c>
      <c r="R781">
        <v>77.50531005859375</v>
      </c>
      <c r="S781">
        <v>81.445274353027344</v>
      </c>
      <c r="T781">
        <v>83.376060485839844</v>
      </c>
      <c r="U781">
        <v>84.049293518066406</v>
      </c>
      <c r="V781">
        <v>84.451644897460938</v>
      </c>
      <c r="W781">
        <v>84.0184326171875</v>
      </c>
      <c r="X781">
        <v>82.395576477050781</v>
      </c>
      <c r="Y781">
        <v>79.154617309570313</v>
      </c>
      <c r="Z781">
        <v>74.466537475585937</v>
      </c>
      <c r="AA781">
        <v>68.659675598144531</v>
      </c>
      <c r="AB781">
        <v>66.22802734375</v>
      </c>
      <c r="AC781">
        <v>64.547401428222656</v>
      </c>
      <c r="AD781">
        <v>60.821395874023438</v>
      </c>
      <c r="AE781">
        <v>56.611713409423828</v>
      </c>
      <c r="AF781">
        <v>53.091915130615234</v>
      </c>
      <c r="AG781">
        <v>-0.55198609828948975</v>
      </c>
      <c r="AH781">
        <v>-0.29637333750724792</v>
      </c>
      <c r="AI781">
        <v>-0.19360889494419098</v>
      </c>
      <c r="AJ781">
        <v>-0.21778275072574615</v>
      </c>
      <c r="AK781">
        <v>-0.20101143419742584</v>
      </c>
      <c r="AL781">
        <v>-8.7398640811443329E-2</v>
      </c>
      <c r="AM781">
        <v>-0.32781374454498291</v>
      </c>
      <c r="AN781">
        <v>-1.9828237127512693E-3</v>
      </c>
      <c r="AO781">
        <v>0.18184150755405426</v>
      </c>
      <c r="AP781">
        <v>0.24905768036842346</v>
      </c>
      <c r="AQ781">
        <v>0.8035321831703186</v>
      </c>
      <c r="AR781">
        <v>3.9339296817779541</v>
      </c>
      <c r="AS781">
        <v>4.0276961326599121</v>
      </c>
      <c r="AT781">
        <v>3.8308501243591309</v>
      </c>
      <c r="AU781">
        <v>3.6298248767852783</v>
      </c>
      <c r="AV781">
        <v>3.6076865196228027</v>
      </c>
      <c r="AW781">
        <v>3.3777573108673096</v>
      </c>
      <c r="AX781">
        <v>2.9154758453369141</v>
      </c>
      <c r="AY781">
        <v>0.69840270280838013</v>
      </c>
      <c r="AZ781">
        <v>0.39243286848068237</v>
      </c>
      <c r="BA781">
        <v>0.2720930278301239</v>
      </c>
      <c r="BB781">
        <v>0.27708795666694641</v>
      </c>
      <c r="BC781">
        <v>0.16131237149238586</v>
      </c>
      <c r="BD781">
        <v>-5.7798877358436584E-2</v>
      </c>
      <c r="BE781">
        <v>66.26776123046875</v>
      </c>
      <c r="BF781">
        <v>66.006340026855469</v>
      </c>
      <c r="BG781">
        <v>65.513664245605469</v>
      </c>
      <c r="BH781">
        <v>65.223258972167969</v>
      </c>
      <c r="BI781">
        <v>64.896392822265625</v>
      </c>
      <c r="BJ781">
        <v>65.227157592773438</v>
      </c>
      <c r="BK781">
        <v>66.240119934082031</v>
      </c>
      <c r="BL781">
        <v>67.847206115722656</v>
      </c>
      <c r="BM781">
        <v>72.051597595214844</v>
      </c>
      <c r="BN781">
        <v>75.861114501953125</v>
      </c>
      <c r="BO781">
        <v>79.634735107421875</v>
      </c>
      <c r="BP781">
        <v>81.053329467773438</v>
      </c>
      <c r="BQ781">
        <v>81.885032653808594</v>
      </c>
      <c r="BR781">
        <v>83.488594055175781</v>
      </c>
      <c r="BS781">
        <v>83.565643310546875</v>
      </c>
      <c r="BT781">
        <v>83.068878173828125</v>
      </c>
      <c r="BU781">
        <v>82.818984985351563</v>
      </c>
      <c r="BV781">
        <v>81.861122131347656</v>
      </c>
      <c r="BW781">
        <v>78.891746520996094</v>
      </c>
      <c r="BX781">
        <v>75.447807312011719</v>
      </c>
      <c r="BY781">
        <v>72.466072082519531</v>
      </c>
      <c r="BZ781">
        <v>71.470123291015625</v>
      </c>
      <c r="CA781">
        <v>69.836509704589844</v>
      </c>
      <c r="CB781">
        <v>69.349685668945313</v>
      </c>
      <c r="CC781">
        <v>0.91340935230255127</v>
      </c>
      <c r="CD781">
        <v>0.87359422445297241</v>
      </c>
      <c r="CE781">
        <v>0.82296258211135864</v>
      </c>
      <c r="CF781">
        <v>0.65093135833740234</v>
      </c>
      <c r="CG781">
        <v>0.57801312208175659</v>
      </c>
      <c r="CH781">
        <v>0.65491390228271484</v>
      </c>
      <c r="CI781">
        <v>0.73692625761032104</v>
      </c>
      <c r="CJ781">
        <v>0.66669470071792603</v>
      </c>
      <c r="CK781">
        <v>0.8045075535774231</v>
      </c>
      <c r="CL781">
        <v>0.82591426372528076</v>
      </c>
      <c r="CM781">
        <v>0.78681665658950806</v>
      </c>
      <c r="CN781">
        <v>0.82695513963699341</v>
      </c>
      <c r="CO781">
        <v>0.92437708377838135</v>
      </c>
      <c r="CP781">
        <v>0.81488645076751709</v>
      </c>
      <c r="CQ781">
        <v>0.85655635595321655</v>
      </c>
      <c r="CR781">
        <v>0.9508812427520752</v>
      </c>
      <c r="CS781">
        <v>0.95731252431869507</v>
      </c>
      <c r="CT781">
        <v>0.95082241296768188</v>
      </c>
      <c r="CU781">
        <v>1.0229092836380005</v>
      </c>
      <c r="CV781">
        <v>0.84673511981964111</v>
      </c>
      <c r="CW781">
        <v>0.75304144620895386</v>
      </c>
      <c r="CX781">
        <v>0.64294487237930298</v>
      </c>
      <c r="CY781">
        <v>0.67540603876113892</v>
      </c>
      <c r="CZ781">
        <v>0.6608726978302002</v>
      </c>
    </row>
    <row r="782" spans="1:104" x14ac:dyDescent="0.25">
      <c r="A782" t="s">
        <v>971</v>
      </c>
      <c r="B782" t="s">
        <v>170</v>
      </c>
      <c r="C782" t="s">
        <v>28</v>
      </c>
      <c r="D782" t="s">
        <v>184</v>
      </c>
      <c r="E782" t="s">
        <v>184</v>
      </c>
      <c r="F782">
        <v>2020</v>
      </c>
      <c r="G782" t="s">
        <v>171</v>
      </c>
      <c r="H782">
        <v>1</v>
      </c>
      <c r="I782">
        <v>41.465206146240234</v>
      </c>
      <c r="J782">
        <v>40.199905395507812</v>
      </c>
      <c r="K782">
        <v>39.678916931152344</v>
      </c>
      <c r="L782">
        <v>39.960247039794922</v>
      </c>
      <c r="M782">
        <v>41.976337432861328</v>
      </c>
      <c r="N782">
        <v>46.384841918945313</v>
      </c>
      <c r="O782">
        <v>53.732536315917969</v>
      </c>
      <c r="P782">
        <v>58.534481048583984</v>
      </c>
      <c r="Q782">
        <v>61.536582946777344</v>
      </c>
      <c r="R782">
        <v>62.381874084472656</v>
      </c>
      <c r="S782">
        <v>62.541854858398438</v>
      </c>
      <c r="T782">
        <v>62.081275939941406</v>
      </c>
      <c r="U782">
        <v>61.499767303466797</v>
      </c>
      <c r="V782">
        <v>61.358966827392578</v>
      </c>
      <c r="W782">
        <v>60.441425323486328</v>
      </c>
      <c r="X782">
        <v>58.72271728515625</v>
      </c>
      <c r="Y782">
        <v>57.377288818359375</v>
      </c>
      <c r="Z782">
        <v>58.180259704589844</v>
      </c>
      <c r="AA782">
        <v>55.853950500488281</v>
      </c>
      <c r="AB782">
        <v>53.989067077636719</v>
      </c>
      <c r="AC782">
        <v>52.346961975097656</v>
      </c>
      <c r="AD782">
        <v>50.014663696289063</v>
      </c>
      <c r="AE782">
        <v>46.602447509765625</v>
      </c>
      <c r="AF782">
        <v>43.964939117431641</v>
      </c>
      <c r="AG782">
        <v>-0.68167954683303833</v>
      </c>
      <c r="AH782">
        <v>-0.15690183639526367</v>
      </c>
      <c r="AI782">
        <v>0.14212666451931</v>
      </c>
      <c r="AJ782">
        <v>-5.1710639148950577E-2</v>
      </c>
      <c r="AK782">
        <v>-0.28705590963363647</v>
      </c>
      <c r="AL782">
        <v>-0.42012578248977661</v>
      </c>
      <c r="AM782">
        <v>-0.57337659597396851</v>
      </c>
      <c r="AN782">
        <v>-0.56970494985580444</v>
      </c>
      <c r="AO782">
        <v>0.14238488674163818</v>
      </c>
      <c r="AP782">
        <v>0.69235390424728394</v>
      </c>
      <c r="AQ782">
        <v>1.0377254486083984</v>
      </c>
      <c r="AR782">
        <v>3.0046584606170654</v>
      </c>
      <c r="AS782">
        <v>2.9852950572967529</v>
      </c>
      <c r="AT782">
        <v>2.8236527442932129</v>
      </c>
      <c r="AU782">
        <v>2.537714958190918</v>
      </c>
      <c r="AV782">
        <v>1.8806203603744507</v>
      </c>
      <c r="AW782">
        <v>1.5436493158340454</v>
      </c>
      <c r="AX782">
        <v>0.90903759002685547</v>
      </c>
      <c r="AY782">
        <v>-0.86516290903091431</v>
      </c>
      <c r="AZ782">
        <v>-0.81477344036102295</v>
      </c>
      <c r="BA782">
        <v>-0.64265340566635132</v>
      </c>
      <c r="BB782">
        <v>-0.55358648300170898</v>
      </c>
      <c r="BC782">
        <v>-0.42927569150924683</v>
      </c>
      <c r="BD782">
        <v>-0.80195552110671997</v>
      </c>
      <c r="BE782">
        <v>47.012516021728516</v>
      </c>
      <c r="BF782">
        <v>46.492015838623047</v>
      </c>
      <c r="BG782">
        <v>47.032814025878906</v>
      </c>
      <c r="BH782">
        <v>46.776760101318359</v>
      </c>
      <c r="BI782">
        <v>45.601306915283203</v>
      </c>
      <c r="BJ782">
        <v>44.893707275390625</v>
      </c>
      <c r="BK782">
        <v>46.07568359375</v>
      </c>
      <c r="BL782">
        <v>45.324283599853516</v>
      </c>
      <c r="BM782">
        <v>47.681709289550781</v>
      </c>
      <c r="BN782">
        <v>51.794727325439453</v>
      </c>
      <c r="BO782">
        <v>54.545192718505859</v>
      </c>
      <c r="BP782">
        <v>56.995807647705078</v>
      </c>
      <c r="BQ782">
        <v>58.522361755371094</v>
      </c>
      <c r="BR782">
        <v>58.572681427001953</v>
      </c>
      <c r="BS782">
        <v>58.799388885498047</v>
      </c>
      <c r="BT782">
        <v>57.915866851806641</v>
      </c>
      <c r="BU782">
        <v>56.280490875244141</v>
      </c>
      <c r="BV782">
        <v>54.300521850585937</v>
      </c>
      <c r="BW782">
        <v>51.693096160888672</v>
      </c>
      <c r="BX782">
        <v>50.307712554931641</v>
      </c>
      <c r="BY782">
        <v>46.971717834472656</v>
      </c>
      <c r="BZ782">
        <v>45.451683044433594</v>
      </c>
      <c r="CA782">
        <v>42.414146423339844</v>
      </c>
      <c r="CB782">
        <v>41.792537689208984</v>
      </c>
      <c r="CC782">
        <v>1.0513226985931396</v>
      </c>
      <c r="CD782">
        <v>0.99880373477935791</v>
      </c>
      <c r="CE782">
        <v>0.95236945152282715</v>
      </c>
      <c r="CF782">
        <v>0.75302678346633911</v>
      </c>
      <c r="CG782">
        <v>0.67269700765609741</v>
      </c>
      <c r="CH782">
        <v>0.76219052076339722</v>
      </c>
      <c r="CI782">
        <v>0.87118309736251831</v>
      </c>
      <c r="CJ782">
        <v>0.73802739381790161</v>
      </c>
      <c r="CK782">
        <v>0.89637285470962524</v>
      </c>
      <c r="CL782">
        <v>0.90140014886856079</v>
      </c>
      <c r="CM782">
        <v>0.83762532472610474</v>
      </c>
      <c r="CN782">
        <v>0.87845343351364136</v>
      </c>
      <c r="CO782">
        <v>0.98716914653778076</v>
      </c>
      <c r="CP782">
        <v>0.85872930288314819</v>
      </c>
      <c r="CQ782">
        <v>0.90413749217987061</v>
      </c>
      <c r="CR782">
        <v>1.0070843696594238</v>
      </c>
      <c r="CS782">
        <v>1.0206772089004517</v>
      </c>
      <c r="CT782">
        <v>1.0545523166656494</v>
      </c>
      <c r="CU782">
        <v>1.1712781190872192</v>
      </c>
      <c r="CV782">
        <v>0.97137105464935303</v>
      </c>
      <c r="CW782">
        <v>0.86742961406707764</v>
      </c>
      <c r="CX782">
        <v>0.74942666292190552</v>
      </c>
      <c r="CY782">
        <v>0.78233349323272705</v>
      </c>
      <c r="CZ782">
        <v>0.76183372735977173</v>
      </c>
    </row>
    <row r="783" spans="1:104" x14ac:dyDescent="0.25">
      <c r="A783" t="s">
        <v>972</v>
      </c>
      <c r="B783" t="s">
        <v>170</v>
      </c>
      <c r="C783" t="s">
        <v>28</v>
      </c>
      <c r="D783" t="s">
        <v>184</v>
      </c>
      <c r="E783" t="s">
        <v>184</v>
      </c>
      <c r="F783">
        <v>2020</v>
      </c>
      <c r="G783" t="s">
        <v>172</v>
      </c>
      <c r="H783">
        <v>2</v>
      </c>
      <c r="I783">
        <v>41.570419311523438</v>
      </c>
      <c r="J783">
        <v>40.334987640380859</v>
      </c>
      <c r="K783">
        <v>39.743556976318359</v>
      </c>
      <c r="L783">
        <v>39.991416931152344</v>
      </c>
      <c r="M783">
        <v>41.870876312255859</v>
      </c>
      <c r="N783">
        <v>46.551231384277344</v>
      </c>
      <c r="O783">
        <v>53.385807037353516</v>
      </c>
      <c r="P783">
        <v>58.415336608886719</v>
      </c>
      <c r="Q783">
        <v>61.948825836181641</v>
      </c>
      <c r="R783">
        <v>63.1318359375</v>
      </c>
      <c r="S783">
        <v>63.327747344970703</v>
      </c>
      <c r="T783">
        <v>62.920116424560547</v>
      </c>
      <c r="U783">
        <v>62.473789215087891</v>
      </c>
      <c r="V783">
        <v>62.238956451416016</v>
      </c>
      <c r="W783">
        <v>61.266536712646484</v>
      </c>
      <c r="X783">
        <v>59.513591766357422</v>
      </c>
      <c r="Y783">
        <v>57.965194702148437</v>
      </c>
      <c r="Z783">
        <v>58.147682189941406</v>
      </c>
      <c r="AA783">
        <v>56.941226959228516</v>
      </c>
      <c r="AB783">
        <v>54.952777862548828</v>
      </c>
      <c r="AC783">
        <v>53.269702911376953</v>
      </c>
      <c r="AD783">
        <v>50.621284484863281</v>
      </c>
      <c r="AE783">
        <v>46.866390228271484</v>
      </c>
      <c r="AF783">
        <v>44.120830535888672</v>
      </c>
      <c r="AG783">
        <v>-0.66354674100875854</v>
      </c>
      <c r="AH783">
        <v>-0.16115222871303558</v>
      </c>
      <c r="AI783">
        <v>0.12375429272651672</v>
      </c>
      <c r="AJ783">
        <v>-5.9030395001173019E-2</v>
      </c>
      <c r="AK783">
        <v>-0.27759218215942383</v>
      </c>
      <c r="AL783">
        <v>-0.40082272887229919</v>
      </c>
      <c r="AM783">
        <v>-0.55283308029174805</v>
      </c>
      <c r="AN783">
        <v>-0.53474694490432739</v>
      </c>
      <c r="AO783">
        <v>0.1441606879234314</v>
      </c>
      <c r="AP783">
        <v>0.67052483558654785</v>
      </c>
      <c r="AQ783">
        <v>1.024198055267334</v>
      </c>
      <c r="AR783">
        <v>3.038257360458374</v>
      </c>
      <c r="AS783">
        <v>3.0332088470458984</v>
      </c>
      <c r="AT783">
        <v>2.8654680252075195</v>
      </c>
      <c r="AU783">
        <v>2.5805191993713379</v>
      </c>
      <c r="AV783">
        <v>1.9499319791793823</v>
      </c>
      <c r="AW783">
        <v>1.6167378425598145</v>
      </c>
      <c r="AX783">
        <v>0.98879742622375488</v>
      </c>
      <c r="AY783">
        <v>-0.79493981599807739</v>
      </c>
      <c r="AZ783">
        <v>-0.75968408584594727</v>
      </c>
      <c r="BA783">
        <v>-0.60098165273666382</v>
      </c>
      <c r="BB783">
        <v>-0.51019716262817383</v>
      </c>
      <c r="BC783">
        <v>-0.39455729722976685</v>
      </c>
      <c r="BD783">
        <v>-0.75445002317428589</v>
      </c>
      <c r="BE783">
        <v>49.125980377197266</v>
      </c>
      <c r="BF783">
        <v>49.512336730957031</v>
      </c>
      <c r="BG783">
        <v>48.31170654296875</v>
      </c>
      <c r="BH783">
        <v>47.220417022705078</v>
      </c>
      <c r="BI783">
        <v>46.082668304443359</v>
      </c>
      <c r="BJ783">
        <v>45.154857635498047</v>
      </c>
      <c r="BK783">
        <v>44.222858428955078</v>
      </c>
      <c r="BL783">
        <v>44.176750183105469</v>
      </c>
      <c r="BM783">
        <v>49.302745819091797</v>
      </c>
      <c r="BN783">
        <v>53.572193145751953</v>
      </c>
      <c r="BO783">
        <v>55.687702178955078</v>
      </c>
      <c r="BP783">
        <v>56.909290313720703</v>
      </c>
      <c r="BQ783">
        <v>58.093151092529297</v>
      </c>
      <c r="BR783">
        <v>58.575920104980469</v>
      </c>
      <c r="BS783">
        <v>58.093151092529297</v>
      </c>
      <c r="BT783">
        <v>57.161151885986328</v>
      </c>
      <c r="BU783">
        <v>56.027591705322266</v>
      </c>
      <c r="BV783">
        <v>53.966224670410156</v>
      </c>
      <c r="BW783">
        <v>51.787487030029297</v>
      </c>
      <c r="BX783">
        <v>49.927680969238281</v>
      </c>
      <c r="BY783">
        <v>48.647407531738281</v>
      </c>
      <c r="BZ783">
        <v>46.132614135742187</v>
      </c>
      <c r="CA783">
        <v>45.561820983886719</v>
      </c>
      <c r="CB783">
        <v>45.448638916015625</v>
      </c>
      <c r="CC783">
        <v>1.0209381580352783</v>
      </c>
      <c r="CD783">
        <v>0.97231560945510864</v>
      </c>
      <c r="CE783">
        <v>0.92647504806518555</v>
      </c>
      <c r="CF783">
        <v>0.73374700546264648</v>
      </c>
      <c r="CG783">
        <v>0.65429967641830444</v>
      </c>
      <c r="CH783">
        <v>0.74841296672821045</v>
      </c>
      <c r="CI783">
        <v>0.8507571816444397</v>
      </c>
      <c r="CJ783">
        <v>0.72787600755691528</v>
      </c>
      <c r="CK783">
        <v>0.88583391904830933</v>
      </c>
      <c r="CL783">
        <v>0.89265656471252441</v>
      </c>
      <c r="CM783">
        <v>0.83030694723129272</v>
      </c>
      <c r="CN783">
        <v>0.87035602331161499</v>
      </c>
      <c r="CO783">
        <v>0.97891867160797119</v>
      </c>
      <c r="CP783">
        <v>0.85218518972396851</v>
      </c>
      <c r="CQ783">
        <v>0.89676535129547119</v>
      </c>
      <c r="CR783">
        <v>0.99653899669647217</v>
      </c>
      <c r="CS783">
        <v>1.0092511177062988</v>
      </c>
      <c r="CT783">
        <v>1.0386055707931519</v>
      </c>
      <c r="CU783">
        <v>1.1636773347854614</v>
      </c>
      <c r="CV783">
        <v>0.96289545297622681</v>
      </c>
      <c r="CW783">
        <v>0.85986220836639404</v>
      </c>
      <c r="CX783">
        <v>0.73684412240982056</v>
      </c>
      <c r="CY783">
        <v>0.76242601871490479</v>
      </c>
      <c r="CZ783">
        <v>0.74226135015487671</v>
      </c>
    </row>
    <row r="784" spans="1:104" x14ac:dyDescent="0.25">
      <c r="A784" t="s">
        <v>973</v>
      </c>
      <c r="B784" t="s">
        <v>170</v>
      </c>
      <c r="C784" t="s">
        <v>28</v>
      </c>
      <c r="D784" t="s">
        <v>184</v>
      </c>
      <c r="E784" t="s">
        <v>184</v>
      </c>
      <c r="F784">
        <v>2020</v>
      </c>
      <c r="G784" t="s">
        <v>173</v>
      </c>
      <c r="H784">
        <v>3</v>
      </c>
      <c r="I784">
        <v>42.395576477050781</v>
      </c>
      <c r="J784">
        <v>41.025932312011719</v>
      </c>
      <c r="K784">
        <v>40.18927001953125</v>
      </c>
      <c r="L784">
        <v>40.225658416748047</v>
      </c>
      <c r="M784">
        <v>41.787368774414063</v>
      </c>
      <c r="N784">
        <v>45.910003662109375</v>
      </c>
      <c r="O784">
        <v>52.814445495605469</v>
      </c>
      <c r="P784">
        <v>57.980159759521484</v>
      </c>
      <c r="Q784">
        <v>61.779243469238281</v>
      </c>
      <c r="R784">
        <v>63.391521453857422</v>
      </c>
      <c r="S784">
        <v>64.33740234375</v>
      </c>
      <c r="T784">
        <v>64.822349548339844</v>
      </c>
      <c r="U784">
        <v>64.869544982910156</v>
      </c>
      <c r="V784">
        <v>65.001197814941406</v>
      </c>
      <c r="W784">
        <v>64.2320556640625</v>
      </c>
      <c r="X784">
        <v>62.544139862060547</v>
      </c>
      <c r="Y784">
        <v>60.594783782958984</v>
      </c>
      <c r="Z784">
        <v>58.393539428710938</v>
      </c>
      <c r="AA784">
        <v>56.399566650390625</v>
      </c>
      <c r="AB784">
        <v>56.367969512939453</v>
      </c>
      <c r="AC784">
        <v>54.320571899414063</v>
      </c>
      <c r="AD784">
        <v>51.70806884765625</v>
      </c>
      <c r="AE784">
        <v>47.679954528808594</v>
      </c>
      <c r="AF784">
        <v>44.851242065429688</v>
      </c>
      <c r="AG784">
        <v>-0.65305048227310181</v>
      </c>
      <c r="AH784">
        <v>-0.17776340246200562</v>
      </c>
      <c r="AI784">
        <v>8.5952721536159515E-2</v>
      </c>
      <c r="AJ784">
        <v>-7.7492848038673401E-2</v>
      </c>
      <c r="AK784">
        <v>-0.26430678367614746</v>
      </c>
      <c r="AL784">
        <v>-0.35257071256637573</v>
      </c>
      <c r="AM784">
        <v>-0.51496177911758423</v>
      </c>
      <c r="AN784">
        <v>-0.46012187004089355</v>
      </c>
      <c r="AO784">
        <v>0.14740657806396484</v>
      </c>
      <c r="AP784">
        <v>0.61164295673370361</v>
      </c>
      <c r="AQ784">
        <v>0.98777389526367188</v>
      </c>
      <c r="AR784">
        <v>3.1305904388427734</v>
      </c>
      <c r="AS784">
        <v>3.1478385925292969</v>
      </c>
      <c r="AT784">
        <v>2.9873921871185303</v>
      </c>
      <c r="AU784">
        <v>2.7151992321014404</v>
      </c>
      <c r="AV784">
        <v>2.1498847007751465</v>
      </c>
      <c r="AW784">
        <v>1.8225152492523193</v>
      </c>
      <c r="AX784">
        <v>1.1797724962234497</v>
      </c>
      <c r="AY784">
        <v>-0.60088664293289185</v>
      </c>
      <c r="AZ784">
        <v>-0.62362027168273926</v>
      </c>
      <c r="BA784">
        <v>-0.49148491024971008</v>
      </c>
      <c r="BB784">
        <v>-0.41369521617889404</v>
      </c>
      <c r="BC784">
        <v>-0.3256722092628479</v>
      </c>
      <c r="BD784">
        <v>-0.66795098781585693</v>
      </c>
      <c r="BE784">
        <v>51.599658966064453</v>
      </c>
      <c r="BF784">
        <v>51.733726501464844</v>
      </c>
      <c r="BG784">
        <v>51.641075134277344</v>
      </c>
      <c r="BH784">
        <v>50.595443725585938</v>
      </c>
      <c r="BI784">
        <v>49.843582153320313</v>
      </c>
      <c r="BJ784">
        <v>49.593585968017578</v>
      </c>
      <c r="BK784">
        <v>49.6378173828125</v>
      </c>
      <c r="BL784">
        <v>48.761688232421875</v>
      </c>
      <c r="BM784">
        <v>53.254215240478516</v>
      </c>
      <c r="BN784">
        <v>58.176902770996094</v>
      </c>
      <c r="BO784">
        <v>59.544231414794922</v>
      </c>
      <c r="BP784">
        <v>62.18109130859375</v>
      </c>
      <c r="BQ784">
        <v>63.155487060546875</v>
      </c>
      <c r="BR784">
        <v>62.454372406005859</v>
      </c>
      <c r="BS784">
        <v>63.1573486328125</v>
      </c>
      <c r="BT784">
        <v>62.253257751464844</v>
      </c>
      <c r="BU784">
        <v>61.050281524658203</v>
      </c>
      <c r="BV784">
        <v>57.757942199707031</v>
      </c>
      <c r="BW784">
        <v>56.029823303222656</v>
      </c>
      <c r="BX784">
        <v>54.371082305908203</v>
      </c>
      <c r="BY784">
        <v>52.962333679199219</v>
      </c>
      <c r="BZ784">
        <v>49.924179077148438</v>
      </c>
      <c r="CA784">
        <v>49.424648284912109</v>
      </c>
      <c r="CB784">
        <v>49.808246612548828</v>
      </c>
      <c r="CC784">
        <v>0.99579888582229614</v>
      </c>
      <c r="CD784">
        <v>0.94924455881118774</v>
      </c>
      <c r="CE784">
        <v>0.89760506153106689</v>
      </c>
      <c r="CF784">
        <v>0.70828813314437866</v>
      </c>
      <c r="CG784">
        <v>0.62728232145309448</v>
      </c>
      <c r="CH784">
        <v>0.71054923534393311</v>
      </c>
      <c r="CI784">
        <v>0.81259363889694214</v>
      </c>
      <c r="CJ784">
        <v>0.70382153987884521</v>
      </c>
      <c r="CK784">
        <v>0.85667794942855835</v>
      </c>
      <c r="CL784">
        <v>0.86475569009780884</v>
      </c>
      <c r="CM784">
        <v>0.80817151069641113</v>
      </c>
      <c r="CN784">
        <v>0.84975188970565796</v>
      </c>
      <c r="CO784">
        <v>0.95634251832962036</v>
      </c>
      <c r="CP784">
        <v>0.83335280418395996</v>
      </c>
      <c r="CQ784">
        <v>0.87771028280258179</v>
      </c>
      <c r="CR784">
        <v>0.97750008106231689</v>
      </c>
      <c r="CS784">
        <v>0.9901118278503418</v>
      </c>
      <c r="CT784">
        <v>0.99742031097412109</v>
      </c>
      <c r="CU784">
        <v>1.1073240041732788</v>
      </c>
      <c r="CV784">
        <v>0.93695402145385742</v>
      </c>
      <c r="CW784">
        <v>0.8277132511138916</v>
      </c>
      <c r="CX784">
        <v>0.7127983570098877</v>
      </c>
      <c r="CY784">
        <v>0.73493468761444092</v>
      </c>
      <c r="CZ784">
        <v>0.71719419956207275</v>
      </c>
    </row>
    <row r="785" spans="1:104" x14ac:dyDescent="0.25">
      <c r="A785" t="s">
        <v>974</v>
      </c>
      <c r="B785" t="s">
        <v>170</v>
      </c>
      <c r="C785" t="s">
        <v>28</v>
      </c>
      <c r="D785" t="s">
        <v>184</v>
      </c>
      <c r="E785" t="s">
        <v>184</v>
      </c>
      <c r="F785">
        <v>2020</v>
      </c>
      <c r="G785" t="s">
        <v>174</v>
      </c>
      <c r="H785">
        <v>4</v>
      </c>
      <c r="I785">
        <v>43.235927581787109</v>
      </c>
      <c r="J785">
        <v>41.764266967773437</v>
      </c>
      <c r="K785">
        <v>40.865627288818359</v>
      </c>
      <c r="L785">
        <v>40.788707733154297</v>
      </c>
      <c r="M785">
        <v>42.349700927734375</v>
      </c>
      <c r="N785">
        <v>46.300716400146484</v>
      </c>
      <c r="O785">
        <v>51.764930725097656</v>
      </c>
      <c r="P785">
        <v>56.999656677246094</v>
      </c>
      <c r="Q785">
        <v>62.058601379394531</v>
      </c>
      <c r="R785">
        <v>65.843353271484375</v>
      </c>
      <c r="S785">
        <v>68.840133666992187</v>
      </c>
      <c r="T785">
        <v>70.787628173828125</v>
      </c>
      <c r="U785">
        <v>71.872428894042969</v>
      </c>
      <c r="V785">
        <v>72.942459106445312</v>
      </c>
      <c r="W785">
        <v>72.513885498046875</v>
      </c>
      <c r="X785">
        <v>70.493705749511719</v>
      </c>
      <c r="Y785">
        <v>67.653274536132813</v>
      </c>
      <c r="Z785">
        <v>63.366554260253906</v>
      </c>
      <c r="AA785">
        <v>59.141292572021484</v>
      </c>
      <c r="AB785">
        <v>58.310546875</v>
      </c>
      <c r="AC785">
        <v>56.748012542724609</v>
      </c>
      <c r="AD785">
        <v>53.508296966552734</v>
      </c>
      <c r="AE785">
        <v>49.723484039306641</v>
      </c>
      <c r="AF785">
        <v>46.609001159667969</v>
      </c>
      <c r="AG785">
        <v>-0.55578047037124634</v>
      </c>
      <c r="AH785">
        <v>-0.22231706976890564</v>
      </c>
      <c r="AI785">
        <v>-5.7579685002565384E-2</v>
      </c>
      <c r="AJ785">
        <v>-0.14074166119098663</v>
      </c>
      <c r="AK785">
        <v>-0.2141975611448288</v>
      </c>
      <c r="AL785">
        <v>-0.19564878940582275</v>
      </c>
      <c r="AM785">
        <v>-0.37887540459632874</v>
      </c>
      <c r="AN785">
        <v>-0.19355863332748413</v>
      </c>
      <c r="AO785">
        <v>0.15455704927444458</v>
      </c>
      <c r="AP785">
        <v>0.39463073015213013</v>
      </c>
      <c r="AQ785">
        <v>0.84724068641662598</v>
      </c>
      <c r="AR785">
        <v>3.3880276679992676</v>
      </c>
      <c r="AS785">
        <v>3.4731507301330566</v>
      </c>
      <c r="AT785">
        <v>3.3390593528747559</v>
      </c>
      <c r="AU785">
        <v>3.1135396957397461</v>
      </c>
      <c r="AV785">
        <v>2.8086602687835693</v>
      </c>
      <c r="AW785">
        <v>2.5248136520385742</v>
      </c>
      <c r="AX785">
        <v>1.9728294610977173</v>
      </c>
      <c r="AY785">
        <v>8.0972544848918915E-2</v>
      </c>
      <c r="AZ785">
        <v>-7.3970161378383636E-2</v>
      </c>
      <c r="BA785">
        <v>-7.9269289970397949E-2</v>
      </c>
      <c r="BB785">
        <v>-4.0166005492210388E-2</v>
      </c>
      <c r="BC785">
        <v>-6.4030662178993225E-2</v>
      </c>
      <c r="BD785">
        <v>-0.32673755288124084</v>
      </c>
      <c r="BE785">
        <v>58.558513641357422</v>
      </c>
      <c r="BF785">
        <v>58.191230773925781</v>
      </c>
      <c r="BG785">
        <v>56.8094482421875</v>
      </c>
      <c r="BH785">
        <v>55.035243988037109</v>
      </c>
      <c r="BI785">
        <v>55.014301300048828</v>
      </c>
      <c r="BJ785">
        <v>54.84814453125</v>
      </c>
      <c r="BK785">
        <v>55.506916046142578</v>
      </c>
      <c r="BL785">
        <v>59.701595306396484</v>
      </c>
      <c r="BM785">
        <v>66.3297119140625</v>
      </c>
      <c r="BN785">
        <v>70.264091491699219</v>
      </c>
      <c r="BO785">
        <v>73.280845642089844</v>
      </c>
      <c r="BP785">
        <v>75.334365844726562</v>
      </c>
      <c r="BQ785">
        <v>76.534111022949219</v>
      </c>
      <c r="BR785">
        <v>76.629524230957031</v>
      </c>
      <c r="BS785">
        <v>77.19427490234375</v>
      </c>
      <c r="BT785">
        <v>75.923728942871094</v>
      </c>
      <c r="BU785">
        <v>74.695144653320312</v>
      </c>
      <c r="BV785">
        <v>73.565223693847656</v>
      </c>
      <c r="BW785">
        <v>71.885040283203125</v>
      </c>
      <c r="BX785">
        <v>68.093551635742188</v>
      </c>
      <c r="BY785">
        <v>63.258316040039063</v>
      </c>
      <c r="BZ785">
        <v>62.210838317871094</v>
      </c>
      <c r="CA785">
        <v>61.003658294677734</v>
      </c>
      <c r="CB785">
        <v>59.52972412109375</v>
      </c>
      <c r="CC785">
        <v>0.86361551284790039</v>
      </c>
      <c r="CD785">
        <v>0.82261019945144653</v>
      </c>
      <c r="CE785">
        <v>0.77885115146636963</v>
      </c>
      <c r="CF785">
        <v>0.62013071775436401</v>
      </c>
      <c r="CG785">
        <v>0.5561414361000061</v>
      </c>
      <c r="CH785">
        <v>0.63096016645431519</v>
      </c>
      <c r="CI785">
        <v>0.71741753816604614</v>
      </c>
      <c r="CJ785">
        <v>0.66049754619598389</v>
      </c>
      <c r="CK785">
        <v>0.79555094242095947</v>
      </c>
      <c r="CL785">
        <v>0.81666159629821777</v>
      </c>
      <c r="CM785">
        <v>0.78055363893508911</v>
      </c>
      <c r="CN785">
        <v>0.81972461938858032</v>
      </c>
      <c r="CO785">
        <v>0.91186076402664185</v>
      </c>
      <c r="CP785">
        <v>0.81263262033462524</v>
      </c>
      <c r="CQ785">
        <v>0.85188513994216919</v>
      </c>
      <c r="CR785">
        <v>0.93036288022994995</v>
      </c>
      <c r="CS785">
        <v>0.92887145280838013</v>
      </c>
      <c r="CT785">
        <v>0.91338199377059937</v>
      </c>
      <c r="CU785">
        <v>0.97609907388687134</v>
      </c>
      <c r="CV785">
        <v>0.81493014097213745</v>
      </c>
      <c r="CW785">
        <v>0.72997981309890747</v>
      </c>
      <c r="CX785">
        <v>0.62602716684341431</v>
      </c>
      <c r="CY785">
        <v>0.65363729000091553</v>
      </c>
      <c r="CZ785">
        <v>0.63743883371353149</v>
      </c>
    </row>
    <row r="786" spans="1:104" x14ac:dyDescent="0.25">
      <c r="A786" t="s">
        <v>975</v>
      </c>
      <c r="B786" t="s">
        <v>170</v>
      </c>
      <c r="C786" t="s">
        <v>28</v>
      </c>
      <c r="D786" t="s">
        <v>184</v>
      </c>
      <c r="E786" t="s">
        <v>184</v>
      </c>
      <c r="F786">
        <v>2020</v>
      </c>
      <c r="G786" t="s">
        <v>175</v>
      </c>
      <c r="H786">
        <v>5</v>
      </c>
      <c r="I786">
        <v>44.901721954345703</v>
      </c>
      <c r="J786">
        <v>43.374317169189453</v>
      </c>
      <c r="K786">
        <v>42.398395538330078</v>
      </c>
      <c r="L786">
        <v>42.193767547607422</v>
      </c>
      <c r="M786">
        <v>43.644943237304688</v>
      </c>
      <c r="N786">
        <v>47.495311737060547</v>
      </c>
      <c r="O786">
        <v>52.616920471191406</v>
      </c>
      <c r="P786">
        <v>59.383075714111328</v>
      </c>
      <c r="Q786">
        <v>65.683830261230469</v>
      </c>
      <c r="R786">
        <v>70.315742492675781</v>
      </c>
      <c r="S786">
        <v>73.449119567871094</v>
      </c>
      <c r="T786">
        <v>74.836433410644531</v>
      </c>
      <c r="U786">
        <v>75.302581787109375</v>
      </c>
      <c r="V786">
        <v>75.849906921386719</v>
      </c>
      <c r="W786">
        <v>75.46148681640625</v>
      </c>
      <c r="X786">
        <v>73.365959167480469</v>
      </c>
      <c r="Y786">
        <v>70.207931518554688</v>
      </c>
      <c r="Z786">
        <v>65.907035827636719</v>
      </c>
      <c r="AA786">
        <v>61.423507690429687</v>
      </c>
      <c r="AB786">
        <v>59.759651184082031</v>
      </c>
      <c r="AC786">
        <v>58.783451080322266</v>
      </c>
      <c r="AD786">
        <v>55.293567657470703</v>
      </c>
      <c r="AE786">
        <v>51.487445831298828</v>
      </c>
      <c r="AF786">
        <v>48.318832397460938</v>
      </c>
      <c r="AG786">
        <v>-0.55948078632354736</v>
      </c>
      <c r="AH786">
        <v>-0.24415746331214905</v>
      </c>
      <c r="AI786">
        <v>-9.4603285193443298E-2</v>
      </c>
      <c r="AJ786">
        <v>-0.16232304275035858</v>
      </c>
      <c r="AK786">
        <v>-0.21091452240943909</v>
      </c>
      <c r="AL786">
        <v>-0.16581869125366211</v>
      </c>
      <c r="AM786">
        <v>-0.36192885041236877</v>
      </c>
      <c r="AN786">
        <v>-0.1432708203792572</v>
      </c>
      <c r="AO786">
        <v>0.16501249372959137</v>
      </c>
      <c r="AP786">
        <v>0.36360010504722595</v>
      </c>
      <c r="AQ786">
        <v>0.85033279657363892</v>
      </c>
      <c r="AR786">
        <v>3.5620131492614746</v>
      </c>
      <c r="AS786">
        <v>3.6211721897125244</v>
      </c>
      <c r="AT786">
        <v>3.4513459205627441</v>
      </c>
      <c r="AU786">
        <v>3.2332026958465576</v>
      </c>
      <c r="AV786">
        <v>3.0006942749023437</v>
      </c>
      <c r="AW786">
        <v>2.7283391952514648</v>
      </c>
      <c r="AX786">
        <v>2.2084009647369385</v>
      </c>
      <c r="AY786">
        <v>0.24442920088768005</v>
      </c>
      <c r="AZ786">
        <v>5.0833996385335922E-2</v>
      </c>
      <c r="BA786">
        <v>1.545183639973402E-2</v>
      </c>
      <c r="BB786">
        <v>4.5607332140207291E-2</v>
      </c>
      <c r="BC786">
        <v>-3.3949434291571379E-3</v>
      </c>
      <c r="BD786">
        <v>-0.2569560706615448</v>
      </c>
      <c r="BE786">
        <v>59.916416168212891</v>
      </c>
      <c r="BF786">
        <v>59.666412353515625</v>
      </c>
      <c r="BG786">
        <v>59.416412353515625</v>
      </c>
      <c r="BH786">
        <v>58.671066284179688</v>
      </c>
      <c r="BI786">
        <v>58.397804260253906</v>
      </c>
      <c r="BJ786">
        <v>57.667346954345703</v>
      </c>
      <c r="BK786">
        <v>61.114917755126953</v>
      </c>
      <c r="BL786">
        <v>65.043426513671875</v>
      </c>
      <c r="BM786">
        <v>69.784736633300781</v>
      </c>
      <c r="BN786">
        <v>74.349555969238281</v>
      </c>
      <c r="BO786">
        <v>78.367385864257813</v>
      </c>
      <c r="BP786">
        <v>79.369255065917969</v>
      </c>
      <c r="BQ786">
        <v>78.432525634765625</v>
      </c>
      <c r="BR786">
        <v>78.120025634765625</v>
      </c>
      <c r="BS786">
        <v>78.215408325195313</v>
      </c>
      <c r="BT786">
        <v>77.667015075683594</v>
      </c>
      <c r="BU786">
        <v>76.490997314453125</v>
      </c>
      <c r="BV786">
        <v>75.05706787109375</v>
      </c>
      <c r="BW786">
        <v>72.540168762207031</v>
      </c>
      <c r="BX786">
        <v>68.930679321289063</v>
      </c>
      <c r="BY786">
        <v>66.115386962890625</v>
      </c>
      <c r="BZ786">
        <v>64.912376403808594</v>
      </c>
      <c r="CA786">
        <v>64.662376403808594</v>
      </c>
      <c r="CB786">
        <v>63.211235046386719</v>
      </c>
      <c r="CC786">
        <v>0.8782917857170105</v>
      </c>
      <c r="CD786">
        <v>0.83828252553939819</v>
      </c>
      <c r="CE786">
        <v>0.79361844062805176</v>
      </c>
      <c r="CF786">
        <v>0.62877547740936279</v>
      </c>
      <c r="CG786">
        <v>0.56004363298416138</v>
      </c>
      <c r="CH786">
        <v>0.63222533464431763</v>
      </c>
      <c r="CI786">
        <v>0.71680331230163574</v>
      </c>
      <c r="CJ786">
        <v>0.66318905353546143</v>
      </c>
      <c r="CK786">
        <v>0.80227291584014893</v>
      </c>
      <c r="CL786">
        <v>0.8243449330329895</v>
      </c>
      <c r="CM786">
        <v>0.78511524200439453</v>
      </c>
      <c r="CN786">
        <v>0.82271075248718262</v>
      </c>
      <c r="CO786">
        <v>0.91284322738647461</v>
      </c>
      <c r="CP786">
        <v>0.81185728311538696</v>
      </c>
      <c r="CQ786">
        <v>0.85030096769332886</v>
      </c>
      <c r="CR786">
        <v>0.92871564626693726</v>
      </c>
      <c r="CS786">
        <v>0.92808914184570313</v>
      </c>
      <c r="CT786">
        <v>0.91654092073440552</v>
      </c>
      <c r="CU786">
        <v>0.98294448852539063</v>
      </c>
      <c r="CV786">
        <v>0.81938832998275757</v>
      </c>
      <c r="CW786">
        <v>0.73548382520675659</v>
      </c>
      <c r="CX786">
        <v>0.62827873229980469</v>
      </c>
      <c r="CY786">
        <v>0.65923833847045898</v>
      </c>
      <c r="CZ786">
        <v>0.64540660381317139</v>
      </c>
    </row>
    <row r="787" spans="1:104" x14ac:dyDescent="0.25">
      <c r="A787" t="s">
        <v>976</v>
      </c>
      <c r="B787" t="s">
        <v>170</v>
      </c>
      <c r="C787" t="s">
        <v>28</v>
      </c>
      <c r="D787" t="s">
        <v>184</v>
      </c>
      <c r="E787" t="s">
        <v>184</v>
      </c>
      <c r="F787">
        <v>2020</v>
      </c>
      <c r="G787" t="s">
        <v>176</v>
      </c>
      <c r="H787">
        <v>6</v>
      </c>
      <c r="I787">
        <v>46.988422393798828</v>
      </c>
      <c r="J787">
        <v>45.345256805419922</v>
      </c>
      <c r="K787">
        <v>44.336700439453125</v>
      </c>
      <c r="L787">
        <v>44.175144195556641</v>
      </c>
      <c r="M787">
        <v>45.630546569824219</v>
      </c>
      <c r="N787">
        <v>49.515304565429687</v>
      </c>
      <c r="O787">
        <v>54.727130889892578</v>
      </c>
      <c r="P787">
        <v>61.362880706787109</v>
      </c>
      <c r="Q787">
        <v>67.037315368652344</v>
      </c>
      <c r="R787">
        <v>71.508880615234375</v>
      </c>
      <c r="S787">
        <v>74.86834716796875</v>
      </c>
      <c r="T787">
        <v>76.351127624511719</v>
      </c>
      <c r="U787">
        <v>76.74383544921875</v>
      </c>
      <c r="V787">
        <v>76.971908569335938</v>
      </c>
      <c r="W787">
        <v>76.595878601074219</v>
      </c>
      <c r="X787">
        <v>75.189445495605469</v>
      </c>
      <c r="Y787">
        <v>72.720756530761719</v>
      </c>
      <c r="Z787">
        <v>68.639533996582031</v>
      </c>
      <c r="AA787">
        <v>63.85870361328125</v>
      </c>
      <c r="AB787">
        <v>60.991596221923828</v>
      </c>
      <c r="AC787">
        <v>60.245319366455078</v>
      </c>
      <c r="AD787">
        <v>57.077190399169922</v>
      </c>
      <c r="AE787">
        <v>53.458808898925781</v>
      </c>
      <c r="AF787">
        <v>50.260959625244141</v>
      </c>
      <c r="AG787">
        <v>-0.5869026780128479</v>
      </c>
      <c r="AH787">
        <v>-0.26066744327545166</v>
      </c>
      <c r="AI787">
        <v>-0.10800059139728546</v>
      </c>
      <c r="AJ787">
        <v>-0.17506994307041168</v>
      </c>
      <c r="AK787">
        <v>-0.21923954784870148</v>
      </c>
      <c r="AL787">
        <v>-0.16561037302017212</v>
      </c>
      <c r="AM787">
        <v>-0.37153935432434082</v>
      </c>
      <c r="AN787">
        <v>-0.13464084267616272</v>
      </c>
      <c r="AO787">
        <v>0.16878020763397217</v>
      </c>
      <c r="AP787">
        <v>0.35754072666168213</v>
      </c>
      <c r="AQ787">
        <v>0.85907220840454102</v>
      </c>
      <c r="AR787">
        <v>3.6435279846191406</v>
      </c>
      <c r="AS787">
        <v>3.7051782608032227</v>
      </c>
      <c r="AT787">
        <v>3.5136854648590088</v>
      </c>
      <c r="AU787">
        <v>3.299227237701416</v>
      </c>
      <c r="AV787">
        <v>3.1129777431488037</v>
      </c>
      <c r="AW787">
        <v>2.8675491809844971</v>
      </c>
      <c r="AX787">
        <v>2.3453776836395264</v>
      </c>
      <c r="AY787">
        <v>0.29405677318572998</v>
      </c>
      <c r="AZ787">
        <v>8.1561170518398285E-2</v>
      </c>
      <c r="BA787">
        <v>3.8356531411409378E-2</v>
      </c>
      <c r="BB787">
        <v>6.7408539354801178E-2</v>
      </c>
      <c r="BC787">
        <v>1.1192809790372849E-2</v>
      </c>
      <c r="BD787">
        <v>-0.24962906539440155</v>
      </c>
      <c r="BE787">
        <v>60.69091796875</v>
      </c>
      <c r="BF787">
        <v>60.66766357421875</v>
      </c>
      <c r="BG787">
        <v>59.714176177978516</v>
      </c>
      <c r="BH787">
        <v>60.146732330322266</v>
      </c>
      <c r="BI787">
        <v>58.943244934082031</v>
      </c>
      <c r="BJ787">
        <v>60.075107574462891</v>
      </c>
      <c r="BK787">
        <v>60.958831787109375</v>
      </c>
      <c r="BL787">
        <v>64.475814819335938</v>
      </c>
      <c r="BM787">
        <v>67.131866455078125</v>
      </c>
      <c r="BN787">
        <v>70.449073791503906</v>
      </c>
      <c r="BO787">
        <v>74.012565612792969</v>
      </c>
      <c r="BP787">
        <v>76.895835876464844</v>
      </c>
      <c r="BQ787">
        <v>77.965126037597656</v>
      </c>
      <c r="BR787">
        <v>79.346992492675781</v>
      </c>
      <c r="BS787">
        <v>79.622108459472656</v>
      </c>
      <c r="BT787">
        <v>78.331405639648437</v>
      </c>
      <c r="BU787">
        <v>77.127456665039063</v>
      </c>
      <c r="BV787">
        <v>75.926292419433594</v>
      </c>
      <c r="BW787">
        <v>73.742332458496094</v>
      </c>
      <c r="BX787">
        <v>71.109535217285156</v>
      </c>
      <c r="BY787">
        <v>67.071624755859375</v>
      </c>
      <c r="BZ787">
        <v>64.779060363769531</v>
      </c>
      <c r="CA787">
        <v>63.823715209960937</v>
      </c>
      <c r="CB787">
        <v>63.074180603027344</v>
      </c>
      <c r="CC787">
        <v>0.91868460178375244</v>
      </c>
      <c r="CD787">
        <v>0.87594747543334961</v>
      </c>
      <c r="CE787">
        <v>0.8282325267791748</v>
      </c>
      <c r="CF787">
        <v>0.65344750881195068</v>
      </c>
      <c r="CG787">
        <v>0.57758158445358276</v>
      </c>
      <c r="CH787">
        <v>0.64975607395172119</v>
      </c>
      <c r="CI787">
        <v>0.7310672402381897</v>
      </c>
      <c r="CJ787">
        <v>0.66641145944595337</v>
      </c>
      <c r="CK787">
        <v>0.80450713634490967</v>
      </c>
      <c r="CL787">
        <v>0.82556265592575073</v>
      </c>
      <c r="CM787">
        <v>0.78588038682937622</v>
      </c>
      <c r="CN787">
        <v>0.82453995943069458</v>
      </c>
      <c r="CO787">
        <v>0.91805762052536011</v>
      </c>
      <c r="CP787">
        <v>0.81193894147872925</v>
      </c>
      <c r="CQ787">
        <v>0.85209923982620239</v>
      </c>
      <c r="CR787">
        <v>0.94066154956817627</v>
      </c>
      <c r="CS787">
        <v>0.94851082563400269</v>
      </c>
      <c r="CT787">
        <v>0.94141089916229248</v>
      </c>
      <c r="CU787">
        <v>1.0153253078460693</v>
      </c>
      <c r="CV787">
        <v>0.83389115333557129</v>
      </c>
      <c r="CW787">
        <v>0.74881488084793091</v>
      </c>
      <c r="CX787">
        <v>0.64254766702651978</v>
      </c>
      <c r="CY787">
        <v>0.6807219386100769</v>
      </c>
      <c r="CZ787">
        <v>0.667777419090271</v>
      </c>
    </row>
    <row r="788" spans="1:104" x14ac:dyDescent="0.25">
      <c r="A788" t="s">
        <v>977</v>
      </c>
      <c r="B788" t="s">
        <v>170</v>
      </c>
      <c r="C788" t="s">
        <v>28</v>
      </c>
      <c r="D788" t="s">
        <v>184</v>
      </c>
      <c r="E788" t="s">
        <v>184</v>
      </c>
      <c r="F788">
        <v>2020</v>
      </c>
      <c r="G788" t="s">
        <v>177</v>
      </c>
      <c r="H788">
        <v>7</v>
      </c>
      <c r="I788">
        <v>49.582988739013672</v>
      </c>
      <c r="J788">
        <v>47.862827301025391</v>
      </c>
      <c r="K788">
        <v>46.686939239501953</v>
      </c>
      <c r="L788">
        <v>46.584793090820313</v>
      </c>
      <c r="M788">
        <v>48.387348175048828</v>
      </c>
      <c r="N788">
        <v>52.786308288574219</v>
      </c>
      <c r="O788">
        <v>58.299324035644531</v>
      </c>
      <c r="P788">
        <v>65.339881896972656</v>
      </c>
      <c r="Q788">
        <v>71.3087158203125</v>
      </c>
      <c r="R788">
        <v>75.982429504394531</v>
      </c>
      <c r="S788">
        <v>79.127326965332031</v>
      </c>
      <c r="T788">
        <v>80.647293090820312</v>
      </c>
      <c r="U788">
        <v>81.159637451171875</v>
      </c>
      <c r="V788">
        <v>81.472984313964844</v>
      </c>
      <c r="W788">
        <v>81.269271850585937</v>
      </c>
      <c r="X788">
        <v>80.213233947753906</v>
      </c>
      <c r="Y788">
        <v>77.882293701171875</v>
      </c>
      <c r="Z788">
        <v>73.586372375488281</v>
      </c>
      <c r="AA788">
        <v>68.137008666992188</v>
      </c>
      <c r="AB788">
        <v>64.99188232421875</v>
      </c>
      <c r="AC788">
        <v>63.976093292236328</v>
      </c>
      <c r="AD788">
        <v>60.521446228027344</v>
      </c>
      <c r="AE788">
        <v>56.542644500732422</v>
      </c>
      <c r="AF788">
        <v>53.198051452636719</v>
      </c>
      <c r="AG788">
        <v>-0.55646085739135742</v>
      </c>
      <c r="AH788">
        <v>-0.29054868221282959</v>
      </c>
      <c r="AI788">
        <v>-0.18090707063674927</v>
      </c>
      <c r="AJ788">
        <v>-0.21138244867324829</v>
      </c>
      <c r="AK788">
        <v>-0.20429036021232605</v>
      </c>
      <c r="AL788">
        <v>-9.8626278340816498E-2</v>
      </c>
      <c r="AM788">
        <v>-0.32969775795936584</v>
      </c>
      <c r="AN788">
        <v>-2.146584540605545E-2</v>
      </c>
      <c r="AO788">
        <v>0.17836761474609375</v>
      </c>
      <c r="AP788">
        <v>0.26217323541641235</v>
      </c>
      <c r="AQ788">
        <v>0.79306399822235107</v>
      </c>
      <c r="AR788">
        <v>3.7973315715789795</v>
      </c>
      <c r="AS788">
        <v>3.8793966770172119</v>
      </c>
      <c r="AT788">
        <v>3.6883196830749512</v>
      </c>
      <c r="AU788">
        <v>3.5010676383972168</v>
      </c>
      <c r="AV788">
        <v>3.4770002365112305</v>
      </c>
      <c r="AW788">
        <v>3.2828145027160645</v>
      </c>
      <c r="AX788">
        <v>2.8250939846038818</v>
      </c>
      <c r="AY788">
        <v>0.63669371604919434</v>
      </c>
      <c r="AZ788">
        <v>0.34178170561790466</v>
      </c>
      <c r="BA788">
        <v>0.23611441254615784</v>
      </c>
      <c r="BB788">
        <v>0.24534733593463898</v>
      </c>
      <c r="BC788">
        <v>0.1396639496088028</v>
      </c>
      <c r="BD788">
        <v>-8.6596451699733734E-2</v>
      </c>
      <c r="BE788">
        <v>67.794166564941406</v>
      </c>
      <c r="BF788">
        <v>67.273704528808594</v>
      </c>
      <c r="BG788">
        <v>66.59344482421875</v>
      </c>
      <c r="BH788">
        <v>66.570198059082031</v>
      </c>
      <c r="BI788">
        <v>66.545097351074219</v>
      </c>
      <c r="BJ788">
        <v>66.545097351074219</v>
      </c>
      <c r="BK788">
        <v>67.678871154785156</v>
      </c>
      <c r="BL788">
        <v>69.358207702636719</v>
      </c>
      <c r="BM788">
        <v>73.91888427734375</v>
      </c>
      <c r="BN788">
        <v>77.121932983398437</v>
      </c>
      <c r="BO788">
        <v>78.215377807617188</v>
      </c>
      <c r="BP788">
        <v>76.737228393554687</v>
      </c>
      <c r="BQ788">
        <v>78.12286376953125</v>
      </c>
      <c r="BR788">
        <v>81.25152587890625</v>
      </c>
      <c r="BS788">
        <v>79.837287902832031</v>
      </c>
      <c r="BT788">
        <v>81.35345458984375</v>
      </c>
      <c r="BU788">
        <v>83.415634155273437</v>
      </c>
      <c r="BV788">
        <v>82.869140625</v>
      </c>
      <c r="BW788">
        <v>77.869255065917969</v>
      </c>
      <c r="BX788">
        <v>73.911209106445312</v>
      </c>
      <c r="BY788">
        <v>72.204437255859375</v>
      </c>
      <c r="BZ788">
        <v>71.703048706054688</v>
      </c>
      <c r="CA788">
        <v>69.865753173828125</v>
      </c>
      <c r="CB788">
        <v>69.819732666015625</v>
      </c>
      <c r="CC788">
        <v>0.91173660755157471</v>
      </c>
      <c r="CD788">
        <v>0.87100625038146973</v>
      </c>
      <c r="CE788">
        <v>0.82187288999557495</v>
      </c>
      <c r="CF788">
        <v>0.65004336833953857</v>
      </c>
      <c r="CG788">
        <v>0.57833963632583618</v>
      </c>
      <c r="CH788">
        <v>0.65128982067108154</v>
      </c>
      <c r="CI788">
        <v>0.72926956415176392</v>
      </c>
      <c r="CJ788">
        <v>0.66476559638977051</v>
      </c>
      <c r="CK788">
        <v>0.80141890048980713</v>
      </c>
      <c r="CL788">
        <v>0.82219284772872925</v>
      </c>
      <c r="CM788">
        <v>0.78218734264373779</v>
      </c>
      <c r="CN788">
        <v>0.82026708126068115</v>
      </c>
      <c r="CO788">
        <v>0.91197240352630615</v>
      </c>
      <c r="CP788">
        <v>0.80945777893066406</v>
      </c>
      <c r="CQ788">
        <v>0.84952515363693237</v>
      </c>
      <c r="CR788">
        <v>0.9395717978477478</v>
      </c>
      <c r="CS788">
        <v>0.95071220397949219</v>
      </c>
      <c r="CT788">
        <v>0.94576191902160645</v>
      </c>
      <c r="CU788">
        <v>1.018390417098999</v>
      </c>
      <c r="CV788">
        <v>0.83569657802581787</v>
      </c>
      <c r="CW788">
        <v>0.74810004234313965</v>
      </c>
      <c r="CX788">
        <v>0.6404423713684082</v>
      </c>
      <c r="CY788">
        <v>0.67656242847442627</v>
      </c>
      <c r="CZ788">
        <v>0.66571336984634399</v>
      </c>
    </row>
    <row r="789" spans="1:104" x14ac:dyDescent="0.25">
      <c r="A789" t="s">
        <v>978</v>
      </c>
      <c r="B789" t="s">
        <v>170</v>
      </c>
      <c r="C789" t="s">
        <v>28</v>
      </c>
      <c r="D789" t="s">
        <v>184</v>
      </c>
      <c r="E789" t="s">
        <v>184</v>
      </c>
      <c r="F789">
        <v>2020</v>
      </c>
      <c r="G789" t="s">
        <v>178</v>
      </c>
      <c r="H789">
        <v>8</v>
      </c>
      <c r="I789">
        <v>50.308048248291016</v>
      </c>
      <c r="J789">
        <v>48.607006072998047</v>
      </c>
      <c r="K789">
        <v>47.385551452636719</v>
      </c>
      <c r="L789">
        <v>47.327224731445313</v>
      </c>
      <c r="M789">
        <v>49.098358154296875</v>
      </c>
      <c r="N789">
        <v>53.93035888671875</v>
      </c>
      <c r="O789">
        <v>60.184047698974609</v>
      </c>
      <c r="P789">
        <v>67.184089660644531</v>
      </c>
      <c r="Q789">
        <v>73.802139282226563</v>
      </c>
      <c r="R789">
        <v>79.1298828125</v>
      </c>
      <c r="S789">
        <v>83.330886840820313</v>
      </c>
      <c r="T789">
        <v>85.339927673339844</v>
      </c>
      <c r="U789">
        <v>86.06842041015625</v>
      </c>
      <c r="V789">
        <v>86.482109069824219</v>
      </c>
      <c r="W789">
        <v>86.005706787109375</v>
      </c>
      <c r="X789">
        <v>84.334083557128906</v>
      </c>
      <c r="Y789">
        <v>80.955902099609375</v>
      </c>
      <c r="Z789">
        <v>76.162117004394531</v>
      </c>
      <c r="AA789">
        <v>70.07745361328125</v>
      </c>
      <c r="AB789">
        <v>67.458488464355469</v>
      </c>
      <c r="AC789">
        <v>65.608207702636719</v>
      </c>
      <c r="AD789">
        <v>61.696701049804688</v>
      </c>
      <c r="AE789">
        <v>57.376964569091797</v>
      </c>
      <c r="AF789">
        <v>53.747066497802734</v>
      </c>
      <c r="AG789">
        <v>-0.52056103944778442</v>
      </c>
      <c r="AH789">
        <v>-0.31093603372573853</v>
      </c>
      <c r="AI789">
        <v>-0.24014534056186676</v>
      </c>
      <c r="AJ789">
        <v>-0.23833844065666199</v>
      </c>
      <c r="AK789">
        <v>-0.18515411019325256</v>
      </c>
      <c r="AL789">
        <v>-3.7776779383420944E-2</v>
      </c>
      <c r="AM789">
        <v>-0.29084601998329163</v>
      </c>
      <c r="AN789">
        <v>7.7194780111312866E-2</v>
      </c>
      <c r="AO789">
        <v>0.18652968108654022</v>
      </c>
      <c r="AP789">
        <v>0.18034513294696808</v>
      </c>
      <c r="AQ789">
        <v>0.75830411911010742</v>
      </c>
      <c r="AR789">
        <v>4.0239009857177734</v>
      </c>
      <c r="AS789">
        <v>4.1305999755859375</v>
      </c>
      <c r="AT789">
        <v>3.9298014640808105</v>
      </c>
      <c r="AU789">
        <v>3.74043869972229</v>
      </c>
      <c r="AV789">
        <v>3.8193864822387695</v>
      </c>
      <c r="AW789">
        <v>3.611889123916626</v>
      </c>
      <c r="AX789">
        <v>3.1991307735443115</v>
      </c>
      <c r="AY789">
        <v>0.93155348300933838</v>
      </c>
      <c r="AZ789">
        <v>0.57213366031646729</v>
      </c>
      <c r="BA789">
        <v>0.4072628915309906</v>
      </c>
      <c r="BB789">
        <v>0.39696419239044189</v>
      </c>
      <c r="BC789">
        <v>0.24775430560112</v>
      </c>
      <c r="BD789">
        <v>5.5619210004806519E-2</v>
      </c>
      <c r="BE789">
        <v>70.528266906738281</v>
      </c>
      <c r="BF789">
        <v>70.729751586914062</v>
      </c>
      <c r="BG789">
        <v>69.784027099609375</v>
      </c>
      <c r="BH789">
        <v>70.094802856445312</v>
      </c>
      <c r="BI789">
        <v>69.385887145996094</v>
      </c>
      <c r="BJ789">
        <v>68.967674255371094</v>
      </c>
      <c r="BK789">
        <v>68.98626708984375</v>
      </c>
      <c r="BL789">
        <v>68.766181945800781</v>
      </c>
      <c r="BM789">
        <v>71.382156372070312</v>
      </c>
      <c r="BN789">
        <v>74.671363830566406</v>
      </c>
      <c r="BO789">
        <v>79.610374450683594</v>
      </c>
      <c r="BP789">
        <v>82.5360107421875</v>
      </c>
      <c r="BQ789">
        <v>83.770217895507813</v>
      </c>
      <c r="BR789">
        <v>84.047554016113281</v>
      </c>
      <c r="BS789">
        <v>83.809257507324219</v>
      </c>
      <c r="BT789">
        <v>83.266883850097656</v>
      </c>
      <c r="BU789">
        <v>82.992897033691406</v>
      </c>
      <c r="BV789">
        <v>81.502952575683594</v>
      </c>
      <c r="BW789">
        <v>78.379531860351563</v>
      </c>
      <c r="BX789">
        <v>75.981040954589844</v>
      </c>
      <c r="BY789">
        <v>74.017105102539063</v>
      </c>
      <c r="BZ789">
        <v>73.215614318847656</v>
      </c>
      <c r="CA789">
        <v>71.585891723632812</v>
      </c>
      <c r="CB789">
        <v>71.910415649414063</v>
      </c>
      <c r="CC789">
        <v>0.90567702054977417</v>
      </c>
      <c r="CD789">
        <v>0.86595416069030762</v>
      </c>
      <c r="CE789">
        <v>0.81579887866973877</v>
      </c>
      <c r="CF789">
        <v>0.64582300186157227</v>
      </c>
      <c r="CG789">
        <v>0.57392215728759766</v>
      </c>
      <c r="CH789">
        <v>0.65035885572433472</v>
      </c>
      <c r="CI789">
        <v>0.73298513889312744</v>
      </c>
      <c r="CJ789">
        <v>0.66631239652633667</v>
      </c>
      <c r="CK789">
        <v>0.80466651916503906</v>
      </c>
      <c r="CL789">
        <v>0.82724201679229736</v>
      </c>
      <c r="CM789">
        <v>0.78862833976745605</v>
      </c>
      <c r="CN789">
        <v>0.82911139726638794</v>
      </c>
      <c r="CO789">
        <v>0.92771494388580322</v>
      </c>
      <c r="CP789">
        <v>0.81715649366378784</v>
      </c>
      <c r="CQ789">
        <v>0.85923415422439575</v>
      </c>
      <c r="CR789">
        <v>0.95485931634902954</v>
      </c>
      <c r="CS789">
        <v>0.96089851856231689</v>
      </c>
      <c r="CT789">
        <v>0.95460903644561768</v>
      </c>
      <c r="CU789">
        <v>1.0255229473114014</v>
      </c>
      <c r="CV789">
        <v>0.84709268808364868</v>
      </c>
      <c r="CW789">
        <v>0.75216013193130493</v>
      </c>
      <c r="CX789">
        <v>0.64103978872299194</v>
      </c>
      <c r="CY789">
        <v>0.67288082838058472</v>
      </c>
      <c r="CZ789">
        <v>0.65763998031616211</v>
      </c>
    </row>
    <row r="790" spans="1:104" x14ac:dyDescent="0.25">
      <c r="A790" t="s">
        <v>979</v>
      </c>
      <c r="B790" t="s">
        <v>170</v>
      </c>
      <c r="C790" t="s">
        <v>28</v>
      </c>
      <c r="D790" t="s">
        <v>184</v>
      </c>
      <c r="E790" t="s">
        <v>184</v>
      </c>
      <c r="F790">
        <v>2020</v>
      </c>
      <c r="G790" t="s">
        <v>179</v>
      </c>
      <c r="H790">
        <v>9</v>
      </c>
      <c r="I790">
        <v>50.324710845947266</v>
      </c>
      <c r="J790">
        <v>48.774089813232422</v>
      </c>
      <c r="K790">
        <v>47.764430999755859</v>
      </c>
      <c r="L790">
        <v>47.725189208984375</v>
      </c>
      <c r="M790">
        <v>49.667621612548828</v>
      </c>
      <c r="N790">
        <v>54.731224060058594</v>
      </c>
      <c r="O790">
        <v>61.977279663085938</v>
      </c>
      <c r="P790">
        <v>69.053184509277344</v>
      </c>
      <c r="Q790">
        <v>76.429542541503906</v>
      </c>
      <c r="R790">
        <v>82.07183837890625</v>
      </c>
      <c r="S790">
        <v>86.258750915527344</v>
      </c>
      <c r="T790">
        <v>88.28106689453125</v>
      </c>
      <c r="U790">
        <v>88.977523803710938</v>
      </c>
      <c r="V790">
        <v>89.597702026367188</v>
      </c>
      <c r="W790">
        <v>88.832962036132812</v>
      </c>
      <c r="X790">
        <v>86.2354736328125</v>
      </c>
      <c r="Y790">
        <v>82.339828491210938</v>
      </c>
      <c r="Z790">
        <v>77.214424133300781</v>
      </c>
      <c r="AA790">
        <v>71.324867248535156</v>
      </c>
      <c r="AB790">
        <v>69.545547485351563</v>
      </c>
      <c r="AC790">
        <v>66.386116027832031</v>
      </c>
      <c r="AD790">
        <v>62.075637817382812</v>
      </c>
      <c r="AE790">
        <v>57.587146759033203</v>
      </c>
      <c r="AF790">
        <v>53.94097900390625</v>
      </c>
      <c r="AG790">
        <v>-0.51212579011917114</v>
      </c>
      <c r="AH790">
        <v>-0.30872267484664917</v>
      </c>
      <c r="AI790">
        <v>-0.24141737818717957</v>
      </c>
      <c r="AJ790">
        <v>-0.23867931962013245</v>
      </c>
      <c r="AK790">
        <v>-0.18465414643287659</v>
      </c>
      <c r="AL790">
        <v>-3.5325329750776291E-2</v>
      </c>
      <c r="AM790">
        <v>-0.29319006204605103</v>
      </c>
      <c r="AN790">
        <v>8.3005391061306E-2</v>
      </c>
      <c r="AO790">
        <v>0.19256830215454102</v>
      </c>
      <c r="AP790">
        <v>0.18233503401279449</v>
      </c>
      <c r="AQ790">
        <v>0.77696353197097778</v>
      </c>
      <c r="AR790">
        <v>4.1501903533935547</v>
      </c>
      <c r="AS790">
        <v>4.2559523582458496</v>
      </c>
      <c r="AT790">
        <v>4.0621337890625</v>
      </c>
      <c r="AU790">
        <v>3.8558707237243652</v>
      </c>
      <c r="AV790">
        <v>3.8978524208068848</v>
      </c>
      <c r="AW790">
        <v>3.6683588027954102</v>
      </c>
      <c r="AX790">
        <v>3.2458903789520264</v>
      </c>
      <c r="AY790">
        <v>0.95380282402038574</v>
      </c>
      <c r="AZ790">
        <v>0.59201699495315552</v>
      </c>
      <c r="BA790">
        <v>0.41762375831604004</v>
      </c>
      <c r="BB790">
        <v>0.40316009521484375</v>
      </c>
      <c r="BC790">
        <v>0.25140717625617981</v>
      </c>
      <c r="BD790">
        <v>6.1298474669456482E-2</v>
      </c>
      <c r="BE790">
        <v>66.0538330078125</v>
      </c>
      <c r="BF790">
        <v>65.35028076171875</v>
      </c>
      <c r="BG790">
        <v>65.959060668945313</v>
      </c>
      <c r="BH790">
        <v>64.077522277832031</v>
      </c>
      <c r="BI790">
        <v>64.707664489746094</v>
      </c>
      <c r="BJ790">
        <v>65.318290710449219</v>
      </c>
      <c r="BK790">
        <v>67.336006164550781</v>
      </c>
      <c r="BL790">
        <v>68.78955078125</v>
      </c>
      <c r="BM790">
        <v>75.779922485351562</v>
      </c>
      <c r="BN790">
        <v>81.210235595703125</v>
      </c>
      <c r="BO790">
        <v>86.710235595703125</v>
      </c>
      <c r="BP790">
        <v>88.0540771484375</v>
      </c>
      <c r="BQ790">
        <v>87.691123962402344</v>
      </c>
      <c r="BR790">
        <v>89.319938659667969</v>
      </c>
      <c r="BS790">
        <v>91.003501892089844</v>
      </c>
      <c r="BT790">
        <v>89.330497741699219</v>
      </c>
      <c r="BU790">
        <v>87.746810913085938</v>
      </c>
      <c r="BV790">
        <v>87.152969360351562</v>
      </c>
      <c r="BW790">
        <v>85.5814208984375</v>
      </c>
      <c r="BX790">
        <v>80.791412353515625</v>
      </c>
      <c r="BY790">
        <v>76.57061767578125</v>
      </c>
      <c r="BZ790">
        <v>76.182174682617188</v>
      </c>
      <c r="CA790">
        <v>74.067825317382813</v>
      </c>
      <c r="CB790">
        <v>72.591987609863281</v>
      </c>
      <c r="CC790">
        <v>0.89497774839401245</v>
      </c>
      <c r="CD790">
        <v>0.85838764905929565</v>
      </c>
      <c r="CE790">
        <v>0.81214010715484619</v>
      </c>
      <c r="CF790">
        <v>0.64403808116912842</v>
      </c>
      <c r="CG790">
        <v>0.57443475723266602</v>
      </c>
      <c r="CH790">
        <v>0.65189486742019653</v>
      </c>
      <c r="CI790">
        <v>0.73897248506546021</v>
      </c>
      <c r="CJ790">
        <v>0.66959786415100098</v>
      </c>
      <c r="CK790">
        <v>0.81338775157928467</v>
      </c>
      <c r="CL790">
        <v>0.83592873811721802</v>
      </c>
      <c r="CM790">
        <v>0.79339730739593506</v>
      </c>
      <c r="CN790">
        <v>0.83492672443389893</v>
      </c>
      <c r="CO790">
        <v>0.93772774934768677</v>
      </c>
      <c r="CP790">
        <v>0.82198202610015869</v>
      </c>
      <c r="CQ790">
        <v>0.8655429482460022</v>
      </c>
      <c r="CR790">
        <v>0.96164166927337646</v>
      </c>
      <c r="CS790">
        <v>0.9657055139541626</v>
      </c>
      <c r="CT790">
        <v>0.95883524417877197</v>
      </c>
      <c r="CU790">
        <v>1.034253716468811</v>
      </c>
      <c r="CV790">
        <v>0.85945528745651245</v>
      </c>
      <c r="CW790">
        <v>0.75693178176879883</v>
      </c>
      <c r="CX790">
        <v>0.64083969593048096</v>
      </c>
      <c r="CY790">
        <v>0.67084711790084839</v>
      </c>
      <c r="CZ790">
        <v>0.6550285816192627</v>
      </c>
    </row>
    <row r="791" spans="1:104" x14ac:dyDescent="0.25">
      <c r="A791" t="s">
        <v>980</v>
      </c>
      <c r="B791" t="s">
        <v>170</v>
      </c>
      <c r="C791" t="s">
        <v>28</v>
      </c>
      <c r="D791" t="s">
        <v>184</v>
      </c>
      <c r="E791" t="s">
        <v>184</v>
      </c>
      <c r="F791">
        <v>2020</v>
      </c>
      <c r="G791" t="s">
        <v>180</v>
      </c>
      <c r="H791">
        <v>10</v>
      </c>
      <c r="I791">
        <v>45.198955535888672</v>
      </c>
      <c r="J791">
        <v>43.739795684814453</v>
      </c>
      <c r="K791">
        <v>42.752822875976563</v>
      </c>
      <c r="L791">
        <v>42.725353240966797</v>
      </c>
      <c r="M791">
        <v>44.326877593994141</v>
      </c>
      <c r="N791">
        <v>48.589584350585938</v>
      </c>
      <c r="O791">
        <v>55.788524627685547</v>
      </c>
      <c r="P791">
        <v>61.350563049316406</v>
      </c>
      <c r="Q791">
        <v>67.941253662109375</v>
      </c>
      <c r="R791">
        <v>73.889389038085938</v>
      </c>
      <c r="S791">
        <v>78.545013427734375</v>
      </c>
      <c r="T791">
        <v>81.152694702148438</v>
      </c>
      <c r="U791">
        <v>82.511764526367188</v>
      </c>
      <c r="V791">
        <v>83.7904052734375</v>
      </c>
      <c r="W791">
        <v>83.288284301757813</v>
      </c>
      <c r="X791">
        <v>80.6766357421875</v>
      </c>
      <c r="Y791">
        <v>76.707244873046875</v>
      </c>
      <c r="Z791">
        <v>71.840232849121094</v>
      </c>
      <c r="AA791">
        <v>68.544143676757813</v>
      </c>
      <c r="AB791">
        <v>65.785087585449219</v>
      </c>
      <c r="AC791">
        <v>62.587860107421875</v>
      </c>
      <c r="AD791">
        <v>57.328720092773437</v>
      </c>
      <c r="AE791">
        <v>52.167385101318359</v>
      </c>
      <c r="AF791">
        <v>48.727985382080078</v>
      </c>
      <c r="AG791">
        <v>-0.50626856088638306</v>
      </c>
      <c r="AH791">
        <v>-0.25304588675498962</v>
      </c>
      <c r="AI791">
        <v>-0.14359764754772186</v>
      </c>
      <c r="AJ791">
        <v>-0.18132476508617401</v>
      </c>
      <c r="AK791">
        <v>-0.18809811770915985</v>
      </c>
      <c r="AL791">
        <v>-0.10712578147649765</v>
      </c>
      <c r="AM791">
        <v>-0.32399445772171021</v>
      </c>
      <c r="AN791">
        <v>-5.1520396023988724E-2</v>
      </c>
      <c r="AO791">
        <v>0.17286971211433411</v>
      </c>
      <c r="AP791">
        <v>0.2959231436252594</v>
      </c>
      <c r="AQ791">
        <v>0.85374993085861206</v>
      </c>
      <c r="AR791">
        <v>3.9208285808563232</v>
      </c>
      <c r="AS791">
        <v>4.0379376411437988</v>
      </c>
      <c r="AT791">
        <v>3.8817918300628662</v>
      </c>
      <c r="AU791">
        <v>3.6571030616760254</v>
      </c>
      <c r="AV791">
        <v>3.5067007541656494</v>
      </c>
      <c r="AW791">
        <v>3.2145192623138428</v>
      </c>
      <c r="AX791">
        <v>2.7055809497833252</v>
      </c>
      <c r="AY791">
        <v>0.56214356422424316</v>
      </c>
      <c r="AZ791">
        <v>0.27974370121955872</v>
      </c>
      <c r="BA791">
        <v>0.18348333239555359</v>
      </c>
      <c r="BB791">
        <v>0.18739238381385803</v>
      </c>
      <c r="BC791">
        <v>9.4184413552284241E-2</v>
      </c>
      <c r="BD791">
        <v>-0.12162508070468903</v>
      </c>
      <c r="BE791">
        <v>62.918434143066406</v>
      </c>
      <c r="BF791">
        <v>62.622459411621094</v>
      </c>
      <c r="BG791">
        <v>62.777717590332031</v>
      </c>
      <c r="BH791">
        <v>61.643817901611328</v>
      </c>
      <c r="BI791">
        <v>61.780040740966797</v>
      </c>
      <c r="BJ791">
        <v>60.167503356933594</v>
      </c>
      <c r="BK791">
        <v>61.257286071777344</v>
      </c>
      <c r="BL791">
        <v>64.249534606933594</v>
      </c>
      <c r="BM791">
        <v>69.42584228515625</v>
      </c>
      <c r="BN791">
        <v>74.73822021484375</v>
      </c>
      <c r="BO791">
        <v>78.824745178222656</v>
      </c>
      <c r="BP791">
        <v>80.828460693359375</v>
      </c>
      <c r="BQ791">
        <v>83.575675964355469</v>
      </c>
      <c r="BR791">
        <v>85.414993286132812</v>
      </c>
      <c r="BS791">
        <v>85.188209533691406</v>
      </c>
      <c r="BT791">
        <v>84.280632019042969</v>
      </c>
      <c r="BU791">
        <v>83.442710876464844</v>
      </c>
      <c r="BV791">
        <v>81.903549194335938</v>
      </c>
      <c r="BW791">
        <v>76.564239501953125</v>
      </c>
      <c r="BX791">
        <v>70.480812072753906</v>
      </c>
      <c r="BY791">
        <v>68.483596801757813</v>
      </c>
      <c r="BZ791">
        <v>66.123382568359375</v>
      </c>
      <c r="CA791">
        <v>65.098304748535156</v>
      </c>
      <c r="CB791">
        <v>63.510848999023438</v>
      </c>
      <c r="CC791">
        <v>0.82822543382644653</v>
      </c>
      <c r="CD791">
        <v>0.79209113121032715</v>
      </c>
      <c r="CE791">
        <v>0.74950873851776123</v>
      </c>
      <c r="CF791">
        <v>0.59992069005966187</v>
      </c>
      <c r="CG791">
        <v>0.53726190328598022</v>
      </c>
      <c r="CH791">
        <v>0.60918134450912476</v>
      </c>
      <c r="CI791">
        <v>0.70701456069946289</v>
      </c>
      <c r="CJ791">
        <v>0.65576463937759399</v>
      </c>
      <c r="CK791">
        <v>0.79688566923141479</v>
      </c>
      <c r="CL791">
        <v>0.82792842388153076</v>
      </c>
      <c r="CM791">
        <v>0.79129642248153687</v>
      </c>
      <c r="CN791">
        <v>0.83436781167984009</v>
      </c>
      <c r="CO791">
        <v>0.9399535059928894</v>
      </c>
      <c r="CP791">
        <v>0.823719322681427</v>
      </c>
      <c r="CQ791">
        <v>0.86898511648178101</v>
      </c>
      <c r="CR791">
        <v>0.96560585498809814</v>
      </c>
      <c r="CS791">
        <v>0.96598619222640991</v>
      </c>
      <c r="CT791">
        <v>0.95850116014480591</v>
      </c>
      <c r="CU791">
        <v>1.053856372833252</v>
      </c>
      <c r="CV791">
        <v>0.8688431978225708</v>
      </c>
      <c r="CW791">
        <v>0.76358985900878906</v>
      </c>
      <c r="CX791">
        <v>0.623787522315979</v>
      </c>
      <c r="CY791">
        <v>0.6315038800239563</v>
      </c>
      <c r="CZ791">
        <v>0.61374986171722412</v>
      </c>
    </row>
    <row r="792" spans="1:104" x14ac:dyDescent="0.25">
      <c r="A792" t="s">
        <v>981</v>
      </c>
      <c r="B792" t="s">
        <v>170</v>
      </c>
      <c r="C792" t="s">
        <v>28</v>
      </c>
      <c r="D792" t="s">
        <v>184</v>
      </c>
      <c r="E792" t="s">
        <v>184</v>
      </c>
      <c r="F792">
        <v>2020</v>
      </c>
      <c r="G792" t="s">
        <v>181</v>
      </c>
      <c r="H792">
        <v>11</v>
      </c>
      <c r="I792">
        <v>41.95269775390625</v>
      </c>
      <c r="J792">
        <v>40.700527191162109</v>
      </c>
      <c r="K792">
        <v>39.971950531005859</v>
      </c>
      <c r="L792">
        <v>40.165836334228516</v>
      </c>
      <c r="M792">
        <v>41.946582794189453</v>
      </c>
      <c r="N792">
        <v>46.146602630615234</v>
      </c>
      <c r="O792">
        <v>51.596599578857422</v>
      </c>
      <c r="P792">
        <v>56.364284515380859</v>
      </c>
      <c r="Q792">
        <v>61.138210296630859</v>
      </c>
      <c r="R792">
        <v>64.716484069824219</v>
      </c>
      <c r="S792">
        <v>67.45306396484375</v>
      </c>
      <c r="T792">
        <v>68.991378784179687</v>
      </c>
      <c r="U792">
        <v>69.641487121582031</v>
      </c>
      <c r="V792">
        <v>70.219573974609375</v>
      </c>
      <c r="W792">
        <v>69.44500732421875</v>
      </c>
      <c r="X792">
        <v>66.968353271484375</v>
      </c>
      <c r="Y792">
        <v>64.368598937988281</v>
      </c>
      <c r="Z792">
        <v>62.929317474365234</v>
      </c>
      <c r="AA792">
        <v>58.955390930175781</v>
      </c>
      <c r="AB792">
        <v>56.099437713623047</v>
      </c>
      <c r="AC792">
        <v>53.912574768066406</v>
      </c>
      <c r="AD792">
        <v>50.908908843994141</v>
      </c>
      <c r="AE792">
        <v>47.439853668212891</v>
      </c>
      <c r="AF792">
        <v>44.626045227050781</v>
      </c>
      <c r="AG792">
        <v>-0.55604660511016846</v>
      </c>
      <c r="AH792">
        <v>-0.20973487198352814</v>
      </c>
      <c r="AI792">
        <v>-3.3280760049819946E-2</v>
      </c>
      <c r="AJ792">
        <v>-0.12831336259841919</v>
      </c>
      <c r="AK792">
        <v>-0.22014744579792023</v>
      </c>
      <c r="AL792">
        <v>-0.21916395425796509</v>
      </c>
      <c r="AM792">
        <v>-0.39816507697105408</v>
      </c>
      <c r="AN792">
        <v>-0.23139791190624237</v>
      </c>
      <c r="AO792">
        <v>0.15027791261672974</v>
      </c>
      <c r="AP792">
        <v>0.42402824759483337</v>
      </c>
      <c r="AQ792">
        <v>0.85999643802642822</v>
      </c>
      <c r="AR792">
        <v>3.3027865886688232</v>
      </c>
      <c r="AS792">
        <v>3.3645613193511963</v>
      </c>
      <c r="AT792">
        <v>3.2128140926361084</v>
      </c>
      <c r="AU792">
        <v>2.9736075401306152</v>
      </c>
      <c r="AV792">
        <v>2.6145815849304199</v>
      </c>
      <c r="AW792">
        <v>2.3330612182617187</v>
      </c>
      <c r="AX792">
        <v>1.8517614603042603</v>
      </c>
      <c r="AY792">
        <v>-3.1234070658683777E-2</v>
      </c>
      <c r="AZ792">
        <v>-0.15983456373214722</v>
      </c>
      <c r="BA792">
        <v>-0.14286632835865021</v>
      </c>
      <c r="BB792">
        <v>-9.7890496253967285E-2</v>
      </c>
      <c r="BC792">
        <v>-0.10414980351924896</v>
      </c>
      <c r="BD792">
        <v>-0.37021702527999878</v>
      </c>
      <c r="BE792">
        <v>60.274280548095703</v>
      </c>
      <c r="BF792">
        <v>59.948188781738281</v>
      </c>
      <c r="BG792">
        <v>59.639366149902344</v>
      </c>
      <c r="BH792">
        <v>59.585884094238281</v>
      </c>
      <c r="BI792">
        <v>60.001853942871094</v>
      </c>
      <c r="BJ792">
        <v>60.564716339111328</v>
      </c>
      <c r="BK792">
        <v>59.765087127685547</v>
      </c>
      <c r="BL792">
        <v>59.529060363769531</v>
      </c>
      <c r="BM792">
        <v>62.615039825439453</v>
      </c>
      <c r="BN792">
        <v>65.614677429199219</v>
      </c>
      <c r="BO792">
        <v>68.048469543457031</v>
      </c>
      <c r="BP792">
        <v>69.885604858398438</v>
      </c>
      <c r="BQ792">
        <v>71.071495056152344</v>
      </c>
      <c r="BR792">
        <v>71.471115112304688</v>
      </c>
      <c r="BS792">
        <v>70.104179382324219</v>
      </c>
      <c r="BT792">
        <v>69.885604858398438</v>
      </c>
      <c r="BU792">
        <v>68.745033264160156</v>
      </c>
      <c r="BV792">
        <v>66.761009216308594</v>
      </c>
      <c r="BW792">
        <v>65.414115905761719</v>
      </c>
      <c r="BX792">
        <v>63.873908996582031</v>
      </c>
      <c r="BY792">
        <v>63.129989624023438</v>
      </c>
      <c r="BZ792">
        <v>62.658309936523438</v>
      </c>
      <c r="CA792">
        <v>61.877250671386719</v>
      </c>
      <c r="CB792">
        <v>61.621913909912109</v>
      </c>
      <c r="CC792">
        <v>0.86016076803207397</v>
      </c>
      <c r="CD792">
        <v>0.82147479057312012</v>
      </c>
      <c r="CE792">
        <v>0.77908784151077271</v>
      </c>
      <c r="CF792">
        <v>0.62409681081771851</v>
      </c>
      <c r="CG792">
        <v>0.56188452243804932</v>
      </c>
      <c r="CH792">
        <v>0.63794535398483276</v>
      </c>
      <c r="CI792">
        <v>0.72814029455184937</v>
      </c>
      <c r="CJ792">
        <v>0.66399669647216797</v>
      </c>
      <c r="CK792">
        <v>0.79892164468765259</v>
      </c>
      <c r="CL792">
        <v>0.82013231515884399</v>
      </c>
      <c r="CM792">
        <v>0.78339892625808716</v>
      </c>
      <c r="CN792">
        <v>0.82217550277709961</v>
      </c>
      <c r="CO792">
        <v>0.91265302896499634</v>
      </c>
      <c r="CP792">
        <v>0.81331849098205566</v>
      </c>
      <c r="CQ792">
        <v>0.8510168194770813</v>
      </c>
      <c r="CR792">
        <v>0.92458975315093994</v>
      </c>
      <c r="CS792">
        <v>0.92317265272140503</v>
      </c>
      <c r="CT792">
        <v>0.9287337064743042</v>
      </c>
      <c r="CU792">
        <v>0.99657362699508667</v>
      </c>
      <c r="CV792">
        <v>0.81676369905471802</v>
      </c>
      <c r="CW792">
        <v>0.72507065534591675</v>
      </c>
      <c r="CX792">
        <v>0.62107789516448975</v>
      </c>
      <c r="CY792">
        <v>0.64647066593170166</v>
      </c>
      <c r="CZ792">
        <v>0.62909305095672607</v>
      </c>
    </row>
    <row r="793" spans="1:104" x14ac:dyDescent="0.25">
      <c r="A793" t="s">
        <v>982</v>
      </c>
      <c r="B793" t="s">
        <v>170</v>
      </c>
      <c r="C793" t="s">
        <v>28</v>
      </c>
      <c r="D793" t="s">
        <v>184</v>
      </c>
      <c r="E793" t="s">
        <v>184</v>
      </c>
      <c r="F793">
        <v>2020</v>
      </c>
      <c r="G793" t="s">
        <v>182</v>
      </c>
      <c r="H793">
        <v>12</v>
      </c>
      <c r="I793">
        <v>41.218742370605469</v>
      </c>
      <c r="J793">
        <v>40.081424713134766</v>
      </c>
      <c r="K793">
        <v>39.464241027832031</v>
      </c>
      <c r="L793">
        <v>39.696067810058594</v>
      </c>
      <c r="M793">
        <v>41.494705200195312</v>
      </c>
      <c r="N793">
        <v>45.711418151855469</v>
      </c>
      <c r="O793">
        <v>51.521308898925781</v>
      </c>
      <c r="P793">
        <v>56.009124755859375</v>
      </c>
      <c r="Q793">
        <v>59.444877624511719</v>
      </c>
      <c r="R793">
        <v>61.179244995117188</v>
      </c>
      <c r="S793">
        <v>62.111869812011719</v>
      </c>
      <c r="T793">
        <v>62.236408233642578</v>
      </c>
      <c r="U793">
        <v>62.013683319091797</v>
      </c>
      <c r="V793">
        <v>62.097415924072266</v>
      </c>
      <c r="W793">
        <v>61.168941497802734</v>
      </c>
      <c r="X793">
        <v>59.241756439208984</v>
      </c>
      <c r="Y793">
        <v>57.866096496582031</v>
      </c>
      <c r="Z793">
        <v>57.981094360351563</v>
      </c>
      <c r="AA793">
        <v>55.233600616455078</v>
      </c>
      <c r="AB793">
        <v>53.344108581542969</v>
      </c>
      <c r="AC793">
        <v>51.655521392822266</v>
      </c>
      <c r="AD793">
        <v>49.399742126464844</v>
      </c>
      <c r="AE793">
        <v>46.143035888671875</v>
      </c>
      <c r="AF793">
        <v>43.533409118652344</v>
      </c>
      <c r="AG793">
        <v>-0.63898676633834839</v>
      </c>
      <c r="AH793">
        <v>-0.16856452822685242</v>
      </c>
      <c r="AI793">
        <v>9.6367165446281433E-2</v>
      </c>
      <c r="AJ793">
        <v>-7.0258639752864838E-2</v>
      </c>
      <c r="AK793">
        <v>-0.26488947868347168</v>
      </c>
      <c r="AL793">
        <v>-0.36032775044441223</v>
      </c>
      <c r="AM793">
        <v>-0.50941962003707886</v>
      </c>
      <c r="AN793">
        <v>-0.45902112126350403</v>
      </c>
      <c r="AO793">
        <v>0.13728663325309753</v>
      </c>
      <c r="AP793">
        <v>0.59422147274017334</v>
      </c>
      <c r="AQ793">
        <v>0.9447287917137146</v>
      </c>
      <c r="AR793">
        <v>2.9612905979156494</v>
      </c>
      <c r="AS793">
        <v>2.9669651985168457</v>
      </c>
      <c r="AT793">
        <v>2.8214480876922607</v>
      </c>
      <c r="AU793">
        <v>2.558269739151001</v>
      </c>
      <c r="AV793">
        <v>1.9956016540527344</v>
      </c>
      <c r="AW793">
        <v>1.6947206258773804</v>
      </c>
      <c r="AX793">
        <v>1.1157240867614746</v>
      </c>
      <c r="AY793">
        <v>-0.63716387748718262</v>
      </c>
      <c r="AZ793">
        <v>-0.63175547122955322</v>
      </c>
      <c r="BA793">
        <v>-0.50190895795822144</v>
      </c>
      <c r="BB793">
        <v>-0.42681735754013062</v>
      </c>
      <c r="BC793">
        <v>-0.3393217921257019</v>
      </c>
      <c r="BD793">
        <v>-0.67838150262832642</v>
      </c>
      <c r="BE793">
        <v>48.572505950927734</v>
      </c>
      <c r="BF793">
        <v>48.299766540527344</v>
      </c>
      <c r="BG793">
        <v>47.100811004638672</v>
      </c>
      <c r="BH793">
        <v>48.161483764648438</v>
      </c>
      <c r="BI793">
        <v>46.979232788085938</v>
      </c>
      <c r="BJ793">
        <v>47.141067504882813</v>
      </c>
      <c r="BK793">
        <v>46.687473297119141</v>
      </c>
      <c r="BL793">
        <v>45.979698181152344</v>
      </c>
      <c r="BM793">
        <v>52.791645050048828</v>
      </c>
      <c r="BN793">
        <v>57.609397888183594</v>
      </c>
      <c r="BO793">
        <v>61.588050842285156</v>
      </c>
      <c r="BP793">
        <v>62.881206512451172</v>
      </c>
      <c r="BQ793">
        <v>62.483409881591797</v>
      </c>
      <c r="BR793">
        <v>66.094200134277344</v>
      </c>
      <c r="BS793">
        <v>65.113693237304688</v>
      </c>
      <c r="BT793">
        <v>63.525058746337891</v>
      </c>
      <c r="BU793">
        <v>61.818214416503906</v>
      </c>
      <c r="BV793">
        <v>59.712066650390625</v>
      </c>
      <c r="BW793">
        <v>58.101280212402344</v>
      </c>
      <c r="BX793">
        <v>54.939445495605469</v>
      </c>
      <c r="BY793">
        <v>53.715431213378906</v>
      </c>
      <c r="BZ793">
        <v>52.214504241943359</v>
      </c>
      <c r="CA793">
        <v>52.374015808105469</v>
      </c>
      <c r="CB793">
        <v>52.325756072998047</v>
      </c>
      <c r="CC793">
        <v>0.9816964864730835</v>
      </c>
      <c r="CD793">
        <v>0.93966472148895264</v>
      </c>
      <c r="CE793">
        <v>0.8928525447845459</v>
      </c>
      <c r="CF793">
        <v>0.70876181125640869</v>
      </c>
      <c r="CG793">
        <v>0.63249683380126953</v>
      </c>
      <c r="CH793">
        <v>0.71560770273208618</v>
      </c>
      <c r="CI793">
        <v>0.81262004375457764</v>
      </c>
      <c r="CJ793">
        <v>0.70938855409622192</v>
      </c>
      <c r="CK793">
        <v>0.85405850410461426</v>
      </c>
      <c r="CL793">
        <v>0.86599832773208618</v>
      </c>
      <c r="CM793">
        <v>0.81694591045379639</v>
      </c>
      <c r="CN793">
        <v>0.85536754131317139</v>
      </c>
      <c r="CO793">
        <v>0.95068997144699097</v>
      </c>
      <c r="CP793">
        <v>0.84317135810852051</v>
      </c>
      <c r="CQ793">
        <v>0.88321530818939209</v>
      </c>
      <c r="CR793">
        <v>0.96710211038589478</v>
      </c>
      <c r="CS793">
        <v>0.97838371992111206</v>
      </c>
      <c r="CT793">
        <v>0.99989789724349976</v>
      </c>
      <c r="CU793">
        <v>1.0931835174560547</v>
      </c>
      <c r="CV793">
        <v>0.90520542860031128</v>
      </c>
      <c r="CW793">
        <v>0.80726903676986694</v>
      </c>
      <c r="CX793">
        <v>0.69902259111404419</v>
      </c>
      <c r="CY793">
        <v>0.72996348142623901</v>
      </c>
      <c r="CZ793">
        <v>0.71129590272903442</v>
      </c>
    </row>
    <row r="794" spans="1:104" x14ac:dyDescent="0.25">
      <c r="A794" t="s">
        <v>983</v>
      </c>
      <c r="B794" t="s">
        <v>170</v>
      </c>
      <c r="C794" t="s">
        <v>28</v>
      </c>
      <c r="D794" t="s">
        <v>184</v>
      </c>
      <c r="E794" t="s">
        <v>184</v>
      </c>
      <c r="F794">
        <v>2020</v>
      </c>
      <c r="G794" t="s">
        <v>183</v>
      </c>
      <c r="H794">
        <v>8</v>
      </c>
      <c r="I794">
        <v>49.745082855224609</v>
      </c>
      <c r="J794">
        <v>48.085060119628906</v>
      </c>
      <c r="K794">
        <v>46.888259887695312</v>
      </c>
      <c r="L794">
        <v>46.837615966796875</v>
      </c>
      <c r="M794">
        <v>48.597419738769531</v>
      </c>
      <c r="N794">
        <v>53.387123107910156</v>
      </c>
      <c r="O794">
        <v>59.545810699462891</v>
      </c>
      <c r="P794">
        <v>66.217987060546875</v>
      </c>
      <c r="Q794">
        <v>72.416236877441406</v>
      </c>
      <c r="R794">
        <v>77.380523681640625</v>
      </c>
      <c r="S794">
        <v>81.316619873046875</v>
      </c>
      <c r="T794">
        <v>83.247299194335937</v>
      </c>
      <c r="U794">
        <v>83.920761108398438</v>
      </c>
      <c r="V794">
        <v>84.324050903320313</v>
      </c>
      <c r="W794">
        <v>83.891990661621094</v>
      </c>
      <c r="X794">
        <v>82.270668029785156</v>
      </c>
      <c r="Y794">
        <v>79.033241271972656</v>
      </c>
      <c r="Z794">
        <v>74.351188659667969</v>
      </c>
      <c r="AA794">
        <v>68.549575805664063</v>
      </c>
      <c r="AB794">
        <v>66.12054443359375</v>
      </c>
      <c r="AC794">
        <v>64.44158935546875</v>
      </c>
      <c r="AD794">
        <v>60.719173431396484</v>
      </c>
      <c r="AE794">
        <v>56.510417938232422</v>
      </c>
      <c r="AF794">
        <v>52.99224853515625</v>
      </c>
      <c r="AG794">
        <v>-0.54951143264770508</v>
      </c>
      <c r="AH794">
        <v>-0.29504469037055969</v>
      </c>
      <c r="AI794">
        <v>-0.19274091720581055</v>
      </c>
      <c r="AJ794">
        <v>-0.21680639684200287</v>
      </c>
      <c r="AK794">
        <v>-0.20011025667190552</v>
      </c>
      <c r="AL794">
        <v>-8.7006822228431702E-2</v>
      </c>
      <c r="AM794">
        <v>-0.32634410262107849</v>
      </c>
      <c r="AN794">
        <v>-1.9739342387765646E-3</v>
      </c>
      <c r="AO794">
        <v>0.18102629482746124</v>
      </c>
      <c r="AP794">
        <v>0.24794112145900726</v>
      </c>
      <c r="AQ794">
        <v>0.79992979764938354</v>
      </c>
      <c r="AR794">
        <v>3.9218063354492187</v>
      </c>
      <c r="AS794">
        <v>4.0152249336242676</v>
      </c>
      <c r="AT794">
        <v>3.8193235397338867</v>
      </c>
      <c r="AU794">
        <v>3.6191818714141846</v>
      </c>
      <c r="AV794">
        <v>3.5970137119293213</v>
      </c>
      <c r="AW794">
        <v>3.3678674697875977</v>
      </c>
      <c r="AX794">
        <v>2.9073214530944824</v>
      </c>
      <c r="AY794">
        <v>0.69527173042297363</v>
      </c>
      <c r="AZ794">
        <v>0.39067354798316956</v>
      </c>
      <c r="BA794">
        <v>0.27087315917015076</v>
      </c>
      <c r="BB794">
        <v>0.27584570646286011</v>
      </c>
      <c r="BC794">
        <v>0.16058918833732605</v>
      </c>
      <c r="BD794">
        <v>-5.7539753615856171E-2</v>
      </c>
      <c r="BE794">
        <v>66.2667236328125</v>
      </c>
      <c r="BF794">
        <v>66.005294799804688</v>
      </c>
      <c r="BG794">
        <v>65.512596130371094</v>
      </c>
      <c r="BH794">
        <v>65.222259521484375</v>
      </c>
      <c r="BI794">
        <v>64.895401000976563</v>
      </c>
      <c r="BJ794">
        <v>65.226478576660156</v>
      </c>
      <c r="BK794">
        <v>66.239944458007812</v>
      </c>
      <c r="BL794">
        <v>67.847442626953125</v>
      </c>
      <c r="BM794">
        <v>72.053215026855469</v>
      </c>
      <c r="BN794">
        <v>75.863197326660156</v>
      </c>
      <c r="BO794">
        <v>79.637214660644531</v>
      </c>
      <c r="BP794">
        <v>81.055892944335938</v>
      </c>
      <c r="BQ794">
        <v>81.887451171875</v>
      </c>
      <c r="BR794">
        <v>83.491622924804687</v>
      </c>
      <c r="BS794">
        <v>83.568099975585937</v>
      </c>
      <c r="BT794">
        <v>83.070640563964844</v>
      </c>
      <c r="BU794">
        <v>82.820793151855469</v>
      </c>
      <c r="BV794">
        <v>81.862922668457031</v>
      </c>
      <c r="BW794">
        <v>78.893180847167969</v>
      </c>
      <c r="BX794">
        <v>75.448318481445313</v>
      </c>
      <c r="BY794">
        <v>72.4659423828125</v>
      </c>
      <c r="BZ794">
        <v>71.469917297363281</v>
      </c>
      <c r="CA794">
        <v>69.835723876953125</v>
      </c>
      <c r="CB794">
        <v>69.349014282226562</v>
      </c>
      <c r="CC794">
        <v>0.90987074375152588</v>
      </c>
      <c r="CD794">
        <v>0.87019455432891846</v>
      </c>
      <c r="CE794">
        <v>0.81981176137924194</v>
      </c>
      <c r="CF794">
        <v>0.64870887994766235</v>
      </c>
      <c r="CG794">
        <v>0.57630419731140137</v>
      </c>
      <c r="CH794">
        <v>0.65308207273483276</v>
      </c>
      <c r="CI794">
        <v>0.73524975776672363</v>
      </c>
      <c r="CJ794">
        <v>0.66629320383071899</v>
      </c>
      <c r="CK794">
        <v>0.80363368988037109</v>
      </c>
      <c r="CL794">
        <v>0.82512134313583374</v>
      </c>
      <c r="CM794">
        <v>0.78651350736618042</v>
      </c>
      <c r="CN794">
        <v>0.82647609710693359</v>
      </c>
      <c r="CO794">
        <v>0.92309743165969849</v>
      </c>
      <c r="CP794">
        <v>0.81466436386108398</v>
      </c>
      <c r="CQ794">
        <v>0.85598516464233398</v>
      </c>
      <c r="CR794">
        <v>0.94910567998886108</v>
      </c>
      <c r="CS794">
        <v>0.95512068271636963</v>
      </c>
      <c r="CT794">
        <v>0.94838792085647583</v>
      </c>
      <c r="CU794">
        <v>1.0194575786590576</v>
      </c>
      <c r="CV794">
        <v>0.84379202127456665</v>
      </c>
      <c r="CW794">
        <v>0.75042128562927246</v>
      </c>
      <c r="CX794">
        <v>0.64081120491027832</v>
      </c>
      <c r="CY794">
        <v>0.67298495769500732</v>
      </c>
      <c r="CZ794">
        <v>0.65846729278564453</v>
      </c>
    </row>
    <row r="795" spans="1:104" x14ac:dyDescent="0.25">
      <c r="A795" t="s">
        <v>984</v>
      </c>
      <c r="B795" t="s">
        <v>170</v>
      </c>
      <c r="C795" t="s">
        <v>28</v>
      </c>
      <c r="D795" t="s">
        <v>184</v>
      </c>
      <c r="E795" t="s">
        <v>184</v>
      </c>
      <c r="F795">
        <v>2021</v>
      </c>
      <c r="G795" t="s">
        <v>171</v>
      </c>
      <c r="H795">
        <v>1</v>
      </c>
      <c r="I795">
        <v>41.390689849853516</v>
      </c>
      <c r="J795">
        <v>40.128025054931641</v>
      </c>
      <c r="K795">
        <v>39.607692718505859</v>
      </c>
      <c r="L795">
        <v>39.888580322265625</v>
      </c>
      <c r="M795">
        <v>41.900741577148438</v>
      </c>
      <c r="N795">
        <v>46.302478790283203</v>
      </c>
      <c r="O795">
        <v>53.639743804931641</v>
      </c>
      <c r="P795">
        <v>58.434177398681641</v>
      </c>
      <c r="Q795">
        <v>61.435169219970703</v>
      </c>
      <c r="R795">
        <v>62.281105041503906</v>
      </c>
      <c r="S795">
        <v>62.441368103027344</v>
      </c>
      <c r="T795">
        <v>61.982009887695313</v>
      </c>
      <c r="U795">
        <v>61.401744842529297</v>
      </c>
      <c r="V795">
        <v>61.261749267578125</v>
      </c>
      <c r="W795">
        <v>60.345848083496094</v>
      </c>
      <c r="X795">
        <v>58.629844665527344</v>
      </c>
      <c r="Y795">
        <v>57.286911010742188</v>
      </c>
      <c r="Z795">
        <v>58.090286254882813</v>
      </c>
      <c r="AA795">
        <v>55.767036437988281</v>
      </c>
      <c r="AB795">
        <v>53.904338836669922</v>
      </c>
      <c r="AC795">
        <v>52.262737274169922</v>
      </c>
      <c r="AD795">
        <v>49.931598663330078</v>
      </c>
      <c r="AE795">
        <v>46.521930694580078</v>
      </c>
      <c r="AF795">
        <v>43.886684417724609</v>
      </c>
      <c r="AG795">
        <v>-0.67869174480438232</v>
      </c>
      <c r="AH795">
        <v>-0.15621413290500641</v>
      </c>
      <c r="AI795">
        <v>0.1415037214756012</v>
      </c>
      <c r="AJ795">
        <v>-5.1483988761901855E-2</v>
      </c>
      <c r="AK795">
        <v>-0.28579774498939514</v>
      </c>
      <c r="AL795">
        <v>-0.41828435659408569</v>
      </c>
      <c r="AM795">
        <v>-0.57086348533630371</v>
      </c>
      <c r="AN795">
        <v>-0.567207932472229</v>
      </c>
      <c r="AO795">
        <v>0.14176081120967865</v>
      </c>
      <c r="AP795">
        <v>0.68931931257247925</v>
      </c>
      <c r="AQ795">
        <v>1.0331770181655884</v>
      </c>
      <c r="AR795">
        <v>2.995377779006958</v>
      </c>
      <c r="AS795">
        <v>2.9760696887969971</v>
      </c>
      <c r="AT795">
        <v>2.8151402473449707</v>
      </c>
      <c r="AU795">
        <v>2.5304021835327148</v>
      </c>
      <c r="AV795">
        <v>1.8760790824890137</v>
      </c>
      <c r="AW795">
        <v>1.540508508682251</v>
      </c>
      <c r="AX795">
        <v>0.90876656770706177</v>
      </c>
      <c r="AY795">
        <v>-0.86137086153030396</v>
      </c>
      <c r="AZ795">
        <v>-0.81120222806930542</v>
      </c>
      <c r="BA795">
        <v>-0.63983666896820068</v>
      </c>
      <c r="BB795">
        <v>-0.55116009712219238</v>
      </c>
      <c r="BC795">
        <v>-0.42739415168762207</v>
      </c>
      <c r="BD795">
        <v>-0.79844051599502563</v>
      </c>
      <c r="BE795">
        <v>47.010269165039063</v>
      </c>
      <c r="BF795">
        <v>46.489860534667969</v>
      </c>
      <c r="BG795">
        <v>47.031578063964844</v>
      </c>
      <c r="BH795">
        <v>46.775547027587891</v>
      </c>
      <c r="BI795">
        <v>45.599769592285156</v>
      </c>
      <c r="BJ795">
        <v>44.891979217529297</v>
      </c>
      <c r="BK795">
        <v>46.074253082275391</v>
      </c>
      <c r="BL795">
        <v>45.322860717773437</v>
      </c>
      <c r="BM795">
        <v>47.680912017822266</v>
      </c>
      <c r="BN795">
        <v>51.794532775878906</v>
      </c>
      <c r="BO795">
        <v>54.544998168945313</v>
      </c>
      <c r="BP795">
        <v>56.995826721191406</v>
      </c>
      <c r="BQ795">
        <v>58.522266387939453</v>
      </c>
      <c r="BR795">
        <v>58.572364807128906</v>
      </c>
      <c r="BS795">
        <v>58.799171447753906</v>
      </c>
      <c r="BT795">
        <v>57.915142059326172</v>
      </c>
      <c r="BU795">
        <v>56.279258728027344</v>
      </c>
      <c r="BV795">
        <v>54.299205780029297</v>
      </c>
      <c r="BW795">
        <v>51.691154479980469</v>
      </c>
      <c r="BX795">
        <v>50.305267333984375</v>
      </c>
      <c r="BY795">
        <v>46.968555450439453</v>
      </c>
      <c r="BZ795">
        <v>45.4486083984375</v>
      </c>
      <c r="CA795">
        <v>42.410137176513672</v>
      </c>
      <c r="CB795">
        <v>41.789066314697266</v>
      </c>
      <c r="CC795">
        <v>1.0472270250320435</v>
      </c>
      <c r="CD795">
        <v>0.99490505456924438</v>
      </c>
      <c r="CE795">
        <v>0.94868862628936768</v>
      </c>
      <c r="CF795">
        <v>0.75036376714706421</v>
      </c>
      <c r="CG795">
        <v>0.67055225372314453</v>
      </c>
      <c r="CH795">
        <v>0.75985562801361084</v>
      </c>
      <c r="CI795">
        <v>0.86882388591766357</v>
      </c>
      <c r="CJ795">
        <v>0.73727047443389893</v>
      </c>
      <c r="CK795">
        <v>0.89504432678222656</v>
      </c>
      <c r="CL795">
        <v>0.90027552843093872</v>
      </c>
      <c r="CM795">
        <v>0.83716440200805664</v>
      </c>
      <c r="CN795">
        <v>0.87782454490661621</v>
      </c>
      <c r="CO795">
        <v>0.98568534851074219</v>
      </c>
      <c r="CP795">
        <v>0.85841655731201172</v>
      </c>
      <c r="CQ795">
        <v>0.90345710515975952</v>
      </c>
      <c r="CR795">
        <v>1.0051596164703369</v>
      </c>
      <c r="CS795">
        <v>1.0182911157608032</v>
      </c>
      <c r="CT795">
        <v>1.0516774654388428</v>
      </c>
      <c r="CU795">
        <v>1.1671942472457886</v>
      </c>
      <c r="CV795">
        <v>0.96790164709091187</v>
      </c>
      <c r="CW795">
        <v>0.86432325839996338</v>
      </c>
      <c r="CX795">
        <v>0.7468227744102478</v>
      </c>
      <c r="CY795">
        <v>0.77945989370346069</v>
      </c>
      <c r="CZ795">
        <v>0.75900709629058838</v>
      </c>
    </row>
    <row r="796" spans="1:104" x14ac:dyDescent="0.25">
      <c r="A796" t="s">
        <v>985</v>
      </c>
      <c r="B796" t="s">
        <v>170</v>
      </c>
      <c r="C796" t="s">
        <v>28</v>
      </c>
      <c r="D796" t="s">
        <v>184</v>
      </c>
      <c r="E796" t="s">
        <v>184</v>
      </c>
      <c r="F796">
        <v>2021</v>
      </c>
      <c r="G796" t="s">
        <v>172</v>
      </c>
      <c r="H796">
        <v>2</v>
      </c>
      <c r="I796">
        <v>41.496936798095703</v>
      </c>
      <c r="J796">
        <v>40.263851165771484</v>
      </c>
      <c r="K796">
        <v>39.673110961914063</v>
      </c>
      <c r="L796">
        <v>39.920494079589844</v>
      </c>
      <c r="M796">
        <v>41.796432495117188</v>
      </c>
      <c r="N796">
        <v>46.468940734863281</v>
      </c>
      <c r="O796">
        <v>53.294002532958984</v>
      </c>
      <c r="P796">
        <v>58.315658569335938</v>
      </c>
      <c r="Q796">
        <v>61.847114562988281</v>
      </c>
      <c r="R796">
        <v>63.030441284179687</v>
      </c>
      <c r="S796">
        <v>63.22674560546875</v>
      </c>
      <c r="T796">
        <v>62.820499420166016</v>
      </c>
      <c r="U796">
        <v>62.374744415283203</v>
      </c>
      <c r="V796">
        <v>62.140792846679688</v>
      </c>
      <c r="W796">
        <v>61.170070648193359</v>
      </c>
      <c r="X796">
        <v>59.420131683349609</v>
      </c>
      <c r="Y796">
        <v>57.874122619628906</v>
      </c>
      <c r="Z796">
        <v>58.057205200195313</v>
      </c>
      <c r="AA796">
        <v>56.853004455566406</v>
      </c>
      <c r="AB796">
        <v>54.867042541503906</v>
      </c>
      <c r="AC796">
        <v>53.184467315673828</v>
      </c>
      <c r="AD796">
        <v>50.538242340087891</v>
      </c>
      <c r="AE796">
        <v>46.786785125732422</v>
      </c>
      <c r="AF796">
        <v>44.043399810791016</v>
      </c>
      <c r="AG796">
        <v>-0.66065132617950439</v>
      </c>
      <c r="AH796">
        <v>-0.16044902801513672</v>
      </c>
      <c r="AI796">
        <v>0.12321428954601288</v>
      </c>
      <c r="AJ796">
        <v>-5.877280980348587E-2</v>
      </c>
      <c r="AK796">
        <v>-0.27638089656829834</v>
      </c>
      <c r="AL796">
        <v>-0.39907374978065491</v>
      </c>
      <c r="AM796">
        <v>-0.55042082071304321</v>
      </c>
      <c r="AN796">
        <v>-0.5324135422706604</v>
      </c>
      <c r="AO796">
        <v>0.14353163540363312</v>
      </c>
      <c r="AP796">
        <v>0.66759902238845825</v>
      </c>
      <c r="AQ796">
        <v>1.0197288990020752</v>
      </c>
      <c r="AR796">
        <v>3.0289359092712402</v>
      </c>
      <c r="AS796">
        <v>3.0238785743713379</v>
      </c>
      <c r="AT796">
        <v>2.8568663597106934</v>
      </c>
      <c r="AU796">
        <v>2.573103666305542</v>
      </c>
      <c r="AV796">
        <v>1.945163369178772</v>
      </c>
      <c r="AW796">
        <v>1.6133248805999756</v>
      </c>
      <c r="AX796">
        <v>0.98815608024597168</v>
      </c>
      <c r="AY796">
        <v>-0.79147112369537354</v>
      </c>
      <c r="AZ796">
        <v>-0.75636917352676392</v>
      </c>
      <c r="BA796">
        <v>-0.59835922718048096</v>
      </c>
      <c r="BB796">
        <v>-0.50797092914581299</v>
      </c>
      <c r="BC796">
        <v>-0.39283564686775208</v>
      </c>
      <c r="BD796">
        <v>-0.75115793943405151</v>
      </c>
      <c r="BE796">
        <v>49.123249053955078</v>
      </c>
      <c r="BF796">
        <v>49.510101318359375</v>
      </c>
      <c r="BG796">
        <v>48.309257507324219</v>
      </c>
      <c r="BH796">
        <v>47.218364715576172</v>
      </c>
      <c r="BI796">
        <v>46.080120086669922</v>
      </c>
      <c r="BJ796">
        <v>45.152000427246094</v>
      </c>
      <c r="BK796">
        <v>44.219703674316406</v>
      </c>
      <c r="BL796">
        <v>44.173793792724609</v>
      </c>
      <c r="BM796">
        <v>49.301425933837891</v>
      </c>
      <c r="BN796">
        <v>53.571876525878906</v>
      </c>
      <c r="BO796">
        <v>55.686882019042969</v>
      </c>
      <c r="BP796">
        <v>56.908596038818359</v>
      </c>
      <c r="BQ796">
        <v>58.092746734619141</v>
      </c>
      <c r="BR796">
        <v>58.575588226318359</v>
      </c>
      <c r="BS796">
        <v>58.092746734619141</v>
      </c>
      <c r="BT796">
        <v>57.160449981689453</v>
      </c>
      <c r="BU796">
        <v>56.026378631591797</v>
      </c>
      <c r="BV796">
        <v>53.964187622070313</v>
      </c>
      <c r="BW796">
        <v>51.785140991210938</v>
      </c>
      <c r="BX796">
        <v>49.924724578857422</v>
      </c>
      <c r="BY796">
        <v>48.644580841064453</v>
      </c>
      <c r="BZ796">
        <v>46.128761291503906</v>
      </c>
      <c r="CA796">
        <v>45.558273315429687</v>
      </c>
      <c r="CB796">
        <v>45.445590972900391</v>
      </c>
      <c r="CC796">
        <v>1.0170016288757324</v>
      </c>
      <c r="CD796">
        <v>0.96855646371841431</v>
      </c>
      <c r="CE796">
        <v>0.92293071746826172</v>
      </c>
      <c r="CF796">
        <v>0.73118817806243896</v>
      </c>
      <c r="CG796">
        <v>0.6522565484046936</v>
      </c>
      <c r="CH796">
        <v>0.74615389108657837</v>
      </c>
      <c r="CI796">
        <v>0.84851318597793579</v>
      </c>
      <c r="CJ796">
        <v>0.72716867923736572</v>
      </c>
      <c r="CK796">
        <v>0.88455414772033691</v>
      </c>
      <c r="CL796">
        <v>0.89156591892242432</v>
      </c>
      <c r="CM796">
        <v>0.82986640930175781</v>
      </c>
      <c r="CN796">
        <v>0.86975318193435669</v>
      </c>
      <c r="CO796">
        <v>0.97746443748474121</v>
      </c>
      <c r="CP796">
        <v>0.85188406705856323</v>
      </c>
      <c r="CQ796">
        <v>0.89610433578491211</v>
      </c>
      <c r="CR796">
        <v>0.99466264247894287</v>
      </c>
      <c r="CS796">
        <v>1.0069218873977661</v>
      </c>
      <c r="CT796">
        <v>1.0358167886734009</v>
      </c>
      <c r="CU796">
        <v>1.1596379280090332</v>
      </c>
      <c r="CV796">
        <v>0.95947510004043579</v>
      </c>
      <c r="CW796">
        <v>0.85679972171783447</v>
      </c>
      <c r="CX796">
        <v>0.73430943489074707</v>
      </c>
      <c r="CY796">
        <v>0.7596590518951416</v>
      </c>
      <c r="CZ796">
        <v>0.73953932523727417</v>
      </c>
    </row>
    <row r="797" spans="1:104" x14ac:dyDescent="0.25">
      <c r="A797" t="s">
        <v>986</v>
      </c>
      <c r="B797" t="s">
        <v>170</v>
      </c>
      <c r="C797" t="s">
        <v>28</v>
      </c>
      <c r="D797" t="s">
        <v>184</v>
      </c>
      <c r="E797" t="s">
        <v>184</v>
      </c>
      <c r="F797">
        <v>2021</v>
      </c>
      <c r="G797" t="s">
        <v>173</v>
      </c>
      <c r="H797">
        <v>3</v>
      </c>
      <c r="I797">
        <v>42.31951904296875</v>
      </c>
      <c r="J797">
        <v>40.952106475830078</v>
      </c>
      <c r="K797">
        <v>40.116874694824219</v>
      </c>
      <c r="L797">
        <v>40.153148651123047</v>
      </c>
      <c r="M797">
        <v>41.712146759033203</v>
      </c>
      <c r="N797">
        <v>45.828094482421875</v>
      </c>
      <c r="O797">
        <v>52.722557067871094</v>
      </c>
      <c r="P797">
        <v>57.880123138427734</v>
      </c>
      <c r="Q797">
        <v>61.676265716552734</v>
      </c>
      <c r="R797">
        <v>63.288932800292969</v>
      </c>
      <c r="S797">
        <v>64.234771728515625</v>
      </c>
      <c r="T797">
        <v>64.71990966796875</v>
      </c>
      <c r="U797">
        <v>64.767669677734375</v>
      </c>
      <c r="V797">
        <v>64.900009155273438</v>
      </c>
      <c r="W797">
        <v>64.132453918457031</v>
      </c>
      <c r="X797">
        <v>62.447441101074219</v>
      </c>
      <c r="Y797">
        <v>60.500404357910156</v>
      </c>
      <c r="Z797">
        <v>58.30242919921875</v>
      </c>
      <c r="AA797">
        <v>56.310947418212891</v>
      </c>
      <c r="AB797">
        <v>56.279808044433594</v>
      </c>
      <c r="AC797">
        <v>54.234336853027344</v>
      </c>
      <c r="AD797">
        <v>51.623428344726563</v>
      </c>
      <c r="AE797">
        <v>47.599098205566406</v>
      </c>
      <c r="AF797">
        <v>44.772239685058594</v>
      </c>
      <c r="AG797">
        <v>-0.65021359920501709</v>
      </c>
      <c r="AH797">
        <v>-0.17699116468429565</v>
      </c>
      <c r="AI797">
        <v>8.5579335689544678E-2</v>
      </c>
      <c r="AJ797">
        <v>-7.7156208455562592E-2</v>
      </c>
      <c r="AK797">
        <v>-0.26315861940383911</v>
      </c>
      <c r="AL797">
        <v>-0.35103908181190491</v>
      </c>
      <c r="AM797">
        <v>-0.51272475719451904</v>
      </c>
      <c r="AN797">
        <v>-0.45812305808067322</v>
      </c>
      <c r="AO797">
        <v>0.14676623046398163</v>
      </c>
      <c r="AP797">
        <v>0.60898596048355103</v>
      </c>
      <c r="AQ797">
        <v>0.98348289728164673</v>
      </c>
      <c r="AR797">
        <v>3.1210217475891113</v>
      </c>
      <c r="AS797">
        <v>3.1382122039794922</v>
      </c>
      <c r="AT797">
        <v>2.9784910678863525</v>
      </c>
      <c r="AU797">
        <v>2.7074413299560547</v>
      </c>
      <c r="AV797">
        <v>2.1444828510284424</v>
      </c>
      <c r="AW797">
        <v>1.8183971643447876</v>
      </c>
      <c r="AX797">
        <v>1.1783050298690796</v>
      </c>
      <c r="AY797">
        <v>-0.59827637672424316</v>
      </c>
      <c r="AZ797">
        <v>-0.62091124057769775</v>
      </c>
      <c r="BA797">
        <v>-0.48934987187385559</v>
      </c>
      <c r="BB797">
        <v>-0.41189807653427124</v>
      </c>
      <c r="BC797">
        <v>-0.32425746321678162</v>
      </c>
      <c r="BD797">
        <v>-0.66504937410354614</v>
      </c>
      <c r="BE797">
        <v>51.598140716552734</v>
      </c>
      <c r="BF797">
        <v>51.732715606689453</v>
      </c>
      <c r="BG797">
        <v>51.640464782714844</v>
      </c>
      <c r="BH797">
        <v>50.59503173828125</v>
      </c>
      <c r="BI797">
        <v>49.843177795410156</v>
      </c>
      <c r="BJ797">
        <v>49.593177795410156</v>
      </c>
      <c r="BK797">
        <v>49.637218475341797</v>
      </c>
      <c r="BL797">
        <v>48.759464263916016</v>
      </c>
      <c r="BM797">
        <v>53.25311279296875</v>
      </c>
      <c r="BN797">
        <v>58.177219390869141</v>
      </c>
      <c r="BO797">
        <v>59.544040679931641</v>
      </c>
      <c r="BP797">
        <v>62.181392669677734</v>
      </c>
      <c r="BQ797">
        <v>63.155895233154297</v>
      </c>
      <c r="BR797">
        <v>62.454570770263672</v>
      </c>
      <c r="BS797">
        <v>63.157749176025391</v>
      </c>
      <c r="BT797">
        <v>62.253246307373047</v>
      </c>
      <c r="BU797">
        <v>61.050064086914063</v>
      </c>
      <c r="BV797">
        <v>57.756816864013672</v>
      </c>
      <c r="BW797">
        <v>56.028606414794922</v>
      </c>
      <c r="BX797">
        <v>54.369464874267578</v>
      </c>
      <c r="BY797">
        <v>52.9603271484375</v>
      </c>
      <c r="BZ797">
        <v>49.921253204345703</v>
      </c>
      <c r="CA797">
        <v>49.421714782714844</v>
      </c>
      <c r="CB797">
        <v>49.805824279785156</v>
      </c>
      <c r="CC797">
        <v>0.99197858572006226</v>
      </c>
      <c r="CD797">
        <v>0.94559204578399658</v>
      </c>
      <c r="CE797">
        <v>0.89419502019882202</v>
      </c>
      <c r="CF797">
        <v>0.7058447003364563</v>
      </c>
      <c r="CG797">
        <v>0.62536275386810303</v>
      </c>
      <c r="CH797">
        <v>0.70847070217132568</v>
      </c>
      <c r="CI797">
        <v>0.81052553653717041</v>
      </c>
      <c r="CJ797">
        <v>0.70319205522537231</v>
      </c>
      <c r="CK797">
        <v>0.85549885034561157</v>
      </c>
      <c r="CL797">
        <v>0.86375206708908081</v>
      </c>
      <c r="CM797">
        <v>0.8077700138092041</v>
      </c>
      <c r="CN797">
        <v>0.84917247295379639</v>
      </c>
      <c r="CO797">
        <v>0.95493060350418091</v>
      </c>
      <c r="CP797">
        <v>0.83305591344833374</v>
      </c>
      <c r="CQ797">
        <v>0.87705725431442261</v>
      </c>
      <c r="CR797">
        <v>0.97565042972564697</v>
      </c>
      <c r="CS797">
        <v>0.98782187700271606</v>
      </c>
      <c r="CT797">
        <v>0.99481362104415894</v>
      </c>
      <c r="CU797">
        <v>1.1035512685775757</v>
      </c>
      <c r="CV797">
        <v>0.9336472749710083</v>
      </c>
      <c r="CW797">
        <v>0.82479876279830933</v>
      </c>
      <c r="CX797">
        <v>0.71037083864212036</v>
      </c>
      <c r="CY797">
        <v>0.73229449987411499</v>
      </c>
      <c r="CZ797">
        <v>0.71458733081817627</v>
      </c>
    </row>
    <row r="798" spans="1:104" x14ac:dyDescent="0.25">
      <c r="A798" t="s">
        <v>987</v>
      </c>
      <c r="B798" t="s">
        <v>170</v>
      </c>
      <c r="C798" t="s">
        <v>28</v>
      </c>
      <c r="D798" t="s">
        <v>184</v>
      </c>
      <c r="E798" t="s">
        <v>184</v>
      </c>
      <c r="F798">
        <v>2021</v>
      </c>
      <c r="G798" t="s">
        <v>174</v>
      </c>
      <c r="H798">
        <v>4</v>
      </c>
      <c r="I798">
        <v>43.155536651611328</v>
      </c>
      <c r="J798">
        <v>41.686225891113281</v>
      </c>
      <c r="K798">
        <v>40.789104461669922</v>
      </c>
      <c r="L798">
        <v>40.712329864501953</v>
      </c>
      <c r="M798">
        <v>42.270503997802734</v>
      </c>
      <c r="N798">
        <v>46.214817047119141</v>
      </c>
      <c r="O798">
        <v>51.671779632568359</v>
      </c>
      <c r="P798">
        <v>56.898429870605469</v>
      </c>
      <c r="Q798">
        <v>61.952404022216797</v>
      </c>
      <c r="R798">
        <v>65.734199523925781</v>
      </c>
      <c r="S798">
        <v>68.728424072265625</v>
      </c>
      <c r="T798">
        <v>70.675338745117188</v>
      </c>
      <c r="U798">
        <v>71.759811401367188</v>
      </c>
      <c r="V798">
        <v>72.829154968261719</v>
      </c>
      <c r="W798">
        <v>72.40191650390625</v>
      </c>
      <c r="X798">
        <v>70.385795593261719</v>
      </c>
      <c r="Y798">
        <v>67.549591064453125</v>
      </c>
      <c r="Z798">
        <v>63.269515991210938</v>
      </c>
      <c r="AA798">
        <v>59.048458099365234</v>
      </c>
      <c r="AB798">
        <v>58.219219207763672</v>
      </c>
      <c r="AC798">
        <v>56.65679931640625</v>
      </c>
      <c r="AD798">
        <v>53.419677734375</v>
      </c>
      <c r="AE798">
        <v>49.636238098144531</v>
      </c>
      <c r="AF798">
        <v>46.523555755615234</v>
      </c>
      <c r="AG798">
        <v>-0.55331307649612427</v>
      </c>
      <c r="AH798">
        <v>-0.22133012115955353</v>
      </c>
      <c r="AI798">
        <v>-5.7324070483446121E-2</v>
      </c>
      <c r="AJ798">
        <v>-0.14011684060096741</v>
      </c>
      <c r="AK798">
        <v>-0.2132466733455658</v>
      </c>
      <c r="AL798">
        <v>-0.19478023052215576</v>
      </c>
      <c r="AM798">
        <v>-0.37719345092773438</v>
      </c>
      <c r="AN798">
        <v>-0.19269934296607971</v>
      </c>
      <c r="AO798">
        <v>0.15387091040611267</v>
      </c>
      <c r="AP798">
        <v>0.39287880063056946</v>
      </c>
      <c r="AQ798">
        <v>0.8434794545173645</v>
      </c>
      <c r="AR798">
        <v>3.3775310516357422</v>
      </c>
      <c r="AS798">
        <v>3.4623773097991943</v>
      </c>
      <c r="AT798">
        <v>3.3289728164672852</v>
      </c>
      <c r="AU798">
        <v>3.1044414043426514</v>
      </c>
      <c r="AV798">
        <v>2.8008048534393311</v>
      </c>
      <c r="AW798">
        <v>2.5180296897888184</v>
      </c>
      <c r="AX798">
        <v>1.9682173728942871</v>
      </c>
      <c r="AY798">
        <v>8.0613076686859131E-2</v>
      </c>
      <c r="AZ798">
        <v>-7.3641777038574219E-2</v>
      </c>
      <c r="BA798">
        <v>-7.8917384147644043E-2</v>
      </c>
      <c r="BB798">
        <v>-3.9987694472074509E-2</v>
      </c>
      <c r="BC798">
        <v>-6.3746407628059387E-2</v>
      </c>
      <c r="BD798">
        <v>-0.32528704404830933</v>
      </c>
      <c r="BE798">
        <v>58.556034088134766</v>
      </c>
      <c r="BF798">
        <v>58.18927001953125</v>
      </c>
      <c r="BG798">
        <v>56.806964874267578</v>
      </c>
      <c r="BH798">
        <v>55.032871246337891</v>
      </c>
      <c r="BI798">
        <v>55.012016296386719</v>
      </c>
      <c r="BJ798">
        <v>54.846595764160156</v>
      </c>
      <c r="BK798">
        <v>55.505775451660156</v>
      </c>
      <c r="BL798">
        <v>59.701812744140625</v>
      </c>
      <c r="BM798">
        <v>66.331581115722656</v>
      </c>
      <c r="BN798">
        <v>70.266250610351562</v>
      </c>
      <c r="BO798">
        <v>73.282928466796875</v>
      </c>
      <c r="BP798">
        <v>75.336212158203125</v>
      </c>
      <c r="BQ798">
        <v>76.536170959472656</v>
      </c>
      <c r="BR798">
        <v>76.631156921386719</v>
      </c>
      <c r="BS798">
        <v>77.196739196777344</v>
      </c>
      <c r="BT798">
        <v>75.925186157226562</v>
      </c>
      <c r="BU798">
        <v>74.696502685546875</v>
      </c>
      <c r="BV798">
        <v>73.5660400390625</v>
      </c>
      <c r="BW798">
        <v>71.885551452636719</v>
      </c>
      <c r="BX798">
        <v>68.093132019042969</v>
      </c>
      <c r="BY798">
        <v>63.257167816162109</v>
      </c>
      <c r="BZ798">
        <v>62.20989990234375</v>
      </c>
      <c r="CA798">
        <v>61.002532958984375</v>
      </c>
      <c r="CB798">
        <v>59.528484344482422</v>
      </c>
      <c r="CC798">
        <v>0.86036741733551025</v>
      </c>
      <c r="CD798">
        <v>0.81950473785400391</v>
      </c>
      <c r="CE798">
        <v>0.77596020698547363</v>
      </c>
      <c r="CF798">
        <v>0.61810487508773804</v>
      </c>
      <c r="CG798">
        <v>0.55458557605743408</v>
      </c>
      <c r="CH798">
        <v>0.62930029630661011</v>
      </c>
      <c r="CI798">
        <v>0.7158968448638916</v>
      </c>
      <c r="CJ798">
        <v>0.66016560792922974</v>
      </c>
      <c r="CK798">
        <v>0.79477089643478394</v>
      </c>
      <c r="CL798">
        <v>0.81596601009368896</v>
      </c>
      <c r="CM798">
        <v>0.78032445907592773</v>
      </c>
      <c r="CN798">
        <v>0.81932812929153442</v>
      </c>
      <c r="CO798">
        <v>0.91070371866226196</v>
      </c>
      <c r="CP798">
        <v>0.81245076656341553</v>
      </c>
      <c r="CQ798">
        <v>0.85137581825256348</v>
      </c>
      <c r="CR798">
        <v>0.928763747215271</v>
      </c>
      <c r="CS798">
        <v>0.92690259218215942</v>
      </c>
      <c r="CT798">
        <v>0.91122186183929443</v>
      </c>
      <c r="CU798">
        <v>0.97294902801513672</v>
      </c>
      <c r="CV798">
        <v>0.81219470500946045</v>
      </c>
      <c r="CW798">
        <v>0.7275155782699585</v>
      </c>
      <c r="CX798">
        <v>0.62401360273361206</v>
      </c>
      <c r="CY798">
        <v>0.6513599157333374</v>
      </c>
      <c r="CZ798">
        <v>0.63518428802490234</v>
      </c>
    </row>
    <row r="799" spans="1:104" x14ac:dyDescent="0.25">
      <c r="A799" t="s">
        <v>988</v>
      </c>
      <c r="B799" t="s">
        <v>170</v>
      </c>
      <c r="C799" t="s">
        <v>28</v>
      </c>
      <c r="D799" t="s">
        <v>184</v>
      </c>
      <c r="E799" t="s">
        <v>184</v>
      </c>
      <c r="F799">
        <v>2021</v>
      </c>
      <c r="G799" t="s">
        <v>175</v>
      </c>
      <c r="H799">
        <v>5</v>
      </c>
      <c r="I799">
        <v>44.816707611083984</v>
      </c>
      <c r="J799">
        <v>43.291526794433594</v>
      </c>
      <c r="K799">
        <v>42.317169189453125</v>
      </c>
      <c r="L799">
        <v>42.113059997558594</v>
      </c>
      <c r="M799">
        <v>43.562038421630859</v>
      </c>
      <c r="N799">
        <v>47.4061279296875</v>
      </c>
      <c r="O799">
        <v>52.520484924316406</v>
      </c>
      <c r="P799">
        <v>59.277030944824219</v>
      </c>
      <c r="Q799">
        <v>65.571876525878906</v>
      </c>
      <c r="R799">
        <v>70.200401306152344</v>
      </c>
      <c r="S799">
        <v>73.331596374511719</v>
      </c>
      <c r="T799">
        <v>74.719894409179688</v>
      </c>
      <c r="U799">
        <v>75.187034606933594</v>
      </c>
      <c r="V799">
        <v>75.734992980957031</v>
      </c>
      <c r="W799">
        <v>75.348114013671875</v>
      </c>
      <c r="X799">
        <v>73.255874633789063</v>
      </c>
      <c r="Y799">
        <v>70.101593017578125</v>
      </c>
      <c r="Z799">
        <v>65.806510925292969</v>
      </c>
      <c r="AA799">
        <v>61.326732635498047</v>
      </c>
      <c r="AB799">
        <v>59.664115905761719</v>
      </c>
      <c r="AC799">
        <v>58.688190460205078</v>
      </c>
      <c r="AD799">
        <v>55.201572418212891</v>
      </c>
      <c r="AE799">
        <v>51.396209716796875</v>
      </c>
      <c r="AF799">
        <v>48.228958129882813</v>
      </c>
      <c r="AG799">
        <v>-0.55700796842575073</v>
      </c>
      <c r="AH799">
        <v>-0.24307833611965179</v>
      </c>
      <c r="AI799">
        <v>-9.4185151159763336E-2</v>
      </c>
      <c r="AJ799">
        <v>-0.1616055965423584</v>
      </c>
      <c r="AK799">
        <v>-0.20998230576515198</v>
      </c>
      <c r="AL799">
        <v>-0.16508579254150391</v>
      </c>
      <c r="AM799">
        <v>-0.36032918095588684</v>
      </c>
      <c r="AN799">
        <v>-0.14263758063316345</v>
      </c>
      <c r="AO799">
        <v>0.1642831563949585</v>
      </c>
      <c r="AP799">
        <v>0.36199301481246948</v>
      </c>
      <c r="AQ799">
        <v>0.84657442569732666</v>
      </c>
      <c r="AR799">
        <v>3.5510897636413574</v>
      </c>
      <c r="AS799">
        <v>3.610055685043335</v>
      </c>
      <c r="AT799">
        <v>3.4410488605499268</v>
      </c>
      <c r="AU799">
        <v>3.2238659858703613</v>
      </c>
      <c r="AV799">
        <v>2.9922504425048828</v>
      </c>
      <c r="AW799">
        <v>2.720869779586792</v>
      </c>
      <c r="AX799">
        <v>2.202932596206665</v>
      </c>
      <c r="AY799">
        <v>0.2433488667011261</v>
      </c>
      <c r="AZ799">
        <v>5.0609312951564789E-2</v>
      </c>
      <c r="BA799">
        <v>1.5383542515337467E-2</v>
      </c>
      <c r="BB799">
        <v>4.5405752956867218E-2</v>
      </c>
      <c r="BC799">
        <v>-3.3799381926655769E-3</v>
      </c>
      <c r="BD799">
        <v>-0.25582036375999451</v>
      </c>
      <c r="BE799">
        <v>59.914573669433594</v>
      </c>
      <c r="BF799">
        <v>59.664573669433594</v>
      </c>
      <c r="BG799">
        <v>59.414573669433594</v>
      </c>
      <c r="BH799">
        <v>58.669208526611328</v>
      </c>
      <c r="BI799">
        <v>58.396045684814453</v>
      </c>
      <c r="BJ799">
        <v>57.665500640869141</v>
      </c>
      <c r="BK799">
        <v>61.114414215087891</v>
      </c>
      <c r="BL799">
        <v>65.044334411621094</v>
      </c>
      <c r="BM799">
        <v>69.786788940429688</v>
      </c>
      <c r="BN799">
        <v>74.352432250976563</v>
      </c>
      <c r="BO799">
        <v>78.371292114257813</v>
      </c>
      <c r="BP799">
        <v>79.373146057128906</v>
      </c>
      <c r="BQ799">
        <v>78.436141967773438</v>
      </c>
      <c r="BR799">
        <v>78.122817993164062</v>
      </c>
      <c r="BS799">
        <v>78.2177734375</v>
      </c>
      <c r="BT799">
        <v>77.669593811035156</v>
      </c>
      <c r="BU799">
        <v>76.493247985839844</v>
      </c>
      <c r="BV799">
        <v>75.05902099609375</v>
      </c>
      <c r="BW799">
        <v>72.541091918945313</v>
      </c>
      <c r="BX799">
        <v>68.930984497070313</v>
      </c>
      <c r="BY799">
        <v>66.114875793457031</v>
      </c>
      <c r="BZ799">
        <v>64.911659240722656</v>
      </c>
      <c r="CA799">
        <v>64.661659240722656</v>
      </c>
      <c r="CB799">
        <v>63.210300445556641</v>
      </c>
      <c r="CC799">
        <v>0.87498438358306885</v>
      </c>
      <c r="CD799">
        <v>0.83511227369308472</v>
      </c>
      <c r="CE799">
        <v>0.79066544771194458</v>
      </c>
      <c r="CF799">
        <v>0.62671172618865967</v>
      </c>
      <c r="CG799">
        <v>0.55847269296646118</v>
      </c>
      <c r="CH799">
        <v>0.63056701421737671</v>
      </c>
      <c r="CI799">
        <v>0.71529650688171387</v>
      </c>
      <c r="CJ799">
        <v>0.6628410816192627</v>
      </c>
      <c r="CK799">
        <v>0.80144864320755005</v>
      </c>
      <c r="CL799">
        <v>0.8235967755317688</v>
      </c>
      <c r="CM799">
        <v>0.7848542332649231</v>
      </c>
      <c r="CN799">
        <v>0.82229715585708618</v>
      </c>
      <c r="CO799">
        <v>0.91168922185897827</v>
      </c>
      <c r="CP799">
        <v>0.81168931722640991</v>
      </c>
      <c r="CQ799">
        <v>0.84981298446655273</v>
      </c>
      <c r="CR799">
        <v>0.92713987827301025</v>
      </c>
      <c r="CS799">
        <v>0.92613822221755981</v>
      </c>
      <c r="CT799">
        <v>0.91437339782714844</v>
      </c>
      <c r="CU799">
        <v>0.97977197170257568</v>
      </c>
      <c r="CV799">
        <v>0.81664198637008667</v>
      </c>
      <c r="CW799">
        <v>0.733001708984375</v>
      </c>
      <c r="CX799">
        <v>0.62626266479492188</v>
      </c>
      <c r="CY799">
        <v>0.65694206953048706</v>
      </c>
      <c r="CZ799">
        <v>0.64312082529067993</v>
      </c>
    </row>
    <row r="800" spans="1:104" x14ac:dyDescent="0.25">
      <c r="A800" t="s">
        <v>989</v>
      </c>
      <c r="B800" t="s">
        <v>170</v>
      </c>
      <c r="C800" t="s">
        <v>28</v>
      </c>
      <c r="D800" t="s">
        <v>184</v>
      </c>
      <c r="E800" t="s">
        <v>184</v>
      </c>
      <c r="F800">
        <v>2021</v>
      </c>
      <c r="G800" t="s">
        <v>176</v>
      </c>
      <c r="H800">
        <v>6</v>
      </c>
      <c r="I800">
        <v>46.898178100585937</v>
      </c>
      <c r="J800">
        <v>45.257511138916016</v>
      </c>
      <c r="K800">
        <v>44.250709533691406</v>
      </c>
      <c r="L800">
        <v>44.089736938476563</v>
      </c>
      <c r="M800">
        <v>45.543277740478516</v>
      </c>
      <c r="N800">
        <v>49.421669006347656</v>
      </c>
      <c r="O800">
        <v>54.626548767089844</v>
      </c>
      <c r="P800">
        <v>61.253459930419922</v>
      </c>
      <c r="Q800">
        <v>66.923492431640625</v>
      </c>
      <c r="R800">
        <v>71.391891479492187</v>
      </c>
      <c r="S800">
        <v>74.748420715332031</v>
      </c>
      <c r="T800">
        <v>76.231819152832031</v>
      </c>
      <c r="U800">
        <v>76.625320434570313</v>
      </c>
      <c r="V800">
        <v>76.854728698730469</v>
      </c>
      <c r="W800">
        <v>76.479751586914062</v>
      </c>
      <c r="X800">
        <v>75.075004577636719</v>
      </c>
      <c r="Y800">
        <v>72.60894775390625</v>
      </c>
      <c r="Z800">
        <v>68.533424377441406</v>
      </c>
      <c r="AA800">
        <v>63.756908416748047</v>
      </c>
      <c r="AB800">
        <v>60.893146514892578</v>
      </c>
      <c r="AC800">
        <v>60.147300720214844</v>
      </c>
      <c r="AD800">
        <v>56.981903076171875</v>
      </c>
      <c r="AE800">
        <v>53.363262176513672</v>
      </c>
      <c r="AF800">
        <v>50.16668701171875</v>
      </c>
      <c r="AG800">
        <v>-0.584320068359375</v>
      </c>
      <c r="AH800">
        <v>-0.25952038168907166</v>
      </c>
      <c r="AI800">
        <v>-0.10752534121274948</v>
      </c>
      <c r="AJ800">
        <v>-0.17429956793785095</v>
      </c>
      <c r="AK800">
        <v>-0.2182748019695282</v>
      </c>
      <c r="AL800">
        <v>-0.16488161683082581</v>
      </c>
      <c r="AM800">
        <v>-0.36990439891815186</v>
      </c>
      <c r="AN800">
        <v>-0.13404837250709534</v>
      </c>
      <c r="AO800">
        <v>0.16803750395774841</v>
      </c>
      <c r="AP800">
        <v>0.35596740245819092</v>
      </c>
      <c r="AQ800">
        <v>0.85529190301895142</v>
      </c>
      <c r="AR800">
        <v>3.6323699951171875</v>
      </c>
      <c r="AS800">
        <v>3.6938056945800781</v>
      </c>
      <c r="AT800">
        <v>3.5032081604003906</v>
      </c>
      <c r="AU800">
        <v>3.2896802425384521</v>
      </c>
      <c r="AV800">
        <v>3.1041491031646729</v>
      </c>
      <c r="AW800">
        <v>2.8596153259277344</v>
      </c>
      <c r="AX800">
        <v>2.3394656181335449</v>
      </c>
      <c r="AY800">
        <v>0.29276278614997864</v>
      </c>
      <c r="AZ800">
        <v>8.120226114988327E-2</v>
      </c>
      <c r="BA800">
        <v>3.8187745958566666E-2</v>
      </c>
      <c r="BB800">
        <v>6.711190938949585E-2</v>
      </c>
      <c r="BC800">
        <v>1.1143555864691734E-2</v>
      </c>
      <c r="BD800">
        <v>-0.24853058159351349</v>
      </c>
      <c r="BE800">
        <v>60.688980102539062</v>
      </c>
      <c r="BF800">
        <v>60.665828704833984</v>
      </c>
      <c r="BG800">
        <v>59.712131500244141</v>
      </c>
      <c r="BH800">
        <v>60.144989013671875</v>
      </c>
      <c r="BI800">
        <v>58.941295623779297</v>
      </c>
      <c r="BJ800">
        <v>60.073680877685547</v>
      </c>
      <c r="BK800">
        <v>60.957912445068359</v>
      </c>
      <c r="BL800">
        <v>64.475921630859375</v>
      </c>
      <c r="BM800">
        <v>67.13238525390625</v>
      </c>
      <c r="BN800">
        <v>70.450401306152344</v>
      </c>
      <c r="BO800">
        <v>74.01470947265625</v>
      </c>
      <c r="BP800">
        <v>76.898490905761719</v>
      </c>
      <c r="BQ800">
        <v>77.967483520507813</v>
      </c>
      <c r="BR800">
        <v>79.349861145019531</v>
      </c>
      <c r="BS800">
        <v>79.624870300292969</v>
      </c>
      <c r="BT800">
        <v>78.333251953125</v>
      </c>
      <c r="BU800">
        <v>77.12908935546875</v>
      </c>
      <c r="BV800">
        <v>75.927711486816406</v>
      </c>
      <c r="BW800">
        <v>73.74346923828125</v>
      </c>
      <c r="BX800">
        <v>71.110153198242188</v>
      </c>
      <c r="BY800">
        <v>67.071311950683594</v>
      </c>
      <c r="BZ800">
        <v>64.77783203125</v>
      </c>
      <c r="CA800">
        <v>63.822288513183594</v>
      </c>
      <c r="CB800">
        <v>63.072750091552734</v>
      </c>
      <c r="CC800">
        <v>0.91518539190292358</v>
      </c>
      <c r="CD800">
        <v>0.87259924411773682</v>
      </c>
      <c r="CE800">
        <v>0.82511377334594727</v>
      </c>
      <c r="CF800">
        <v>0.6512531042098999</v>
      </c>
      <c r="CG800">
        <v>0.57590752840042114</v>
      </c>
      <c r="CH800">
        <v>0.64799046516418457</v>
      </c>
      <c r="CI800">
        <v>0.72946178913116455</v>
      </c>
      <c r="CJ800">
        <v>0.66602218151092529</v>
      </c>
      <c r="CK800">
        <v>0.80365210771560669</v>
      </c>
      <c r="CL800">
        <v>0.82478988170623779</v>
      </c>
      <c r="CM800">
        <v>0.78559374809265137</v>
      </c>
      <c r="CN800">
        <v>0.82409274578094482</v>
      </c>
      <c r="CO800">
        <v>0.91685134172439575</v>
      </c>
      <c r="CP800">
        <v>0.81174927949905396</v>
      </c>
      <c r="CQ800">
        <v>0.85157793760299683</v>
      </c>
      <c r="CR800">
        <v>0.93899244070053101</v>
      </c>
      <c r="CS800">
        <v>0.94641917943954468</v>
      </c>
      <c r="CT800">
        <v>0.93908238410949707</v>
      </c>
      <c r="CU800">
        <v>1.0119799375534058</v>
      </c>
      <c r="CV800">
        <v>0.83107256889343262</v>
      </c>
      <c r="CW800">
        <v>0.74626660346984863</v>
      </c>
      <c r="CX800">
        <v>0.64045619964599609</v>
      </c>
      <c r="CY800">
        <v>0.6783180832862854</v>
      </c>
      <c r="CZ800">
        <v>0.66538083553314209</v>
      </c>
    </row>
    <row r="801" spans="1:104" x14ac:dyDescent="0.25">
      <c r="A801" t="s">
        <v>990</v>
      </c>
      <c r="B801" t="s">
        <v>170</v>
      </c>
      <c r="C801" t="s">
        <v>28</v>
      </c>
      <c r="D801" t="s">
        <v>184</v>
      </c>
      <c r="E801" t="s">
        <v>184</v>
      </c>
      <c r="F801">
        <v>2021</v>
      </c>
      <c r="G801" t="s">
        <v>177</v>
      </c>
      <c r="H801">
        <v>7</v>
      </c>
      <c r="I801">
        <v>49.489963531494141</v>
      </c>
      <c r="J801">
        <v>47.772102355957031</v>
      </c>
      <c r="K801">
        <v>46.598239898681641</v>
      </c>
      <c r="L801">
        <v>46.496456146240234</v>
      </c>
      <c r="M801">
        <v>48.29620361328125</v>
      </c>
      <c r="N801">
        <v>52.688499450683594</v>
      </c>
      <c r="O801">
        <v>58.19537353515625</v>
      </c>
      <c r="P801">
        <v>65.227325439453125</v>
      </c>
      <c r="Q801">
        <v>71.192039489746094</v>
      </c>
      <c r="R801">
        <v>75.862724304199219</v>
      </c>
      <c r="S801">
        <v>79.005729675292969</v>
      </c>
      <c r="T801">
        <v>80.526252746582031</v>
      </c>
      <c r="U801">
        <v>81.039009094238281</v>
      </c>
      <c r="V801">
        <v>81.353202819824219</v>
      </c>
      <c r="W801">
        <v>81.150138854980469</v>
      </c>
      <c r="X801">
        <v>80.094841003417969</v>
      </c>
      <c r="Y801">
        <v>77.765777587890625</v>
      </c>
      <c r="Z801">
        <v>73.475311279296875</v>
      </c>
      <c r="AA801">
        <v>68.030784606933594</v>
      </c>
      <c r="AB801">
        <v>64.889259338378906</v>
      </c>
      <c r="AC801">
        <v>63.87432861328125</v>
      </c>
      <c r="AD801">
        <v>60.422870635986328</v>
      </c>
      <c r="AE801">
        <v>56.444110870361328</v>
      </c>
      <c r="AF801">
        <v>53.100322723388672</v>
      </c>
      <c r="AG801">
        <v>-0.55402404069900513</v>
      </c>
      <c r="AH801">
        <v>-0.28927633166313171</v>
      </c>
      <c r="AI801">
        <v>-0.18011485040187836</v>
      </c>
      <c r="AJ801">
        <v>-0.21045675873756409</v>
      </c>
      <c r="AK801">
        <v>-0.20339573919773102</v>
      </c>
      <c r="AL801">
        <v>-9.8194383084774017E-2</v>
      </c>
      <c r="AM801">
        <v>-0.32825392484664917</v>
      </c>
      <c r="AN801">
        <v>-2.1371843293309212E-2</v>
      </c>
      <c r="AO801">
        <v>0.17758649587631226</v>
      </c>
      <c r="AP801">
        <v>0.26102510094642639</v>
      </c>
      <c r="AQ801">
        <v>0.78959101438522339</v>
      </c>
      <c r="AR801">
        <v>3.7859251499176025</v>
      </c>
      <c r="AS801">
        <v>3.8676905632019043</v>
      </c>
      <c r="AT801">
        <v>3.6775002479553223</v>
      </c>
      <c r="AU801">
        <v>3.4910628795623779</v>
      </c>
      <c r="AV801">
        <v>3.4670133590698242</v>
      </c>
      <c r="AW801">
        <v>3.2734906673431396</v>
      </c>
      <c r="AX801">
        <v>2.8174738883972168</v>
      </c>
      <c r="AY801">
        <v>0.63390552997589111</v>
      </c>
      <c r="AZ801">
        <v>0.34028500318527222</v>
      </c>
      <c r="BA801">
        <v>0.23508042097091675</v>
      </c>
      <c r="BB801">
        <v>0.24427291750907898</v>
      </c>
      <c r="BC801">
        <v>0.13905233144760132</v>
      </c>
      <c r="BD801">
        <v>-8.6217232048511505E-2</v>
      </c>
      <c r="BE801">
        <v>67.793968200683594</v>
      </c>
      <c r="BF801">
        <v>67.273605346679688</v>
      </c>
      <c r="BG801">
        <v>66.593032836914063</v>
      </c>
      <c r="BH801">
        <v>66.569892883300781</v>
      </c>
      <c r="BI801">
        <v>66.544898986816406</v>
      </c>
      <c r="BJ801">
        <v>66.544898986816406</v>
      </c>
      <c r="BK801">
        <v>67.679183959960938</v>
      </c>
      <c r="BL801">
        <v>69.358833312988281</v>
      </c>
      <c r="BM801">
        <v>73.921432495117187</v>
      </c>
      <c r="BN801">
        <v>77.124687194824219</v>
      </c>
      <c r="BO801">
        <v>78.217720031738281</v>
      </c>
      <c r="BP801">
        <v>76.739479064941406</v>
      </c>
      <c r="BQ801">
        <v>78.1256103515625</v>
      </c>
      <c r="BR801">
        <v>81.254806518554688</v>
      </c>
      <c r="BS801">
        <v>79.838005065917969</v>
      </c>
      <c r="BT801">
        <v>81.355186462402344</v>
      </c>
      <c r="BU801">
        <v>83.418190002441406</v>
      </c>
      <c r="BV801">
        <v>82.871902465820313</v>
      </c>
      <c r="BW801">
        <v>77.870918273925781</v>
      </c>
      <c r="BX801">
        <v>73.911598205566406</v>
      </c>
      <c r="BY801">
        <v>72.204635620117188</v>
      </c>
      <c r="BZ801">
        <v>71.703254699707031</v>
      </c>
      <c r="CA801">
        <v>69.865249633789063</v>
      </c>
      <c r="CB801">
        <v>69.819427490234375</v>
      </c>
      <c r="CC801">
        <v>0.90828782320022583</v>
      </c>
      <c r="CD801">
        <v>0.86769771575927734</v>
      </c>
      <c r="CE801">
        <v>0.81880015134811401</v>
      </c>
      <c r="CF801">
        <v>0.64787662029266357</v>
      </c>
      <c r="CG801">
        <v>0.57666760683059692</v>
      </c>
      <c r="CH801">
        <v>0.64952129125595093</v>
      </c>
      <c r="CI801">
        <v>0.72768062353134155</v>
      </c>
      <c r="CJ801">
        <v>0.66438674926757813</v>
      </c>
      <c r="CK801">
        <v>0.80058670043945313</v>
      </c>
      <c r="CL801">
        <v>0.82144474983215332</v>
      </c>
      <c r="CM801">
        <v>0.78192710876464844</v>
      </c>
      <c r="CN801">
        <v>0.8198511004447937</v>
      </c>
      <c r="CO801">
        <v>0.91081202030181885</v>
      </c>
      <c r="CP801">
        <v>0.80928385257720947</v>
      </c>
      <c r="CQ801">
        <v>0.84902119636535645</v>
      </c>
      <c r="CR801">
        <v>0.93791365623474121</v>
      </c>
      <c r="CS801">
        <v>0.9486122727394104</v>
      </c>
      <c r="CT801">
        <v>0.94341379404067993</v>
      </c>
      <c r="CU801">
        <v>1.0150423049926758</v>
      </c>
      <c r="CV801">
        <v>0.83288025856018066</v>
      </c>
      <c r="CW801">
        <v>0.74556642770767212</v>
      </c>
      <c r="CX801">
        <v>0.63837122917175293</v>
      </c>
      <c r="CY801">
        <v>0.67419087886810303</v>
      </c>
      <c r="CZ801">
        <v>0.6633380651473999</v>
      </c>
    </row>
    <row r="802" spans="1:104" x14ac:dyDescent="0.25">
      <c r="A802" t="s">
        <v>991</v>
      </c>
      <c r="B802" t="s">
        <v>170</v>
      </c>
      <c r="C802" t="s">
        <v>28</v>
      </c>
      <c r="D802" t="s">
        <v>184</v>
      </c>
      <c r="E802" t="s">
        <v>184</v>
      </c>
      <c r="F802">
        <v>2021</v>
      </c>
      <c r="G802" t="s">
        <v>178</v>
      </c>
      <c r="H802">
        <v>8</v>
      </c>
      <c r="I802">
        <v>50.213813781738281</v>
      </c>
      <c r="J802">
        <v>48.515003204345703</v>
      </c>
      <c r="K802">
        <v>47.295829772949219</v>
      </c>
      <c r="L802">
        <v>47.237895965576172</v>
      </c>
      <c r="M802">
        <v>49.006519317626953</v>
      </c>
      <c r="N802">
        <v>53.830883026123047</v>
      </c>
      <c r="O802">
        <v>60.07720947265625</v>
      </c>
      <c r="P802">
        <v>67.068817138671875</v>
      </c>
      <c r="Q802">
        <v>73.6822509765625</v>
      </c>
      <c r="R802">
        <v>79.006027221679688</v>
      </c>
      <c r="S802">
        <v>83.2027587890625</v>
      </c>
      <c r="T802">
        <v>85.211563110351563</v>
      </c>
      <c r="U802">
        <v>85.940093994140625</v>
      </c>
      <c r="V802">
        <v>86.354568481445313</v>
      </c>
      <c r="W802">
        <v>85.87933349609375</v>
      </c>
      <c r="X802">
        <v>84.209274291992188</v>
      </c>
      <c r="Y802">
        <v>80.8348388671875</v>
      </c>
      <c r="Z802">
        <v>76.04705810546875</v>
      </c>
      <c r="AA802">
        <v>69.967933654785156</v>
      </c>
      <c r="AB802">
        <v>67.351890563964844</v>
      </c>
      <c r="AC802">
        <v>65.503471374511719</v>
      </c>
      <c r="AD802">
        <v>61.595798492431641</v>
      </c>
      <c r="AE802">
        <v>57.277027130126953</v>
      </c>
      <c r="AF802">
        <v>53.648876190185547</v>
      </c>
      <c r="AG802">
        <v>-0.51829147338867188</v>
      </c>
      <c r="AH802">
        <v>-0.30958038568496704</v>
      </c>
      <c r="AI802">
        <v>-0.23909834027290344</v>
      </c>
      <c r="AJ802">
        <v>-0.23729933798313141</v>
      </c>
      <c r="AK802">
        <v>-0.18434686958789825</v>
      </c>
      <c r="AL802">
        <v>-3.7612076848745346E-2</v>
      </c>
      <c r="AM802">
        <v>-0.28957796096801758</v>
      </c>
      <c r="AN802">
        <v>7.6858222484588623E-2</v>
      </c>
      <c r="AO802">
        <v>0.18571645021438599</v>
      </c>
      <c r="AP802">
        <v>0.17955885827541351</v>
      </c>
      <c r="AQ802">
        <v>0.75499802827835083</v>
      </c>
      <c r="AR802">
        <v>4.0118408203125</v>
      </c>
      <c r="AS802">
        <v>4.1181468963623047</v>
      </c>
      <c r="AT802">
        <v>3.9182822704315186</v>
      </c>
      <c r="AU802">
        <v>3.7297244071960449</v>
      </c>
      <c r="AV802">
        <v>3.808199405670166</v>
      </c>
      <c r="AW802">
        <v>3.6013596057891846</v>
      </c>
      <c r="AX802">
        <v>3.1900653839111328</v>
      </c>
      <c r="AY802">
        <v>0.92749202251434326</v>
      </c>
      <c r="AZ802">
        <v>0.56963926553726196</v>
      </c>
      <c r="BA802">
        <v>0.4054872989654541</v>
      </c>
      <c r="BB802">
        <v>0.39523348212242126</v>
      </c>
      <c r="BC802">
        <v>0.24667415022850037</v>
      </c>
      <c r="BD802">
        <v>5.5376715958118439E-2</v>
      </c>
      <c r="BE802">
        <v>70.527702331542969</v>
      </c>
      <c r="BF802">
        <v>70.729179382324219</v>
      </c>
      <c r="BG802">
        <v>69.783233642578125</v>
      </c>
      <c r="BH802">
        <v>70.094390869140625</v>
      </c>
      <c r="BI802">
        <v>69.385078430175781</v>
      </c>
      <c r="BJ802">
        <v>68.966941833496094</v>
      </c>
      <c r="BK802">
        <v>68.985450744628906</v>
      </c>
      <c r="BL802">
        <v>68.765457153320312</v>
      </c>
      <c r="BM802">
        <v>71.382232666015625</v>
      </c>
      <c r="BN802">
        <v>74.671928405761719</v>
      </c>
      <c r="BO802">
        <v>79.612075805664062</v>
      </c>
      <c r="BP802">
        <v>82.538040161132812</v>
      </c>
      <c r="BQ802">
        <v>83.7720947265625</v>
      </c>
      <c r="BR802">
        <v>84.049087524414063</v>
      </c>
      <c r="BS802">
        <v>83.810958862304688</v>
      </c>
      <c r="BT802">
        <v>83.268333435058594</v>
      </c>
      <c r="BU802">
        <v>82.994674682617188</v>
      </c>
      <c r="BV802">
        <v>81.504241943359375</v>
      </c>
      <c r="BW802">
        <v>78.3804931640625</v>
      </c>
      <c r="BX802">
        <v>75.981124877929688</v>
      </c>
      <c r="BY802">
        <v>74.01702880859375</v>
      </c>
      <c r="BZ802">
        <v>73.215545654296875</v>
      </c>
      <c r="CA802">
        <v>71.5850830078125</v>
      </c>
      <c r="CB802">
        <v>71.909934997558594</v>
      </c>
      <c r="CC802">
        <v>0.90227538347244263</v>
      </c>
      <c r="CD802">
        <v>0.86268699169158936</v>
      </c>
      <c r="CE802">
        <v>0.81277191638946533</v>
      </c>
      <c r="CF802">
        <v>0.64369106292724609</v>
      </c>
      <c r="CG802">
        <v>0.57228636741638184</v>
      </c>
      <c r="CH802">
        <v>0.64860749244689941</v>
      </c>
      <c r="CI802">
        <v>0.73138439655303955</v>
      </c>
      <c r="CJ802">
        <v>0.66593152284622192</v>
      </c>
      <c r="CK802">
        <v>0.80382239818572998</v>
      </c>
      <c r="CL802">
        <v>0.82646781206130981</v>
      </c>
      <c r="CM802">
        <v>0.7883264422416687</v>
      </c>
      <c r="CN802">
        <v>0.8286360502243042</v>
      </c>
      <c r="CO802">
        <v>0.92645293474197388</v>
      </c>
      <c r="CP802">
        <v>0.81692987680435181</v>
      </c>
      <c r="CQ802">
        <v>0.85866522789001465</v>
      </c>
      <c r="CR802">
        <v>0.95311129093170166</v>
      </c>
      <c r="CS802">
        <v>0.95874887704849243</v>
      </c>
      <c r="CT802">
        <v>0.95222228765487671</v>
      </c>
      <c r="CU802">
        <v>1.022154688835144</v>
      </c>
      <c r="CV802">
        <v>0.84423065185546875</v>
      </c>
      <c r="CW802">
        <v>0.74961864948272705</v>
      </c>
      <c r="CX802">
        <v>0.63897705078125</v>
      </c>
      <c r="CY802">
        <v>0.67054104804992676</v>
      </c>
      <c r="CZ802">
        <v>0.65531885623931885</v>
      </c>
    </row>
    <row r="803" spans="1:104" x14ac:dyDescent="0.25">
      <c r="A803" t="s">
        <v>992</v>
      </c>
      <c r="B803" t="s">
        <v>170</v>
      </c>
      <c r="C803" t="s">
        <v>28</v>
      </c>
      <c r="D803" t="s">
        <v>184</v>
      </c>
      <c r="E803" t="s">
        <v>184</v>
      </c>
      <c r="F803">
        <v>2021</v>
      </c>
      <c r="G803" t="s">
        <v>179</v>
      </c>
      <c r="H803">
        <v>9</v>
      </c>
      <c r="I803">
        <v>50.232578277587891</v>
      </c>
      <c r="J803">
        <v>48.683799743652344</v>
      </c>
      <c r="K803">
        <v>47.675949096679688</v>
      </c>
      <c r="L803">
        <v>47.636890411376953</v>
      </c>
      <c r="M803">
        <v>49.576339721679688</v>
      </c>
      <c r="N803">
        <v>54.632179260253906</v>
      </c>
      <c r="O803">
        <v>61.869964599609375</v>
      </c>
      <c r="P803">
        <v>68.936370849609375</v>
      </c>
      <c r="Q803">
        <v>76.306587219238281</v>
      </c>
      <c r="R803">
        <v>81.944717407226563</v>
      </c>
      <c r="S803">
        <v>86.127861022949219</v>
      </c>
      <c r="T803">
        <v>88.149978637695313</v>
      </c>
      <c r="U803">
        <v>88.846717834472656</v>
      </c>
      <c r="V803">
        <v>89.467056274414063</v>
      </c>
      <c r="W803">
        <v>88.703926086425781</v>
      </c>
      <c r="X803">
        <v>86.10980224609375</v>
      </c>
      <c r="Y803">
        <v>82.218605041503906</v>
      </c>
      <c r="Z803">
        <v>77.09930419921875</v>
      </c>
      <c r="AA803">
        <v>71.21490478515625</v>
      </c>
      <c r="AB803">
        <v>69.43804931640625</v>
      </c>
      <c r="AC803">
        <v>66.281089782714844</v>
      </c>
      <c r="AD803">
        <v>61.975395202636719</v>
      </c>
      <c r="AE803">
        <v>57.488216400146484</v>
      </c>
      <c r="AF803">
        <v>53.843917846679688</v>
      </c>
      <c r="AG803">
        <v>-0.50990283489227295</v>
      </c>
      <c r="AH803">
        <v>-0.30738264322280884</v>
      </c>
      <c r="AI803">
        <v>-0.24036948382854462</v>
      </c>
      <c r="AJ803">
        <v>-0.23764330148696899</v>
      </c>
      <c r="AK803">
        <v>-0.1838526576757431</v>
      </c>
      <c r="AL803">
        <v>-3.5172000527381897E-2</v>
      </c>
      <c r="AM803">
        <v>-0.29191747307777405</v>
      </c>
      <c r="AN803">
        <v>8.2645110785961151E-2</v>
      </c>
      <c r="AO803">
        <v>0.19173243641853333</v>
      </c>
      <c r="AP803">
        <v>0.18154358863830566</v>
      </c>
      <c r="AQ803">
        <v>0.77359104156494141</v>
      </c>
      <c r="AR803">
        <v>4.1378483772277832</v>
      </c>
      <c r="AS803">
        <v>4.2432255744934082</v>
      </c>
      <c r="AT803">
        <v>4.0503125190734863</v>
      </c>
      <c r="AU803">
        <v>3.8449065685272217</v>
      </c>
      <c r="AV803">
        <v>3.8865280151367187</v>
      </c>
      <c r="AW803">
        <v>3.6577498912811279</v>
      </c>
      <c r="AX803">
        <v>3.2367520332336426</v>
      </c>
      <c r="AY803">
        <v>0.94966274499893188</v>
      </c>
      <c r="AZ803">
        <v>0.58944731950759888</v>
      </c>
      <c r="BA803">
        <v>0.41581103205680847</v>
      </c>
      <c r="BB803">
        <v>0.40141013264656067</v>
      </c>
      <c r="BC803">
        <v>0.25031593441963196</v>
      </c>
      <c r="BD803">
        <v>6.1032406985759735E-2</v>
      </c>
      <c r="BE803">
        <v>66.052513122558594</v>
      </c>
      <c r="BF803">
        <v>65.348762512207031</v>
      </c>
      <c r="BG803">
        <v>65.958152770996094</v>
      </c>
      <c r="BH803">
        <v>64.076103210449219</v>
      </c>
      <c r="BI803">
        <v>64.706756591796875</v>
      </c>
      <c r="BJ803">
        <v>65.3179931640625</v>
      </c>
      <c r="BK803">
        <v>67.336715698242188</v>
      </c>
      <c r="BL803">
        <v>68.79046630859375</v>
      </c>
      <c r="BM803">
        <v>75.783042907714844</v>
      </c>
      <c r="BN803">
        <v>81.213661193847656</v>
      </c>
      <c r="BO803">
        <v>86.713661193847656</v>
      </c>
      <c r="BP803">
        <v>88.057090759277344</v>
      </c>
      <c r="BQ803">
        <v>87.693550109863281</v>
      </c>
      <c r="BR803">
        <v>89.323974609375</v>
      </c>
      <c r="BS803">
        <v>91.007827758789063</v>
      </c>
      <c r="BT803">
        <v>89.332313537597656</v>
      </c>
      <c r="BU803">
        <v>87.747909545898438</v>
      </c>
      <c r="BV803">
        <v>87.154472351074219</v>
      </c>
      <c r="BW803">
        <v>85.583236694335937</v>
      </c>
      <c r="BX803">
        <v>80.792320251464844</v>
      </c>
      <c r="BY803">
        <v>76.570304870605469</v>
      </c>
      <c r="BZ803">
        <v>76.182464599609375</v>
      </c>
      <c r="CA803">
        <v>74.067535400390625</v>
      </c>
      <c r="CB803">
        <v>72.591583251953125</v>
      </c>
      <c r="CC803">
        <v>0.8916434645652771</v>
      </c>
      <c r="CD803">
        <v>0.85517150163650513</v>
      </c>
      <c r="CE803">
        <v>0.80914402008056641</v>
      </c>
      <c r="CF803">
        <v>0.64192432165145874</v>
      </c>
      <c r="CG803">
        <v>0.57280206680297852</v>
      </c>
      <c r="CH803">
        <v>0.65014076232910156</v>
      </c>
      <c r="CI803">
        <v>0.73733806610107422</v>
      </c>
      <c r="CJ803">
        <v>0.66918891668319702</v>
      </c>
      <c r="CK803">
        <v>0.81247782707214355</v>
      </c>
      <c r="CL803">
        <v>0.83508753776550293</v>
      </c>
      <c r="CM803">
        <v>0.79305350780487061</v>
      </c>
      <c r="CN803">
        <v>0.83440268039703369</v>
      </c>
      <c r="CO803">
        <v>0.93639498949050903</v>
      </c>
      <c r="CP803">
        <v>0.82171189785003662</v>
      </c>
      <c r="CQ803">
        <v>0.86492210626602173</v>
      </c>
      <c r="CR803">
        <v>0.95985198020935059</v>
      </c>
      <c r="CS803">
        <v>0.96353191137313843</v>
      </c>
      <c r="CT803">
        <v>0.95643091201782227</v>
      </c>
      <c r="CU803">
        <v>1.0308518409729004</v>
      </c>
      <c r="CV803">
        <v>0.85653936862945557</v>
      </c>
      <c r="CW803">
        <v>0.75437527894973755</v>
      </c>
      <c r="CX803">
        <v>0.63878625631332397</v>
      </c>
      <c r="CY803">
        <v>0.66852760314941406</v>
      </c>
      <c r="CZ803">
        <v>0.65273052453994751</v>
      </c>
    </row>
    <row r="804" spans="1:104" x14ac:dyDescent="0.25">
      <c r="A804" t="s">
        <v>993</v>
      </c>
      <c r="B804" t="s">
        <v>170</v>
      </c>
      <c r="C804" t="s">
        <v>28</v>
      </c>
      <c r="D804" t="s">
        <v>184</v>
      </c>
      <c r="E804" t="s">
        <v>184</v>
      </c>
      <c r="F804">
        <v>2021</v>
      </c>
      <c r="G804" t="s">
        <v>180</v>
      </c>
      <c r="H804">
        <v>10</v>
      </c>
      <c r="I804">
        <v>45.116561889648438</v>
      </c>
      <c r="J804">
        <v>43.659317016601563</v>
      </c>
      <c r="K804">
        <v>42.674018859863281</v>
      </c>
      <c r="L804">
        <v>42.646484375</v>
      </c>
      <c r="M804">
        <v>44.245922088623047</v>
      </c>
      <c r="N804">
        <v>48.502292633056641</v>
      </c>
      <c r="O804">
        <v>55.690994262695313</v>
      </c>
      <c r="P804">
        <v>61.243675231933594</v>
      </c>
      <c r="Q804">
        <v>67.825035095214844</v>
      </c>
      <c r="R804">
        <v>73.764610290527344</v>
      </c>
      <c r="S804">
        <v>78.41351318359375</v>
      </c>
      <c r="T804">
        <v>81.020027160644531</v>
      </c>
      <c r="U804">
        <v>82.378807067871094</v>
      </c>
      <c r="V804">
        <v>83.656532287597656</v>
      </c>
      <c r="W804">
        <v>83.1558837890625</v>
      </c>
      <c r="X804">
        <v>80.549087524414063</v>
      </c>
      <c r="Y804">
        <v>76.585418701171875</v>
      </c>
      <c r="Z804">
        <v>71.724708557128906</v>
      </c>
      <c r="AA804">
        <v>68.431716918945313</v>
      </c>
      <c r="AB804">
        <v>65.676017761230469</v>
      </c>
      <c r="AC804">
        <v>62.481571197509766</v>
      </c>
      <c r="AD804">
        <v>57.232940673828125</v>
      </c>
      <c r="AE804">
        <v>52.077323913574219</v>
      </c>
      <c r="AF804">
        <v>48.640106201171875</v>
      </c>
      <c r="AG804">
        <v>-0.50402325391769409</v>
      </c>
      <c r="AH804">
        <v>-0.25192359089851379</v>
      </c>
      <c r="AI804">
        <v>-0.14296077191829681</v>
      </c>
      <c r="AJ804">
        <v>-0.18052059412002563</v>
      </c>
      <c r="AK804">
        <v>-0.18726387619972229</v>
      </c>
      <c r="AL804">
        <v>-0.10665066540241241</v>
      </c>
      <c r="AM804">
        <v>-0.32255750894546509</v>
      </c>
      <c r="AN804">
        <v>-5.1291894167661667E-2</v>
      </c>
      <c r="AO804">
        <v>0.17210301756858826</v>
      </c>
      <c r="AP804">
        <v>0.29461067914962769</v>
      </c>
      <c r="AQ804">
        <v>0.84996342658996582</v>
      </c>
      <c r="AR804">
        <v>3.9085526466369629</v>
      </c>
      <c r="AS804">
        <v>4.025270938873291</v>
      </c>
      <c r="AT804">
        <v>3.8699250221252441</v>
      </c>
      <c r="AU804">
        <v>3.6462154388427734</v>
      </c>
      <c r="AV804">
        <v>3.4963290691375732</v>
      </c>
      <c r="AW804">
        <v>3.2051758766174316</v>
      </c>
      <c r="AX804">
        <v>2.6981511116027832</v>
      </c>
      <c r="AY804">
        <v>0.55965036153793335</v>
      </c>
      <c r="AZ804">
        <v>0.27850300073623657</v>
      </c>
      <c r="BA804">
        <v>0.18266956508159637</v>
      </c>
      <c r="BB804">
        <v>0.18656128644943237</v>
      </c>
      <c r="BC804">
        <v>9.3766689300537109E-2</v>
      </c>
      <c r="BD804">
        <v>-0.12108565121889114</v>
      </c>
      <c r="BE804">
        <v>62.916576385498047</v>
      </c>
      <c r="BF804">
        <v>62.620803833007813</v>
      </c>
      <c r="BG804">
        <v>62.776481628417969</v>
      </c>
      <c r="BH804">
        <v>61.642074584960938</v>
      </c>
      <c r="BI804">
        <v>61.778797149658203</v>
      </c>
      <c r="BJ804">
        <v>60.165653228759766</v>
      </c>
      <c r="BK804">
        <v>61.256141662597656</v>
      </c>
      <c r="BL804">
        <v>64.249534606933594</v>
      </c>
      <c r="BM804">
        <v>69.427284240722656</v>
      </c>
      <c r="BN804">
        <v>74.740493774414063</v>
      </c>
      <c r="BO804">
        <v>78.827743530273438</v>
      </c>
      <c r="BP804">
        <v>80.831443786621094</v>
      </c>
      <c r="BQ804">
        <v>83.578666687011719</v>
      </c>
      <c r="BR804">
        <v>85.418693542480469</v>
      </c>
      <c r="BS804">
        <v>85.191810607910156</v>
      </c>
      <c r="BT804">
        <v>84.283821105957031</v>
      </c>
      <c r="BU804">
        <v>83.445182800292969</v>
      </c>
      <c r="BV804">
        <v>81.90509033203125</v>
      </c>
      <c r="BW804">
        <v>76.565055847167969</v>
      </c>
      <c r="BX804">
        <v>70.479789733886719</v>
      </c>
      <c r="BY804">
        <v>68.482559204101563</v>
      </c>
      <c r="BZ804">
        <v>66.121726989746094</v>
      </c>
      <c r="CA804">
        <v>65.096755981445313</v>
      </c>
      <c r="CB804">
        <v>63.508586883544922</v>
      </c>
      <c r="CC804">
        <v>0.82515770196914673</v>
      </c>
      <c r="CD804">
        <v>0.78914064168930054</v>
      </c>
      <c r="CE804">
        <v>0.7467682957649231</v>
      </c>
      <c r="CF804">
        <v>0.59800505638122559</v>
      </c>
      <c r="CG804">
        <v>0.53581595420837402</v>
      </c>
      <c r="CH804">
        <v>0.60765129327774048</v>
      </c>
      <c r="CI804">
        <v>0.70555281639099121</v>
      </c>
      <c r="CJ804">
        <v>0.65545260906219482</v>
      </c>
      <c r="CK804">
        <v>0.79607480764389038</v>
      </c>
      <c r="CL804">
        <v>0.8271217942237854</v>
      </c>
      <c r="CM804">
        <v>0.79095160961151123</v>
      </c>
      <c r="CN804">
        <v>0.83382564783096313</v>
      </c>
      <c r="CO804">
        <v>0.93856543302536011</v>
      </c>
      <c r="CP804">
        <v>0.82341665029525757</v>
      </c>
      <c r="CQ804">
        <v>0.86831170320510864</v>
      </c>
      <c r="CR804">
        <v>0.96374106407165527</v>
      </c>
      <c r="CS804">
        <v>0.96375620365142822</v>
      </c>
      <c r="CT804">
        <v>0.95604032278060913</v>
      </c>
      <c r="CU804">
        <v>1.0502690076828003</v>
      </c>
      <c r="CV804">
        <v>0.86581027507781982</v>
      </c>
      <c r="CW804">
        <v>0.76093918085098267</v>
      </c>
      <c r="CX804">
        <v>0.62178260087966919</v>
      </c>
      <c r="CY804">
        <v>0.62934368848800659</v>
      </c>
      <c r="CZ804">
        <v>0.61162012815475464</v>
      </c>
    </row>
    <row r="805" spans="1:104" x14ac:dyDescent="0.25">
      <c r="A805" t="s">
        <v>994</v>
      </c>
      <c r="B805" t="s">
        <v>170</v>
      </c>
      <c r="C805" t="s">
        <v>28</v>
      </c>
      <c r="D805" t="s">
        <v>184</v>
      </c>
      <c r="E805" t="s">
        <v>184</v>
      </c>
      <c r="F805">
        <v>2021</v>
      </c>
      <c r="G805" t="s">
        <v>181</v>
      </c>
      <c r="H805">
        <v>11</v>
      </c>
      <c r="I805">
        <v>41.875331878662109</v>
      </c>
      <c r="J805">
        <v>40.625236511230469</v>
      </c>
      <c r="K805">
        <v>39.898040771484375</v>
      </c>
      <c r="L805">
        <v>40.091495513916016</v>
      </c>
      <c r="M805">
        <v>41.869010925292969</v>
      </c>
      <c r="N805">
        <v>46.062507629394531</v>
      </c>
      <c r="O805">
        <v>51.504261016845703</v>
      </c>
      <c r="P805">
        <v>56.265457153320312</v>
      </c>
      <c r="Q805">
        <v>61.035114288330078</v>
      </c>
      <c r="R805">
        <v>64.610382080078125</v>
      </c>
      <c r="S805">
        <v>67.344581604003906</v>
      </c>
      <c r="T805">
        <v>68.882484436035156</v>
      </c>
      <c r="U805">
        <v>69.532722473144531</v>
      </c>
      <c r="V805">
        <v>70.110931396484375</v>
      </c>
      <c r="W805">
        <v>69.337921142578125</v>
      </c>
      <c r="X805">
        <v>66.865226745605469</v>
      </c>
      <c r="Y805">
        <v>64.269142150878906</v>
      </c>
      <c r="Z805">
        <v>62.832714080810547</v>
      </c>
      <c r="AA805">
        <v>58.863048553466797</v>
      </c>
      <c r="AB805">
        <v>56.010227203369141</v>
      </c>
      <c r="AC805">
        <v>53.824443817138672</v>
      </c>
      <c r="AD805">
        <v>50.823619842529297</v>
      </c>
      <c r="AE805">
        <v>47.356365203857422</v>
      </c>
      <c r="AF805">
        <v>44.544700622558594</v>
      </c>
      <c r="AG805">
        <v>-0.55359125137329102</v>
      </c>
      <c r="AH805">
        <v>-0.20880874991416931</v>
      </c>
      <c r="AI805">
        <v>-3.3133804798126221E-2</v>
      </c>
      <c r="AJ805">
        <v>-0.12774676084518433</v>
      </c>
      <c r="AK805">
        <v>-0.21917533874511719</v>
      </c>
      <c r="AL805">
        <v>-0.21819618344306946</v>
      </c>
      <c r="AM805">
        <v>-0.3964068591594696</v>
      </c>
      <c r="AN805">
        <v>-0.23037610948085785</v>
      </c>
      <c r="AO805">
        <v>0.14961431920528412</v>
      </c>
      <c r="AP805">
        <v>0.42215582728385925</v>
      </c>
      <c r="AQ805">
        <v>0.85619890689849854</v>
      </c>
      <c r="AR805">
        <v>3.2926070690155029</v>
      </c>
      <c r="AS805">
        <v>3.3541762828826904</v>
      </c>
      <c r="AT805">
        <v>3.2031593322753906</v>
      </c>
      <c r="AU805">
        <v>2.9649667739868164</v>
      </c>
      <c r="AV805">
        <v>2.6073694229125977</v>
      </c>
      <c r="AW805">
        <v>2.3269166946411133</v>
      </c>
      <c r="AX805">
        <v>1.8476631641387939</v>
      </c>
      <c r="AY805">
        <v>-3.1096149235963821E-2</v>
      </c>
      <c r="AZ805">
        <v>-0.15912878513336182</v>
      </c>
      <c r="BA805">
        <v>-0.14223545789718628</v>
      </c>
      <c r="BB805">
        <v>-9.7458235919475555E-2</v>
      </c>
      <c r="BC805">
        <v>-0.10368990153074265</v>
      </c>
      <c r="BD805">
        <v>-0.36858224868774414</v>
      </c>
      <c r="BE805">
        <v>60.273952484130859</v>
      </c>
      <c r="BF805">
        <v>59.947532653808594</v>
      </c>
      <c r="BG805">
        <v>59.639190673828125</v>
      </c>
      <c r="BH805">
        <v>59.585945129394531</v>
      </c>
      <c r="BI805">
        <v>60.001850128173828</v>
      </c>
      <c r="BJ805">
        <v>60.564868927001953</v>
      </c>
      <c r="BK805">
        <v>59.765243530273438</v>
      </c>
      <c r="BL805">
        <v>59.529373168945313</v>
      </c>
      <c r="BM805">
        <v>62.615856170654297</v>
      </c>
      <c r="BN805">
        <v>65.615493774414063</v>
      </c>
      <c r="BO805">
        <v>68.04913330078125</v>
      </c>
      <c r="BP805">
        <v>69.8861083984375</v>
      </c>
      <c r="BQ805">
        <v>71.072059631347656</v>
      </c>
      <c r="BR805">
        <v>71.471687316894531</v>
      </c>
      <c r="BS805">
        <v>70.104598999023438</v>
      </c>
      <c r="BT805">
        <v>69.8861083984375</v>
      </c>
      <c r="BU805">
        <v>68.745277404785156</v>
      </c>
      <c r="BV805">
        <v>66.761177062988281</v>
      </c>
      <c r="BW805">
        <v>65.414054870605469</v>
      </c>
      <c r="BX805">
        <v>63.873580932617187</v>
      </c>
      <c r="BY805">
        <v>63.129417419433594</v>
      </c>
      <c r="BZ805">
        <v>62.658050537109375</v>
      </c>
      <c r="CA805">
        <v>61.876907348632813</v>
      </c>
      <c r="CB805">
        <v>61.621814727783203</v>
      </c>
      <c r="CC805">
        <v>0.85695141553878784</v>
      </c>
      <c r="CD805">
        <v>0.81839519739151001</v>
      </c>
      <c r="CE805">
        <v>0.7762148380279541</v>
      </c>
      <c r="CF805">
        <v>0.62206441164016724</v>
      </c>
      <c r="CG805">
        <v>0.56030815839767456</v>
      </c>
      <c r="CH805">
        <v>0.63625836372375488</v>
      </c>
      <c r="CI805">
        <v>0.72656673192977905</v>
      </c>
      <c r="CJ805">
        <v>0.6636543869972229</v>
      </c>
      <c r="CK805">
        <v>0.7981371283531189</v>
      </c>
      <c r="CL805">
        <v>0.81943178176879883</v>
      </c>
      <c r="CM805">
        <v>0.78316771984100342</v>
      </c>
      <c r="CN805">
        <v>0.82178187370300293</v>
      </c>
      <c r="CO805">
        <v>0.9115149974822998</v>
      </c>
      <c r="CP805">
        <v>0.81315404176712036</v>
      </c>
      <c r="CQ805">
        <v>0.85053867101669312</v>
      </c>
      <c r="CR805">
        <v>0.92305678129196167</v>
      </c>
      <c r="CS805">
        <v>0.92126673460006714</v>
      </c>
      <c r="CT805">
        <v>0.9264984130859375</v>
      </c>
      <c r="CU805">
        <v>0.99333339929580688</v>
      </c>
      <c r="CV805">
        <v>0.81403845548629761</v>
      </c>
      <c r="CW805">
        <v>0.72265154123306274</v>
      </c>
      <c r="CX805">
        <v>0.61910796165466309</v>
      </c>
      <c r="CY805">
        <v>0.64424800872802734</v>
      </c>
      <c r="CZ805">
        <v>0.62689882516860962</v>
      </c>
    </row>
    <row r="806" spans="1:104" x14ac:dyDescent="0.25">
      <c r="A806" t="s">
        <v>995</v>
      </c>
      <c r="B806" t="s">
        <v>170</v>
      </c>
      <c r="C806" t="s">
        <v>28</v>
      </c>
      <c r="D806" t="s">
        <v>184</v>
      </c>
      <c r="E806" t="s">
        <v>184</v>
      </c>
      <c r="F806">
        <v>2021</v>
      </c>
      <c r="G806" t="s">
        <v>182</v>
      </c>
      <c r="H806">
        <v>12</v>
      </c>
      <c r="I806">
        <v>41.144893646240234</v>
      </c>
      <c r="J806">
        <v>40.009410858154297</v>
      </c>
      <c r="K806">
        <v>39.393272399902344</v>
      </c>
      <c r="L806">
        <v>39.624710083007813</v>
      </c>
      <c r="M806">
        <v>41.420154571533203</v>
      </c>
      <c r="N806">
        <v>45.630645751953125</v>
      </c>
      <c r="O806">
        <v>51.431781768798828</v>
      </c>
      <c r="P806">
        <v>55.914035797119141</v>
      </c>
      <c r="Q806">
        <v>59.348720550537109</v>
      </c>
      <c r="R806">
        <v>61.083072662353516</v>
      </c>
      <c r="S806">
        <v>62.015556335449219</v>
      </c>
      <c r="T806">
        <v>62.140975952148438</v>
      </c>
      <c r="U806">
        <v>61.918804168701172</v>
      </c>
      <c r="V806">
        <v>62.002674102783203</v>
      </c>
      <c r="W806">
        <v>61.075477600097656</v>
      </c>
      <c r="X806">
        <v>59.150802612304687</v>
      </c>
      <c r="Y806">
        <v>57.776493072509766</v>
      </c>
      <c r="Z806">
        <v>57.892520904541016</v>
      </c>
      <c r="AA806">
        <v>55.148319244384766</v>
      </c>
      <c r="AB806">
        <v>53.260951995849609</v>
      </c>
      <c r="AC806">
        <v>51.572982788085938</v>
      </c>
      <c r="AD806">
        <v>49.318302154541016</v>
      </c>
      <c r="AE806">
        <v>46.063667297363281</v>
      </c>
      <c r="AF806">
        <v>43.456111907958984</v>
      </c>
      <c r="AG806">
        <v>-0.63617861270904541</v>
      </c>
      <c r="AH806">
        <v>-0.16782374680042267</v>
      </c>
      <c r="AI806">
        <v>9.5943666994571686E-2</v>
      </c>
      <c r="AJ806">
        <v>-6.9949880242347717E-2</v>
      </c>
      <c r="AK806">
        <v>-0.2637253999710083</v>
      </c>
      <c r="AL806">
        <v>-0.35874423384666443</v>
      </c>
      <c r="AM806">
        <v>-0.50718086957931519</v>
      </c>
      <c r="AN806">
        <v>-0.45700386166572571</v>
      </c>
      <c r="AO806">
        <v>0.13668331503868103</v>
      </c>
      <c r="AP806">
        <v>0.5916101336479187</v>
      </c>
      <c r="AQ806">
        <v>0.94057708978652954</v>
      </c>
      <c r="AR806">
        <v>2.9522831439971924</v>
      </c>
      <c r="AS806">
        <v>2.957923412322998</v>
      </c>
      <c r="AT806">
        <v>2.8130571842193604</v>
      </c>
      <c r="AU806">
        <v>2.5509724617004395</v>
      </c>
      <c r="AV806">
        <v>1.9906430244445801</v>
      </c>
      <c r="AW806">
        <v>1.6909785270690918</v>
      </c>
      <c r="AX806">
        <v>1.1145610809326172</v>
      </c>
      <c r="AY806">
        <v>-0.63436377048492432</v>
      </c>
      <c r="AZ806">
        <v>-0.62897908687591553</v>
      </c>
      <c r="BA806">
        <v>-0.49970328807830811</v>
      </c>
      <c r="BB806">
        <v>-0.42494165897369385</v>
      </c>
      <c r="BC806">
        <v>-0.33783060312271118</v>
      </c>
      <c r="BD806">
        <v>-0.67540031671524048</v>
      </c>
      <c r="BE806">
        <v>48.571090698242188</v>
      </c>
      <c r="BF806">
        <v>48.298454284667969</v>
      </c>
      <c r="BG806">
        <v>47.099273681640625</v>
      </c>
      <c r="BH806">
        <v>48.160774230957031</v>
      </c>
      <c r="BI806">
        <v>46.978229522705078</v>
      </c>
      <c r="BJ806">
        <v>47.140449523925781</v>
      </c>
      <c r="BK806">
        <v>46.686649322509766</v>
      </c>
      <c r="BL806">
        <v>45.978687286376953</v>
      </c>
      <c r="BM806">
        <v>52.792564392089844</v>
      </c>
      <c r="BN806">
        <v>57.610015869140625</v>
      </c>
      <c r="BO806">
        <v>61.588764190673828</v>
      </c>
      <c r="BP806">
        <v>62.881729125976563</v>
      </c>
      <c r="BQ806">
        <v>62.482387542724609</v>
      </c>
      <c r="BR806">
        <v>66.093780517578125</v>
      </c>
      <c r="BS806">
        <v>65.113189697265625</v>
      </c>
      <c r="BT806">
        <v>63.524944305419922</v>
      </c>
      <c r="BU806">
        <v>61.817916870117188</v>
      </c>
      <c r="BV806">
        <v>59.711132049560547</v>
      </c>
      <c r="BW806">
        <v>58.099735260009766</v>
      </c>
      <c r="BX806">
        <v>54.937515258789063</v>
      </c>
      <c r="BY806">
        <v>53.713386535644531</v>
      </c>
      <c r="BZ806">
        <v>52.21246337890625</v>
      </c>
      <c r="CA806">
        <v>52.372371673583984</v>
      </c>
      <c r="CB806">
        <v>52.324325561523438</v>
      </c>
      <c r="CC806">
        <v>0.97793018817901611</v>
      </c>
      <c r="CD806">
        <v>0.93604379892349243</v>
      </c>
      <c r="CE806">
        <v>0.88945430517196655</v>
      </c>
      <c r="CF806">
        <v>0.70632356405258179</v>
      </c>
      <c r="CG806">
        <v>0.63057088851928711</v>
      </c>
      <c r="CH806">
        <v>0.71353268623352051</v>
      </c>
      <c r="CI806">
        <v>0.8106110692024231</v>
      </c>
      <c r="CJ806">
        <v>0.70884519815444946</v>
      </c>
      <c r="CK806">
        <v>0.85303038358688354</v>
      </c>
      <c r="CL806">
        <v>0.86513018608093262</v>
      </c>
      <c r="CM806">
        <v>0.81664276123046875</v>
      </c>
      <c r="CN806">
        <v>0.8549121618270874</v>
      </c>
      <c r="CO806">
        <v>0.94946002960205078</v>
      </c>
      <c r="CP806">
        <v>0.842975914478302</v>
      </c>
      <c r="CQ806">
        <v>0.88268935680389404</v>
      </c>
      <c r="CR806">
        <v>0.96544051170349121</v>
      </c>
      <c r="CS806">
        <v>0.97625905275344849</v>
      </c>
      <c r="CT806">
        <v>0.99734383821487427</v>
      </c>
      <c r="CU806">
        <v>1.0895025730133057</v>
      </c>
      <c r="CV806">
        <v>0.90207195281982422</v>
      </c>
      <c r="CW806">
        <v>0.80446773767471313</v>
      </c>
      <c r="CX806">
        <v>0.69667953252792358</v>
      </c>
      <c r="CY806">
        <v>0.72734993696212769</v>
      </c>
      <c r="CZ806">
        <v>0.70871818065643311</v>
      </c>
    </row>
    <row r="807" spans="1:104" x14ac:dyDescent="0.25">
      <c r="A807" t="s">
        <v>996</v>
      </c>
      <c r="B807" t="s">
        <v>170</v>
      </c>
      <c r="C807" t="s">
        <v>28</v>
      </c>
      <c r="D807" t="s">
        <v>184</v>
      </c>
      <c r="E807" t="s">
        <v>184</v>
      </c>
      <c r="F807">
        <v>2021</v>
      </c>
      <c r="G807" t="s">
        <v>183</v>
      </c>
      <c r="H807">
        <v>8</v>
      </c>
      <c r="I807">
        <v>49.652103424072266</v>
      </c>
      <c r="J807">
        <v>47.9942626953125</v>
      </c>
      <c r="K807">
        <v>46.799713134765625</v>
      </c>
      <c r="L807">
        <v>46.749443054199219</v>
      </c>
      <c r="M807">
        <v>48.506725311279297</v>
      </c>
      <c r="N807">
        <v>53.288848876953125</v>
      </c>
      <c r="O807">
        <v>59.440326690673828</v>
      </c>
      <c r="P807">
        <v>66.104576110839844</v>
      </c>
      <c r="Q807">
        <v>72.298797607421875</v>
      </c>
      <c r="R807">
        <v>77.25970458984375</v>
      </c>
      <c r="S807">
        <v>81.192062377929688</v>
      </c>
      <c r="T807">
        <v>83.122642517089844</v>
      </c>
      <c r="U807">
        <v>83.796333312988281</v>
      </c>
      <c r="V807">
        <v>84.200515747070313</v>
      </c>
      <c r="W807">
        <v>83.769569396972656</v>
      </c>
      <c r="X807">
        <v>82.149734497070313</v>
      </c>
      <c r="Y807">
        <v>78.915725708007812</v>
      </c>
      <c r="Z807">
        <v>74.239517211914063</v>
      </c>
      <c r="AA807">
        <v>68.442985534667969</v>
      </c>
      <c r="AB807">
        <v>66.0164794921875</v>
      </c>
      <c r="AC807">
        <v>64.339141845703125</v>
      </c>
      <c r="AD807">
        <v>60.620216369628906</v>
      </c>
      <c r="AE807">
        <v>56.412349700927734</v>
      </c>
      <c r="AF807">
        <v>52.895755767822266</v>
      </c>
      <c r="AG807">
        <v>-0.54711568355560303</v>
      </c>
      <c r="AH807">
        <v>-0.29375830292701721</v>
      </c>
      <c r="AI807">
        <v>-0.1919005960226059</v>
      </c>
      <c r="AJ807">
        <v>-0.21586115658283234</v>
      </c>
      <c r="AK807">
        <v>-0.19923780858516693</v>
      </c>
      <c r="AL807">
        <v>-8.6627490818500519E-2</v>
      </c>
      <c r="AM807">
        <v>-0.32492130994796753</v>
      </c>
      <c r="AN807">
        <v>-1.9653281196951866E-3</v>
      </c>
      <c r="AO807">
        <v>0.18023703992366791</v>
      </c>
      <c r="AP807">
        <v>0.24686011672019958</v>
      </c>
      <c r="AQ807">
        <v>0.79644221067428589</v>
      </c>
      <c r="AR807">
        <v>3.9100692272186279</v>
      </c>
      <c r="AS807">
        <v>4.0031518936157227</v>
      </c>
      <c r="AT807">
        <v>3.8081643581390381</v>
      </c>
      <c r="AU807">
        <v>3.6088778972625732</v>
      </c>
      <c r="AV807">
        <v>3.5866806507110596</v>
      </c>
      <c r="AW807">
        <v>3.3582930564880371</v>
      </c>
      <c r="AX807">
        <v>2.8994269371032715</v>
      </c>
      <c r="AY807">
        <v>0.69224041700363159</v>
      </c>
      <c r="AZ807">
        <v>0.38897025585174561</v>
      </c>
      <c r="BA807">
        <v>0.26969221234321594</v>
      </c>
      <c r="BB807">
        <v>0.27464306354522705</v>
      </c>
      <c r="BC807">
        <v>0.15988904237747192</v>
      </c>
      <c r="BD807">
        <v>-5.7288888841867447E-2</v>
      </c>
      <c r="BE807">
        <v>66.265724182128906</v>
      </c>
      <c r="BF807">
        <v>66.004295349121094</v>
      </c>
      <c r="BG807">
        <v>65.511558532714844</v>
      </c>
      <c r="BH807">
        <v>65.221282958984375</v>
      </c>
      <c r="BI807">
        <v>64.894439697265625</v>
      </c>
      <c r="BJ807">
        <v>65.225814819335937</v>
      </c>
      <c r="BK807">
        <v>66.239768981933594</v>
      </c>
      <c r="BL807">
        <v>67.847671508789063</v>
      </c>
      <c r="BM807">
        <v>72.054786682128906</v>
      </c>
      <c r="BN807">
        <v>75.865211486816406</v>
      </c>
      <c r="BO807">
        <v>79.639617919921875</v>
      </c>
      <c r="BP807">
        <v>81.058372497558594</v>
      </c>
      <c r="BQ807">
        <v>81.889793395996094</v>
      </c>
      <c r="BR807">
        <v>83.494537353515625</v>
      </c>
      <c r="BS807">
        <v>83.570472717285156</v>
      </c>
      <c r="BT807">
        <v>83.072349548339844</v>
      </c>
      <c r="BU807">
        <v>82.822563171386719</v>
      </c>
      <c r="BV807">
        <v>81.864662170410156</v>
      </c>
      <c r="BW807">
        <v>78.894577026367188</v>
      </c>
      <c r="BX807">
        <v>75.448806762695312</v>
      </c>
      <c r="BY807">
        <v>72.4658203125</v>
      </c>
      <c r="BZ807">
        <v>71.4697265625</v>
      </c>
      <c r="CA807">
        <v>69.834976196289063</v>
      </c>
      <c r="CB807">
        <v>69.348365783691406</v>
      </c>
      <c r="CC807">
        <v>0.90644735097885132</v>
      </c>
      <c r="CD807">
        <v>0.86690551042556763</v>
      </c>
      <c r="CE807">
        <v>0.81676375865936279</v>
      </c>
      <c r="CF807">
        <v>0.64656013250350952</v>
      </c>
      <c r="CG807">
        <v>0.57465291023254395</v>
      </c>
      <c r="CH807">
        <v>0.65131247043609619</v>
      </c>
      <c r="CI807">
        <v>0.73363149166107178</v>
      </c>
      <c r="CJ807">
        <v>0.66590791940689087</v>
      </c>
      <c r="CK807">
        <v>0.80279272794723511</v>
      </c>
      <c r="CL807">
        <v>0.82435864210128784</v>
      </c>
      <c r="CM807">
        <v>0.78622370958328247</v>
      </c>
      <c r="CN807">
        <v>0.82601666450500488</v>
      </c>
      <c r="CO807">
        <v>0.92186456918716431</v>
      </c>
      <c r="CP807">
        <v>0.81445282697677612</v>
      </c>
      <c r="CQ807">
        <v>0.85543668270111084</v>
      </c>
      <c r="CR807">
        <v>0.94739305973052979</v>
      </c>
      <c r="CS807">
        <v>0.95300507545471191</v>
      </c>
      <c r="CT807">
        <v>0.9460369348526001</v>
      </c>
      <c r="CU807">
        <v>1.0161203145980835</v>
      </c>
      <c r="CV807">
        <v>0.84094613790512085</v>
      </c>
      <c r="CW807">
        <v>0.74788784980773926</v>
      </c>
      <c r="CX807">
        <v>0.6387484073638916</v>
      </c>
      <c r="CY807">
        <v>0.67064362764358521</v>
      </c>
      <c r="CZ807">
        <v>0.65614092350006104</v>
      </c>
    </row>
    <row r="808" spans="1:104" x14ac:dyDescent="0.25">
      <c r="A808" t="s">
        <v>997</v>
      </c>
      <c r="B808" t="s">
        <v>170</v>
      </c>
      <c r="C808" t="s">
        <v>28</v>
      </c>
      <c r="D808" t="s">
        <v>184</v>
      </c>
      <c r="E808" t="s">
        <v>184</v>
      </c>
      <c r="F808">
        <v>2022</v>
      </c>
      <c r="G808" t="s">
        <v>171</v>
      </c>
      <c r="H808">
        <v>1</v>
      </c>
      <c r="I808">
        <v>41.316627502441406</v>
      </c>
      <c r="J808">
        <v>40.056583404541016</v>
      </c>
      <c r="K808">
        <v>39.536907196044922</v>
      </c>
      <c r="L808">
        <v>39.817348480224609</v>
      </c>
      <c r="M808">
        <v>41.825607299804688</v>
      </c>
      <c r="N808">
        <v>46.220615386962891</v>
      </c>
      <c r="O808">
        <v>53.547519683837891</v>
      </c>
      <c r="P808">
        <v>58.334499359130859</v>
      </c>
      <c r="Q808">
        <v>61.334381103515625</v>
      </c>
      <c r="R808">
        <v>62.180957794189453</v>
      </c>
      <c r="S808">
        <v>62.34149169921875</v>
      </c>
      <c r="T808">
        <v>61.883354187011719</v>
      </c>
      <c r="U808">
        <v>61.3043212890625</v>
      </c>
      <c r="V808">
        <v>61.165122985839844</v>
      </c>
      <c r="W808">
        <v>60.2508544921875</v>
      </c>
      <c r="X808">
        <v>58.53753662109375</v>
      </c>
      <c r="Y808">
        <v>57.197090148925781</v>
      </c>
      <c r="Z808">
        <v>58.000869750976562</v>
      </c>
      <c r="AA808">
        <v>55.680660247802734</v>
      </c>
      <c r="AB808">
        <v>53.820125579833984</v>
      </c>
      <c r="AC808">
        <v>52.179027557373047</v>
      </c>
      <c r="AD808">
        <v>49.849040985107422</v>
      </c>
      <c r="AE808">
        <v>46.441902160644531</v>
      </c>
      <c r="AF808">
        <v>43.808914184570313</v>
      </c>
      <c r="AG808">
        <v>-0.67572224140167236</v>
      </c>
      <c r="AH808">
        <v>-0.15553063154220581</v>
      </c>
      <c r="AI808">
        <v>0.14088459312915802</v>
      </c>
      <c r="AJ808">
        <v>-5.125872790813446E-2</v>
      </c>
      <c r="AK808">
        <v>-0.28454726934432983</v>
      </c>
      <c r="AL808">
        <v>-0.41645422577857971</v>
      </c>
      <c r="AM808">
        <v>-0.56836575269699097</v>
      </c>
      <c r="AN808">
        <v>-0.56472617387771606</v>
      </c>
      <c r="AO808">
        <v>0.14114055037498474</v>
      </c>
      <c r="AP808">
        <v>0.68630325794219971</v>
      </c>
      <c r="AQ808">
        <v>1.0286566019058228</v>
      </c>
      <c r="AR808">
        <v>2.9861540794372559</v>
      </c>
      <c r="AS808">
        <v>2.9669013023376465</v>
      </c>
      <c r="AT808">
        <v>2.8066797256469727</v>
      </c>
      <c r="AU808">
        <v>2.5231342315673828</v>
      </c>
      <c r="AV808">
        <v>1.8715653419494629</v>
      </c>
      <c r="AW808">
        <v>1.5373868942260742</v>
      </c>
      <c r="AX808">
        <v>0.90849721431732178</v>
      </c>
      <c r="AY808">
        <v>-0.85760205984115601</v>
      </c>
      <c r="AZ808">
        <v>-0.80765295028686523</v>
      </c>
      <c r="BA808">
        <v>-0.63703715801239014</v>
      </c>
      <c r="BB808">
        <v>-0.54874855279922485</v>
      </c>
      <c r="BC808">
        <v>-0.42552414536476135</v>
      </c>
      <c r="BD808">
        <v>-0.79494714736938477</v>
      </c>
      <c r="BE808">
        <v>47.008041381835937</v>
      </c>
      <c r="BF808">
        <v>46.487716674804687</v>
      </c>
      <c r="BG808">
        <v>47.030345916748047</v>
      </c>
      <c r="BH808">
        <v>46.774341583251953</v>
      </c>
      <c r="BI808">
        <v>45.598236083984375</v>
      </c>
      <c r="BJ808">
        <v>44.890266418457031</v>
      </c>
      <c r="BK808">
        <v>46.072837829589844</v>
      </c>
      <c r="BL808">
        <v>45.321449279785156</v>
      </c>
      <c r="BM808">
        <v>47.680122375488281</v>
      </c>
      <c r="BN808">
        <v>51.794338226318359</v>
      </c>
      <c r="BO808">
        <v>54.5447998046875</v>
      </c>
      <c r="BP808">
        <v>56.995841979980469</v>
      </c>
      <c r="BQ808">
        <v>58.522171020507813</v>
      </c>
      <c r="BR808">
        <v>58.572048187255859</v>
      </c>
      <c r="BS808">
        <v>58.798957824707031</v>
      </c>
      <c r="BT808">
        <v>57.914421081542969</v>
      </c>
      <c r="BU808">
        <v>56.278034210205078</v>
      </c>
      <c r="BV808">
        <v>54.297893524169922</v>
      </c>
      <c r="BW808">
        <v>51.689224243164063</v>
      </c>
      <c r="BX808">
        <v>50.302837371826172</v>
      </c>
      <c r="BY808">
        <v>46.965412139892578</v>
      </c>
      <c r="BZ808">
        <v>45.445549011230469</v>
      </c>
      <c r="CA808">
        <v>42.406154632568359</v>
      </c>
      <c r="CB808">
        <v>41.785610198974609</v>
      </c>
      <c r="CC808">
        <v>1.0431588888168335</v>
      </c>
      <c r="CD808">
        <v>0.99103248119354248</v>
      </c>
      <c r="CE808">
        <v>0.94503241777420044</v>
      </c>
      <c r="CF808">
        <v>0.74771988391876221</v>
      </c>
      <c r="CG808">
        <v>0.66842377185821533</v>
      </c>
      <c r="CH808">
        <v>0.75753891468048096</v>
      </c>
      <c r="CI808">
        <v>0.86648422479629517</v>
      </c>
      <c r="CJ808">
        <v>0.73652255535125732</v>
      </c>
      <c r="CK808">
        <v>0.8937298059463501</v>
      </c>
      <c r="CL808">
        <v>0.89916354417800903</v>
      </c>
      <c r="CM808">
        <v>0.83671063184738159</v>
      </c>
      <c r="CN808">
        <v>0.8772042989730835</v>
      </c>
      <c r="CO808">
        <v>0.98421716690063477</v>
      </c>
      <c r="CP808">
        <v>0.85810977220535278</v>
      </c>
      <c r="CQ808">
        <v>0.90278583765029907</v>
      </c>
      <c r="CR808">
        <v>1.0032533407211304</v>
      </c>
      <c r="CS808">
        <v>1.0159263610839844</v>
      </c>
      <c r="CT808">
        <v>1.0488263368606567</v>
      </c>
      <c r="CU808">
        <v>1.163139820098877</v>
      </c>
      <c r="CV808">
        <v>0.96445685625076294</v>
      </c>
      <c r="CW808">
        <v>0.86123889684677124</v>
      </c>
      <c r="CX808">
        <v>0.74423766136169434</v>
      </c>
      <c r="CY808">
        <v>0.77660632133483887</v>
      </c>
      <c r="CZ808">
        <v>0.75620001554489136</v>
      </c>
    </row>
    <row r="809" spans="1:104" x14ac:dyDescent="0.25">
      <c r="A809" t="s">
        <v>998</v>
      </c>
      <c r="B809" t="s">
        <v>170</v>
      </c>
      <c r="C809" t="s">
        <v>28</v>
      </c>
      <c r="D809" t="s">
        <v>184</v>
      </c>
      <c r="E809" t="s">
        <v>184</v>
      </c>
      <c r="F809">
        <v>2022</v>
      </c>
      <c r="G809" t="s">
        <v>172</v>
      </c>
      <c r="H809">
        <v>2</v>
      </c>
      <c r="I809">
        <v>41.422004699707031</v>
      </c>
      <c r="J809">
        <v>40.191310882568359</v>
      </c>
      <c r="K809">
        <v>39.601276397705078</v>
      </c>
      <c r="L809">
        <v>39.848171234130859</v>
      </c>
      <c r="M809">
        <v>41.72052001953125</v>
      </c>
      <c r="N809">
        <v>46.385017395019531</v>
      </c>
      <c r="O809">
        <v>53.20037841796875</v>
      </c>
      <c r="P809">
        <v>58.214015960693359</v>
      </c>
      <c r="Q809">
        <v>61.743392944335938</v>
      </c>
      <c r="R809">
        <v>62.927043914794922</v>
      </c>
      <c r="S809">
        <v>63.123744964599609</v>
      </c>
      <c r="T809">
        <v>62.718910217285156</v>
      </c>
      <c r="U809">
        <v>62.273746490478516</v>
      </c>
      <c r="V809">
        <v>62.040687561035156</v>
      </c>
      <c r="W809">
        <v>61.071689605712891</v>
      </c>
      <c r="X809">
        <v>59.324817657470703</v>
      </c>
      <c r="Y809">
        <v>57.781246185302734</v>
      </c>
      <c r="Z809">
        <v>57.964942932128906</v>
      </c>
      <c r="AA809">
        <v>56.763034820556641</v>
      </c>
      <c r="AB809">
        <v>54.779617309570313</v>
      </c>
      <c r="AC809">
        <v>53.097549438476562</v>
      </c>
      <c r="AD809">
        <v>50.453556060791016</v>
      </c>
      <c r="AE809">
        <v>46.705604553222656</v>
      </c>
      <c r="AF809">
        <v>43.964435577392578</v>
      </c>
      <c r="AG809">
        <v>-0.65769863128662109</v>
      </c>
      <c r="AH809">
        <v>-0.15973192453384399</v>
      </c>
      <c r="AI809">
        <v>0.12266359478235245</v>
      </c>
      <c r="AJ809">
        <v>-5.8510132133960724E-2</v>
      </c>
      <c r="AK809">
        <v>-0.27514564990997314</v>
      </c>
      <c r="AL809">
        <v>-0.39729014039039612</v>
      </c>
      <c r="AM809">
        <v>-0.54796075820922852</v>
      </c>
      <c r="AN809">
        <v>-0.53003400564193726</v>
      </c>
      <c r="AO809">
        <v>0.14289014041423798</v>
      </c>
      <c r="AP809">
        <v>0.6646152138710022</v>
      </c>
      <c r="AQ809">
        <v>1.0151714086532593</v>
      </c>
      <c r="AR809">
        <v>3.0194299221038818</v>
      </c>
      <c r="AS809">
        <v>3.0143635272979736</v>
      </c>
      <c r="AT809">
        <v>2.8480947017669678</v>
      </c>
      <c r="AU809">
        <v>2.5655412673950195</v>
      </c>
      <c r="AV809">
        <v>1.9403005838394165</v>
      </c>
      <c r="AW809">
        <v>1.6098445653915405</v>
      </c>
      <c r="AX809">
        <v>0.98750191926956177</v>
      </c>
      <c r="AY809">
        <v>-0.78793376684188843</v>
      </c>
      <c r="AZ809">
        <v>-0.75298869609832764</v>
      </c>
      <c r="BA809">
        <v>-0.59568494558334351</v>
      </c>
      <c r="BB809">
        <v>-0.50570058822631836</v>
      </c>
      <c r="BC809">
        <v>-0.39107990264892578</v>
      </c>
      <c r="BD809">
        <v>-0.74780070781707764</v>
      </c>
      <c r="BE809">
        <v>49.120464324951172</v>
      </c>
      <c r="BF809">
        <v>49.507820129394531</v>
      </c>
      <c r="BG809">
        <v>48.306755065917969</v>
      </c>
      <c r="BH809">
        <v>47.216270446777344</v>
      </c>
      <c r="BI809">
        <v>46.077526092529297</v>
      </c>
      <c r="BJ809">
        <v>45.149085998535156</v>
      </c>
      <c r="BK809">
        <v>44.216487884521484</v>
      </c>
      <c r="BL809">
        <v>44.170783996582031</v>
      </c>
      <c r="BM809">
        <v>49.300075531005859</v>
      </c>
      <c r="BN809">
        <v>53.571556091308594</v>
      </c>
      <c r="BO809">
        <v>55.686046600341797</v>
      </c>
      <c r="BP809">
        <v>56.907886505126953</v>
      </c>
      <c r="BQ809">
        <v>58.092334747314453</v>
      </c>
      <c r="BR809">
        <v>58.575248718261719</v>
      </c>
      <c r="BS809">
        <v>58.092334747314453</v>
      </c>
      <c r="BT809">
        <v>57.159732818603516</v>
      </c>
      <c r="BU809">
        <v>56.025142669677734</v>
      </c>
      <c r="BV809">
        <v>53.962112426757813</v>
      </c>
      <c r="BW809">
        <v>51.782749176025391</v>
      </c>
      <c r="BX809">
        <v>49.921707153320312</v>
      </c>
      <c r="BY809">
        <v>48.641700744628906</v>
      </c>
      <c r="BZ809">
        <v>46.124835968017578</v>
      </c>
      <c r="CA809">
        <v>45.554664611816406</v>
      </c>
      <c r="CB809">
        <v>45.442481994628906</v>
      </c>
      <c r="CC809">
        <v>1.0129897594451904</v>
      </c>
      <c r="CD809">
        <v>0.96472525596618652</v>
      </c>
      <c r="CE809">
        <v>0.9193185567855835</v>
      </c>
      <c r="CF809">
        <v>0.72858166694641113</v>
      </c>
      <c r="CG809">
        <v>0.6501762866973877</v>
      </c>
      <c r="CH809">
        <v>0.74385398626327515</v>
      </c>
      <c r="CI809">
        <v>0.84623008966445923</v>
      </c>
      <c r="CJ809">
        <v>0.7264518141746521</v>
      </c>
      <c r="CK809">
        <v>0.8832550048828125</v>
      </c>
      <c r="CL809">
        <v>0.89045935869216919</v>
      </c>
      <c r="CM809">
        <v>0.82942140102386475</v>
      </c>
      <c r="CN809">
        <v>0.86914318799972534</v>
      </c>
      <c r="CO809">
        <v>0.97598803043365479</v>
      </c>
      <c r="CP809">
        <v>0.8515809178352356</v>
      </c>
      <c r="CQ809">
        <v>0.8954353928565979</v>
      </c>
      <c r="CR809">
        <v>0.99275583028793335</v>
      </c>
      <c r="CS809">
        <v>1.0045530796051025</v>
      </c>
      <c r="CT809">
        <v>1.0329792499542236</v>
      </c>
      <c r="CU809">
        <v>1.1555233001708984</v>
      </c>
      <c r="CV809">
        <v>0.95599055290222168</v>
      </c>
      <c r="CW809">
        <v>0.85367971658706665</v>
      </c>
      <c r="CX809">
        <v>0.73172742128372192</v>
      </c>
      <c r="CY809">
        <v>0.75683993101119995</v>
      </c>
      <c r="CZ809">
        <v>0.73676586151123047</v>
      </c>
    </row>
    <row r="810" spans="1:104" x14ac:dyDescent="0.25">
      <c r="A810" t="s">
        <v>999</v>
      </c>
      <c r="B810" t="s">
        <v>170</v>
      </c>
      <c r="C810" t="s">
        <v>28</v>
      </c>
      <c r="D810" t="s">
        <v>184</v>
      </c>
      <c r="E810" t="s">
        <v>184</v>
      </c>
      <c r="F810">
        <v>2022</v>
      </c>
      <c r="G810" t="s">
        <v>173</v>
      </c>
      <c r="H810">
        <v>3</v>
      </c>
      <c r="I810">
        <v>42.241947174072266</v>
      </c>
      <c r="J810">
        <v>40.876811981201172</v>
      </c>
      <c r="K810">
        <v>40.043037414550781</v>
      </c>
      <c r="L810">
        <v>40.079189300537109</v>
      </c>
      <c r="M810">
        <v>41.635421752929687</v>
      </c>
      <c r="N810">
        <v>45.744552612304688</v>
      </c>
      <c r="O810">
        <v>52.628841400146484</v>
      </c>
      <c r="P810">
        <v>57.778095245361328</v>
      </c>
      <c r="Q810">
        <v>61.571239471435547</v>
      </c>
      <c r="R810">
        <v>63.184299468994141</v>
      </c>
      <c r="S810">
        <v>64.130104064941406</v>
      </c>
      <c r="T810">
        <v>64.61541748046875</v>
      </c>
      <c r="U810">
        <v>64.663764953613281</v>
      </c>
      <c r="V810">
        <v>64.796791076660156</v>
      </c>
      <c r="W810">
        <v>64.030868530273437</v>
      </c>
      <c r="X810">
        <v>62.348812103271484</v>
      </c>
      <c r="Y810">
        <v>60.404144287109375</v>
      </c>
      <c r="Z810">
        <v>58.209503173828125</v>
      </c>
      <c r="AA810">
        <v>56.220554351806641</v>
      </c>
      <c r="AB810">
        <v>56.189888000488281</v>
      </c>
      <c r="AC810">
        <v>54.146385192871094</v>
      </c>
      <c r="AD810">
        <v>51.537101745605469</v>
      </c>
      <c r="AE810">
        <v>47.516632080078125</v>
      </c>
      <c r="AF810">
        <v>44.691661834716797</v>
      </c>
      <c r="AG810">
        <v>-0.64732009172439575</v>
      </c>
      <c r="AH810">
        <v>-0.17620356380939484</v>
      </c>
      <c r="AI810">
        <v>8.5198506712913513E-2</v>
      </c>
      <c r="AJ810">
        <v>-7.6812855899333954E-2</v>
      </c>
      <c r="AK810">
        <v>-0.26198753714561462</v>
      </c>
      <c r="AL810">
        <v>-0.34947696328163147</v>
      </c>
      <c r="AM810">
        <v>-0.51044315099716187</v>
      </c>
      <c r="AN810">
        <v>-0.45608437061309814</v>
      </c>
      <c r="AO810">
        <v>0.14611311256885529</v>
      </c>
      <c r="AP810">
        <v>0.60627591609954834</v>
      </c>
      <c r="AQ810">
        <v>0.9791063666343689</v>
      </c>
      <c r="AR810">
        <v>3.111262321472168</v>
      </c>
      <c r="AS810">
        <v>3.1283941268920898</v>
      </c>
      <c r="AT810">
        <v>2.9694128036499023</v>
      </c>
      <c r="AU810">
        <v>2.6995289325714111</v>
      </c>
      <c r="AV810">
        <v>2.1389732360839844</v>
      </c>
      <c r="AW810">
        <v>1.8141970634460449</v>
      </c>
      <c r="AX810">
        <v>1.17680823802948</v>
      </c>
      <c r="AY810">
        <v>-0.59561395645141602</v>
      </c>
      <c r="AZ810">
        <v>-0.61814814805984497</v>
      </c>
      <c r="BA810">
        <v>-0.48717224597930908</v>
      </c>
      <c r="BB810">
        <v>-0.41006511449813843</v>
      </c>
      <c r="BC810">
        <v>-0.32281449437141418</v>
      </c>
      <c r="BD810">
        <v>-0.66208988428115845</v>
      </c>
      <c r="BE810">
        <v>51.596591949462891</v>
      </c>
      <c r="BF810">
        <v>51.731674194335938</v>
      </c>
      <c r="BG810">
        <v>51.639835357666016</v>
      </c>
      <c r="BH810">
        <v>50.594608306884766</v>
      </c>
      <c r="BI810">
        <v>49.842761993408203</v>
      </c>
      <c r="BJ810">
        <v>49.592765808105469</v>
      </c>
      <c r="BK810">
        <v>49.636608123779297</v>
      </c>
      <c r="BL810">
        <v>48.757198333740234</v>
      </c>
      <c r="BM810">
        <v>53.251983642578125</v>
      </c>
      <c r="BN810">
        <v>58.177543640136719</v>
      </c>
      <c r="BO810">
        <v>59.543846130371094</v>
      </c>
      <c r="BP810">
        <v>62.181697845458984</v>
      </c>
      <c r="BQ810">
        <v>63.156314849853516</v>
      </c>
      <c r="BR810">
        <v>62.45477294921875</v>
      </c>
      <c r="BS810">
        <v>63.158161163330078</v>
      </c>
      <c r="BT810">
        <v>62.253231048583984</v>
      </c>
      <c r="BU810">
        <v>61.049842834472656</v>
      </c>
      <c r="BV810">
        <v>57.75567626953125</v>
      </c>
      <c r="BW810">
        <v>56.027370452880859</v>
      </c>
      <c r="BX810">
        <v>54.367820739746094</v>
      </c>
      <c r="BY810">
        <v>52.958278656005859</v>
      </c>
      <c r="BZ810">
        <v>49.918262481689453</v>
      </c>
      <c r="CA810">
        <v>49.418724060058594</v>
      </c>
      <c r="CB810">
        <v>49.803348541259766</v>
      </c>
      <c r="CC810">
        <v>0.98808437585830688</v>
      </c>
      <c r="CD810">
        <v>0.94186896085739136</v>
      </c>
      <c r="CE810">
        <v>0.89071923494338989</v>
      </c>
      <c r="CF810">
        <v>0.70335525274276733</v>
      </c>
      <c r="CG810">
        <v>0.62340801954269409</v>
      </c>
      <c r="CH810">
        <v>0.70635461807250977</v>
      </c>
      <c r="CI810">
        <v>0.80842113494873047</v>
      </c>
      <c r="CJ810">
        <v>0.70255410671234131</v>
      </c>
      <c r="CK810">
        <v>0.8543020486831665</v>
      </c>
      <c r="CL810">
        <v>0.86273396015167236</v>
      </c>
      <c r="CM810">
        <v>0.80736476182937622</v>
      </c>
      <c r="CN810">
        <v>0.84858620166778564</v>
      </c>
      <c r="CO810">
        <v>0.95349675416946411</v>
      </c>
      <c r="CP810">
        <v>0.83275699615478516</v>
      </c>
      <c r="CQ810">
        <v>0.8763960599899292</v>
      </c>
      <c r="CR810">
        <v>0.97377032041549683</v>
      </c>
      <c r="CS810">
        <v>0.98549258708953857</v>
      </c>
      <c r="CT810">
        <v>0.99216103553771973</v>
      </c>
      <c r="CU810">
        <v>1.0997079610824585</v>
      </c>
      <c r="CV810">
        <v>0.93027794361114502</v>
      </c>
      <c r="CW810">
        <v>0.82182919979095459</v>
      </c>
      <c r="CX810">
        <v>0.70789772272109985</v>
      </c>
      <c r="CY810">
        <v>0.72960412502288818</v>
      </c>
      <c r="CZ810">
        <v>0.71193081140518188</v>
      </c>
    </row>
    <row r="811" spans="1:104" x14ac:dyDescent="0.25">
      <c r="A811" t="s">
        <v>1000</v>
      </c>
      <c r="B811" t="s">
        <v>170</v>
      </c>
      <c r="C811" t="s">
        <v>28</v>
      </c>
      <c r="D811" t="s">
        <v>184</v>
      </c>
      <c r="E811" t="s">
        <v>184</v>
      </c>
      <c r="F811">
        <v>2022</v>
      </c>
      <c r="G811" t="s">
        <v>174</v>
      </c>
      <c r="H811">
        <v>4</v>
      </c>
      <c r="I811">
        <v>43.077728271484375</v>
      </c>
      <c r="J811">
        <v>41.610691070556641</v>
      </c>
      <c r="K811">
        <v>40.715038299560547</v>
      </c>
      <c r="L811">
        <v>40.638404846191406</v>
      </c>
      <c r="M811">
        <v>42.193843841552734</v>
      </c>
      <c r="N811">
        <v>46.131679534912109</v>
      </c>
      <c r="O811">
        <v>51.581623077392578</v>
      </c>
      <c r="P811">
        <v>56.800449371337891</v>
      </c>
      <c r="Q811">
        <v>61.849613189697266</v>
      </c>
      <c r="R811">
        <v>65.628562927246094</v>
      </c>
      <c r="S811">
        <v>68.62030029296875</v>
      </c>
      <c r="T811">
        <v>70.566650390625</v>
      </c>
      <c r="U811">
        <v>71.65081787109375</v>
      </c>
      <c r="V811">
        <v>72.719490051269531</v>
      </c>
      <c r="W811">
        <v>72.293540954589844</v>
      </c>
      <c r="X811">
        <v>70.281349182128906</v>
      </c>
      <c r="Y811">
        <v>67.449241638183594</v>
      </c>
      <c r="Z811">
        <v>63.175590515136719</v>
      </c>
      <c r="AA811">
        <v>58.958602905273438</v>
      </c>
      <c r="AB811">
        <v>58.130821228027344</v>
      </c>
      <c r="AC811">
        <v>56.568511962890625</v>
      </c>
      <c r="AD811">
        <v>53.333900451660156</v>
      </c>
      <c r="AE811">
        <v>49.551788330078125</v>
      </c>
      <c r="AF811">
        <v>46.440853118896484</v>
      </c>
      <c r="AG811">
        <v>-0.55092495679855347</v>
      </c>
      <c r="AH811">
        <v>-0.22037482261657715</v>
      </c>
      <c r="AI811">
        <v>-5.7076651602983475E-2</v>
      </c>
      <c r="AJ811">
        <v>-0.1395120769739151</v>
      </c>
      <c r="AK811">
        <v>-0.21232625842094421</v>
      </c>
      <c r="AL811">
        <v>-0.19393955171108246</v>
      </c>
      <c r="AM811">
        <v>-0.37556540966033936</v>
      </c>
      <c r="AN811">
        <v>-0.1918676346540451</v>
      </c>
      <c r="AO811">
        <v>0.15320679545402527</v>
      </c>
      <c r="AP811">
        <v>0.39118310809135437</v>
      </c>
      <c r="AQ811">
        <v>0.83983892202377319</v>
      </c>
      <c r="AR811">
        <v>3.3673713207244873</v>
      </c>
      <c r="AS811">
        <v>3.4519498348236084</v>
      </c>
      <c r="AT811">
        <v>3.3192093372344971</v>
      </c>
      <c r="AU811">
        <v>3.095634937286377</v>
      </c>
      <c r="AV811">
        <v>2.7932014465332031</v>
      </c>
      <c r="AW811">
        <v>2.5114636421203613</v>
      </c>
      <c r="AX811">
        <v>1.963753342628479</v>
      </c>
      <c r="AY811">
        <v>8.0265142023563385E-2</v>
      </c>
      <c r="AZ811">
        <v>-7.3323927819728851E-2</v>
      </c>
      <c r="BA811">
        <v>-7.8576765954494476E-2</v>
      </c>
      <c r="BB811">
        <v>-3.9815101772546768E-2</v>
      </c>
      <c r="BC811">
        <v>-6.3471272587776184E-2</v>
      </c>
      <c r="BD811">
        <v>-0.323883056640625</v>
      </c>
      <c r="BE811">
        <v>58.553638458251953</v>
      </c>
      <c r="BF811">
        <v>58.187374114990234</v>
      </c>
      <c r="BG811">
        <v>56.804557800292969</v>
      </c>
      <c r="BH811">
        <v>55.030567169189453</v>
      </c>
      <c r="BI811">
        <v>55.009807586669922</v>
      </c>
      <c r="BJ811">
        <v>54.845100402832031</v>
      </c>
      <c r="BK811">
        <v>55.504673004150391</v>
      </c>
      <c r="BL811">
        <v>59.702018737792969</v>
      </c>
      <c r="BM811">
        <v>66.333389282226563</v>
      </c>
      <c r="BN811">
        <v>70.268333435058594</v>
      </c>
      <c r="BO811">
        <v>73.284942626953125</v>
      </c>
      <c r="BP811">
        <v>75.337997436523438</v>
      </c>
      <c r="BQ811">
        <v>76.538177490234375</v>
      </c>
      <c r="BR811">
        <v>76.632759094238281</v>
      </c>
      <c r="BS811">
        <v>77.199127197265625</v>
      </c>
      <c r="BT811">
        <v>75.926582336425781</v>
      </c>
      <c r="BU811">
        <v>74.697807312011719</v>
      </c>
      <c r="BV811">
        <v>73.56683349609375</v>
      </c>
      <c r="BW811">
        <v>71.886039733886719</v>
      </c>
      <c r="BX811">
        <v>68.092735290527344</v>
      </c>
      <c r="BY811">
        <v>63.256053924560547</v>
      </c>
      <c r="BZ811">
        <v>62.208999633789063</v>
      </c>
      <c r="CA811">
        <v>61.001441955566406</v>
      </c>
      <c r="CB811">
        <v>59.52728271484375</v>
      </c>
      <c r="CC811">
        <v>0.85722607374191284</v>
      </c>
      <c r="CD811">
        <v>0.81650131940841675</v>
      </c>
      <c r="CE811">
        <v>0.77316439151763916</v>
      </c>
      <c r="CF811">
        <v>0.61614686250686646</v>
      </c>
      <c r="CG811">
        <v>0.55308276414871216</v>
      </c>
      <c r="CH811">
        <v>0.62769734859466553</v>
      </c>
      <c r="CI811">
        <v>0.71442955732345581</v>
      </c>
      <c r="CJ811">
        <v>0.65984761714935303</v>
      </c>
      <c r="CK811">
        <v>0.79402053356170654</v>
      </c>
      <c r="CL811">
        <v>0.81529736518859863</v>
      </c>
      <c r="CM811">
        <v>0.78010600805282593</v>
      </c>
      <c r="CN811">
        <v>0.81894838809967041</v>
      </c>
      <c r="CO811">
        <v>0.90958958864212036</v>
      </c>
      <c r="CP811">
        <v>0.81227809190750122</v>
      </c>
      <c r="CQ811">
        <v>0.85088711977005005</v>
      </c>
      <c r="CR811">
        <v>0.92722201347351074</v>
      </c>
      <c r="CS811">
        <v>0.92500293254852295</v>
      </c>
      <c r="CT811">
        <v>0.90913671255111694</v>
      </c>
      <c r="CU811">
        <v>0.96990472078323364</v>
      </c>
      <c r="CV811">
        <v>0.80955052375793457</v>
      </c>
      <c r="CW811">
        <v>0.72513347864151001</v>
      </c>
      <c r="CX811">
        <v>0.62206751108169556</v>
      </c>
      <c r="CY811">
        <v>0.64915817975997925</v>
      </c>
      <c r="CZ811">
        <v>0.63300448656082153</v>
      </c>
    </row>
    <row r="812" spans="1:104" x14ac:dyDescent="0.25">
      <c r="A812" t="s">
        <v>1001</v>
      </c>
      <c r="B812" t="s">
        <v>170</v>
      </c>
      <c r="C812" t="s">
        <v>28</v>
      </c>
      <c r="D812" t="s">
        <v>184</v>
      </c>
      <c r="E812" t="s">
        <v>184</v>
      </c>
      <c r="F812">
        <v>2022</v>
      </c>
      <c r="G812" t="s">
        <v>175</v>
      </c>
      <c r="H812">
        <v>5</v>
      </c>
      <c r="I812">
        <v>44.732261657714844</v>
      </c>
      <c r="J812">
        <v>43.209293365478516</v>
      </c>
      <c r="K812">
        <v>42.236480712890625</v>
      </c>
      <c r="L812">
        <v>42.032894134521484</v>
      </c>
      <c r="M812">
        <v>43.479690551757813</v>
      </c>
      <c r="N812">
        <v>47.317543029785156</v>
      </c>
      <c r="O812">
        <v>52.424697875976563</v>
      </c>
      <c r="P812">
        <v>59.171699523925781</v>
      </c>
      <c r="Q812">
        <v>65.460670471191406</v>
      </c>
      <c r="R812">
        <v>70.085830688476562</v>
      </c>
      <c r="S812">
        <v>73.214851379394531</v>
      </c>
      <c r="T812">
        <v>74.604133605957031</v>
      </c>
      <c r="U812">
        <v>75.072257995605469</v>
      </c>
      <c r="V812">
        <v>75.620841979980469</v>
      </c>
      <c r="W812">
        <v>75.235488891601562</v>
      </c>
      <c r="X812">
        <v>73.146522521972656</v>
      </c>
      <c r="Y812">
        <v>69.9959716796875</v>
      </c>
      <c r="Z812">
        <v>65.7066650390625</v>
      </c>
      <c r="AA812">
        <v>61.230598449707031</v>
      </c>
      <c r="AB812">
        <v>59.569217681884766</v>
      </c>
      <c r="AC812">
        <v>58.593574523925781</v>
      </c>
      <c r="AD812">
        <v>55.110195159912109</v>
      </c>
      <c r="AE812">
        <v>51.305583953857422</v>
      </c>
      <c r="AF812">
        <v>48.139686584472656</v>
      </c>
      <c r="AG812">
        <v>-0.55455160140991211</v>
      </c>
      <c r="AH812">
        <v>-0.24200639128684998</v>
      </c>
      <c r="AI812">
        <v>-9.376981109380722E-2</v>
      </c>
      <c r="AJ812">
        <v>-0.16089294850826263</v>
      </c>
      <c r="AK812">
        <v>-0.2090563178062439</v>
      </c>
      <c r="AL812">
        <v>-0.16435779631137848</v>
      </c>
      <c r="AM812">
        <v>-0.35874021053314209</v>
      </c>
      <c r="AN812">
        <v>-0.14200857281684875</v>
      </c>
      <c r="AO812">
        <v>0.16355869174003601</v>
      </c>
      <c r="AP812">
        <v>0.36039668321609497</v>
      </c>
      <c r="AQ812">
        <v>0.84284114837646484</v>
      </c>
      <c r="AR812">
        <v>3.5402390956878662</v>
      </c>
      <c r="AS812">
        <v>3.5990138053894043</v>
      </c>
      <c r="AT812">
        <v>3.4308204650878906</v>
      </c>
      <c r="AU812">
        <v>3.2145915031433105</v>
      </c>
      <c r="AV812">
        <v>2.983863353729248</v>
      </c>
      <c r="AW812">
        <v>2.7134501934051514</v>
      </c>
      <c r="AX812">
        <v>2.1975009441375732</v>
      </c>
      <c r="AY812">
        <v>0.24227571487426758</v>
      </c>
      <c r="AZ812">
        <v>5.0386138260364532E-2</v>
      </c>
      <c r="BA812">
        <v>1.5315703116357327E-2</v>
      </c>
      <c r="BB812">
        <v>4.5205526053905487E-2</v>
      </c>
      <c r="BC812">
        <v>-3.3650333061814308E-3</v>
      </c>
      <c r="BD812">
        <v>-0.25469222664833069</v>
      </c>
      <c r="BE812">
        <v>59.912746429443359</v>
      </c>
      <c r="BF812">
        <v>59.662746429443359</v>
      </c>
      <c r="BG812">
        <v>59.412746429443359</v>
      </c>
      <c r="BH812">
        <v>58.6673583984375</v>
      </c>
      <c r="BI812">
        <v>58.394298553466797</v>
      </c>
      <c r="BJ812">
        <v>57.663665771484375</v>
      </c>
      <c r="BK812">
        <v>61.113910675048828</v>
      </c>
      <c r="BL812">
        <v>65.045242309570313</v>
      </c>
      <c r="BM812">
        <v>69.788833618164063</v>
      </c>
      <c r="BN812">
        <v>74.35528564453125</v>
      </c>
      <c r="BO812">
        <v>78.375160217285156</v>
      </c>
      <c r="BP812">
        <v>79.37701416015625</v>
      </c>
      <c r="BQ812">
        <v>78.439727783203125</v>
      </c>
      <c r="BR812">
        <v>78.125579833984375</v>
      </c>
      <c r="BS812">
        <v>78.220123291015625</v>
      </c>
      <c r="BT812">
        <v>77.672157287597656</v>
      </c>
      <c r="BU812">
        <v>76.495491027832031</v>
      </c>
      <c r="BV812">
        <v>75.060966491699219</v>
      </c>
      <c r="BW812">
        <v>72.542015075683594</v>
      </c>
      <c r="BX812">
        <v>68.931289672851563</v>
      </c>
      <c r="BY812">
        <v>66.114364624023437</v>
      </c>
      <c r="BZ812">
        <v>64.91094970703125</v>
      </c>
      <c r="CA812">
        <v>64.66094970703125</v>
      </c>
      <c r="CB812">
        <v>63.209369659423828</v>
      </c>
      <c r="CC812">
        <v>0.87170177698135376</v>
      </c>
      <c r="CD812">
        <v>0.83196562528610229</v>
      </c>
      <c r="CE812">
        <v>0.78773468732833862</v>
      </c>
      <c r="CF812">
        <v>0.62466466426849365</v>
      </c>
      <c r="CG812">
        <v>0.5569155216217041</v>
      </c>
      <c r="CH812">
        <v>0.62892353534698486</v>
      </c>
      <c r="CI812">
        <v>0.71380454301834106</v>
      </c>
      <c r="CJ812">
        <v>0.66249871253967285</v>
      </c>
      <c r="CK812">
        <v>0.80063492059707642</v>
      </c>
      <c r="CL812">
        <v>0.82285851240158081</v>
      </c>
      <c r="CM812">
        <v>0.78459846973419189</v>
      </c>
      <c r="CN812">
        <v>0.82189053297042847</v>
      </c>
      <c r="CO812">
        <v>0.9105488657951355</v>
      </c>
      <c r="CP812">
        <v>0.81152576208114624</v>
      </c>
      <c r="CQ812">
        <v>0.84933269023895264</v>
      </c>
      <c r="CR812">
        <v>0.92558097839355469</v>
      </c>
      <c r="CS812">
        <v>0.92420661449432373</v>
      </c>
      <c r="CT812">
        <v>0.91222620010375977</v>
      </c>
      <c r="CU812">
        <v>0.97662550210952759</v>
      </c>
      <c r="CV812">
        <v>0.81391769647598267</v>
      </c>
      <c r="CW812">
        <v>0.73053938150405884</v>
      </c>
      <c r="CX812">
        <v>0.62426316738128662</v>
      </c>
      <c r="CY812">
        <v>0.65466374158859253</v>
      </c>
      <c r="CZ812">
        <v>0.64085268974304199</v>
      </c>
    </row>
    <row r="813" spans="1:104" x14ac:dyDescent="0.25">
      <c r="A813" t="s">
        <v>1002</v>
      </c>
      <c r="B813" t="s">
        <v>170</v>
      </c>
      <c r="C813" t="s">
        <v>28</v>
      </c>
      <c r="D813" t="s">
        <v>184</v>
      </c>
      <c r="E813" t="s">
        <v>184</v>
      </c>
      <c r="F813">
        <v>2022</v>
      </c>
      <c r="G813" t="s">
        <v>176</v>
      </c>
      <c r="H813">
        <v>6</v>
      </c>
      <c r="I813">
        <v>46.80853271484375</v>
      </c>
      <c r="J813">
        <v>45.170341491699219</v>
      </c>
      <c r="K813">
        <v>44.165283203125</v>
      </c>
      <c r="L813">
        <v>44.004890441894531</v>
      </c>
      <c r="M813">
        <v>45.456581115722656</v>
      </c>
      <c r="N813">
        <v>49.328647613525391</v>
      </c>
      <c r="O813">
        <v>54.526630401611328</v>
      </c>
      <c r="P813">
        <v>61.144756317138672</v>
      </c>
      <c r="Q813">
        <v>66.8104248046875</v>
      </c>
      <c r="R813">
        <v>71.275672912597656</v>
      </c>
      <c r="S813">
        <v>74.629280090332031</v>
      </c>
      <c r="T813">
        <v>76.113296508789063</v>
      </c>
      <c r="U813">
        <v>76.507598876953125</v>
      </c>
      <c r="V813">
        <v>76.738327026367188</v>
      </c>
      <c r="W813">
        <v>76.364387512207031</v>
      </c>
      <c r="X813">
        <v>74.961326599121094</v>
      </c>
      <c r="Y813">
        <v>72.497879028320312</v>
      </c>
      <c r="Z813">
        <v>68.428009033203125</v>
      </c>
      <c r="AA813">
        <v>63.655784606933594</v>
      </c>
      <c r="AB813">
        <v>60.795341491699219</v>
      </c>
      <c r="AC813">
        <v>60.0499267578125</v>
      </c>
      <c r="AD813">
        <v>56.887245178222656</v>
      </c>
      <c r="AE813">
        <v>53.268348693847656</v>
      </c>
      <c r="AF813">
        <v>50.073040008544922</v>
      </c>
      <c r="AG813">
        <v>-0.58175450563430786</v>
      </c>
      <c r="AH813">
        <v>-0.25838091969490051</v>
      </c>
      <c r="AI813">
        <v>-0.1070532351732254</v>
      </c>
      <c r="AJ813">
        <v>-0.17353427410125732</v>
      </c>
      <c r="AK813">
        <v>-0.21731641888618469</v>
      </c>
      <c r="AL813">
        <v>-0.1641576737165451</v>
      </c>
      <c r="AM813">
        <v>-0.36828029155731201</v>
      </c>
      <c r="AN813">
        <v>-0.13345980644226074</v>
      </c>
      <c r="AO813">
        <v>0.16729970276355743</v>
      </c>
      <c r="AP813">
        <v>0.35440444946289063</v>
      </c>
      <c r="AQ813">
        <v>0.85153657197952271</v>
      </c>
      <c r="AR813">
        <v>3.6212856769561768</v>
      </c>
      <c r="AS813">
        <v>3.6825082302093506</v>
      </c>
      <c r="AT813">
        <v>3.492800235748291</v>
      </c>
      <c r="AU813">
        <v>3.280195951461792</v>
      </c>
      <c r="AV813">
        <v>3.0953783988952637</v>
      </c>
      <c r="AW813">
        <v>2.8517334461212158</v>
      </c>
      <c r="AX813">
        <v>2.333592414855957</v>
      </c>
      <c r="AY813">
        <v>0.29147738218307495</v>
      </c>
      <c r="AZ813">
        <v>8.0845735967159271E-2</v>
      </c>
      <c r="BA813">
        <v>3.8020078092813492E-2</v>
      </c>
      <c r="BB813">
        <v>6.6817246377468109E-2</v>
      </c>
      <c r="BC813">
        <v>1.109462883323431E-2</v>
      </c>
      <c r="BD813">
        <v>-0.24743936955928802</v>
      </c>
      <c r="BE813">
        <v>60.687053680419922</v>
      </c>
      <c r="BF813">
        <v>60.66400146484375</v>
      </c>
      <c r="BG813">
        <v>59.710102081298828</v>
      </c>
      <c r="BH813">
        <v>60.143253326416016</v>
      </c>
      <c r="BI813">
        <v>58.939353942871094</v>
      </c>
      <c r="BJ813">
        <v>60.072257995605469</v>
      </c>
      <c r="BK813">
        <v>60.957000732421875</v>
      </c>
      <c r="BL813">
        <v>64.476028442382812</v>
      </c>
      <c r="BM813">
        <v>67.132896423339844</v>
      </c>
      <c r="BN813">
        <v>70.451713562011719</v>
      </c>
      <c r="BO813">
        <v>74.016845703125</v>
      </c>
      <c r="BP813">
        <v>76.901130676269531</v>
      </c>
      <c r="BQ813">
        <v>77.969825744628906</v>
      </c>
      <c r="BR813">
        <v>79.35272216796875</v>
      </c>
      <c r="BS813">
        <v>79.627616882324219</v>
      </c>
      <c r="BT813">
        <v>78.335075378417969</v>
      </c>
      <c r="BU813">
        <v>77.130714416503906</v>
      </c>
      <c r="BV813">
        <v>75.929122924804688</v>
      </c>
      <c r="BW813">
        <v>73.744590759277344</v>
      </c>
      <c r="BX813">
        <v>71.110771179199219</v>
      </c>
      <c r="BY813">
        <v>67.070999145507813</v>
      </c>
      <c r="BZ813">
        <v>64.776618957519531</v>
      </c>
      <c r="CA813">
        <v>63.820873260498047</v>
      </c>
      <c r="CB813">
        <v>63.071334838867188</v>
      </c>
      <c r="CC813">
        <v>0.9117119312286377</v>
      </c>
      <c r="CD813">
        <v>0.86927551031112671</v>
      </c>
      <c r="CE813">
        <v>0.82201802730560303</v>
      </c>
      <c r="CF813">
        <v>0.64907592535018921</v>
      </c>
      <c r="CG813">
        <v>0.57424771785736084</v>
      </c>
      <c r="CH813">
        <v>0.646240234375</v>
      </c>
      <c r="CI813">
        <v>0.72787171602249146</v>
      </c>
      <c r="CJ813">
        <v>0.66563886404037476</v>
      </c>
      <c r="CK813">
        <v>0.80280762910842896</v>
      </c>
      <c r="CL813">
        <v>0.82402718067169189</v>
      </c>
      <c r="CM813">
        <v>0.7853127121925354</v>
      </c>
      <c r="CN813">
        <v>0.82365262508392334</v>
      </c>
      <c r="CO813">
        <v>0.91565907001495361</v>
      </c>
      <c r="CP813">
        <v>0.81156438589096069</v>
      </c>
      <c r="CQ813">
        <v>0.85106468200683594</v>
      </c>
      <c r="CR813">
        <v>0.93734079599380493</v>
      </c>
      <c r="CS813">
        <v>0.94434773921966553</v>
      </c>
      <c r="CT813">
        <v>0.93677520751953125</v>
      </c>
      <c r="CU813">
        <v>1.0086612701416016</v>
      </c>
      <c r="CV813">
        <v>0.82827609777450562</v>
      </c>
      <c r="CW813">
        <v>0.74373829364776611</v>
      </c>
      <c r="CX813">
        <v>0.63838154077529907</v>
      </c>
      <c r="CY813">
        <v>0.67593258619308472</v>
      </c>
      <c r="CZ813">
        <v>0.66300243139266968</v>
      </c>
    </row>
    <row r="814" spans="1:104" x14ac:dyDescent="0.25">
      <c r="A814" t="s">
        <v>1003</v>
      </c>
      <c r="B814" t="s">
        <v>170</v>
      </c>
      <c r="C814" t="s">
        <v>28</v>
      </c>
      <c r="D814" t="s">
        <v>184</v>
      </c>
      <c r="E814" t="s">
        <v>184</v>
      </c>
      <c r="F814">
        <v>2022</v>
      </c>
      <c r="G814" t="s">
        <v>177</v>
      </c>
      <c r="H814">
        <v>7</v>
      </c>
      <c r="I814">
        <v>49.397544860839844</v>
      </c>
      <c r="J814">
        <v>47.681964874267578</v>
      </c>
      <c r="K814">
        <v>46.510120391845703</v>
      </c>
      <c r="L814">
        <v>46.408699035644531</v>
      </c>
      <c r="M814">
        <v>48.205654144287109</v>
      </c>
      <c r="N814">
        <v>52.591327667236328</v>
      </c>
      <c r="O814">
        <v>58.092098236083984</v>
      </c>
      <c r="P814">
        <v>65.115509033203125</v>
      </c>
      <c r="Q814">
        <v>71.076118469238281</v>
      </c>
      <c r="R814">
        <v>75.743804931640625</v>
      </c>
      <c r="S814">
        <v>78.884925842285156</v>
      </c>
      <c r="T814">
        <v>80.405998229980469</v>
      </c>
      <c r="U814">
        <v>80.919174194335937</v>
      </c>
      <c r="V814">
        <v>81.23419189453125</v>
      </c>
      <c r="W814">
        <v>81.031784057617188</v>
      </c>
      <c r="X814">
        <v>79.977226257324219</v>
      </c>
      <c r="Y814">
        <v>77.650016784667969</v>
      </c>
      <c r="Z814">
        <v>73.364974975585938</v>
      </c>
      <c r="AA814">
        <v>67.925262451171875</v>
      </c>
      <c r="AB814">
        <v>64.787300109863281</v>
      </c>
      <c r="AC814">
        <v>63.773231506347656</v>
      </c>
      <c r="AD814">
        <v>60.324932098388672</v>
      </c>
      <c r="AE814">
        <v>56.346221923828125</v>
      </c>
      <c r="AF814">
        <v>53.003231048583984</v>
      </c>
      <c r="AG814">
        <v>-0.55160307884216309</v>
      </c>
      <c r="AH814">
        <v>-0.28801226615905762</v>
      </c>
      <c r="AI814">
        <v>-0.17932778596878052</v>
      </c>
      <c r="AJ814">
        <v>-0.20953710377216339</v>
      </c>
      <c r="AK814">
        <v>-0.20250694453716278</v>
      </c>
      <c r="AL814">
        <v>-9.776528924703598E-2</v>
      </c>
      <c r="AM814">
        <v>-0.32681956887245178</v>
      </c>
      <c r="AN814">
        <v>-2.1278452128171921E-2</v>
      </c>
      <c r="AO814">
        <v>0.17681048810482025</v>
      </c>
      <c r="AP814">
        <v>0.25988450646400452</v>
      </c>
      <c r="AQ814">
        <v>0.78614068031311035</v>
      </c>
      <c r="AR814">
        <v>3.7745933532714844</v>
      </c>
      <c r="AS814">
        <v>3.8560609817504883</v>
      </c>
      <c r="AT814">
        <v>3.6667513847351074</v>
      </c>
      <c r="AU814">
        <v>3.4811234474182129</v>
      </c>
      <c r="AV814">
        <v>3.4570920467376709</v>
      </c>
      <c r="AW814">
        <v>3.2642276287078857</v>
      </c>
      <c r="AX814">
        <v>2.809903621673584</v>
      </c>
      <c r="AY814">
        <v>0.63113552331924438</v>
      </c>
      <c r="AZ814">
        <v>0.33879801630973816</v>
      </c>
      <c r="BA814">
        <v>0.23405317962169647</v>
      </c>
      <c r="BB814">
        <v>0.24320550262928009</v>
      </c>
      <c r="BC814">
        <v>0.13844470679759979</v>
      </c>
      <c r="BD814">
        <v>-8.5840485990047455E-2</v>
      </c>
      <c r="BE814">
        <v>67.793777465820312</v>
      </c>
      <c r="BF814">
        <v>67.27349853515625</v>
      </c>
      <c r="BG814">
        <v>66.592628479003906</v>
      </c>
      <c r="BH814">
        <v>66.569587707519531</v>
      </c>
      <c r="BI814">
        <v>66.544700622558594</v>
      </c>
      <c r="BJ814">
        <v>66.544700622558594</v>
      </c>
      <c r="BK814">
        <v>67.679496765136719</v>
      </c>
      <c r="BL814">
        <v>69.359451293945313</v>
      </c>
      <c r="BM814">
        <v>73.923957824707031</v>
      </c>
      <c r="BN814">
        <v>77.127418518066406</v>
      </c>
      <c r="BO814">
        <v>78.220046997070313</v>
      </c>
      <c r="BP814">
        <v>76.741706848144531</v>
      </c>
      <c r="BQ814">
        <v>78.128341674804687</v>
      </c>
      <c r="BR814">
        <v>81.258056640625</v>
      </c>
      <c r="BS814">
        <v>79.838706970214844</v>
      </c>
      <c r="BT814">
        <v>81.356910705566406</v>
      </c>
      <c r="BU814">
        <v>83.420738220214844</v>
      </c>
      <c r="BV814">
        <v>82.874656677246094</v>
      </c>
      <c r="BW814">
        <v>77.872581481933594</v>
      </c>
      <c r="BX814">
        <v>73.911979675292969</v>
      </c>
      <c r="BY814">
        <v>72.204833984375</v>
      </c>
      <c r="BZ814">
        <v>71.703460693359375</v>
      </c>
      <c r="CA814">
        <v>69.86474609375</v>
      </c>
      <c r="CB814">
        <v>69.819122314453125</v>
      </c>
      <c r="CC814">
        <v>0.90486401319503784</v>
      </c>
      <c r="CD814">
        <v>0.86441314220428467</v>
      </c>
      <c r="CE814">
        <v>0.81574970483779907</v>
      </c>
      <c r="CF814">
        <v>0.64572685956954956</v>
      </c>
      <c r="CG814">
        <v>0.57500958442687988</v>
      </c>
      <c r="CH814">
        <v>0.64776813983917236</v>
      </c>
      <c r="CI814">
        <v>0.72610670328140259</v>
      </c>
      <c r="CJ814">
        <v>0.66401380300521851</v>
      </c>
      <c r="CK814">
        <v>0.79976475238800049</v>
      </c>
      <c r="CL814">
        <v>0.82070642709732056</v>
      </c>
      <c r="CM814">
        <v>0.78167212009429932</v>
      </c>
      <c r="CN814">
        <v>0.81944197416305542</v>
      </c>
      <c r="CO814">
        <v>0.90966492891311646</v>
      </c>
      <c r="CP814">
        <v>0.80911439657211304</v>
      </c>
      <c r="CQ814">
        <v>0.84852510690689087</v>
      </c>
      <c r="CR814">
        <v>0.93627274036407471</v>
      </c>
      <c r="CS814">
        <v>0.94653242826461792</v>
      </c>
      <c r="CT814">
        <v>0.94108688831329346</v>
      </c>
      <c r="CU814">
        <v>1.0117205381393433</v>
      </c>
      <c r="CV814">
        <v>0.83008575439453125</v>
      </c>
      <c r="CW814">
        <v>0.74305254220962524</v>
      </c>
      <c r="CX814">
        <v>0.63631653785705566</v>
      </c>
      <c r="CY814">
        <v>0.67183727025985718</v>
      </c>
      <c r="CZ814">
        <v>0.66098052263259888</v>
      </c>
    </row>
    <row r="815" spans="1:104" x14ac:dyDescent="0.25">
      <c r="A815" t="s">
        <v>1004</v>
      </c>
      <c r="B815" t="s">
        <v>170</v>
      </c>
      <c r="C815" t="s">
        <v>28</v>
      </c>
      <c r="D815" t="s">
        <v>184</v>
      </c>
      <c r="E815" t="s">
        <v>184</v>
      </c>
      <c r="F815">
        <v>2022</v>
      </c>
      <c r="G815" t="s">
        <v>178</v>
      </c>
      <c r="H815">
        <v>8</v>
      </c>
      <c r="I815">
        <v>50.117767333984375</v>
      </c>
      <c r="J815">
        <v>48.421234130859375</v>
      </c>
      <c r="K815">
        <v>47.204387664794922</v>
      </c>
      <c r="L815">
        <v>47.1468505859375</v>
      </c>
      <c r="M815">
        <v>48.912914276123047</v>
      </c>
      <c r="N815">
        <v>53.729503631591797</v>
      </c>
      <c r="O815">
        <v>59.968318939208984</v>
      </c>
      <c r="P815">
        <v>66.951324462890625</v>
      </c>
      <c r="Q815">
        <v>73.56005859375</v>
      </c>
      <c r="R815">
        <v>78.879783630371094</v>
      </c>
      <c r="S815">
        <v>83.072166442871094</v>
      </c>
      <c r="T815">
        <v>85.080734252929687</v>
      </c>
      <c r="U815">
        <v>85.809295654296875</v>
      </c>
      <c r="V815">
        <v>86.224578857421875</v>
      </c>
      <c r="W815">
        <v>85.750526428222656</v>
      </c>
      <c r="X815">
        <v>84.082077026367188</v>
      </c>
      <c r="Y815">
        <v>80.711448669433594</v>
      </c>
      <c r="Z815">
        <v>75.929794311523438</v>
      </c>
      <c r="AA815">
        <v>69.856315612792969</v>
      </c>
      <c r="AB815">
        <v>67.243247985839844</v>
      </c>
      <c r="AC815">
        <v>65.396720886230469</v>
      </c>
      <c r="AD815">
        <v>61.492954254150391</v>
      </c>
      <c r="AE815">
        <v>57.175167083740234</v>
      </c>
      <c r="AF815">
        <v>53.548801422119141</v>
      </c>
      <c r="AG815">
        <v>-0.51597833633422852</v>
      </c>
      <c r="AH815">
        <v>-0.30819875001907349</v>
      </c>
      <c r="AI815">
        <v>-0.23803125321865082</v>
      </c>
      <c r="AJ815">
        <v>-0.23624025285243988</v>
      </c>
      <c r="AK815">
        <v>-0.18352413177490234</v>
      </c>
      <c r="AL815">
        <v>-3.7444218993186951E-2</v>
      </c>
      <c r="AM815">
        <v>-0.28828558325767517</v>
      </c>
      <c r="AN815">
        <v>7.6515205204486847E-2</v>
      </c>
      <c r="AO815">
        <v>0.1848875880241394</v>
      </c>
      <c r="AP815">
        <v>0.17875747382640839</v>
      </c>
      <c r="AQ815">
        <v>0.75162845849990845</v>
      </c>
      <c r="AR815">
        <v>3.9995489120483398</v>
      </c>
      <c r="AS815">
        <v>4.1054544448852539</v>
      </c>
      <c r="AT815">
        <v>3.9065415859222412</v>
      </c>
      <c r="AU815">
        <v>3.7188043594360352</v>
      </c>
      <c r="AV815">
        <v>3.796797513961792</v>
      </c>
      <c r="AW815">
        <v>3.5906276702880859</v>
      </c>
      <c r="AX815">
        <v>3.1808261871337891</v>
      </c>
      <c r="AY815">
        <v>0.92335265874862671</v>
      </c>
      <c r="AZ815">
        <v>0.567097008228302</v>
      </c>
      <c r="BA815">
        <v>0.40367758274078369</v>
      </c>
      <c r="BB815">
        <v>0.39346954226493835</v>
      </c>
      <c r="BC815">
        <v>0.2455732524394989</v>
      </c>
      <c r="BD815">
        <v>5.5129572749137878E-2</v>
      </c>
      <c r="BE815">
        <v>70.527137756347656</v>
      </c>
      <c r="BF815">
        <v>70.728607177734375</v>
      </c>
      <c r="BG815">
        <v>69.78240966796875</v>
      </c>
      <c r="BH815">
        <v>70.093971252441406</v>
      </c>
      <c r="BI815">
        <v>69.384254455566406</v>
      </c>
      <c r="BJ815">
        <v>68.966201782226562</v>
      </c>
      <c r="BK815">
        <v>68.984626770019531</v>
      </c>
      <c r="BL815">
        <v>68.764724731445313</v>
      </c>
      <c r="BM815">
        <v>71.382308959960938</v>
      </c>
      <c r="BN815">
        <v>74.672492980957031</v>
      </c>
      <c r="BO815">
        <v>79.613800048828125</v>
      </c>
      <c r="BP815">
        <v>82.540092468261719</v>
      </c>
      <c r="BQ815">
        <v>83.774002075195312</v>
      </c>
      <c r="BR815">
        <v>84.0506591796875</v>
      </c>
      <c r="BS815">
        <v>83.812698364257813</v>
      </c>
      <c r="BT815">
        <v>83.269813537597656</v>
      </c>
      <c r="BU815">
        <v>82.996482849121094</v>
      </c>
      <c r="BV815">
        <v>81.505569458007813</v>
      </c>
      <c r="BW815">
        <v>78.3814697265625</v>
      </c>
      <c r="BX815">
        <v>75.981201171875</v>
      </c>
      <c r="BY815">
        <v>74.016952514648438</v>
      </c>
      <c r="BZ815">
        <v>73.215476989746094</v>
      </c>
      <c r="CA815">
        <v>71.584259033203125</v>
      </c>
      <c r="CB815">
        <v>71.909446716308594</v>
      </c>
      <c r="CC815">
        <v>0.89881104230880737</v>
      </c>
      <c r="CD815">
        <v>0.8593595027923584</v>
      </c>
      <c r="CE815">
        <v>0.8096892237663269</v>
      </c>
      <c r="CF815">
        <v>0.64152109622955322</v>
      </c>
      <c r="CG815">
        <v>0.57062238454818726</v>
      </c>
      <c r="CH815">
        <v>0.64682656526565552</v>
      </c>
      <c r="CI815">
        <v>0.72975790500640869</v>
      </c>
      <c r="CJ815">
        <v>0.66554677486419678</v>
      </c>
      <c r="CK815">
        <v>0.80296707153320313</v>
      </c>
      <c r="CL815">
        <v>0.8256838321685791</v>
      </c>
      <c r="CM815">
        <v>0.78802251815795898</v>
      </c>
      <c r="CN815">
        <v>0.82815593481063843</v>
      </c>
      <c r="CO815">
        <v>0.92517292499542236</v>
      </c>
      <c r="CP815">
        <v>0.81670254468917847</v>
      </c>
      <c r="CQ815">
        <v>0.85808998346328735</v>
      </c>
      <c r="CR815">
        <v>0.95133614540100098</v>
      </c>
      <c r="CS815">
        <v>0.95656448602676392</v>
      </c>
      <c r="CT815">
        <v>0.94979596138000488</v>
      </c>
      <c r="CU815">
        <v>1.0187264680862427</v>
      </c>
      <c r="CV815">
        <v>0.84131729602813721</v>
      </c>
      <c r="CW815">
        <v>0.74703162908554077</v>
      </c>
      <c r="CX815">
        <v>0.63687771558761597</v>
      </c>
      <c r="CY815">
        <v>0.66815906763076782</v>
      </c>
      <c r="CZ815">
        <v>0.65295553207397461</v>
      </c>
    </row>
    <row r="816" spans="1:104" x14ac:dyDescent="0.25">
      <c r="A816" t="s">
        <v>1005</v>
      </c>
      <c r="B816" t="s">
        <v>170</v>
      </c>
      <c r="C816" t="s">
        <v>28</v>
      </c>
      <c r="D816" t="s">
        <v>184</v>
      </c>
      <c r="E816" t="s">
        <v>184</v>
      </c>
      <c r="F816">
        <v>2022</v>
      </c>
      <c r="G816" t="s">
        <v>179</v>
      </c>
      <c r="H816">
        <v>9</v>
      </c>
      <c r="I816">
        <v>50.138660430908203</v>
      </c>
      <c r="J816">
        <v>48.591758728027344</v>
      </c>
      <c r="K816">
        <v>47.585750579833984</v>
      </c>
      <c r="L816">
        <v>47.546886444091797</v>
      </c>
      <c r="M816">
        <v>49.483291625976563</v>
      </c>
      <c r="N816">
        <v>54.531215667724609</v>
      </c>
      <c r="O816">
        <v>61.760570526123047</v>
      </c>
      <c r="P816">
        <v>68.817291259765625</v>
      </c>
      <c r="Q816">
        <v>76.181243896484375</v>
      </c>
      <c r="R816">
        <v>81.815132141113281</v>
      </c>
      <c r="S816">
        <v>85.994422912597656</v>
      </c>
      <c r="T816">
        <v>88.016357421875</v>
      </c>
      <c r="U816">
        <v>88.713371276855469</v>
      </c>
      <c r="V816">
        <v>89.333885192871094</v>
      </c>
      <c r="W816">
        <v>88.5723876953125</v>
      </c>
      <c r="X816">
        <v>85.981704711914063</v>
      </c>
      <c r="Y816">
        <v>82.095039367675781</v>
      </c>
      <c r="Z816">
        <v>76.981948852539062</v>
      </c>
      <c r="AA816">
        <v>71.102806091308594</v>
      </c>
      <c r="AB816">
        <v>69.328475952148438</v>
      </c>
      <c r="AC816">
        <v>66.174034118652344</v>
      </c>
      <c r="AD816">
        <v>61.873218536376953</v>
      </c>
      <c r="AE816">
        <v>57.387371063232422</v>
      </c>
      <c r="AF816">
        <v>53.744979858398438</v>
      </c>
      <c r="AG816">
        <v>-0.5076369047164917</v>
      </c>
      <c r="AH816">
        <v>-0.30601668357849121</v>
      </c>
      <c r="AI816">
        <v>-0.23930130898952484</v>
      </c>
      <c r="AJ816">
        <v>-0.23658725619316101</v>
      </c>
      <c r="AK816">
        <v>-0.18303565680980682</v>
      </c>
      <c r="AL816">
        <v>-3.501569852232933E-2</v>
      </c>
      <c r="AM816">
        <v>-0.29062023758888245</v>
      </c>
      <c r="AN816">
        <v>8.2277841866016388E-2</v>
      </c>
      <c r="AO816">
        <v>0.1908804178237915</v>
      </c>
      <c r="AP816">
        <v>0.18073683977127075</v>
      </c>
      <c r="AQ816">
        <v>0.77015334367752075</v>
      </c>
      <c r="AR816">
        <v>4.125267505645752</v>
      </c>
      <c r="AS816">
        <v>4.230252742767334</v>
      </c>
      <c r="AT816">
        <v>4.0382628440856934</v>
      </c>
      <c r="AU816">
        <v>3.8337299823760986</v>
      </c>
      <c r="AV816">
        <v>3.8749842643737793</v>
      </c>
      <c r="AW816">
        <v>3.6469359397888184</v>
      </c>
      <c r="AX816">
        <v>3.2274370193481445</v>
      </c>
      <c r="AY816">
        <v>0.94544267654418945</v>
      </c>
      <c r="AZ816">
        <v>0.58682793378829956</v>
      </c>
      <c r="BA816">
        <v>0.41396325826644897</v>
      </c>
      <c r="BB816">
        <v>0.39962634444236755</v>
      </c>
      <c r="BC816">
        <v>0.24920354783535004</v>
      </c>
      <c r="BD816">
        <v>6.0761190950870514E-2</v>
      </c>
      <c r="BE816">
        <v>66.051162719726563</v>
      </c>
      <c r="BF816">
        <v>65.347213745117187</v>
      </c>
      <c r="BG816">
        <v>65.957221984863281</v>
      </c>
      <c r="BH816">
        <v>64.07464599609375</v>
      </c>
      <c r="BI816">
        <v>64.705841064453125</v>
      </c>
      <c r="BJ816">
        <v>65.317695617675781</v>
      </c>
      <c r="BK816">
        <v>67.337448120117187</v>
      </c>
      <c r="BL816">
        <v>68.791397094726562</v>
      </c>
      <c r="BM816">
        <v>75.786231994628906</v>
      </c>
      <c r="BN816">
        <v>81.217155456542969</v>
      </c>
      <c r="BO816">
        <v>86.7171630859375</v>
      </c>
      <c r="BP816">
        <v>88.0601806640625</v>
      </c>
      <c r="BQ816">
        <v>87.696022033691406</v>
      </c>
      <c r="BR816">
        <v>89.328086853027344</v>
      </c>
      <c r="BS816">
        <v>91.012229919433594</v>
      </c>
      <c r="BT816">
        <v>89.33416748046875</v>
      </c>
      <c r="BU816">
        <v>87.749031066894531</v>
      </c>
      <c r="BV816">
        <v>87.156013488769531</v>
      </c>
      <c r="BW816">
        <v>85.585090637207031</v>
      </c>
      <c r="BX816">
        <v>80.793235778808594</v>
      </c>
      <c r="BY816">
        <v>76.569999694824219</v>
      </c>
      <c r="BZ816">
        <v>76.182762145996094</v>
      </c>
      <c r="CA816">
        <v>74.067230224609375</v>
      </c>
      <c r="CB816">
        <v>72.591178894042969</v>
      </c>
      <c r="CC816">
        <v>0.88824713230133057</v>
      </c>
      <c r="CD816">
        <v>0.85189563035964966</v>
      </c>
      <c r="CE816">
        <v>0.80609250068664551</v>
      </c>
      <c r="CF816">
        <v>0.63977259397506714</v>
      </c>
      <c r="CG816">
        <v>0.57114106416702271</v>
      </c>
      <c r="CH816">
        <v>0.64835655689239502</v>
      </c>
      <c r="CI816">
        <v>0.73567688465118408</v>
      </c>
      <c r="CJ816">
        <v>0.66877561807632446</v>
      </c>
      <c r="CK816">
        <v>0.81155544519424438</v>
      </c>
      <c r="CL816">
        <v>0.83423525094985962</v>
      </c>
      <c r="CM816">
        <v>0.79270690679550171</v>
      </c>
      <c r="CN816">
        <v>0.83387291431427002</v>
      </c>
      <c r="CO816">
        <v>0.93504250049591064</v>
      </c>
      <c r="CP816">
        <v>0.82144027948379517</v>
      </c>
      <c r="CQ816">
        <v>0.86429417133331299</v>
      </c>
      <c r="CR816">
        <v>0.9580342173576355</v>
      </c>
      <c r="CS816">
        <v>0.96132266521453857</v>
      </c>
      <c r="CT816">
        <v>0.95398592948913574</v>
      </c>
      <c r="CU816">
        <v>1.0273886919021606</v>
      </c>
      <c r="CV816">
        <v>0.85357058048248291</v>
      </c>
      <c r="CW816">
        <v>0.75177246332168579</v>
      </c>
      <c r="CX816">
        <v>0.63669604063034058</v>
      </c>
      <c r="CY816">
        <v>0.66616570949554443</v>
      </c>
      <c r="CZ816">
        <v>0.6503903865814209</v>
      </c>
    </row>
    <row r="817" spans="1:104" x14ac:dyDescent="0.25">
      <c r="A817" t="s">
        <v>1006</v>
      </c>
      <c r="B817" t="s">
        <v>170</v>
      </c>
      <c r="C817" t="s">
        <v>28</v>
      </c>
      <c r="D817" t="s">
        <v>184</v>
      </c>
      <c r="E817" t="s">
        <v>184</v>
      </c>
      <c r="F817">
        <v>2022</v>
      </c>
      <c r="G817" t="s">
        <v>180</v>
      </c>
      <c r="H817">
        <v>10</v>
      </c>
      <c r="I817">
        <v>45.034755706787109</v>
      </c>
      <c r="J817">
        <v>43.579414367675781</v>
      </c>
      <c r="K817">
        <v>42.595779418945313</v>
      </c>
      <c r="L817">
        <v>42.56817626953125</v>
      </c>
      <c r="M817">
        <v>44.165542602539063</v>
      </c>
      <c r="N817">
        <v>48.415630340576172</v>
      </c>
      <c r="O817">
        <v>55.594165802001953</v>
      </c>
      <c r="P817">
        <v>61.137550354003906</v>
      </c>
      <c r="Q817">
        <v>67.709648132324219</v>
      </c>
      <c r="R817">
        <v>73.640731811523437</v>
      </c>
      <c r="S817">
        <v>78.282958984375</v>
      </c>
      <c r="T817">
        <v>80.888298034667969</v>
      </c>
      <c r="U817">
        <v>82.246788024902344</v>
      </c>
      <c r="V817">
        <v>83.52362060546875</v>
      </c>
      <c r="W817">
        <v>83.0244140625</v>
      </c>
      <c r="X817">
        <v>80.422454833984375</v>
      </c>
      <c r="Y817">
        <v>76.464462280273438</v>
      </c>
      <c r="Z817">
        <v>71.610015869140625</v>
      </c>
      <c r="AA817">
        <v>68.320098876953125</v>
      </c>
      <c r="AB817">
        <v>65.567733764648438</v>
      </c>
      <c r="AC817">
        <v>62.376045227050781</v>
      </c>
      <c r="AD817">
        <v>57.137847900390625</v>
      </c>
      <c r="AE817">
        <v>51.987907409667969</v>
      </c>
      <c r="AF817">
        <v>48.5528564453125</v>
      </c>
      <c r="AG817">
        <v>-0.50179398059844971</v>
      </c>
      <c r="AH817">
        <v>-0.25080934166908264</v>
      </c>
      <c r="AI817">
        <v>-0.14232847094535828</v>
      </c>
      <c r="AJ817">
        <v>-0.1797221451997757</v>
      </c>
      <c r="AK817">
        <v>-0.18643561005592346</v>
      </c>
      <c r="AL817">
        <v>-0.10617895424365997</v>
      </c>
      <c r="AM817">
        <v>-0.32113084197044373</v>
      </c>
      <c r="AN817">
        <v>-5.106503888964653E-2</v>
      </c>
      <c r="AO817">
        <v>0.17134182155132294</v>
      </c>
      <c r="AP817">
        <v>0.29330763220787048</v>
      </c>
      <c r="AQ817">
        <v>0.84620416164398193</v>
      </c>
      <c r="AR817">
        <v>3.8963642120361328</v>
      </c>
      <c r="AS817">
        <v>4.0126953125</v>
      </c>
      <c r="AT817">
        <v>3.8581430912017822</v>
      </c>
      <c r="AU817">
        <v>3.6354057788848877</v>
      </c>
      <c r="AV817">
        <v>3.4860317707061768</v>
      </c>
      <c r="AW817">
        <v>3.1958997249603271</v>
      </c>
      <c r="AX817">
        <v>2.69077467918396</v>
      </c>
      <c r="AY817">
        <v>0.55717504024505615</v>
      </c>
      <c r="AZ817">
        <v>0.27727121114730835</v>
      </c>
      <c r="BA817">
        <v>0.18186160922050476</v>
      </c>
      <c r="BB817">
        <v>0.18573613464832306</v>
      </c>
      <c r="BC817">
        <v>9.3351967632770538E-2</v>
      </c>
      <c r="BD817">
        <v>-0.12055010348558426</v>
      </c>
      <c r="BE817">
        <v>62.91473388671875</v>
      </c>
      <c r="BF817">
        <v>62.619163513183594</v>
      </c>
      <c r="BG817">
        <v>62.775260925292969</v>
      </c>
      <c r="BH817">
        <v>61.640338897705078</v>
      </c>
      <c r="BI817">
        <v>61.777565002441406</v>
      </c>
      <c r="BJ817">
        <v>60.163814544677734</v>
      </c>
      <c r="BK817">
        <v>61.255008697509766</v>
      </c>
      <c r="BL817">
        <v>64.249542236328125</v>
      </c>
      <c r="BM817">
        <v>69.428703308105469</v>
      </c>
      <c r="BN817">
        <v>74.742752075195313</v>
      </c>
      <c r="BO817">
        <v>78.830718994140625</v>
      </c>
      <c r="BP817">
        <v>80.834396362304687</v>
      </c>
      <c r="BQ817">
        <v>83.581634521484375</v>
      </c>
      <c r="BR817">
        <v>85.422370910644531</v>
      </c>
      <c r="BS817">
        <v>85.195381164550781</v>
      </c>
      <c r="BT817">
        <v>84.2869873046875</v>
      </c>
      <c r="BU817">
        <v>83.4476318359375</v>
      </c>
      <c r="BV817">
        <v>81.9066162109375</v>
      </c>
      <c r="BW817">
        <v>76.565879821777344</v>
      </c>
      <c r="BX817">
        <v>70.478775024414063</v>
      </c>
      <c r="BY817">
        <v>68.481536865234375</v>
      </c>
      <c r="BZ817">
        <v>66.120086669921875</v>
      </c>
      <c r="CA817">
        <v>65.095230102539063</v>
      </c>
      <c r="CB817">
        <v>63.506340026855469</v>
      </c>
      <c r="CC817">
        <v>0.82211470603942871</v>
      </c>
      <c r="CD817">
        <v>0.78621387481689453</v>
      </c>
      <c r="CE817">
        <v>0.74405014514923096</v>
      </c>
      <c r="CF817">
        <v>0.59610617160797119</v>
      </c>
      <c r="CG817">
        <v>0.53438365459442139</v>
      </c>
      <c r="CH817">
        <v>0.60613596439361572</v>
      </c>
      <c r="CI817">
        <v>0.70410633087158203</v>
      </c>
      <c r="CJ817">
        <v>0.65514600276947021</v>
      </c>
      <c r="CK817">
        <v>0.79527461528778076</v>
      </c>
      <c r="CL817">
        <v>0.82632577419281006</v>
      </c>
      <c r="CM817">
        <v>0.79061311483383179</v>
      </c>
      <c r="CN817">
        <v>0.83329194784164429</v>
      </c>
      <c r="CO817">
        <v>0.93719351291656494</v>
      </c>
      <c r="CP817">
        <v>0.82312005758285522</v>
      </c>
      <c r="CQ817">
        <v>0.86764800548553467</v>
      </c>
      <c r="CR817">
        <v>0.96189624071121216</v>
      </c>
      <c r="CS817">
        <v>0.96154850721359253</v>
      </c>
      <c r="CT817">
        <v>0.95360285043716431</v>
      </c>
      <c r="CU817">
        <v>1.0467119216918945</v>
      </c>
      <c r="CV817">
        <v>0.86280256509780884</v>
      </c>
      <c r="CW817">
        <v>0.75831055641174316</v>
      </c>
      <c r="CX817">
        <v>0.61979514360427856</v>
      </c>
      <c r="CY817">
        <v>0.62720173597335815</v>
      </c>
      <c r="CZ817">
        <v>0.60950815677642822</v>
      </c>
    </row>
    <row r="818" spans="1:104" x14ac:dyDescent="0.25">
      <c r="A818" t="s">
        <v>1007</v>
      </c>
      <c r="B818" t="s">
        <v>170</v>
      </c>
      <c r="C818" t="s">
        <v>28</v>
      </c>
      <c r="D818" t="s">
        <v>184</v>
      </c>
      <c r="E818" t="s">
        <v>184</v>
      </c>
      <c r="F818">
        <v>2022</v>
      </c>
      <c r="G818" t="s">
        <v>181</v>
      </c>
      <c r="H818">
        <v>11</v>
      </c>
      <c r="I818">
        <v>41.798511505126953</v>
      </c>
      <c r="J818">
        <v>40.55047607421875</v>
      </c>
      <c r="K818">
        <v>39.824657440185547</v>
      </c>
      <c r="L818">
        <v>40.017684936523438</v>
      </c>
      <c r="M818">
        <v>41.791988372802734</v>
      </c>
      <c r="N818">
        <v>45.979007720947266</v>
      </c>
      <c r="O818">
        <v>51.412578582763672</v>
      </c>
      <c r="P818">
        <v>56.167327880859375</v>
      </c>
      <c r="Q818">
        <v>60.932746887207031</v>
      </c>
      <c r="R818">
        <v>64.505027770996094</v>
      </c>
      <c r="S818">
        <v>67.236862182617188</v>
      </c>
      <c r="T818">
        <v>68.774368286132813</v>
      </c>
      <c r="U818">
        <v>69.424720764160156</v>
      </c>
      <c r="V818">
        <v>70.003067016601562</v>
      </c>
      <c r="W818">
        <v>69.231590270996094</v>
      </c>
      <c r="X818">
        <v>66.762825012207031</v>
      </c>
      <c r="Y818">
        <v>64.170387268066406</v>
      </c>
      <c r="Z818">
        <v>62.736793518066406</v>
      </c>
      <c r="AA818">
        <v>58.771366119384766</v>
      </c>
      <c r="AB818">
        <v>55.921646118164063</v>
      </c>
      <c r="AC818">
        <v>53.736934661865234</v>
      </c>
      <c r="AD818">
        <v>50.738937377929687</v>
      </c>
      <c r="AE818">
        <v>47.273468017578125</v>
      </c>
      <c r="AF818">
        <v>44.463932037353516</v>
      </c>
      <c r="AG818">
        <v>-0.55115330219268799</v>
      </c>
      <c r="AH818">
        <v>-0.20788918435573578</v>
      </c>
      <c r="AI818">
        <v>-3.2987881451845169E-2</v>
      </c>
      <c r="AJ818">
        <v>-0.1271841824054718</v>
      </c>
      <c r="AK818">
        <v>-0.21821011602878571</v>
      </c>
      <c r="AL818">
        <v>-0.21723528206348419</v>
      </c>
      <c r="AM818">
        <v>-0.39466115832328796</v>
      </c>
      <c r="AN818">
        <v>-0.22936156392097473</v>
      </c>
      <c r="AO818">
        <v>0.14895543456077576</v>
      </c>
      <c r="AP818">
        <v>0.42029672861099243</v>
      </c>
      <c r="AQ818">
        <v>0.85242825746536255</v>
      </c>
      <c r="AR818">
        <v>3.2824995517730713</v>
      </c>
      <c r="AS818">
        <v>3.343864917755127</v>
      </c>
      <c r="AT818">
        <v>3.193572998046875</v>
      </c>
      <c r="AU818">
        <v>2.9563872814178467</v>
      </c>
      <c r="AV818">
        <v>2.6002082824707031</v>
      </c>
      <c r="AW818">
        <v>2.3208153247833252</v>
      </c>
      <c r="AX818">
        <v>1.8435940742492676</v>
      </c>
      <c r="AY818">
        <v>-3.0959205701947212E-2</v>
      </c>
      <c r="AZ818">
        <v>-0.15842799842357635</v>
      </c>
      <c r="BA818">
        <v>-0.1416090726852417</v>
      </c>
      <c r="BB818">
        <v>-9.7029037773609161E-2</v>
      </c>
      <c r="BC818">
        <v>-0.10323326289653778</v>
      </c>
      <c r="BD818">
        <v>-0.36695906519889832</v>
      </c>
      <c r="BE818">
        <v>60.273628234863281</v>
      </c>
      <c r="BF818">
        <v>59.946884155273438</v>
      </c>
      <c r="BG818">
        <v>59.639022827148438</v>
      </c>
      <c r="BH818">
        <v>59.586009979248047</v>
      </c>
      <c r="BI818">
        <v>60.001838684082031</v>
      </c>
      <c r="BJ818">
        <v>60.565029144287109</v>
      </c>
      <c r="BK818">
        <v>59.765396118164063</v>
      </c>
      <c r="BL818">
        <v>59.529685974121094</v>
      </c>
      <c r="BM818">
        <v>62.616668701171875</v>
      </c>
      <c r="BN818">
        <v>65.616302490234375</v>
      </c>
      <c r="BO818">
        <v>68.049797058105469</v>
      </c>
      <c r="BP818">
        <v>69.886611938476562</v>
      </c>
      <c r="BQ818">
        <v>71.072624206542969</v>
      </c>
      <c r="BR818">
        <v>71.472259521484375</v>
      </c>
      <c r="BS818">
        <v>70.105018615722656</v>
      </c>
      <c r="BT818">
        <v>69.886611938476562</v>
      </c>
      <c r="BU818">
        <v>68.745521545410156</v>
      </c>
      <c r="BV818">
        <v>66.7613525390625</v>
      </c>
      <c r="BW818">
        <v>65.413993835449219</v>
      </c>
      <c r="BX818">
        <v>63.873260498046875</v>
      </c>
      <c r="BY818">
        <v>63.12884521484375</v>
      </c>
      <c r="BZ818">
        <v>62.657794952392578</v>
      </c>
      <c r="CA818">
        <v>61.876571655273438</v>
      </c>
      <c r="CB818">
        <v>61.621719360351563</v>
      </c>
      <c r="CC818">
        <v>0.85376745462417603</v>
      </c>
      <c r="CD818">
        <v>0.81533992290496826</v>
      </c>
      <c r="CE818">
        <v>0.7733646035194397</v>
      </c>
      <c r="CF818">
        <v>0.62004935741424561</v>
      </c>
      <c r="CG818">
        <v>0.55874627828598022</v>
      </c>
      <c r="CH818">
        <v>0.63458722829818726</v>
      </c>
      <c r="CI818">
        <v>0.72500902414321899</v>
      </c>
      <c r="CJ818">
        <v>0.66331785917282104</v>
      </c>
      <c r="CK818">
        <v>0.79736310243606567</v>
      </c>
      <c r="CL818">
        <v>0.81874114274978638</v>
      </c>
      <c r="CM818">
        <v>0.78294169902801514</v>
      </c>
      <c r="CN818">
        <v>0.82139503955841064</v>
      </c>
      <c r="CO818">
        <v>0.91039091348648071</v>
      </c>
      <c r="CP818">
        <v>0.81299406290054321</v>
      </c>
      <c r="CQ818">
        <v>0.85006827116012573</v>
      </c>
      <c r="CR818">
        <v>0.92154097557067871</v>
      </c>
      <c r="CS818">
        <v>0.9193805456161499</v>
      </c>
      <c r="CT818">
        <v>0.92428481578826904</v>
      </c>
      <c r="CU818">
        <v>0.99012070894241333</v>
      </c>
      <c r="CV818">
        <v>0.8113362193107605</v>
      </c>
      <c r="CW818">
        <v>0.72025269269943237</v>
      </c>
      <c r="CX818">
        <v>0.61715507507324219</v>
      </c>
      <c r="CY818">
        <v>0.64204376935958862</v>
      </c>
      <c r="CZ818">
        <v>0.62472254037857056</v>
      </c>
    </row>
    <row r="819" spans="1:104" x14ac:dyDescent="0.25">
      <c r="A819" t="s">
        <v>1008</v>
      </c>
      <c r="B819" t="s">
        <v>170</v>
      </c>
      <c r="C819" t="s">
        <v>28</v>
      </c>
      <c r="D819" t="s">
        <v>184</v>
      </c>
      <c r="E819" t="s">
        <v>184</v>
      </c>
      <c r="F819">
        <v>2022</v>
      </c>
      <c r="G819" t="s">
        <v>182</v>
      </c>
      <c r="H819">
        <v>12</v>
      </c>
      <c r="I819">
        <v>41.071563720703125</v>
      </c>
      <c r="J819">
        <v>39.937904357910156</v>
      </c>
      <c r="K819">
        <v>39.322799682617188</v>
      </c>
      <c r="L819">
        <v>39.553855895996094</v>
      </c>
      <c r="M819">
        <v>41.346122741699219</v>
      </c>
      <c r="N819">
        <v>45.550437927246094</v>
      </c>
      <c r="O819">
        <v>51.342884063720703</v>
      </c>
      <c r="P819">
        <v>55.819618225097656</v>
      </c>
      <c r="Q819">
        <v>59.253238677978516</v>
      </c>
      <c r="R819">
        <v>60.987575531005859</v>
      </c>
      <c r="S819">
        <v>61.919921875</v>
      </c>
      <c r="T819">
        <v>62.046207427978516</v>
      </c>
      <c r="U819">
        <v>61.824592590332031</v>
      </c>
      <c r="V819">
        <v>61.908603668212891</v>
      </c>
      <c r="W819">
        <v>60.982662200927734</v>
      </c>
      <c r="X819">
        <v>59.06048583984375</v>
      </c>
      <c r="Y819">
        <v>57.687511444091797</v>
      </c>
      <c r="Z819">
        <v>57.8045654296875</v>
      </c>
      <c r="AA819">
        <v>55.063640594482422</v>
      </c>
      <c r="AB819">
        <v>53.178375244140625</v>
      </c>
      <c r="AC819">
        <v>51.491020202636719</v>
      </c>
      <c r="AD819">
        <v>49.237438201904297</v>
      </c>
      <c r="AE819">
        <v>45.984855651855469</v>
      </c>
      <c r="AF819">
        <v>43.379356384277344</v>
      </c>
      <c r="AG819">
        <v>-0.63339018821716309</v>
      </c>
      <c r="AH819">
        <v>-0.16708816587924957</v>
      </c>
      <c r="AI819">
        <v>9.5523133873939514E-2</v>
      </c>
      <c r="AJ819">
        <v>-6.9643281400203705E-2</v>
      </c>
      <c r="AK819">
        <v>-0.26256945729255676</v>
      </c>
      <c r="AL819">
        <v>-0.35717183351516724</v>
      </c>
      <c r="AM819">
        <v>-0.50495785474777222</v>
      </c>
      <c r="AN819">
        <v>-0.45500075817108154</v>
      </c>
      <c r="AO819">
        <v>0.13608422875404358</v>
      </c>
      <c r="AP819">
        <v>0.58901703357696533</v>
      </c>
      <c r="AQ819">
        <v>0.93645447492599487</v>
      </c>
      <c r="AR819">
        <v>2.9433391094207764</v>
      </c>
      <c r="AS819">
        <v>2.9489452838897705</v>
      </c>
      <c r="AT819">
        <v>2.8047254085540771</v>
      </c>
      <c r="AU819">
        <v>2.5437262058258057</v>
      </c>
      <c r="AV819">
        <v>1.9857190847396851</v>
      </c>
      <c r="AW819">
        <v>1.6872626543045044</v>
      </c>
      <c r="AX819">
        <v>1.1134061813354492</v>
      </c>
      <c r="AY819">
        <v>-0.63158327341079712</v>
      </c>
      <c r="AZ819">
        <v>-0.62622225284576416</v>
      </c>
      <c r="BA819">
        <v>-0.49751302599906921</v>
      </c>
      <c r="BB819">
        <v>-0.42307910323143005</v>
      </c>
      <c r="BC819">
        <v>-0.33634984493255615</v>
      </c>
      <c r="BD819">
        <v>-0.67243993282318115</v>
      </c>
      <c r="BE819">
        <v>48.569686889648438</v>
      </c>
      <c r="BF819">
        <v>48.297142028808594</v>
      </c>
      <c r="BG819">
        <v>47.097743988037109</v>
      </c>
      <c r="BH819">
        <v>48.160068511962891</v>
      </c>
      <c r="BI819">
        <v>46.977230072021484</v>
      </c>
      <c r="BJ819">
        <v>47.13983154296875</v>
      </c>
      <c r="BK819">
        <v>46.685829162597656</v>
      </c>
      <c r="BL819">
        <v>45.977687835693359</v>
      </c>
      <c r="BM819">
        <v>52.793468475341797</v>
      </c>
      <c r="BN819">
        <v>57.610626220703125</v>
      </c>
      <c r="BO819">
        <v>61.589466094970703</v>
      </c>
      <c r="BP819">
        <v>62.882244110107422</v>
      </c>
      <c r="BQ819">
        <v>62.481369018554688</v>
      </c>
      <c r="BR819">
        <v>66.093376159667969</v>
      </c>
      <c r="BS819">
        <v>65.112693786621094</v>
      </c>
      <c r="BT819">
        <v>63.52484130859375</v>
      </c>
      <c r="BU819">
        <v>61.817615509033203</v>
      </c>
      <c r="BV819">
        <v>59.710208892822266</v>
      </c>
      <c r="BW819">
        <v>58.098201751708984</v>
      </c>
      <c r="BX819">
        <v>54.935596466064453</v>
      </c>
      <c r="BY819">
        <v>53.711353302001953</v>
      </c>
      <c r="BZ819">
        <v>52.210437774658203</v>
      </c>
      <c r="CA819">
        <v>52.370738983154297</v>
      </c>
      <c r="CB819">
        <v>52.322902679443359</v>
      </c>
      <c r="CC819">
        <v>0.97419279813766479</v>
      </c>
      <c r="CD819">
        <v>0.93245053291320801</v>
      </c>
      <c r="CE819">
        <v>0.8860822319984436</v>
      </c>
      <c r="CF819">
        <v>0.70390516519546509</v>
      </c>
      <c r="CG819">
        <v>0.62866157293319702</v>
      </c>
      <c r="CH819">
        <v>0.71147614717483521</v>
      </c>
      <c r="CI819">
        <v>0.80862122774124146</v>
      </c>
      <c r="CJ819">
        <v>0.70830965042114258</v>
      </c>
      <c r="CK819">
        <v>0.85201489925384521</v>
      </c>
      <c r="CL819">
        <v>0.86427325010299683</v>
      </c>
      <c r="CM819">
        <v>0.81634551286697388</v>
      </c>
      <c r="CN819">
        <v>0.85446435213088989</v>
      </c>
      <c r="CO819">
        <v>0.94824475049972534</v>
      </c>
      <c r="CP819">
        <v>0.84278541803359985</v>
      </c>
      <c r="CQ819">
        <v>0.88217180967330933</v>
      </c>
      <c r="CR819">
        <v>0.96379703283309937</v>
      </c>
      <c r="CS819">
        <v>0.97415554523468018</v>
      </c>
      <c r="CT819">
        <v>0.99481379985809326</v>
      </c>
      <c r="CU819">
        <v>1.0858522653579712</v>
      </c>
      <c r="CV819">
        <v>0.89896386861801147</v>
      </c>
      <c r="CW819">
        <v>0.8016892671585083</v>
      </c>
      <c r="CX819">
        <v>0.69435596466064453</v>
      </c>
      <c r="CY819">
        <v>0.72475731372833252</v>
      </c>
      <c r="CZ819">
        <v>0.70616084337234497</v>
      </c>
    </row>
    <row r="820" spans="1:104" x14ac:dyDescent="0.25">
      <c r="A820" t="s">
        <v>1009</v>
      </c>
      <c r="B820" t="s">
        <v>170</v>
      </c>
      <c r="C820" t="s">
        <v>28</v>
      </c>
      <c r="D820" t="s">
        <v>184</v>
      </c>
      <c r="E820" t="s">
        <v>184</v>
      </c>
      <c r="F820">
        <v>2022</v>
      </c>
      <c r="G820" t="s">
        <v>183</v>
      </c>
      <c r="H820">
        <v>8</v>
      </c>
      <c r="I820">
        <v>49.557338714599609</v>
      </c>
      <c r="J820">
        <v>47.901721954345703</v>
      </c>
      <c r="K820">
        <v>46.709461212158203</v>
      </c>
      <c r="L820">
        <v>46.659584045410156</v>
      </c>
      <c r="M820">
        <v>48.414295196533203</v>
      </c>
      <c r="N820">
        <v>53.188690185546875</v>
      </c>
      <c r="O820">
        <v>59.33282470703125</v>
      </c>
      <c r="P820">
        <v>65.988990783691406</v>
      </c>
      <c r="Q820">
        <v>72.179115295410156</v>
      </c>
      <c r="R820">
        <v>77.136573791503906</v>
      </c>
      <c r="S820">
        <v>81.065109252929688</v>
      </c>
      <c r="T820">
        <v>82.995590209960938</v>
      </c>
      <c r="U820">
        <v>83.669502258300781</v>
      </c>
      <c r="V820">
        <v>84.074607849121094</v>
      </c>
      <c r="W820">
        <v>83.644805908203125</v>
      </c>
      <c r="X820">
        <v>82.026481628417969</v>
      </c>
      <c r="Y820">
        <v>78.795951843261719</v>
      </c>
      <c r="Z820">
        <v>74.125694274902344</v>
      </c>
      <c r="AA820">
        <v>68.334342956542969</v>
      </c>
      <c r="AB820">
        <v>65.910423278808594</v>
      </c>
      <c r="AC820">
        <v>64.234733581542969</v>
      </c>
      <c r="AD820">
        <v>60.519355773925781</v>
      </c>
      <c r="AE820">
        <v>56.312397003173828</v>
      </c>
      <c r="AF820">
        <v>52.797412872314453</v>
      </c>
      <c r="AG820">
        <v>-0.54467391967773438</v>
      </c>
      <c r="AH820">
        <v>-0.2924472987651825</v>
      </c>
      <c r="AI820">
        <v>-0.19104413688182831</v>
      </c>
      <c r="AJ820">
        <v>-0.2148977667093277</v>
      </c>
      <c r="AK820">
        <v>-0.19834861159324646</v>
      </c>
      <c r="AL820">
        <v>-8.6240865290164948E-2</v>
      </c>
      <c r="AM820">
        <v>-0.32347118854522705</v>
      </c>
      <c r="AN820">
        <v>-1.956556923687458E-3</v>
      </c>
      <c r="AO820">
        <v>0.17943264544010162</v>
      </c>
      <c r="AP820">
        <v>0.24575838446617126</v>
      </c>
      <c r="AQ820">
        <v>0.79288774728775024</v>
      </c>
      <c r="AR820">
        <v>3.8981068134307861</v>
      </c>
      <c r="AS820">
        <v>3.9908468723297119</v>
      </c>
      <c r="AT820">
        <v>3.796790599822998</v>
      </c>
      <c r="AU820">
        <v>3.5983760356903076</v>
      </c>
      <c r="AV820">
        <v>3.5761492252349854</v>
      </c>
      <c r="AW820">
        <v>3.3485348224639893</v>
      </c>
      <c r="AX820">
        <v>2.8913810253143311</v>
      </c>
      <c r="AY820">
        <v>0.68915098905563354</v>
      </c>
      <c r="AZ820">
        <v>0.38723430037498474</v>
      </c>
      <c r="BA820">
        <v>0.26848858594894409</v>
      </c>
      <c r="BB820">
        <v>0.27341735363006592</v>
      </c>
      <c r="BC820">
        <v>0.15917547047138214</v>
      </c>
      <c r="BD820">
        <v>-5.703321099281311E-2</v>
      </c>
      <c r="BE820">
        <v>66.26470947265625</v>
      </c>
      <c r="BF820">
        <v>66.003273010253906</v>
      </c>
      <c r="BG820">
        <v>65.510498046875</v>
      </c>
      <c r="BH820">
        <v>65.220298767089844</v>
      </c>
      <c r="BI820">
        <v>64.893463134765625</v>
      </c>
      <c r="BJ820">
        <v>65.225143432617187</v>
      </c>
      <c r="BK820">
        <v>66.239593505859375</v>
      </c>
      <c r="BL820">
        <v>67.847908020019531</v>
      </c>
      <c r="BM820">
        <v>72.056381225585938</v>
      </c>
      <c r="BN820">
        <v>75.867263793945313</v>
      </c>
      <c r="BO820">
        <v>79.642059326171875</v>
      </c>
      <c r="BP820">
        <v>81.060905456542969</v>
      </c>
      <c r="BQ820">
        <v>81.892189025878906</v>
      </c>
      <c r="BR820">
        <v>83.497520446777344</v>
      </c>
      <c r="BS820">
        <v>83.572891235351563</v>
      </c>
      <c r="BT820">
        <v>83.074089050292969</v>
      </c>
      <c r="BU820">
        <v>82.824363708496094</v>
      </c>
      <c r="BV820">
        <v>81.866439819335938</v>
      </c>
      <c r="BW820">
        <v>78.89599609375</v>
      </c>
      <c r="BX820">
        <v>75.449325561523438</v>
      </c>
      <c r="BY820">
        <v>72.465690612792969</v>
      </c>
      <c r="BZ820">
        <v>71.469520568847656</v>
      </c>
      <c r="CA820">
        <v>69.834205627441406</v>
      </c>
      <c r="CB820">
        <v>69.347702026367188</v>
      </c>
      <c r="CC820">
        <v>0.90296083688735962</v>
      </c>
      <c r="CD820">
        <v>0.86355578899383545</v>
      </c>
      <c r="CE820">
        <v>0.81365966796875</v>
      </c>
      <c r="CF820">
        <v>0.64437294006347656</v>
      </c>
      <c r="CG820">
        <v>0.57297307252883911</v>
      </c>
      <c r="CH820">
        <v>0.64951282739639282</v>
      </c>
      <c r="CI820">
        <v>0.73198699951171875</v>
      </c>
      <c r="CJ820">
        <v>0.66551887989044189</v>
      </c>
      <c r="CK820">
        <v>0.80194061994552612</v>
      </c>
      <c r="CL820">
        <v>0.82358628511428833</v>
      </c>
      <c r="CM820">
        <v>0.78593212366104126</v>
      </c>
      <c r="CN820">
        <v>0.82555264234542847</v>
      </c>
      <c r="CO820">
        <v>0.92061412334442139</v>
      </c>
      <c r="CP820">
        <v>0.81424087285995483</v>
      </c>
      <c r="CQ820">
        <v>0.85488229990005493</v>
      </c>
      <c r="CR820">
        <v>0.94565391540527344</v>
      </c>
      <c r="CS820">
        <v>0.95085513591766357</v>
      </c>
      <c r="CT820">
        <v>0.94364672899246216</v>
      </c>
      <c r="CU820">
        <v>1.0127236843109131</v>
      </c>
      <c r="CV820">
        <v>0.83804929256439209</v>
      </c>
      <c r="CW820">
        <v>0.74530893564224243</v>
      </c>
      <c r="CX820">
        <v>0.63664907217025757</v>
      </c>
      <c r="CY820">
        <v>0.66825991868972778</v>
      </c>
      <c r="CZ820">
        <v>0.65377229452133179</v>
      </c>
    </row>
    <row r="821" spans="1:104" x14ac:dyDescent="0.25">
      <c r="A821" t="s">
        <v>1010</v>
      </c>
      <c r="B821" t="s">
        <v>170</v>
      </c>
      <c r="C821" t="s">
        <v>28</v>
      </c>
      <c r="D821" t="s">
        <v>184</v>
      </c>
      <c r="E821" t="s">
        <v>184</v>
      </c>
      <c r="F821">
        <v>2023</v>
      </c>
      <c r="G821" t="s">
        <v>171</v>
      </c>
      <c r="H821">
        <v>1</v>
      </c>
      <c r="I821">
        <v>41.243080139160156</v>
      </c>
      <c r="J821">
        <v>39.985637664794922</v>
      </c>
      <c r="K821">
        <v>39.466606140136719</v>
      </c>
      <c r="L821">
        <v>39.746616363525391</v>
      </c>
      <c r="M821">
        <v>41.750991821289063</v>
      </c>
      <c r="N821">
        <v>46.139320373535156</v>
      </c>
      <c r="O821">
        <v>53.455936431884766</v>
      </c>
      <c r="P821">
        <v>58.235504150390625</v>
      </c>
      <c r="Q821">
        <v>61.234291076660156</v>
      </c>
      <c r="R821">
        <v>62.081504821777344</v>
      </c>
      <c r="S821">
        <v>62.2423095703125</v>
      </c>
      <c r="T821">
        <v>61.785377502441406</v>
      </c>
      <c r="U821">
        <v>61.207569122314453</v>
      </c>
      <c r="V821">
        <v>61.069168090820313</v>
      </c>
      <c r="W821">
        <v>60.156520843505859</v>
      </c>
      <c r="X821">
        <v>58.445873260498047</v>
      </c>
      <c r="Y821">
        <v>57.107891082763672</v>
      </c>
      <c r="Z821">
        <v>57.912071228027344</v>
      </c>
      <c r="AA821">
        <v>55.594879150390625</v>
      </c>
      <c r="AB821">
        <v>53.736499786376953</v>
      </c>
      <c r="AC821">
        <v>52.095901489257812</v>
      </c>
      <c r="AD821">
        <v>49.767051696777344</v>
      </c>
      <c r="AE821">
        <v>46.3624267578125</v>
      </c>
      <c r="AF821">
        <v>43.731678009033203</v>
      </c>
      <c r="AG821">
        <v>-0.67277324199676514</v>
      </c>
      <c r="AH821">
        <v>-0.15485186874866486</v>
      </c>
      <c r="AI821">
        <v>0.14026975631713867</v>
      </c>
      <c r="AJ821">
        <v>-5.1035027951002121E-2</v>
      </c>
      <c r="AK821">
        <v>-0.28330543637275696</v>
      </c>
      <c r="AL821">
        <v>-0.41463673114776611</v>
      </c>
      <c r="AM821">
        <v>-0.56588530540466309</v>
      </c>
      <c r="AN821">
        <v>-0.56226158142089844</v>
      </c>
      <c r="AO821">
        <v>0.14052459597587585</v>
      </c>
      <c r="AP821">
        <v>0.68330812454223633</v>
      </c>
      <c r="AQ821">
        <v>1.0241674184799194</v>
      </c>
      <c r="AR821">
        <v>2.9769942760467529</v>
      </c>
      <c r="AS821">
        <v>2.9577958583831787</v>
      </c>
      <c r="AT821">
        <v>2.7982780933380127</v>
      </c>
      <c r="AU821">
        <v>2.5159165859222412</v>
      </c>
      <c r="AV821">
        <v>1.8670831918716431</v>
      </c>
      <c r="AW821">
        <v>1.5342868566513062</v>
      </c>
      <c r="AX821">
        <v>0.90822970867156982</v>
      </c>
      <c r="AY821">
        <v>-0.8538593053817749</v>
      </c>
      <c r="AZ821">
        <v>-0.80412822961807251</v>
      </c>
      <c r="BA821">
        <v>-0.63425701856613159</v>
      </c>
      <c r="BB821">
        <v>-0.54635375738143921</v>
      </c>
      <c r="BC821">
        <v>-0.42366707324981689</v>
      </c>
      <c r="BD821">
        <v>-0.79147779941558838</v>
      </c>
      <c r="BE821">
        <v>47.005821228027344</v>
      </c>
      <c r="BF821">
        <v>46.485588073730469</v>
      </c>
      <c r="BG821">
        <v>47.029117584228516</v>
      </c>
      <c r="BH821">
        <v>46.773143768310547</v>
      </c>
      <c r="BI821">
        <v>45.596717834472656</v>
      </c>
      <c r="BJ821">
        <v>44.888561248779297</v>
      </c>
      <c r="BK821">
        <v>46.071426391601563</v>
      </c>
      <c r="BL821">
        <v>45.320045471191406</v>
      </c>
      <c r="BM821">
        <v>47.679336547851562</v>
      </c>
      <c r="BN821">
        <v>51.794139862060547</v>
      </c>
      <c r="BO821">
        <v>54.544601440429688</v>
      </c>
      <c r="BP821">
        <v>56.995857238769531</v>
      </c>
      <c r="BQ821">
        <v>58.522071838378906</v>
      </c>
      <c r="BR821">
        <v>58.571735382080078</v>
      </c>
      <c r="BS821">
        <v>58.798744201660156</v>
      </c>
      <c r="BT821">
        <v>57.913703918457031</v>
      </c>
      <c r="BU821">
        <v>56.276821136474609</v>
      </c>
      <c r="BV821">
        <v>54.296596527099609</v>
      </c>
      <c r="BW821">
        <v>51.687305450439453</v>
      </c>
      <c r="BX821">
        <v>50.300426483154297</v>
      </c>
      <c r="BY821">
        <v>46.962291717529297</v>
      </c>
      <c r="BZ821">
        <v>45.442516326904297</v>
      </c>
      <c r="CA821">
        <v>42.402202606201172</v>
      </c>
      <c r="CB821">
        <v>41.782184600830078</v>
      </c>
      <c r="CC821">
        <v>1.039121150970459</v>
      </c>
      <c r="CD821">
        <v>0.98718887567520142</v>
      </c>
      <c r="CE821">
        <v>0.94140392541885376</v>
      </c>
      <c r="CF821">
        <v>0.74509698152542114</v>
      </c>
      <c r="CG821">
        <v>0.6663132905960083</v>
      </c>
      <c r="CH821">
        <v>0.75524210929870605</v>
      </c>
      <c r="CI821">
        <v>0.86416584253311157</v>
      </c>
      <c r="CJ821">
        <v>0.73578435182571411</v>
      </c>
      <c r="CK821">
        <v>0.89243024587631226</v>
      </c>
      <c r="CL821">
        <v>0.89806491136550903</v>
      </c>
      <c r="CM821">
        <v>0.83626407384872437</v>
      </c>
      <c r="CN821">
        <v>0.87659293413162231</v>
      </c>
      <c r="CO821">
        <v>0.98276567459106445</v>
      </c>
      <c r="CP821">
        <v>0.85780900716781616</v>
      </c>
      <c r="CQ821">
        <v>0.90212422609329224</v>
      </c>
      <c r="CR821">
        <v>1.0013667345046997</v>
      </c>
      <c r="CS821">
        <v>1.0135842561721802</v>
      </c>
      <c r="CT821">
        <v>1.0460008382797241</v>
      </c>
      <c r="CU821">
        <v>1.1591178178787231</v>
      </c>
      <c r="CV821">
        <v>0.96103924512863159</v>
      </c>
      <c r="CW821">
        <v>0.85817891359329224</v>
      </c>
      <c r="CX821">
        <v>0.74167335033416748</v>
      </c>
      <c r="CY821">
        <v>0.77377498149871826</v>
      </c>
      <c r="CZ821">
        <v>0.75341469049453735</v>
      </c>
    </row>
    <row r="822" spans="1:104" x14ac:dyDescent="0.25">
      <c r="A822" t="s">
        <v>1011</v>
      </c>
      <c r="B822" t="s">
        <v>170</v>
      </c>
      <c r="C822" t="s">
        <v>28</v>
      </c>
      <c r="D822" t="s">
        <v>184</v>
      </c>
      <c r="E822" t="s">
        <v>184</v>
      </c>
      <c r="F822">
        <v>2023</v>
      </c>
      <c r="G822" t="s">
        <v>172</v>
      </c>
      <c r="H822">
        <v>2</v>
      </c>
      <c r="I822">
        <v>41.349506378173828</v>
      </c>
      <c r="J822">
        <v>40.121124267578125</v>
      </c>
      <c r="K822">
        <v>39.531776428222656</v>
      </c>
      <c r="L822">
        <v>39.7781982421875</v>
      </c>
      <c r="M822">
        <v>41.647071838378906</v>
      </c>
      <c r="N822">
        <v>46.303825378417969</v>
      </c>
      <c r="O822">
        <v>53.109794616699219</v>
      </c>
      <c r="P822">
        <v>58.115673065185547</v>
      </c>
      <c r="Q822">
        <v>61.643035888671875</v>
      </c>
      <c r="R822">
        <v>62.827003479003906</v>
      </c>
      <c r="S822">
        <v>63.024097442626953</v>
      </c>
      <c r="T822">
        <v>62.620620727539063</v>
      </c>
      <c r="U822">
        <v>62.176025390625</v>
      </c>
      <c r="V822">
        <v>61.943832397460937</v>
      </c>
      <c r="W822">
        <v>60.976509094238281</v>
      </c>
      <c r="X822">
        <v>59.232597351074219</v>
      </c>
      <c r="Y822">
        <v>57.691387176513672</v>
      </c>
      <c r="Z822">
        <v>57.875679016113281</v>
      </c>
      <c r="AA822">
        <v>56.675991058349609</v>
      </c>
      <c r="AB822">
        <v>54.695030212402344</v>
      </c>
      <c r="AC822">
        <v>53.013454437255859</v>
      </c>
      <c r="AD822">
        <v>50.371620178222656</v>
      </c>
      <c r="AE822">
        <v>46.627063751220703</v>
      </c>
      <c r="AF822">
        <v>43.888034820556641</v>
      </c>
      <c r="AG822">
        <v>-0.65484195947647095</v>
      </c>
      <c r="AH822">
        <v>-0.15903814136981964</v>
      </c>
      <c r="AI822">
        <v>0.12213081121444702</v>
      </c>
      <c r="AJ822">
        <v>-5.8256000280380249E-2</v>
      </c>
      <c r="AK822">
        <v>-0.27395054697990417</v>
      </c>
      <c r="AL822">
        <v>-0.39556452631950378</v>
      </c>
      <c r="AM822">
        <v>-0.54558074474334717</v>
      </c>
      <c r="AN822">
        <v>-0.52773183584213257</v>
      </c>
      <c r="AO822">
        <v>0.14226950705051422</v>
      </c>
      <c r="AP822">
        <v>0.66172850131988525</v>
      </c>
      <c r="AQ822">
        <v>1.0107619762420654</v>
      </c>
      <c r="AR822">
        <v>3.0102331638336182</v>
      </c>
      <c r="AS822">
        <v>3.0051581859588623</v>
      </c>
      <c r="AT822">
        <v>2.8396079540252686</v>
      </c>
      <c r="AU822">
        <v>2.5582249164581299</v>
      </c>
      <c r="AV822">
        <v>1.9355958700180054</v>
      </c>
      <c r="AW822">
        <v>1.6064773797988892</v>
      </c>
      <c r="AX822">
        <v>0.98686909675598145</v>
      </c>
      <c r="AY822">
        <v>-0.78451138734817505</v>
      </c>
      <c r="AZ822">
        <v>-0.7497180700302124</v>
      </c>
      <c r="BA822">
        <v>-0.59309756755828857</v>
      </c>
      <c r="BB822">
        <v>-0.50350409746170044</v>
      </c>
      <c r="BC822">
        <v>-0.3893812894821167</v>
      </c>
      <c r="BD822">
        <v>-0.74455267190933228</v>
      </c>
      <c r="BE822">
        <v>49.117771148681641</v>
      </c>
      <c r="BF822">
        <v>49.505615234375</v>
      </c>
      <c r="BG822">
        <v>48.304336547851563</v>
      </c>
      <c r="BH822">
        <v>47.214248657226563</v>
      </c>
      <c r="BI822">
        <v>46.075019836425781</v>
      </c>
      <c r="BJ822">
        <v>45.146266937255859</v>
      </c>
      <c r="BK822">
        <v>44.21337890625</v>
      </c>
      <c r="BL822">
        <v>44.167873382568359</v>
      </c>
      <c r="BM822">
        <v>49.298770904541016</v>
      </c>
      <c r="BN822">
        <v>53.571243286132812</v>
      </c>
      <c r="BO822">
        <v>55.685237884521484</v>
      </c>
      <c r="BP822">
        <v>56.907199859619141</v>
      </c>
      <c r="BQ822">
        <v>58.091926574707031</v>
      </c>
      <c r="BR822">
        <v>58.574924468994141</v>
      </c>
      <c r="BS822">
        <v>58.091926574707031</v>
      </c>
      <c r="BT822">
        <v>57.159038543701172</v>
      </c>
      <c r="BU822">
        <v>56.023948669433594</v>
      </c>
      <c r="BV822">
        <v>53.960109710693359</v>
      </c>
      <c r="BW822">
        <v>51.780437469482422</v>
      </c>
      <c r="BX822">
        <v>49.918792724609375</v>
      </c>
      <c r="BY822">
        <v>48.638908386230469</v>
      </c>
      <c r="BZ822">
        <v>46.121036529541016</v>
      </c>
      <c r="CA822">
        <v>45.551170349121094</v>
      </c>
      <c r="CB822">
        <v>45.439476013183594</v>
      </c>
      <c r="CC822">
        <v>1.009110689163208</v>
      </c>
      <c r="CD822">
        <v>0.96102094650268555</v>
      </c>
      <c r="CE822">
        <v>0.91582620143890381</v>
      </c>
      <c r="CF822">
        <v>0.7260625958442688</v>
      </c>
      <c r="CG822">
        <v>0.64816689491271973</v>
      </c>
      <c r="CH822">
        <v>0.74163275957107544</v>
      </c>
      <c r="CI822">
        <v>0.84402614831924438</v>
      </c>
      <c r="CJ822">
        <v>0.72576260566711426</v>
      </c>
      <c r="CK822">
        <v>0.88200390338897705</v>
      </c>
      <c r="CL822">
        <v>0.88939452171325684</v>
      </c>
      <c r="CM822">
        <v>0.82899516820907593</v>
      </c>
      <c r="CN822">
        <v>0.86855775117874146</v>
      </c>
      <c r="CO822">
        <v>0.97456604242324829</v>
      </c>
      <c r="CP822">
        <v>0.85129153728485107</v>
      </c>
      <c r="CQ822">
        <v>0.89479303359985352</v>
      </c>
      <c r="CR822">
        <v>0.99091768264770508</v>
      </c>
      <c r="CS822">
        <v>1.0022679567337036</v>
      </c>
      <c r="CT822">
        <v>1.0302399396896362</v>
      </c>
      <c r="CU822">
        <v>1.1515465974807739</v>
      </c>
      <c r="CV822">
        <v>0.95262271165847778</v>
      </c>
      <c r="CW822">
        <v>0.85066419839859009</v>
      </c>
      <c r="CX822">
        <v>0.72923225164413452</v>
      </c>
      <c r="CY822">
        <v>0.75411498546600342</v>
      </c>
      <c r="CZ822">
        <v>0.7340848445892334</v>
      </c>
    </row>
    <row r="823" spans="1:104" x14ac:dyDescent="0.25">
      <c r="A823" t="s">
        <v>1012</v>
      </c>
      <c r="B823" t="s">
        <v>170</v>
      </c>
      <c r="C823" t="s">
        <v>28</v>
      </c>
      <c r="D823" t="s">
        <v>184</v>
      </c>
      <c r="E823" t="s">
        <v>184</v>
      </c>
      <c r="F823">
        <v>2023</v>
      </c>
      <c r="G823" t="s">
        <v>173</v>
      </c>
      <c r="H823">
        <v>3</v>
      </c>
      <c r="I823">
        <v>42.164966583251953</v>
      </c>
      <c r="J823">
        <v>40.802089691162109</v>
      </c>
      <c r="K823">
        <v>39.969760894775391</v>
      </c>
      <c r="L823">
        <v>40.00579833984375</v>
      </c>
      <c r="M823">
        <v>41.559284210205078</v>
      </c>
      <c r="N823">
        <v>45.661647796630859</v>
      </c>
      <c r="O823">
        <v>52.535839080810547</v>
      </c>
      <c r="P823">
        <v>57.676841735839844</v>
      </c>
      <c r="Q823">
        <v>61.467010498046875</v>
      </c>
      <c r="R823">
        <v>63.080455780029297</v>
      </c>
      <c r="S823">
        <v>64.026229858398438</v>
      </c>
      <c r="T823">
        <v>64.511734008789063</v>
      </c>
      <c r="U823">
        <v>64.560653686523438</v>
      </c>
      <c r="V823">
        <v>64.694374084472656</v>
      </c>
      <c r="W823">
        <v>63.9300537109375</v>
      </c>
      <c r="X823">
        <v>62.250934600830078</v>
      </c>
      <c r="Y823">
        <v>60.308612823486328</v>
      </c>
      <c r="Z823">
        <v>58.117286682128906</v>
      </c>
      <c r="AA823">
        <v>56.130855560302734</v>
      </c>
      <c r="AB823">
        <v>56.100654602050781</v>
      </c>
      <c r="AC823">
        <v>54.059101104736328</v>
      </c>
      <c r="AD823">
        <v>51.451435089111328</v>
      </c>
      <c r="AE823">
        <v>47.434791564941406</v>
      </c>
      <c r="AF823">
        <v>44.611698150634766</v>
      </c>
      <c r="AG823">
        <v>-0.64444869756698608</v>
      </c>
      <c r="AH823">
        <v>-0.17542193830013275</v>
      </c>
      <c r="AI823">
        <v>8.4820576012134552E-2</v>
      </c>
      <c r="AJ823">
        <v>-7.6472125947475433E-2</v>
      </c>
      <c r="AK823">
        <v>-0.26082536578178406</v>
      </c>
      <c r="AL823">
        <v>-0.34792673587799072</v>
      </c>
      <c r="AM823">
        <v>-0.50817883014678955</v>
      </c>
      <c r="AN823">
        <v>-0.45406123995780945</v>
      </c>
      <c r="AO823">
        <v>0.14546497166156769</v>
      </c>
      <c r="AP823">
        <v>0.60358661413192749</v>
      </c>
      <c r="AQ823">
        <v>0.97476309537887573</v>
      </c>
      <c r="AR823">
        <v>3.1015770435333252</v>
      </c>
      <c r="AS823">
        <v>3.1186509132385254</v>
      </c>
      <c r="AT823">
        <v>2.9604034423828125</v>
      </c>
      <c r="AU823">
        <v>2.6916766166687012</v>
      </c>
      <c r="AV823">
        <v>2.1335055828094482</v>
      </c>
      <c r="AW823">
        <v>1.8100289106369019</v>
      </c>
      <c r="AX823">
        <v>1.1753230094909668</v>
      </c>
      <c r="AY823">
        <v>-0.59297192096710205</v>
      </c>
      <c r="AZ823">
        <v>-0.61540615558624268</v>
      </c>
      <c r="BA823">
        <v>-0.48501119017601013</v>
      </c>
      <c r="BB823">
        <v>-0.40824612975120544</v>
      </c>
      <c r="BC823">
        <v>-0.32138252258300781</v>
      </c>
      <c r="BD823">
        <v>-0.65915286540985107</v>
      </c>
      <c r="BE823">
        <v>51.595058441162109</v>
      </c>
      <c r="BF823">
        <v>51.73065185546875</v>
      </c>
      <c r="BG823">
        <v>51.639217376708984</v>
      </c>
      <c r="BH823">
        <v>50.594192504882813</v>
      </c>
      <c r="BI823">
        <v>49.842350006103516</v>
      </c>
      <c r="BJ823">
        <v>49.592353820800781</v>
      </c>
      <c r="BK823">
        <v>49.636001586914063</v>
      </c>
      <c r="BL823">
        <v>48.754947662353516</v>
      </c>
      <c r="BM823">
        <v>53.250865936279297</v>
      </c>
      <c r="BN823">
        <v>58.177867889404297</v>
      </c>
      <c r="BO823">
        <v>59.543647766113281</v>
      </c>
      <c r="BP823">
        <v>62.181999206542969</v>
      </c>
      <c r="BQ823">
        <v>63.156730651855469</v>
      </c>
      <c r="BR823">
        <v>62.454971313476563</v>
      </c>
      <c r="BS823">
        <v>63.158565521240234</v>
      </c>
      <c r="BT823">
        <v>62.253215789794922</v>
      </c>
      <c r="BU823">
        <v>61.04962158203125</v>
      </c>
      <c r="BV823">
        <v>57.754539489746094</v>
      </c>
      <c r="BW823">
        <v>56.026138305664063</v>
      </c>
      <c r="BX823">
        <v>54.366191864013672</v>
      </c>
      <c r="BY823">
        <v>52.956245422363281</v>
      </c>
      <c r="BZ823">
        <v>49.915302276611328</v>
      </c>
      <c r="CA823">
        <v>49.415760040283203</v>
      </c>
      <c r="CB823">
        <v>49.800895690917969</v>
      </c>
      <c r="CC823">
        <v>0.98422229290008545</v>
      </c>
      <c r="CD823">
        <v>0.93817645311355591</v>
      </c>
      <c r="CE823">
        <v>0.8872721791267395</v>
      </c>
      <c r="CF823">
        <v>0.70088762044906616</v>
      </c>
      <c r="CG823">
        <v>0.62147140502929688</v>
      </c>
      <c r="CH823">
        <v>0.70425862073898315</v>
      </c>
      <c r="CI823">
        <v>0.80633795261383057</v>
      </c>
      <c r="CJ823">
        <v>0.70192527770996094</v>
      </c>
      <c r="CK823">
        <v>0.85311996936798096</v>
      </c>
      <c r="CL823">
        <v>0.86172908544540405</v>
      </c>
      <c r="CM823">
        <v>0.80696660280227661</v>
      </c>
      <c r="CN823">
        <v>0.84800904989242554</v>
      </c>
      <c r="CO823">
        <v>0.95208042860031128</v>
      </c>
      <c r="CP823">
        <v>0.83246427774429321</v>
      </c>
      <c r="CQ823">
        <v>0.87574499845504761</v>
      </c>
      <c r="CR823">
        <v>0.97191131114959717</v>
      </c>
      <c r="CS823">
        <v>0.98318761587142944</v>
      </c>
      <c r="CT823">
        <v>0.98953479528427124</v>
      </c>
      <c r="CU823">
        <v>1.0958985090255737</v>
      </c>
      <c r="CV823">
        <v>0.92693787813186646</v>
      </c>
      <c r="CW823">
        <v>0.81888532638549805</v>
      </c>
      <c r="CX823">
        <v>0.70544648170471191</v>
      </c>
      <c r="CY823">
        <v>0.72693681716918945</v>
      </c>
      <c r="CZ823">
        <v>0.7092968225479126</v>
      </c>
    </row>
    <row r="824" spans="1:104" x14ac:dyDescent="0.25">
      <c r="A824" t="s">
        <v>1013</v>
      </c>
      <c r="B824" t="s">
        <v>170</v>
      </c>
      <c r="C824" t="s">
        <v>28</v>
      </c>
      <c r="D824" t="s">
        <v>184</v>
      </c>
      <c r="E824" t="s">
        <v>184</v>
      </c>
      <c r="F824">
        <v>2023</v>
      </c>
      <c r="G824" t="s">
        <v>174</v>
      </c>
      <c r="H824">
        <v>4</v>
      </c>
      <c r="I824">
        <v>42.998439788818359</v>
      </c>
      <c r="J824">
        <v>41.533725738525391</v>
      </c>
      <c r="K824">
        <v>40.639568328857422</v>
      </c>
      <c r="L824">
        <v>40.563072204589844</v>
      </c>
      <c r="M824">
        <v>42.115730285644531</v>
      </c>
      <c r="N824">
        <v>46.046962738037109</v>
      </c>
      <c r="O824">
        <v>51.489757537841797</v>
      </c>
      <c r="P824">
        <v>56.700614929199219</v>
      </c>
      <c r="Q824">
        <v>61.744876861572266</v>
      </c>
      <c r="R824">
        <v>65.520919799804688</v>
      </c>
      <c r="S824">
        <v>68.510124206542969</v>
      </c>
      <c r="T824">
        <v>70.455902099609375</v>
      </c>
      <c r="U824">
        <v>71.539756774902344</v>
      </c>
      <c r="V824">
        <v>72.607742309570313</v>
      </c>
      <c r="W824">
        <v>72.183120727539063</v>
      </c>
      <c r="X824">
        <v>70.174919128417969</v>
      </c>
      <c r="Y824">
        <v>67.34698486328125</v>
      </c>
      <c r="Z824">
        <v>63.079887390136719</v>
      </c>
      <c r="AA824">
        <v>58.867042541503906</v>
      </c>
      <c r="AB824">
        <v>58.040748596191406</v>
      </c>
      <c r="AC824">
        <v>56.478549957275391</v>
      </c>
      <c r="AD824">
        <v>53.246494293212891</v>
      </c>
      <c r="AE824">
        <v>49.465740203857422</v>
      </c>
      <c r="AF824">
        <v>46.356582641601563</v>
      </c>
      <c r="AG824">
        <v>-0.54849153757095337</v>
      </c>
      <c r="AH824">
        <v>-0.21940143406391144</v>
      </c>
      <c r="AI824">
        <v>-5.6824546307325363E-2</v>
      </c>
      <c r="AJ824">
        <v>-0.13889586925506592</v>
      </c>
      <c r="AK824">
        <v>-0.21138843894004822</v>
      </c>
      <c r="AL824">
        <v>-0.19308291375637054</v>
      </c>
      <c r="AM824">
        <v>-0.37390655279159546</v>
      </c>
      <c r="AN824">
        <v>-0.19102016091346741</v>
      </c>
      <c r="AO824">
        <v>0.15253008902072906</v>
      </c>
      <c r="AP824">
        <v>0.38945528864860535</v>
      </c>
      <c r="AQ824">
        <v>0.83612942695617676</v>
      </c>
      <c r="AR824">
        <v>3.3570191860198975</v>
      </c>
      <c r="AS824">
        <v>3.4413244724273682</v>
      </c>
      <c r="AT824">
        <v>3.3092613220214844</v>
      </c>
      <c r="AU824">
        <v>3.0866618156433105</v>
      </c>
      <c r="AV824">
        <v>2.785454273223877</v>
      </c>
      <c r="AW824">
        <v>2.5047731399536133</v>
      </c>
      <c r="AX824">
        <v>1.9592047929763794</v>
      </c>
      <c r="AY824">
        <v>7.9910613596439362E-2</v>
      </c>
      <c r="AZ824">
        <v>-7.3000065982341766E-2</v>
      </c>
      <c r="BA824">
        <v>-7.8229695558547974E-2</v>
      </c>
      <c r="BB824">
        <v>-3.9639241993427277E-2</v>
      </c>
      <c r="BC824">
        <v>-6.3190922141075134E-2</v>
      </c>
      <c r="BD824">
        <v>-0.32245248556137085</v>
      </c>
      <c r="BE824">
        <v>58.551193237304688</v>
      </c>
      <c r="BF824">
        <v>58.185440063476563</v>
      </c>
      <c r="BG824">
        <v>56.802108764648438</v>
      </c>
      <c r="BH824">
        <v>55.028224945068359</v>
      </c>
      <c r="BI824">
        <v>55.007556915283203</v>
      </c>
      <c r="BJ824">
        <v>54.843578338623047</v>
      </c>
      <c r="BK824">
        <v>55.503547668457031</v>
      </c>
      <c r="BL824">
        <v>59.702232360839844</v>
      </c>
      <c r="BM824">
        <v>66.335227966308594</v>
      </c>
      <c r="BN824">
        <v>70.270462036132812</v>
      </c>
      <c r="BO824">
        <v>73.287002563476563</v>
      </c>
      <c r="BP824">
        <v>75.339828491210937</v>
      </c>
      <c r="BQ824">
        <v>76.540214538574219</v>
      </c>
      <c r="BR824">
        <v>76.634376525878906</v>
      </c>
      <c r="BS824">
        <v>77.201568603515625</v>
      </c>
      <c r="BT824">
        <v>75.928009033203125</v>
      </c>
      <c r="BU824">
        <v>74.699142456054687</v>
      </c>
      <c r="BV824">
        <v>73.567649841308594</v>
      </c>
      <c r="BW824">
        <v>71.886550903320312</v>
      </c>
      <c r="BX824">
        <v>68.092323303222656</v>
      </c>
      <c r="BY824">
        <v>63.254924774169922</v>
      </c>
      <c r="BZ824">
        <v>62.208072662353516</v>
      </c>
      <c r="CA824">
        <v>61.000331878662109</v>
      </c>
      <c r="CB824">
        <v>59.526054382324219</v>
      </c>
      <c r="CC824">
        <v>0.85402780771255493</v>
      </c>
      <c r="CD824">
        <v>0.81344342231750488</v>
      </c>
      <c r="CE824">
        <v>0.77031821012496948</v>
      </c>
      <c r="CF824">
        <v>0.61415469646453857</v>
      </c>
      <c r="CG824">
        <v>0.55155467987060547</v>
      </c>
      <c r="CH824">
        <v>0.62606793642044067</v>
      </c>
      <c r="CI824">
        <v>0.71293920278549194</v>
      </c>
      <c r="CJ824">
        <v>0.6595267653465271</v>
      </c>
      <c r="CK824">
        <v>0.79326063394546509</v>
      </c>
      <c r="CL824">
        <v>0.81462079286575317</v>
      </c>
      <c r="CM824">
        <v>0.77988678216934204</v>
      </c>
      <c r="CN824">
        <v>0.81856542825698853</v>
      </c>
      <c r="CO824">
        <v>0.90846008062362671</v>
      </c>
      <c r="CP824">
        <v>0.81210553646087646</v>
      </c>
      <c r="CQ824">
        <v>0.85039359331130981</v>
      </c>
      <c r="CR824">
        <v>0.92565721273422241</v>
      </c>
      <c r="CS824">
        <v>0.92307347059249878</v>
      </c>
      <c r="CT824">
        <v>0.90701800584793091</v>
      </c>
      <c r="CU824">
        <v>0.96680730581283569</v>
      </c>
      <c r="CV824">
        <v>0.80685985088348389</v>
      </c>
      <c r="CW824">
        <v>0.72270947694778442</v>
      </c>
      <c r="CX824">
        <v>0.62008756399154663</v>
      </c>
      <c r="CY824">
        <v>0.64691728353500366</v>
      </c>
      <c r="CZ824">
        <v>0.63078582286834717</v>
      </c>
    </row>
    <row r="825" spans="1:104" x14ac:dyDescent="0.25">
      <c r="A825" t="s">
        <v>1014</v>
      </c>
      <c r="B825" t="s">
        <v>170</v>
      </c>
      <c r="C825" t="s">
        <v>28</v>
      </c>
      <c r="D825" t="s">
        <v>184</v>
      </c>
      <c r="E825" t="s">
        <v>184</v>
      </c>
      <c r="F825">
        <v>2023</v>
      </c>
      <c r="G825" t="s">
        <v>175</v>
      </c>
      <c r="H825">
        <v>5</v>
      </c>
      <c r="I825">
        <v>44.648445129394531</v>
      </c>
      <c r="J825">
        <v>43.127670288085938</v>
      </c>
      <c r="K825">
        <v>42.156394958496094</v>
      </c>
      <c r="L825">
        <v>41.953323364257813</v>
      </c>
      <c r="M825">
        <v>43.397956848144531</v>
      </c>
      <c r="N825">
        <v>47.229621887207031</v>
      </c>
      <c r="O825">
        <v>52.329624176025391</v>
      </c>
      <c r="P825">
        <v>59.067153930664063</v>
      </c>
      <c r="Q825">
        <v>65.350303649902344</v>
      </c>
      <c r="R825">
        <v>69.97210693359375</v>
      </c>
      <c r="S825">
        <v>73.098983764648437</v>
      </c>
      <c r="T825">
        <v>74.489234924316406</v>
      </c>
      <c r="U825">
        <v>74.958343505859375</v>
      </c>
      <c r="V825">
        <v>75.507553100585937</v>
      </c>
      <c r="W825">
        <v>75.12371826171875</v>
      </c>
      <c r="X825">
        <v>73.037979125976563</v>
      </c>
      <c r="Y825">
        <v>69.891136169433594</v>
      </c>
      <c r="Z825">
        <v>65.607559204101562</v>
      </c>
      <c r="AA825">
        <v>61.135185241699219</v>
      </c>
      <c r="AB825">
        <v>59.47503662109375</v>
      </c>
      <c r="AC825">
        <v>58.499660491943359</v>
      </c>
      <c r="AD825">
        <v>55.019496917724609</v>
      </c>
      <c r="AE825">
        <v>51.215633392333984</v>
      </c>
      <c r="AF825">
        <v>48.051082611083984</v>
      </c>
      <c r="AG825">
        <v>-0.55211371183395386</v>
      </c>
      <c r="AH825">
        <v>-0.24094249308109283</v>
      </c>
      <c r="AI825">
        <v>-9.3357577919960022E-2</v>
      </c>
      <c r="AJ825">
        <v>-0.16018562018871307</v>
      </c>
      <c r="AK825">
        <v>-0.20813724398612976</v>
      </c>
      <c r="AL825">
        <v>-0.16363522410392761</v>
      </c>
      <c r="AM825">
        <v>-0.35716307163238525</v>
      </c>
      <c r="AN825">
        <v>-0.14138427376747131</v>
      </c>
      <c r="AO825">
        <v>0.16283965110778809</v>
      </c>
      <c r="AP825">
        <v>0.35881227254867554</v>
      </c>
      <c r="AQ825">
        <v>0.83913582563400269</v>
      </c>
      <c r="AR825">
        <v>3.5294699668884277</v>
      </c>
      <c r="AS825">
        <v>3.5880544185638428</v>
      </c>
      <c r="AT825">
        <v>3.4206686019897461</v>
      </c>
      <c r="AU825">
        <v>3.2053861618041992</v>
      </c>
      <c r="AV825">
        <v>2.9755387306213379</v>
      </c>
      <c r="AW825">
        <v>2.7060859203338623</v>
      </c>
      <c r="AX825">
        <v>2.1921095848083496</v>
      </c>
      <c r="AY825">
        <v>0.24121062457561493</v>
      </c>
      <c r="AZ825">
        <v>5.0164628773927689E-2</v>
      </c>
      <c r="BA825">
        <v>1.5248370356857777E-2</v>
      </c>
      <c r="BB825">
        <v>4.5006789267063141E-2</v>
      </c>
      <c r="BC825">
        <v>-3.3502397127449512E-3</v>
      </c>
      <c r="BD825">
        <v>-0.25357252359390259</v>
      </c>
      <c r="BE825">
        <v>59.910926818847656</v>
      </c>
      <c r="BF825">
        <v>59.660930633544922</v>
      </c>
      <c r="BG825">
        <v>59.410930633544922</v>
      </c>
      <c r="BH825">
        <v>58.665523529052734</v>
      </c>
      <c r="BI825">
        <v>58.392566680908203</v>
      </c>
      <c r="BJ825">
        <v>57.661849975585937</v>
      </c>
      <c r="BK825">
        <v>61.113407135009766</v>
      </c>
      <c r="BL825">
        <v>65.046142578125</v>
      </c>
      <c r="BM825">
        <v>69.790863037109375</v>
      </c>
      <c r="BN825">
        <v>74.358123779296875</v>
      </c>
      <c r="BO825">
        <v>78.379013061523438</v>
      </c>
      <c r="BP825">
        <v>79.380844116210937</v>
      </c>
      <c r="BQ825">
        <v>78.443290710449219</v>
      </c>
      <c r="BR825">
        <v>78.128326416015625</v>
      </c>
      <c r="BS825">
        <v>78.222450256347656</v>
      </c>
      <c r="BT825">
        <v>77.674697875976562</v>
      </c>
      <c r="BU825">
        <v>76.497695922851563</v>
      </c>
      <c r="BV825">
        <v>75.062896728515625</v>
      </c>
      <c r="BW825">
        <v>72.542922973632813</v>
      </c>
      <c r="BX825">
        <v>68.931587219238281</v>
      </c>
      <c r="BY825">
        <v>66.113868713378906</v>
      </c>
      <c r="BZ825">
        <v>64.910240173339844</v>
      </c>
      <c r="CA825">
        <v>64.660240173339844</v>
      </c>
      <c r="CB825">
        <v>63.208450317382813</v>
      </c>
      <c r="CC825">
        <v>0.86844635009765625</v>
      </c>
      <c r="CD825">
        <v>0.82884490489959717</v>
      </c>
      <c r="CE825">
        <v>0.78482836484909058</v>
      </c>
      <c r="CF825">
        <v>0.62263584136962891</v>
      </c>
      <c r="CG825">
        <v>0.55537319183349609</v>
      </c>
      <c r="CH825">
        <v>0.6272963285446167</v>
      </c>
      <c r="CI825">
        <v>0.71232843399047852</v>
      </c>
      <c r="CJ825">
        <v>0.66216224431991577</v>
      </c>
      <c r="CK825">
        <v>0.79983210563659668</v>
      </c>
      <c r="CL825">
        <v>0.82213062047958374</v>
      </c>
      <c r="CM825">
        <v>0.78434830904006958</v>
      </c>
      <c r="CN825">
        <v>0.82149088382720947</v>
      </c>
      <c r="CO825">
        <v>0.90942281484603882</v>
      </c>
      <c r="CP825">
        <v>0.81136685609817505</v>
      </c>
      <c r="CQ825">
        <v>0.84886032342910767</v>
      </c>
      <c r="CR825">
        <v>0.92403995990753174</v>
      </c>
      <c r="CS825">
        <v>0.92229551076889038</v>
      </c>
      <c r="CT825">
        <v>0.91010099649429321</v>
      </c>
      <c r="CU825">
        <v>0.9735071063041687</v>
      </c>
      <c r="CV825">
        <v>0.81121730804443359</v>
      </c>
      <c r="CW825">
        <v>0.72809863090515137</v>
      </c>
      <c r="CX825">
        <v>0.62228167057037354</v>
      </c>
      <c r="CY825">
        <v>0.65240514278411865</v>
      </c>
      <c r="CZ825">
        <v>0.63860398530960083</v>
      </c>
    </row>
    <row r="826" spans="1:104" x14ac:dyDescent="0.25">
      <c r="A826" t="s">
        <v>1015</v>
      </c>
      <c r="B826" t="s">
        <v>170</v>
      </c>
      <c r="C826" t="s">
        <v>28</v>
      </c>
      <c r="D826" t="s">
        <v>184</v>
      </c>
      <c r="E826" t="s">
        <v>184</v>
      </c>
      <c r="F826">
        <v>2023</v>
      </c>
      <c r="G826" t="s">
        <v>176</v>
      </c>
      <c r="H826">
        <v>6</v>
      </c>
      <c r="I826">
        <v>46.717300415039063</v>
      </c>
      <c r="J826">
        <v>45.081630706787109</v>
      </c>
      <c r="K826">
        <v>44.078346252441406</v>
      </c>
      <c r="L826">
        <v>43.918544769287109</v>
      </c>
      <c r="M826">
        <v>45.36834716796875</v>
      </c>
      <c r="N826">
        <v>49.233978271484375</v>
      </c>
      <c r="O826">
        <v>54.424942016601563</v>
      </c>
      <c r="P826">
        <v>61.034130096435547</v>
      </c>
      <c r="Q826">
        <v>66.695350646972656</v>
      </c>
      <c r="R826">
        <v>71.157386779785156</v>
      </c>
      <c r="S826">
        <v>74.508033752441406</v>
      </c>
      <c r="T826">
        <v>75.99267578125</v>
      </c>
      <c r="U826">
        <v>76.387779235839844</v>
      </c>
      <c r="V826">
        <v>76.619865417480469</v>
      </c>
      <c r="W826">
        <v>76.246978759765625</v>
      </c>
      <c r="X826">
        <v>74.845634460449219</v>
      </c>
      <c r="Y826">
        <v>72.384834289550781</v>
      </c>
      <c r="Z826">
        <v>68.320732116699219</v>
      </c>
      <c r="AA826">
        <v>63.552867889404297</v>
      </c>
      <c r="AB826">
        <v>60.695804595947266</v>
      </c>
      <c r="AC826">
        <v>59.950828552246094</v>
      </c>
      <c r="AD826">
        <v>56.790904998779297</v>
      </c>
      <c r="AE826">
        <v>53.1717529296875</v>
      </c>
      <c r="AF826">
        <v>49.977729797363281</v>
      </c>
      <c r="AG826">
        <v>-0.57914340496063232</v>
      </c>
      <c r="AH826">
        <v>-0.25722125172615051</v>
      </c>
      <c r="AI826">
        <v>-0.10657275468111038</v>
      </c>
      <c r="AJ826">
        <v>-0.17275542020797729</v>
      </c>
      <c r="AK826">
        <v>-0.2163410484790802</v>
      </c>
      <c r="AL826">
        <v>-0.1634209007024765</v>
      </c>
      <c r="AM826">
        <v>-0.36662736535072327</v>
      </c>
      <c r="AN826">
        <v>-0.13286080956459045</v>
      </c>
      <c r="AO826">
        <v>0.16654883325099945</v>
      </c>
      <c r="AP826">
        <v>0.35281381011009216</v>
      </c>
      <c r="AQ826">
        <v>0.84771466255187988</v>
      </c>
      <c r="AR826">
        <v>3.6100049018859863</v>
      </c>
      <c r="AS826">
        <v>3.6710107326507568</v>
      </c>
      <c r="AT826">
        <v>3.4822077751159668</v>
      </c>
      <c r="AU826">
        <v>3.2705435752868652</v>
      </c>
      <c r="AV826">
        <v>3.0864524841308594</v>
      </c>
      <c r="AW826">
        <v>2.8437120914459229</v>
      </c>
      <c r="AX826">
        <v>2.3276152610778809</v>
      </c>
      <c r="AY826">
        <v>0.29016917943954468</v>
      </c>
      <c r="AZ826">
        <v>8.0482877790927887E-2</v>
      </c>
      <c r="BA826">
        <v>3.7849433720111847E-2</v>
      </c>
      <c r="BB826">
        <v>6.6517353057861328E-2</v>
      </c>
      <c r="BC826">
        <v>1.1044833809137344E-2</v>
      </c>
      <c r="BD826">
        <v>-0.24632881581783295</v>
      </c>
      <c r="BE826">
        <v>60.685089111328125</v>
      </c>
      <c r="BF826">
        <v>60.662143707275391</v>
      </c>
      <c r="BG826">
        <v>59.708034515380859</v>
      </c>
      <c r="BH826">
        <v>60.141487121582031</v>
      </c>
      <c r="BI826">
        <v>58.937385559082031</v>
      </c>
      <c r="BJ826">
        <v>60.070808410644531</v>
      </c>
      <c r="BK826">
        <v>60.956069946289063</v>
      </c>
      <c r="BL826">
        <v>64.47613525390625</v>
      </c>
      <c r="BM826">
        <v>67.1334228515625</v>
      </c>
      <c r="BN826">
        <v>70.453056335449219</v>
      </c>
      <c r="BO826">
        <v>74.019012451171875</v>
      </c>
      <c r="BP826">
        <v>76.903816223144531</v>
      </c>
      <c r="BQ826">
        <v>77.972198486328125</v>
      </c>
      <c r="BR826">
        <v>79.355628967285156</v>
      </c>
      <c r="BS826">
        <v>79.630409240722656</v>
      </c>
      <c r="BT826">
        <v>78.336944580078125</v>
      </c>
      <c r="BU826">
        <v>77.132369995117188</v>
      </c>
      <c r="BV826">
        <v>75.930564880371094</v>
      </c>
      <c r="BW826">
        <v>73.745735168457031</v>
      </c>
      <c r="BX826">
        <v>71.11138916015625</v>
      </c>
      <c r="BY826">
        <v>67.0706787109375</v>
      </c>
      <c r="BZ826">
        <v>64.775375366210937</v>
      </c>
      <c r="CA826">
        <v>63.819431304931641</v>
      </c>
      <c r="CB826">
        <v>63.069889068603516</v>
      </c>
      <c r="CC826">
        <v>0.90817928314208984</v>
      </c>
      <c r="CD826">
        <v>0.86589527130126953</v>
      </c>
      <c r="CE826">
        <v>0.81886982917785645</v>
      </c>
      <c r="CF826">
        <v>0.64686310291290283</v>
      </c>
      <c r="CG826">
        <v>0.57256180047988892</v>
      </c>
      <c r="CH826">
        <v>0.6444629430770874</v>
      </c>
      <c r="CI826">
        <v>0.72625839710235596</v>
      </c>
      <c r="CJ826">
        <v>0.66525238752365112</v>
      </c>
      <c r="CK826">
        <v>0.80195337533950806</v>
      </c>
      <c r="CL826">
        <v>0.82325595617294312</v>
      </c>
      <c r="CM826">
        <v>0.78503042459487915</v>
      </c>
      <c r="CN826">
        <v>0.82320910692214966</v>
      </c>
      <c r="CO826">
        <v>0.91445159912109375</v>
      </c>
      <c r="CP826">
        <v>0.81137973070144653</v>
      </c>
      <c r="CQ826">
        <v>0.85054677724838257</v>
      </c>
      <c r="CR826">
        <v>0.93566632270812988</v>
      </c>
      <c r="CS826">
        <v>0.94224590063095093</v>
      </c>
      <c r="CT826">
        <v>0.93443310260772705</v>
      </c>
      <c r="CU826">
        <v>1.0052884817123413</v>
      </c>
      <c r="CV826">
        <v>0.82543373107910156</v>
      </c>
      <c r="CW826">
        <v>0.74116843938827515</v>
      </c>
      <c r="CX826">
        <v>0.63627314567565918</v>
      </c>
      <c r="CY826">
        <v>0.67350757122039795</v>
      </c>
      <c r="CZ826">
        <v>0.66058433055877686</v>
      </c>
    </row>
    <row r="827" spans="1:104" x14ac:dyDescent="0.25">
      <c r="A827" t="s">
        <v>1016</v>
      </c>
      <c r="B827" t="s">
        <v>170</v>
      </c>
      <c r="C827" t="s">
        <v>28</v>
      </c>
      <c r="D827" t="s">
        <v>184</v>
      </c>
      <c r="E827" t="s">
        <v>184</v>
      </c>
      <c r="F827">
        <v>2023</v>
      </c>
      <c r="G827" t="s">
        <v>177</v>
      </c>
      <c r="H827">
        <v>7</v>
      </c>
      <c r="I827">
        <v>49.305805206298828</v>
      </c>
      <c r="J827">
        <v>47.592491149902344</v>
      </c>
      <c r="K827">
        <v>46.422641754150391</v>
      </c>
      <c r="L827">
        <v>46.321578979492188</v>
      </c>
      <c r="M827">
        <v>48.115764617919922</v>
      </c>
      <c r="N827">
        <v>52.494869232177734</v>
      </c>
      <c r="O827">
        <v>57.989578247070313</v>
      </c>
      <c r="P827">
        <v>65.004501342773438</v>
      </c>
      <c r="Q827">
        <v>70.961051940917969</v>
      </c>
      <c r="R827">
        <v>75.625740051269531</v>
      </c>
      <c r="S827">
        <v>78.765007019042969</v>
      </c>
      <c r="T827">
        <v>80.286628723144531</v>
      </c>
      <c r="U827">
        <v>80.800209045410156</v>
      </c>
      <c r="V827">
        <v>81.116065979003906</v>
      </c>
      <c r="W827">
        <v>80.914299011230469</v>
      </c>
      <c r="X827">
        <v>79.860466003417969</v>
      </c>
      <c r="Y827">
        <v>77.535102844238281</v>
      </c>
      <c r="Z827">
        <v>73.255439758300781</v>
      </c>
      <c r="AA827">
        <v>67.820510864257813</v>
      </c>
      <c r="AB827">
        <v>64.686088562011719</v>
      </c>
      <c r="AC827">
        <v>63.672870635986328</v>
      </c>
      <c r="AD827">
        <v>60.22772216796875</v>
      </c>
      <c r="AE827">
        <v>56.249050140380859</v>
      </c>
      <c r="AF827">
        <v>52.906848907470703</v>
      </c>
      <c r="AG827">
        <v>-0.54919981956481934</v>
      </c>
      <c r="AH827">
        <v>-0.28675743937492371</v>
      </c>
      <c r="AI827">
        <v>-0.1785464882850647</v>
      </c>
      <c r="AJ827">
        <v>-0.20862419903278351</v>
      </c>
      <c r="AK827">
        <v>-0.20162466168403625</v>
      </c>
      <c r="AL827">
        <v>-9.7339339554309845E-2</v>
      </c>
      <c r="AM827">
        <v>-0.32539564371109009</v>
      </c>
      <c r="AN827">
        <v>-2.1185744553804398E-2</v>
      </c>
      <c r="AO827">
        <v>0.1760401576757431</v>
      </c>
      <c r="AP827">
        <v>0.25875222682952881</v>
      </c>
      <c r="AQ827">
        <v>0.78271561861038208</v>
      </c>
      <c r="AR827">
        <v>3.7633440494537354</v>
      </c>
      <c r="AS827">
        <v>3.8445162773132324</v>
      </c>
      <c r="AT827">
        <v>3.6560811996459961</v>
      </c>
      <c r="AU827">
        <v>3.4712567329406738</v>
      </c>
      <c r="AV827">
        <v>3.4472429752349854</v>
      </c>
      <c r="AW827">
        <v>3.2550323009490967</v>
      </c>
      <c r="AX827">
        <v>2.8023889064788818</v>
      </c>
      <c r="AY827">
        <v>0.62838578224182129</v>
      </c>
      <c r="AZ827">
        <v>0.337321937084198</v>
      </c>
      <c r="BA827">
        <v>0.23303346335887909</v>
      </c>
      <c r="BB827">
        <v>0.24214589595794678</v>
      </c>
      <c r="BC827">
        <v>0.13784152269363403</v>
      </c>
      <c r="BD827">
        <v>-8.5466489195823669E-2</v>
      </c>
      <c r="BE827">
        <v>67.793586730957031</v>
      </c>
      <c r="BF827">
        <v>67.273399353027344</v>
      </c>
      <c r="BG827">
        <v>66.59222412109375</v>
      </c>
      <c r="BH827">
        <v>66.569282531738281</v>
      </c>
      <c r="BI827">
        <v>66.544502258300781</v>
      </c>
      <c r="BJ827">
        <v>66.544502258300781</v>
      </c>
      <c r="BK827">
        <v>67.679801940917969</v>
      </c>
      <c r="BL827">
        <v>69.360061645507813</v>
      </c>
      <c r="BM827">
        <v>73.926467895507812</v>
      </c>
      <c r="BN827">
        <v>77.130126953125</v>
      </c>
      <c r="BO827">
        <v>78.222358703613281</v>
      </c>
      <c r="BP827">
        <v>76.743911743164062</v>
      </c>
      <c r="BQ827">
        <v>78.131050109863281</v>
      </c>
      <c r="BR827">
        <v>81.26129150390625</v>
      </c>
      <c r="BS827">
        <v>79.83941650390625</v>
      </c>
      <c r="BT827">
        <v>81.358619689941406</v>
      </c>
      <c r="BU827">
        <v>83.423255920410156</v>
      </c>
      <c r="BV827">
        <v>82.877372741699219</v>
      </c>
      <c r="BW827">
        <v>77.874221801757813</v>
      </c>
      <c r="BX827">
        <v>73.912361145019531</v>
      </c>
      <c r="BY827">
        <v>72.205032348632813</v>
      </c>
      <c r="BZ827">
        <v>71.703651428222656</v>
      </c>
      <c r="CA827">
        <v>69.864242553710938</v>
      </c>
      <c r="CB827">
        <v>69.818817138671875</v>
      </c>
      <c r="CC827">
        <v>0.90146768093109131</v>
      </c>
      <c r="CD827">
        <v>0.86115491390228271</v>
      </c>
      <c r="CE827">
        <v>0.81272405385971069</v>
      </c>
      <c r="CF827">
        <v>0.64359557628631592</v>
      </c>
      <c r="CG827">
        <v>0.57336682081222534</v>
      </c>
      <c r="CH827">
        <v>0.64603155851364136</v>
      </c>
      <c r="CI827">
        <v>0.7245490550994873</v>
      </c>
      <c r="CJ827">
        <v>0.66364699602127075</v>
      </c>
      <c r="CK827">
        <v>0.79895365238189697</v>
      </c>
      <c r="CL827">
        <v>0.81997811794281006</v>
      </c>
      <c r="CM827">
        <v>0.78142243623733521</v>
      </c>
      <c r="CN827">
        <v>0.81903976202011108</v>
      </c>
      <c r="CO827">
        <v>0.90853202342987061</v>
      </c>
      <c r="CP827">
        <v>0.80894947052001953</v>
      </c>
      <c r="CQ827">
        <v>0.84803682565689087</v>
      </c>
      <c r="CR827">
        <v>0.93464982509613037</v>
      </c>
      <c r="CS827">
        <v>0.94447380304336548</v>
      </c>
      <c r="CT827">
        <v>0.93878287076950073</v>
      </c>
      <c r="CU827">
        <v>1.008427619934082</v>
      </c>
      <c r="CV827">
        <v>0.82731515169143677</v>
      </c>
      <c r="CW827">
        <v>0.74056017398834229</v>
      </c>
      <c r="CX827">
        <v>0.63427978754043579</v>
      </c>
      <c r="CY827">
        <v>0.66950350999832153</v>
      </c>
      <c r="CZ827">
        <v>0.65864264965057373</v>
      </c>
    </row>
    <row r="828" spans="1:104" x14ac:dyDescent="0.25">
      <c r="A828" t="s">
        <v>1017</v>
      </c>
      <c r="B828" t="s">
        <v>170</v>
      </c>
      <c r="C828" t="s">
        <v>28</v>
      </c>
      <c r="D828" t="s">
        <v>184</v>
      </c>
      <c r="E828" t="s">
        <v>184</v>
      </c>
      <c r="F828">
        <v>2023</v>
      </c>
      <c r="G828" t="s">
        <v>178</v>
      </c>
      <c r="H828">
        <v>8</v>
      </c>
      <c r="I828">
        <v>50.024864196777344</v>
      </c>
      <c r="J828">
        <v>48.330532073974609</v>
      </c>
      <c r="K828">
        <v>47.115932464599609</v>
      </c>
      <c r="L828">
        <v>47.058788299560547</v>
      </c>
      <c r="M828">
        <v>48.822376251220703</v>
      </c>
      <c r="N828">
        <v>53.631439208984375</v>
      </c>
      <c r="O828">
        <v>59.862987518310547</v>
      </c>
      <c r="P828">
        <v>66.837684631347656</v>
      </c>
      <c r="Q828">
        <v>73.441864013671875</v>
      </c>
      <c r="R828">
        <v>78.757675170898437</v>
      </c>
      <c r="S828">
        <v>82.945846557617188</v>
      </c>
      <c r="T828">
        <v>84.954185485839844</v>
      </c>
      <c r="U828">
        <v>85.682785034179687</v>
      </c>
      <c r="V828">
        <v>86.098838806152344</v>
      </c>
      <c r="W828">
        <v>85.625946044921875</v>
      </c>
      <c r="X828">
        <v>83.959030151367188</v>
      </c>
      <c r="Y828">
        <v>80.59210205078125</v>
      </c>
      <c r="Z828">
        <v>75.816360473632812</v>
      </c>
      <c r="AA828">
        <v>69.74835205078125</v>
      </c>
      <c r="AB828">
        <v>67.138160705566406</v>
      </c>
      <c r="AC828">
        <v>65.29345703125</v>
      </c>
      <c r="AD828">
        <v>61.393474578857422</v>
      </c>
      <c r="AE828">
        <v>57.076644897460938</v>
      </c>
      <c r="AF828">
        <v>53.452003479003906</v>
      </c>
      <c r="AG828">
        <v>-0.5137408971786499</v>
      </c>
      <c r="AH828">
        <v>-0.30686229467391968</v>
      </c>
      <c r="AI828">
        <v>-0.23699907958507538</v>
      </c>
      <c r="AJ828">
        <v>-0.23521582782268524</v>
      </c>
      <c r="AK828">
        <v>-0.18272830545902252</v>
      </c>
      <c r="AL828">
        <v>-3.7281844764947891E-2</v>
      </c>
      <c r="AM828">
        <v>-0.28703546524047852</v>
      </c>
      <c r="AN828">
        <v>7.6183408498764038E-2</v>
      </c>
      <c r="AO828">
        <v>0.18408584594726563</v>
      </c>
      <c r="AP828">
        <v>0.17798231542110443</v>
      </c>
      <c r="AQ828">
        <v>0.74836915731430054</v>
      </c>
      <c r="AR828">
        <v>3.987659215927124</v>
      </c>
      <c r="AS828">
        <v>4.0931777954101562</v>
      </c>
      <c r="AT828">
        <v>3.8951849937438965</v>
      </c>
      <c r="AU828">
        <v>3.7082417011260986</v>
      </c>
      <c r="AV828">
        <v>3.7857682704925537</v>
      </c>
      <c r="AW828">
        <v>3.5802469253540039</v>
      </c>
      <c r="AX828">
        <v>3.171889066696167</v>
      </c>
      <c r="AY828">
        <v>0.91934865713119507</v>
      </c>
      <c r="AZ828">
        <v>0.56463783979415894</v>
      </c>
      <c r="BA828">
        <v>0.40192711353302002</v>
      </c>
      <c r="BB828">
        <v>0.39176332950592041</v>
      </c>
      <c r="BC828">
        <v>0.24450835585594177</v>
      </c>
      <c r="BD828">
        <v>5.489051342010498E-2</v>
      </c>
      <c r="BE828">
        <v>70.526588439941406</v>
      </c>
      <c r="BF828">
        <v>70.728050231933594</v>
      </c>
      <c r="BG828">
        <v>69.7816162109375</v>
      </c>
      <c r="BH828">
        <v>70.09356689453125</v>
      </c>
      <c r="BI828">
        <v>69.383453369140625</v>
      </c>
      <c r="BJ828">
        <v>68.965484619140625</v>
      </c>
      <c r="BK828">
        <v>68.98382568359375</v>
      </c>
      <c r="BL828">
        <v>68.764015197753906</v>
      </c>
      <c r="BM828">
        <v>71.382392883300781</v>
      </c>
      <c r="BN828">
        <v>74.673057556152344</v>
      </c>
      <c r="BO828">
        <v>79.615478515625</v>
      </c>
      <c r="BP828">
        <v>82.542091369628906</v>
      </c>
      <c r="BQ828">
        <v>83.775840759277344</v>
      </c>
      <c r="BR828">
        <v>84.052162170410156</v>
      </c>
      <c r="BS828">
        <v>83.814369201660156</v>
      </c>
      <c r="BT828">
        <v>83.271247863769531</v>
      </c>
      <c r="BU828">
        <v>82.998237609863281</v>
      </c>
      <c r="BV828">
        <v>81.5068359375</v>
      </c>
      <c r="BW828">
        <v>78.382423400878906</v>
      </c>
      <c r="BX828">
        <v>75.981292724609375</v>
      </c>
      <c r="BY828">
        <v>74.016876220703125</v>
      </c>
      <c r="BZ828">
        <v>73.215408325195312</v>
      </c>
      <c r="CA828">
        <v>71.583457946777344</v>
      </c>
      <c r="CB828">
        <v>71.908973693847656</v>
      </c>
      <c r="CC828">
        <v>0.8954625129699707</v>
      </c>
      <c r="CD828">
        <v>0.85614323616027832</v>
      </c>
      <c r="CE828">
        <v>0.806709885597229</v>
      </c>
      <c r="CF828">
        <v>0.63942492008209229</v>
      </c>
      <c r="CG828">
        <v>0.56901603937149048</v>
      </c>
      <c r="CH828">
        <v>0.64510750770568848</v>
      </c>
      <c r="CI828">
        <v>0.72818934917449951</v>
      </c>
      <c r="CJ828">
        <v>0.66517806053161621</v>
      </c>
      <c r="CK828">
        <v>0.80214452743530273</v>
      </c>
      <c r="CL828">
        <v>0.82493025064468384</v>
      </c>
      <c r="CM828">
        <v>0.78773224353790283</v>
      </c>
      <c r="CN828">
        <v>0.82769572734832764</v>
      </c>
      <c r="CO828">
        <v>0.92394083738327026</v>
      </c>
      <c r="CP828">
        <v>0.81648623943328857</v>
      </c>
      <c r="CQ828">
        <v>0.85753828287124634</v>
      </c>
      <c r="CR828">
        <v>0.94962549209594727</v>
      </c>
      <c r="CS828">
        <v>0.95445758104324341</v>
      </c>
      <c r="CT828">
        <v>0.94745481014251709</v>
      </c>
      <c r="CU828">
        <v>1.015414834022522</v>
      </c>
      <c r="CV828">
        <v>0.83850276470184326</v>
      </c>
      <c r="CW828">
        <v>0.74453222751617432</v>
      </c>
      <c r="CX828">
        <v>0.63485008478164673</v>
      </c>
      <c r="CY828">
        <v>0.66585743427276611</v>
      </c>
      <c r="CZ828">
        <v>0.65067195892333984</v>
      </c>
    </row>
    <row r="829" spans="1:104" x14ac:dyDescent="0.25">
      <c r="A829" t="s">
        <v>1018</v>
      </c>
      <c r="B829" t="s">
        <v>170</v>
      </c>
      <c r="C829" t="s">
        <v>28</v>
      </c>
      <c r="D829" t="s">
        <v>184</v>
      </c>
      <c r="E829" t="s">
        <v>184</v>
      </c>
      <c r="F829">
        <v>2023</v>
      </c>
      <c r="G829" t="s">
        <v>179</v>
      </c>
      <c r="H829">
        <v>9</v>
      </c>
      <c r="I829">
        <v>50.045497894287109</v>
      </c>
      <c r="J829">
        <v>48.500453948974609</v>
      </c>
      <c r="K829">
        <v>47.49627685546875</v>
      </c>
      <c r="L829">
        <v>47.457599639892578</v>
      </c>
      <c r="M829">
        <v>49.390987396240234</v>
      </c>
      <c r="N829">
        <v>54.431060791015625</v>
      </c>
      <c r="O829">
        <v>61.652053833007813</v>
      </c>
      <c r="P829">
        <v>68.699165344238281</v>
      </c>
      <c r="Q829">
        <v>76.056907653808594</v>
      </c>
      <c r="R829">
        <v>81.68658447265625</v>
      </c>
      <c r="S829">
        <v>85.862060546875</v>
      </c>
      <c r="T829">
        <v>87.883796691894531</v>
      </c>
      <c r="U829">
        <v>88.581100463867187</v>
      </c>
      <c r="V829">
        <v>89.2017822265625</v>
      </c>
      <c r="W829">
        <v>88.441902160644531</v>
      </c>
      <c r="X829">
        <v>85.8546142578125</v>
      </c>
      <c r="Y829">
        <v>81.972450256347656</v>
      </c>
      <c r="Z829">
        <v>76.86553955078125</v>
      </c>
      <c r="AA829">
        <v>70.991607666015625</v>
      </c>
      <c r="AB829">
        <v>69.219764709472656</v>
      </c>
      <c r="AC829">
        <v>66.067832946777344</v>
      </c>
      <c r="AD829">
        <v>61.771854400634766</v>
      </c>
      <c r="AE829">
        <v>57.287334442138672</v>
      </c>
      <c r="AF829">
        <v>53.646835327148438</v>
      </c>
      <c r="AG829">
        <v>-0.50538909435272217</v>
      </c>
      <c r="AH829">
        <v>-0.30466163158416748</v>
      </c>
      <c r="AI829">
        <v>-0.23824168741703033</v>
      </c>
      <c r="AJ829">
        <v>-0.23553964495658875</v>
      </c>
      <c r="AK829">
        <v>-0.18222515285015106</v>
      </c>
      <c r="AL829">
        <v>-3.4860648214817047E-2</v>
      </c>
      <c r="AM829">
        <v>-0.28933334350585938</v>
      </c>
      <c r="AN829">
        <v>8.191351592540741E-2</v>
      </c>
      <c r="AO829">
        <v>0.19003519415855408</v>
      </c>
      <c r="AP829">
        <v>0.17993654310703278</v>
      </c>
      <c r="AQ829">
        <v>0.76674312353134155</v>
      </c>
      <c r="AR829">
        <v>4.1127872467041016</v>
      </c>
      <c r="AS829">
        <v>4.2173833847045898</v>
      </c>
      <c r="AT829">
        <v>4.0263090133666992</v>
      </c>
      <c r="AU829">
        <v>3.8226425647735596</v>
      </c>
      <c r="AV829">
        <v>3.8635330200195313</v>
      </c>
      <c r="AW829">
        <v>3.6362082958221436</v>
      </c>
      <c r="AX829">
        <v>3.2181963920593262</v>
      </c>
      <c r="AY829">
        <v>0.94125616550445557</v>
      </c>
      <c r="AZ829">
        <v>0.58422946929931641</v>
      </c>
      <c r="BA829">
        <v>0.412130206823349</v>
      </c>
      <c r="BB829">
        <v>0.39785680174827576</v>
      </c>
      <c r="BC829">
        <v>0.24810008704662323</v>
      </c>
      <c r="BD829">
        <v>6.0492139309644699E-2</v>
      </c>
      <c r="BE829">
        <v>66.049827575683594</v>
      </c>
      <c r="BF829">
        <v>65.345672607421875</v>
      </c>
      <c r="BG829">
        <v>65.956306457519531</v>
      </c>
      <c r="BH829">
        <v>64.073211669921875</v>
      </c>
      <c r="BI829">
        <v>64.704933166503906</v>
      </c>
      <c r="BJ829">
        <v>65.317390441894531</v>
      </c>
      <c r="BK829">
        <v>67.338165283203125</v>
      </c>
      <c r="BL829">
        <v>68.792320251464844</v>
      </c>
      <c r="BM829">
        <v>75.789390563964844</v>
      </c>
      <c r="BN829">
        <v>81.220619201660156</v>
      </c>
      <c r="BO829">
        <v>86.720619201660156</v>
      </c>
      <c r="BP829">
        <v>88.063232421875</v>
      </c>
      <c r="BQ829">
        <v>87.698478698730469</v>
      </c>
      <c r="BR829">
        <v>89.332168579101563</v>
      </c>
      <c r="BS829">
        <v>91.016609191894531</v>
      </c>
      <c r="BT829">
        <v>89.336013793945313</v>
      </c>
      <c r="BU829">
        <v>87.750137329101563</v>
      </c>
      <c r="BV829">
        <v>87.15753173828125</v>
      </c>
      <c r="BW829">
        <v>85.586929321289063</v>
      </c>
      <c r="BX829">
        <v>80.794151306152344</v>
      </c>
      <c r="BY829">
        <v>76.569686889648437</v>
      </c>
      <c r="BZ829">
        <v>76.183067321777344</v>
      </c>
      <c r="CA829">
        <v>74.066940307617187</v>
      </c>
      <c r="CB829">
        <v>72.590774536132813</v>
      </c>
      <c r="CC829">
        <v>0.8848806619644165</v>
      </c>
      <c r="CD829">
        <v>0.8486483097076416</v>
      </c>
      <c r="CE829">
        <v>0.80306780338287354</v>
      </c>
      <c r="CF829">
        <v>0.63764089345932007</v>
      </c>
      <c r="CG829">
        <v>0.56949657201766968</v>
      </c>
      <c r="CH829">
        <v>0.6465904712677002</v>
      </c>
      <c r="CI829">
        <v>0.73403388261795044</v>
      </c>
      <c r="CJ829">
        <v>0.66836923360824585</v>
      </c>
      <c r="CK829">
        <v>0.8106454610824585</v>
      </c>
      <c r="CL829">
        <v>0.83339482545852661</v>
      </c>
      <c r="CM829">
        <v>0.79236698150634766</v>
      </c>
      <c r="CN829">
        <v>0.83335185050964355</v>
      </c>
      <c r="CO829">
        <v>0.93370729684829712</v>
      </c>
      <c r="CP829">
        <v>0.82117468118667603</v>
      </c>
      <c r="CQ829">
        <v>0.86367613077163696</v>
      </c>
      <c r="CR829">
        <v>0.9562375545501709</v>
      </c>
      <c r="CS829">
        <v>0.95913732051849365</v>
      </c>
      <c r="CT829">
        <v>0.95156657695770264</v>
      </c>
      <c r="CU829">
        <v>1.0239577293395996</v>
      </c>
      <c r="CV829">
        <v>0.85062897205352783</v>
      </c>
      <c r="CW829">
        <v>0.74919354915618896</v>
      </c>
      <c r="CX829">
        <v>0.63462561368942261</v>
      </c>
      <c r="CY829">
        <v>0.6638253927230835</v>
      </c>
      <c r="CZ829">
        <v>0.64807140827178955</v>
      </c>
    </row>
    <row r="830" spans="1:104" x14ac:dyDescent="0.25">
      <c r="A830" t="s">
        <v>1019</v>
      </c>
      <c r="B830" t="s">
        <v>170</v>
      </c>
      <c r="C830" t="s">
        <v>28</v>
      </c>
      <c r="D830" t="s">
        <v>184</v>
      </c>
      <c r="E830" t="s">
        <v>184</v>
      </c>
      <c r="F830">
        <v>2023</v>
      </c>
      <c r="G830" t="s">
        <v>180</v>
      </c>
      <c r="H830">
        <v>10</v>
      </c>
      <c r="I830">
        <v>44.953598022460938</v>
      </c>
      <c r="J830">
        <v>43.500148773193359</v>
      </c>
      <c r="K830">
        <v>42.518157958984375</v>
      </c>
      <c r="L830">
        <v>42.490493774414063</v>
      </c>
      <c r="M830">
        <v>44.085800170898437</v>
      </c>
      <c r="N830">
        <v>48.329654693603516</v>
      </c>
      <c r="O830">
        <v>55.498100280761719</v>
      </c>
      <c r="P830">
        <v>61.032264709472656</v>
      </c>
      <c r="Q830">
        <v>67.595176696777344</v>
      </c>
      <c r="R830">
        <v>73.517822265625</v>
      </c>
      <c r="S830">
        <v>78.153434753417969</v>
      </c>
      <c r="T830">
        <v>80.757621765136719</v>
      </c>
      <c r="U830">
        <v>82.115829467773438</v>
      </c>
      <c r="V830">
        <v>83.391754150390625</v>
      </c>
      <c r="W830">
        <v>82.893997192382813</v>
      </c>
      <c r="X830">
        <v>80.296829223632812</v>
      </c>
      <c r="Y830">
        <v>76.344467163085938</v>
      </c>
      <c r="Z830">
        <v>71.496231079101563</v>
      </c>
      <c r="AA830">
        <v>68.209365844726562</v>
      </c>
      <c r="AB830">
        <v>65.460304260253906</v>
      </c>
      <c r="AC830">
        <v>62.271350860595703</v>
      </c>
      <c r="AD830">
        <v>57.043502807617188</v>
      </c>
      <c r="AE830">
        <v>51.899196624755859</v>
      </c>
      <c r="AF830">
        <v>48.466297149658203</v>
      </c>
      <c r="AG830">
        <v>-0.49958232045173645</v>
      </c>
      <c r="AH830">
        <v>-0.24970391392707825</v>
      </c>
      <c r="AI830">
        <v>-0.14170116186141968</v>
      </c>
      <c r="AJ830">
        <v>-0.17893004417419434</v>
      </c>
      <c r="AK830">
        <v>-0.18561391532421112</v>
      </c>
      <c r="AL830">
        <v>-0.10571097582578659</v>
      </c>
      <c r="AM830">
        <v>-0.3197154700756073</v>
      </c>
      <c r="AN830">
        <v>-5.0839971750974655E-2</v>
      </c>
      <c r="AO830">
        <v>0.17058663070201874</v>
      </c>
      <c r="AP830">
        <v>0.29201492667198181</v>
      </c>
      <c r="AQ830">
        <v>0.84247452020645142</v>
      </c>
      <c r="AR830">
        <v>3.8842723369598389</v>
      </c>
      <c r="AS830">
        <v>4.0002188682556152</v>
      </c>
      <c r="AT830">
        <v>3.8464546203613281</v>
      </c>
      <c r="AU830">
        <v>3.6246819496154785</v>
      </c>
      <c r="AV830">
        <v>3.4758157730102539</v>
      </c>
      <c r="AW830">
        <v>3.1866970062255859</v>
      </c>
      <c r="AX830">
        <v>2.6834561824798584</v>
      </c>
      <c r="AY830">
        <v>0.55471938848495483</v>
      </c>
      <c r="AZ830">
        <v>0.27604913711547852</v>
      </c>
      <c r="BA830">
        <v>0.1810600757598877</v>
      </c>
      <c r="BB830">
        <v>0.18491750955581665</v>
      </c>
      <c r="BC830">
        <v>9.2940524220466614E-2</v>
      </c>
      <c r="BD830">
        <v>-0.12001878768205643</v>
      </c>
      <c r="BE830">
        <v>62.912906646728516</v>
      </c>
      <c r="BF830">
        <v>62.617538452148438</v>
      </c>
      <c r="BG830">
        <v>62.7740478515625</v>
      </c>
      <c r="BH830">
        <v>61.638618469238281</v>
      </c>
      <c r="BI830">
        <v>61.776340484619141</v>
      </c>
      <c r="BJ830">
        <v>60.1619873046875</v>
      </c>
      <c r="BK830">
        <v>61.253883361816406</v>
      </c>
      <c r="BL830">
        <v>64.249542236328125</v>
      </c>
      <c r="BM830">
        <v>69.430122375488281</v>
      </c>
      <c r="BN830">
        <v>74.744979858398438</v>
      </c>
      <c r="BO830">
        <v>78.833663940429688</v>
      </c>
      <c r="BP830">
        <v>80.837333679199219</v>
      </c>
      <c r="BQ830">
        <v>83.584587097167969</v>
      </c>
      <c r="BR830">
        <v>85.426017761230469</v>
      </c>
      <c r="BS830">
        <v>85.198936462402344</v>
      </c>
      <c r="BT830">
        <v>84.290130615234375</v>
      </c>
      <c r="BU830">
        <v>83.4500732421875</v>
      </c>
      <c r="BV830">
        <v>81.908126831054688</v>
      </c>
      <c r="BW830">
        <v>76.566688537597656</v>
      </c>
      <c r="BX830">
        <v>70.477760314941406</v>
      </c>
      <c r="BY830">
        <v>68.480514526367188</v>
      </c>
      <c r="BZ830">
        <v>66.118453979492187</v>
      </c>
      <c r="CA830">
        <v>65.093704223632813</v>
      </c>
      <c r="CB830">
        <v>63.504104614257813</v>
      </c>
      <c r="CC830">
        <v>0.81909841299057007</v>
      </c>
      <c r="CD830">
        <v>0.78331273794174194</v>
      </c>
      <c r="CE830">
        <v>0.7413560152053833</v>
      </c>
      <c r="CF830">
        <v>0.59422528743743896</v>
      </c>
      <c r="CG830">
        <v>0.53296589851379395</v>
      </c>
      <c r="CH830">
        <v>0.60463643074035645</v>
      </c>
      <c r="CI830">
        <v>0.70267605781555176</v>
      </c>
      <c r="CJ830">
        <v>0.65484511852264404</v>
      </c>
      <c r="CK830">
        <v>0.79448556900024414</v>
      </c>
      <c r="CL830">
        <v>0.82554113864898682</v>
      </c>
      <c r="CM830">
        <v>0.79028105735778809</v>
      </c>
      <c r="CN830">
        <v>0.83276695013046265</v>
      </c>
      <c r="CO830">
        <v>0.93583869934082031</v>
      </c>
      <c r="CP830">
        <v>0.82282954454421997</v>
      </c>
      <c r="CQ830">
        <v>0.86699450016021729</v>
      </c>
      <c r="CR830">
        <v>0.96007257699966431</v>
      </c>
      <c r="CS830">
        <v>0.95936465263366699</v>
      </c>
      <c r="CT830">
        <v>0.95119082927703857</v>
      </c>
      <c r="CU830">
        <v>1.0431873798370361</v>
      </c>
      <c r="CV830">
        <v>0.85982215404510498</v>
      </c>
      <c r="CW830">
        <v>0.75570577383041382</v>
      </c>
      <c r="CX830">
        <v>0.61782634258270264</v>
      </c>
      <c r="CY830">
        <v>0.62507933378219604</v>
      </c>
      <c r="CZ830">
        <v>0.60741543769836426</v>
      </c>
    </row>
    <row r="831" spans="1:104" x14ac:dyDescent="0.25">
      <c r="A831" t="s">
        <v>1020</v>
      </c>
      <c r="B831" t="s">
        <v>170</v>
      </c>
      <c r="C831" t="s">
        <v>28</v>
      </c>
      <c r="D831" t="s">
        <v>184</v>
      </c>
      <c r="E831" t="s">
        <v>184</v>
      </c>
      <c r="F831">
        <v>2023</v>
      </c>
      <c r="G831" t="s">
        <v>181</v>
      </c>
      <c r="H831">
        <v>11</v>
      </c>
      <c r="I831">
        <v>41.722297668457031</v>
      </c>
      <c r="J831">
        <v>40.476306915283203</v>
      </c>
      <c r="K831">
        <v>39.751850128173828</v>
      </c>
      <c r="L831">
        <v>39.944446563720703</v>
      </c>
      <c r="M831">
        <v>41.715568542480469</v>
      </c>
      <c r="N831">
        <v>45.896163940429688</v>
      </c>
      <c r="O831">
        <v>51.321613311767578</v>
      </c>
      <c r="P831">
        <v>56.069969177246094</v>
      </c>
      <c r="Q831">
        <v>60.831184387207031</v>
      </c>
      <c r="R831">
        <v>64.400505065917969</v>
      </c>
      <c r="S831">
        <v>67.129989624023438</v>
      </c>
      <c r="T831">
        <v>68.667106628417969</v>
      </c>
      <c r="U831">
        <v>69.317573547363281</v>
      </c>
      <c r="V831">
        <v>69.896049499511719</v>
      </c>
      <c r="W831">
        <v>69.126083374023438</v>
      </c>
      <c r="X831">
        <v>66.661231994628906</v>
      </c>
      <c r="Y831">
        <v>64.072402954101563</v>
      </c>
      <c r="Z831">
        <v>62.641624450683594</v>
      </c>
      <c r="AA831">
        <v>58.680400848388672</v>
      </c>
      <c r="AB831">
        <v>55.833759307861328</v>
      </c>
      <c r="AC831">
        <v>53.650112152099609</v>
      </c>
      <c r="AD831">
        <v>50.654914855957031</v>
      </c>
      <c r="AE831">
        <v>47.191219329833984</v>
      </c>
      <c r="AF831">
        <v>44.383796691894531</v>
      </c>
      <c r="AG831">
        <v>-0.54873442649841309</v>
      </c>
      <c r="AH831">
        <v>-0.20697681605815887</v>
      </c>
      <c r="AI831">
        <v>-3.2843109220266342E-2</v>
      </c>
      <c r="AJ831">
        <v>-0.12662599980831146</v>
      </c>
      <c r="AK831">
        <v>-0.21725243330001831</v>
      </c>
      <c r="AL831">
        <v>-0.21628189086914063</v>
      </c>
      <c r="AM831">
        <v>-0.3929290771484375</v>
      </c>
      <c r="AN831">
        <v>-0.22835497558116913</v>
      </c>
      <c r="AO831">
        <v>0.14830170571804047</v>
      </c>
      <c r="AP831">
        <v>0.41845214366912842</v>
      </c>
      <c r="AQ831">
        <v>0.84868717193603516</v>
      </c>
      <c r="AR831">
        <v>3.2724711894989014</v>
      </c>
      <c r="AS831">
        <v>3.3336338996887207</v>
      </c>
      <c r="AT831">
        <v>3.1840617656707764</v>
      </c>
      <c r="AU831">
        <v>2.9478752613067627</v>
      </c>
      <c r="AV831">
        <v>2.5931034088134766</v>
      </c>
      <c r="AW831">
        <v>2.3147618770599365</v>
      </c>
      <c r="AX831">
        <v>1.8395566940307617</v>
      </c>
      <c r="AY831">
        <v>-3.0823331326246262E-2</v>
      </c>
      <c r="AZ831">
        <v>-0.15773268043994904</v>
      </c>
      <c r="BA831">
        <v>-0.1409875899553299</v>
      </c>
      <c r="BB831">
        <v>-9.6603207290172577E-2</v>
      </c>
      <c r="BC831">
        <v>-0.10278020054101944</v>
      </c>
      <c r="BD831">
        <v>-0.36534857749938965</v>
      </c>
      <c r="BE831">
        <v>60.273307800292969</v>
      </c>
      <c r="BF831">
        <v>59.946243286132813</v>
      </c>
      <c r="BG831">
        <v>59.638847351074219</v>
      </c>
      <c r="BH831">
        <v>59.586071014404297</v>
      </c>
      <c r="BI831">
        <v>60.001834869384766</v>
      </c>
      <c r="BJ831">
        <v>60.565177917480469</v>
      </c>
      <c r="BK831">
        <v>59.765548706054687</v>
      </c>
      <c r="BL831">
        <v>59.529994964599609</v>
      </c>
      <c r="BM831">
        <v>62.617473602294922</v>
      </c>
      <c r="BN831">
        <v>65.617111206054687</v>
      </c>
      <c r="BO831">
        <v>68.050460815429688</v>
      </c>
      <c r="BP831">
        <v>69.887115478515625</v>
      </c>
      <c r="BQ831">
        <v>71.07318115234375</v>
      </c>
      <c r="BR831">
        <v>71.472816467285156</v>
      </c>
      <c r="BS831">
        <v>70.105438232421875</v>
      </c>
      <c r="BT831">
        <v>69.887115478515625</v>
      </c>
      <c r="BU831">
        <v>68.745750427246094</v>
      </c>
      <c r="BV831">
        <v>66.761520385742187</v>
      </c>
      <c r="BW831">
        <v>65.413932800292969</v>
      </c>
      <c r="BX831">
        <v>63.872936248779297</v>
      </c>
      <c r="BY831">
        <v>63.128280639648438</v>
      </c>
      <c r="BZ831">
        <v>62.657543182373047</v>
      </c>
      <c r="CA831">
        <v>61.876235961914063</v>
      </c>
      <c r="CB831">
        <v>61.621623992919922</v>
      </c>
      <c r="CC831">
        <v>0.85061103105545044</v>
      </c>
      <c r="CD831">
        <v>0.81231099367141724</v>
      </c>
      <c r="CE831">
        <v>0.77053928375244141</v>
      </c>
      <c r="CF831">
        <v>0.6180528998374939</v>
      </c>
      <c r="CG831">
        <v>0.55719977617263794</v>
      </c>
      <c r="CH831">
        <v>0.63293302059173584</v>
      </c>
      <c r="CI831">
        <v>0.72346842288970947</v>
      </c>
      <c r="CJ831">
        <v>0.66298723220825195</v>
      </c>
      <c r="CK831">
        <v>0.7965998649597168</v>
      </c>
      <c r="CL831">
        <v>0.81806057691574097</v>
      </c>
      <c r="CM831">
        <v>0.78272092342376709</v>
      </c>
      <c r="CN831">
        <v>0.82101529836654663</v>
      </c>
      <c r="CO831">
        <v>0.90928137302398682</v>
      </c>
      <c r="CP831">
        <v>0.81283879280090332</v>
      </c>
      <c r="CQ831">
        <v>0.84960591793060303</v>
      </c>
      <c r="CR831">
        <v>0.92004317045211792</v>
      </c>
      <c r="CS831">
        <v>0.91751527786254883</v>
      </c>
      <c r="CT831">
        <v>0.92209458351135254</v>
      </c>
      <c r="CU831">
        <v>0.98693794012069702</v>
      </c>
      <c r="CV831">
        <v>0.80865871906280518</v>
      </c>
      <c r="CW831">
        <v>0.7178758978843689</v>
      </c>
      <c r="CX831">
        <v>0.61522042751312256</v>
      </c>
      <c r="CY831">
        <v>0.63985949754714966</v>
      </c>
      <c r="CZ831">
        <v>0.6225658655166626</v>
      </c>
    </row>
    <row r="832" spans="1:104" x14ac:dyDescent="0.25">
      <c r="A832" t="s">
        <v>1021</v>
      </c>
      <c r="B832" t="s">
        <v>170</v>
      </c>
      <c r="C832" t="s">
        <v>28</v>
      </c>
      <c r="D832" t="s">
        <v>184</v>
      </c>
      <c r="E832" t="s">
        <v>184</v>
      </c>
      <c r="F832">
        <v>2023</v>
      </c>
      <c r="G832" t="s">
        <v>182</v>
      </c>
      <c r="H832">
        <v>12</v>
      </c>
      <c r="I832">
        <v>40.998805999755859</v>
      </c>
      <c r="J832">
        <v>39.866947174072266</v>
      </c>
      <c r="K832">
        <v>39.252872467041016</v>
      </c>
      <c r="L832">
        <v>39.483547210693359</v>
      </c>
      <c r="M832">
        <v>41.272666931152344</v>
      </c>
      <c r="N832">
        <v>45.470855712890625</v>
      </c>
      <c r="O832">
        <v>51.254673004150391</v>
      </c>
      <c r="P832">
        <v>55.725925445556641</v>
      </c>
      <c r="Q832">
        <v>59.158500671386719</v>
      </c>
      <c r="R832">
        <v>60.892814636230469</v>
      </c>
      <c r="S832">
        <v>61.825027465820313</v>
      </c>
      <c r="T832">
        <v>61.952175140380859</v>
      </c>
      <c r="U832">
        <v>61.731105804443359</v>
      </c>
      <c r="V832">
        <v>61.815254211425781</v>
      </c>
      <c r="W832">
        <v>60.890571594238281</v>
      </c>
      <c r="X832">
        <v>58.970870971679688</v>
      </c>
      <c r="Y832">
        <v>57.599224090576172</v>
      </c>
      <c r="Z832">
        <v>57.717296600341797</v>
      </c>
      <c r="AA832">
        <v>54.979618072509766</v>
      </c>
      <c r="AB832">
        <v>53.096443176269531</v>
      </c>
      <c r="AC832">
        <v>51.409694671630859</v>
      </c>
      <c r="AD832">
        <v>49.157196044921875</v>
      </c>
      <c r="AE832">
        <v>45.906654357910156</v>
      </c>
      <c r="AF832">
        <v>43.303195953369141</v>
      </c>
      <c r="AG832">
        <v>-0.63062334060668945</v>
      </c>
      <c r="AH832">
        <v>-0.16635826230049133</v>
      </c>
      <c r="AI832">
        <v>9.5105864107608795E-2</v>
      </c>
      <c r="AJ832">
        <v>-6.9339059293270111E-2</v>
      </c>
      <c r="AK832">
        <v>-0.26142248511314392</v>
      </c>
      <c r="AL832">
        <v>-0.35561159253120422</v>
      </c>
      <c r="AM832">
        <v>-0.50275206565856934</v>
      </c>
      <c r="AN832">
        <v>-0.45301324129104614</v>
      </c>
      <c r="AO832">
        <v>0.13548976182937622</v>
      </c>
      <c r="AP832">
        <v>0.58644402027130127</v>
      </c>
      <c r="AQ832">
        <v>0.93236368894577026</v>
      </c>
      <c r="AR832">
        <v>2.9344644546508789</v>
      </c>
      <c r="AS832">
        <v>2.9400365352630615</v>
      </c>
      <c r="AT832">
        <v>2.7964580059051514</v>
      </c>
      <c r="AU832">
        <v>2.5365362167358398</v>
      </c>
      <c r="AV832">
        <v>1.9808334112167358</v>
      </c>
      <c r="AW832">
        <v>1.6835755109786987</v>
      </c>
      <c r="AX832">
        <v>1.1122603416442871</v>
      </c>
      <c r="AY832">
        <v>-0.62882435321807861</v>
      </c>
      <c r="AZ832">
        <v>-0.62348669767379761</v>
      </c>
      <c r="BA832">
        <v>-0.49533975124359131</v>
      </c>
      <c r="BB832">
        <v>-0.4212309718132019</v>
      </c>
      <c r="BC832">
        <v>-0.33488059043884277</v>
      </c>
      <c r="BD832">
        <v>-0.66950249671936035</v>
      </c>
      <c r="BE832">
        <v>48.568283081054688</v>
      </c>
      <c r="BF832">
        <v>48.295845031738281</v>
      </c>
      <c r="BG832">
        <v>47.096221923828125</v>
      </c>
      <c r="BH832">
        <v>48.159370422363281</v>
      </c>
      <c r="BI832">
        <v>46.976234436035156</v>
      </c>
      <c r="BJ832">
        <v>47.139225006103516</v>
      </c>
      <c r="BK832">
        <v>46.685016632080078</v>
      </c>
      <c r="BL832">
        <v>45.976696014404297</v>
      </c>
      <c r="BM832">
        <v>52.794376373291016</v>
      </c>
      <c r="BN832">
        <v>57.611236572265625</v>
      </c>
      <c r="BO832">
        <v>61.590167999267578</v>
      </c>
      <c r="BP832">
        <v>62.882759094238281</v>
      </c>
      <c r="BQ832">
        <v>62.480358123779297</v>
      </c>
      <c r="BR832">
        <v>66.092964172363281</v>
      </c>
      <c r="BS832">
        <v>65.112205505371094</v>
      </c>
      <c r="BT832">
        <v>63.524730682373047</v>
      </c>
      <c r="BU832">
        <v>61.817317962646484</v>
      </c>
      <c r="BV832">
        <v>59.70928955078125</v>
      </c>
      <c r="BW832">
        <v>58.0966796875</v>
      </c>
      <c r="BX832">
        <v>54.933696746826172</v>
      </c>
      <c r="BY832">
        <v>53.709339141845703</v>
      </c>
      <c r="BZ832">
        <v>52.208423614501953</v>
      </c>
      <c r="CA832">
        <v>52.369121551513672</v>
      </c>
      <c r="CB832">
        <v>52.321491241455078</v>
      </c>
      <c r="CC832">
        <v>0.97048693895339966</v>
      </c>
      <c r="CD832">
        <v>0.92888748645782471</v>
      </c>
      <c r="CE832">
        <v>0.88273876905441284</v>
      </c>
      <c r="CF832">
        <v>0.70150840282440186</v>
      </c>
      <c r="CG832">
        <v>0.62677037715911865</v>
      </c>
      <c r="CH832">
        <v>0.70943945646286011</v>
      </c>
      <c r="CI832">
        <v>0.806651771068573</v>
      </c>
      <c r="CJ832">
        <v>0.7077820897102356</v>
      </c>
      <c r="CK832">
        <v>0.85101258754730225</v>
      </c>
      <c r="CL832">
        <v>0.86342823505401611</v>
      </c>
      <c r="CM832">
        <v>0.81605428457260132</v>
      </c>
      <c r="CN832">
        <v>0.85402417182922363</v>
      </c>
      <c r="CO832">
        <v>0.9470449686050415</v>
      </c>
      <c r="CP832">
        <v>0.84259980916976929</v>
      </c>
      <c r="CQ832">
        <v>0.88166272640228271</v>
      </c>
      <c r="CR832">
        <v>0.9621727466583252</v>
      </c>
      <c r="CS832">
        <v>0.97207474708557129</v>
      </c>
      <c r="CT832">
        <v>0.99230951070785522</v>
      </c>
      <c r="CU832">
        <v>1.0822346210479736</v>
      </c>
      <c r="CV832">
        <v>0.89588350057601929</v>
      </c>
      <c r="CW832">
        <v>0.79893553256988525</v>
      </c>
      <c r="CX832">
        <v>0.69205337762832642</v>
      </c>
      <c r="CY832">
        <v>0.72218728065490723</v>
      </c>
      <c r="CZ832">
        <v>0.70362585783004761</v>
      </c>
    </row>
    <row r="833" spans="1:104" x14ac:dyDescent="0.25">
      <c r="A833" t="s">
        <v>1022</v>
      </c>
      <c r="B833" t="s">
        <v>170</v>
      </c>
      <c r="C833" t="s">
        <v>28</v>
      </c>
      <c r="D833" t="s">
        <v>184</v>
      </c>
      <c r="E833" t="s">
        <v>184</v>
      </c>
      <c r="F833">
        <v>2023</v>
      </c>
      <c r="G833" t="s">
        <v>183</v>
      </c>
      <c r="H833">
        <v>8</v>
      </c>
      <c r="I833">
        <v>49.465671539306641</v>
      </c>
      <c r="J833">
        <v>47.812213897705078</v>
      </c>
      <c r="K833">
        <v>46.622165679931641</v>
      </c>
      <c r="L833">
        <v>46.572662353515625</v>
      </c>
      <c r="M833">
        <v>48.32489013671875</v>
      </c>
      <c r="N833">
        <v>53.091804504394531</v>
      </c>
      <c r="O833">
        <v>59.228832244873047</v>
      </c>
      <c r="P833">
        <v>65.877189636230469</v>
      </c>
      <c r="Q833">
        <v>72.063331604003906</v>
      </c>
      <c r="R833">
        <v>77.017471313476563</v>
      </c>
      <c r="S833">
        <v>80.942314147949219</v>
      </c>
      <c r="T833">
        <v>82.872695922851562</v>
      </c>
      <c r="U833">
        <v>83.546829223632813</v>
      </c>
      <c r="V833">
        <v>83.95281982421875</v>
      </c>
      <c r="W833">
        <v>83.524116516113281</v>
      </c>
      <c r="X833">
        <v>81.907257080078125</v>
      </c>
      <c r="Y833">
        <v>78.680107116699219</v>
      </c>
      <c r="Z833">
        <v>74.015602111816406</v>
      </c>
      <c r="AA833">
        <v>68.229263305664063</v>
      </c>
      <c r="AB833">
        <v>65.807838439941406</v>
      </c>
      <c r="AC833">
        <v>64.133735656738281</v>
      </c>
      <c r="AD833">
        <v>60.421794891357422</v>
      </c>
      <c r="AE833">
        <v>56.215713500976563</v>
      </c>
      <c r="AF833">
        <v>52.702285766601563</v>
      </c>
      <c r="AG833">
        <v>-0.54231196641921997</v>
      </c>
      <c r="AH833">
        <v>-0.2911791205406189</v>
      </c>
      <c r="AI833">
        <v>-0.19021570682525635</v>
      </c>
      <c r="AJ833">
        <v>-0.21396589279174805</v>
      </c>
      <c r="AK833">
        <v>-0.19748850166797638</v>
      </c>
      <c r="AL833">
        <v>-8.586689829826355E-2</v>
      </c>
      <c r="AM833">
        <v>-0.3220684826374054</v>
      </c>
      <c r="AN833">
        <v>-1.9480726914480329E-3</v>
      </c>
      <c r="AO833">
        <v>0.17865456640720367</v>
      </c>
      <c r="AP833">
        <v>0.24469269812107086</v>
      </c>
      <c r="AQ833">
        <v>0.78944951295852661</v>
      </c>
      <c r="AR833">
        <v>3.8865358829498291</v>
      </c>
      <c r="AS833">
        <v>3.9789445400238037</v>
      </c>
      <c r="AT833">
        <v>3.7857892513275146</v>
      </c>
      <c r="AU833">
        <v>3.5882179737091064</v>
      </c>
      <c r="AV833">
        <v>3.565962553024292</v>
      </c>
      <c r="AW833">
        <v>3.3390953540802002</v>
      </c>
      <c r="AX833">
        <v>2.8835978507995605</v>
      </c>
      <c r="AY833">
        <v>0.68616259098052979</v>
      </c>
      <c r="AZ833">
        <v>0.38555508852005005</v>
      </c>
      <c r="BA833">
        <v>0.26732432842254639</v>
      </c>
      <c r="BB833">
        <v>0.27223169803619385</v>
      </c>
      <c r="BC833">
        <v>0.15848521888256073</v>
      </c>
      <c r="BD833">
        <v>-5.6785896420478821E-2</v>
      </c>
      <c r="BE833">
        <v>66.263725280761719</v>
      </c>
      <c r="BF833">
        <v>66.002281188964844</v>
      </c>
      <c r="BG833">
        <v>65.509483337402344</v>
      </c>
      <c r="BH833">
        <v>65.219345092773438</v>
      </c>
      <c r="BI833">
        <v>64.892509460449219</v>
      </c>
      <c r="BJ833">
        <v>65.224494934082031</v>
      </c>
      <c r="BK833">
        <v>66.239418029785156</v>
      </c>
      <c r="BL833">
        <v>67.848129272460937</v>
      </c>
      <c r="BM833">
        <v>72.05792236328125</v>
      </c>
      <c r="BN833">
        <v>75.869239807128906</v>
      </c>
      <c r="BO833">
        <v>79.644432067871094</v>
      </c>
      <c r="BP833">
        <v>81.063346862792969</v>
      </c>
      <c r="BQ833">
        <v>81.894493103027344</v>
      </c>
      <c r="BR833">
        <v>83.500404357910156</v>
      </c>
      <c r="BS833">
        <v>83.575225830078125</v>
      </c>
      <c r="BT833">
        <v>83.075782775878906</v>
      </c>
      <c r="BU833">
        <v>82.826095581054688</v>
      </c>
      <c r="BV833">
        <v>81.8681640625</v>
      </c>
      <c r="BW833">
        <v>78.897369384765625</v>
      </c>
      <c r="BX833">
        <v>75.449806213378906</v>
      </c>
      <c r="BY833">
        <v>72.465576171875</v>
      </c>
      <c r="BZ833">
        <v>71.469329833984375</v>
      </c>
      <c r="CA833">
        <v>69.833457946777344</v>
      </c>
      <c r="CB833">
        <v>69.347061157226563</v>
      </c>
      <c r="CC833">
        <v>0.89959084987640381</v>
      </c>
      <c r="CD833">
        <v>0.86031794548034668</v>
      </c>
      <c r="CE833">
        <v>0.81065952777862549</v>
      </c>
      <c r="CF833">
        <v>0.64226013422012329</v>
      </c>
      <c r="CG833">
        <v>0.57135146856307983</v>
      </c>
      <c r="CH833">
        <v>0.64777582883834839</v>
      </c>
      <c r="CI833">
        <v>0.73040109872817993</v>
      </c>
      <c r="CJ833">
        <v>0.66514593362808228</v>
      </c>
      <c r="CK833">
        <v>0.8011212944984436</v>
      </c>
      <c r="CL833">
        <v>0.82284396886825562</v>
      </c>
      <c r="CM833">
        <v>0.78565353155136108</v>
      </c>
      <c r="CN833">
        <v>0.82510805130004883</v>
      </c>
      <c r="CO833">
        <v>0.91941046714782715</v>
      </c>
      <c r="CP833">
        <v>0.81403934955596924</v>
      </c>
      <c r="CQ833">
        <v>0.85435068607330322</v>
      </c>
      <c r="CR833">
        <v>0.94397801160812378</v>
      </c>
      <c r="CS833">
        <v>0.94878160953521729</v>
      </c>
      <c r="CT833">
        <v>0.94134068489074707</v>
      </c>
      <c r="CU833">
        <v>1.0094426870346069</v>
      </c>
      <c r="CV833">
        <v>0.8352506160736084</v>
      </c>
      <c r="CW833">
        <v>0.7428174614906311</v>
      </c>
      <c r="CX833">
        <v>0.63462132215499878</v>
      </c>
      <c r="CY833">
        <v>0.66595673561096191</v>
      </c>
      <c r="CZ833">
        <v>0.65148347616195679</v>
      </c>
    </row>
    <row r="834" spans="1:104" x14ac:dyDescent="0.25">
      <c r="A834" t="s">
        <v>1023</v>
      </c>
      <c r="B834" t="s">
        <v>170</v>
      </c>
      <c r="C834" t="s">
        <v>28</v>
      </c>
      <c r="D834" t="s">
        <v>184</v>
      </c>
      <c r="E834" t="s">
        <v>184</v>
      </c>
      <c r="F834">
        <v>2024</v>
      </c>
      <c r="G834" t="s">
        <v>171</v>
      </c>
      <c r="H834">
        <v>1</v>
      </c>
      <c r="I834">
        <v>41.168254852294922</v>
      </c>
      <c r="J834">
        <v>39.913455963134766</v>
      </c>
      <c r="K834">
        <v>39.395088195800781</v>
      </c>
      <c r="L834">
        <v>39.674652099609375</v>
      </c>
      <c r="M834">
        <v>41.675079345703125</v>
      </c>
      <c r="N834">
        <v>46.056613922119141</v>
      </c>
      <c r="O834">
        <v>53.362762451171875</v>
      </c>
      <c r="P834">
        <v>58.134788513183594</v>
      </c>
      <c r="Q834">
        <v>61.132461547851563</v>
      </c>
      <c r="R834">
        <v>61.980319976806641</v>
      </c>
      <c r="S834">
        <v>62.141403198242188</v>
      </c>
      <c r="T834">
        <v>61.685703277587891</v>
      </c>
      <c r="U834">
        <v>61.109138488769531</v>
      </c>
      <c r="V834">
        <v>60.971546173095703</v>
      </c>
      <c r="W834">
        <v>60.060546875</v>
      </c>
      <c r="X834">
        <v>58.352611541748047</v>
      </c>
      <c r="Y834">
        <v>57.017139434814453</v>
      </c>
      <c r="Z834">
        <v>57.821727752685547</v>
      </c>
      <c r="AA834">
        <v>55.507606506347656</v>
      </c>
      <c r="AB834">
        <v>53.651420593261719</v>
      </c>
      <c r="AC834">
        <v>52.011325836181641</v>
      </c>
      <c r="AD834">
        <v>49.683643341064453</v>
      </c>
      <c r="AE834">
        <v>46.281578063964844</v>
      </c>
      <c r="AF834">
        <v>43.653102874755859</v>
      </c>
      <c r="AG834">
        <v>-0.66977304220199585</v>
      </c>
      <c r="AH834">
        <v>-0.15416131913661957</v>
      </c>
      <c r="AI834">
        <v>0.13964423537254333</v>
      </c>
      <c r="AJ834">
        <v>-5.0807438790798187E-2</v>
      </c>
      <c r="AK834">
        <v>-0.28204208612442017</v>
      </c>
      <c r="AL834">
        <v>-0.41278770565986633</v>
      </c>
      <c r="AM834">
        <v>-0.5633617639541626</v>
      </c>
      <c r="AN834">
        <v>-0.55975425243377686</v>
      </c>
      <c r="AO834">
        <v>0.13989794254302979</v>
      </c>
      <c r="AP834">
        <v>0.68026095628738403</v>
      </c>
      <c r="AQ834">
        <v>1.0196001529693604</v>
      </c>
      <c r="AR834">
        <v>2.9676752090454102</v>
      </c>
      <c r="AS834">
        <v>2.9485325813293457</v>
      </c>
      <c r="AT834">
        <v>2.7897305488586426</v>
      </c>
      <c r="AU834">
        <v>2.5085735321044922</v>
      </c>
      <c r="AV834">
        <v>1.862523078918457</v>
      </c>
      <c r="AW834">
        <v>1.5311329364776611</v>
      </c>
      <c r="AX834">
        <v>0.90795755386352539</v>
      </c>
      <c r="AY834">
        <v>-0.8500516414642334</v>
      </c>
      <c r="AZ834">
        <v>-0.80054223537445068</v>
      </c>
      <c r="BA834">
        <v>-0.63142859935760498</v>
      </c>
      <c r="BB834">
        <v>-0.54391729831695557</v>
      </c>
      <c r="BC834">
        <v>-0.42177778482437134</v>
      </c>
      <c r="BD834">
        <v>-0.78794831037521362</v>
      </c>
      <c r="BE834">
        <v>47.003566741943359</v>
      </c>
      <c r="BF834">
        <v>46.483425140380859</v>
      </c>
      <c r="BG834">
        <v>47.027873992919922</v>
      </c>
      <c r="BH834">
        <v>46.771926879882813</v>
      </c>
      <c r="BI834">
        <v>45.595172882080078</v>
      </c>
      <c r="BJ834">
        <v>44.886829376220703</v>
      </c>
      <c r="BK834">
        <v>46.069992065429688</v>
      </c>
      <c r="BL834">
        <v>45.318618774414063</v>
      </c>
      <c r="BM834">
        <v>47.678535461425781</v>
      </c>
      <c r="BN834">
        <v>51.793949127197266</v>
      </c>
      <c r="BO834">
        <v>54.544406890869141</v>
      </c>
      <c r="BP834">
        <v>56.995880126953125</v>
      </c>
      <c r="BQ834">
        <v>58.52197265625</v>
      </c>
      <c r="BR834">
        <v>58.571414947509766</v>
      </c>
      <c r="BS834">
        <v>58.798526763916016</v>
      </c>
      <c r="BT834">
        <v>57.912971496582031</v>
      </c>
      <c r="BU834">
        <v>56.275588989257813</v>
      </c>
      <c r="BV834">
        <v>54.295269012451172</v>
      </c>
      <c r="BW834">
        <v>51.685356140136719</v>
      </c>
      <c r="BX834">
        <v>50.2979736328125</v>
      </c>
      <c r="BY834">
        <v>46.959114074707031</v>
      </c>
      <c r="BZ834">
        <v>45.439426422119141</v>
      </c>
      <c r="CA834">
        <v>42.398181915283203</v>
      </c>
      <c r="CB834">
        <v>41.778697967529297</v>
      </c>
      <c r="CC834">
        <v>1.0350160598754883</v>
      </c>
      <c r="CD834">
        <v>0.98328089714050293</v>
      </c>
      <c r="CE834">
        <v>0.93771481513977051</v>
      </c>
      <c r="CF834">
        <v>0.7424314022064209</v>
      </c>
      <c r="CG834">
        <v>0.6641693115234375</v>
      </c>
      <c r="CH834">
        <v>0.75290936231613159</v>
      </c>
      <c r="CI834">
        <v>0.86181235313415527</v>
      </c>
      <c r="CJ834">
        <v>0.73503786325454712</v>
      </c>
      <c r="CK834">
        <v>0.89111417531967163</v>
      </c>
      <c r="CL834">
        <v>0.8969530463218689</v>
      </c>
      <c r="CM834">
        <v>0.83581411838531494</v>
      </c>
      <c r="CN834">
        <v>0.87597602605819702</v>
      </c>
      <c r="CO834">
        <v>0.98129540681838989</v>
      </c>
      <c r="CP834">
        <v>0.85750699043273926</v>
      </c>
      <c r="CQ834">
        <v>0.90145623683929443</v>
      </c>
      <c r="CR834">
        <v>0.9994543194770813</v>
      </c>
      <c r="CS834">
        <v>1.0112082958221436</v>
      </c>
      <c r="CT834">
        <v>1.0431327819824219</v>
      </c>
      <c r="CU834">
        <v>1.1550307273864746</v>
      </c>
      <c r="CV834">
        <v>0.95756584405899048</v>
      </c>
      <c r="CW834">
        <v>0.85506898164749146</v>
      </c>
      <c r="CX834">
        <v>0.73906755447387695</v>
      </c>
      <c r="CY834">
        <v>0.77089697122573853</v>
      </c>
      <c r="CZ834">
        <v>0.75058341026306152</v>
      </c>
    </row>
    <row r="835" spans="1:104" x14ac:dyDescent="0.25">
      <c r="A835" t="s">
        <v>1024</v>
      </c>
      <c r="B835" t="s">
        <v>170</v>
      </c>
      <c r="C835" t="s">
        <v>28</v>
      </c>
      <c r="D835" t="s">
        <v>184</v>
      </c>
      <c r="E835" t="s">
        <v>184</v>
      </c>
      <c r="F835">
        <v>2024</v>
      </c>
      <c r="G835" t="s">
        <v>172</v>
      </c>
      <c r="H835">
        <v>2</v>
      </c>
      <c r="I835">
        <v>41.275737762451172</v>
      </c>
      <c r="J835">
        <v>40.049709320068359</v>
      </c>
      <c r="K835">
        <v>39.461055755615234</v>
      </c>
      <c r="L835">
        <v>39.706996917724609</v>
      </c>
      <c r="M835">
        <v>41.572338104248047</v>
      </c>
      <c r="N835">
        <v>46.221210479736328</v>
      </c>
      <c r="O835">
        <v>53.017627716064453</v>
      </c>
      <c r="P835">
        <v>58.015609741210938</v>
      </c>
      <c r="Q835">
        <v>61.540931701660156</v>
      </c>
      <c r="R835">
        <v>62.725208282470703</v>
      </c>
      <c r="S835">
        <v>62.922698974609375</v>
      </c>
      <c r="T835">
        <v>62.520606994628906</v>
      </c>
      <c r="U835">
        <v>62.076591491699219</v>
      </c>
      <c r="V835">
        <v>61.845287322998047</v>
      </c>
      <c r="W835">
        <v>60.879661560058594</v>
      </c>
      <c r="X835">
        <v>59.138767242431641</v>
      </c>
      <c r="Y835">
        <v>57.599956512451172</v>
      </c>
      <c r="Z835">
        <v>57.78485107421875</v>
      </c>
      <c r="AA835">
        <v>56.587417602539062</v>
      </c>
      <c r="AB835">
        <v>54.608959197998047</v>
      </c>
      <c r="AC835">
        <v>52.927886962890625</v>
      </c>
      <c r="AD835">
        <v>50.288249969482422</v>
      </c>
      <c r="AE835">
        <v>46.547149658203125</v>
      </c>
      <c r="AF835">
        <v>43.810298919677734</v>
      </c>
      <c r="AG835">
        <v>-0.6519351601600647</v>
      </c>
      <c r="AH835">
        <v>-0.15833218395709991</v>
      </c>
      <c r="AI835">
        <v>0.12158868461847305</v>
      </c>
      <c r="AJ835">
        <v>-5.7997405529022217E-2</v>
      </c>
      <c r="AK835">
        <v>-0.27273452281951904</v>
      </c>
      <c r="AL835">
        <v>-0.39380866289138794</v>
      </c>
      <c r="AM835">
        <v>-0.54315894842147827</v>
      </c>
      <c r="AN835">
        <v>-0.52538925409317017</v>
      </c>
      <c r="AO835">
        <v>0.14163798093795776</v>
      </c>
      <c r="AP835">
        <v>0.658791184425354</v>
      </c>
      <c r="AQ835">
        <v>1.0062752962112427</v>
      </c>
      <c r="AR835">
        <v>3.0008749961853027</v>
      </c>
      <c r="AS835">
        <v>2.995790958404541</v>
      </c>
      <c r="AT835">
        <v>2.83097243309021</v>
      </c>
      <c r="AU835">
        <v>2.5507798194885254</v>
      </c>
      <c r="AV835">
        <v>1.930808424949646</v>
      </c>
      <c r="AW835">
        <v>1.6030509471893311</v>
      </c>
      <c r="AX835">
        <v>0.98622512817382813</v>
      </c>
      <c r="AY835">
        <v>-0.78102898597717285</v>
      </c>
      <c r="AZ835">
        <v>-0.74639016389846802</v>
      </c>
      <c r="BA835">
        <v>-0.59046489000320435</v>
      </c>
      <c r="BB835">
        <v>-0.50126910209655762</v>
      </c>
      <c r="BC835">
        <v>-0.38765284419059753</v>
      </c>
      <c r="BD835">
        <v>-0.74124765396118164</v>
      </c>
      <c r="BE835">
        <v>49.115024566650391</v>
      </c>
      <c r="BF835">
        <v>49.503368377685547</v>
      </c>
      <c r="BG835">
        <v>48.301876068115234</v>
      </c>
      <c r="BH835">
        <v>47.212184906005859</v>
      </c>
      <c r="BI835">
        <v>46.072467803955078</v>
      </c>
      <c r="BJ835">
        <v>45.143398284912109</v>
      </c>
      <c r="BK835">
        <v>44.210208892822266</v>
      </c>
      <c r="BL835">
        <v>44.164905548095703</v>
      </c>
      <c r="BM835">
        <v>49.297447204589844</v>
      </c>
      <c r="BN835">
        <v>53.570930480957031</v>
      </c>
      <c r="BO835">
        <v>55.684417724609375</v>
      </c>
      <c r="BP835">
        <v>56.906501770019531</v>
      </c>
      <c r="BQ835">
        <v>58.091522216796875</v>
      </c>
      <c r="BR835">
        <v>58.574592590332031</v>
      </c>
      <c r="BS835">
        <v>58.091522216796875</v>
      </c>
      <c r="BT835">
        <v>57.158332824707031</v>
      </c>
      <c r="BU835">
        <v>56.022735595703125</v>
      </c>
      <c r="BV835">
        <v>53.958065032958984</v>
      </c>
      <c r="BW835">
        <v>51.778079986572266</v>
      </c>
      <c r="BX835">
        <v>49.915821075439453</v>
      </c>
      <c r="BY835">
        <v>48.636074066162109</v>
      </c>
      <c r="BZ835">
        <v>46.117168426513672</v>
      </c>
      <c r="CA835">
        <v>45.547611236572266</v>
      </c>
      <c r="CB835">
        <v>45.436412811279297</v>
      </c>
      <c r="CC835">
        <v>1.0051661729812622</v>
      </c>
      <c r="CD835">
        <v>0.95725399255752563</v>
      </c>
      <c r="CE835">
        <v>0.91227507591247559</v>
      </c>
      <c r="CF835">
        <v>0.72350215911865234</v>
      </c>
      <c r="CG835">
        <v>0.6461254358291626</v>
      </c>
      <c r="CH835">
        <v>0.73937642574310303</v>
      </c>
      <c r="CI835">
        <v>0.84178870916366577</v>
      </c>
      <c r="CJ835">
        <v>0.72506564855575562</v>
      </c>
      <c r="CK835">
        <v>0.88073664903640747</v>
      </c>
      <c r="CL835">
        <v>0.88831669092178345</v>
      </c>
      <c r="CM835">
        <v>0.82856547832489014</v>
      </c>
      <c r="CN835">
        <v>0.86796683073043823</v>
      </c>
      <c r="CO835">
        <v>0.9731256365776062</v>
      </c>
      <c r="CP835">
        <v>0.85100090503692627</v>
      </c>
      <c r="CQ835">
        <v>0.89414447546005249</v>
      </c>
      <c r="CR835">
        <v>0.98905396461486816</v>
      </c>
      <c r="CS835">
        <v>0.99994921684265137</v>
      </c>
      <c r="CT835">
        <v>1.0274589061737061</v>
      </c>
      <c r="CU835">
        <v>1.1475050449371338</v>
      </c>
      <c r="CV835">
        <v>0.94919925928115845</v>
      </c>
      <c r="CW835">
        <v>0.8475988507270813</v>
      </c>
      <c r="CX835">
        <v>0.72669637203216553</v>
      </c>
      <c r="CY835">
        <v>0.75134479999542236</v>
      </c>
      <c r="CZ835">
        <v>0.73135924339294434</v>
      </c>
    </row>
    <row r="836" spans="1:104" x14ac:dyDescent="0.25">
      <c r="A836" t="s">
        <v>1025</v>
      </c>
      <c r="B836" t="s">
        <v>170</v>
      </c>
      <c r="C836" t="s">
        <v>28</v>
      </c>
      <c r="D836" t="s">
        <v>184</v>
      </c>
      <c r="E836" t="s">
        <v>184</v>
      </c>
      <c r="F836">
        <v>2024</v>
      </c>
      <c r="G836" t="s">
        <v>173</v>
      </c>
      <c r="H836">
        <v>3</v>
      </c>
      <c r="I836">
        <v>42.09051513671875</v>
      </c>
      <c r="J836">
        <v>40.729827880859375</v>
      </c>
      <c r="K836">
        <v>39.898899078369141</v>
      </c>
      <c r="L836">
        <v>39.934818267822266</v>
      </c>
      <c r="M836">
        <v>41.485652923583984</v>
      </c>
      <c r="N836">
        <v>45.581470489501953</v>
      </c>
      <c r="O836">
        <v>52.445896148681641</v>
      </c>
      <c r="P836">
        <v>57.578922271728516</v>
      </c>
      <c r="Q836">
        <v>61.366214752197266</v>
      </c>
      <c r="R836">
        <v>62.980037689208984</v>
      </c>
      <c r="S836">
        <v>63.925777435302734</v>
      </c>
      <c r="T836">
        <v>64.411453247070312</v>
      </c>
      <c r="U836">
        <v>64.460929870605469</v>
      </c>
      <c r="V836">
        <v>64.595321655273437</v>
      </c>
      <c r="W836">
        <v>63.832557678222656</v>
      </c>
      <c r="X836">
        <v>62.156276702880859</v>
      </c>
      <c r="Y836">
        <v>60.216232299804688</v>
      </c>
      <c r="Z836">
        <v>58.028102874755859</v>
      </c>
      <c r="AA836">
        <v>56.044105529785156</v>
      </c>
      <c r="AB836">
        <v>56.014358520507812</v>
      </c>
      <c r="AC836">
        <v>53.974689483642578</v>
      </c>
      <c r="AD836">
        <v>51.368587493896484</v>
      </c>
      <c r="AE836">
        <v>47.355648040771484</v>
      </c>
      <c r="AF836">
        <v>44.534366607666016</v>
      </c>
      <c r="AG836">
        <v>-0.64167177677154541</v>
      </c>
      <c r="AH836">
        <v>-0.17466604709625244</v>
      </c>
      <c r="AI836">
        <v>8.4455087780952454E-2</v>
      </c>
      <c r="AJ836">
        <v>-7.6142609119415283E-2</v>
      </c>
      <c r="AK836">
        <v>-0.25970149040222168</v>
      </c>
      <c r="AL836">
        <v>-0.34642750024795532</v>
      </c>
      <c r="AM836">
        <v>-0.50598913431167603</v>
      </c>
      <c r="AN836">
        <v>-0.45210468769073486</v>
      </c>
      <c r="AO836">
        <v>0.14483816921710968</v>
      </c>
      <c r="AP836">
        <v>0.60098576545715332</v>
      </c>
      <c r="AQ836">
        <v>0.97056293487548828</v>
      </c>
      <c r="AR836">
        <v>3.0922107696533203</v>
      </c>
      <c r="AS836">
        <v>3.1092281341552734</v>
      </c>
      <c r="AT836">
        <v>2.951690673828125</v>
      </c>
      <c r="AU836">
        <v>2.6840825080871582</v>
      </c>
      <c r="AV836">
        <v>2.1282181739807129</v>
      </c>
      <c r="AW836">
        <v>1.8059978485107422</v>
      </c>
      <c r="AX836">
        <v>1.1738864183425903</v>
      </c>
      <c r="AY836">
        <v>-0.59041678905487061</v>
      </c>
      <c r="AZ836">
        <v>-0.61275434494018555</v>
      </c>
      <c r="BA836">
        <v>-0.482921302318573</v>
      </c>
      <c r="BB836">
        <v>-0.40648698806762695</v>
      </c>
      <c r="BC836">
        <v>-0.31999769806861877</v>
      </c>
      <c r="BD836">
        <v>-0.65631258487701416</v>
      </c>
      <c r="BE836">
        <v>51.593570709228516</v>
      </c>
      <c r="BF836">
        <v>51.729656219482422</v>
      </c>
      <c r="BG836">
        <v>51.638618469238281</v>
      </c>
      <c r="BH836">
        <v>50.593784332275391</v>
      </c>
      <c r="BI836">
        <v>49.841953277587891</v>
      </c>
      <c r="BJ836">
        <v>49.591953277587891</v>
      </c>
      <c r="BK836">
        <v>49.635414123535156</v>
      </c>
      <c r="BL836">
        <v>48.752773284912109</v>
      </c>
      <c r="BM836">
        <v>53.249786376953125</v>
      </c>
      <c r="BN836">
        <v>58.178176879882813</v>
      </c>
      <c r="BO836">
        <v>59.543460845947266</v>
      </c>
      <c r="BP836">
        <v>62.182292938232422</v>
      </c>
      <c r="BQ836">
        <v>63.157131195068359</v>
      </c>
      <c r="BR836">
        <v>62.455165863037109</v>
      </c>
      <c r="BS836">
        <v>63.158962249755859</v>
      </c>
      <c r="BT836">
        <v>62.253200531005859</v>
      </c>
      <c r="BU836">
        <v>61.049407958984375</v>
      </c>
      <c r="BV836">
        <v>57.753444671630859</v>
      </c>
      <c r="BW836">
        <v>56.024944305419922</v>
      </c>
      <c r="BX836">
        <v>54.364612579345703</v>
      </c>
      <c r="BY836">
        <v>52.954277038574219</v>
      </c>
      <c r="BZ836">
        <v>49.912433624267578</v>
      </c>
      <c r="CA836">
        <v>49.412891387939453</v>
      </c>
      <c r="CB836">
        <v>49.798519134521484</v>
      </c>
      <c r="CC836">
        <v>0.98048979043960571</v>
      </c>
      <c r="CD836">
        <v>0.93460774421691895</v>
      </c>
      <c r="CE836">
        <v>0.88394099473953247</v>
      </c>
      <c r="CF836">
        <v>0.69850385189056396</v>
      </c>
      <c r="CG836">
        <v>0.61960172653198242</v>
      </c>
      <c r="CH836">
        <v>0.70223528146743774</v>
      </c>
      <c r="CI836">
        <v>0.80432814359664917</v>
      </c>
      <c r="CJ836">
        <v>0.70132112503051758</v>
      </c>
      <c r="CK836">
        <v>0.8519822359085083</v>
      </c>
      <c r="CL836">
        <v>0.86076259613037109</v>
      </c>
      <c r="CM836">
        <v>0.80658549070358276</v>
      </c>
      <c r="CN836">
        <v>0.84745538234710693</v>
      </c>
      <c r="CO836">
        <v>0.95071667432785034</v>
      </c>
      <c r="CP836">
        <v>0.83218491077423096</v>
      </c>
      <c r="CQ836">
        <v>0.87512010335922241</v>
      </c>
      <c r="CR836">
        <v>0.97011977434158325</v>
      </c>
      <c r="CS836">
        <v>0.98096460103988647</v>
      </c>
      <c r="CT836">
        <v>0.98700082302093506</v>
      </c>
      <c r="CU836">
        <v>1.0922186374664307</v>
      </c>
      <c r="CV836">
        <v>0.92371094226837158</v>
      </c>
      <c r="CW836">
        <v>0.81604129076004028</v>
      </c>
      <c r="CX836">
        <v>0.70307862758636475</v>
      </c>
      <c r="CY836">
        <v>0.72435975074768066</v>
      </c>
      <c r="CZ836">
        <v>0.70675188302993774</v>
      </c>
    </row>
    <row r="837" spans="1:104" x14ac:dyDescent="0.25">
      <c r="A837" t="s">
        <v>1026</v>
      </c>
      <c r="B837" t="s">
        <v>170</v>
      </c>
      <c r="C837" t="s">
        <v>28</v>
      </c>
      <c r="D837" t="s">
        <v>184</v>
      </c>
      <c r="E837" t="s">
        <v>184</v>
      </c>
      <c r="F837">
        <v>2024</v>
      </c>
      <c r="G837" t="s">
        <v>174</v>
      </c>
      <c r="H837">
        <v>4</v>
      </c>
      <c r="I837">
        <v>42.919811248779297</v>
      </c>
      <c r="J837">
        <v>41.457393646240234</v>
      </c>
      <c r="K837">
        <v>40.564723968505859</v>
      </c>
      <c r="L837">
        <v>40.488368988037109</v>
      </c>
      <c r="M837">
        <v>42.038265228271484</v>
      </c>
      <c r="N837">
        <v>45.962947845458984</v>
      </c>
      <c r="O837">
        <v>51.398651123046875</v>
      </c>
      <c r="P837">
        <v>56.601604461669922</v>
      </c>
      <c r="Q837">
        <v>61.641002655029297</v>
      </c>
      <c r="R837">
        <v>65.414161682128906</v>
      </c>
      <c r="S837">
        <v>68.400863647460937</v>
      </c>
      <c r="T837">
        <v>70.346076965332031</v>
      </c>
      <c r="U837">
        <v>71.429618835449219</v>
      </c>
      <c r="V837">
        <v>72.496917724609375</v>
      </c>
      <c r="W837">
        <v>72.073600769042969</v>
      </c>
      <c r="X837">
        <v>70.069374084472656</v>
      </c>
      <c r="Y837">
        <v>67.245574951171875</v>
      </c>
      <c r="Z837">
        <v>62.984977722167969</v>
      </c>
      <c r="AA837">
        <v>58.776241302490234</v>
      </c>
      <c r="AB837">
        <v>57.951419830322266</v>
      </c>
      <c r="AC837">
        <v>56.389339447021484</v>
      </c>
      <c r="AD837">
        <v>53.159816741943359</v>
      </c>
      <c r="AE837">
        <v>49.380401611328125</v>
      </c>
      <c r="AF837">
        <v>46.27301025390625</v>
      </c>
      <c r="AG837">
        <v>-0.54607826471328735</v>
      </c>
      <c r="AH837">
        <v>-0.21843612194061279</v>
      </c>
      <c r="AI837">
        <v>-5.6574530899524689E-2</v>
      </c>
      <c r="AJ837">
        <v>-0.13828474283218384</v>
      </c>
      <c r="AK837">
        <v>-0.21045835316181183</v>
      </c>
      <c r="AL837">
        <v>-0.1922333836555481</v>
      </c>
      <c r="AM837">
        <v>-0.37226143479347229</v>
      </c>
      <c r="AN837">
        <v>-0.19017970561981201</v>
      </c>
      <c r="AO837">
        <v>0.15185897052288055</v>
      </c>
      <c r="AP837">
        <v>0.38774171471595764</v>
      </c>
      <c r="AQ837">
        <v>0.8324505090713501</v>
      </c>
      <c r="AR837">
        <v>3.346752405166626</v>
      </c>
      <c r="AS837">
        <v>3.4307870864868164</v>
      </c>
      <c r="AT837">
        <v>3.2993955612182617</v>
      </c>
      <c r="AU837">
        <v>3.0777626037597656</v>
      </c>
      <c r="AV837">
        <v>2.77777099609375</v>
      </c>
      <c r="AW837">
        <v>2.4981377124786377</v>
      </c>
      <c r="AX837">
        <v>1.9546936750411987</v>
      </c>
      <c r="AY837">
        <v>7.9559020698070526E-2</v>
      </c>
      <c r="AZ837">
        <v>-7.2678878903388977E-2</v>
      </c>
      <c r="BA837">
        <v>-7.7885493636131287E-2</v>
      </c>
      <c r="BB837">
        <v>-3.9464835077524185E-2</v>
      </c>
      <c r="BC837">
        <v>-6.2912888824939728E-2</v>
      </c>
      <c r="BD837">
        <v>-0.32103374600410461</v>
      </c>
      <c r="BE837">
        <v>58.54876708984375</v>
      </c>
      <c r="BF837">
        <v>58.183525085449219</v>
      </c>
      <c r="BG837">
        <v>56.799678802490234</v>
      </c>
      <c r="BH837">
        <v>55.025901794433594</v>
      </c>
      <c r="BI837">
        <v>55.005321502685547</v>
      </c>
      <c r="BJ837">
        <v>54.842063903808594</v>
      </c>
      <c r="BK837">
        <v>55.502433776855469</v>
      </c>
      <c r="BL837">
        <v>59.702442169189453</v>
      </c>
      <c r="BM837">
        <v>66.337051391601562</v>
      </c>
      <c r="BN837">
        <v>70.272575378417969</v>
      </c>
      <c r="BO837">
        <v>73.289031982421875</v>
      </c>
      <c r="BP837">
        <v>75.341629028320312</v>
      </c>
      <c r="BQ837">
        <v>76.542236328125</v>
      </c>
      <c r="BR837">
        <v>76.635986328125</v>
      </c>
      <c r="BS837">
        <v>77.203971862792969</v>
      </c>
      <c r="BT837">
        <v>75.929428100585938</v>
      </c>
      <c r="BU837">
        <v>74.700469970703125</v>
      </c>
      <c r="BV837">
        <v>73.568450927734375</v>
      </c>
      <c r="BW837">
        <v>71.887046813964844</v>
      </c>
      <c r="BX837">
        <v>68.0919189453125</v>
      </c>
      <c r="BY837">
        <v>63.253803253173828</v>
      </c>
      <c r="BZ837">
        <v>62.207157135009766</v>
      </c>
      <c r="CA837">
        <v>60.999233245849609</v>
      </c>
      <c r="CB837">
        <v>59.52484130859375</v>
      </c>
      <c r="CC837">
        <v>0.85085874795913696</v>
      </c>
      <c r="CD837">
        <v>0.81041336059570313</v>
      </c>
      <c r="CE837">
        <v>0.76749813556671143</v>
      </c>
      <c r="CF837">
        <v>0.6121819019317627</v>
      </c>
      <c r="CG837">
        <v>0.55004251003265381</v>
      </c>
      <c r="CH837">
        <v>0.62445580959320068</v>
      </c>
      <c r="CI837">
        <v>0.71146595478057861</v>
      </c>
      <c r="CJ837">
        <v>0.65921193361282349</v>
      </c>
      <c r="CK837">
        <v>0.79251182079315186</v>
      </c>
      <c r="CL837">
        <v>0.81395447254180908</v>
      </c>
      <c r="CM837">
        <v>0.77967280149459839</v>
      </c>
      <c r="CN837">
        <v>0.81818974018096924</v>
      </c>
      <c r="CO837">
        <v>0.90734571218490601</v>
      </c>
      <c r="CP837">
        <v>0.81193780899047852</v>
      </c>
      <c r="CQ837">
        <v>0.84990859031677246</v>
      </c>
      <c r="CR837">
        <v>0.92411148548126221</v>
      </c>
      <c r="CS837">
        <v>0.92116600275039673</v>
      </c>
      <c r="CT837">
        <v>0.9049227237701416</v>
      </c>
      <c r="CU837">
        <v>0.96374022960662842</v>
      </c>
      <c r="CV837">
        <v>0.80419498682022095</v>
      </c>
      <c r="CW837">
        <v>0.72030866146087646</v>
      </c>
      <c r="CX837">
        <v>0.61812710762023926</v>
      </c>
      <c r="CY837">
        <v>0.64469766616821289</v>
      </c>
      <c r="CZ837">
        <v>0.62858802080154419</v>
      </c>
    </row>
    <row r="838" spans="1:104" x14ac:dyDescent="0.25">
      <c r="A838" t="s">
        <v>1027</v>
      </c>
      <c r="B838" t="s">
        <v>170</v>
      </c>
      <c r="C838" t="s">
        <v>28</v>
      </c>
      <c r="D838" t="s">
        <v>184</v>
      </c>
      <c r="E838" t="s">
        <v>184</v>
      </c>
      <c r="F838">
        <v>2024</v>
      </c>
      <c r="G838" t="s">
        <v>175</v>
      </c>
      <c r="H838">
        <v>5</v>
      </c>
      <c r="I838">
        <v>44.565315246582031</v>
      </c>
      <c r="J838">
        <v>43.046718597412109</v>
      </c>
      <c r="K838">
        <v>42.076969146728516</v>
      </c>
      <c r="L838">
        <v>41.874408721923828</v>
      </c>
      <c r="M838">
        <v>43.316890716552734</v>
      </c>
      <c r="N838">
        <v>47.142417907714844</v>
      </c>
      <c r="O838">
        <v>52.235328674316406</v>
      </c>
      <c r="P838">
        <v>58.963462829589844</v>
      </c>
      <c r="Q838">
        <v>65.240829467773438</v>
      </c>
      <c r="R838">
        <v>69.859321594238281</v>
      </c>
      <c r="S838">
        <v>72.984062194824219</v>
      </c>
      <c r="T838">
        <v>74.375282287597656</v>
      </c>
      <c r="U838">
        <v>74.845359802246094</v>
      </c>
      <c r="V838">
        <v>75.395179748535156</v>
      </c>
      <c r="W838">
        <v>75.012855529785156</v>
      </c>
      <c r="X838">
        <v>72.930335998535156</v>
      </c>
      <c r="Y838">
        <v>69.787155151367188</v>
      </c>
      <c r="Z838">
        <v>65.509262084960937</v>
      </c>
      <c r="AA838">
        <v>61.040554046630859</v>
      </c>
      <c r="AB838">
        <v>59.381622314453125</v>
      </c>
      <c r="AC838">
        <v>58.406517028808594</v>
      </c>
      <c r="AD838">
        <v>54.929542541503906</v>
      </c>
      <c r="AE838">
        <v>51.126422882080078</v>
      </c>
      <c r="AF838">
        <v>47.963203430175781</v>
      </c>
      <c r="AG838">
        <v>-0.54969567060470581</v>
      </c>
      <c r="AH838">
        <v>-0.23988726735115051</v>
      </c>
      <c r="AI838">
        <v>-9.294871985912323E-2</v>
      </c>
      <c r="AJ838">
        <v>-0.15948408842086792</v>
      </c>
      <c r="AK838">
        <v>-0.20722571015357971</v>
      </c>
      <c r="AL838">
        <v>-0.16291859745979309</v>
      </c>
      <c r="AM838">
        <v>-0.35559889674186707</v>
      </c>
      <c r="AN838">
        <v>-0.14076507091522217</v>
      </c>
      <c r="AO838">
        <v>0.16212649643421173</v>
      </c>
      <c r="AP838">
        <v>0.35724085569381714</v>
      </c>
      <c r="AQ838">
        <v>0.8354608416557312</v>
      </c>
      <c r="AR838">
        <v>3.5187888145446777</v>
      </c>
      <c r="AS838">
        <v>3.5771846771240234</v>
      </c>
      <c r="AT838">
        <v>3.4106001853942871</v>
      </c>
      <c r="AU838">
        <v>3.1962563991546631</v>
      </c>
      <c r="AV838">
        <v>2.9672822952270508</v>
      </c>
      <c r="AW838">
        <v>2.698782205581665</v>
      </c>
      <c r="AX838">
        <v>2.1867625713348389</v>
      </c>
      <c r="AY838">
        <v>0.24015423655509949</v>
      </c>
      <c r="AZ838">
        <v>4.9944929778575897E-2</v>
      </c>
      <c r="BA838">
        <v>1.5181590802967548E-2</v>
      </c>
      <c r="BB838">
        <v>4.4809680432081223E-2</v>
      </c>
      <c r="BC838">
        <v>-3.3355674240738153E-3</v>
      </c>
      <c r="BD838">
        <v>-0.25246202945709229</v>
      </c>
      <c r="BE838">
        <v>59.909133911132813</v>
      </c>
      <c r="BF838">
        <v>59.659130096435547</v>
      </c>
      <c r="BG838">
        <v>59.409133911132813</v>
      </c>
      <c r="BH838">
        <v>58.663703918457031</v>
      </c>
      <c r="BI838">
        <v>58.390846252441406</v>
      </c>
      <c r="BJ838">
        <v>57.660045623779297</v>
      </c>
      <c r="BK838">
        <v>61.112911224365234</v>
      </c>
      <c r="BL838">
        <v>65.047035217285156</v>
      </c>
      <c r="BM838">
        <v>69.792869567871094</v>
      </c>
      <c r="BN838">
        <v>74.360931396484375</v>
      </c>
      <c r="BO838">
        <v>78.382820129394531</v>
      </c>
      <c r="BP838">
        <v>79.384658813476562</v>
      </c>
      <c r="BQ838">
        <v>78.446815490722656</v>
      </c>
      <c r="BR838">
        <v>78.13104248046875</v>
      </c>
      <c r="BS838">
        <v>78.224754333496094</v>
      </c>
      <c r="BT838">
        <v>77.677215576171875</v>
      </c>
      <c r="BU838">
        <v>76.499900817871094</v>
      </c>
      <c r="BV838">
        <v>75.064811706542969</v>
      </c>
      <c r="BW838">
        <v>72.543838500976562</v>
      </c>
      <c r="BX838">
        <v>68.931884765625</v>
      </c>
      <c r="BY838">
        <v>66.113365173339844</v>
      </c>
      <c r="BZ838">
        <v>64.909538269042969</v>
      </c>
      <c r="CA838">
        <v>64.659538269042969</v>
      </c>
      <c r="CB838">
        <v>63.207534790039062</v>
      </c>
      <c r="CC838">
        <v>0.86522001028060913</v>
      </c>
      <c r="CD838">
        <v>0.82575225830078125</v>
      </c>
      <c r="CE838">
        <v>0.78194832801818848</v>
      </c>
      <c r="CF838">
        <v>0.62062644958496094</v>
      </c>
      <c r="CG838">
        <v>0.55384659767150879</v>
      </c>
      <c r="CH838">
        <v>0.6256861686706543</v>
      </c>
      <c r="CI838">
        <v>0.71086913347244263</v>
      </c>
      <c r="CJ838">
        <v>0.66183179616928101</v>
      </c>
      <c r="CK838">
        <v>0.79904067516326904</v>
      </c>
      <c r="CL838">
        <v>0.82141333818435669</v>
      </c>
      <c r="CM838">
        <v>0.78410351276397705</v>
      </c>
      <c r="CN838">
        <v>0.82109862565994263</v>
      </c>
      <c r="CO838">
        <v>0.90831172466278076</v>
      </c>
      <c r="CP838">
        <v>0.81121253967285156</v>
      </c>
      <c r="CQ838">
        <v>0.84839612245559692</v>
      </c>
      <c r="CR838">
        <v>0.92251765727996826</v>
      </c>
      <c r="CS838">
        <v>0.92040610313415527</v>
      </c>
      <c r="CT838">
        <v>0.90799891948699951</v>
      </c>
      <c r="CU838">
        <v>0.97041887044906616</v>
      </c>
      <c r="CV838">
        <v>0.80854266881942749</v>
      </c>
      <c r="CW838">
        <v>0.72568106651306152</v>
      </c>
      <c r="CX838">
        <v>0.62031924724578857</v>
      </c>
      <c r="CY838">
        <v>0.65016758441925049</v>
      </c>
      <c r="CZ838">
        <v>0.63637614250183105</v>
      </c>
    </row>
    <row r="839" spans="1:104" x14ac:dyDescent="0.25">
      <c r="A839" t="s">
        <v>1028</v>
      </c>
      <c r="B839" t="s">
        <v>170</v>
      </c>
      <c r="C839" t="s">
        <v>28</v>
      </c>
      <c r="D839" t="s">
        <v>184</v>
      </c>
      <c r="E839" t="s">
        <v>184</v>
      </c>
      <c r="F839">
        <v>2024</v>
      </c>
      <c r="G839" t="s">
        <v>176</v>
      </c>
      <c r="H839">
        <v>6</v>
      </c>
      <c r="I839">
        <v>46.629085540771484</v>
      </c>
      <c r="J839">
        <v>44.995857238769531</v>
      </c>
      <c r="K839">
        <v>43.994285583496094</v>
      </c>
      <c r="L839">
        <v>43.835056304931641</v>
      </c>
      <c r="M839">
        <v>45.283035278320312</v>
      </c>
      <c r="N839">
        <v>49.142444610595703</v>
      </c>
      <c r="O839">
        <v>54.326618194580078</v>
      </c>
      <c r="P839">
        <v>60.927165985107422</v>
      </c>
      <c r="Q839">
        <v>66.584091186523438</v>
      </c>
      <c r="R839">
        <v>71.043022155761719</v>
      </c>
      <c r="S839">
        <v>74.390800476074219</v>
      </c>
      <c r="T839">
        <v>75.876045227050781</v>
      </c>
      <c r="U839">
        <v>76.271926879882812</v>
      </c>
      <c r="V839">
        <v>76.505325317382813</v>
      </c>
      <c r="W839">
        <v>76.133460998535156</v>
      </c>
      <c r="X839">
        <v>74.7337646484375</v>
      </c>
      <c r="Y839">
        <v>72.275543212890625</v>
      </c>
      <c r="Z839">
        <v>68.217002868652344</v>
      </c>
      <c r="AA839">
        <v>63.453357696533203</v>
      </c>
      <c r="AB839">
        <v>60.599563598632813</v>
      </c>
      <c r="AC839">
        <v>59.855007171630859</v>
      </c>
      <c r="AD839">
        <v>56.697757720947266</v>
      </c>
      <c r="AE839">
        <v>53.078353881835938</v>
      </c>
      <c r="AF839">
        <v>49.885578155517578</v>
      </c>
      <c r="AG839">
        <v>-0.57661879062652588</v>
      </c>
      <c r="AH839">
        <v>-0.25609996914863586</v>
      </c>
      <c r="AI839">
        <v>-0.10610818117856979</v>
      </c>
      <c r="AJ839">
        <v>-0.17200234532356262</v>
      </c>
      <c r="AK839">
        <v>-0.21539798378944397</v>
      </c>
      <c r="AL839">
        <v>-0.16270850598812103</v>
      </c>
      <c r="AM839">
        <v>-0.36502915620803833</v>
      </c>
      <c r="AN839">
        <v>-0.13228164613246918</v>
      </c>
      <c r="AO839">
        <v>0.16582280397415161</v>
      </c>
      <c r="AP839">
        <v>0.35127583146095276</v>
      </c>
      <c r="AQ839">
        <v>0.84401935338973999</v>
      </c>
      <c r="AR839">
        <v>3.5990974903106689</v>
      </c>
      <c r="AS839">
        <v>3.6598935127258301</v>
      </c>
      <c r="AT839">
        <v>3.4719657897949219</v>
      </c>
      <c r="AU839">
        <v>3.2612109184265137</v>
      </c>
      <c r="AV839">
        <v>3.077822208404541</v>
      </c>
      <c r="AW839">
        <v>2.835956335067749</v>
      </c>
      <c r="AX839">
        <v>2.3218357563018799</v>
      </c>
      <c r="AY839">
        <v>0.28890424966812134</v>
      </c>
      <c r="AZ839">
        <v>8.0132037401199341E-2</v>
      </c>
      <c r="BA839">
        <v>3.7684440612792969E-2</v>
      </c>
      <c r="BB839">
        <v>6.622738391160965E-2</v>
      </c>
      <c r="BC839">
        <v>1.0996687225997448E-2</v>
      </c>
      <c r="BD839">
        <v>-0.2452550083398819</v>
      </c>
      <c r="BE839">
        <v>60.683193206787109</v>
      </c>
      <c r="BF839">
        <v>60.660343170166016</v>
      </c>
      <c r="BG839">
        <v>59.706039428710937</v>
      </c>
      <c r="BH839">
        <v>60.139781951904297</v>
      </c>
      <c r="BI839">
        <v>58.935478210449219</v>
      </c>
      <c r="BJ839">
        <v>60.069412231445313</v>
      </c>
      <c r="BK839">
        <v>60.955169677734375</v>
      </c>
      <c r="BL839">
        <v>64.476234436035156</v>
      </c>
      <c r="BM839">
        <v>67.133934020996094</v>
      </c>
      <c r="BN839">
        <v>70.454345703125</v>
      </c>
      <c r="BO839">
        <v>74.021110534667969</v>
      </c>
      <c r="BP839">
        <v>76.906410217285156</v>
      </c>
      <c r="BQ839">
        <v>77.974502563476563</v>
      </c>
      <c r="BR839">
        <v>79.358428955078125</v>
      </c>
      <c r="BS839">
        <v>79.633110046386719</v>
      </c>
      <c r="BT839">
        <v>78.338737487792969</v>
      </c>
      <c r="BU839">
        <v>77.133979797363281</v>
      </c>
      <c r="BV839">
        <v>75.931961059570313</v>
      </c>
      <c r="BW839">
        <v>73.746849060058594</v>
      </c>
      <c r="BX839">
        <v>71.11199951171875</v>
      </c>
      <c r="BY839">
        <v>67.07037353515625</v>
      </c>
      <c r="BZ839">
        <v>64.774169921875</v>
      </c>
      <c r="CA839">
        <v>63.818038940429688</v>
      </c>
      <c r="CB839">
        <v>63.068500518798828</v>
      </c>
      <c r="CC839">
        <v>0.90476620197296143</v>
      </c>
      <c r="CD839">
        <v>0.86262929439544678</v>
      </c>
      <c r="CE839">
        <v>0.81582832336425781</v>
      </c>
      <c r="CF839">
        <v>0.64472639560699463</v>
      </c>
      <c r="CG839">
        <v>0.57093483209609985</v>
      </c>
      <c r="CH839">
        <v>0.64274835586547852</v>
      </c>
      <c r="CI839">
        <v>0.72470319271087646</v>
      </c>
      <c r="CJ839">
        <v>0.66488206386566162</v>
      </c>
      <c r="CK839">
        <v>0.80113214254379272</v>
      </c>
      <c r="CL839">
        <v>0.82251507043838501</v>
      </c>
      <c r="CM839">
        <v>0.78476095199584961</v>
      </c>
      <c r="CN839">
        <v>0.82278430461883545</v>
      </c>
      <c r="CO839">
        <v>0.91328996419906616</v>
      </c>
      <c r="CP839">
        <v>0.81120455265045166</v>
      </c>
      <c r="CQ839">
        <v>0.85005056858062744</v>
      </c>
      <c r="CR839">
        <v>0.93405342102050781</v>
      </c>
      <c r="CS839">
        <v>0.94021987915039063</v>
      </c>
      <c r="CT839">
        <v>0.9321744441986084</v>
      </c>
      <c r="CU839">
        <v>1.0020319223403931</v>
      </c>
      <c r="CV839">
        <v>0.8226889967918396</v>
      </c>
      <c r="CW839">
        <v>0.73868674039840698</v>
      </c>
      <c r="CX839">
        <v>0.63423752784729004</v>
      </c>
      <c r="CY839">
        <v>0.67116528749465942</v>
      </c>
      <c r="CZ839">
        <v>0.6582486629486084</v>
      </c>
    </row>
    <row r="840" spans="1:104" x14ac:dyDescent="0.25">
      <c r="A840" t="s">
        <v>1029</v>
      </c>
      <c r="B840" t="s">
        <v>170</v>
      </c>
      <c r="C840" t="s">
        <v>28</v>
      </c>
      <c r="D840" t="s">
        <v>184</v>
      </c>
      <c r="E840" t="s">
        <v>184</v>
      </c>
      <c r="F840">
        <v>2024</v>
      </c>
      <c r="G840" t="s">
        <v>177</v>
      </c>
      <c r="H840">
        <v>7</v>
      </c>
      <c r="I840">
        <v>49.212516784667969</v>
      </c>
      <c r="J840">
        <v>47.501506805419922</v>
      </c>
      <c r="K840">
        <v>46.333690643310547</v>
      </c>
      <c r="L840">
        <v>46.232997894287109</v>
      </c>
      <c r="M840">
        <v>48.024364471435547</v>
      </c>
      <c r="N840">
        <v>52.396785736083984</v>
      </c>
      <c r="O840">
        <v>57.885330200195313</v>
      </c>
      <c r="P840">
        <v>64.891632080078125</v>
      </c>
      <c r="Q840">
        <v>70.844039916992188</v>
      </c>
      <c r="R840">
        <v>75.505699157714844</v>
      </c>
      <c r="S840">
        <v>78.64306640625</v>
      </c>
      <c r="T840">
        <v>80.165245056152344</v>
      </c>
      <c r="U840">
        <v>80.679237365722656</v>
      </c>
      <c r="V840">
        <v>80.995933532714844</v>
      </c>
      <c r="W840">
        <v>80.794822692871094</v>
      </c>
      <c r="X840">
        <v>79.741744995117188</v>
      </c>
      <c r="Y840">
        <v>77.418258666992188</v>
      </c>
      <c r="Z840">
        <v>73.144065856933594</v>
      </c>
      <c r="AA840">
        <v>67.713996887207031</v>
      </c>
      <c r="AB840">
        <v>64.583175659179688</v>
      </c>
      <c r="AC840">
        <v>63.570819854736328</v>
      </c>
      <c r="AD840">
        <v>60.128864288330078</v>
      </c>
      <c r="AE840">
        <v>56.150238037109375</v>
      </c>
      <c r="AF840">
        <v>52.808845520019531</v>
      </c>
      <c r="AG840">
        <v>-0.5467560887336731</v>
      </c>
      <c r="AH840">
        <v>-0.28548148274421692</v>
      </c>
      <c r="AI840">
        <v>-0.17775201797485352</v>
      </c>
      <c r="AJ840">
        <v>-0.20769590139389038</v>
      </c>
      <c r="AK840">
        <v>-0.20072750747203827</v>
      </c>
      <c r="AL840">
        <v>-9.6906222403049469E-2</v>
      </c>
      <c r="AM840">
        <v>-0.32394775748252869</v>
      </c>
      <c r="AN840">
        <v>-2.1091476082801819E-2</v>
      </c>
      <c r="AO840">
        <v>0.17525683343410492</v>
      </c>
      <c r="AP840">
        <v>0.25760087370872498</v>
      </c>
      <c r="AQ840">
        <v>0.77923280000686646</v>
      </c>
      <c r="AR840">
        <v>3.7519054412841797</v>
      </c>
      <c r="AS840">
        <v>3.8327775001525879</v>
      </c>
      <c r="AT840">
        <v>3.6452314853668213</v>
      </c>
      <c r="AU840">
        <v>3.4612236022949219</v>
      </c>
      <c r="AV840">
        <v>3.4372279644012451</v>
      </c>
      <c r="AW840">
        <v>3.2456822395324707</v>
      </c>
      <c r="AX840">
        <v>2.7947473526000977</v>
      </c>
      <c r="AY840">
        <v>0.62558972835540771</v>
      </c>
      <c r="AZ840">
        <v>0.33582097291946411</v>
      </c>
      <c r="BA840">
        <v>0.23199655115604401</v>
      </c>
      <c r="BB840">
        <v>0.24106843769550323</v>
      </c>
      <c r="BC840">
        <v>0.13722817599773407</v>
      </c>
      <c r="BD840">
        <v>-8.5086196660995483E-2</v>
      </c>
      <c r="BE840">
        <v>67.793388366699219</v>
      </c>
      <c r="BF840">
        <v>67.273300170898438</v>
      </c>
      <c r="BG840">
        <v>66.591812133789063</v>
      </c>
      <c r="BH840">
        <v>66.568977355957031</v>
      </c>
      <c r="BI840">
        <v>66.5443115234375</v>
      </c>
      <c r="BJ840">
        <v>66.5443115234375</v>
      </c>
      <c r="BK840">
        <v>67.680107116699219</v>
      </c>
      <c r="BL840">
        <v>69.360687255859375</v>
      </c>
      <c r="BM840">
        <v>73.929023742675781</v>
      </c>
      <c r="BN840">
        <v>77.132888793945313</v>
      </c>
      <c r="BO840">
        <v>78.224700927734375</v>
      </c>
      <c r="BP840">
        <v>76.746170043945313</v>
      </c>
      <c r="BQ840">
        <v>78.133804321289063</v>
      </c>
      <c r="BR840">
        <v>81.26458740234375</v>
      </c>
      <c r="BS840">
        <v>79.840133666992188</v>
      </c>
      <c r="BT840">
        <v>81.360366821289062</v>
      </c>
      <c r="BU840">
        <v>83.425827026367188</v>
      </c>
      <c r="BV840">
        <v>82.880149841308594</v>
      </c>
      <c r="BW840">
        <v>77.875892639160156</v>
      </c>
      <c r="BX840">
        <v>73.912750244140625</v>
      </c>
      <c r="BY840">
        <v>72.205230712890625</v>
      </c>
      <c r="BZ840">
        <v>71.703872680664063</v>
      </c>
      <c r="CA840">
        <v>69.863739013671875</v>
      </c>
      <c r="CB840">
        <v>69.818519592285156</v>
      </c>
      <c r="CC840">
        <v>0.89801675081253052</v>
      </c>
      <c r="CD840">
        <v>0.85784411430358887</v>
      </c>
      <c r="CE840">
        <v>0.80964982509613037</v>
      </c>
      <c r="CF840">
        <v>0.64143121242523193</v>
      </c>
      <c r="CG840">
        <v>0.57169973850250244</v>
      </c>
      <c r="CH840">
        <v>0.64426958560943604</v>
      </c>
      <c r="CI840">
        <v>0.72297000885009766</v>
      </c>
      <c r="CJ840">
        <v>0.66327744722366333</v>
      </c>
      <c r="CK840">
        <v>0.7981337308883667</v>
      </c>
      <c r="CL840">
        <v>0.81924259662628174</v>
      </c>
      <c r="CM840">
        <v>0.78117215633392334</v>
      </c>
      <c r="CN840">
        <v>0.81863486766815186</v>
      </c>
      <c r="CO840">
        <v>0.90738594532012939</v>
      </c>
      <c r="CP840">
        <v>0.80878514051437378</v>
      </c>
      <c r="CQ840">
        <v>0.84754484891891479</v>
      </c>
      <c r="CR840">
        <v>0.93300598859786987</v>
      </c>
      <c r="CS840">
        <v>0.94238674640655518</v>
      </c>
      <c r="CT840">
        <v>0.93644595146179199</v>
      </c>
      <c r="CU840">
        <v>1.0050836801528931</v>
      </c>
      <c r="CV840">
        <v>0.82450151443481445</v>
      </c>
      <c r="CW840">
        <v>0.738028883934021</v>
      </c>
      <c r="CX840">
        <v>0.63221174478530884</v>
      </c>
      <c r="CY840">
        <v>0.6671329140663147</v>
      </c>
      <c r="CZ840">
        <v>0.65626776218414307</v>
      </c>
    </row>
    <row r="841" spans="1:104" x14ac:dyDescent="0.25">
      <c r="A841" t="s">
        <v>1030</v>
      </c>
      <c r="B841" t="s">
        <v>170</v>
      </c>
      <c r="C841" t="s">
        <v>28</v>
      </c>
      <c r="D841" t="s">
        <v>184</v>
      </c>
      <c r="E841" t="s">
        <v>184</v>
      </c>
      <c r="F841">
        <v>2024</v>
      </c>
      <c r="G841" t="s">
        <v>178</v>
      </c>
      <c r="H841">
        <v>8</v>
      </c>
      <c r="I841">
        <v>49.930377960205078</v>
      </c>
      <c r="J841">
        <v>48.238288879394531</v>
      </c>
      <c r="K841">
        <v>47.025978088378906</v>
      </c>
      <c r="L841">
        <v>46.969223022460938</v>
      </c>
      <c r="M841">
        <v>48.730297088623047</v>
      </c>
      <c r="N841">
        <v>53.531703948974609</v>
      </c>
      <c r="O841">
        <v>59.755870819091797</v>
      </c>
      <c r="P841">
        <v>66.722099304199219</v>
      </c>
      <c r="Q841">
        <v>73.321662902832031</v>
      </c>
      <c r="R841">
        <v>78.633499145507813</v>
      </c>
      <c r="S841">
        <v>82.8173828125</v>
      </c>
      <c r="T841">
        <v>84.825485229492188</v>
      </c>
      <c r="U841">
        <v>85.554115295410156</v>
      </c>
      <c r="V841">
        <v>85.970962524414063</v>
      </c>
      <c r="W841">
        <v>85.499237060546875</v>
      </c>
      <c r="X841">
        <v>83.833900451660156</v>
      </c>
      <c r="Y841">
        <v>80.470718383789063</v>
      </c>
      <c r="Z841">
        <v>75.700996398925781</v>
      </c>
      <c r="AA841">
        <v>69.6385498046875</v>
      </c>
      <c r="AB841">
        <v>67.031288146972656</v>
      </c>
      <c r="AC841">
        <v>65.188446044921875</v>
      </c>
      <c r="AD841">
        <v>61.292304992675781</v>
      </c>
      <c r="AE841">
        <v>56.976444244384766</v>
      </c>
      <c r="AF841">
        <v>53.353557586669922</v>
      </c>
      <c r="AG841">
        <v>-0.51146543025970459</v>
      </c>
      <c r="AH841">
        <v>-0.30550312995910645</v>
      </c>
      <c r="AI841">
        <v>-0.23594933748245239</v>
      </c>
      <c r="AJ841">
        <v>-0.23417401313781738</v>
      </c>
      <c r="AK841">
        <v>-0.18191894888877869</v>
      </c>
      <c r="AL841">
        <v>-3.711671382188797E-2</v>
      </c>
      <c r="AM841">
        <v>-0.28576409816741943</v>
      </c>
      <c r="AN841">
        <v>7.5845971703529358E-2</v>
      </c>
      <c r="AO841">
        <v>0.18327048420906067</v>
      </c>
      <c r="AP841">
        <v>0.17719399929046631</v>
      </c>
      <c r="AQ841">
        <v>0.74505442380905151</v>
      </c>
      <c r="AR841">
        <v>3.9755673408508301</v>
      </c>
      <c r="AS841">
        <v>4.0806918144226074</v>
      </c>
      <c r="AT841">
        <v>3.8836355209350586</v>
      </c>
      <c r="AU841">
        <v>3.6974990367889404</v>
      </c>
      <c r="AV841">
        <v>3.7745518684387207</v>
      </c>
      <c r="AW841">
        <v>3.5696897506713867</v>
      </c>
      <c r="AX841">
        <v>3.1628000736236572</v>
      </c>
      <c r="AY841">
        <v>0.91527658700942993</v>
      </c>
      <c r="AZ841">
        <v>0.56213688850402832</v>
      </c>
      <c r="BA841">
        <v>0.40014687180519104</v>
      </c>
      <c r="BB841">
        <v>0.39002811908721924</v>
      </c>
      <c r="BC841">
        <v>0.24342535436153412</v>
      </c>
      <c r="BD841">
        <v>5.4647386074066162E-2</v>
      </c>
      <c r="BE841">
        <v>70.526023864746094</v>
      </c>
      <c r="BF841">
        <v>70.727485656738281</v>
      </c>
      <c r="BG841">
        <v>69.780815124511719</v>
      </c>
      <c r="BH841">
        <v>70.093147277832031</v>
      </c>
      <c r="BI841">
        <v>69.382644653320313</v>
      </c>
      <c r="BJ841">
        <v>68.964744567871094</v>
      </c>
      <c r="BK841">
        <v>68.983009338378906</v>
      </c>
      <c r="BL841">
        <v>68.763282775878906</v>
      </c>
      <c r="BM841">
        <v>71.382469177246094</v>
      </c>
      <c r="BN841">
        <v>74.673606872558594</v>
      </c>
      <c r="BO841">
        <v>79.617179870605469</v>
      </c>
      <c r="BP841">
        <v>82.54412841796875</v>
      </c>
      <c r="BQ841">
        <v>83.777725219726562</v>
      </c>
      <c r="BR841">
        <v>84.0537109375</v>
      </c>
      <c r="BS841">
        <v>83.816078186035156</v>
      </c>
      <c r="BT841">
        <v>83.272697448730469</v>
      </c>
      <c r="BU841">
        <v>83.000015258789063</v>
      </c>
      <c r="BV841">
        <v>81.508140563964844</v>
      </c>
      <c r="BW841">
        <v>78.383377075195313</v>
      </c>
      <c r="BX841">
        <v>75.981369018554688</v>
      </c>
      <c r="BY841">
        <v>74.016799926757813</v>
      </c>
      <c r="BZ841">
        <v>73.215339660644531</v>
      </c>
      <c r="CA841">
        <v>71.5826416015625</v>
      </c>
      <c r="CB841">
        <v>71.908493041992188</v>
      </c>
      <c r="CC841">
        <v>0.89205974340438843</v>
      </c>
      <c r="CD841">
        <v>0.85287469625473022</v>
      </c>
      <c r="CE841">
        <v>0.80368226766586304</v>
      </c>
      <c r="CF841">
        <v>0.63729596138000488</v>
      </c>
      <c r="CG841">
        <v>0.56738549470901489</v>
      </c>
      <c r="CH841">
        <v>0.64336317777633667</v>
      </c>
      <c r="CI841">
        <v>0.72659891843795776</v>
      </c>
      <c r="CJ841">
        <v>0.6648065447807312</v>
      </c>
      <c r="CK841">
        <v>0.80131292343139648</v>
      </c>
      <c r="CL841">
        <v>0.82416880130767822</v>
      </c>
      <c r="CM841">
        <v>0.78744065761566162</v>
      </c>
      <c r="CN841">
        <v>0.8272320032119751</v>
      </c>
      <c r="CO841">
        <v>0.92269361019134521</v>
      </c>
      <c r="CP841">
        <v>0.81626969575881958</v>
      </c>
      <c r="CQ841">
        <v>0.85698163509368896</v>
      </c>
      <c r="CR841">
        <v>0.94789212942123413</v>
      </c>
      <c r="CS841">
        <v>0.95232129096984863</v>
      </c>
      <c r="CT841">
        <v>0.94507980346679688</v>
      </c>
      <c r="CU841">
        <v>1.0120515823364258</v>
      </c>
      <c r="CV841">
        <v>0.8356439471244812</v>
      </c>
      <c r="CW841">
        <v>0.74199360609054565</v>
      </c>
      <c r="CX841">
        <v>0.63279092311859131</v>
      </c>
      <c r="CY841">
        <v>0.66351932287216187</v>
      </c>
      <c r="CZ841">
        <v>0.64835196733474731</v>
      </c>
    </row>
    <row r="842" spans="1:104" x14ac:dyDescent="0.25">
      <c r="A842" t="s">
        <v>1031</v>
      </c>
      <c r="B842" t="s">
        <v>170</v>
      </c>
      <c r="C842" t="s">
        <v>28</v>
      </c>
      <c r="D842" t="s">
        <v>184</v>
      </c>
      <c r="E842" t="s">
        <v>184</v>
      </c>
      <c r="F842">
        <v>2024</v>
      </c>
      <c r="G842" t="s">
        <v>179</v>
      </c>
      <c r="H842">
        <v>9</v>
      </c>
      <c r="I842">
        <v>49.953144073486328</v>
      </c>
      <c r="J842">
        <v>48.409946441650391</v>
      </c>
      <c r="K842">
        <v>47.407581329345703</v>
      </c>
      <c r="L842">
        <v>47.369087219238281</v>
      </c>
      <c r="M842">
        <v>49.299488067626953</v>
      </c>
      <c r="N842">
        <v>54.331779479980469</v>
      </c>
      <c r="O842">
        <v>61.544479370117188</v>
      </c>
      <c r="P842">
        <v>68.582077026367188</v>
      </c>
      <c r="Q842">
        <v>75.93365478515625</v>
      </c>
      <c r="R842">
        <v>81.559150695800781</v>
      </c>
      <c r="S842">
        <v>85.730850219726563</v>
      </c>
      <c r="T842">
        <v>87.752395629882813</v>
      </c>
      <c r="U842">
        <v>88.449974060058594</v>
      </c>
      <c r="V842">
        <v>89.070823669433594</v>
      </c>
      <c r="W842">
        <v>88.312553405761719</v>
      </c>
      <c r="X842">
        <v>85.728645324707031</v>
      </c>
      <c r="Y842">
        <v>81.850936889648437</v>
      </c>
      <c r="Z842">
        <v>76.750137329101563</v>
      </c>
      <c r="AA842">
        <v>70.881378173828125</v>
      </c>
      <c r="AB842">
        <v>69.112014770507813</v>
      </c>
      <c r="AC842">
        <v>65.962554931640625</v>
      </c>
      <c r="AD842">
        <v>61.671375274658203</v>
      </c>
      <c r="AE842">
        <v>57.188167572021484</v>
      </c>
      <c r="AF842">
        <v>53.549541473388672</v>
      </c>
      <c r="AG842">
        <v>-0.50316083431243896</v>
      </c>
      <c r="AH842">
        <v>-0.30331838130950928</v>
      </c>
      <c r="AI842">
        <v>-0.23719128966331482</v>
      </c>
      <c r="AJ842">
        <v>-0.23450116813182831</v>
      </c>
      <c r="AK842">
        <v>-0.18142172694206238</v>
      </c>
      <c r="AL842">
        <v>-3.4706946462392807E-2</v>
      </c>
      <c r="AM842">
        <v>-0.28805768489837646</v>
      </c>
      <c r="AN842">
        <v>8.1552356481552124E-2</v>
      </c>
      <c r="AO842">
        <v>0.18919733166694641</v>
      </c>
      <c r="AP842">
        <v>0.17914319038391113</v>
      </c>
      <c r="AQ842">
        <v>0.76336252689361572</v>
      </c>
      <c r="AR842">
        <v>4.1004157066345215</v>
      </c>
      <c r="AS842">
        <v>4.2046265602111816</v>
      </c>
      <c r="AT842">
        <v>4.0144596099853516</v>
      </c>
      <c r="AU842">
        <v>3.8116517066955566</v>
      </c>
      <c r="AV842">
        <v>3.8521811962127686</v>
      </c>
      <c r="AW842">
        <v>3.6255736351013184</v>
      </c>
      <c r="AX842">
        <v>3.209036111831665</v>
      </c>
      <c r="AY842">
        <v>0.93710613250732422</v>
      </c>
      <c r="AZ842">
        <v>0.58165353536605835</v>
      </c>
      <c r="BA842">
        <v>0.41031312942504883</v>
      </c>
      <c r="BB842">
        <v>0.39610263705253601</v>
      </c>
      <c r="BC842">
        <v>0.24700622260570526</v>
      </c>
      <c r="BD842">
        <v>6.0225427150726318E-2</v>
      </c>
      <c r="BE842">
        <v>66.048507690429688</v>
      </c>
      <c r="BF842">
        <v>65.344154357910156</v>
      </c>
      <c r="BG842">
        <v>65.955398559570313</v>
      </c>
      <c r="BH842">
        <v>64.071784973144531</v>
      </c>
      <c r="BI842">
        <v>64.704025268554688</v>
      </c>
      <c r="BJ842">
        <v>65.317092895507813</v>
      </c>
      <c r="BK842">
        <v>67.338882446289062</v>
      </c>
      <c r="BL842">
        <v>68.793235778808594</v>
      </c>
      <c r="BM842">
        <v>75.792526245117187</v>
      </c>
      <c r="BN842">
        <v>81.224052429199219</v>
      </c>
      <c r="BO842">
        <v>86.72406005859375</v>
      </c>
      <c r="BP842">
        <v>88.066261291503906</v>
      </c>
      <c r="BQ842">
        <v>87.700904846191406</v>
      </c>
      <c r="BR842">
        <v>89.336212158203125</v>
      </c>
      <c r="BS842">
        <v>91.020942687988281</v>
      </c>
      <c r="BT842">
        <v>89.337837219238281</v>
      </c>
      <c r="BU842">
        <v>87.751243591308594</v>
      </c>
      <c r="BV842">
        <v>87.159042358398438</v>
      </c>
      <c r="BW842">
        <v>85.588752746582031</v>
      </c>
      <c r="BX842">
        <v>80.795059204101563</v>
      </c>
      <c r="BY842">
        <v>76.569381713867187</v>
      </c>
      <c r="BZ842">
        <v>76.183364868164062</v>
      </c>
      <c r="CA842">
        <v>74.066642761230469</v>
      </c>
      <c r="CB842">
        <v>72.590377807617188</v>
      </c>
      <c r="CC842">
        <v>0.88154590129852295</v>
      </c>
      <c r="CD842">
        <v>0.84543168544769287</v>
      </c>
      <c r="CE842">
        <v>0.80007189512252808</v>
      </c>
      <c r="CF842">
        <v>0.63553059101104736</v>
      </c>
      <c r="CG842">
        <v>0.56786960363388062</v>
      </c>
      <c r="CH842">
        <v>0.64484363794326782</v>
      </c>
      <c r="CI842">
        <v>0.7324100136756897</v>
      </c>
      <c r="CJ842">
        <v>0.66796988248825073</v>
      </c>
      <c r="CK842">
        <v>0.80974858999252319</v>
      </c>
      <c r="CL842">
        <v>0.83256679773330688</v>
      </c>
      <c r="CM842">
        <v>0.79203367233276367</v>
      </c>
      <c r="CN842">
        <v>0.83283978700637817</v>
      </c>
      <c r="CO842">
        <v>0.93238973617553711</v>
      </c>
      <c r="CP842">
        <v>0.82091492414474487</v>
      </c>
      <c r="CQ842">
        <v>0.8630681037902832</v>
      </c>
      <c r="CR842">
        <v>0.95446282625198364</v>
      </c>
      <c r="CS842">
        <v>0.95697736740112305</v>
      </c>
      <c r="CT842">
        <v>0.94917416572570801</v>
      </c>
      <c r="CU842">
        <v>1.0205614566802979</v>
      </c>
      <c r="CV842">
        <v>0.8477165699005127</v>
      </c>
      <c r="CW842">
        <v>0.74664032459259033</v>
      </c>
      <c r="CX842">
        <v>0.63257616758346558</v>
      </c>
      <c r="CY842">
        <v>0.66150802373886108</v>
      </c>
      <c r="CZ842">
        <v>0.64577507972717285</v>
      </c>
    </row>
    <row r="843" spans="1:104" x14ac:dyDescent="0.25">
      <c r="A843" t="s">
        <v>1032</v>
      </c>
      <c r="B843" t="s">
        <v>170</v>
      </c>
      <c r="C843" t="s">
        <v>28</v>
      </c>
      <c r="D843" t="s">
        <v>184</v>
      </c>
      <c r="E843" t="s">
        <v>184</v>
      </c>
      <c r="F843">
        <v>2024</v>
      </c>
      <c r="G843" t="s">
        <v>180</v>
      </c>
      <c r="H843">
        <v>10</v>
      </c>
      <c r="I843">
        <v>44.873142242431641</v>
      </c>
      <c r="J843">
        <v>43.421562194824219</v>
      </c>
      <c r="K843">
        <v>42.441207885742188</v>
      </c>
      <c r="L843">
        <v>42.413475036621094</v>
      </c>
      <c r="M843">
        <v>44.006744384765625</v>
      </c>
      <c r="N843">
        <v>48.244415283203125</v>
      </c>
      <c r="O843">
        <v>55.402862548828125</v>
      </c>
      <c r="P843">
        <v>60.927886962890625</v>
      </c>
      <c r="Q843">
        <v>67.481689453125</v>
      </c>
      <c r="R843">
        <v>73.395973205566406</v>
      </c>
      <c r="S843">
        <v>78.025032043457031</v>
      </c>
      <c r="T843">
        <v>80.628067016601563</v>
      </c>
      <c r="U843">
        <v>81.985984802246094</v>
      </c>
      <c r="V843">
        <v>83.261032104492187</v>
      </c>
      <c r="W843">
        <v>82.764701843261719</v>
      </c>
      <c r="X843">
        <v>80.172279357910156</v>
      </c>
      <c r="Y843">
        <v>76.225509643554688</v>
      </c>
      <c r="Z843">
        <v>71.3834228515625</v>
      </c>
      <c r="AA843">
        <v>68.099586486816406</v>
      </c>
      <c r="AB843">
        <v>65.353797912597656</v>
      </c>
      <c r="AC843">
        <v>62.167556762695312</v>
      </c>
      <c r="AD843">
        <v>56.949977874755859</v>
      </c>
      <c r="AE843">
        <v>51.811256408691406</v>
      </c>
      <c r="AF843">
        <v>48.380481719970703</v>
      </c>
      <c r="AG843">
        <v>-0.49738976359367371</v>
      </c>
      <c r="AH843">
        <v>-0.24860800802707672</v>
      </c>
      <c r="AI843">
        <v>-0.14107926189899445</v>
      </c>
      <c r="AJ843">
        <v>-0.17814473807811737</v>
      </c>
      <c r="AK843">
        <v>-0.18479929864406586</v>
      </c>
      <c r="AL843">
        <v>-0.10524703562259674</v>
      </c>
      <c r="AM843">
        <v>-0.31831231713294983</v>
      </c>
      <c r="AN843">
        <v>-5.061684176325798E-2</v>
      </c>
      <c r="AO843">
        <v>0.16983796656131744</v>
      </c>
      <c r="AP843">
        <v>0.29073330760002136</v>
      </c>
      <c r="AQ843">
        <v>0.83877706527709961</v>
      </c>
      <c r="AR843">
        <v>3.8722846508026123</v>
      </c>
      <c r="AS843">
        <v>3.9878501892089844</v>
      </c>
      <c r="AT843">
        <v>3.8348667621612549</v>
      </c>
      <c r="AU843">
        <v>3.6140503883361816</v>
      </c>
      <c r="AV843">
        <v>3.4656879901885986</v>
      </c>
      <c r="AW843">
        <v>3.1775732040405273</v>
      </c>
      <c r="AX843">
        <v>2.6762008666992187</v>
      </c>
      <c r="AY843">
        <v>0.552284836769104</v>
      </c>
      <c r="AZ843">
        <v>0.27483761310577393</v>
      </c>
      <c r="BA843">
        <v>0.18026544153690338</v>
      </c>
      <c r="BB843">
        <v>0.18410594761371613</v>
      </c>
      <c r="BC843">
        <v>9.2532627284526825E-2</v>
      </c>
      <c r="BD843">
        <v>-0.11949204653501511</v>
      </c>
      <c r="BE843">
        <v>62.911094665527344</v>
      </c>
      <c r="BF843">
        <v>62.615924835205078</v>
      </c>
      <c r="BG843">
        <v>62.772846221923828</v>
      </c>
      <c r="BH843">
        <v>61.636913299560547</v>
      </c>
      <c r="BI843">
        <v>61.775127410888672</v>
      </c>
      <c r="BJ843">
        <v>60.160182952880859</v>
      </c>
      <c r="BK843">
        <v>61.252773284912109</v>
      </c>
      <c r="BL843">
        <v>64.249542236328125</v>
      </c>
      <c r="BM843">
        <v>69.431533813476562</v>
      </c>
      <c r="BN843">
        <v>74.747200012207031</v>
      </c>
      <c r="BO843">
        <v>78.836585998535156</v>
      </c>
      <c r="BP843">
        <v>80.840240478515625</v>
      </c>
      <c r="BQ843">
        <v>83.587501525878906</v>
      </c>
      <c r="BR843">
        <v>85.429641723632813</v>
      </c>
      <c r="BS843">
        <v>85.20245361328125</v>
      </c>
      <c r="BT843">
        <v>84.293243408203125</v>
      </c>
      <c r="BU843">
        <v>83.452484130859375</v>
      </c>
      <c r="BV843">
        <v>81.909629821777344</v>
      </c>
      <c r="BW843">
        <v>76.567497253417969</v>
      </c>
      <c r="BX843">
        <v>70.476760864257813</v>
      </c>
      <c r="BY843">
        <v>68.479499816894531</v>
      </c>
      <c r="BZ843">
        <v>66.116836547851562</v>
      </c>
      <c r="CA843">
        <v>65.092201232910156</v>
      </c>
      <c r="CB843">
        <v>63.50189208984375</v>
      </c>
      <c r="CC843">
        <v>0.81611090898513794</v>
      </c>
      <c r="CD843">
        <v>0.78043913841247559</v>
      </c>
      <c r="CE843">
        <v>0.73868769407272339</v>
      </c>
      <c r="CF843">
        <v>0.59236347675323486</v>
      </c>
      <c r="CG843">
        <v>0.53156358003616333</v>
      </c>
      <c r="CH843">
        <v>0.60315370559692383</v>
      </c>
      <c r="CI843">
        <v>0.70126277208328247</v>
      </c>
      <c r="CJ843">
        <v>0.65455001592636108</v>
      </c>
      <c r="CK843">
        <v>0.79370802640914917</v>
      </c>
      <c r="CL843">
        <v>0.82476812601089478</v>
      </c>
      <c r="CM843">
        <v>0.78995561599731445</v>
      </c>
      <c r="CN843">
        <v>0.83225083351135254</v>
      </c>
      <c r="CO843">
        <v>0.93450170755386353</v>
      </c>
      <c r="CP843">
        <v>0.82254534959793091</v>
      </c>
      <c r="CQ843">
        <v>0.86635130643844604</v>
      </c>
      <c r="CR843">
        <v>0.9582708477973938</v>
      </c>
      <c r="CS843">
        <v>0.95720571279525757</v>
      </c>
      <c r="CT843">
        <v>0.94880533218383789</v>
      </c>
      <c r="CU843">
        <v>1.0396977663040161</v>
      </c>
      <c r="CV843">
        <v>0.85687088966369629</v>
      </c>
      <c r="CW843">
        <v>0.75312656164169312</v>
      </c>
      <c r="CX843">
        <v>0.61587762832641602</v>
      </c>
      <c r="CY843">
        <v>0.62297791242599487</v>
      </c>
      <c r="CZ843">
        <v>0.6053432822227478</v>
      </c>
    </row>
    <row r="844" spans="1:104" x14ac:dyDescent="0.25">
      <c r="A844" t="s">
        <v>1033</v>
      </c>
      <c r="B844" t="s">
        <v>170</v>
      </c>
      <c r="C844" t="s">
        <v>28</v>
      </c>
      <c r="D844" t="s">
        <v>184</v>
      </c>
      <c r="E844" t="s">
        <v>184</v>
      </c>
      <c r="F844">
        <v>2024</v>
      </c>
      <c r="G844" t="s">
        <v>181</v>
      </c>
      <c r="H844">
        <v>11</v>
      </c>
      <c r="I844">
        <v>41.644859313964844</v>
      </c>
      <c r="J844">
        <v>40.400943756103516</v>
      </c>
      <c r="K844">
        <v>39.677875518798828</v>
      </c>
      <c r="L844">
        <v>39.870037078857422</v>
      </c>
      <c r="M844">
        <v>41.637928009033203</v>
      </c>
      <c r="N844">
        <v>45.811992645263672</v>
      </c>
      <c r="O844">
        <v>51.229190826416016</v>
      </c>
      <c r="P844">
        <v>55.971050262451172</v>
      </c>
      <c r="Q844">
        <v>60.727993011474609</v>
      </c>
      <c r="R844">
        <v>64.294303894042969</v>
      </c>
      <c r="S844">
        <v>67.021400451660156</v>
      </c>
      <c r="T844">
        <v>68.558120727539063</v>
      </c>
      <c r="U844">
        <v>69.208702087402344</v>
      </c>
      <c r="V844">
        <v>69.787315368652344</v>
      </c>
      <c r="W844">
        <v>69.018898010253906</v>
      </c>
      <c r="X844">
        <v>66.558006286621094</v>
      </c>
      <c r="Y844">
        <v>63.972854614257813</v>
      </c>
      <c r="Z844">
        <v>62.544929504394531</v>
      </c>
      <c r="AA844">
        <v>58.587974548339844</v>
      </c>
      <c r="AB844">
        <v>55.744468688964844</v>
      </c>
      <c r="AC844">
        <v>53.561893463134766</v>
      </c>
      <c r="AD844">
        <v>50.569549560546875</v>
      </c>
      <c r="AE844">
        <v>47.107654571533203</v>
      </c>
      <c r="AF844">
        <v>44.302375793457031</v>
      </c>
      <c r="AG844">
        <v>-0.54627686738967896</v>
      </c>
      <c r="AH844">
        <v>-0.20604982972145081</v>
      </c>
      <c r="AI844">
        <v>-3.2696016132831573E-2</v>
      </c>
      <c r="AJ844">
        <v>-0.12605887651443481</v>
      </c>
      <c r="AK844">
        <v>-0.21627944707870483</v>
      </c>
      <c r="AL844">
        <v>-0.21531322598457336</v>
      </c>
      <c r="AM844">
        <v>-0.39116927981376648</v>
      </c>
      <c r="AN844">
        <v>-0.22733223438262939</v>
      </c>
      <c r="AO844">
        <v>0.14763751626014709</v>
      </c>
      <c r="AP844">
        <v>0.41657805442810059</v>
      </c>
      <c r="AQ844">
        <v>0.8448861837387085</v>
      </c>
      <c r="AR844">
        <v>3.2622823715209961</v>
      </c>
      <c r="AS844">
        <v>3.3232390880584717</v>
      </c>
      <c r="AT844">
        <v>3.1743984222412109</v>
      </c>
      <c r="AU844">
        <v>2.9392268657684326</v>
      </c>
      <c r="AV844">
        <v>2.5858848094940186</v>
      </c>
      <c r="AW844">
        <v>2.3086116313934326</v>
      </c>
      <c r="AX844">
        <v>1.8354548215866089</v>
      </c>
      <c r="AY844">
        <v>-3.0685286968946457E-2</v>
      </c>
      <c r="AZ844">
        <v>-0.1570262610912323</v>
      </c>
      <c r="BA844">
        <v>-0.1403561532497406</v>
      </c>
      <c r="BB844">
        <v>-9.617055207490921E-2</v>
      </c>
      <c r="BC844">
        <v>-0.10231988131999969</v>
      </c>
      <c r="BD844">
        <v>-0.36371228098869324</v>
      </c>
      <c r="BE844">
        <v>60.272975921630859</v>
      </c>
      <c r="BF844">
        <v>59.945583343505859</v>
      </c>
      <c r="BG844">
        <v>59.638675689697266</v>
      </c>
      <c r="BH844">
        <v>59.586132049560547</v>
      </c>
      <c r="BI844">
        <v>60.001823425292969</v>
      </c>
      <c r="BJ844">
        <v>60.565338134765625</v>
      </c>
      <c r="BK844">
        <v>59.765701293945313</v>
      </c>
      <c r="BL844">
        <v>59.530307769775391</v>
      </c>
      <c r="BM844">
        <v>62.618293762207031</v>
      </c>
      <c r="BN844">
        <v>65.617927551269531</v>
      </c>
      <c r="BO844">
        <v>68.051124572753906</v>
      </c>
      <c r="BP844">
        <v>69.887619018554688</v>
      </c>
      <c r="BQ844">
        <v>71.073753356933594</v>
      </c>
      <c r="BR844">
        <v>71.473381042480469</v>
      </c>
      <c r="BS844">
        <v>70.105857849121094</v>
      </c>
      <c r="BT844">
        <v>69.887619018554688</v>
      </c>
      <c r="BU844">
        <v>68.746002197265625</v>
      </c>
      <c r="BV844">
        <v>66.761695861816406</v>
      </c>
      <c r="BW844">
        <v>65.413864135742187</v>
      </c>
      <c r="BX844">
        <v>63.872611999511719</v>
      </c>
      <c r="BY844">
        <v>63.127704620361328</v>
      </c>
      <c r="BZ844">
        <v>62.657283782958984</v>
      </c>
      <c r="CA844">
        <v>61.875892639160156</v>
      </c>
      <c r="CB844">
        <v>61.621524810791016</v>
      </c>
      <c r="CC844">
        <v>0.84740686416625977</v>
      </c>
      <c r="CD844">
        <v>0.80923616886138916</v>
      </c>
      <c r="CE844">
        <v>0.76767128705978394</v>
      </c>
      <c r="CF844">
        <v>0.61602747440338135</v>
      </c>
      <c r="CG844">
        <v>0.55563193559646606</v>
      </c>
      <c r="CH844">
        <v>0.63125628232955933</v>
      </c>
      <c r="CI844">
        <v>0.72190797328948975</v>
      </c>
      <c r="CJ844">
        <v>0.66265475749969482</v>
      </c>
      <c r="CK844">
        <v>0.79582929611206055</v>
      </c>
      <c r="CL844">
        <v>0.81737393140792847</v>
      </c>
      <c r="CM844">
        <v>0.78249996900558472</v>
      </c>
      <c r="CN844">
        <v>0.82063359022140503</v>
      </c>
      <c r="CO844">
        <v>0.90816003084182739</v>
      </c>
      <c r="CP844">
        <v>0.81268429756164551</v>
      </c>
      <c r="CQ844">
        <v>0.84914058446884155</v>
      </c>
      <c r="CR844">
        <v>0.91852766275405884</v>
      </c>
      <c r="CS844">
        <v>0.9156264066696167</v>
      </c>
      <c r="CT844">
        <v>0.91987508535385132</v>
      </c>
      <c r="CU844">
        <v>0.98370891809463501</v>
      </c>
      <c r="CV844">
        <v>0.80594205856323242</v>
      </c>
      <c r="CW844">
        <v>0.71546441316604614</v>
      </c>
      <c r="CX844">
        <v>0.6132580041885376</v>
      </c>
      <c r="CY844">
        <v>0.63764297962188721</v>
      </c>
      <c r="CZ844">
        <v>0.62037712335586548</v>
      </c>
    </row>
    <row r="845" spans="1:104" x14ac:dyDescent="0.25">
      <c r="A845" t="s">
        <v>1034</v>
      </c>
      <c r="B845" t="s">
        <v>170</v>
      </c>
      <c r="C845" t="s">
        <v>28</v>
      </c>
      <c r="D845" t="s">
        <v>184</v>
      </c>
      <c r="E845" t="s">
        <v>184</v>
      </c>
      <c r="F845">
        <v>2024</v>
      </c>
      <c r="G845" t="s">
        <v>182</v>
      </c>
      <c r="H845">
        <v>12</v>
      </c>
      <c r="I845">
        <v>40.926662445068359</v>
      </c>
      <c r="J845">
        <v>39.796592712402344</v>
      </c>
      <c r="K845">
        <v>39.183540344238281</v>
      </c>
      <c r="L845">
        <v>39.413837432861328</v>
      </c>
      <c r="M845">
        <v>41.199836730957031</v>
      </c>
      <c r="N845">
        <v>45.391944885253906</v>
      </c>
      <c r="O845">
        <v>51.167209625244141</v>
      </c>
      <c r="P845">
        <v>55.633029937744141</v>
      </c>
      <c r="Q845">
        <v>59.064563751220703</v>
      </c>
      <c r="R845">
        <v>60.798862457275391</v>
      </c>
      <c r="S845">
        <v>61.730941772460938</v>
      </c>
      <c r="T845">
        <v>61.85894775390625</v>
      </c>
      <c r="U845">
        <v>61.638420104980469</v>
      </c>
      <c r="V845">
        <v>61.722702026367188</v>
      </c>
      <c r="W845">
        <v>60.799259185791016</v>
      </c>
      <c r="X845">
        <v>58.882011413574219</v>
      </c>
      <c r="Y845">
        <v>57.511680603027344</v>
      </c>
      <c r="Z845">
        <v>57.630764007568359</v>
      </c>
      <c r="AA845">
        <v>54.896308898925781</v>
      </c>
      <c r="AB845">
        <v>53.015205383300781</v>
      </c>
      <c r="AC845">
        <v>51.329055786132812</v>
      </c>
      <c r="AD845">
        <v>49.077640533447266</v>
      </c>
      <c r="AE845">
        <v>45.829116821289063</v>
      </c>
      <c r="AF845">
        <v>43.227684020996094</v>
      </c>
      <c r="AG845">
        <v>-0.6278800368309021</v>
      </c>
      <c r="AH845">
        <v>-0.16563457250595093</v>
      </c>
      <c r="AI845">
        <v>9.4692125916481018E-2</v>
      </c>
      <c r="AJ845">
        <v>-6.903742253780365E-2</v>
      </c>
      <c r="AK845">
        <v>-0.26028522849082947</v>
      </c>
      <c r="AL845">
        <v>-0.35406461358070374</v>
      </c>
      <c r="AM845">
        <v>-0.50056499242782593</v>
      </c>
      <c r="AN845">
        <v>-0.45104247331619263</v>
      </c>
      <c r="AO845">
        <v>0.13490034639835358</v>
      </c>
      <c r="AP845">
        <v>0.58389288187026978</v>
      </c>
      <c r="AQ845">
        <v>0.92830771207809448</v>
      </c>
      <c r="AR845">
        <v>2.9256651401519775</v>
      </c>
      <c r="AS845">
        <v>2.9312033653259277</v>
      </c>
      <c r="AT845">
        <v>2.7882606983184814</v>
      </c>
      <c r="AU845">
        <v>2.5294070243835449</v>
      </c>
      <c r="AV845">
        <v>1.9759891033172607</v>
      </c>
      <c r="AW845">
        <v>1.6799198389053345</v>
      </c>
      <c r="AX845">
        <v>1.1111241579055786</v>
      </c>
      <c r="AY845">
        <v>-0.62608879804611206</v>
      </c>
      <c r="AZ845">
        <v>-0.62077438831329346</v>
      </c>
      <c r="BA845">
        <v>-0.49318492412567139</v>
      </c>
      <c r="BB845">
        <v>-0.41939851641654968</v>
      </c>
      <c r="BC845">
        <v>-0.33342376351356506</v>
      </c>
      <c r="BD845">
        <v>-0.66659003496170044</v>
      </c>
      <c r="BE845">
        <v>48.566902160644531</v>
      </c>
      <c r="BF845">
        <v>48.294559478759766</v>
      </c>
      <c r="BG845">
        <v>47.094715118408203</v>
      </c>
      <c r="BH845">
        <v>48.158679962158203</v>
      </c>
      <c r="BI845">
        <v>46.975250244140625</v>
      </c>
      <c r="BJ845">
        <v>47.138614654541016</v>
      </c>
      <c r="BK845">
        <v>46.684215545654297</v>
      </c>
      <c r="BL845">
        <v>45.975704193115234</v>
      </c>
      <c r="BM845">
        <v>52.795269012451172</v>
      </c>
      <c r="BN845">
        <v>57.611843109130859</v>
      </c>
      <c r="BO845">
        <v>61.590866088867187</v>
      </c>
      <c r="BP845">
        <v>62.883270263671875</v>
      </c>
      <c r="BQ845">
        <v>62.479354858398438</v>
      </c>
      <c r="BR845">
        <v>66.092559814453125</v>
      </c>
      <c r="BS845">
        <v>65.111709594726563</v>
      </c>
      <c r="BT845">
        <v>63.524620056152344</v>
      </c>
      <c r="BU845">
        <v>61.817028045654297</v>
      </c>
      <c r="BV845">
        <v>59.708381652832031</v>
      </c>
      <c r="BW845">
        <v>58.095172882080078</v>
      </c>
      <c r="BX845">
        <v>54.931808471679688</v>
      </c>
      <c r="BY845">
        <v>53.707340240478516</v>
      </c>
      <c r="BZ845">
        <v>52.206428527832031</v>
      </c>
      <c r="CA845">
        <v>52.367511749267578</v>
      </c>
      <c r="CB845">
        <v>52.320091247558594</v>
      </c>
      <c r="CC845">
        <v>0.96681493520736694</v>
      </c>
      <c r="CD845">
        <v>0.92535698413848877</v>
      </c>
      <c r="CE845">
        <v>0.87942600250244141</v>
      </c>
      <c r="CF845">
        <v>0.69913476705551147</v>
      </c>
      <c r="CG845">
        <v>0.62489837408065796</v>
      </c>
      <c r="CH845">
        <v>0.7074238657951355</v>
      </c>
      <c r="CI845">
        <v>0.80470412969589233</v>
      </c>
      <c r="CJ845">
        <v>0.70726299285888672</v>
      </c>
      <c r="CK845">
        <v>0.85002404451370239</v>
      </c>
      <c r="CL845">
        <v>0.86259537935256958</v>
      </c>
      <c r="CM845">
        <v>0.81576919555664063</v>
      </c>
      <c r="CN845">
        <v>0.85359197854995728</v>
      </c>
      <c r="CO845">
        <v>0.94586127996444702</v>
      </c>
      <c r="CP845">
        <v>0.8424193263053894</v>
      </c>
      <c r="CQ845">
        <v>0.88116252422332764</v>
      </c>
      <c r="CR845">
        <v>0.96056848764419556</v>
      </c>
      <c r="CS845">
        <v>0.97001779079437256</v>
      </c>
      <c r="CT845">
        <v>0.98983246088027954</v>
      </c>
      <c r="CU845">
        <v>1.0786525011062622</v>
      </c>
      <c r="CV845">
        <v>0.89283281564712524</v>
      </c>
      <c r="CW845">
        <v>0.79620826244354248</v>
      </c>
      <c r="CX845">
        <v>0.68977320194244385</v>
      </c>
      <c r="CY845">
        <v>0.71964168548583984</v>
      </c>
      <c r="CZ845">
        <v>0.70111465454101563</v>
      </c>
    </row>
    <row r="846" spans="1:104" x14ac:dyDescent="0.25">
      <c r="A846" t="s">
        <v>1035</v>
      </c>
      <c r="B846" t="s">
        <v>170</v>
      </c>
      <c r="C846" t="s">
        <v>28</v>
      </c>
      <c r="D846" t="s">
        <v>184</v>
      </c>
      <c r="E846" t="s">
        <v>184</v>
      </c>
      <c r="F846">
        <v>2024</v>
      </c>
      <c r="G846" t="s">
        <v>183</v>
      </c>
      <c r="H846">
        <v>8</v>
      </c>
      <c r="I846">
        <v>49.372444152832031</v>
      </c>
      <c r="J846">
        <v>47.721179962158203</v>
      </c>
      <c r="K846">
        <v>46.533382415771484</v>
      </c>
      <c r="L846">
        <v>46.484260559082031</v>
      </c>
      <c r="M846">
        <v>48.233963012695313</v>
      </c>
      <c r="N846">
        <v>52.993274688720703</v>
      </c>
      <c r="O846">
        <v>59.123077392578125</v>
      </c>
      <c r="P846">
        <v>65.76348876953125</v>
      </c>
      <c r="Q846">
        <v>71.945594787597656</v>
      </c>
      <c r="R846">
        <v>76.896339416503906</v>
      </c>
      <c r="S846">
        <v>80.817428588867187</v>
      </c>
      <c r="T846">
        <v>82.747711181640625</v>
      </c>
      <c r="U846">
        <v>83.422065734863281</v>
      </c>
      <c r="V846">
        <v>83.828964233398438</v>
      </c>
      <c r="W846">
        <v>83.401382446289063</v>
      </c>
      <c r="X846">
        <v>81.786003112792969</v>
      </c>
      <c r="Y846">
        <v>78.562286376953125</v>
      </c>
      <c r="Z846">
        <v>73.903633117675781</v>
      </c>
      <c r="AA846">
        <v>68.122390747070312</v>
      </c>
      <c r="AB846">
        <v>65.703506469726562</v>
      </c>
      <c r="AC846">
        <v>64.031028747558594</v>
      </c>
      <c r="AD846">
        <v>60.322578430175781</v>
      </c>
      <c r="AE846">
        <v>56.117389678955078</v>
      </c>
      <c r="AF846">
        <v>52.605545043945312</v>
      </c>
      <c r="AG846">
        <v>-0.5399099588394165</v>
      </c>
      <c r="AH846">
        <v>-0.28988942503929138</v>
      </c>
      <c r="AI846">
        <v>-0.1893731951713562</v>
      </c>
      <c r="AJ846">
        <v>-0.21301819384098053</v>
      </c>
      <c r="AK846">
        <v>-0.19661377370357513</v>
      </c>
      <c r="AL846">
        <v>-8.5486568510532379E-2</v>
      </c>
      <c r="AM846">
        <v>-0.32064199447631836</v>
      </c>
      <c r="AN846">
        <v>-1.9394441042095423E-3</v>
      </c>
      <c r="AO846">
        <v>0.17786327004432678</v>
      </c>
      <c r="AP846">
        <v>0.24360889196395874</v>
      </c>
      <c r="AQ846">
        <v>0.78595280647277832</v>
      </c>
      <c r="AR846">
        <v>3.8747682571411133</v>
      </c>
      <c r="AS846">
        <v>3.9668397903442383</v>
      </c>
      <c r="AT846">
        <v>3.7746007442474365</v>
      </c>
      <c r="AU846">
        <v>3.5778870582580566</v>
      </c>
      <c r="AV846">
        <v>3.5556025505065918</v>
      </c>
      <c r="AW846">
        <v>3.329495906829834</v>
      </c>
      <c r="AX846">
        <v>2.8756828308105469</v>
      </c>
      <c r="AY846">
        <v>0.68312335014343262</v>
      </c>
      <c r="AZ846">
        <v>0.38384738564491272</v>
      </c>
      <c r="BA846">
        <v>0.26614028215408325</v>
      </c>
      <c r="BB846">
        <v>0.2710258960723877</v>
      </c>
      <c r="BC846">
        <v>0.15778324007987976</v>
      </c>
      <c r="BD846">
        <v>-5.6534372270107269E-2</v>
      </c>
      <c r="BE846">
        <v>66.262725830078125</v>
      </c>
      <c r="BF846">
        <v>66.001274108886719</v>
      </c>
      <c r="BG846">
        <v>65.508445739746094</v>
      </c>
      <c r="BH846">
        <v>65.218376159667969</v>
      </c>
      <c r="BI846">
        <v>64.891548156738281</v>
      </c>
      <c r="BJ846">
        <v>65.223831176757813</v>
      </c>
      <c r="BK846">
        <v>66.239242553710938</v>
      </c>
      <c r="BL846">
        <v>67.848358154296875</v>
      </c>
      <c r="BM846">
        <v>72.059494018554688</v>
      </c>
      <c r="BN846">
        <v>75.871269226074219</v>
      </c>
      <c r="BO846">
        <v>79.646835327148438</v>
      </c>
      <c r="BP846">
        <v>81.065834045410156</v>
      </c>
      <c r="BQ846">
        <v>81.896842956542969</v>
      </c>
      <c r="BR846">
        <v>83.503341674804688</v>
      </c>
      <c r="BS846">
        <v>83.577606201171875</v>
      </c>
      <c r="BT846">
        <v>83.077491760253906</v>
      </c>
      <c r="BU846">
        <v>82.827865600585937</v>
      </c>
      <c r="BV846">
        <v>81.869903564453125</v>
      </c>
      <c r="BW846">
        <v>78.898765563964844</v>
      </c>
      <c r="BX846">
        <v>75.4503173828125</v>
      </c>
      <c r="BY846">
        <v>72.465438842773437</v>
      </c>
      <c r="BZ846">
        <v>71.469131469726562</v>
      </c>
      <c r="CA846">
        <v>69.832695007324219</v>
      </c>
      <c r="CB846">
        <v>69.346412658691406</v>
      </c>
      <c r="CC846">
        <v>0.89616608619689941</v>
      </c>
      <c r="CD846">
        <v>0.85702735185623169</v>
      </c>
      <c r="CE846">
        <v>0.80761080980300903</v>
      </c>
      <c r="CF846">
        <v>0.64011436700820923</v>
      </c>
      <c r="CG846">
        <v>0.56970548629760742</v>
      </c>
      <c r="CH846">
        <v>0.64601308107376099</v>
      </c>
      <c r="CI846">
        <v>0.72879302501678467</v>
      </c>
      <c r="CJ846">
        <v>0.66477006673812866</v>
      </c>
      <c r="CK846">
        <v>0.80029290914535522</v>
      </c>
      <c r="CL846">
        <v>0.8220939040184021</v>
      </c>
      <c r="CM846">
        <v>0.78537386655807495</v>
      </c>
      <c r="CN846">
        <v>0.82466006278991699</v>
      </c>
      <c r="CO846">
        <v>0.91819226741790771</v>
      </c>
      <c r="CP846">
        <v>0.81383770704269409</v>
      </c>
      <c r="CQ846">
        <v>0.85381454229354858</v>
      </c>
      <c r="CR846">
        <v>0.94227999448776245</v>
      </c>
      <c r="CS846">
        <v>0.94667911529541016</v>
      </c>
      <c r="CT846">
        <v>0.93900126218795776</v>
      </c>
      <c r="CU846">
        <v>1.0061104297637939</v>
      </c>
      <c r="CV846">
        <v>0.83240795135498047</v>
      </c>
      <c r="CW846">
        <v>0.74028670787811279</v>
      </c>
      <c r="CX846">
        <v>0.63256210088729858</v>
      </c>
      <c r="CY846">
        <v>0.66361701488494873</v>
      </c>
      <c r="CZ846">
        <v>0.64915817975997925</v>
      </c>
    </row>
    <row r="847" spans="1:104" x14ac:dyDescent="0.25">
      <c r="A847" t="s">
        <v>1036</v>
      </c>
      <c r="B847" t="s">
        <v>170</v>
      </c>
      <c r="C847" t="s">
        <v>28</v>
      </c>
      <c r="D847" t="s">
        <v>184</v>
      </c>
      <c r="E847" t="s">
        <v>184</v>
      </c>
      <c r="F847">
        <v>2025</v>
      </c>
      <c r="G847" t="s">
        <v>171</v>
      </c>
      <c r="H847">
        <v>1</v>
      </c>
      <c r="I847">
        <v>41.095920562744141</v>
      </c>
      <c r="J847">
        <v>39.843685150146484</v>
      </c>
      <c r="K847">
        <v>39.325954437255859</v>
      </c>
      <c r="L847">
        <v>39.605083465576172</v>
      </c>
      <c r="M847">
        <v>41.601699829101563</v>
      </c>
      <c r="N847">
        <v>45.976665496826172</v>
      </c>
      <c r="O847">
        <v>53.272689819335938</v>
      </c>
      <c r="P847">
        <v>58.037429809570313</v>
      </c>
      <c r="Q847">
        <v>61.034023284912109</v>
      </c>
      <c r="R847">
        <v>61.882511138916016</v>
      </c>
      <c r="S847">
        <v>62.043865203857422</v>
      </c>
      <c r="T847">
        <v>61.589351654052734</v>
      </c>
      <c r="U847">
        <v>61.013988494873047</v>
      </c>
      <c r="V847">
        <v>60.877178192138672</v>
      </c>
      <c r="W847">
        <v>59.9677734375</v>
      </c>
      <c r="X847">
        <v>58.262462615966797</v>
      </c>
      <c r="Y847">
        <v>56.929412841796875</v>
      </c>
      <c r="Z847">
        <v>57.734397888183594</v>
      </c>
      <c r="AA847">
        <v>55.423248291015625</v>
      </c>
      <c r="AB847">
        <v>53.569179534912109</v>
      </c>
      <c r="AC847">
        <v>51.929573059082031</v>
      </c>
      <c r="AD847">
        <v>49.603012084960938</v>
      </c>
      <c r="AE847">
        <v>46.203414916992188</v>
      </c>
      <c r="AF847">
        <v>43.577144622802734</v>
      </c>
      <c r="AG847">
        <v>-0.66687285900115967</v>
      </c>
      <c r="AH847">
        <v>-0.15349377691745758</v>
      </c>
      <c r="AI847">
        <v>0.139039546251297</v>
      </c>
      <c r="AJ847">
        <v>-5.058743804693222E-2</v>
      </c>
      <c r="AK847">
        <v>-0.28082078695297241</v>
      </c>
      <c r="AL847">
        <v>-0.41100025177001953</v>
      </c>
      <c r="AM847">
        <v>-0.56092232465744019</v>
      </c>
      <c r="AN847">
        <v>-0.5573304295539856</v>
      </c>
      <c r="AO847">
        <v>0.1392921656370163</v>
      </c>
      <c r="AP847">
        <v>0.67731529474258423</v>
      </c>
      <c r="AQ847">
        <v>1.0151851177215576</v>
      </c>
      <c r="AR847">
        <v>2.9586665630340576</v>
      </c>
      <c r="AS847">
        <v>2.9395778179168701</v>
      </c>
      <c r="AT847">
        <v>2.7814674377441406</v>
      </c>
      <c r="AU847">
        <v>2.5014750957489014</v>
      </c>
      <c r="AV847">
        <v>1.8581147193908691</v>
      </c>
      <c r="AW847">
        <v>1.5280841588973999</v>
      </c>
      <c r="AX847">
        <v>0.90769457817077637</v>
      </c>
      <c r="AY847">
        <v>-0.84637075662612915</v>
      </c>
      <c r="AZ847">
        <v>-0.79707574844360352</v>
      </c>
      <c r="BA847">
        <v>-0.62869441509246826</v>
      </c>
      <c r="BB847">
        <v>-0.54156208038330078</v>
      </c>
      <c r="BC847">
        <v>-0.41995140910148621</v>
      </c>
      <c r="BD847">
        <v>-0.78453636169433594</v>
      </c>
      <c r="BE847">
        <v>47.001384735107422</v>
      </c>
      <c r="BF847">
        <v>46.481330871582031</v>
      </c>
      <c r="BG847">
        <v>47.02667236328125</v>
      </c>
      <c r="BH847">
        <v>46.770744323730469</v>
      </c>
      <c r="BI847">
        <v>45.593673706054688</v>
      </c>
      <c r="BJ847">
        <v>44.885154724121094</v>
      </c>
      <c r="BK847">
        <v>46.068607330322266</v>
      </c>
      <c r="BL847">
        <v>45.317237854003906</v>
      </c>
      <c r="BM847">
        <v>47.677764892578125</v>
      </c>
      <c r="BN847">
        <v>51.793758392333984</v>
      </c>
      <c r="BO847">
        <v>54.544212341308594</v>
      </c>
      <c r="BP847">
        <v>56.995899200439453</v>
      </c>
      <c r="BQ847">
        <v>58.521877288818359</v>
      </c>
      <c r="BR847">
        <v>58.57110595703125</v>
      </c>
      <c r="BS847">
        <v>58.798313140869141</v>
      </c>
      <c r="BT847">
        <v>57.912265777587891</v>
      </c>
      <c r="BU847">
        <v>56.274394989013672</v>
      </c>
      <c r="BV847">
        <v>54.293994903564453</v>
      </c>
      <c r="BW847">
        <v>51.683467864990234</v>
      </c>
      <c r="BX847">
        <v>50.295600891113281</v>
      </c>
      <c r="BY847">
        <v>46.956043243408203</v>
      </c>
      <c r="BZ847">
        <v>45.436443328857422</v>
      </c>
      <c r="CA847">
        <v>42.394290924072266</v>
      </c>
      <c r="CB847">
        <v>41.775321960449219</v>
      </c>
      <c r="CC847">
        <v>1.0310499668121338</v>
      </c>
      <c r="CD847">
        <v>0.97950547933578491</v>
      </c>
      <c r="CE847">
        <v>0.93415093421936035</v>
      </c>
      <c r="CF847">
        <v>0.73985731601715088</v>
      </c>
      <c r="CG847">
        <v>0.66210007667541504</v>
      </c>
      <c r="CH847">
        <v>0.75065821409225464</v>
      </c>
      <c r="CI847">
        <v>0.85954242944717407</v>
      </c>
      <c r="CJ847">
        <v>0.73432052135467529</v>
      </c>
      <c r="CK847">
        <v>0.8898475170135498</v>
      </c>
      <c r="CL847">
        <v>0.89588373899459839</v>
      </c>
      <c r="CM847">
        <v>0.83538335561752319</v>
      </c>
      <c r="CN847">
        <v>0.87538427114486694</v>
      </c>
      <c r="CO847">
        <v>0.97988057136535645</v>
      </c>
      <c r="CP847">
        <v>0.85721880197525024</v>
      </c>
      <c r="CQ847">
        <v>0.90081536769866943</v>
      </c>
      <c r="CR847">
        <v>0.99761223793029785</v>
      </c>
      <c r="CS847">
        <v>1.0089176893234253</v>
      </c>
      <c r="CT847">
        <v>1.0403662919998169</v>
      </c>
      <c r="CU847">
        <v>1.151084303855896</v>
      </c>
      <c r="CV847">
        <v>0.95421171188354492</v>
      </c>
      <c r="CW847">
        <v>0.85206562280654907</v>
      </c>
      <c r="CX847">
        <v>0.73655140399932861</v>
      </c>
      <c r="CY847">
        <v>0.76811736822128296</v>
      </c>
      <c r="CZ847">
        <v>0.74784868955612183</v>
      </c>
    </row>
    <row r="848" spans="1:104" x14ac:dyDescent="0.25">
      <c r="A848" t="s">
        <v>1037</v>
      </c>
      <c r="B848" t="s">
        <v>170</v>
      </c>
      <c r="C848" t="s">
        <v>28</v>
      </c>
      <c r="D848" t="s">
        <v>184</v>
      </c>
      <c r="E848" t="s">
        <v>184</v>
      </c>
      <c r="F848">
        <v>2025</v>
      </c>
      <c r="G848" t="s">
        <v>172</v>
      </c>
      <c r="H848">
        <v>2</v>
      </c>
      <c r="I848">
        <v>41.204429626464844</v>
      </c>
      <c r="J848">
        <v>39.980674743652344</v>
      </c>
      <c r="K848">
        <v>39.392692565917969</v>
      </c>
      <c r="L848">
        <v>39.638168334960938</v>
      </c>
      <c r="M848">
        <v>41.500091552734375</v>
      </c>
      <c r="N848">
        <v>46.141349792480469</v>
      </c>
      <c r="O848">
        <v>52.92852783203125</v>
      </c>
      <c r="P848">
        <v>57.918876647949219</v>
      </c>
      <c r="Q848">
        <v>61.442222595214844</v>
      </c>
      <c r="R848">
        <v>62.626811981201172</v>
      </c>
      <c r="S848">
        <v>62.824680328369141</v>
      </c>
      <c r="T848">
        <v>62.423927307128906</v>
      </c>
      <c r="U848">
        <v>61.980472564697266</v>
      </c>
      <c r="V848">
        <v>61.750019073486328</v>
      </c>
      <c r="W848">
        <v>60.786041259765625</v>
      </c>
      <c r="X848">
        <v>59.048061370849609</v>
      </c>
      <c r="Y848">
        <v>57.511573791503906</v>
      </c>
      <c r="Z848">
        <v>57.697044372558594</v>
      </c>
      <c r="AA848">
        <v>56.501800537109375</v>
      </c>
      <c r="AB848">
        <v>54.525760650634766</v>
      </c>
      <c r="AC848">
        <v>52.845172882080078</v>
      </c>
      <c r="AD848">
        <v>50.207656860351563</v>
      </c>
      <c r="AE848">
        <v>46.469894409179688</v>
      </c>
      <c r="AF848">
        <v>43.735149383544922</v>
      </c>
      <c r="AG848">
        <v>-0.64912521839141846</v>
      </c>
      <c r="AH848">
        <v>-0.15764974057674408</v>
      </c>
      <c r="AI848">
        <v>0.12106461822986603</v>
      </c>
      <c r="AJ848">
        <v>-5.7747423648834229E-2</v>
      </c>
      <c r="AK848">
        <v>-0.27155900001525879</v>
      </c>
      <c r="AL848">
        <v>-0.39211127161979675</v>
      </c>
      <c r="AM848">
        <v>-0.54081785678863525</v>
      </c>
      <c r="AN848">
        <v>-0.52312475442886353</v>
      </c>
      <c r="AO848">
        <v>0.14102749526500702</v>
      </c>
      <c r="AP848">
        <v>0.65595167875289917</v>
      </c>
      <c r="AQ848">
        <v>1.0019382238388062</v>
      </c>
      <c r="AR848">
        <v>2.9918286800384521</v>
      </c>
      <c r="AS848">
        <v>2.9867360591888428</v>
      </c>
      <c r="AT848">
        <v>2.822624683380127</v>
      </c>
      <c r="AU848">
        <v>2.5435831546783447</v>
      </c>
      <c r="AV848">
        <v>1.9261807203292847</v>
      </c>
      <c r="AW848">
        <v>1.5997388362884521</v>
      </c>
      <c r="AX848">
        <v>0.98560267686843872</v>
      </c>
      <c r="AY848">
        <v>-0.77766269445419312</v>
      </c>
      <c r="AZ848">
        <v>-0.74317306280136108</v>
      </c>
      <c r="BA848">
        <v>-0.58791989088058472</v>
      </c>
      <c r="BB848">
        <v>-0.49910858273506165</v>
      </c>
      <c r="BC848">
        <v>-0.38598200678825378</v>
      </c>
      <c r="BD848">
        <v>-0.73805278539657593</v>
      </c>
      <c r="BE848">
        <v>49.112373352050781</v>
      </c>
      <c r="BF848">
        <v>49.501201629638672</v>
      </c>
      <c r="BG848">
        <v>48.299495697021484</v>
      </c>
      <c r="BH848">
        <v>47.210193634033203</v>
      </c>
      <c r="BI848">
        <v>46.069999694824219</v>
      </c>
      <c r="BJ848">
        <v>45.140625</v>
      </c>
      <c r="BK848">
        <v>44.207145690917969</v>
      </c>
      <c r="BL848">
        <v>44.162040710449219</v>
      </c>
      <c r="BM848">
        <v>49.296165466308594</v>
      </c>
      <c r="BN848">
        <v>53.570625305175781</v>
      </c>
      <c r="BO848">
        <v>55.683620452880859</v>
      </c>
      <c r="BP848">
        <v>56.905826568603516</v>
      </c>
      <c r="BQ848">
        <v>58.091129302978516</v>
      </c>
      <c r="BR848">
        <v>58.574268341064453</v>
      </c>
      <c r="BS848">
        <v>58.091129302978516</v>
      </c>
      <c r="BT848">
        <v>57.15765380859375</v>
      </c>
      <c r="BU848">
        <v>56.021560668945313</v>
      </c>
      <c r="BV848">
        <v>53.956092834472656</v>
      </c>
      <c r="BW848">
        <v>51.775802612304688</v>
      </c>
      <c r="BX848">
        <v>49.912948608398438</v>
      </c>
      <c r="BY848">
        <v>48.633335113525391</v>
      </c>
      <c r="BZ848">
        <v>46.113433837890625</v>
      </c>
      <c r="CA848">
        <v>45.544174194335938</v>
      </c>
      <c r="CB848">
        <v>45.433456420898438</v>
      </c>
      <c r="CC848">
        <v>1.0013554096221924</v>
      </c>
      <c r="CD848">
        <v>0.95361465215682983</v>
      </c>
      <c r="CE848">
        <v>0.9088444709777832</v>
      </c>
      <c r="CF848">
        <v>0.72102981805801392</v>
      </c>
      <c r="CG848">
        <v>0.64415520429611206</v>
      </c>
      <c r="CH848">
        <v>0.73719912767410278</v>
      </c>
      <c r="CI848">
        <v>0.83963090181350708</v>
      </c>
      <c r="CJ848">
        <v>0.72439616918563843</v>
      </c>
      <c r="CK848">
        <v>0.8795173168182373</v>
      </c>
      <c r="CL848">
        <v>0.88728010654449463</v>
      </c>
      <c r="CM848">
        <v>0.82815426588058472</v>
      </c>
      <c r="CN848">
        <v>0.86740016937255859</v>
      </c>
      <c r="CO848">
        <v>0.97173941135406494</v>
      </c>
      <c r="CP848">
        <v>0.85072368383407593</v>
      </c>
      <c r="CQ848">
        <v>0.89352214336395264</v>
      </c>
      <c r="CR848">
        <v>0.98725879192352295</v>
      </c>
      <c r="CS848">
        <v>0.99771404266357422</v>
      </c>
      <c r="CT848">
        <v>1.0247764587402344</v>
      </c>
      <c r="CU848">
        <v>1.1436023712158203</v>
      </c>
      <c r="CV848">
        <v>0.94589322805404663</v>
      </c>
      <c r="CW848">
        <v>0.8446386456489563</v>
      </c>
      <c r="CX848">
        <v>0.72424781322479248</v>
      </c>
      <c r="CY848">
        <v>0.74866944551467896</v>
      </c>
      <c r="CZ848">
        <v>0.72872662544250488</v>
      </c>
    </row>
    <row r="849" spans="1:104" x14ac:dyDescent="0.25">
      <c r="A849" t="s">
        <v>1038</v>
      </c>
      <c r="B849" t="s">
        <v>170</v>
      </c>
      <c r="C849" t="s">
        <v>28</v>
      </c>
      <c r="D849" t="s">
        <v>184</v>
      </c>
      <c r="E849" t="s">
        <v>184</v>
      </c>
      <c r="F849">
        <v>2025</v>
      </c>
      <c r="G849" t="s">
        <v>173</v>
      </c>
      <c r="H849">
        <v>3</v>
      </c>
      <c r="I849">
        <v>42.014827728271484</v>
      </c>
      <c r="J849">
        <v>40.656356811523438</v>
      </c>
      <c r="K849">
        <v>39.826854705810547</v>
      </c>
      <c r="L849">
        <v>39.862659454345703</v>
      </c>
      <c r="M849">
        <v>41.410797119140625</v>
      </c>
      <c r="N849">
        <v>45.499958038330078</v>
      </c>
      <c r="O849">
        <v>52.354457855224609</v>
      </c>
      <c r="P849">
        <v>57.479366302490234</v>
      </c>
      <c r="Q849">
        <v>61.263744354248047</v>
      </c>
      <c r="R849">
        <v>62.877944946289062</v>
      </c>
      <c r="S849">
        <v>63.823650360107422</v>
      </c>
      <c r="T849">
        <v>64.30950927734375</v>
      </c>
      <c r="U849">
        <v>64.359550476074219</v>
      </c>
      <c r="V849">
        <v>64.494621276855469</v>
      </c>
      <c r="W849">
        <v>63.733440399169922</v>
      </c>
      <c r="X849">
        <v>62.060047149658203</v>
      </c>
      <c r="Y849">
        <v>60.122306823730469</v>
      </c>
      <c r="Z849">
        <v>57.937435150146484</v>
      </c>
      <c r="AA849">
        <v>55.955913543701172</v>
      </c>
      <c r="AB849">
        <v>55.926620483398437</v>
      </c>
      <c r="AC849">
        <v>53.888877868652344</v>
      </c>
      <c r="AD849">
        <v>51.284355163574219</v>
      </c>
      <c r="AE849">
        <v>47.275184631347656</v>
      </c>
      <c r="AF849">
        <v>44.455745697021484</v>
      </c>
      <c r="AG849">
        <v>-0.63884860277175903</v>
      </c>
      <c r="AH849">
        <v>-0.17389756441116333</v>
      </c>
      <c r="AI849">
        <v>8.4083512425422668E-2</v>
      </c>
      <c r="AJ849">
        <v>-7.5807608664035797E-2</v>
      </c>
      <c r="AK849">
        <v>-0.25855889916419983</v>
      </c>
      <c r="AL849">
        <v>-0.34490332007408142</v>
      </c>
      <c r="AM849">
        <v>-0.50376290082931519</v>
      </c>
      <c r="AN849">
        <v>-0.45011559128761292</v>
      </c>
      <c r="AO849">
        <v>0.14420093595981598</v>
      </c>
      <c r="AP849">
        <v>0.59834158420562744</v>
      </c>
      <c r="AQ849">
        <v>0.96629273891448975</v>
      </c>
      <c r="AR849">
        <v>3.082688570022583</v>
      </c>
      <c r="AS849">
        <v>3.0996487140655518</v>
      </c>
      <c r="AT849">
        <v>2.9428329467773438</v>
      </c>
      <c r="AU849">
        <v>2.6763622760772705</v>
      </c>
      <c r="AV849">
        <v>2.1228423118591309</v>
      </c>
      <c r="AW849">
        <v>1.801899790763855</v>
      </c>
      <c r="AX849">
        <v>1.1724261045455933</v>
      </c>
      <c r="AY849">
        <v>-0.58781915903091431</v>
      </c>
      <c r="AZ849">
        <v>-0.61005842685699463</v>
      </c>
      <c r="BA849">
        <v>-0.48079657554626465</v>
      </c>
      <c r="BB849">
        <v>-0.40469858050346375</v>
      </c>
      <c r="BC849">
        <v>-0.31858980655670166</v>
      </c>
      <c r="BD849">
        <v>-0.65342503786087036</v>
      </c>
      <c r="BE849">
        <v>51.592056274414063</v>
      </c>
      <c r="BF849">
        <v>51.728645324707031</v>
      </c>
      <c r="BG849">
        <v>51.638008117675781</v>
      </c>
      <c r="BH849">
        <v>50.593372344970703</v>
      </c>
      <c r="BI849">
        <v>49.841552734375</v>
      </c>
      <c r="BJ849">
        <v>49.591548919677734</v>
      </c>
      <c r="BK849">
        <v>49.634819030761719</v>
      </c>
      <c r="BL849">
        <v>48.750560760498047</v>
      </c>
      <c r="BM849">
        <v>53.248683929443359</v>
      </c>
      <c r="BN849">
        <v>58.178489685058594</v>
      </c>
      <c r="BO849">
        <v>59.543270111083984</v>
      </c>
      <c r="BP849">
        <v>62.182590484619141</v>
      </c>
      <c r="BQ849">
        <v>63.157543182373047</v>
      </c>
      <c r="BR849">
        <v>62.455364227294922</v>
      </c>
      <c r="BS849">
        <v>63.15936279296875</v>
      </c>
      <c r="BT849">
        <v>62.253189086914063</v>
      </c>
      <c r="BU849">
        <v>61.049190521240234</v>
      </c>
      <c r="BV849">
        <v>57.752330780029297</v>
      </c>
      <c r="BW849">
        <v>56.023738861083984</v>
      </c>
      <c r="BX849">
        <v>54.363006591796875</v>
      </c>
      <c r="BY849">
        <v>52.952281951904297</v>
      </c>
      <c r="BZ849">
        <v>49.909519195556641</v>
      </c>
      <c r="CA849">
        <v>49.40997314453125</v>
      </c>
      <c r="CB849">
        <v>49.796108245849609</v>
      </c>
      <c r="CC849">
        <v>0.97669738531112671</v>
      </c>
      <c r="CD849">
        <v>0.93098181486129761</v>
      </c>
      <c r="CE849">
        <v>0.88055640459060669</v>
      </c>
      <c r="CF849">
        <v>0.6960831880569458</v>
      </c>
      <c r="CG849">
        <v>0.61770403385162354</v>
      </c>
      <c r="CH849">
        <v>0.70018213987350464</v>
      </c>
      <c r="CI849">
        <v>0.80228978395462036</v>
      </c>
      <c r="CJ849">
        <v>0.70071101188659668</v>
      </c>
      <c r="CK849">
        <v>0.85083103179931641</v>
      </c>
      <c r="CL849">
        <v>0.85978525876998901</v>
      </c>
      <c r="CM849">
        <v>0.80620187520980835</v>
      </c>
      <c r="CN849">
        <v>0.84689700603485107</v>
      </c>
      <c r="CO849">
        <v>0.94933652877807617</v>
      </c>
      <c r="CP849">
        <v>0.83190459012985229</v>
      </c>
      <c r="CQ849">
        <v>0.87448948621749878</v>
      </c>
      <c r="CR849">
        <v>0.96830493211746216</v>
      </c>
      <c r="CS849">
        <v>0.97871094942092896</v>
      </c>
      <c r="CT849">
        <v>0.98443067073822021</v>
      </c>
      <c r="CU849">
        <v>1.0884820222854614</v>
      </c>
      <c r="CV849">
        <v>0.9204336404800415</v>
      </c>
      <c r="CW849">
        <v>0.8131529688835144</v>
      </c>
      <c r="CX849">
        <v>0.70067429542541504</v>
      </c>
      <c r="CY849">
        <v>0.72174215316772461</v>
      </c>
      <c r="CZ849">
        <v>0.70416688919067383</v>
      </c>
    </row>
    <row r="850" spans="1:104" x14ac:dyDescent="0.25">
      <c r="A850" t="s">
        <v>1039</v>
      </c>
      <c r="B850" t="s">
        <v>170</v>
      </c>
      <c r="C850" t="s">
        <v>28</v>
      </c>
      <c r="D850" t="s">
        <v>184</v>
      </c>
      <c r="E850" t="s">
        <v>184</v>
      </c>
      <c r="F850">
        <v>2025</v>
      </c>
      <c r="G850" t="s">
        <v>174</v>
      </c>
      <c r="H850">
        <v>4</v>
      </c>
      <c r="I850">
        <v>42.841888427734375</v>
      </c>
      <c r="J850">
        <v>41.381748199462891</v>
      </c>
      <c r="K850">
        <v>40.490550994873047</v>
      </c>
      <c r="L850">
        <v>40.414337158203125</v>
      </c>
      <c r="M850">
        <v>41.961498260498047</v>
      </c>
      <c r="N850">
        <v>45.879688262939453</v>
      </c>
      <c r="O850">
        <v>51.308364868164062</v>
      </c>
      <c r="P850">
        <v>56.50347900390625</v>
      </c>
      <c r="Q850">
        <v>61.538070678710938</v>
      </c>
      <c r="R850">
        <v>65.308364868164063</v>
      </c>
      <c r="S850">
        <v>68.292579650878906</v>
      </c>
      <c r="T850">
        <v>70.237228393554688</v>
      </c>
      <c r="U850">
        <v>71.320465087890625</v>
      </c>
      <c r="V850">
        <v>72.387092590332031</v>
      </c>
      <c r="W850">
        <v>71.965072631835938</v>
      </c>
      <c r="X850">
        <v>69.96478271484375</v>
      </c>
      <c r="Y850">
        <v>67.145072937011719</v>
      </c>
      <c r="Z850">
        <v>62.890914916992187</v>
      </c>
      <c r="AA850">
        <v>58.686252593994141</v>
      </c>
      <c r="AB850">
        <v>57.862892150878906</v>
      </c>
      <c r="AC850">
        <v>56.300922393798828</v>
      </c>
      <c r="AD850">
        <v>53.07391357421875</v>
      </c>
      <c r="AE850">
        <v>49.295829772949219</v>
      </c>
      <c r="AF850">
        <v>46.190185546875</v>
      </c>
      <c r="AG850">
        <v>-0.5436866283416748</v>
      </c>
      <c r="AH850">
        <v>-0.21747945249080658</v>
      </c>
      <c r="AI850">
        <v>-5.6326750665903091E-2</v>
      </c>
      <c r="AJ850">
        <v>-0.13767911493778229</v>
      </c>
      <c r="AK850">
        <v>-0.20953662693500519</v>
      </c>
      <c r="AL850">
        <v>-0.1913914829492569</v>
      </c>
      <c r="AM850">
        <v>-0.37063106894493103</v>
      </c>
      <c r="AN850">
        <v>-0.1893467903137207</v>
      </c>
      <c r="AO850">
        <v>0.15119388699531555</v>
      </c>
      <c r="AP850">
        <v>0.38604357838630676</v>
      </c>
      <c r="AQ850">
        <v>0.82880479097366333</v>
      </c>
      <c r="AR850">
        <v>3.3365778923034668</v>
      </c>
      <c r="AS850">
        <v>3.4203445911407471</v>
      </c>
      <c r="AT850">
        <v>3.2896184921264648</v>
      </c>
      <c r="AU850">
        <v>3.0689437389373779</v>
      </c>
      <c r="AV850">
        <v>2.7701566219329834</v>
      </c>
      <c r="AW850">
        <v>2.4915621280670166</v>
      </c>
      <c r="AX850">
        <v>1.9502230882644653</v>
      </c>
      <c r="AY850">
        <v>7.9210586845874786E-2</v>
      </c>
      <c r="AZ850">
        <v>-7.2360575199127197E-2</v>
      </c>
      <c r="BA850">
        <v>-7.7544383704662323E-2</v>
      </c>
      <c r="BB850">
        <v>-3.9291992783546448E-2</v>
      </c>
      <c r="BC850">
        <v>-6.2637351453304291E-2</v>
      </c>
      <c r="BD850">
        <v>-0.31962776184082031</v>
      </c>
      <c r="BE850">
        <v>58.546363830566406</v>
      </c>
      <c r="BF850">
        <v>58.181625366210938</v>
      </c>
      <c r="BG850">
        <v>56.797275543212891</v>
      </c>
      <c r="BH850">
        <v>55.023601531982422</v>
      </c>
      <c r="BI850">
        <v>55.00311279296875</v>
      </c>
      <c r="BJ850">
        <v>54.840568542480469</v>
      </c>
      <c r="BK850">
        <v>55.501327514648438</v>
      </c>
      <c r="BL850">
        <v>59.702648162841797</v>
      </c>
      <c r="BM850">
        <v>66.338859558105469</v>
      </c>
      <c r="BN850">
        <v>70.274665832519531</v>
      </c>
      <c r="BO850">
        <v>73.291053771972656</v>
      </c>
      <c r="BP850">
        <v>75.343414306640625</v>
      </c>
      <c r="BQ850">
        <v>76.544242858886719</v>
      </c>
      <c r="BR850">
        <v>76.637580871582031</v>
      </c>
      <c r="BS850">
        <v>77.206375122070313</v>
      </c>
      <c r="BT850">
        <v>75.930831909179688</v>
      </c>
      <c r="BU850">
        <v>74.7017822265625</v>
      </c>
      <c r="BV850">
        <v>73.569244384765625</v>
      </c>
      <c r="BW850">
        <v>71.887542724609375</v>
      </c>
      <c r="BX850">
        <v>68.091522216796875</v>
      </c>
      <c r="BY850">
        <v>63.252693176269531</v>
      </c>
      <c r="BZ850">
        <v>62.206253051757813</v>
      </c>
      <c r="CA850">
        <v>60.998142242431641</v>
      </c>
      <c r="CB850">
        <v>59.523639678955078</v>
      </c>
      <c r="CC850">
        <v>0.84772074222564697</v>
      </c>
      <c r="CD850">
        <v>0.80741280317306519</v>
      </c>
      <c r="CE850">
        <v>0.7647058367729187</v>
      </c>
      <c r="CF850">
        <v>0.61022967100143433</v>
      </c>
      <c r="CG850">
        <v>0.54854708909988403</v>
      </c>
      <c r="CH850">
        <v>0.62286198139190674</v>
      </c>
      <c r="CI850">
        <v>0.71001052856445313</v>
      </c>
      <c r="CJ850">
        <v>0.65890306234359741</v>
      </c>
      <c r="CK850">
        <v>0.79177433252334595</v>
      </c>
      <c r="CL850">
        <v>0.81329876184463501</v>
      </c>
      <c r="CM850">
        <v>0.7794640064239502</v>
      </c>
      <c r="CN850">
        <v>0.817821204662323</v>
      </c>
      <c r="CO850">
        <v>0.90624713897705078</v>
      </c>
      <c r="CP850">
        <v>0.81177479028701782</v>
      </c>
      <c r="CQ850">
        <v>0.84943222999572754</v>
      </c>
      <c r="CR850">
        <v>0.92258590459823608</v>
      </c>
      <c r="CS850">
        <v>0.91928184032440186</v>
      </c>
      <c r="CT850">
        <v>0.90285199880599976</v>
      </c>
      <c r="CU850">
        <v>0.96070528030395508</v>
      </c>
      <c r="CV850">
        <v>0.80155777931213379</v>
      </c>
      <c r="CW850">
        <v>0.71793264150619507</v>
      </c>
      <c r="CX850">
        <v>0.61618721485137939</v>
      </c>
      <c r="CY850">
        <v>0.64250051975250244</v>
      </c>
      <c r="CZ850">
        <v>0.62641239166259766</v>
      </c>
    </row>
    <row r="851" spans="1:104" x14ac:dyDescent="0.25">
      <c r="A851" t="s">
        <v>1040</v>
      </c>
      <c r="B851" t="s">
        <v>170</v>
      </c>
      <c r="C851" t="s">
        <v>28</v>
      </c>
      <c r="D851" t="s">
        <v>184</v>
      </c>
      <c r="E851" t="s">
        <v>184</v>
      </c>
      <c r="F851">
        <v>2025</v>
      </c>
      <c r="G851" t="s">
        <v>175</v>
      </c>
      <c r="H851">
        <v>5</v>
      </c>
      <c r="I851">
        <v>44.482925415039063</v>
      </c>
      <c r="J851">
        <v>42.966487884521484</v>
      </c>
      <c r="K851">
        <v>41.998245239257812</v>
      </c>
      <c r="L851">
        <v>41.796192169189453</v>
      </c>
      <c r="M851">
        <v>43.236549377441406</v>
      </c>
      <c r="N851">
        <v>47.055992126464844</v>
      </c>
      <c r="O851">
        <v>52.141876220703125</v>
      </c>
      <c r="P851">
        <v>58.860698699951172</v>
      </c>
      <c r="Q851">
        <v>65.132331848144531</v>
      </c>
      <c r="R851">
        <v>69.747543334960938</v>
      </c>
      <c r="S851">
        <v>72.870162963867187</v>
      </c>
      <c r="T851">
        <v>74.262344360351562</v>
      </c>
      <c r="U851">
        <v>74.733383178710938</v>
      </c>
      <c r="V851">
        <v>75.2838134765625</v>
      </c>
      <c r="W851">
        <v>74.902984619140625</v>
      </c>
      <c r="X851">
        <v>72.823646545410156</v>
      </c>
      <c r="Y851">
        <v>69.684104919433594</v>
      </c>
      <c r="Z851">
        <v>65.411842346191406</v>
      </c>
      <c r="AA851">
        <v>60.946765899658203</v>
      </c>
      <c r="AB851">
        <v>59.289039611816406</v>
      </c>
      <c r="AC851">
        <v>58.314201354980469</v>
      </c>
      <c r="AD851">
        <v>54.840389251708984</v>
      </c>
      <c r="AE851">
        <v>51.038005828857422</v>
      </c>
      <c r="AF851">
        <v>47.876110076904297</v>
      </c>
      <c r="AG851">
        <v>-0.54729920625686646</v>
      </c>
      <c r="AH851">
        <v>-0.2388414740562439</v>
      </c>
      <c r="AI851">
        <v>-9.2543505132198334E-2</v>
      </c>
      <c r="AJ851">
        <v>-0.15878881514072418</v>
      </c>
      <c r="AK851">
        <v>-0.20632229745388031</v>
      </c>
      <c r="AL851">
        <v>-0.16220833361148834</v>
      </c>
      <c r="AM851">
        <v>-0.35404860973358154</v>
      </c>
      <c r="AN851">
        <v>-0.14015139639377594</v>
      </c>
      <c r="AO851">
        <v>0.16141968965530396</v>
      </c>
      <c r="AP851">
        <v>0.35568347573280334</v>
      </c>
      <c r="AQ851">
        <v>0.83181852102279663</v>
      </c>
      <c r="AR851">
        <v>3.5082025527954102</v>
      </c>
      <c r="AS851">
        <v>3.5664117336273193</v>
      </c>
      <c r="AT851">
        <v>3.4006209373474121</v>
      </c>
      <c r="AU851">
        <v>3.1872079372406006</v>
      </c>
      <c r="AV851">
        <v>2.9590997695922852</v>
      </c>
      <c r="AW851">
        <v>2.6915433406829834</v>
      </c>
      <c r="AX851">
        <v>2.1814632415771484</v>
      </c>
      <c r="AY851">
        <v>0.23910726606845856</v>
      </c>
      <c r="AZ851">
        <v>4.9727194011211395E-2</v>
      </c>
      <c r="BA851">
        <v>1.5115405432879925E-2</v>
      </c>
      <c r="BB851">
        <v>4.461432620882988E-2</v>
      </c>
      <c r="BC851">
        <v>-3.3210255205631256E-3</v>
      </c>
      <c r="BD851">
        <v>-0.25136139988899231</v>
      </c>
      <c r="BE851">
        <v>59.9073486328125</v>
      </c>
      <c r="BF851">
        <v>59.6573486328125</v>
      </c>
      <c r="BG851">
        <v>59.4073486328125</v>
      </c>
      <c r="BH851">
        <v>58.661903381347656</v>
      </c>
      <c r="BI851">
        <v>58.389144897460938</v>
      </c>
      <c r="BJ851">
        <v>57.658260345458984</v>
      </c>
      <c r="BK851">
        <v>61.112419128417969</v>
      </c>
      <c r="BL851">
        <v>65.047920227050781</v>
      </c>
      <c r="BM851">
        <v>69.794868469238281</v>
      </c>
      <c r="BN851">
        <v>74.363716125488281</v>
      </c>
      <c r="BO851">
        <v>78.386604309082031</v>
      </c>
      <c r="BP851">
        <v>79.388427734375</v>
      </c>
      <c r="BQ851">
        <v>78.450325012207031</v>
      </c>
      <c r="BR851">
        <v>78.133743286132813</v>
      </c>
      <c r="BS851">
        <v>78.227043151855469</v>
      </c>
      <c r="BT851">
        <v>77.679718017578125</v>
      </c>
      <c r="BU851">
        <v>76.502082824707031</v>
      </c>
      <c r="BV851">
        <v>75.06671142578125</v>
      </c>
      <c r="BW851">
        <v>72.544731140136719</v>
      </c>
      <c r="BX851">
        <v>68.932182312011719</v>
      </c>
      <c r="BY851">
        <v>66.112876892089844</v>
      </c>
      <c r="BZ851">
        <v>64.908843994140625</v>
      </c>
      <c r="CA851">
        <v>64.658843994140625</v>
      </c>
      <c r="CB851">
        <v>63.206630706787109</v>
      </c>
      <c r="CC851">
        <v>0.86202508211135864</v>
      </c>
      <c r="CD851">
        <v>0.8226894736289978</v>
      </c>
      <c r="CE851">
        <v>0.77909636497497559</v>
      </c>
      <c r="CF851">
        <v>0.6186378002166748</v>
      </c>
      <c r="CG851">
        <v>0.5523369312286377</v>
      </c>
      <c r="CH851">
        <v>0.62409412860870361</v>
      </c>
      <c r="CI851">
        <v>0.70942753553390503</v>
      </c>
      <c r="CJ851">
        <v>0.66150760650634766</v>
      </c>
      <c r="CK851">
        <v>0.79826104640960693</v>
      </c>
      <c r="CL851">
        <v>0.82070732116699219</v>
      </c>
      <c r="CM851">
        <v>0.78386443853378296</v>
      </c>
      <c r="CN851">
        <v>0.82071387767791748</v>
      </c>
      <c r="CO851">
        <v>0.90721613168716431</v>
      </c>
      <c r="CP851">
        <v>0.81106275320053101</v>
      </c>
      <c r="CQ851">
        <v>0.84794032573699951</v>
      </c>
      <c r="CR851">
        <v>0.92101490497589111</v>
      </c>
      <c r="CS851">
        <v>0.91853958368301392</v>
      </c>
      <c r="CT851">
        <v>0.90592139959335327</v>
      </c>
      <c r="CU851">
        <v>0.96736282110214233</v>
      </c>
      <c r="CV851">
        <v>0.80589538812637329</v>
      </c>
      <c r="CW851">
        <v>0.72328811883926392</v>
      </c>
      <c r="CX851">
        <v>0.6183774471282959</v>
      </c>
      <c r="CY851">
        <v>0.6479526162147522</v>
      </c>
      <c r="CZ851">
        <v>0.63417047262191772</v>
      </c>
    </row>
    <row r="852" spans="1:104" x14ac:dyDescent="0.25">
      <c r="A852" t="s">
        <v>1041</v>
      </c>
      <c r="B852" t="s">
        <v>170</v>
      </c>
      <c r="C852" t="s">
        <v>28</v>
      </c>
      <c r="D852" t="s">
        <v>184</v>
      </c>
      <c r="E852" t="s">
        <v>184</v>
      </c>
      <c r="F852">
        <v>2025</v>
      </c>
      <c r="G852" t="s">
        <v>176</v>
      </c>
      <c r="H852">
        <v>6</v>
      </c>
      <c r="I852">
        <v>46.539485931396484</v>
      </c>
      <c r="J852">
        <v>44.908733367919922</v>
      </c>
      <c r="K852">
        <v>43.908905029296875</v>
      </c>
      <c r="L852">
        <v>43.750255584716797</v>
      </c>
      <c r="M852">
        <v>45.196388244628906</v>
      </c>
      <c r="N852">
        <v>49.049476623535156</v>
      </c>
      <c r="O852">
        <v>54.226749420166016</v>
      </c>
      <c r="P852">
        <v>60.818531036376953</v>
      </c>
      <c r="Q852">
        <v>66.471084594726563</v>
      </c>
      <c r="R852">
        <v>70.926864624023437</v>
      </c>
      <c r="S852">
        <v>74.271728515625</v>
      </c>
      <c r="T852">
        <v>75.757598876953125</v>
      </c>
      <c r="U852">
        <v>76.154258728027344</v>
      </c>
      <c r="V852">
        <v>76.388984680175781</v>
      </c>
      <c r="W852">
        <v>76.018157958984375</v>
      </c>
      <c r="X852">
        <v>74.620147705078125</v>
      </c>
      <c r="Y852">
        <v>72.164535522460938</v>
      </c>
      <c r="Z852">
        <v>68.111656188964844</v>
      </c>
      <c r="AA852">
        <v>63.352291107177734</v>
      </c>
      <c r="AB852">
        <v>60.501815795898438</v>
      </c>
      <c r="AC852">
        <v>59.757686614990234</v>
      </c>
      <c r="AD852">
        <v>56.6031494140625</v>
      </c>
      <c r="AE852">
        <v>52.983486175537109</v>
      </c>
      <c r="AF852">
        <v>49.791980743408203</v>
      </c>
      <c r="AG852">
        <v>-0.57405459880828857</v>
      </c>
      <c r="AH852">
        <v>-0.25496110320091248</v>
      </c>
      <c r="AI852">
        <v>-0.10563632100820541</v>
      </c>
      <c r="AJ852">
        <v>-0.17123745381832123</v>
      </c>
      <c r="AK852">
        <v>-0.21444012224674225</v>
      </c>
      <c r="AL852">
        <v>-0.16198496520519257</v>
      </c>
      <c r="AM852">
        <v>-0.36340588331222534</v>
      </c>
      <c r="AN852">
        <v>-0.13169339299201965</v>
      </c>
      <c r="AO852">
        <v>0.16508540511131287</v>
      </c>
      <c r="AP852">
        <v>0.34971371293067932</v>
      </c>
      <c r="AQ852">
        <v>0.84026604890823364</v>
      </c>
      <c r="AR852">
        <v>3.5880193710327148</v>
      </c>
      <c r="AS852">
        <v>3.6486022472381592</v>
      </c>
      <c r="AT852">
        <v>3.4615635871887207</v>
      </c>
      <c r="AU852">
        <v>3.2517318725585937</v>
      </c>
      <c r="AV852">
        <v>3.0690562725067139</v>
      </c>
      <c r="AW852">
        <v>2.8280787467956543</v>
      </c>
      <c r="AX852">
        <v>2.3159658908843994</v>
      </c>
      <c r="AY852">
        <v>0.28761953115463257</v>
      </c>
      <c r="AZ852">
        <v>7.9775698482990265E-2</v>
      </c>
      <c r="BA852">
        <v>3.751685842871666E-2</v>
      </c>
      <c r="BB852">
        <v>6.5932877361774445E-2</v>
      </c>
      <c r="BC852">
        <v>1.0947785340249538E-2</v>
      </c>
      <c r="BD852">
        <v>-0.24416439235210419</v>
      </c>
      <c r="BE852">
        <v>60.681266784667969</v>
      </c>
      <c r="BF852">
        <v>60.658519744873047</v>
      </c>
      <c r="BG852">
        <v>59.704013824462891</v>
      </c>
      <c r="BH852">
        <v>60.138050079345703</v>
      </c>
      <c r="BI852">
        <v>58.933540344238281</v>
      </c>
      <c r="BJ852">
        <v>60.0679931640625</v>
      </c>
      <c r="BK852">
        <v>60.954261779785156</v>
      </c>
      <c r="BL852">
        <v>64.476341247558594</v>
      </c>
      <c r="BM852">
        <v>67.134445190429688</v>
      </c>
      <c r="BN852">
        <v>70.455665588378906</v>
      </c>
      <c r="BO852">
        <v>74.023239135742188</v>
      </c>
      <c r="BP852">
        <v>76.9090576171875</v>
      </c>
      <c r="BQ852">
        <v>77.976837158203125</v>
      </c>
      <c r="BR852">
        <v>79.361289978027344</v>
      </c>
      <c r="BS852">
        <v>79.635848999023438</v>
      </c>
      <c r="BT852">
        <v>78.340568542480469</v>
      </c>
      <c r="BU852">
        <v>77.135604858398438</v>
      </c>
      <c r="BV852">
        <v>75.933372497558594</v>
      </c>
      <c r="BW852">
        <v>73.747978210449219</v>
      </c>
      <c r="BX852">
        <v>71.11260986328125</v>
      </c>
      <c r="BY852">
        <v>67.070060729980469</v>
      </c>
      <c r="BZ852">
        <v>64.772956848144531</v>
      </c>
      <c r="CA852">
        <v>63.816627502441406</v>
      </c>
      <c r="CB852">
        <v>63.067081451416016</v>
      </c>
      <c r="CC852">
        <v>0.90130209922790527</v>
      </c>
      <c r="CD852">
        <v>0.8593144416809082</v>
      </c>
      <c r="CE852">
        <v>0.81274157762527466</v>
      </c>
      <c r="CF852">
        <v>0.6425589919090271</v>
      </c>
      <c r="CG852">
        <v>0.56928557157516479</v>
      </c>
      <c r="CH852">
        <v>0.64101070165634155</v>
      </c>
      <c r="CI852">
        <v>0.72312843799591064</v>
      </c>
      <c r="CJ852">
        <v>0.6645093560218811</v>
      </c>
      <c r="CK852">
        <v>0.80030286312103271</v>
      </c>
      <c r="CL852">
        <v>0.82176744937896729</v>
      </c>
      <c r="CM852">
        <v>0.78449094295501709</v>
      </c>
      <c r="CN852">
        <v>0.82235705852508545</v>
      </c>
      <c r="CO852">
        <v>0.91211616992950439</v>
      </c>
      <c r="CP852">
        <v>0.81102997064590454</v>
      </c>
      <c r="CQ852">
        <v>0.84955096244812012</v>
      </c>
      <c r="CR852">
        <v>0.93242156505584717</v>
      </c>
      <c r="CS852">
        <v>0.9381682276725769</v>
      </c>
      <c r="CT852">
        <v>0.92988628149032593</v>
      </c>
      <c r="CU852">
        <v>0.99872905015945435</v>
      </c>
      <c r="CV852">
        <v>0.8199048638343811</v>
      </c>
      <c r="CW852">
        <v>0.73616933822631836</v>
      </c>
      <c r="CX852">
        <v>0.63217300176620483</v>
      </c>
      <c r="CY852">
        <v>0.66878890991210938</v>
      </c>
      <c r="CZ852">
        <v>0.65587884187698364</v>
      </c>
    </row>
    <row r="853" spans="1:104" x14ac:dyDescent="0.25">
      <c r="A853" t="s">
        <v>1042</v>
      </c>
      <c r="B853" t="s">
        <v>170</v>
      </c>
      <c r="C853" t="s">
        <v>28</v>
      </c>
      <c r="D853" t="s">
        <v>184</v>
      </c>
      <c r="E853" t="s">
        <v>184</v>
      </c>
      <c r="F853">
        <v>2025</v>
      </c>
      <c r="G853" t="s">
        <v>177</v>
      </c>
      <c r="H853">
        <v>7</v>
      </c>
      <c r="I853">
        <v>49.120121002197266</v>
      </c>
      <c r="J853">
        <v>47.411392211914063</v>
      </c>
      <c r="K853">
        <v>46.245590209960938</v>
      </c>
      <c r="L853">
        <v>46.145256042480469</v>
      </c>
      <c r="M853">
        <v>47.933834075927734</v>
      </c>
      <c r="N853">
        <v>52.299640655517578</v>
      </c>
      <c r="O853">
        <v>57.782081604003906</v>
      </c>
      <c r="P853">
        <v>64.779838562011719</v>
      </c>
      <c r="Q853">
        <v>70.7281494140625</v>
      </c>
      <c r="R853">
        <v>75.386802673339844</v>
      </c>
      <c r="S853">
        <v>78.522285461425781</v>
      </c>
      <c r="T853">
        <v>80.045005798339844</v>
      </c>
      <c r="U853">
        <v>80.559425354003906</v>
      </c>
      <c r="V853">
        <v>80.876960754394531</v>
      </c>
      <c r="W853">
        <v>80.676498413085938</v>
      </c>
      <c r="X853">
        <v>79.6241455078125</v>
      </c>
      <c r="Y853">
        <v>77.302520751953125</v>
      </c>
      <c r="Z853">
        <v>73.03375244140625</v>
      </c>
      <c r="AA853">
        <v>67.608489990234375</v>
      </c>
      <c r="AB853">
        <v>64.481239318847656</v>
      </c>
      <c r="AC853">
        <v>63.469738006591797</v>
      </c>
      <c r="AD853">
        <v>60.030952453613281</v>
      </c>
      <c r="AE853">
        <v>56.052371978759766</v>
      </c>
      <c r="AF853">
        <v>52.711776733398437</v>
      </c>
      <c r="AG853">
        <v>-0.54433566331863403</v>
      </c>
      <c r="AH853">
        <v>-0.28421768546104431</v>
      </c>
      <c r="AI853">
        <v>-0.17696513235569</v>
      </c>
      <c r="AJ853">
        <v>-0.20677644014358521</v>
      </c>
      <c r="AK853">
        <v>-0.19983889162540436</v>
      </c>
      <c r="AL853">
        <v>-9.6477225422859192E-2</v>
      </c>
      <c r="AM853">
        <v>-0.32251366972923279</v>
      </c>
      <c r="AN853">
        <v>-2.0998107269406319E-2</v>
      </c>
      <c r="AO853">
        <v>0.17448100447654724</v>
      </c>
      <c r="AP853">
        <v>0.25646048784255981</v>
      </c>
      <c r="AQ853">
        <v>0.7757832407951355</v>
      </c>
      <c r="AR853">
        <v>3.7405760288238525</v>
      </c>
      <c r="AS853">
        <v>3.8211503028869629</v>
      </c>
      <c r="AT853">
        <v>3.6344847679138184</v>
      </c>
      <c r="AU853">
        <v>3.4512863159179687</v>
      </c>
      <c r="AV853">
        <v>3.4273085594177246</v>
      </c>
      <c r="AW853">
        <v>3.2364208698272705</v>
      </c>
      <c r="AX853">
        <v>2.7871789932250977</v>
      </c>
      <c r="AY853">
        <v>0.62282031774520874</v>
      </c>
      <c r="AZ853">
        <v>0.33433434367179871</v>
      </c>
      <c r="BA853">
        <v>0.23096950352191925</v>
      </c>
      <c r="BB853">
        <v>0.24000124633312225</v>
      </c>
      <c r="BC853">
        <v>0.13662068545818329</v>
      </c>
      <c r="BD853">
        <v>-8.4709532558917999E-2</v>
      </c>
      <c r="BE853">
        <v>67.793205261230469</v>
      </c>
      <c r="BF853">
        <v>67.273185729980469</v>
      </c>
      <c r="BG853">
        <v>66.591407775878906</v>
      </c>
      <c r="BH853">
        <v>66.568672180175781</v>
      </c>
      <c r="BI853">
        <v>66.544113159179688</v>
      </c>
      <c r="BJ853">
        <v>66.544113159179688</v>
      </c>
      <c r="BK853">
        <v>67.680427551269531</v>
      </c>
      <c r="BL853">
        <v>69.361297607421875</v>
      </c>
      <c r="BM853">
        <v>73.931556701660156</v>
      </c>
      <c r="BN853">
        <v>77.135612487792969</v>
      </c>
      <c r="BO853">
        <v>78.227027893066406</v>
      </c>
      <c r="BP853">
        <v>76.748405456542969</v>
      </c>
      <c r="BQ853">
        <v>78.136528015136719</v>
      </c>
      <c r="BR853">
        <v>81.267837524414062</v>
      </c>
      <c r="BS853">
        <v>79.840827941894531</v>
      </c>
      <c r="BT853">
        <v>81.362083435058594</v>
      </c>
      <c r="BU853">
        <v>83.428367614746094</v>
      </c>
      <c r="BV853">
        <v>82.882888793945313</v>
      </c>
      <c r="BW853">
        <v>77.877555847167969</v>
      </c>
      <c r="BX853">
        <v>73.91314697265625</v>
      </c>
      <c r="BY853">
        <v>72.205436706542969</v>
      </c>
      <c r="BZ853">
        <v>71.704063415527344</v>
      </c>
      <c r="CA853">
        <v>69.863235473632812</v>
      </c>
      <c r="CB853">
        <v>69.818214416503906</v>
      </c>
      <c r="CC853">
        <v>0.89460122585296631</v>
      </c>
      <c r="CD853">
        <v>0.85456728935241699</v>
      </c>
      <c r="CE853">
        <v>0.80660736560821533</v>
      </c>
      <c r="CF853">
        <v>0.63929051160812378</v>
      </c>
      <c r="CG853">
        <v>0.57005161046981812</v>
      </c>
      <c r="CH853">
        <v>0.64252829551696777</v>
      </c>
      <c r="CI853">
        <v>0.72141081094741821</v>
      </c>
      <c r="CJ853">
        <v>0.66291481256484985</v>
      </c>
      <c r="CK853">
        <v>0.79732650518417358</v>
      </c>
      <c r="CL853">
        <v>0.81851875782012939</v>
      </c>
      <c r="CM853">
        <v>0.78092765808105469</v>
      </c>
      <c r="CN853">
        <v>0.8182380199432373</v>
      </c>
      <c r="CO853">
        <v>0.90625649690628052</v>
      </c>
      <c r="CP853">
        <v>0.80862563848495483</v>
      </c>
      <c r="CQ853">
        <v>0.84706193208694458</v>
      </c>
      <c r="CR853">
        <v>0.93138420581817627</v>
      </c>
      <c r="CS853">
        <v>0.94032591581344604</v>
      </c>
      <c r="CT853">
        <v>0.93413722515106201</v>
      </c>
      <c r="CU853">
        <v>1.0017765760421753</v>
      </c>
      <c r="CV853">
        <v>0.82171833515167236</v>
      </c>
      <c r="CW853">
        <v>0.73552495241165161</v>
      </c>
      <c r="CX853">
        <v>0.63016647100448608</v>
      </c>
      <c r="CY853">
        <v>0.66478759050369263</v>
      </c>
      <c r="CZ853">
        <v>0.65391796827316284</v>
      </c>
    </row>
    <row r="854" spans="1:104" x14ac:dyDescent="0.25">
      <c r="A854" t="s">
        <v>1043</v>
      </c>
      <c r="B854" t="s">
        <v>170</v>
      </c>
      <c r="C854" t="s">
        <v>28</v>
      </c>
      <c r="D854" t="s">
        <v>184</v>
      </c>
      <c r="E854" t="s">
        <v>184</v>
      </c>
      <c r="F854">
        <v>2025</v>
      </c>
      <c r="G854" t="s">
        <v>178</v>
      </c>
      <c r="H854">
        <v>8</v>
      </c>
      <c r="I854">
        <v>49.8367919921875</v>
      </c>
      <c r="J854">
        <v>48.146919250488281</v>
      </c>
      <c r="K854">
        <v>46.936870574951172</v>
      </c>
      <c r="L854">
        <v>46.880508422851563</v>
      </c>
      <c r="M854">
        <v>48.639087677001953</v>
      </c>
      <c r="N854">
        <v>53.432914733886719</v>
      </c>
      <c r="O854">
        <v>59.649761199951172</v>
      </c>
      <c r="P854">
        <v>66.607620239257813</v>
      </c>
      <c r="Q854">
        <v>73.202598571777344</v>
      </c>
      <c r="R854">
        <v>78.510490417480469</v>
      </c>
      <c r="S854">
        <v>82.690132141113281</v>
      </c>
      <c r="T854">
        <v>84.697998046875</v>
      </c>
      <c r="U854">
        <v>85.426666259765625</v>
      </c>
      <c r="V854">
        <v>85.84429931640625</v>
      </c>
      <c r="W854">
        <v>85.373725891113281</v>
      </c>
      <c r="X854">
        <v>83.709945678710938</v>
      </c>
      <c r="Y854">
        <v>80.350486755371094</v>
      </c>
      <c r="Z854">
        <v>75.58673095703125</v>
      </c>
      <c r="AA854">
        <v>69.529777526855469</v>
      </c>
      <c r="AB854">
        <v>66.925422668457031</v>
      </c>
      <c r="AC854">
        <v>65.084426879882813</v>
      </c>
      <c r="AD854">
        <v>61.192096710205078</v>
      </c>
      <c r="AE854">
        <v>56.877193450927734</v>
      </c>
      <c r="AF854">
        <v>53.256046295166016</v>
      </c>
      <c r="AG854">
        <v>-0.50921142101287842</v>
      </c>
      <c r="AH854">
        <v>-0.30415681004524231</v>
      </c>
      <c r="AI854">
        <v>-0.23490951955318451</v>
      </c>
      <c r="AJ854">
        <v>-0.23314203321933746</v>
      </c>
      <c r="AK854">
        <v>-0.18111726641654968</v>
      </c>
      <c r="AL854">
        <v>-3.6953143775463104E-2</v>
      </c>
      <c r="AM854">
        <v>-0.28450477123260498</v>
      </c>
      <c r="AN854">
        <v>7.5511731207370758E-2</v>
      </c>
      <c r="AO854">
        <v>0.18246282637119293</v>
      </c>
      <c r="AP854">
        <v>0.17641311883926392</v>
      </c>
      <c r="AQ854">
        <v>0.74177104234695435</v>
      </c>
      <c r="AR854">
        <v>3.963590145111084</v>
      </c>
      <c r="AS854">
        <v>4.068324089050293</v>
      </c>
      <c r="AT854">
        <v>3.8721952438354492</v>
      </c>
      <c r="AU854">
        <v>3.6868584156036377</v>
      </c>
      <c r="AV854">
        <v>3.7634413242340088</v>
      </c>
      <c r="AW854">
        <v>3.559232234954834</v>
      </c>
      <c r="AX854">
        <v>3.153796911239624</v>
      </c>
      <c r="AY854">
        <v>0.91124308109283447</v>
      </c>
      <c r="AZ854">
        <v>0.55965960025787354</v>
      </c>
      <c r="BA854">
        <v>0.39838346838951111</v>
      </c>
      <c r="BB854">
        <v>0.3883092999458313</v>
      </c>
      <c r="BC854">
        <v>0.24235258996486664</v>
      </c>
      <c r="BD854">
        <v>5.4406564682722092E-2</v>
      </c>
      <c r="BE854">
        <v>70.525474548339844</v>
      </c>
      <c r="BF854">
        <v>70.7269287109375</v>
      </c>
      <c r="BG854">
        <v>69.780021667480469</v>
      </c>
      <c r="BH854">
        <v>70.092735290527344</v>
      </c>
      <c r="BI854">
        <v>69.3818359375</v>
      </c>
      <c r="BJ854">
        <v>68.964019775390625</v>
      </c>
      <c r="BK854">
        <v>68.982200622558594</v>
      </c>
      <c r="BL854">
        <v>68.762557983398438</v>
      </c>
      <c r="BM854">
        <v>71.382545471191406</v>
      </c>
      <c r="BN854">
        <v>74.674171447753906</v>
      </c>
      <c r="BO854">
        <v>79.618865966796875</v>
      </c>
      <c r="BP854">
        <v>82.546134948730469</v>
      </c>
      <c r="BQ854">
        <v>83.779586791992188</v>
      </c>
      <c r="BR854">
        <v>84.05523681640625</v>
      </c>
      <c r="BS854">
        <v>83.817771911621094</v>
      </c>
      <c r="BT854">
        <v>83.274147033691406</v>
      </c>
      <c r="BU854">
        <v>83.00177001953125</v>
      </c>
      <c r="BV854">
        <v>81.509429931640625</v>
      </c>
      <c r="BW854">
        <v>78.38433837890625</v>
      </c>
      <c r="BX854">
        <v>75.981452941894531</v>
      </c>
      <c r="BY854">
        <v>74.016731262207031</v>
      </c>
      <c r="BZ854">
        <v>73.21527099609375</v>
      </c>
      <c r="CA854">
        <v>71.581840515136719</v>
      </c>
      <c r="CB854">
        <v>71.908012390136719</v>
      </c>
      <c r="CC854">
        <v>0.88869160413742065</v>
      </c>
      <c r="CD854">
        <v>0.8496394157409668</v>
      </c>
      <c r="CE854">
        <v>0.80068576335906982</v>
      </c>
      <c r="CF854">
        <v>0.63519001007080078</v>
      </c>
      <c r="CG854">
        <v>0.56577366590499878</v>
      </c>
      <c r="CH854">
        <v>0.6416391134262085</v>
      </c>
      <c r="CI854">
        <v>0.72502827644348145</v>
      </c>
      <c r="CJ854">
        <v>0.66444182395935059</v>
      </c>
      <c r="CK854">
        <v>0.80049419403076172</v>
      </c>
      <c r="CL854">
        <v>0.82341939210891724</v>
      </c>
      <c r="CM854">
        <v>0.7871553897857666</v>
      </c>
      <c r="CN854">
        <v>0.82677686214447021</v>
      </c>
      <c r="CO854">
        <v>0.92146426439285278</v>
      </c>
      <c r="CP854">
        <v>0.8160586953163147</v>
      </c>
      <c r="CQ854">
        <v>0.85643494129180908</v>
      </c>
      <c r="CR854">
        <v>0.94618147611618042</v>
      </c>
      <c r="CS854">
        <v>0.9502112865447998</v>
      </c>
      <c r="CT854">
        <v>0.94273316860198975</v>
      </c>
      <c r="CU854">
        <v>1.008724570274353</v>
      </c>
      <c r="CV854">
        <v>0.83281564712524414</v>
      </c>
      <c r="CW854">
        <v>0.73948210477828979</v>
      </c>
      <c r="CX854">
        <v>0.63075423240661621</v>
      </c>
      <c r="CY854">
        <v>0.6612059473991394</v>
      </c>
      <c r="CZ854">
        <v>0.64605635404586792</v>
      </c>
    </row>
    <row r="855" spans="1:104" x14ac:dyDescent="0.25">
      <c r="A855" t="s">
        <v>1044</v>
      </c>
      <c r="B855" t="s">
        <v>170</v>
      </c>
      <c r="C855" t="s">
        <v>28</v>
      </c>
      <c r="D855" t="s">
        <v>184</v>
      </c>
      <c r="E855" t="s">
        <v>184</v>
      </c>
      <c r="F855">
        <v>2025</v>
      </c>
      <c r="G855" t="s">
        <v>179</v>
      </c>
      <c r="H855">
        <v>9</v>
      </c>
      <c r="I855">
        <v>49.861656188964844</v>
      </c>
      <c r="J855">
        <v>48.320285797119141</v>
      </c>
      <c r="K855">
        <v>47.319713592529297</v>
      </c>
      <c r="L855">
        <v>47.281406402587891</v>
      </c>
      <c r="M855">
        <v>49.208847045898437</v>
      </c>
      <c r="N855">
        <v>54.233425140380859</v>
      </c>
      <c r="O855">
        <v>61.437919616699219</v>
      </c>
      <c r="P855">
        <v>68.466072082519531</v>
      </c>
      <c r="Q855">
        <v>75.811553955078125</v>
      </c>
      <c r="R855">
        <v>81.432914733886719</v>
      </c>
      <c r="S855">
        <v>85.600868225097656</v>
      </c>
      <c r="T855">
        <v>87.622222900390625</v>
      </c>
      <c r="U855">
        <v>88.320083618164062</v>
      </c>
      <c r="V855">
        <v>88.94110107421875</v>
      </c>
      <c r="W855">
        <v>88.184417724609375</v>
      </c>
      <c r="X855">
        <v>85.603851318359375</v>
      </c>
      <c r="Y855">
        <v>81.730560302734375</v>
      </c>
      <c r="Z855">
        <v>76.635818481445313</v>
      </c>
      <c r="AA855">
        <v>70.772186279296875</v>
      </c>
      <c r="AB855">
        <v>69.005271911621094</v>
      </c>
      <c r="AC855">
        <v>65.858268737792969</v>
      </c>
      <c r="AD855">
        <v>61.57183837890625</v>
      </c>
      <c r="AE855">
        <v>57.089927673339844</v>
      </c>
      <c r="AF855">
        <v>53.453163146972656</v>
      </c>
      <c r="AG855">
        <v>-0.50095349550247192</v>
      </c>
      <c r="AH855">
        <v>-0.30198773741722107</v>
      </c>
      <c r="AI855">
        <v>-0.23615071177482605</v>
      </c>
      <c r="AJ855">
        <v>-0.23347240686416626</v>
      </c>
      <c r="AK855">
        <v>-0.18062584102153778</v>
      </c>
      <c r="AL855">
        <v>-3.4554693847894669E-2</v>
      </c>
      <c r="AM855">
        <v>-0.28679397702217102</v>
      </c>
      <c r="AN855">
        <v>8.1194594502449036E-2</v>
      </c>
      <c r="AO855">
        <v>0.1883673220872879</v>
      </c>
      <c r="AP855">
        <v>0.17835730314254761</v>
      </c>
      <c r="AQ855">
        <v>0.76001369953155518</v>
      </c>
      <c r="AR855">
        <v>4.088160514831543</v>
      </c>
      <c r="AS855">
        <v>4.1919889450073242</v>
      </c>
      <c r="AT855">
        <v>4.0027217864990234</v>
      </c>
      <c r="AU855">
        <v>3.8007640838623047</v>
      </c>
      <c r="AV855">
        <v>3.8409361839294434</v>
      </c>
      <c r="AW855">
        <v>3.6150393486022949</v>
      </c>
      <c r="AX855">
        <v>3.1999616622924805</v>
      </c>
      <c r="AY855">
        <v>0.93299514055252075</v>
      </c>
      <c r="AZ855">
        <v>0.57910192012786865</v>
      </c>
      <c r="BA855">
        <v>0.40851309895515442</v>
      </c>
      <c r="BB855">
        <v>0.39436495304107666</v>
      </c>
      <c r="BC855">
        <v>0.24592261016368866</v>
      </c>
      <c r="BD855">
        <v>5.9961225837469101E-2</v>
      </c>
      <c r="BE855">
        <v>66.047203063964844</v>
      </c>
      <c r="BF855">
        <v>65.342643737792969</v>
      </c>
      <c r="BG855">
        <v>65.954498291015625</v>
      </c>
      <c r="BH855">
        <v>64.07037353515625</v>
      </c>
      <c r="BI855">
        <v>64.703132629394531</v>
      </c>
      <c r="BJ855">
        <v>65.316802978515625</v>
      </c>
      <c r="BK855">
        <v>67.339584350585938</v>
      </c>
      <c r="BL855">
        <v>68.794143676757813</v>
      </c>
      <c r="BM855">
        <v>75.795623779296875</v>
      </c>
      <c r="BN855">
        <v>81.227462768554688</v>
      </c>
      <c r="BO855">
        <v>86.727462768554688</v>
      </c>
      <c r="BP855">
        <v>88.069259643554687</v>
      </c>
      <c r="BQ855">
        <v>87.703315734863281</v>
      </c>
      <c r="BR855">
        <v>89.340225219726563</v>
      </c>
      <c r="BS855">
        <v>91.025238037109375</v>
      </c>
      <c r="BT855">
        <v>89.339645385742187</v>
      </c>
      <c r="BU855">
        <v>87.752334594726563</v>
      </c>
      <c r="BV855">
        <v>87.160537719726563</v>
      </c>
      <c r="BW855">
        <v>85.590553283691406</v>
      </c>
      <c r="BX855">
        <v>80.79595947265625</v>
      </c>
      <c r="BY855">
        <v>76.569076538085938</v>
      </c>
      <c r="BZ855">
        <v>76.183647155761719</v>
      </c>
      <c r="CA855">
        <v>74.066352844238281</v>
      </c>
      <c r="CB855">
        <v>72.589981079101562</v>
      </c>
      <c r="CC855">
        <v>0.87824523448944092</v>
      </c>
      <c r="CD855">
        <v>0.84224754571914673</v>
      </c>
      <c r="CE855">
        <v>0.79710656404495239</v>
      </c>
      <c r="CF855">
        <v>0.63344299793243408</v>
      </c>
      <c r="CG855">
        <v>0.56626105308532715</v>
      </c>
      <c r="CH855">
        <v>0.64311701059341431</v>
      </c>
      <c r="CI855">
        <v>0.73080611228942871</v>
      </c>
      <c r="CJ855">
        <v>0.66757780313491821</v>
      </c>
      <c r="CK855">
        <v>0.80886507034301758</v>
      </c>
      <c r="CL855">
        <v>0.83175164461135864</v>
      </c>
      <c r="CM855">
        <v>0.79170739650726318</v>
      </c>
      <c r="CN855">
        <v>0.83233684301376343</v>
      </c>
      <c r="CO855">
        <v>0.93109065294265747</v>
      </c>
      <c r="CP855">
        <v>0.82066136598587036</v>
      </c>
      <c r="CQ855">
        <v>0.86247056722640991</v>
      </c>
      <c r="CR855">
        <v>0.95271128416061401</v>
      </c>
      <c r="CS855">
        <v>0.95484381914138794</v>
      </c>
      <c r="CT855">
        <v>0.94681018590927124</v>
      </c>
      <c r="CU855">
        <v>1.01720130443573</v>
      </c>
      <c r="CV855">
        <v>0.84483498334884644</v>
      </c>
      <c r="CW855">
        <v>0.74411416053771973</v>
      </c>
      <c r="CX855">
        <v>0.63054901361465454</v>
      </c>
      <c r="CY855">
        <v>0.65921503305435181</v>
      </c>
      <c r="CZ855">
        <v>0.64350265264511108</v>
      </c>
    </row>
    <row r="856" spans="1:104" x14ac:dyDescent="0.25">
      <c r="A856" t="s">
        <v>1045</v>
      </c>
      <c r="B856" t="s">
        <v>170</v>
      </c>
      <c r="C856" t="s">
        <v>28</v>
      </c>
      <c r="D856" t="s">
        <v>184</v>
      </c>
      <c r="E856" t="s">
        <v>184</v>
      </c>
      <c r="F856">
        <v>2025</v>
      </c>
      <c r="G856" t="s">
        <v>180</v>
      </c>
      <c r="H856">
        <v>10</v>
      </c>
      <c r="I856">
        <v>44.793434143066406</v>
      </c>
      <c r="J856">
        <v>43.343708038330078</v>
      </c>
      <c r="K856">
        <v>42.364971160888672</v>
      </c>
      <c r="L856">
        <v>42.337177276611328</v>
      </c>
      <c r="M856">
        <v>43.928424835205078</v>
      </c>
      <c r="N856">
        <v>48.15997314453125</v>
      </c>
      <c r="O856">
        <v>55.308513641357422</v>
      </c>
      <c r="P856">
        <v>60.824481964111328</v>
      </c>
      <c r="Q856">
        <v>67.3692626953125</v>
      </c>
      <c r="R856">
        <v>73.275260925292969</v>
      </c>
      <c r="S856">
        <v>77.897819519042969</v>
      </c>
      <c r="T856">
        <v>80.499717712402344</v>
      </c>
      <c r="U856">
        <v>81.85736083984375</v>
      </c>
      <c r="V856">
        <v>83.13153076171875</v>
      </c>
      <c r="W856">
        <v>82.636611938476563</v>
      </c>
      <c r="X856">
        <v>80.04888916015625</v>
      </c>
      <c r="Y856">
        <v>76.107650756835938</v>
      </c>
      <c r="Z856">
        <v>71.27166748046875</v>
      </c>
      <c r="AA856">
        <v>67.990821838378906</v>
      </c>
      <c r="AB856">
        <v>65.248291015625</v>
      </c>
      <c r="AC856">
        <v>62.064735412597656</v>
      </c>
      <c r="AD856">
        <v>56.857318878173828</v>
      </c>
      <c r="AE856">
        <v>51.724128723144531</v>
      </c>
      <c r="AF856">
        <v>48.295467376708984</v>
      </c>
      <c r="AG856">
        <v>-0.49521765112876892</v>
      </c>
      <c r="AH856">
        <v>-0.24752233922481537</v>
      </c>
      <c r="AI856">
        <v>-0.14046315848827362</v>
      </c>
      <c r="AJ856">
        <v>-0.17736677825450897</v>
      </c>
      <c r="AK856">
        <v>-0.18399225175380707</v>
      </c>
      <c r="AL856">
        <v>-0.10478741675615311</v>
      </c>
      <c r="AM856">
        <v>-0.31692221760749817</v>
      </c>
      <c r="AN856">
        <v>-5.0395797938108444E-2</v>
      </c>
      <c r="AO856">
        <v>0.16909627616405487</v>
      </c>
      <c r="AP856">
        <v>0.28946366906166077</v>
      </c>
      <c r="AQ856">
        <v>0.83511406183242798</v>
      </c>
      <c r="AR856">
        <v>3.8604087829589844</v>
      </c>
      <c r="AS856">
        <v>3.9755966663360596</v>
      </c>
      <c r="AT856">
        <v>3.8233869075775146</v>
      </c>
      <c r="AU856">
        <v>3.603518009185791</v>
      </c>
      <c r="AV856">
        <v>3.4556546211242676</v>
      </c>
      <c r="AW856">
        <v>3.1685347557067871</v>
      </c>
      <c r="AX856">
        <v>2.669013500213623</v>
      </c>
      <c r="AY856">
        <v>0.54987293481826782</v>
      </c>
      <c r="AZ856">
        <v>0.27363738417625427</v>
      </c>
      <c r="BA856">
        <v>0.17947821319103241</v>
      </c>
      <c r="BB856">
        <v>0.18330194056034088</v>
      </c>
      <c r="BC856">
        <v>9.2128530144691467E-2</v>
      </c>
      <c r="BD856">
        <v>-0.11897021532058716</v>
      </c>
      <c r="BE856">
        <v>62.909297943115234</v>
      </c>
      <c r="BF856">
        <v>62.614326477050781</v>
      </c>
      <c r="BG856">
        <v>62.771652221679688</v>
      </c>
      <c r="BH856">
        <v>61.635223388671875</v>
      </c>
      <c r="BI856">
        <v>61.77392578125</v>
      </c>
      <c r="BJ856">
        <v>60.158390045166016</v>
      </c>
      <c r="BK856">
        <v>61.251667022705078</v>
      </c>
      <c r="BL856">
        <v>64.249549865722656</v>
      </c>
      <c r="BM856">
        <v>69.43292236328125</v>
      </c>
      <c r="BN856">
        <v>74.749397277832031</v>
      </c>
      <c r="BO856">
        <v>78.839485168457031</v>
      </c>
      <c r="BP856">
        <v>80.843124389648438</v>
      </c>
      <c r="BQ856">
        <v>83.590400695800781</v>
      </c>
      <c r="BR856">
        <v>85.433219909667969</v>
      </c>
      <c r="BS856">
        <v>85.2059326171875</v>
      </c>
      <c r="BT856">
        <v>84.296333312988281</v>
      </c>
      <c r="BU856">
        <v>83.454872131347656</v>
      </c>
      <c r="BV856">
        <v>81.911117553710938</v>
      </c>
      <c r="BW856">
        <v>76.568290710449219</v>
      </c>
      <c r="BX856">
        <v>70.47576904296875</v>
      </c>
      <c r="BY856">
        <v>68.478492736816406</v>
      </c>
      <c r="BZ856">
        <v>66.115234375</v>
      </c>
      <c r="CA856">
        <v>65.090705871582031</v>
      </c>
      <c r="CB856">
        <v>63.499698638916016</v>
      </c>
      <c r="CC856">
        <v>0.81315386295318604</v>
      </c>
      <c r="CD856">
        <v>0.77759480476379395</v>
      </c>
      <c r="CE856">
        <v>0.73604685068130493</v>
      </c>
      <c r="CF856">
        <v>0.59052199125289917</v>
      </c>
      <c r="CG856">
        <v>0.53017747402191162</v>
      </c>
      <c r="CH856">
        <v>0.60168850421905518</v>
      </c>
      <c r="CI856">
        <v>0.69986724853515625</v>
      </c>
      <c r="CJ856">
        <v>0.65426069498062134</v>
      </c>
      <c r="CK856">
        <v>0.79294252395629883</v>
      </c>
      <c r="CL856">
        <v>0.82400715351104736</v>
      </c>
      <c r="CM856">
        <v>0.78963690996170044</v>
      </c>
      <c r="CN856">
        <v>0.83174377679824829</v>
      </c>
      <c r="CO856">
        <v>0.93318301439285278</v>
      </c>
      <c r="CP856">
        <v>0.82226741313934326</v>
      </c>
      <c r="CQ856">
        <v>0.86571896076202393</v>
      </c>
      <c r="CR856">
        <v>0.95649236440658569</v>
      </c>
      <c r="CS856">
        <v>0.95507311820983887</v>
      </c>
      <c r="CT856">
        <v>0.94644796848297119</v>
      </c>
      <c r="CU856">
        <v>1.0362451076507568</v>
      </c>
      <c r="CV856">
        <v>0.85395056009292603</v>
      </c>
      <c r="CW856">
        <v>0.75057446956634521</v>
      </c>
      <c r="CX856">
        <v>0.61394995450973511</v>
      </c>
      <c r="CY856">
        <v>0.6208987832069397</v>
      </c>
      <c r="CZ856">
        <v>0.60329288244247437</v>
      </c>
    </row>
    <row r="857" spans="1:104" x14ac:dyDescent="0.25">
      <c r="A857" t="s">
        <v>1046</v>
      </c>
      <c r="B857" t="s">
        <v>170</v>
      </c>
      <c r="C857" t="s">
        <v>28</v>
      </c>
      <c r="D857" t="s">
        <v>184</v>
      </c>
      <c r="E857" t="s">
        <v>184</v>
      </c>
      <c r="F857">
        <v>2025</v>
      </c>
      <c r="G857" t="s">
        <v>181</v>
      </c>
      <c r="H857">
        <v>11</v>
      </c>
      <c r="I857">
        <v>41.570030212402344</v>
      </c>
      <c r="J857">
        <v>40.328125</v>
      </c>
      <c r="K857">
        <v>39.606391906738281</v>
      </c>
      <c r="L857">
        <v>39.798137664794922</v>
      </c>
      <c r="M857">
        <v>41.562900543212891</v>
      </c>
      <c r="N857">
        <v>45.730655670166016</v>
      </c>
      <c r="O857">
        <v>51.139881134033203</v>
      </c>
      <c r="P857">
        <v>55.875465393066406</v>
      </c>
      <c r="Q857">
        <v>60.628280639648438</v>
      </c>
      <c r="R857">
        <v>64.191680908203125</v>
      </c>
      <c r="S857">
        <v>66.916473388671875</v>
      </c>
      <c r="T857">
        <v>68.452804565429688</v>
      </c>
      <c r="U857">
        <v>69.103507995605469</v>
      </c>
      <c r="V857">
        <v>69.682235717773437</v>
      </c>
      <c r="W857">
        <v>68.915321350097656</v>
      </c>
      <c r="X857">
        <v>66.458267211914063</v>
      </c>
      <c r="Y857">
        <v>63.876659393310547</v>
      </c>
      <c r="Z857">
        <v>62.451499938964844</v>
      </c>
      <c r="AA857">
        <v>58.498664855957031</v>
      </c>
      <c r="AB857">
        <v>55.658187866210937</v>
      </c>
      <c r="AC857">
        <v>53.476657867431641</v>
      </c>
      <c r="AD857">
        <v>50.487056732177734</v>
      </c>
      <c r="AE857">
        <v>47.026905059814453</v>
      </c>
      <c r="AF857">
        <v>44.223697662353516</v>
      </c>
      <c r="AG857">
        <v>-0.54390203952789307</v>
      </c>
      <c r="AH857">
        <v>-0.20515407621860504</v>
      </c>
      <c r="AI857">
        <v>-3.2553881406784058E-2</v>
      </c>
      <c r="AJ857">
        <v>-0.12551087141036987</v>
      </c>
      <c r="AK857">
        <v>-0.21533921360969543</v>
      </c>
      <c r="AL857">
        <v>-0.21437720954418182</v>
      </c>
      <c r="AM857">
        <v>-0.38946875929832458</v>
      </c>
      <c r="AN857">
        <v>-0.22634397447109222</v>
      </c>
      <c r="AO857">
        <v>0.14699569344520569</v>
      </c>
      <c r="AP857">
        <v>0.4147670567035675</v>
      </c>
      <c r="AQ857">
        <v>0.84121328592300415</v>
      </c>
      <c r="AR857">
        <v>3.252436637878418</v>
      </c>
      <c r="AS857">
        <v>3.3131949901580811</v>
      </c>
      <c r="AT857">
        <v>3.16506028175354</v>
      </c>
      <c r="AU857">
        <v>2.9308698177337646</v>
      </c>
      <c r="AV857">
        <v>2.5789093971252441</v>
      </c>
      <c r="AW857">
        <v>2.302668571472168</v>
      </c>
      <c r="AX857">
        <v>1.8314909934997559</v>
      </c>
      <c r="AY857">
        <v>-3.0551889911293983E-2</v>
      </c>
      <c r="AZ857">
        <v>-0.15634362399578094</v>
      </c>
      <c r="BA857">
        <v>-0.13974599540233612</v>
      </c>
      <c r="BB857">
        <v>-9.5752477645874023E-2</v>
      </c>
      <c r="BC857">
        <v>-0.10187507420778275</v>
      </c>
      <c r="BD857">
        <v>-0.36213114857673645</v>
      </c>
      <c r="BE857">
        <v>60.272659301757813</v>
      </c>
      <c r="BF857">
        <v>59.944953918457031</v>
      </c>
      <c r="BG857">
        <v>59.638507843017578</v>
      </c>
      <c r="BH857">
        <v>59.586193084716797</v>
      </c>
      <c r="BI857">
        <v>60.001815795898438</v>
      </c>
      <c r="BJ857">
        <v>60.565483093261719</v>
      </c>
      <c r="BK857">
        <v>59.765850067138672</v>
      </c>
      <c r="BL857">
        <v>59.530609130859375</v>
      </c>
      <c r="BM857">
        <v>62.61907958984375</v>
      </c>
      <c r="BN857">
        <v>65.618721008300781</v>
      </c>
      <c r="BO857">
        <v>68.051773071289063</v>
      </c>
      <c r="BP857">
        <v>69.888107299804688</v>
      </c>
      <c r="BQ857">
        <v>71.074295043945313</v>
      </c>
      <c r="BR857">
        <v>71.47393798828125</v>
      </c>
      <c r="BS857">
        <v>70.106269836425781</v>
      </c>
      <c r="BT857">
        <v>69.888107299804688</v>
      </c>
      <c r="BU857">
        <v>68.746238708496094</v>
      </c>
      <c r="BV857">
        <v>66.761856079101563</v>
      </c>
      <c r="BW857">
        <v>65.413810729980469</v>
      </c>
      <c r="BX857">
        <v>63.872295379638672</v>
      </c>
      <c r="BY857">
        <v>63.127151489257812</v>
      </c>
      <c r="BZ857">
        <v>62.657035827636719</v>
      </c>
      <c r="CA857">
        <v>61.875564575195313</v>
      </c>
      <c r="CB857">
        <v>61.621433258056641</v>
      </c>
      <c r="CC857">
        <v>0.84431332349777222</v>
      </c>
      <c r="CD857">
        <v>0.8062673807144165</v>
      </c>
      <c r="CE857">
        <v>0.76490241289138794</v>
      </c>
      <c r="CF857">
        <v>0.61407321691513062</v>
      </c>
      <c r="CG857">
        <v>0.55411994457244873</v>
      </c>
      <c r="CH857">
        <v>0.62963986396789551</v>
      </c>
      <c r="CI857">
        <v>0.72040486335754395</v>
      </c>
      <c r="CJ857">
        <v>0.66233670711517334</v>
      </c>
      <c r="CK857">
        <v>0.79508936405181885</v>
      </c>
      <c r="CL857">
        <v>0.81671494245529175</v>
      </c>
      <c r="CM857">
        <v>0.78228986263275146</v>
      </c>
      <c r="CN857">
        <v>0.82026857137680054</v>
      </c>
      <c r="CO857">
        <v>0.907082200050354</v>
      </c>
      <c r="CP857">
        <v>0.81253832578659058</v>
      </c>
      <c r="CQ857">
        <v>0.84869515895843506</v>
      </c>
      <c r="CR857">
        <v>0.91706925630569458</v>
      </c>
      <c r="CS857">
        <v>0.913807213306427</v>
      </c>
      <c r="CT857">
        <v>0.91773629188537598</v>
      </c>
      <c r="CU857">
        <v>0.98059344291687012</v>
      </c>
      <c r="CV857">
        <v>0.80332046747207642</v>
      </c>
      <c r="CW857">
        <v>0.71313726902008057</v>
      </c>
      <c r="CX857">
        <v>0.61136466264724731</v>
      </c>
      <c r="CY857">
        <v>0.63550376892089844</v>
      </c>
      <c r="CZ857">
        <v>0.61826467514038086</v>
      </c>
    </row>
    <row r="858" spans="1:104" x14ac:dyDescent="0.25">
      <c r="A858" t="s">
        <v>1047</v>
      </c>
      <c r="B858" t="s">
        <v>170</v>
      </c>
      <c r="C858" t="s">
        <v>28</v>
      </c>
      <c r="D858" t="s">
        <v>184</v>
      </c>
      <c r="E858" t="s">
        <v>184</v>
      </c>
      <c r="F858">
        <v>2025</v>
      </c>
      <c r="G858" t="s">
        <v>182</v>
      </c>
      <c r="H858">
        <v>12</v>
      </c>
      <c r="I858">
        <v>40.853420257568359</v>
      </c>
      <c r="J858">
        <v>39.725170135498047</v>
      </c>
      <c r="K858">
        <v>39.113151550292969</v>
      </c>
      <c r="L858">
        <v>39.343067169189453</v>
      </c>
      <c r="M858">
        <v>41.125892639160156</v>
      </c>
      <c r="N858">
        <v>45.311836242675781</v>
      </c>
      <c r="O858">
        <v>51.078418731689453</v>
      </c>
      <c r="P858">
        <v>55.538722991943359</v>
      </c>
      <c r="Q858">
        <v>58.969200134277344</v>
      </c>
      <c r="R858">
        <v>60.703475952148437</v>
      </c>
      <c r="S858">
        <v>61.635425567626953</v>
      </c>
      <c r="T858">
        <v>61.764293670654297</v>
      </c>
      <c r="U858">
        <v>61.544322967529297</v>
      </c>
      <c r="V858">
        <v>61.628742218017578</v>
      </c>
      <c r="W858">
        <v>60.706562042236328</v>
      </c>
      <c r="X858">
        <v>58.791805267333984</v>
      </c>
      <c r="Y858">
        <v>57.422809600830078</v>
      </c>
      <c r="Z858">
        <v>57.542919158935547</v>
      </c>
      <c r="AA858">
        <v>54.811733245849609</v>
      </c>
      <c r="AB858">
        <v>52.932735443115234</v>
      </c>
      <c r="AC858">
        <v>51.247196197509766</v>
      </c>
      <c r="AD858">
        <v>48.996871948242188</v>
      </c>
      <c r="AE858">
        <v>45.750400543212891</v>
      </c>
      <c r="AF858">
        <v>43.151023864746094</v>
      </c>
      <c r="AG858">
        <v>-0.62509500980377197</v>
      </c>
      <c r="AH858">
        <v>-0.16489988565444946</v>
      </c>
      <c r="AI858">
        <v>9.4272114336490631E-2</v>
      </c>
      <c r="AJ858">
        <v>-6.8731196224689484E-2</v>
      </c>
      <c r="AK858">
        <v>-0.25913071632385254</v>
      </c>
      <c r="AL858">
        <v>-0.35249412059783936</v>
      </c>
      <c r="AM858">
        <v>-0.49834468960762024</v>
      </c>
      <c r="AN858">
        <v>-0.44904181361198425</v>
      </c>
      <c r="AO858">
        <v>0.13430199027061462</v>
      </c>
      <c r="AP858">
        <v>0.5813029408454895</v>
      </c>
      <c r="AQ858">
        <v>0.92419010400772095</v>
      </c>
      <c r="AR858">
        <v>2.9167318344116211</v>
      </c>
      <c r="AS858">
        <v>2.9222359657287598</v>
      </c>
      <c r="AT858">
        <v>2.7799389362335205</v>
      </c>
      <c r="AU858">
        <v>2.522169828414917</v>
      </c>
      <c r="AV858">
        <v>1.9710713624954224</v>
      </c>
      <c r="AW858">
        <v>1.67620849609375</v>
      </c>
      <c r="AX858">
        <v>1.1099708080291748</v>
      </c>
      <c r="AY858">
        <v>-0.62331169843673706</v>
      </c>
      <c r="AZ858">
        <v>-0.61802083253860474</v>
      </c>
      <c r="BA858">
        <v>-0.49099734425544739</v>
      </c>
      <c r="BB858">
        <v>-0.41753825545310974</v>
      </c>
      <c r="BC858">
        <v>-0.33194485306739807</v>
      </c>
      <c r="BD858">
        <v>-0.66363328695297241</v>
      </c>
      <c r="BE858">
        <v>48.565494537353516</v>
      </c>
      <c r="BF858">
        <v>48.293251037597656</v>
      </c>
      <c r="BG858">
        <v>47.093185424804688</v>
      </c>
      <c r="BH858">
        <v>48.157974243164063</v>
      </c>
      <c r="BI858">
        <v>46.974250793457031</v>
      </c>
      <c r="BJ858">
        <v>47.13800048828125</v>
      </c>
      <c r="BK858">
        <v>46.683395385742188</v>
      </c>
      <c r="BL858">
        <v>45.974708557128906</v>
      </c>
      <c r="BM858">
        <v>52.796173095703125</v>
      </c>
      <c r="BN858">
        <v>57.612453460693359</v>
      </c>
      <c r="BO858">
        <v>61.591571807861328</v>
      </c>
      <c r="BP858">
        <v>62.8837890625</v>
      </c>
      <c r="BQ858">
        <v>62.478336334228516</v>
      </c>
      <c r="BR858">
        <v>66.092155456542969</v>
      </c>
      <c r="BS858">
        <v>65.111213684082031</v>
      </c>
      <c r="BT858">
        <v>63.524513244628906</v>
      </c>
      <c r="BU858">
        <v>61.816730499267578</v>
      </c>
      <c r="BV858">
        <v>59.707454681396484</v>
      </c>
      <c r="BW858">
        <v>58.093639373779297</v>
      </c>
      <c r="BX858">
        <v>54.929893493652344</v>
      </c>
      <c r="BY858">
        <v>53.705310821533203</v>
      </c>
      <c r="BZ858">
        <v>52.204402923583984</v>
      </c>
      <c r="CA858">
        <v>52.365882873535156</v>
      </c>
      <c r="CB858">
        <v>52.318675994873047</v>
      </c>
      <c r="CC858">
        <v>0.96308982372283936</v>
      </c>
      <c r="CD858">
        <v>0.92177540063858032</v>
      </c>
      <c r="CE858">
        <v>0.87606543302536011</v>
      </c>
      <c r="CF858">
        <v>0.6967279314994812</v>
      </c>
      <c r="CG858">
        <v>0.6230013370513916</v>
      </c>
      <c r="CH858">
        <v>0.70538169145584106</v>
      </c>
      <c r="CI858">
        <v>0.80273193120956421</v>
      </c>
      <c r="CJ858">
        <v>0.70673984289169312</v>
      </c>
      <c r="CK858">
        <v>0.84902584552764893</v>
      </c>
      <c r="CL858">
        <v>0.86175507307052612</v>
      </c>
      <c r="CM858">
        <v>0.81548351049423218</v>
      </c>
      <c r="CN858">
        <v>0.85315746068954468</v>
      </c>
      <c r="CO858">
        <v>0.94466578960418701</v>
      </c>
      <c r="CP858">
        <v>0.84223949909210205</v>
      </c>
      <c r="CQ858">
        <v>0.88065910339355469</v>
      </c>
      <c r="CR858">
        <v>0.95894640684127808</v>
      </c>
      <c r="CS858">
        <v>0.96793615818023682</v>
      </c>
      <c r="CT858">
        <v>0.98732399940490723</v>
      </c>
      <c r="CU858">
        <v>1.0750205516815186</v>
      </c>
      <c r="CV858">
        <v>0.88973939418792725</v>
      </c>
      <c r="CW858">
        <v>0.79344272613525391</v>
      </c>
      <c r="CX858">
        <v>0.68746161460876465</v>
      </c>
      <c r="CY858">
        <v>0.71706002950668335</v>
      </c>
      <c r="CZ858">
        <v>0.69856780767440796</v>
      </c>
    </row>
    <row r="859" spans="1:104" x14ac:dyDescent="0.25">
      <c r="A859" t="s">
        <v>1048</v>
      </c>
      <c r="B859" t="s">
        <v>170</v>
      </c>
      <c r="C859" t="s">
        <v>28</v>
      </c>
      <c r="D859" t="s">
        <v>184</v>
      </c>
      <c r="E859" t="s">
        <v>184</v>
      </c>
      <c r="F859">
        <v>2025</v>
      </c>
      <c r="G859" t="s">
        <v>183</v>
      </c>
      <c r="H859">
        <v>8</v>
      </c>
      <c r="I859">
        <v>49.280105590820313</v>
      </c>
      <c r="J859">
        <v>47.631004333496094</v>
      </c>
      <c r="K859">
        <v>46.445438385009766</v>
      </c>
      <c r="L859">
        <v>46.396694183349609</v>
      </c>
      <c r="M859">
        <v>48.143894195556641</v>
      </c>
      <c r="N859">
        <v>52.895675659179688</v>
      </c>
      <c r="O859">
        <v>59.018314361572266</v>
      </c>
      <c r="P859">
        <v>65.650856018066406</v>
      </c>
      <c r="Q859">
        <v>71.828964233398437</v>
      </c>
      <c r="R859">
        <v>76.776351928710938</v>
      </c>
      <c r="S859">
        <v>80.6937255859375</v>
      </c>
      <c r="T859">
        <v>82.6239013671875</v>
      </c>
      <c r="U859">
        <v>83.298484802246094</v>
      </c>
      <c r="V859">
        <v>83.706275939941406</v>
      </c>
      <c r="W859">
        <v>83.279800415039063</v>
      </c>
      <c r="X859">
        <v>81.665908813476562</v>
      </c>
      <c r="Y859">
        <v>78.445571899414063</v>
      </c>
      <c r="Z859">
        <v>73.792724609375</v>
      </c>
      <c r="AA859">
        <v>68.016532897949219</v>
      </c>
      <c r="AB859">
        <v>65.600151062011719</v>
      </c>
      <c r="AC859">
        <v>63.929286956787109</v>
      </c>
      <c r="AD859">
        <v>60.224292755126953</v>
      </c>
      <c r="AE859">
        <v>56.019996643066406</v>
      </c>
      <c r="AF859">
        <v>52.509716033935547</v>
      </c>
      <c r="AG859">
        <v>-0.53753066062927246</v>
      </c>
      <c r="AH859">
        <v>-0.28861191868782043</v>
      </c>
      <c r="AI859">
        <v>-0.18853862583637238</v>
      </c>
      <c r="AJ859">
        <v>-0.21207943558692932</v>
      </c>
      <c r="AK859">
        <v>-0.19574731588363647</v>
      </c>
      <c r="AL859">
        <v>-8.5109837353229523E-2</v>
      </c>
      <c r="AM859">
        <v>-0.31922894716262817</v>
      </c>
      <c r="AN859">
        <v>-1.930897356942296E-3</v>
      </c>
      <c r="AO859">
        <v>0.17707943916320801</v>
      </c>
      <c r="AP859">
        <v>0.24253532290458679</v>
      </c>
      <c r="AQ859">
        <v>0.78248918056488037</v>
      </c>
      <c r="AR859">
        <v>3.8631117343902588</v>
      </c>
      <c r="AS859">
        <v>3.9548494815826416</v>
      </c>
      <c r="AT859">
        <v>3.7635183334350586</v>
      </c>
      <c r="AU859">
        <v>3.5676538944244385</v>
      </c>
      <c r="AV859">
        <v>3.5453405380249023</v>
      </c>
      <c r="AW859">
        <v>3.3199870586395264</v>
      </c>
      <c r="AX859">
        <v>2.867842435836792</v>
      </c>
      <c r="AY859">
        <v>0.68011289834976196</v>
      </c>
      <c r="AZ859">
        <v>0.38215577602386475</v>
      </c>
      <c r="BA859">
        <v>0.2649674117565155</v>
      </c>
      <c r="BB859">
        <v>0.26983153820037842</v>
      </c>
      <c r="BC859">
        <v>0.15708790719509125</v>
      </c>
      <c r="BD859">
        <v>-5.6285232305526733E-2</v>
      </c>
      <c r="BE859">
        <v>66.261726379394531</v>
      </c>
      <c r="BF859">
        <v>66.000274658203125</v>
      </c>
      <c r="BG859">
        <v>65.507415771484375</v>
      </c>
      <c r="BH859">
        <v>65.2174072265625</v>
      </c>
      <c r="BI859">
        <v>64.890594482421875</v>
      </c>
      <c r="BJ859">
        <v>65.223167419433594</v>
      </c>
      <c r="BK859">
        <v>66.239067077636719</v>
      </c>
      <c r="BL859">
        <v>67.848587036132813</v>
      </c>
      <c r="BM859">
        <v>72.061050415039063</v>
      </c>
      <c r="BN859">
        <v>75.873268127441406</v>
      </c>
      <c r="BO859">
        <v>79.649215698242188</v>
      </c>
      <c r="BP859">
        <v>81.06829833984375</v>
      </c>
      <c r="BQ859">
        <v>81.899169921875</v>
      </c>
      <c r="BR859">
        <v>83.506240844726563</v>
      </c>
      <c r="BS859">
        <v>83.579963684082031</v>
      </c>
      <c r="BT859">
        <v>83.079185485839844</v>
      </c>
      <c r="BU859">
        <v>82.829612731933594</v>
      </c>
      <c r="BV859">
        <v>81.871635437011719</v>
      </c>
      <c r="BW859">
        <v>78.900146484375</v>
      </c>
      <c r="BX859">
        <v>75.4508056640625</v>
      </c>
      <c r="BY859">
        <v>72.465316772460938</v>
      </c>
      <c r="BZ859">
        <v>71.46893310546875</v>
      </c>
      <c r="CA859">
        <v>69.831947326660156</v>
      </c>
      <c r="CB859">
        <v>69.34576416015625</v>
      </c>
      <c r="CC859">
        <v>0.89277637004852295</v>
      </c>
      <c r="CD859">
        <v>0.85377031564712524</v>
      </c>
      <c r="CE859">
        <v>0.80459338426589966</v>
      </c>
      <c r="CF859">
        <v>0.63799166679382324</v>
      </c>
      <c r="CG859">
        <v>0.56807827949523926</v>
      </c>
      <c r="CH859">
        <v>0.64427089691162109</v>
      </c>
      <c r="CI859">
        <v>0.72720497846603394</v>
      </c>
      <c r="CJ859">
        <v>0.66440111398696899</v>
      </c>
      <c r="CK859">
        <v>0.799477219581604</v>
      </c>
      <c r="CL859">
        <v>0.82135581970214844</v>
      </c>
      <c r="CM859">
        <v>0.78510046005249023</v>
      </c>
      <c r="CN859">
        <v>0.82422047853469849</v>
      </c>
      <c r="CO859">
        <v>0.91699159145355225</v>
      </c>
      <c r="CP859">
        <v>0.81364154815673828</v>
      </c>
      <c r="CQ859">
        <v>0.85328793525695801</v>
      </c>
      <c r="CR859">
        <v>0.94060444831848145</v>
      </c>
      <c r="CS859">
        <v>0.94460278749465942</v>
      </c>
      <c r="CT859">
        <v>0.93668997287750244</v>
      </c>
      <c r="CU859">
        <v>1.0028144121170044</v>
      </c>
      <c r="CV859">
        <v>0.82959574460983276</v>
      </c>
      <c r="CW859">
        <v>0.73778313398361206</v>
      </c>
      <c r="CX859">
        <v>0.63052541017532349</v>
      </c>
      <c r="CY859">
        <v>0.66130203008651733</v>
      </c>
      <c r="CZ859">
        <v>0.64685738086700439</v>
      </c>
    </row>
    <row r="860" spans="1:104" x14ac:dyDescent="0.25">
      <c r="A860" t="s">
        <v>1049</v>
      </c>
      <c r="B860" t="s">
        <v>26</v>
      </c>
      <c r="C860" t="s">
        <v>27</v>
      </c>
      <c r="D860" t="s">
        <v>188</v>
      </c>
      <c r="E860" t="s">
        <v>184</v>
      </c>
      <c r="F860">
        <v>2015</v>
      </c>
      <c r="G860" t="s">
        <v>171</v>
      </c>
      <c r="H860">
        <v>1</v>
      </c>
      <c r="I860">
        <v>137.20956420898437</v>
      </c>
      <c r="J860">
        <v>132.75323486328125</v>
      </c>
      <c r="K860">
        <v>131.79432678222656</v>
      </c>
      <c r="L860">
        <v>132.67160034179687</v>
      </c>
      <c r="M860">
        <v>139.91455078125</v>
      </c>
      <c r="N860">
        <v>153.22474670410156</v>
      </c>
      <c r="O860">
        <v>175.00920104980469</v>
      </c>
      <c r="P860">
        <v>190.61534118652344</v>
      </c>
      <c r="Q860">
        <v>193.89662170410156</v>
      </c>
      <c r="R860">
        <v>191.98271179199219</v>
      </c>
      <c r="S860">
        <v>189.99603271484375</v>
      </c>
      <c r="T860">
        <v>186.08329772949219</v>
      </c>
      <c r="U860">
        <v>182.90003967285156</v>
      </c>
      <c r="V860">
        <v>180.90750122070312</v>
      </c>
      <c r="W860">
        <v>177.73353576660156</v>
      </c>
      <c r="X860">
        <v>173.6256103515625</v>
      </c>
      <c r="Y860">
        <v>170.83311462402344</v>
      </c>
      <c r="Z860">
        <v>173.57464599609375</v>
      </c>
      <c r="AA860">
        <v>168.49269104003906</v>
      </c>
      <c r="AB860">
        <v>164.67559814453125</v>
      </c>
      <c r="AC860">
        <v>162.48599243164062</v>
      </c>
      <c r="AD860">
        <v>158.80545043945313</v>
      </c>
      <c r="AE860">
        <v>150.12594604492187</v>
      </c>
      <c r="AF860">
        <v>144.16990661621094</v>
      </c>
      <c r="AG860">
        <v>-4.321281909942627</v>
      </c>
      <c r="AH860">
        <v>-0.49827444553375244</v>
      </c>
      <c r="AI860">
        <v>1.6494722366333008</v>
      </c>
      <c r="AJ860">
        <v>8.2836329936981201E-2</v>
      </c>
      <c r="AK860">
        <v>-1.9450165033340454</v>
      </c>
      <c r="AL860">
        <v>-2.6846647262573242</v>
      </c>
      <c r="AM860">
        <v>-3.701101541519165</v>
      </c>
      <c r="AN860">
        <v>-3.8646509647369385</v>
      </c>
      <c r="AO860">
        <v>1.0194606781005859</v>
      </c>
      <c r="AP860">
        <v>5.1950883865356445</v>
      </c>
      <c r="AQ860">
        <v>7.6939349174499512</v>
      </c>
      <c r="AR860">
        <v>16.028825759887695</v>
      </c>
      <c r="AS860">
        <v>15.851460456848145</v>
      </c>
      <c r="AT860">
        <v>14.679360389709473</v>
      </c>
      <c r="AU860">
        <v>12.181421279907227</v>
      </c>
      <c r="AV860">
        <v>6.7818646430969238</v>
      </c>
      <c r="AW860">
        <v>4.7433786392211914</v>
      </c>
      <c r="AX860">
        <v>0.20808690786361694</v>
      </c>
      <c r="AY860">
        <v>-8.7966222763061523</v>
      </c>
      <c r="AZ860">
        <v>-7.4467554092407227</v>
      </c>
      <c r="BA860">
        <v>-5.6912751197814941</v>
      </c>
      <c r="BB860">
        <v>-4.8213090896606445</v>
      </c>
      <c r="BC860">
        <v>-3.5423157215118408</v>
      </c>
      <c r="BD860">
        <v>-5.9440913200378418</v>
      </c>
      <c r="BE860">
        <v>45.964435577392578</v>
      </c>
      <c r="BF860">
        <v>44.964435577392578</v>
      </c>
      <c r="BG860">
        <v>44.269393920898438</v>
      </c>
      <c r="BH860">
        <v>42.854526519775391</v>
      </c>
      <c r="BI860">
        <v>42.049568176269531</v>
      </c>
      <c r="BJ860">
        <v>41.299568176269531</v>
      </c>
      <c r="BK860">
        <v>40.994609832763672</v>
      </c>
      <c r="BL860">
        <v>41.452045440673828</v>
      </c>
      <c r="BM860">
        <v>45.597522735595703</v>
      </c>
      <c r="BN860">
        <v>50.48760986328125</v>
      </c>
      <c r="BO860">
        <v>53.725215911865234</v>
      </c>
      <c r="BP860">
        <v>55.4752197265625</v>
      </c>
      <c r="BQ860">
        <v>57.085132598876953</v>
      </c>
      <c r="BR860">
        <v>57.030174255371094</v>
      </c>
      <c r="BS860">
        <v>57.237613677978516</v>
      </c>
      <c r="BT860">
        <v>56.554954528808594</v>
      </c>
      <c r="BU860">
        <v>55.969825744628906</v>
      </c>
      <c r="BV860">
        <v>54.537174224853516</v>
      </c>
      <c r="BW860">
        <v>53.244613647460937</v>
      </c>
      <c r="BX860">
        <v>50.854522705078125</v>
      </c>
      <c r="BY860">
        <v>49.964435577392578</v>
      </c>
      <c r="BZ860">
        <v>49.366912841796875</v>
      </c>
      <c r="CA860">
        <v>49.189655303955078</v>
      </c>
      <c r="CB860">
        <v>48.842132568359375</v>
      </c>
      <c r="CC860">
        <v>6.9576983451843262</v>
      </c>
      <c r="CD860">
        <v>6.6200885772705078</v>
      </c>
      <c r="CE860">
        <v>6.3033413887023926</v>
      </c>
      <c r="CF860">
        <v>4.8142399787902832</v>
      </c>
      <c r="CG860">
        <v>4.1347804069519043</v>
      </c>
      <c r="CH860">
        <v>4.611025333404541</v>
      </c>
      <c r="CI860">
        <v>5.0561647415161133</v>
      </c>
      <c r="CJ860">
        <v>3.1285552978515625</v>
      </c>
      <c r="CK860">
        <v>4.1905951499938965</v>
      </c>
      <c r="CL860">
        <v>3.9615719318389893</v>
      </c>
      <c r="CM860">
        <v>2.9552657604217529</v>
      </c>
      <c r="CN860">
        <v>3.2578420639038086</v>
      </c>
      <c r="CO860">
        <v>4.4715375900268555</v>
      </c>
      <c r="CP860">
        <v>2.7851946353912354</v>
      </c>
      <c r="CQ860">
        <v>3.3540229797363281</v>
      </c>
      <c r="CR860">
        <v>4.9645166397094727</v>
      </c>
      <c r="CS860">
        <v>5.4684667587280273</v>
      </c>
      <c r="CT860">
        <v>6.0741086006164551</v>
      </c>
      <c r="CU860">
        <v>7.5640268325805664</v>
      </c>
      <c r="CV860">
        <v>6.2271785736083984</v>
      </c>
      <c r="CW860">
        <v>5.5691699981689453</v>
      </c>
      <c r="CX860">
        <v>4.7796359062194824</v>
      </c>
      <c r="CY860">
        <v>5.0625128746032715</v>
      </c>
      <c r="CZ860">
        <v>4.9389123916625977</v>
      </c>
    </row>
    <row r="861" spans="1:104" x14ac:dyDescent="0.25">
      <c r="A861" t="s">
        <v>1050</v>
      </c>
      <c r="B861" t="s">
        <v>26</v>
      </c>
      <c r="C861" t="s">
        <v>27</v>
      </c>
      <c r="D861" t="s">
        <v>188</v>
      </c>
      <c r="E861" t="s">
        <v>184</v>
      </c>
      <c r="F861">
        <v>2015</v>
      </c>
      <c r="G861" t="s">
        <v>172</v>
      </c>
      <c r="H861">
        <v>2</v>
      </c>
      <c r="I861">
        <v>136.48458862304687</v>
      </c>
      <c r="J861">
        <v>132.3111572265625</v>
      </c>
      <c r="K861">
        <v>130.80056762695312</v>
      </c>
      <c r="L861">
        <v>131.62461853027344</v>
      </c>
      <c r="M861">
        <v>137.91636657714844</v>
      </c>
      <c r="N861">
        <v>152.53559875488281</v>
      </c>
      <c r="O861">
        <v>171.47123718261719</v>
      </c>
      <c r="P861">
        <v>186.25238037109375</v>
      </c>
      <c r="Q861">
        <v>192.6617431640625</v>
      </c>
      <c r="R861">
        <v>193.8836669921875</v>
      </c>
      <c r="S861">
        <v>194.35879516601562</v>
      </c>
      <c r="T861">
        <v>192.53298950195312</v>
      </c>
      <c r="U861">
        <v>191.58935546875</v>
      </c>
      <c r="V861">
        <v>190.45893859863281</v>
      </c>
      <c r="W861">
        <v>187.41854858398437</v>
      </c>
      <c r="X861">
        <v>181.81719970703125</v>
      </c>
      <c r="Y861">
        <v>177.0343017578125</v>
      </c>
      <c r="Z861">
        <v>176.28335571289062</v>
      </c>
      <c r="AA861">
        <v>172.18525695800781</v>
      </c>
      <c r="AB861">
        <v>166.89996337890625</v>
      </c>
      <c r="AC861">
        <v>164.52467346191406</v>
      </c>
      <c r="AD861">
        <v>158.13766479492187</v>
      </c>
      <c r="AE861">
        <v>149.7738037109375</v>
      </c>
      <c r="AF861">
        <v>144.126220703125</v>
      </c>
      <c r="AG861">
        <v>-3.9713549613952637</v>
      </c>
      <c r="AH861">
        <v>-0.70439308881759644</v>
      </c>
      <c r="AI861">
        <v>1.0787727832794189</v>
      </c>
      <c r="AJ861">
        <v>-0.17868435382843018</v>
      </c>
      <c r="AK861">
        <v>-1.7696001529693604</v>
      </c>
      <c r="AL861">
        <v>-2.2141664028167725</v>
      </c>
      <c r="AM861">
        <v>-3.2370979785919189</v>
      </c>
      <c r="AN861">
        <v>-2.9289360046386719</v>
      </c>
      <c r="AO861">
        <v>0.99438279867172241</v>
      </c>
      <c r="AP861">
        <v>4.3909521102905273</v>
      </c>
      <c r="AQ861">
        <v>7.2032332420349121</v>
      </c>
      <c r="AR861">
        <v>16.675329208374023</v>
      </c>
      <c r="AS861">
        <v>16.782037734985352</v>
      </c>
      <c r="AT861">
        <v>15.674420356750488</v>
      </c>
      <c r="AU861">
        <v>13.267451286315918</v>
      </c>
      <c r="AV861">
        <v>8.6139087677001953</v>
      </c>
      <c r="AW861">
        <v>6.7321133613586426</v>
      </c>
      <c r="AX861">
        <v>2.7274525165557861</v>
      </c>
      <c r="AY861">
        <v>-6.2733216285705566</v>
      </c>
      <c r="AZ861">
        <v>-5.559476375579834</v>
      </c>
      <c r="BA861">
        <v>-4.2968406677246094</v>
      </c>
      <c r="BB861">
        <v>-3.5076453685760498</v>
      </c>
      <c r="BC861">
        <v>-2.6247854232788086</v>
      </c>
      <c r="BD861">
        <v>-4.7411184310913086</v>
      </c>
      <c r="BE861">
        <v>54.384700775146484</v>
      </c>
      <c r="BF861">
        <v>54.189655303955078</v>
      </c>
      <c r="BG861">
        <v>53.579746246337891</v>
      </c>
      <c r="BH861">
        <v>53.189655303955078</v>
      </c>
      <c r="BI861">
        <v>53.634696960449219</v>
      </c>
      <c r="BJ861">
        <v>53.342136383056641</v>
      </c>
      <c r="BK861">
        <v>53.787181854248047</v>
      </c>
      <c r="BL861">
        <v>53.677265167236328</v>
      </c>
      <c r="BM861">
        <v>53.622306823730469</v>
      </c>
      <c r="BN861">
        <v>54.054958343505859</v>
      </c>
      <c r="BO861">
        <v>54.957435607910156</v>
      </c>
      <c r="BP861">
        <v>55.457435607910156</v>
      </c>
      <c r="BQ861">
        <v>56.817348480224609</v>
      </c>
      <c r="BR861">
        <v>55.372303009033203</v>
      </c>
      <c r="BS861">
        <v>54.469825744628906</v>
      </c>
      <c r="BT861">
        <v>53.372306823730469</v>
      </c>
      <c r="BU861">
        <v>51.122303009033203</v>
      </c>
      <c r="BV861">
        <v>49.829746246337891</v>
      </c>
      <c r="BW861">
        <v>48.774784088134766</v>
      </c>
      <c r="BX861">
        <v>49.524784088134766</v>
      </c>
      <c r="BY861">
        <v>49.274784088134766</v>
      </c>
      <c r="BZ861">
        <v>49.037178039550781</v>
      </c>
      <c r="CA861">
        <v>49.274784088134766</v>
      </c>
      <c r="CB861">
        <v>48.732223510742188</v>
      </c>
      <c r="CC861">
        <v>6.2048983573913574</v>
      </c>
      <c r="CD861">
        <v>5.916074275970459</v>
      </c>
      <c r="CE861">
        <v>5.6089992523193359</v>
      </c>
      <c r="CF861">
        <v>4.2834572792053223</v>
      </c>
      <c r="CG861">
        <v>3.6555323600769043</v>
      </c>
      <c r="CH861">
        <v>4.1182341575622559</v>
      </c>
      <c r="CI861">
        <v>4.441220760345459</v>
      </c>
      <c r="CJ861">
        <v>2.7429885864257812</v>
      </c>
      <c r="CK861">
        <v>3.7290878295898437</v>
      </c>
      <c r="CL861">
        <v>3.5863747596740723</v>
      </c>
      <c r="CM861">
        <v>2.7100496292114258</v>
      </c>
      <c r="CN861">
        <v>3.0228359699249268</v>
      </c>
      <c r="CO861">
        <v>4.1958489418029785</v>
      </c>
      <c r="CP861">
        <v>2.6365694999694824</v>
      </c>
      <c r="CQ861">
        <v>3.1724464893341064</v>
      </c>
      <c r="CR861">
        <v>4.6615185737609863</v>
      </c>
      <c r="CS861">
        <v>5.0819382667541504</v>
      </c>
      <c r="CT861">
        <v>5.5332255363464355</v>
      </c>
      <c r="CU861">
        <v>6.9456148147583008</v>
      </c>
      <c r="CV861">
        <v>5.654655933380127</v>
      </c>
      <c r="CW861">
        <v>5.0537590980529785</v>
      </c>
      <c r="CX861">
        <v>4.2705698013305664</v>
      </c>
      <c r="CY861">
        <v>4.5311217308044434</v>
      </c>
      <c r="CZ861">
        <v>4.430473804473877</v>
      </c>
    </row>
    <row r="862" spans="1:104" x14ac:dyDescent="0.25">
      <c r="A862" t="s">
        <v>1051</v>
      </c>
      <c r="B862" t="s">
        <v>26</v>
      </c>
      <c r="C862" t="s">
        <v>27</v>
      </c>
      <c r="D862" t="s">
        <v>188</v>
      </c>
      <c r="E862" t="s">
        <v>184</v>
      </c>
      <c r="F862">
        <v>2015</v>
      </c>
      <c r="G862" t="s">
        <v>173</v>
      </c>
      <c r="H862">
        <v>3</v>
      </c>
      <c r="I862">
        <v>144.11293029785156</v>
      </c>
      <c r="J862">
        <v>139.66732788085937</v>
      </c>
      <c r="K862">
        <v>136.37379455566406</v>
      </c>
      <c r="L862">
        <v>136.42704772949219</v>
      </c>
      <c r="M862">
        <v>141.0341796875</v>
      </c>
      <c r="N862">
        <v>153.43276977539062</v>
      </c>
      <c r="O862">
        <v>171.88658142089844</v>
      </c>
      <c r="P862">
        <v>186.83546447753906</v>
      </c>
      <c r="Q862">
        <v>197.89717102050781</v>
      </c>
      <c r="R862">
        <v>203.8660888671875</v>
      </c>
      <c r="S862">
        <v>209.95869445800781</v>
      </c>
      <c r="T862">
        <v>213.4931640625</v>
      </c>
      <c r="U862">
        <v>214.97929382324219</v>
      </c>
      <c r="V862">
        <v>215.88229370117187</v>
      </c>
      <c r="W862">
        <v>213.38180541992187</v>
      </c>
      <c r="X862">
        <v>206.47486877441406</v>
      </c>
      <c r="Y862">
        <v>198.41651916503906</v>
      </c>
      <c r="Z862">
        <v>188.42097473144531</v>
      </c>
      <c r="AA862">
        <v>180.60791015625</v>
      </c>
      <c r="AB862">
        <v>177.92366027832031</v>
      </c>
      <c r="AC862">
        <v>172.48641967773437</v>
      </c>
      <c r="AD862">
        <v>164.87678527832031</v>
      </c>
      <c r="AE862">
        <v>157.43045043945313</v>
      </c>
      <c r="AF862">
        <v>152.00233459472656</v>
      </c>
      <c r="AG862">
        <v>-3.5083920955657959</v>
      </c>
      <c r="AH862">
        <v>-1.2530099153518677</v>
      </c>
      <c r="AI862">
        <v>-0.14555603265762329</v>
      </c>
      <c r="AJ862">
        <v>-0.78258657455444336</v>
      </c>
      <c r="AK862">
        <v>-1.4991136789321899</v>
      </c>
      <c r="AL862">
        <v>-1.267289400100708</v>
      </c>
      <c r="AM862">
        <v>-2.4719786643981934</v>
      </c>
      <c r="AN862">
        <v>-1.2181726694107056</v>
      </c>
      <c r="AO862">
        <v>0.9560667872428894</v>
      </c>
      <c r="AP862">
        <v>2.6901600360870361</v>
      </c>
      <c r="AQ862">
        <v>6.1570038795471191</v>
      </c>
      <c r="AR862">
        <v>18.360183715820313</v>
      </c>
      <c r="AS862">
        <v>18.88818359375</v>
      </c>
      <c r="AT862">
        <v>17.91166877746582</v>
      </c>
      <c r="AU862">
        <v>15.93980884552002</v>
      </c>
      <c r="AV862">
        <v>13.441519737243652</v>
      </c>
      <c r="AW862">
        <v>11.830596923828125</v>
      </c>
      <c r="AX862">
        <v>8.5772428512573242</v>
      </c>
      <c r="AY862">
        <v>-0.28693011403083801</v>
      </c>
      <c r="AZ862">
        <v>-1.3497344255447388</v>
      </c>
      <c r="BA862">
        <v>-1.2133922576904297</v>
      </c>
      <c r="BB862">
        <v>-0.79815441370010376</v>
      </c>
      <c r="BC862">
        <v>-0.72746449708938599</v>
      </c>
      <c r="BD862">
        <v>-2.3150122165679932</v>
      </c>
      <c r="BE862">
        <v>59.049575805664063</v>
      </c>
      <c r="BF862">
        <v>57.757011413574219</v>
      </c>
      <c r="BG862">
        <v>56.104530334472656</v>
      </c>
      <c r="BH862">
        <v>55.994613647460937</v>
      </c>
      <c r="BI862">
        <v>55.88470458984375</v>
      </c>
      <c r="BJ862">
        <v>55.219825744628906</v>
      </c>
      <c r="BK862">
        <v>54.914867401123047</v>
      </c>
      <c r="BL862">
        <v>56.402481079101563</v>
      </c>
      <c r="BM862">
        <v>62.030174255371094</v>
      </c>
      <c r="BN862">
        <v>66.865303039550781</v>
      </c>
      <c r="BO862">
        <v>71.572731018066406</v>
      </c>
      <c r="BP862">
        <v>74.932655334472656</v>
      </c>
      <c r="BQ862">
        <v>77.725212097167969</v>
      </c>
      <c r="BR862">
        <v>78.390083312988281</v>
      </c>
      <c r="BS862">
        <v>73.810348510742188</v>
      </c>
      <c r="BT862">
        <v>72.75</v>
      </c>
      <c r="BU862">
        <v>72.347518920898438</v>
      </c>
      <c r="BV862">
        <v>71.457435607910156</v>
      </c>
      <c r="BW862">
        <v>69.842132568359375</v>
      </c>
      <c r="BX862">
        <v>66.104530334472656</v>
      </c>
      <c r="BY862">
        <v>64.854537963867187</v>
      </c>
      <c r="BZ862">
        <v>63.311965942382812</v>
      </c>
      <c r="CA862">
        <v>62.702053070068359</v>
      </c>
      <c r="CB862">
        <v>61.311962127685547</v>
      </c>
      <c r="CC862">
        <v>5.2453761100769043</v>
      </c>
      <c r="CD862">
        <v>5.0005636215209961</v>
      </c>
      <c r="CE862">
        <v>4.6817746162414551</v>
      </c>
      <c r="CF862">
        <v>3.5543069839477539</v>
      </c>
      <c r="CG862">
        <v>2.9921350479125977</v>
      </c>
      <c r="CH862">
        <v>3.3148820400238037</v>
      </c>
      <c r="CI862">
        <v>3.5625674724578857</v>
      </c>
      <c r="CJ862">
        <v>2.2025668621063232</v>
      </c>
      <c r="CK862">
        <v>3.0630025863647461</v>
      </c>
      <c r="CL862">
        <v>3.0175266265869141</v>
      </c>
      <c r="CM862">
        <v>2.3429207801818848</v>
      </c>
      <c r="CN862">
        <v>2.6830518245697021</v>
      </c>
      <c r="CO862">
        <v>3.7676284313201904</v>
      </c>
      <c r="CP862">
        <v>2.3933818340301514</v>
      </c>
      <c r="CQ862">
        <v>2.8913474082946777</v>
      </c>
      <c r="CR862">
        <v>4.2372679710388184</v>
      </c>
      <c r="CS862">
        <v>4.5588316917419434</v>
      </c>
      <c r="CT862">
        <v>4.733576774597168</v>
      </c>
      <c r="CU862">
        <v>5.8368668556213379</v>
      </c>
      <c r="CV862">
        <v>4.8206377029418945</v>
      </c>
      <c r="CW862">
        <v>4.237241268157959</v>
      </c>
      <c r="CX862">
        <v>3.5619852542877197</v>
      </c>
      <c r="CY862">
        <v>3.8128306865692139</v>
      </c>
      <c r="CZ862">
        <v>3.7410438060760498</v>
      </c>
    </row>
    <row r="863" spans="1:104" x14ac:dyDescent="0.25">
      <c r="A863" t="s">
        <v>1052</v>
      </c>
      <c r="B863" t="s">
        <v>26</v>
      </c>
      <c r="C863" t="s">
        <v>27</v>
      </c>
      <c r="D863" t="s">
        <v>188</v>
      </c>
      <c r="E863" t="s">
        <v>184</v>
      </c>
      <c r="F863">
        <v>2015</v>
      </c>
      <c r="G863" t="s">
        <v>174</v>
      </c>
      <c r="H863">
        <v>4</v>
      </c>
      <c r="I863">
        <v>151.82044982910156</v>
      </c>
      <c r="J863">
        <v>147.09257507324219</v>
      </c>
      <c r="K863">
        <v>143.92054748535156</v>
      </c>
      <c r="L863">
        <v>143.517578125</v>
      </c>
      <c r="M863">
        <v>148.47676086425781</v>
      </c>
      <c r="N863">
        <v>161.05685424804687</v>
      </c>
      <c r="O863">
        <v>176.12997436523437</v>
      </c>
      <c r="P863">
        <v>193.92811584472656</v>
      </c>
      <c r="Q863">
        <v>209.45790100097656</v>
      </c>
      <c r="R863">
        <v>221.34712219238281</v>
      </c>
      <c r="S863">
        <v>231.99378967285156</v>
      </c>
      <c r="T863">
        <v>236.46806335449219</v>
      </c>
      <c r="U863">
        <v>239.49836730957031</v>
      </c>
      <c r="V863">
        <v>242.4183349609375</v>
      </c>
      <c r="W863">
        <v>240.19975280761719</v>
      </c>
      <c r="X863">
        <v>232.36412048339844</v>
      </c>
      <c r="Y863">
        <v>221.93132019042969</v>
      </c>
      <c r="Z863">
        <v>207.50230407714844</v>
      </c>
      <c r="AA863">
        <v>194.90185546875</v>
      </c>
      <c r="AB863">
        <v>189.77032470703125</v>
      </c>
      <c r="AC863">
        <v>186.42561340332031</v>
      </c>
      <c r="AD863">
        <v>176.55085754394531</v>
      </c>
      <c r="AE863">
        <v>170.42784118652344</v>
      </c>
      <c r="AF863">
        <v>163.9488525390625</v>
      </c>
      <c r="AG863">
        <v>-3.0500578880310059</v>
      </c>
      <c r="AH863">
        <v>-1.7986465692520142</v>
      </c>
      <c r="AI863">
        <v>-1.3558288812637329</v>
      </c>
      <c r="AJ863">
        <v>-1.3868511915206909</v>
      </c>
      <c r="AK863">
        <v>-1.2826001644134521</v>
      </c>
      <c r="AL863">
        <v>-0.43519464135169983</v>
      </c>
      <c r="AM863">
        <v>-1.8323323726654053</v>
      </c>
      <c r="AN863">
        <v>0.31042149662971497</v>
      </c>
      <c r="AO863">
        <v>0.94406569004058838</v>
      </c>
      <c r="AP863">
        <v>1.0439964532852173</v>
      </c>
      <c r="AQ863">
        <v>5.1810808181762695</v>
      </c>
      <c r="AR863">
        <v>20.195497512817383</v>
      </c>
      <c r="AS863">
        <v>21.078924179077148</v>
      </c>
      <c r="AT863">
        <v>20.230325698852539</v>
      </c>
      <c r="AU863">
        <v>18.77464485168457</v>
      </c>
      <c r="AV863">
        <v>18.82086181640625</v>
      </c>
      <c r="AW863">
        <v>17.513601303100586</v>
      </c>
      <c r="AX863">
        <v>15.032261848449707</v>
      </c>
      <c r="AY863">
        <v>5.844214916229248</v>
      </c>
      <c r="AZ863">
        <v>2.9500265121459961</v>
      </c>
      <c r="BA863">
        <v>1.8819206953048706</v>
      </c>
      <c r="BB863">
        <v>1.8925950527191162</v>
      </c>
      <c r="BC863">
        <v>1.1862952709197998</v>
      </c>
      <c r="BD863">
        <v>0.10058477520942688</v>
      </c>
      <c r="BE863">
        <v>65.3909912109375</v>
      </c>
      <c r="BF863">
        <v>64.031082153320312</v>
      </c>
      <c r="BG863">
        <v>62.741573333740234</v>
      </c>
      <c r="BH863">
        <v>63.244426727294922</v>
      </c>
      <c r="BI863">
        <v>62.244426727294922</v>
      </c>
      <c r="BJ863">
        <v>61.884510040283203</v>
      </c>
      <c r="BK863">
        <v>61.274787902832031</v>
      </c>
      <c r="BL863">
        <v>64.962821960449219</v>
      </c>
      <c r="BM863">
        <v>72.007514953613281</v>
      </c>
      <c r="BN863">
        <v>78.09588623046875</v>
      </c>
      <c r="BO863">
        <v>83.266860961914062</v>
      </c>
      <c r="BP863">
        <v>86.968193054199219</v>
      </c>
      <c r="BQ863">
        <v>88.20904541015625</v>
      </c>
      <c r="BR863">
        <v>88.291648864746094</v>
      </c>
      <c r="BS863">
        <v>88.038787841796875</v>
      </c>
      <c r="BT863">
        <v>87.660911560058594</v>
      </c>
      <c r="BU863">
        <v>87.170448303222656</v>
      </c>
      <c r="BV863">
        <v>85.389892578125</v>
      </c>
      <c r="BW863">
        <v>83.085128784179688</v>
      </c>
      <c r="BX863">
        <v>78.350570678710937</v>
      </c>
      <c r="BY863">
        <v>74.936416625976562</v>
      </c>
      <c r="BZ863">
        <v>72.811775207519531</v>
      </c>
      <c r="CA863">
        <v>69.8795166015625</v>
      </c>
      <c r="CB863">
        <v>67.937324523925781</v>
      </c>
      <c r="CC863">
        <v>4.8676595687866211</v>
      </c>
      <c r="CD863">
        <v>4.6394004821777344</v>
      </c>
      <c r="CE863">
        <v>4.3533849716186523</v>
      </c>
      <c r="CF863">
        <v>3.2945151329040527</v>
      </c>
      <c r="CG863">
        <v>2.7751896381378174</v>
      </c>
      <c r="CH863">
        <v>3.0647521018981934</v>
      </c>
      <c r="CI863">
        <v>3.214479923248291</v>
      </c>
      <c r="CJ863">
        <v>2.0131216049194336</v>
      </c>
      <c r="CK863">
        <v>2.8539469242095947</v>
      </c>
      <c r="CL863">
        <v>2.8850133419036865</v>
      </c>
      <c r="CM863">
        <v>2.2796576023101807</v>
      </c>
      <c r="CN863">
        <v>2.6167392730712891</v>
      </c>
      <c r="CO863">
        <v>3.6955599784851074</v>
      </c>
      <c r="CP863">
        <v>2.3666727542877197</v>
      </c>
      <c r="CQ863">
        <v>2.8660464286804199</v>
      </c>
      <c r="CR863">
        <v>4.1990885734558105</v>
      </c>
      <c r="CS863">
        <v>4.4901704788208008</v>
      </c>
      <c r="CT863">
        <v>4.5901532173156738</v>
      </c>
      <c r="CU863">
        <v>5.5497608184814453</v>
      </c>
      <c r="CV863">
        <v>4.5231351852416992</v>
      </c>
      <c r="CW863">
        <v>4.0304889678955078</v>
      </c>
      <c r="CX863">
        <v>3.3583676815032959</v>
      </c>
      <c r="CY863">
        <v>3.6360070705413818</v>
      </c>
      <c r="CZ863">
        <v>3.5548896789550781</v>
      </c>
    </row>
    <row r="864" spans="1:104" x14ac:dyDescent="0.25">
      <c r="A864" t="s">
        <v>1053</v>
      </c>
      <c r="B864" t="s">
        <v>26</v>
      </c>
      <c r="C864" t="s">
        <v>27</v>
      </c>
      <c r="D864" t="s">
        <v>188</v>
      </c>
      <c r="E864" t="s">
        <v>184</v>
      </c>
      <c r="F864">
        <v>2015</v>
      </c>
      <c r="G864" t="s">
        <v>175</v>
      </c>
      <c r="H864">
        <v>5</v>
      </c>
      <c r="I864">
        <v>159.76145935058594</v>
      </c>
      <c r="J864">
        <v>155.11514282226562</v>
      </c>
      <c r="K864">
        <v>151.86936950683594</v>
      </c>
      <c r="L864">
        <v>150.90371704101562</v>
      </c>
      <c r="M864">
        <v>155.04508972167969</v>
      </c>
      <c r="N864">
        <v>167.11178588867187</v>
      </c>
      <c r="O864">
        <v>182.10780334472656</v>
      </c>
      <c r="P864">
        <v>203.79721069335937</v>
      </c>
      <c r="Q864">
        <v>221.64987182617187</v>
      </c>
      <c r="R864">
        <v>234.64076232910156</v>
      </c>
      <c r="S864">
        <v>244.49072265625</v>
      </c>
      <c r="T864">
        <v>246.02128601074219</v>
      </c>
      <c r="U864">
        <v>246.54080200195312</v>
      </c>
      <c r="V864">
        <v>247.09130859375</v>
      </c>
      <c r="W864">
        <v>244.60687255859375</v>
      </c>
      <c r="X864">
        <v>237.89039611816406</v>
      </c>
      <c r="Y864">
        <v>228.04887390136719</v>
      </c>
      <c r="Z864">
        <v>215.03031921386719</v>
      </c>
      <c r="AA864">
        <v>202.96142578125</v>
      </c>
      <c r="AB864">
        <v>197.38359069824219</v>
      </c>
      <c r="AC864">
        <v>194.48942565917969</v>
      </c>
      <c r="AD864">
        <v>183.55706787109375</v>
      </c>
      <c r="AE864">
        <v>177.81436157226562</v>
      </c>
      <c r="AF864">
        <v>171.69313049316406</v>
      </c>
      <c r="AG864">
        <v>-3.108396053314209</v>
      </c>
      <c r="AH864">
        <v>-1.9685989618301392</v>
      </c>
      <c r="AI864">
        <v>-1.6157557964324951</v>
      </c>
      <c r="AJ864">
        <v>-1.5432692766189575</v>
      </c>
      <c r="AK864">
        <v>-1.2834839820861816</v>
      </c>
      <c r="AL864">
        <v>-0.30413106083869934</v>
      </c>
      <c r="AM864">
        <v>-1.7808817625045776</v>
      </c>
      <c r="AN864">
        <v>0.57620149850845337</v>
      </c>
      <c r="AO864">
        <v>0.99689966440200806</v>
      </c>
      <c r="AP864">
        <v>0.81640583276748657</v>
      </c>
      <c r="AQ864">
        <v>5.1926259994506836</v>
      </c>
      <c r="AR864">
        <v>20.930887222290039</v>
      </c>
      <c r="AS864">
        <v>21.643545150756836</v>
      </c>
      <c r="AT864">
        <v>20.580650329589844</v>
      </c>
      <c r="AU864">
        <v>19.1971435546875</v>
      </c>
      <c r="AV864">
        <v>19.790273666381836</v>
      </c>
      <c r="AW864">
        <v>18.610076904296875</v>
      </c>
      <c r="AX864">
        <v>16.381870269775391</v>
      </c>
      <c r="AY864">
        <v>7.0232477188110352</v>
      </c>
      <c r="AZ864">
        <v>3.7561783790588379</v>
      </c>
      <c r="BA864">
        <v>2.4673635959625244</v>
      </c>
      <c r="BB864">
        <v>2.4021580219268799</v>
      </c>
      <c r="BC864">
        <v>1.5498725175857544</v>
      </c>
      <c r="BD864">
        <v>0.5142485499382019</v>
      </c>
      <c r="BE864">
        <v>68.647102355957031</v>
      </c>
      <c r="BF864">
        <v>67.994621276855469</v>
      </c>
      <c r="BG864">
        <v>67.427268981933594</v>
      </c>
      <c r="BH864">
        <v>66.872306823730469</v>
      </c>
      <c r="BI864">
        <v>66.024787902832031</v>
      </c>
      <c r="BJ864">
        <v>65.427268981933594</v>
      </c>
      <c r="BK864">
        <v>64.829750061035156</v>
      </c>
      <c r="BL864">
        <v>67.932647705078125</v>
      </c>
      <c r="BM864">
        <v>75.12066650390625</v>
      </c>
      <c r="BN864">
        <v>80.163230895996094</v>
      </c>
      <c r="BO864">
        <v>84.980583190917969</v>
      </c>
      <c r="BP864">
        <v>87.565711975097656</v>
      </c>
      <c r="BQ864">
        <v>87.1082763671875</v>
      </c>
      <c r="BR864">
        <v>86.12066650390625</v>
      </c>
      <c r="BS864">
        <v>85.968193054199219</v>
      </c>
      <c r="BT864">
        <v>84.883064270019531</v>
      </c>
      <c r="BU864">
        <v>82.700424194335938</v>
      </c>
      <c r="BV864">
        <v>81.1029052734375</v>
      </c>
      <c r="BW864">
        <v>80.780174255371094</v>
      </c>
      <c r="BX864">
        <v>78.725212097167969</v>
      </c>
      <c r="BY864">
        <v>74.097526550292969</v>
      </c>
      <c r="BZ864">
        <v>70.969833374023438</v>
      </c>
      <c r="CA864">
        <v>69.664871215820312</v>
      </c>
      <c r="CB864">
        <v>68.677268981933594</v>
      </c>
      <c r="CC864">
        <v>5.0924897193908691</v>
      </c>
      <c r="CD864">
        <v>4.8647723197937012</v>
      </c>
      <c r="CE864">
        <v>4.5685749053955078</v>
      </c>
      <c r="CF864">
        <v>3.4435386657714844</v>
      </c>
      <c r="CG864">
        <v>2.8801751136779785</v>
      </c>
      <c r="CH864">
        <v>3.1604232788085938</v>
      </c>
      <c r="CI864">
        <v>3.3034918308258057</v>
      </c>
      <c r="CJ864">
        <v>2.1006648540496826</v>
      </c>
      <c r="CK864">
        <v>3.0011930465698242</v>
      </c>
      <c r="CL864">
        <v>3.03757643699646</v>
      </c>
      <c r="CM864">
        <v>2.3862998485565186</v>
      </c>
      <c r="CN864">
        <v>2.7036504745483398</v>
      </c>
      <c r="CO864">
        <v>3.7792644500732422</v>
      </c>
      <c r="CP864">
        <v>2.3938946723937988</v>
      </c>
      <c r="CQ864">
        <v>2.8981866836547852</v>
      </c>
      <c r="CR864">
        <v>4.2689957618713379</v>
      </c>
      <c r="CS864">
        <v>4.5816421508789062</v>
      </c>
      <c r="CT864">
        <v>4.7234458923339844</v>
      </c>
      <c r="CU864">
        <v>5.7355742454528809</v>
      </c>
      <c r="CV864">
        <v>4.6757216453552246</v>
      </c>
      <c r="CW864">
        <v>4.1776752471923828</v>
      </c>
      <c r="CX864">
        <v>3.4693126678466797</v>
      </c>
      <c r="CY864">
        <v>3.7689807415008545</v>
      </c>
      <c r="CZ864">
        <v>3.6994829177856445</v>
      </c>
    </row>
    <row r="865" spans="1:104" x14ac:dyDescent="0.25">
      <c r="A865" t="s">
        <v>1054</v>
      </c>
      <c r="B865" t="s">
        <v>26</v>
      </c>
      <c r="C865" t="s">
        <v>27</v>
      </c>
      <c r="D865" t="s">
        <v>188</v>
      </c>
      <c r="E865" t="s">
        <v>184</v>
      </c>
      <c r="F865">
        <v>2015</v>
      </c>
      <c r="G865" t="s">
        <v>176</v>
      </c>
      <c r="H865">
        <v>6</v>
      </c>
      <c r="I865">
        <v>166.10282897949219</v>
      </c>
      <c r="J865">
        <v>161.13047790527344</v>
      </c>
      <c r="K865">
        <v>157.7139892578125</v>
      </c>
      <c r="L865">
        <v>156.74285888671875</v>
      </c>
      <c r="M865">
        <v>160.45086669921875</v>
      </c>
      <c r="N865">
        <v>172.58326721191406</v>
      </c>
      <c r="O865">
        <v>187.021484375</v>
      </c>
      <c r="P865">
        <v>206.35321044921875</v>
      </c>
      <c r="Q865">
        <v>220.23292541503906</v>
      </c>
      <c r="R865">
        <v>231.5513916015625</v>
      </c>
      <c r="S865">
        <v>241.4237060546875</v>
      </c>
      <c r="T865">
        <v>243.15663146972656</v>
      </c>
      <c r="U865">
        <v>243.45246887207031</v>
      </c>
      <c r="V865">
        <v>242.59429931640625</v>
      </c>
      <c r="W865">
        <v>240.84381103515625</v>
      </c>
      <c r="X865">
        <v>236.90371704101562</v>
      </c>
      <c r="Y865">
        <v>229.83000183105469</v>
      </c>
      <c r="Z865">
        <v>217.60430908203125</v>
      </c>
      <c r="AA865">
        <v>205.62088012695312</v>
      </c>
      <c r="AB865">
        <v>197.09928894042969</v>
      </c>
      <c r="AC865">
        <v>194.83097839355469</v>
      </c>
      <c r="AD865">
        <v>185.61854553222656</v>
      </c>
      <c r="AE865">
        <v>181.53028869628906</v>
      </c>
      <c r="AF865">
        <v>175.90548706054687</v>
      </c>
      <c r="AG865">
        <v>-3.4386031627655029</v>
      </c>
      <c r="AH865">
        <v>-1.9063024520874023</v>
      </c>
      <c r="AI865">
        <v>-1.3160892724990845</v>
      </c>
      <c r="AJ865">
        <v>-1.435596227645874</v>
      </c>
      <c r="AK865">
        <v>-1.4152840375900269</v>
      </c>
      <c r="AL865">
        <v>-0.5874752402305603</v>
      </c>
      <c r="AM865">
        <v>-2.0436394214630127</v>
      </c>
      <c r="AN865">
        <v>0.10735490918159485</v>
      </c>
      <c r="AO865">
        <v>1.0073810815811157</v>
      </c>
      <c r="AP865">
        <v>1.3479217290878296</v>
      </c>
      <c r="AQ865">
        <v>5.6152191162109375</v>
      </c>
      <c r="AR865">
        <v>20.793869018554687</v>
      </c>
      <c r="AS865">
        <v>21.428632736206055</v>
      </c>
      <c r="AT865">
        <v>20.253395080566406</v>
      </c>
      <c r="AU865">
        <v>18.73475456237793</v>
      </c>
      <c r="AV865">
        <v>18.687137603759766</v>
      </c>
      <c r="AW865">
        <v>17.525533676147461</v>
      </c>
      <c r="AX865">
        <v>14.958086967468262</v>
      </c>
      <c r="AY865">
        <v>5.3156595230102539</v>
      </c>
      <c r="AZ865">
        <v>2.4706950187683105</v>
      </c>
      <c r="BA865">
        <v>1.5316120386123657</v>
      </c>
      <c r="BB865">
        <v>1.6215828657150269</v>
      </c>
      <c r="BC865">
        <v>0.99818706512451172</v>
      </c>
      <c r="BD865">
        <v>-0.25497248768806458</v>
      </c>
      <c r="BE865">
        <v>66.762588500976563</v>
      </c>
      <c r="BF865">
        <v>64.790237426757813</v>
      </c>
      <c r="BG865">
        <v>64.400154113769531</v>
      </c>
      <c r="BH865">
        <v>64.2354736328125</v>
      </c>
      <c r="BI865">
        <v>64.290435791015625</v>
      </c>
      <c r="BJ865">
        <v>64.150352478027344</v>
      </c>
      <c r="BK865">
        <v>64.598243713378906</v>
      </c>
      <c r="BL865">
        <v>69.063583374023437</v>
      </c>
      <c r="BM865">
        <v>72.273338317871094</v>
      </c>
      <c r="BN865">
        <v>75.575050354003906</v>
      </c>
      <c r="BO865">
        <v>79.059410095214844</v>
      </c>
      <c r="BP865">
        <v>81.196441650390625</v>
      </c>
      <c r="BQ865">
        <v>82.797012329101563</v>
      </c>
      <c r="BR865">
        <v>83.446441650390625</v>
      </c>
      <c r="BS865">
        <v>82.001602172851562</v>
      </c>
      <c r="BT865">
        <v>82.776191711425781</v>
      </c>
      <c r="BU865">
        <v>82.513999938964844</v>
      </c>
      <c r="BV865">
        <v>80.322006225585937</v>
      </c>
      <c r="BW865">
        <v>78.849647521972656</v>
      </c>
      <c r="BX865">
        <v>77.307281494140625</v>
      </c>
      <c r="BY865">
        <v>75.249809265136719</v>
      </c>
      <c r="BZ865">
        <v>72.554954528808594</v>
      </c>
      <c r="CA865">
        <v>70.957435607910156</v>
      </c>
      <c r="CB865">
        <v>69.512588500976562</v>
      </c>
      <c r="CC865">
        <v>5.3864989280700684</v>
      </c>
      <c r="CD865">
        <v>5.1409096717834473</v>
      </c>
      <c r="CE865">
        <v>4.8259000778198242</v>
      </c>
      <c r="CF865">
        <v>3.6378798484802246</v>
      </c>
      <c r="CG865">
        <v>3.0317642688751221</v>
      </c>
      <c r="CH865">
        <v>3.319770336151123</v>
      </c>
      <c r="CI865">
        <v>3.4493052959442139</v>
      </c>
      <c r="CJ865">
        <v>2.1622905731201172</v>
      </c>
      <c r="CK865">
        <v>3.0314922332763672</v>
      </c>
      <c r="CL865">
        <v>3.0459086894989014</v>
      </c>
      <c r="CM865">
        <v>2.3943617343902588</v>
      </c>
      <c r="CN865">
        <v>2.7158410549163818</v>
      </c>
      <c r="CO865">
        <v>3.7915284633636475</v>
      </c>
      <c r="CP865">
        <v>2.3910164833068848</v>
      </c>
      <c r="CQ865">
        <v>2.9004919528961182</v>
      </c>
      <c r="CR865">
        <v>4.3213353157043457</v>
      </c>
      <c r="CS865">
        <v>4.6938281059265137</v>
      </c>
      <c r="CT865">
        <v>4.8590183258056641</v>
      </c>
      <c r="CU865">
        <v>5.906926155090332</v>
      </c>
      <c r="CV865">
        <v>4.744173526763916</v>
      </c>
      <c r="CW865">
        <v>4.2530131340026855</v>
      </c>
      <c r="CX865">
        <v>3.5669920444488525</v>
      </c>
      <c r="CY865">
        <v>3.9132297039031982</v>
      </c>
      <c r="CZ865">
        <v>3.8548722267150879</v>
      </c>
    </row>
    <row r="866" spans="1:104" x14ac:dyDescent="0.25">
      <c r="A866" t="s">
        <v>1055</v>
      </c>
      <c r="B866" t="s">
        <v>26</v>
      </c>
      <c r="C866" t="s">
        <v>27</v>
      </c>
      <c r="D866" t="s">
        <v>188</v>
      </c>
      <c r="E866" t="s">
        <v>184</v>
      </c>
      <c r="F866">
        <v>2015</v>
      </c>
      <c r="G866" t="s">
        <v>177</v>
      </c>
      <c r="H866">
        <v>7</v>
      </c>
      <c r="I866">
        <v>174.619384765625</v>
      </c>
      <c r="J866">
        <v>169.72369384765625</v>
      </c>
      <c r="K866">
        <v>165.830078125</v>
      </c>
      <c r="L866">
        <v>165.17222595214844</v>
      </c>
      <c r="M866">
        <v>170.56661987304688</v>
      </c>
      <c r="N866">
        <v>183.83966064453125</v>
      </c>
      <c r="O866">
        <v>198.20474243164062</v>
      </c>
      <c r="P866">
        <v>219.04345703125</v>
      </c>
      <c r="Q866">
        <v>233.53636169433594</v>
      </c>
      <c r="R866">
        <v>245.0811767578125</v>
      </c>
      <c r="S866">
        <v>253.63250732421875</v>
      </c>
      <c r="T866">
        <v>255.15443420410156</v>
      </c>
      <c r="U866">
        <v>255.96931457519531</v>
      </c>
      <c r="V866">
        <v>255.68911743164062</v>
      </c>
      <c r="W866">
        <v>254.4384765625</v>
      </c>
      <c r="X866">
        <v>252.17536926269531</v>
      </c>
      <c r="Y866">
        <v>246.21096801757812</v>
      </c>
      <c r="Z866">
        <v>234.40321350097656</v>
      </c>
      <c r="AA866">
        <v>220.67311096191406</v>
      </c>
      <c r="AB866">
        <v>211.189453125</v>
      </c>
      <c r="AC866">
        <v>207.74252319335938</v>
      </c>
      <c r="AD866">
        <v>197.20547485351562</v>
      </c>
      <c r="AE866">
        <v>191.64509582519531</v>
      </c>
      <c r="AF866">
        <v>186.10128784179687</v>
      </c>
      <c r="AG866">
        <v>-3.2357857227325439</v>
      </c>
      <c r="AH866">
        <v>-2.2620365619659424</v>
      </c>
      <c r="AI866">
        <v>-2.0489184856414795</v>
      </c>
      <c r="AJ866">
        <v>-1.819649338722229</v>
      </c>
      <c r="AK866">
        <v>-1.3282642364501953</v>
      </c>
      <c r="AL866">
        <v>-0.10634309053421021</v>
      </c>
      <c r="AM866">
        <v>-1.7665302753448486</v>
      </c>
      <c r="AN866">
        <v>0.99638468027114868</v>
      </c>
      <c r="AO866">
        <v>1.0325642824172974</v>
      </c>
      <c r="AP866">
        <v>0.41016408801078796</v>
      </c>
      <c r="AQ866">
        <v>5.0321478843688965</v>
      </c>
      <c r="AR866">
        <v>21.746677398681641</v>
      </c>
      <c r="AS866">
        <v>22.548381805419922</v>
      </c>
      <c r="AT866">
        <v>21.406702041625977</v>
      </c>
      <c r="AU866">
        <v>20.216331481933594</v>
      </c>
      <c r="AV866">
        <v>21.823650360107422</v>
      </c>
      <c r="AW866">
        <v>21.060968399047852</v>
      </c>
      <c r="AX866">
        <v>19.149328231811523</v>
      </c>
      <c r="AY866">
        <v>9.0931129455566406</v>
      </c>
      <c r="AZ866">
        <v>5.0467085838317871</v>
      </c>
      <c r="BA866">
        <v>3.3827729225158691</v>
      </c>
      <c r="BB866">
        <v>3.2347464561462402</v>
      </c>
      <c r="BC866">
        <v>2.1491656303405762</v>
      </c>
      <c r="BD866">
        <v>1.1873476505279541</v>
      </c>
      <c r="BE866">
        <v>72.067352294921875</v>
      </c>
      <c r="BF866">
        <v>71.804954528808594</v>
      </c>
      <c r="BG866">
        <v>71.457435607910156</v>
      </c>
      <c r="BH866">
        <v>71.359916687011719</v>
      </c>
      <c r="BI866">
        <v>71.372314453125</v>
      </c>
      <c r="BJ866">
        <v>71.219833374023437</v>
      </c>
      <c r="BK866">
        <v>71.024787902832031</v>
      </c>
      <c r="BL866">
        <v>72.75</v>
      </c>
      <c r="BM866">
        <v>74.920249938964844</v>
      </c>
      <c r="BN866">
        <v>78.810333251953125</v>
      </c>
      <c r="BO866">
        <v>82.230575561523438</v>
      </c>
      <c r="BP866">
        <v>85.193389892578125</v>
      </c>
      <c r="BQ866">
        <v>86.053298950195313</v>
      </c>
      <c r="BR866">
        <v>87.370658874511719</v>
      </c>
      <c r="BS866">
        <v>87.620658874511719</v>
      </c>
      <c r="BT866">
        <v>85.803306579589844</v>
      </c>
      <c r="BU866">
        <v>83.175613403320313</v>
      </c>
      <c r="BV866">
        <v>81.492965698242188</v>
      </c>
      <c r="BW866">
        <v>81.310333251953125</v>
      </c>
      <c r="BX866">
        <v>79.975204467773438</v>
      </c>
      <c r="BY866">
        <v>76.420249938964844</v>
      </c>
      <c r="BZ866">
        <v>74.390083312988281</v>
      </c>
      <c r="CA866">
        <v>73.292556762695312</v>
      </c>
      <c r="CB866">
        <v>73.054954528808594</v>
      </c>
      <c r="CC866">
        <v>5.551429271697998</v>
      </c>
      <c r="CD866">
        <v>5.309417724609375</v>
      </c>
      <c r="CE866">
        <v>4.9753799438476563</v>
      </c>
      <c r="CF866">
        <v>3.7589774131774902</v>
      </c>
      <c r="CG866">
        <v>3.1595141887664795</v>
      </c>
      <c r="CH866">
        <v>3.4663310050964355</v>
      </c>
      <c r="CI866">
        <v>3.5831916332244873</v>
      </c>
      <c r="CJ866">
        <v>2.2494494915008545</v>
      </c>
      <c r="CK866">
        <v>3.1494548320770264</v>
      </c>
      <c r="CL866">
        <v>3.1598227024078369</v>
      </c>
      <c r="CM866">
        <v>2.4652276039123535</v>
      </c>
      <c r="CN866">
        <v>2.7929897308349609</v>
      </c>
      <c r="CO866">
        <v>3.9067847728729248</v>
      </c>
      <c r="CP866">
        <v>2.46999192237854</v>
      </c>
      <c r="CQ866">
        <v>3.0031979084014893</v>
      </c>
      <c r="CR866">
        <v>4.5085225105285645</v>
      </c>
      <c r="CS866">
        <v>4.9285531044006348</v>
      </c>
      <c r="CT866">
        <v>5.1302766799926758</v>
      </c>
      <c r="CU866">
        <v>6.2122745513916016</v>
      </c>
      <c r="CV866">
        <v>4.9830322265625</v>
      </c>
      <c r="CW866">
        <v>4.4447941780090332</v>
      </c>
      <c r="CX866">
        <v>3.7151064872741699</v>
      </c>
      <c r="CY866">
        <v>4.0507431030273437</v>
      </c>
      <c r="CZ866">
        <v>3.9987733364105225</v>
      </c>
    </row>
    <row r="867" spans="1:104" x14ac:dyDescent="0.25">
      <c r="A867" t="s">
        <v>1056</v>
      </c>
      <c r="B867" t="s">
        <v>26</v>
      </c>
      <c r="C867" t="s">
        <v>27</v>
      </c>
      <c r="D867" t="s">
        <v>188</v>
      </c>
      <c r="E867" t="s">
        <v>184</v>
      </c>
      <c r="F867">
        <v>2015</v>
      </c>
      <c r="G867" t="s">
        <v>178</v>
      </c>
      <c r="H867">
        <v>8</v>
      </c>
      <c r="I867">
        <v>175.57710266113281</v>
      </c>
      <c r="J867">
        <v>170.88945007324219</v>
      </c>
      <c r="K867">
        <v>166.67936706542969</v>
      </c>
      <c r="L867">
        <v>166.05941772460937</v>
      </c>
      <c r="M867">
        <v>171.03456115722656</v>
      </c>
      <c r="N867">
        <v>185.9403076171875</v>
      </c>
      <c r="O867">
        <v>202.43055725097656</v>
      </c>
      <c r="P867">
        <v>222.22163391113281</v>
      </c>
      <c r="Q867">
        <v>236.92495727539062</v>
      </c>
      <c r="R867">
        <v>249.19894409179687</v>
      </c>
      <c r="S867">
        <v>260.91729736328125</v>
      </c>
      <c r="T867">
        <v>263.63320922851562</v>
      </c>
      <c r="U867">
        <v>264.8115234375</v>
      </c>
      <c r="V867">
        <v>264.50405883789062</v>
      </c>
      <c r="W867">
        <v>262.443115234375</v>
      </c>
      <c r="X867">
        <v>258.8447265625</v>
      </c>
      <c r="Y867">
        <v>250.04924011230469</v>
      </c>
      <c r="Z867">
        <v>237.43174743652344</v>
      </c>
      <c r="AA867">
        <v>222.8480224609375</v>
      </c>
      <c r="AB867">
        <v>215.24748229980469</v>
      </c>
      <c r="AC867">
        <v>210.12490844726562</v>
      </c>
      <c r="AD867">
        <v>198.98123168945312</v>
      </c>
      <c r="AE867">
        <v>192.04483032226562</v>
      </c>
      <c r="AF867">
        <v>185.33489990234375</v>
      </c>
      <c r="AG867">
        <v>-3.1951735019683838</v>
      </c>
      <c r="AH867">
        <v>-2.317312479019165</v>
      </c>
      <c r="AI867">
        <v>-2.1619315147399902</v>
      </c>
      <c r="AJ867">
        <v>-1.8771085739135742</v>
      </c>
      <c r="AK867">
        <v>-1.3047777414321899</v>
      </c>
      <c r="AL867">
        <v>-2.5783084332942963E-2</v>
      </c>
      <c r="AM867">
        <v>-1.7396990060806274</v>
      </c>
      <c r="AN867">
        <v>1.1519989967346191</v>
      </c>
      <c r="AO867">
        <v>1.047791600227356</v>
      </c>
      <c r="AP867">
        <v>0.26490554213523865</v>
      </c>
      <c r="AQ867">
        <v>5.0265412330627441</v>
      </c>
      <c r="AR867">
        <v>22.400428771972656</v>
      </c>
      <c r="AS867">
        <v>23.264499664306641</v>
      </c>
      <c r="AT867">
        <v>22.078447341918945</v>
      </c>
      <c r="AU867">
        <v>20.862178802490234</v>
      </c>
      <c r="AV867">
        <v>22.693243026733398</v>
      </c>
      <c r="AW867">
        <v>21.75554084777832</v>
      </c>
      <c r="AX867">
        <v>19.885013580322266</v>
      </c>
      <c r="AY867">
        <v>9.7015323638916016</v>
      </c>
      <c r="AZ867">
        <v>5.5243382453918457</v>
      </c>
      <c r="BA867">
        <v>3.7028844356536865</v>
      </c>
      <c r="BB867">
        <v>3.4998660087585449</v>
      </c>
      <c r="BC867">
        <v>2.3195614814758301</v>
      </c>
      <c r="BD867">
        <v>1.4009943008422852</v>
      </c>
      <c r="BE867">
        <v>73.849006652832031</v>
      </c>
      <c r="BF867">
        <v>72.939216613769531</v>
      </c>
      <c r="BG867">
        <v>72.339218139648438</v>
      </c>
      <c r="BH867">
        <v>71.993110656738281</v>
      </c>
      <c r="BI867">
        <v>71.007476806640625</v>
      </c>
      <c r="BJ867">
        <v>70.807472229003906</v>
      </c>
      <c r="BK867">
        <v>70.7393798828125</v>
      </c>
      <c r="BL867">
        <v>72.009658813476563</v>
      </c>
      <c r="BM867">
        <v>76.223541259765625</v>
      </c>
      <c r="BN867">
        <v>80.086761474609375</v>
      </c>
      <c r="BO867">
        <v>84.230278015136719</v>
      </c>
      <c r="BP867">
        <v>85.840034484863281</v>
      </c>
      <c r="BQ867">
        <v>87.75958251953125</v>
      </c>
      <c r="BR867">
        <v>86.403549194335938</v>
      </c>
      <c r="BS867">
        <v>86.666938781738281</v>
      </c>
      <c r="BT867">
        <v>87.086601257324219</v>
      </c>
      <c r="BU867">
        <v>86.530731201171875</v>
      </c>
      <c r="BV867">
        <v>86.008750915527344</v>
      </c>
      <c r="BW867">
        <v>83.516517639160156</v>
      </c>
      <c r="BX867">
        <v>80.931312561035156</v>
      </c>
      <c r="BY867">
        <v>77.963348388671875</v>
      </c>
      <c r="BZ867">
        <v>75.902305603027344</v>
      </c>
      <c r="CA867">
        <v>75.312225341796875</v>
      </c>
      <c r="CB867">
        <v>74.83892822265625</v>
      </c>
      <c r="CC867">
        <v>5.5846576690673828</v>
      </c>
      <c r="CD867">
        <v>5.3478183746337891</v>
      </c>
      <c r="CE867">
        <v>5.0030083656311035</v>
      </c>
      <c r="CF867">
        <v>3.780646800994873</v>
      </c>
      <c r="CG867">
        <v>3.1699767112731934</v>
      </c>
      <c r="CH867">
        <v>3.5081846714019775</v>
      </c>
      <c r="CI867">
        <v>3.6623728275299072</v>
      </c>
      <c r="CJ867">
        <v>2.2833716869354248</v>
      </c>
      <c r="CK867">
        <v>3.1982979774475098</v>
      </c>
      <c r="CL867">
        <v>3.2157487869262695</v>
      </c>
      <c r="CM867">
        <v>2.5382294654846191</v>
      </c>
      <c r="CN867">
        <v>2.8878026008605957</v>
      </c>
      <c r="CO867">
        <v>4.046119213104248</v>
      </c>
      <c r="CP867">
        <v>2.5547263622283936</v>
      </c>
      <c r="CQ867">
        <v>3.0995879173278809</v>
      </c>
      <c r="CR867">
        <v>4.6303715705871582</v>
      </c>
      <c r="CS867">
        <v>5.0079302787780762</v>
      </c>
      <c r="CT867">
        <v>5.1991415023803711</v>
      </c>
      <c r="CU867">
        <v>6.2760806083679199</v>
      </c>
      <c r="CV867">
        <v>5.0859670639038086</v>
      </c>
      <c r="CW867">
        <v>4.5014629364013672</v>
      </c>
      <c r="CX867">
        <v>3.7512946128845215</v>
      </c>
      <c r="CY867">
        <v>4.0609869956970215</v>
      </c>
      <c r="CZ867">
        <v>3.982978343963623</v>
      </c>
    </row>
    <row r="868" spans="1:104" x14ac:dyDescent="0.25">
      <c r="A868" t="s">
        <v>1057</v>
      </c>
      <c r="B868" t="s">
        <v>26</v>
      </c>
      <c r="C868" t="s">
        <v>27</v>
      </c>
      <c r="D868" t="s">
        <v>188</v>
      </c>
      <c r="E868" t="s">
        <v>184</v>
      </c>
      <c r="F868">
        <v>2015</v>
      </c>
      <c r="G868" t="s">
        <v>179</v>
      </c>
      <c r="H868">
        <v>9</v>
      </c>
      <c r="I868">
        <v>175.20930480957031</v>
      </c>
      <c r="J868">
        <v>171.08871459960937</v>
      </c>
      <c r="K868">
        <v>167.64828491210937</v>
      </c>
      <c r="L868">
        <v>167.28208923339844</v>
      </c>
      <c r="M868">
        <v>173.05227661132812</v>
      </c>
      <c r="N868">
        <v>188.51943969726562</v>
      </c>
      <c r="O868">
        <v>207.48080444335937</v>
      </c>
      <c r="P868">
        <v>229.51077270507812</v>
      </c>
      <c r="Q868">
        <v>247.66879272460937</v>
      </c>
      <c r="R868">
        <v>261.12860107421875</v>
      </c>
      <c r="S868">
        <v>272.65817260742188</v>
      </c>
      <c r="T868">
        <v>275.28189086914063</v>
      </c>
      <c r="U868">
        <v>276.1890869140625</v>
      </c>
      <c r="V868">
        <v>276.90411376953125</v>
      </c>
      <c r="W868">
        <v>273.79473876953125</v>
      </c>
      <c r="X868">
        <v>266.68756103515625</v>
      </c>
      <c r="Y868">
        <v>256.25765991210937</v>
      </c>
      <c r="Z868">
        <v>243.17507934570312</v>
      </c>
      <c r="AA868">
        <v>228.80488586425781</v>
      </c>
      <c r="AB868">
        <v>222.55679321289062</v>
      </c>
      <c r="AC868">
        <v>215.00836181640625</v>
      </c>
      <c r="AD868">
        <v>201.85781860351562</v>
      </c>
      <c r="AE868">
        <v>194.07171630859375</v>
      </c>
      <c r="AF868">
        <v>186.92337036132812</v>
      </c>
      <c r="AG868">
        <v>-3.0733678340911865</v>
      </c>
      <c r="AH868">
        <v>-2.4147713184356689</v>
      </c>
      <c r="AI868">
        <v>-2.4023284912109375</v>
      </c>
      <c r="AJ868">
        <v>-1.9989860057830811</v>
      </c>
      <c r="AK868">
        <v>-1.2694822549819946</v>
      </c>
      <c r="AL868">
        <v>0.13416367769241333</v>
      </c>
      <c r="AM868">
        <v>-1.6523559093475342</v>
      </c>
      <c r="AN868">
        <v>1.4908725023269653</v>
      </c>
      <c r="AO868">
        <v>1.0924900770187378</v>
      </c>
      <c r="AP868">
        <v>-6.9386817514896393E-2</v>
      </c>
      <c r="AQ868">
        <v>4.927577018737793</v>
      </c>
      <c r="AR868">
        <v>23.272951126098633</v>
      </c>
      <c r="AS868">
        <v>24.170812606811523</v>
      </c>
      <c r="AT868">
        <v>23.024581909179688</v>
      </c>
      <c r="AU868">
        <v>21.796108245849609</v>
      </c>
      <c r="AV868">
        <v>23.887311935424805</v>
      </c>
      <c r="AW868">
        <v>22.936223983764648</v>
      </c>
      <c r="AX868">
        <v>21.271875381469727</v>
      </c>
      <c r="AY868">
        <v>11.071187019348145</v>
      </c>
      <c r="AZ868">
        <v>6.550382137298584</v>
      </c>
      <c r="BA868">
        <v>4.3877577781677246</v>
      </c>
      <c r="BB868">
        <v>4.0541296005249023</v>
      </c>
      <c r="BC868">
        <v>2.6978421211242676</v>
      </c>
      <c r="BD868">
        <v>1.8806922435760498</v>
      </c>
      <c r="BE868">
        <v>72.024795532226563</v>
      </c>
      <c r="BF868">
        <v>71.829757690429688</v>
      </c>
      <c r="BG868">
        <v>71.372314453125</v>
      </c>
      <c r="BH868">
        <v>70.969833374023438</v>
      </c>
      <c r="BI868">
        <v>70.914878845214844</v>
      </c>
      <c r="BJ868">
        <v>70.427276611328125</v>
      </c>
      <c r="BK868">
        <v>71.957435607910156</v>
      </c>
      <c r="BL868">
        <v>72.542564392089844</v>
      </c>
      <c r="BM868">
        <v>77.242965698242187</v>
      </c>
      <c r="BN868">
        <v>83.078086853027344</v>
      </c>
      <c r="BO868">
        <v>87.448738098144531</v>
      </c>
      <c r="BP868">
        <v>90.241294860839844</v>
      </c>
      <c r="BQ868">
        <v>90.216499328613281</v>
      </c>
      <c r="BR868">
        <v>90.783859252929688</v>
      </c>
      <c r="BS868">
        <v>90.448738098144531</v>
      </c>
      <c r="BT868">
        <v>90.363616943359375</v>
      </c>
      <c r="BU868">
        <v>90.845848083496094</v>
      </c>
      <c r="BV868">
        <v>89.248329162597656</v>
      </c>
      <c r="BW868">
        <v>87.4132080078125</v>
      </c>
      <c r="BX868">
        <v>82.475204467773438</v>
      </c>
      <c r="BY868">
        <v>79.957435607910156</v>
      </c>
      <c r="BZ868">
        <v>78.317352294921875</v>
      </c>
      <c r="CA868">
        <v>76.707435607910156</v>
      </c>
      <c r="CB868">
        <v>75.317359924316406</v>
      </c>
      <c r="CC868">
        <v>5.5931339263916016</v>
      </c>
      <c r="CD868">
        <v>5.3736753463745117</v>
      </c>
      <c r="CE868">
        <v>5.0512657165527344</v>
      </c>
      <c r="CF868">
        <v>3.8235671520233154</v>
      </c>
      <c r="CG868">
        <v>3.2206704616546631</v>
      </c>
      <c r="CH868">
        <v>3.5715556144714355</v>
      </c>
      <c r="CI868">
        <v>3.7707521915435791</v>
      </c>
      <c r="CJ868">
        <v>2.3687517642974854</v>
      </c>
      <c r="CK868">
        <v>3.361006498336792</v>
      </c>
      <c r="CL868">
        <v>3.3861844539642334</v>
      </c>
      <c r="CM868">
        <v>2.6652498245239258</v>
      </c>
      <c r="CN868">
        <v>3.029416561126709</v>
      </c>
      <c r="CO868">
        <v>4.2417469024658203</v>
      </c>
      <c r="CP868">
        <v>2.6839134693145752</v>
      </c>
      <c r="CQ868">
        <v>3.2485909461975098</v>
      </c>
      <c r="CR868">
        <v>4.7943220138549805</v>
      </c>
      <c r="CS868">
        <v>5.1569423675537109</v>
      </c>
      <c r="CT868">
        <v>5.3502078056335449</v>
      </c>
      <c r="CU868">
        <v>6.4640021324157715</v>
      </c>
      <c r="CV868">
        <v>5.2851352691650391</v>
      </c>
      <c r="CW868">
        <v>4.6279778480529785</v>
      </c>
      <c r="CX868">
        <v>3.8223240375518799</v>
      </c>
      <c r="CY868">
        <v>4.1202759742736816</v>
      </c>
      <c r="CZ868">
        <v>4.03271484375</v>
      </c>
    </row>
    <row r="869" spans="1:104" x14ac:dyDescent="0.25">
      <c r="A869" t="s">
        <v>1058</v>
      </c>
      <c r="B869" t="s">
        <v>26</v>
      </c>
      <c r="C869" t="s">
        <v>27</v>
      </c>
      <c r="D869" t="s">
        <v>188</v>
      </c>
      <c r="E869" t="s">
        <v>184</v>
      </c>
      <c r="F869">
        <v>2015</v>
      </c>
      <c r="G869" t="s">
        <v>180</v>
      </c>
      <c r="H869">
        <v>10</v>
      </c>
      <c r="I869">
        <v>154.48988342285156</v>
      </c>
      <c r="J869">
        <v>150.3978271484375</v>
      </c>
      <c r="K869">
        <v>147.13720703125</v>
      </c>
      <c r="L869">
        <v>147.10267639160156</v>
      </c>
      <c r="M869">
        <v>151.27680969238281</v>
      </c>
      <c r="N869">
        <v>163.74855041503906</v>
      </c>
      <c r="O869">
        <v>184.65077209472656</v>
      </c>
      <c r="P869">
        <v>204.08419799804687</v>
      </c>
      <c r="Q869">
        <v>224.85722351074219</v>
      </c>
      <c r="R869">
        <v>243.98515319824219</v>
      </c>
      <c r="S869">
        <v>259.67214965820313</v>
      </c>
      <c r="T869">
        <v>264.55963134765625</v>
      </c>
      <c r="U869">
        <v>267.09686279296875</v>
      </c>
      <c r="V869">
        <v>269.97659301757812</v>
      </c>
      <c r="W869">
        <v>267.5648193359375</v>
      </c>
      <c r="X869">
        <v>258.67303466796875</v>
      </c>
      <c r="Y869">
        <v>246.42758178710937</v>
      </c>
      <c r="Z869">
        <v>233.042236328125</v>
      </c>
      <c r="AA869">
        <v>224.05470275878906</v>
      </c>
      <c r="AB869">
        <v>215.61236572265625</v>
      </c>
      <c r="AC869">
        <v>207.78092956542969</v>
      </c>
      <c r="AD869">
        <v>186.91458129882812</v>
      </c>
      <c r="AE869">
        <v>173.58151245117187</v>
      </c>
      <c r="AF869">
        <v>166.49839782714844</v>
      </c>
      <c r="AG869">
        <v>-2.9973928928375244</v>
      </c>
      <c r="AH869">
        <v>-1.9165676832199097</v>
      </c>
      <c r="AI869">
        <v>-1.5835925340652466</v>
      </c>
      <c r="AJ869">
        <v>-1.5128581523895264</v>
      </c>
      <c r="AK869">
        <v>-1.2448598146438599</v>
      </c>
      <c r="AL869">
        <v>-0.28209149837493896</v>
      </c>
      <c r="AM869">
        <v>-1.7968577146530151</v>
      </c>
      <c r="AN869">
        <v>0.59899330139160156</v>
      </c>
      <c r="AO869">
        <v>1.0224761962890625</v>
      </c>
      <c r="AP869">
        <v>0.83602344989776611</v>
      </c>
      <c r="AQ869">
        <v>5.4442667961120605</v>
      </c>
      <c r="AR869">
        <v>22.31422233581543</v>
      </c>
      <c r="AS869">
        <v>23.241228103637695</v>
      </c>
      <c r="AT869">
        <v>22.242771148681641</v>
      </c>
      <c r="AU869">
        <v>20.795774459838867</v>
      </c>
      <c r="AV869">
        <v>21.373437881469727</v>
      </c>
      <c r="AW869">
        <v>19.990028381347656</v>
      </c>
      <c r="AX869">
        <v>17.677402496337891</v>
      </c>
      <c r="AY869">
        <v>7.7956032752990723</v>
      </c>
      <c r="AZ869">
        <v>4.2045083045959473</v>
      </c>
      <c r="BA869">
        <v>2.7290706634521484</v>
      </c>
      <c r="BB869">
        <v>2.5046091079711914</v>
      </c>
      <c r="BC869">
        <v>1.5445947647094727</v>
      </c>
      <c r="BD869">
        <v>0.53567278385162354</v>
      </c>
      <c r="BE869">
        <v>69.8814697265625</v>
      </c>
      <c r="BF869">
        <v>68.479194641113281</v>
      </c>
      <c r="BG869">
        <v>67.829559326171875</v>
      </c>
      <c r="BH869">
        <v>67.567359924316406</v>
      </c>
      <c r="BI869">
        <v>66.222885131835938</v>
      </c>
      <c r="BJ869">
        <v>65.670982360839844</v>
      </c>
      <c r="BK869">
        <v>65.363174438476562</v>
      </c>
      <c r="BL869">
        <v>66.743698120117187</v>
      </c>
      <c r="BM869">
        <v>71.520072937011719</v>
      </c>
      <c r="BN869">
        <v>77.79107666015625</v>
      </c>
      <c r="BO869">
        <v>83.54718017578125</v>
      </c>
      <c r="BP869">
        <v>85.498329162597656</v>
      </c>
      <c r="BQ869">
        <v>87.571975708007813</v>
      </c>
      <c r="BR869">
        <v>88.474456787109375</v>
      </c>
      <c r="BS869">
        <v>87.846580505371094</v>
      </c>
      <c r="BT869">
        <v>86.120841979980469</v>
      </c>
      <c r="BU869">
        <v>85.971412658691406</v>
      </c>
      <c r="BV869">
        <v>85.008415222167969</v>
      </c>
      <c r="BW869">
        <v>82.072921752929688</v>
      </c>
      <c r="BX869">
        <v>79.496955871582031</v>
      </c>
      <c r="BY869">
        <v>76.27459716796875</v>
      </c>
      <c r="BZ869">
        <v>73.460685729980469</v>
      </c>
      <c r="CA869">
        <v>72.192726135253906</v>
      </c>
      <c r="CB869">
        <v>71.088905334472656</v>
      </c>
      <c r="CC869">
        <v>4.9218511581420898</v>
      </c>
      <c r="CD869">
        <v>4.7150063514709473</v>
      </c>
      <c r="CE869">
        <v>4.4245352745056152</v>
      </c>
      <c r="CF869">
        <v>3.3559558391571045</v>
      </c>
      <c r="CG869">
        <v>2.8098454475402832</v>
      </c>
      <c r="CH869">
        <v>3.0967903137207031</v>
      </c>
      <c r="CI869">
        <v>3.3477849960327148</v>
      </c>
      <c r="CJ869">
        <v>2.1025948524475098</v>
      </c>
      <c r="CK869">
        <v>3.0471870899200439</v>
      </c>
      <c r="CL869">
        <v>3.1609699726104736</v>
      </c>
      <c r="CM869">
        <v>2.5362997055053711</v>
      </c>
      <c r="CN869">
        <v>2.9081144332885742</v>
      </c>
      <c r="CO869">
        <v>4.0998845100402832</v>
      </c>
      <c r="CP869">
        <v>2.6096234321594238</v>
      </c>
      <c r="CQ869">
        <v>3.1703925132751465</v>
      </c>
      <c r="CR869">
        <v>4.6433858871459961</v>
      </c>
      <c r="CS869">
        <v>4.9514727592468262</v>
      </c>
      <c r="CT869">
        <v>5.1191849708557129</v>
      </c>
      <c r="CU869">
        <v>6.3166089057922363</v>
      </c>
      <c r="CV869">
        <v>5.1196603775024414</v>
      </c>
      <c r="CW869">
        <v>4.4736981391906738</v>
      </c>
      <c r="CX869">
        <v>3.5350410938262939</v>
      </c>
      <c r="CY869">
        <v>3.6785275936126709</v>
      </c>
      <c r="CZ869">
        <v>3.5858004093170166</v>
      </c>
    </row>
    <row r="870" spans="1:104" x14ac:dyDescent="0.25">
      <c r="A870" t="s">
        <v>1059</v>
      </c>
      <c r="B870" t="s">
        <v>26</v>
      </c>
      <c r="C870" t="s">
        <v>27</v>
      </c>
      <c r="D870" t="s">
        <v>188</v>
      </c>
      <c r="E870" t="s">
        <v>184</v>
      </c>
      <c r="F870">
        <v>2015</v>
      </c>
      <c r="G870" t="s">
        <v>181</v>
      </c>
      <c r="H870">
        <v>11</v>
      </c>
      <c r="I870">
        <v>146.81504821777344</v>
      </c>
      <c r="J870">
        <v>142.62437438964844</v>
      </c>
      <c r="K870">
        <v>139.71562194824219</v>
      </c>
      <c r="L870">
        <v>140.33119201660156</v>
      </c>
      <c r="M870">
        <v>146.00132751464844</v>
      </c>
      <c r="N870">
        <v>158.58824157714844</v>
      </c>
      <c r="O870">
        <v>174.65660095214844</v>
      </c>
      <c r="P870">
        <v>189.56126403808594</v>
      </c>
      <c r="Q870">
        <v>203.64265441894531</v>
      </c>
      <c r="R870">
        <v>215.38363647460937</v>
      </c>
      <c r="S870">
        <v>225.44857788085937</v>
      </c>
      <c r="T870">
        <v>229.44273376464844</v>
      </c>
      <c r="U870">
        <v>231.51393127441406</v>
      </c>
      <c r="V870">
        <v>232.95651245117187</v>
      </c>
      <c r="W870">
        <v>230.15614318847656</v>
      </c>
      <c r="X870">
        <v>221.837890625</v>
      </c>
      <c r="Y870">
        <v>212.22489929199219</v>
      </c>
      <c r="Z870">
        <v>205.1251220703125</v>
      </c>
      <c r="AA870">
        <v>192.96061706542969</v>
      </c>
      <c r="AB870">
        <v>183.89959716796875</v>
      </c>
      <c r="AC870">
        <v>178.92433166503906</v>
      </c>
      <c r="AD870">
        <v>169.24273681640625</v>
      </c>
      <c r="AE870">
        <v>163.23672485351562</v>
      </c>
      <c r="AF870">
        <v>156.80982971191406</v>
      </c>
      <c r="AG870">
        <v>-3.0678837299346924</v>
      </c>
      <c r="AH870">
        <v>-1.6519922018051147</v>
      </c>
      <c r="AI870">
        <v>-1.0881266593933105</v>
      </c>
      <c r="AJ870">
        <v>-1.2483787536621094</v>
      </c>
      <c r="AK870">
        <v>-1.3198676109313965</v>
      </c>
      <c r="AL870">
        <v>-0.60051000118255615</v>
      </c>
      <c r="AM870">
        <v>-1.9513022899627686</v>
      </c>
      <c r="AN870">
        <v>6.5361172892153263E-3</v>
      </c>
      <c r="AO870">
        <v>0.9265473484992981</v>
      </c>
      <c r="AP870">
        <v>1.3674428462982178</v>
      </c>
      <c r="AQ870">
        <v>5.3489828109741211</v>
      </c>
      <c r="AR870">
        <v>19.637069702148437</v>
      </c>
      <c r="AS870">
        <v>20.378889083862305</v>
      </c>
      <c r="AT870">
        <v>19.422534942626953</v>
      </c>
      <c r="AU870">
        <v>17.828739166259766</v>
      </c>
      <c r="AV870">
        <v>17.277111053466797</v>
      </c>
      <c r="AW870">
        <v>15.942590713500977</v>
      </c>
      <c r="AX870">
        <v>13.757222175598145</v>
      </c>
      <c r="AY870">
        <v>4.590545654296875</v>
      </c>
      <c r="AZ870">
        <v>2.022653341293335</v>
      </c>
      <c r="BA870">
        <v>1.1992453336715698</v>
      </c>
      <c r="BB870">
        <v>1.2836086750030518</v>
      </c>
      <c r="BC870">
        <v>0.75798523426055908</v>
      </c>
      <c r="BD870">
        <v>-0.39128363132476807</v>
      </c>
      <c r="BE870">
        <v>65.073722839355469</v>
      </c>
      <c r="BF870">
        <v>64.5177001953125</v>
      </c>
      <c r="BG870">
        <v>62.634639739990234</v>
      </c>
      <c r="BH870">
        <v>62.197723388671875</v>
      </c>
      <c r="BI870">
        <v>61.931903839111328</v>
      </c>
      <c r="BJ870">
        <v>61.202602386474609</v>
      </c>
      <c r="BK870">
        <v>60.668529510498047</v>
      </c>
      <c r="BL870">
        <v>62.314338684082031</v>
      </c>
      <c r="BM870">
        <v>68.547958374023438</v>
      </c>
      <c r="BN870">
        <v>75.059860229492188</v>
      </c>
      <c r="BO870">
        <v>80.553001403808594</v>
      </c>
      <c r="BP870">
        <v>84.596969604492188</v>
      </c>
      <c r="BQ870">
        <v>85.909194946289062</v>
      </c>
      <c r="BR870">
        <v>85.650527954101563</v>
      </c>
      <c r="BS870">
        <v>85.438339233398438</v>
      </c>
      <c r="BT870">
        <v>84.274818420410156</v>
      </c>
      <c r="BU870">
        <v>83.029006958007812</v>
      </c>
      <c r="BV870">
        <v>77.924423217773438</v>
      </c>
      <c r="BW870">
        <v>74.5177001953125</v>
      </c>
      <c r="BX870">
        <v>70.983787536621094</v>
      </c>
      <c r="BY870">
        <v>69.178901672363281</v>
      </c>
      <c r="BZ870">
        <v>66.7059326171875</v>
      </c>
      <c r="CA870">
        <v>65.420440673828125</v>
      </c>
      <c r="CB870">
        <v>64.235076904296875</v>
      </c>
      <c r="CC870">
        <v>4.7725224494934082</v>
      </c>
      <c r="CD870">
        <v>4.5618410110473633</v>
      </c>
      <c r="CE870">
        <v>4.2863864898681641</v>
      </c>
      <c r="CF870">
        <v>3.2673344612121582</v>
      </c>
      <c r="CG870">
        <v>2.7683045864105225</v>
      </c>
      <c r="CH870">
        <v>3.0613300800323486</v>
      </c>
      <c r="CI870">
        <v>3.2339885234832764</v>
      </c>
      <c r="CJ870">
        <v>1.9969637393951416</v>
      </c>
      <c r="CK870">
        <v>2.8139777183532715</v>
      </c>
      <c r="CL870">
        <v>2.8476543426513672</v>
      </c>
      <c r="CM870">
        <v>2.2477900981903076</v>
      </c>
      <c r="CN870">
        <v>2.5765419006347656</v>
      </c>
      <c r="CO870">
        <v>3.6250870227813721</v>
      </c>
      <c r="CP870">
        <v>2.3081214427947998</v>
      </c>
      <c r="CQ870">
        <v>2.7869410514831543</v>
      </c>
      <c r="CR870">
        <v>4.0683050155639648</v>
      </c>
      <c r="CS870">
        <v>4.3575010299682617</v>
      </c>
      <c r="CT870">
        <v>4.6051406860351563</v>
      </c>
      <c r="CU870">
        <v>5.5754647254943848</v>
      </c>
      <c r="CV870">
        <v>4.4468660354614258</v>
      </c>
      <c r="CW870">
        <v>3.9230899810791016</v>
      </c>
      <c r="CX870">
        <v>3.2626659870147705</v>
      </c>
      <c r="CY870">
        <v>3.5303065776824951</v>
      </c>
      <c r="CZ870">
        <v>3.4463014602661133</v>
      </c>
    </row>
    <row r="871" spans="1:104" x14ac:dyDescent="0.25">
      <c r="A871" t="s">
        <v>1060</v>
      </c>
      <c r="B871" t="s">
        <v>26</v>
      </c>
      <c r="C871" t="s">
        <v>27</v>
      </c>
      <c r="D871" t="s">
        <v>188</v>
      </c>
      <c r="E871" t="s">
        <v>184</v>
      </c>
      <c r="F871">
        <v>2015</v>
      </c>
      <c r="G871" t="s">
        <v>182</v>
      </c>
      <c r="H871">
        <v>12</v>
      </c>
      <c r="I871">
        <v>136.19355773925781</v>
      </c>
      <c r="J871">
        <v>132.86692810058594</v>
      </c>
      <c r="K871">
        <v>131.38838195800781</v>
      </c>
      <c r="L871">
        <v>132.16477966308594</v>
      </c>
      <c r="M871">
        <v>138.33958435058594</v>
      </c>
      <c r="N871">
        <v>150.83157348632812</v>
      </c>
      <c r="O871">
        <v>169.22712707519531</v>
      </c>
      <c r="P871">
        <v>182.27178955078125</v>
      </c>
      <c r="Q871">
        <v>185.69294738769531</v>
      </c>
      <c r="R871">
        <v>184.95930480957031</v>
      </c>
      <c r="S871">
        <v>183.56761169433594</v>
      </c>
      <c r="T871">
        <v>180.36048889160156</v>
      </c>
      <c r="U871">
        <v>178.17413330078125</v>
      </c>
      <c r="V871">
        <v>177.10688781738281</v>
      </c>
      <c r="W871">
        <v>174.30023193359375</v>
      </c>
      <c r="X871">
        <v>170.38673400878906</v>
      </c>
      <c r="Y871">
        <v>169.38047790527344</v>
      </c>
      <c r="Z871">
        <v>171.02146911621094</v>
      </c>
      <c r="AA871">
        <v>165.40859985351562</v>
      </c>
      <c r="AB871">
        <v>161.80709838867187</v>
      </c>
      <c r="AC871">
        <v>159.5201416015625</v>
      </c>
      <c r="AD871">
        <v>156.57420349121094</v>
      </c>
      <c r="AE871">
        <v>148.39372253417969</v>
      </c>
      <c r="AF871">
        <v>142.5877685546875</v>
      </c>
      <c r="AG871">
        <v>-4.1301908493041992</v>
      </c>
      <c r="AH871">
        <v>-0.55777871608734131</v>
      </c>
      <c r="AI871">
        <v>1.4415616989135742</v>
      </c>
      <c r="AJ871">
        <v>-5.0903391093015671E-3</v>
      </c>
      <c r="AK871">
        <v>-1.8586035966873169</v>
      </c>
      <c r="AL871">
        <v>-2.4273638725280762</v>
      </c>
      <c r="AM871">
        <v>-3.3895807266235352</v>
      </c>
      <c r="AN871">
        <v>-3.2973127365112305</v>
      </c>
      <c r="AO871">
        <v>0.97932451963424683</v>
      </c>
      <c r="AP871">
        <v>4.6887273788452148</v>
      </c>
      <c r="AQ871">
        <v>7.2238097190856934</v>
      </c>
      <c r="AR871">
        <v>15.702683448791504</v>
      </c>
      <c r="AS871">
        <v>15.641637802124023</v>
      </c>
      <c r="AT871">
        <v>14.580355644226074</v>
      </c>
      <c r="AU871">
        <v>12.166440963745117</v>
      </c>
      <c r="AV871">
        <v>7.2227663993835449</v>
      </c>
      <c r="AW871">
        <v>5.4101572036743164</v>
      </c>
      <c r="AX871">
        <v>1.2064676284790039</v>
      </c>
      <c r="AY871">
        <v>-7.6820449829101563</v>
      </c>
      <c r="AZ871">
        <v>-6.5881433486938477</v>
      </c>
      <c r="BA871">
        <v>-5.0451278686523438</v>
      </c>
      <c r="BB871">
        <v>-4.2789435386657715</v>
      </c>
      <c r="BC871">
        <v>-3.1558389663696289</v>
      </c>
      <c r="BD871">
        <v>-5.3851737976074219</v>
      </c>
      <c r="BE871">
        <v>49.537204742431641</v>
      </c>
      <c r="BF871">
        <v>49.037204742431641</v>
      </c>
      <c r="BG871">
        <v>48.147125244140625</v>
      </c>
      <c r="BH871">
        <v>47.5921630859375</v>
      </c>
      <c r="BI871">
        <v>47.537204742431641</v>
      </c>
      <c r="BJ871">
        <v>46.927284240722656</v>
      </c>
      <c r="BK871">
        <v>46.537204742431641</v>
      </c>
      <c r="BL871">
        <v>47.232246398925781</v>
      </c>
      <c r="BM871">
        <v>49.122322082519531</v>
      </c>
      <c r="BN871">
        <v>51.664878845214844</v>
      </c>
      <c r="BO871">
        <v>53.152477264404297</v>
      </c>
      <c r="BP871">
        <v>53.707439422607422</v>
      </c>
      <c r="BQ871">
        <v>54.609916687011719</v>
      </c>
      <c r="BR871">
        <v>55.60992431640625</v>
      </c>
      <c r="BS871">
        <v>55.695037841796875</v>
      </c>
      <c r="BT871">
        <v>55.762397766113281</v>
      </c>
      <c r="BU871">
        <v>55.164878845214844</v>
      </c>
      <c r="BV871">
        <v>53.189685821533203</v>
      </c>
      <c r="BW871">
        <v>51.689685821533203</v>
      </c>
      <c r="BX871">
        <v>51.397125244140625</v>
      </c>
      <c r="BY871">
        <v>50.312004089355469</v>
      </c>
      <c r="BZ871">
        <v>50.342166900634766</v>
      </c>
      <c r="CA871">
        <v>49.049606323242188</v>
      </c>
      <c r="CB871">
        <v>48.604564666748047</v>
      </c>
      <c r="CC871">
        <v>6.6057462692260742</v>
      </c>
      <c r="CD871">
        <v>6.3396406173706055</v>
      </c>
      <c r="CE871">
        <v>6.0121393203735352</v>
      </c>
      <c r="CF871">
        <v>4.5892610549926758</v>
      </c>
      <c r="CG871">
        <v>3.9121887683868408</v>
      </c>
      <c r="CH871">
        <v>4.3424592018127441</v>
      </c>
      <c r="CI871">
        <v>4.6761474609375</v>
      </c>
      <c r="CJ871">
        <v>2.8664226531982422</v>
      </c>
      <c r="CK871">
        <v>3.8321926593780518</v>
      </c>
      <c r="CL871">
        <v>3.6498699188232422</v>
      </c>
      <c r="CM871">
        <v>2.7325105667114258</v>
      </c>
      <c r="CN871">
        <v>3.0234999656677246</v>
      </c>
      <c r="CO871">
        <v>4.1652650833129883</v>
      </c>
      <c r="CP871">
        <v>2.6191568374633789</v>
      </c>
      <c r="CQ871">
        <v>3.150545597076416</v>
      </c>
      <c r="CR871">
        <v>4.665104866027832</v>
      </c>
      <c r="CS871">
        <v>5.1926975250244141</v>
      </c>
      <c r="CT871">
        <v>5.7323060035705566</v>
      </c>
      <c r="CU871">
        <v>7.1268010139465332</v>
      </c>
      <c r="CV871">
        <v>5.8513970375061035</v>
      </c>
      <c r="CW871">
        <v>5.2288212776184082</v>
      </c>
      <c r="CX871">
        <v>4.498835563659668</v>
      </c>
      <c r="CY871">
        <v>4.7815723419189453</v>
      </c>
      <c r="CZ871">
        <v>4.6701021194458008</v>
      </c>
    </row>
    <row r="872" spans="1:104" x14ac:dyDescent="0.25">
      <c r="A872" t="s">
        <v>1061</v>
      </c>
      <c r="B872" t="s">
        <v>26</v>
      </c>
      <c r="C872" t="s">
        <v>27</v>
      </c>
      <c r="D872" t="s">
        <v>188</v>
      </c>
      <c r="E872" t="s">
        <v>184</v>
      </c>
      <c r="F872">
        <v>2015</v>
      </c>
      <c r="G872" t="s">
        <v>183</v>
      </c>
      <c r="H872">
        <v>8</v>
      </c>
      <c r="I872">
        <v>174.34353637695312</v>
      </c>
      <c r="J872">
        <v>169.71034240722656</v>
      </c>
      <c r="K872">
        <v>165.51747131347656</v>
      </c>
      <c r="L872">
        <v>164.90748596191406</v>
      </c>
      <c r="M872">
        <v>169.8636474609375</v>
      </c>
      <c r="N872">
        <v>184.69328308105469</v>
      </c>
      <c r="O872">
        <v>200.93218994140625</v>
      </c>
      <c r="P872">
        <v>220.077392578125</v>
      </c>
      <c r="Q872">
        <v>234.19784545898437</v>
      </c>
      <c r="R872">
        <v>245.97711181640625</v>
      </c>
      <c r="S872">
        <v>257.30453491210937</v>
      </c>
      <c r="T872">
        <v>260.00173950195313</v>
      </c>
      <c r="U872">
        <v>261.087890625</v>
      </c>
      <c r="V872">
        <v>260.747802734375</v>
      </c>
      <c r="W872">
        <v>258.75778198242187</v>
      </c>
      <c r="X872">
        <v>255.17951965332031</v>
      </c>
      <c r="Y872">
        <v>246.58909606933594</v>
      </c>
      <c r="Z872">
        <v>234.00482177734375</v>
      </c>
      <c r="AA872">
        <v>219.84686279296875</v>
      </c>
      <c r="AB872">
        <v>212.58807373046875</v>
      </c>
      <c r="AC872">
        <v>207.73054504394531</v>
      </c>
      <c r="AD872">
        <v>196.91238403320312</v>
      </c>
      <c r="AE872">
        <v>190.1990966796875</v>
      </c>
      <c r="AF872">
        <v>183.69488525390625</v>
      </c>
      <c r="AG872">
        <v>-3.267338752746582</v>
      </c>
      <c r="AH872">
        <v>-2.2410025596618652</v>
      </c>
      <c r="AI872">
        <v>-1.9859194755554199</v>
      </c>
      <c r="AJ872">
        <v>-1.7902806997299194</v>
      </c>
      <c r="AK872">
        <v>-1.3396941423416138</v>
      </c>
      <c r="AL872">
        <v>-0.15654951333999634</v>
      </c>
      <c r="AM872">
        <v>-1.8286089897155762</v>
      </c>
      <c r="AN872">
        <v>0.91962277889251709</v>
      </c>
      <c r="AO872">
        <v>1.0410444736480713</v>
      </c>
      <c r="AP872">
        <v>0.50888937711715698</v>
      </c>
      <c r="AQ872">
        <v>5.1751446723937988</v>
      </c>
      <c r="AR872">
        <v>22.126594543457031</v>
      </c>
      <c r="AS872">
        <v>22.950891494750977</v>
      </c>
      <c r="AT872">
        <v>21.770376205444336</v>
      </c>
      <c r="AU872">
        <v>20.483697891235352</v>
      </c>
      <c r="AV872">
        <v>21.912021636962891</v>
      </c>
      <c r="AW872">
        <v>20.907024383544922</v>
      </c>
      <c r="AX872">
        <v>18.864500045776367</v>
      </c>
      <c r="AY872">
        <v>8.7574787139892578</v>
      </c>
      <c r="AZ872">
        <v>4.8673434257507324</v>
      </c>
      <c r="BA872">
        <v>3.2314515113830566</v>
      </c>
      <c r="BB872">
        <v>3.0931077003479004</v>
      </c>
      <c r="BC872">
        <v>2.0312206745147705</v>
      </c>
      <c r="BD872">
        <v>1.035835862159729</v>
      </c>
      <c r="BE872">
        <v>71.175941467285156</v>
      </c>
      <c r="BF872">
        <v>70.341041564941406</v>
      </c>
      <c r="BG872">
        <v>69.892288208007813</v>
      </c>
      <c r="BH872">
        <v>69.63958740234375</v>
      </c>
      <c r="BI872">
        <v>69.396278381347656</v>
      </c>
      <c r="BJ872">
        <v>69.151237487792969</v>
      </c>
      <c r="BK872">
        <v>69.579963684082031</v>
      </c>
      <c r="BL872">
        <v>71.591445922851563</v>
      </c>
      <c r="BM872">
        <v>75.165023803710938</v>
      </c>
      <c r="BN872">
        <v>79.387557983398438</v>
      </c>
      <c r="BO872">
        <v>83.24224853515625</v>
      </c>
      <c r="BP872">
        <v>85.617790222167969</v>
      </c>
      <c r="BQ872">
        <v>86.706596374511719</v>
      </c>
      <c r="BR872">
        <v>87.001121520996094</v>
      </c>
      <c r="BS872">
        <v>86.684486389160156</v>
      </c>
      <c r="BT872">
        <v>86.507431030273437</v>
      </c>
      <c r="BU872">
        <v>85.76654052734375</v>
      </c>
      <c r="BV872">
        <v>84.268013000488281</v>
      </c>
      <c r="BW872">
        <v>82.772430419921875</v>
      </c>
      <c r="BX872">
        <v>80.172248840332031</v>
      </c>
      <c r="BY872">
        <v>77.397712707519531</v>
      </c>
      <c r="BZ872">
        <v>75.291175842285156</v>
      </c>
      <c r="CA872">
        <v>74.067413330078125</v>
      </c>
      <c r="CB872">
        <v>73.180961608886719</v>
      </c>
      <c r="CC872">
        <v>5.5430922508239746</v>
      </c>
      <c r="CD872">
        <v>5.3086552619934082</v>
      </c>
      <c r="CE872">
        <v>4.9659476280212402</v>
      </c>
      <c r="CF872">
        <v>3.7527985572814941</v>
      </c>
      <c r="CG872">
        <v>3.1469740867614746</v>
      </c>
      <c r="CH872">
        <v>3.4831540584564209</v>
      </c>
      <c r="CI872">
        <v>3.6337385177612305</v>
      </c>
      <c r="CJ872">
        <v>2.2604844570159912</v>
      </c>
      <c r="CK872">
        <v>3.1598968505859375</v>
      </c>
      <c r="CL872">
        <v>3.1727063655853271</v>
      </c>
      <c r="CM872">
        <v>2.5019309520721436</v>
      </c>
      <c r="CN872">
        <v>2.8468248844146729</v>
      </c>
      <c r="CO872">
        <v>3.9871180057525635</v>
      </c>
      <c r="CP872">
        <v>2.5179588794708252</v>
      </c>
      <c r="CQ872">
        <v>3.0548300743103027</v>
      </c>
      <c r="CR872">
        <v>4.5628795623779297</v>
      </c>
      <c r="CS872">
        <v>4.9366140365600586</v>
      </c>
      <c r="CT872">
        <v>5.122044563293457</v>
      </c>
      <c r="CU872">
        <v>6.1899223327636719</v>
      </c>
      <c r="CV872">
        <v>5.0205473899841309</v>
      </c>
      <c r="CW872">
        <v>4.4479827880859375</v>
      </c>
      <c r="CX872">
        <v>3.7105917930603027</v>
      </c>
      <c r="CY872">
        <v>4.0202236175537109</v>
      </c>
      <c r="CZ872">
        <v>3.946113109588623</v>
      </c>
    </row>
    <row r="873" spans="1:104" x14ac:dyDescent="0.25">
      <c r="A873" t="s">
        <v>1062</v>
      </c>
      <c r="B873" t="s">
        <v>26</v>
      </c>
      <c r="C873" t="s">
        <v>27</v>
      </c>
      <c r="D873" t="s">
        <v>188</v>
      </c>
      <c r="E873" t="s">
        <v>184</v>
      </c>
      <c r="F873">
        <v>2016</v>
      </c>
      <c r="G873" t="s">
        <v>171</v>
      </c>
      <c r="H873">
        <v>1</v>
      </c>
      <c r="I873">
        <v>137.20597839355469</v>
      </c>
      <c r="J873">
        <v>132.74929809570312</v>
      </c>
      <c r="K873">
        <v>131.79034423828125</v>
      </c>
      <c r="L873">
        <v>132.66766357421875</v>
      </c>
      <c r="M873">
        <v>139.91081237792969</v>
      </c>
      <c r="N873">
        <v>153.22105407714844</v>
      </c>
      <c r="O873">
        <v>175.005859375</v>
      </c>
      <c r="P873">
        <v>190.61296081542969</v>
      </c>
      <c r="Q873">
        <v>193.89443969726562</v>
      </c>
      <c r="R873">
        <v>191.97964477539062</v>
      </c>
      <c r="S873">
        <v>189.99122619628906</v>
      </c>
      <c r="T873">
        <v>186.07823181152344</v>
      </c>
      <c r="U873">
        <v>182.89463806152344</v>
      </c>
      <c r="V873">
        <v>180.90180969238281</v>
      </c>
      <c r="W873">
        <v>177.72740173339844</v>
      </c>
      <c r="X873">
        <v>173.61929321289062</v>
      </c>
      <c r="Y873">
        <v>170.82669067382812</v>
      </c>
      <c r="Z873">
        <v>173.56724548339844</v>
      </c>
      <c r="AA873">
        <v>168.48440551757812</v>
      </c>
      <c r="AB873">
        <v>164.66688537597656</v>
      </c>
      <c r="AC873">
        <v>162.47718811035156</v>
      </c>
      <c r="AD873">
        <v>158.79920959472656</v>
      </c>
      <c r="AE873">
        <v>150.1214599609375</v>
      </c>
      <c r="AF873">
        <v>144.1658935546875</v>
      </c>
      <c r="AG873">
        <v>-4.323082447052002</v>
      </c>
      <c r="AH873">
        <v>-0.50012844800949097</v>
      </c>
      <c r="AI873">
        <v>1.6479191780090332</v>
      </c>
      <c r="AJ873">
        <v>8.1664182245731354E-2</v>
      </c>
      <c r="AK873">
        <v>-1.9453891515731812</v>
      </c>
      <c r="AL873">
        <v>-2.686720609664917</v>
      </c>
      <c r="AM873">
        <v>-3.7029705047607422</v>
      </c>
      <c r="AN873">
        <v>-3.8672106266021729</v>
      </c>
      <c r="AO873">
        <v>1.0191110372543335</v>
      </c>
      <c r="AP873">
        <v>5.1947803497314453</v>
      </c>
      <c r="AQ873">
        <v>7.6919617652893066</v>
      </c>
      <c r="AR873">
        <v>16.022676467895508</v>
      </c>
      <c r="AS873">
        <v>15.845096588134766</v>
      </c>
      <c r="AT873">
        <v>14.673273086547852</v>
      </c>
      <c r="AU873">
        <v>12.177823066711426</v>
      </c>
      <c r="AV873">
        <v>6.78125</v>
      </c>
      <c r="AW873">
        <v>4.7419347763061523</v>
      </c>
      <c r="AX873">
        <v>0.20595933496952057</v>
      </c>
      <c r="AY873">
        <v>-8.7904024124145508</v>
      </c>
      <c r="AZ873">
        <v>-7.4435033798217773</v>
      </c>
      <c r="BA873">
        <v>-5.6893439292907715</v>
      </c>
      <c r="BB873">
        <v>-4.8202600479125977</v>
      </c>
      <c r="BC873">
        <v>-3.5419528484344482</v>
      </c>
      <c r="BD873">
        <v>-5.944788932800293</v>
      </c>
      <c r="BE873">
        <v>45.964504241943359</v>
      </c>
      <c r="BF873">
        <v>44.964504241943359</v>
      </c>
      <c r="BG873">
        <v>44.26947021484375</v>
      </c>
      <c r="BH873">
        <v>42.854583740234375</v>
      </c>
      <c r="BI873">
        <v>42.04962158203125</v>
      </c>
      <c r="BJ873">
        <v>41.29962158203125</v>
      </c>
      <c r="BK873">
        <v>40.994659423828125</v>
      </c>
      <c r="BL873">
        <v>41.452102661132813</v>
      </c>
      <c r="BM873">
        <v>45.597518920898437</v>
      </c>
      <c r="BN873">
        <v>50.487594604492188</v>
      </c>
      <c r="BO873">
        <v>53.725193023681641</v>
      </c>
      <c r="BP873">
        <v>55.475189208984375</v>
      </c>
      <c r="BQ873">
        <v>57.085113525390625</v>
      </c>
      <c r="BR873">
        <v>57.0301513671875</v>
      </c>
      <c r="BS873">
        <v>57.237594604492188</v>
      </c>
      <c r="BT873">
        <v>56.554965972900391</v>
      </c>
      <c r="BU873">
        <v>55.9698486328125</v>
      </c>
      <c r="BV873">
        <v>54.537216186523437</v>
      </c>
      <c r="BW873">
        <v>53.244659423828125</v>
      </c>
      <c r="BX873">
        <v>50.854579925537109</v>
      </c>
      <c r="BY873">
        <v>49.964508056640625</v>
      </c>
      <c r="BZ873">
        <v>49.366985321044922</v>
      </c>
      <c r="CA873">
        <v>49.189697265625</v>
      </c>
      <c r="CB873">
        <v>48.842178344726563</v>
      </c>
      <c r="CC873">
        <v>6.9581923484802246</v>
      </c>
      <c r="CD873">
        <v>6.6205539703369141</v>
      </c>
      <c r="CE873">
        <v>6.3038005828857422</v>
      </c>
      <c r="CF873">
        <v>4.8145265579223633</v>
      </c>
      <c r="CG873">
        <v>4.1349987983703613</v>
      </c>
      <c r="CH873">
        <v>4.6113228797912598</v>
      </c>
      <c r="CI873">
        <v>5.0564703941345215</v>
      </c>
      <c r="CJ873">
        <v>3.1285605430603027</v>
      </c>
      <c r="CK873">
        <v>4.1908903121948242</v>
      </c>
      <c r="CL873">
        <v>3.9617221355438232</v>
      </c>
      <c r="CM873">
        <v>2.9553360939025879</v>
      </c>
      <c r="CN873">
        <v>3.2578608989715576</v>
      </c>
      <c r="CO873">
        <v>4.4717192649841309</v>
      </c>
      <c r="CP873">
        <v>2.7849655151367187</v>
      </c>
      <c r="CQ873">
        <v>3.353994607925415</v>
      </c>
      <c r="CR873">
        <v>4.964512825012207</v>
      </c>
      <c r="CS873">
        <v>5.4684348106384277</v>
      </c>
      <c r="CT873">
        <v>6.074030876159668</v>
      </c>
      <c r="CU873">
        <v>7.5632328987121582</v>
      </c>
      <c r="CV873">
        <v>6.2276411056518555</v>
      </c>
      <c r="CW873">
        <v>5.5695896148681641</v>
      </c>
      <c r="CX873">
        <v>4.7799630165100098</v>
      </c>
      <c r="CY873">
        <v>5.0627713203430176</v>
      </c>
      <c r="CZ873">
        <v>4.9391679763793945</v>
      </c>
    </row>
    <row r="874" spans="1:104" x14ac:dyDescent="0.25">
      <c r="A874" t="s">
        <v>1063</v>
      </c>
      <c r="B874" t="s">
        <v>26</v>
      </c>
      <c r="C874" t="s">
        <v>27</v>
      </c>
      <c r="D874" t="s">
        <v>188</v>
      </c>
      <c r="E874" t="s">
        <v>184</v>
      </c>
      <c r="F874">
        <v>2016</v>
      </c>
      <c r="G874" t="s">
        <v>172</v>
      </c>
      <c r="H874">
        <v>2</v>
      </c>
      <c r="I874">
        <v>136.47950744628906</v>
      </c>
      <c r="J874">
        <v>132.30572509765625</v>
      </c>
      <c r="K874">
        <v>130.79508972167969</v>
      </c>
      <c r="L874">
        <v>131.61929321289062</v>
      </c>
      <c r="M874">
        <v>137.91133117675781</v>
      </c>
      <c r="N874">
        <v>152.5308837890625</v>
      </c>
      <c r="O874">
        <v>171.46614074707031</v>
      </c>
      <c r="P874">
        <v>186.24815368652344</v>
      </c>
      <c r="Q874">
        <v>192.65684509277344</v>
      </c>
      <c r="R874">
        <v>193.87779235839844</v>
      </c>
      <c r="S874">
        <v>194.35023498535156</v>
      </c>
      <c r="T874">
        <v>192.52377319335937</v>
      </c>
      <c r="U874">
        <v>191.57954406738281</v>
      </c>
      <c r="V874">
        <v>190.44845581054687</v>
      </c>
      <c r="W874">
        <v>187.40769958496094</v>
      </c>
      <c r="X874">
        <v>181.80584716796875</v>
      </c>
      <c r="Y874">
        <v>177.02288818359375</v>
      </c>
      <c r="Z874">
        <v>176.27154541015625</v>
      </c>
      <c r="AA874">
        <v>172.17291259765625</v>
      </c>
      <c r="AB874">
        <v>166.88774108886719</v>
      </c>
      <c r="AC874">
        <v>164.51261901855469</v>
      </c>
      <c r="AD874">
        <v>158.12995910644531</v>
      </c>
      <c r="AE874">
        <v>149.76803588867187</v>
      </c>
      <c r="AF874">
        <v>144.12123107910156</v>
      </c>
      <c r="AG874">
        <v>-3.9731948375701904</v>
      </c>
      <c r="AH874">
        <v>-0.70626527070999146</v>
      </c>
      <c r="AI874">
        <v>1.0772075653076172</v>
      </c>
      <c r="AJ874">
        <v>-0.17984321713447571</v>
      </c>
      <c r="AK874">
        <v>-1.7697973251342773</v>
      </c>
      <c r="AL874">
        <v>-2.2160658836364746</v>
      </c>
      <c r="AM874">
        <v>-3.238908052444458</v>
      </c>
      <c r="AN874">
        <v>-2.9315025806427002</v>
      </c>
      <c r="AO874">
        <v>0.99414914846420288</v>
      </c>
      <c r="AP874">
        <v>4.3907003402709961</v>
      </c>
      <c r="AQ874">
        <v>7.2006039619445801</v>
      </c>
      <c r="AR874">
        <v>16.666704177856445</v>
      </c>
      <c r="AS874">
        <v>16.772983551025391</v>
      </c>
      <c r="AT874">
        <v>15.665427207946777</v>
      </c>
      <c r="AU874">
        <v>13.261612892150879</v>
      </c>
      <c r="AV874">
        <v>8.6116771697998047</v>
      </c>
      <c r="AW874">
        <v>6.7290153503417969</v>
      </c>
      <c r="AX874">
        <v>2.7237527370452881</v>
      </c>
      <c r="AY874">
        <v>-6.2669610977172852</v>
      </c>
      <c r="AZ874">
        <v>-5.555781364440918</v>
      </c>
      <c r="BA874">
        <v>-4.2944550514221191</v>
      </c>
      <c r="BB874">
        <v>-3.5062963962554932</v>
      </c>
      <c r="BC874">
        <v>-2.6242403984069824</v>
      </c>
      <c r="BD874">
        <v>-4.741724967956543</v>
      </c>
      <c r="BE874">
        <v>54.384746551513672</v>
      </c>
      <c r="BF874">
        <v>54.189708709716797</v>
      </c>
      <c r="BG874">
        <v>53.579784393310547</v>
      </c>
      <c r="BH874">
        <v>53.189708709716797</v>
      </c>
      <c r="BI874">
        <v>53.634746551513672</v>
      </c>
      <c r="BJ874">
        <v>53.342193603515625</v>
      </c>
      <c r="BK874">
        <v>53.787223815917969</v>
      </c>
      <c r="BL874">
        <v>53.677299499511719</v>
      </c>
      <c r="BM874">
        <v>53.622333526611328</v>
      </c>
      <c r="BN874">
        <v>54.054965972900391</v>
      </c>
      <c r="BO874">
        <v>54.957447052001953</v>
      </c>
      <c r="BP874">
        <v>55.457447052001953</v>
      </c>
      <c r="BQ874">
        <v>56.817371368408203</v>
      </c>
      <c r="BR874">
        <v>55.372333526611328</v>
      </c>
      <c r="BS874">
        <v>54.469852447509766</v>
      </c>
      <c r="BT874">
        <v>53.372337341308594</v>
      </c>
      <c r="BU874">
        <v>51.122333526611328</v>
      </c>
      <c r="BV874">
        <v>49.829784393310547</v>
      </c>
      <c r="BW874">
        <v>48.774814605712891</v>
      </c>
      <c r="BX874">
        <v>49.524814605712891</v>
      </c>
      <c r="BY874">
        <v>49.274814605712891</v>
      </c>
      <c r="BZ874">
        <v>49.037227630615234</v>
      </c>
      <c r="CA874">
        <v>49.274814605712891</v>
      </c>
      <c r="CB874">
        <v>48.732261657714844</v>
      </c>
      <c r="CC874">
        <v>6.2054319381713867</v>
      </c>
      <c r="CD874">
        <v>5.9165773391723633</v>
      </c>
      <c r="CE874">
        <v>5.6094951629638672</v>
      </c>
      <c r="CF874">
        <v>4.2837610244750977</v>
      </c>
      <c r="CG874">
        <v>3.6557598114013672</v>
      </c>
      <c r="CH874">
        <v>4.1185574531555176</v>
      </c>
      <c r="CI874">
        <v>4.441535472869873</v>
      </c>
      <c r="CJ874">
        <v>2.7429547309875488</v>
      </c>
      <c r="CK874">
        <v>3.729398250579834</v>
      </c>
      <c r="CL874">
        <v>3.5865018367767334</v>
      </c>
      <c r="CM874">
        <v>2.7100856304168701</v>
      </c>
      <c r="CN874">
        <v>3.0227890014648438</v>
      </c>
      <c r="CO874">
        <v>4.1960053443908691</v>
      </c>
      <c r="CP874">
        <v>2.6361656188964844</v>
      </c>
      <c r="CQ874">
        <v>3.1723277568817139</v>
      </c>
      <c r="CR874">
        <v>4.6613831520080566</v>
      </c>
      <c r="CS874">
        <v>5.0817475318908691</v>
      </c>
      <c r="CT874">
        <v>5.5329990386962891</v>
      </c>
      <c r="CU874">
        <v>6.9444766044616699</v>
      </c>
      <c r="CV874">
        <v>5.6551651954650879</v>
      </c>
      <c r="CW874">
        <v>5.0542221069335938</v>
      </c>
      <c r="CX874">
        <v>4.2709264755249023</v>
      </c>
      <c r="CY874">
        <v>4.5313992500305176</v>
      </c>
      <c r="CZ874">
        <v>4.4307518005371094</v>
      </c>
    </row>
    <row r="875" spans="1:104" x14ac:dyDescent="0.25">
      <c r="A875" t="s">
        <v>1064</v>
      </c>
      <c r="B875" t="s">
        <v>26</v>
      </c>
      <c r="C875" t="s">
        <v>27</v>
      </c>
      <c r="D875" t="s">
        <v>188</v>
      </c>
      <c r="E875" t="s">
        <v>184</v>
      </c>
      <c r="F875">
        <v>2016</v>
      </c>
      <c r="G875" t="s">
        <v>173</v>
      </c>
      <c r="H875">
        <v>3</v>
      </c>
      <c r="I875">
        <v>144.10676574707031</v>
      </c>
      <c r="J875">
        <v>139.66087341308594</v>
      </c>
      <c r="K875">
        <v>136.3671875</v>
      </c>
      <c r="L875">
        <v>136.420654296875</v>
      </c>
      <c r="M875">
        <v>141.02804565429687</v>
      </c>
      <c r="N875">
        <v>153.42681884765625</v>
      </c>
      <c r="O875">
        <v>171.88015747070312</v>
      </c>
      <c r="P875">
        <v>186.82936096191406</v>
      </c>
      <c r="Q875">
        <v>197.88981628417969</v>
      </c>
      <c r="R875">
        <v>203.85786437988281</v>
      </c>
      <c r="S875">
        <v>209.94691467285156</v>
      </c>
      <c r="T875">
        <v>213.48052978515625</v>
      </c>
      <c r="U875">
        <v>214.965576171875</v>
      </c>
      <c r="V875">
        <v>215.86766052246094</v>
      </c>
      <c r="W875">
        <v>213.36668395996094</v>
      </c>
      <c r="X875">
        <v>206.45883178710937</v>
      </c>
      <c r="Y875">
        <v>198.39981079101562</v>
      </c>
      <c r="Z875">
        <v>188.40419006347656</v>
      </c>
      <c r="AA875">
        <v>180.59132385253906</v>
      </c>
      <c r="AB875">
        <v>177.90716552734375</v>
      </c>
      <c r="AC875">
        <v>172.47050476074219</v>
      </c>
      <c r="AD875">
        <v>164.86662292480469</v>
      </c>
      <c r="AE875">
        <v>157.42341613769531</v>
      </c>
      <c r="AF875">
        <v>151.99636840820312</v>
      </c>
      <c r="AG875">
        <v>-3.5095298290252686</v>
      </c>
      <c r="AH875">
        <v>-1.2540581226348877</v>
      </c>
      <c r="AI875">
        <v>-0.14641442894935608</v>
      </c>
      <c r="AJ875">
        <v>-0.7831762433052063</v>
      </c>
      <c r="AK875">
        <v>-1.4986615180969238</v>
      </c>
      <c r="AL875">
        <v>-1.2679080963134766</v>
      </c>
      <c r="AM875">
        <v>-2.4727602005004883</v>
      </c>
      <c r="AN875">
        <v>-1.2195297479629517</v>
      </c>
      <c r="AO875">
        <v>0.95644909143447876</v>
      </c>
      <c r="AP875">
        <v>2.6904282569885254</v>
      </c>
      <c r="AQ875">
        <v>6.1540279388427734</v>
      </c>
      <c r="AR875">
        <v>18.349210739135742</v>
      </c>
      <c r="AS875">
        <v>18.876459121704102</v>
      </c>
      <c r="AT875">
        <v>17.899311065673828</v>
      </c>
      <c r="AU875">
        <v>15.930161476135254</v>
      </c>
      <c r="AV875">
        <v>13.434624671936035</v>
      </c>
      <c r="AW875">
        <v>11.823299407958984</v>
      </c>
      <c r="AX875">
        <v>8.5699348449707031</v>
      </c>
      <c r="AY875">
        <v>-0.28451079130172729</v>
      </c>
      <c r="AZ875">
        <v>-1.3466166257858276</v>
      </c>
      <c r="BA875">
        <v>-1.2107299566268921</v>
      </c>
      <c r="BB875">
        <v>-0.79629212617874146</v>
      </c>
      <c r="BC875">
        <v>-0.72655391693115234</v>
      </c>
      <c r="BD875">
        <v>-2.3151001930236816</v>
      </c>
      <c r="BE875">
        <v>59.049652099609375</v>
      </c>
      <c r="BF875">
        <v>57.757099151611328</v>
      </c>
      <c r="BG875">
        <v>56.1046142578125</v>
      </c>
      <c r="BH875">
        <v>55.994686126708984</v>
      </c>
      <c r="BI875">
        <v>55.884761810302734</v>
      </c>
      <c r="BJ875">
        <v>55.219856262207031</v>
      </c>
      <c r="BK875">
        <v>54.914894104003906</v>
      </c>
      <c r="BL875">
        <v>56.402484893798828</v>
      </c>
      <c r="BM875">
        <v>62.030139923095703</v>
      </c>
      <c r="BN875">
        <v>66.865249633789063</v>
      </c>
      <c r="BO875">
        <v>71.57269287109375</v>
      </c>
      <c r="BP875">
        <v>74.932624816894531</v>
      </c>
      <c r="BQ875">
        <v>77.725173950195313</v>
      </c>
      <c r="BR875">
        <v>78.390068054199219</v>
      </c>
      <c r="BS875">
        <v>73.810279846191406</v>
      </c>
      <c r="BT875">
        <v>72.75</v>
      </c>
      <c r="BU875">
        <v>72.347518920898438</v>
      </c>
      <c r="BV875">
        <v>71.457450866699219</v>
      </c>
      <c r="BW875">
        <v>69.842201232910156</v>
      </c>
      <c r="BX875">
        <v>66.104621887207031</v>
      </c>
      <c r="BY875">
        <v>64.854621887207031</v>
      </c>
      <c r="BZ875">
        <v>63.312061309814453</v>
      </c>
      <c r="CA875">
        <v>62.702133178710938</v>
      </c>
      <c r="CB875">
        <v>61.312065124511719</v>
      </c>
      <c r="CC875">
        <v>5.2459111213684082</v>
      </c>
      <c r="CD875">
        <v>5.0010690689086914</v>
      </c>
      <c r="CE875">
        <v>4.6822643280029297</v>
      </c>
      <c r="CF875">
        <v>3.5546047687530518</v>
      </c>
      <c r="CG875">
        <v>2.9923534393310547</v>
      </c>
      <c r="CH875">
        <v>3.3151867389678955</v>
      </c>
      <c r="CI875">
        <v>3.5628612041473389</v>
      </c>
      <c r="CJ875">
        <v>2.2025086879730225</v>
      </c>
      <c r="CK875">
        <v>3.0632977485656738</v>
      </c>
      <c r="CL875">
        <v>3.0176377296447754</v>
      </c>
      <c r="CM875">
        <v>2.3429436683654785</v>
      </c>
      <c r="CN875">
        <v>2.6829891204833984</v>
      </c>
      <c r="CO875">
        <v>3.7677812576293945</v>
      </c>
      <c r="CP875">
        <v>2.3929204940795898</v>
      </c>
      <c r="CQ875">
        <v>2.8912029266357422</v>
      </c>
      <c r="CR875">
        <v>4.2370901107788086</v>
      </c>
      <c r="CS875">
        <v>4.558560848236084</v>
      </c>
      <c r="CT875">
        <v>4.7332606315612793</v>
      </c>
      <c r="CU875">
        <v>5.8355922698974609</v>
      </c>
      <c r="CV875">
        <v>4.8211474418640137</v>
      </c>
      <c r="CW875">
        <v>4.2376971244812012</v>
      </c>
      <c r="CX875">
        <v>3.5623338222503662</v>
      </c>
      <c r="CY875">
        <v>3.8131072521209717</v>
      </c>
      <c r="CZ875">
        <v>3.741323709487915</v>
      </c>
    </row>
    <row r="876" spans="1:104" x14ac:dyDescent="0.25">
      <c r="A876" t="s">
        <v>1065</v>
      </c>
      <c r="B876" t="s">
        <v>26</v>
      </c>
      <c r="C876" t="s">
        <v>27</v>
      </c>
      <c r="D876" t="s">
        <v>188</v>
      </c>
      <c r="E876" t="s">
        <v>184</v>
      </c>
      <c r="F876">
        <v>2016</v>
      </c>
      <c r="G876" t="s">
        <v>174</v>
      </c>
      <c r="H876">
        <v>4</v>
      </c>
      <c r="I876">
        <v>151.81341552734375</v>
      </c>
      <c r="J876">
        <v>147.08525085449219</v>
      </c>
      <c r="K876">
        <v>143.91319274902344</v>
      </c>
      <c r="L876">
        <v>143.51063537597656</v>
      </c>
      <c r="M876">
        <v>148.47001647949219</v>
      </c>
      <c r="N876">
        <v>161.05001831054687</v>
      </c>
      <c r="O876">
        <v>176.12239074707031</v>
      </c>
      <c r="P876">
        <v>193.9202880859375</v>
      </c>
      <c r="Q876">
        <v>209.44850158691406</v>
      </c>
      <c r="R876">
        <v>221.33689880371094</v>
      </c>
      <c r="S876">
        <v>231.97886657714844</v>
      </c>
      <c r="T876">
        <v>236.45149230957031</v>
      </c>
      <c r="U876">
        <v>239.48040771484375</v>
      </c>
      <c r="V876">
        <v>242.39938354492187</v>
      </c>
      <c r="W876">
        <v>240.18008422851562</v>
      </c>
      <c r="X876">
        <v>232.34329223632812</v>
      </c>
      <c r="Y876">
        <v>221.90971374511719</v>
      </c>
      <c r="Z876">
        <v>207.48005676269531</v>
      </c>
      <c r="AA876">
        <v>194.88008117675781</v>
      </c>
      <c r="AB876">
        <v>189.74870300292969</v>
      </c>
      <c r="AC876">
        <v>186.40505981445312</v>
      </c>
      <c r="AD876">
        <v>176.5382080078125</v>
      </c>
      <c r="AE876">
        <v>170.41969299316406</v>
      </c>
      <c r="AF876">
        <v>163.94223022460937</v>
      </c>
      <c r="AG876">
        <v>-3.0501751899719238</v>
      </c>
      <c r="AH876">
        <v>-1.7985292673110962</v>
      </c>
      <c r="AI876">
        <v>-1.3557010889053345</v>
      </c>
      <c r="AJ876">
        <v>-1.3866647481918335</v>
      </c>
      <c r="AK876">
        <v>-1.2813237905502319</v>
      </c>
      <c r="AL876">
        <v>-0.43411487340927124</v>
      </c>
      <c r="AM876">
        <v>-1.8317559957504272</v>
      </c>
      <c r="AN876">
        <v>0.31075713038444519</v>
      </c>
      <c r="AO876">
        <v>0.94530892372131348</v>
      </c>
      <c r="AP876">
        <v>1.0450297594070435</v>
      </c>
      <c r="AQ876">
        <v>5.1778602600097656</v>
      </c>
      <c r="AR876">
        <v>20.181951522827148</v>
      </c>
      <c r="AS876">
        <v>21.064363479614258</v>
      </c>
      <c r="AT876">
        <v>20.214210510253906</v>
      </c>
      <c r="AU876">
        <v>18.760139465332031</v>
      </c>
      <c r="AV876">
        <v>18.807373046875</v>
      </c>
      <c r="AW876">
        <v>17.500637054443359</v>
      </c>
      <c r="AX876">
        <v>15.019932746887207</v>
      </c>
      <c r="AY876">
        <v>5.8405494689941406</v>
      </c>
      <c r="AZ876">
        <v>2.9519877433776855</v>
      </c>
      <c r="BA876">
        <v>1.884829044342041</v>
      </c>
      <c r="BB876">
        <v>1.8950659036636353</v>
      </c>
      <c r="BC876">
        <v>1.187674880027771</v>
      </c>
      <c r="BD876">
        <v>0.10120978951454163</v>
      </c>
      <c r="BE876">
        <v>65.391082763671875</v>
      </c>
      <c r="BF876">
        <v>64.031143188476562</v>
      </c>
      <c r="BG876">
        <v>62.741649627685547</v>
      </c>
      <c r="BH876">
        <v>63.244487762451172</v>
      </c>
      <c r="BI876">
        <v>62.244483947753906</v>
      </c>
      <c r="BJ876">
        <v>61.884552001953125</v>
      </c>
      <c r="BK876">
        <v>61.274833679199219</v>
      </c>
      <c r="BL876">
        <v>64.962753295898438</v>
      </c>
      <c r="BM876">
        <v>72.007331848144531</v>
      </c>
      <c r="BN876">
        <v>78.095703125</v>
      </c>
      <c r="BO876">
        <v>83.266700744628906</v>
      </c>
      <c r="BP876">
        <v>86.968048095703125</v>
      </c>
      <c r="BQ876">
        <v>88.208900451660156</v>
      </c>
      <c r="BR876">
        <v>88.291534423828125</v>
      </c>
      <c r="BS876">
        <v>88.038703918457031</v>
      </c>
      <c r="BT876">
        <v>87.660835266113281</v>
      </c>
      <c r="BU876">
        <v>87.170417785644531</v>
      </c>
      <c r="BV876">
        <v>85.389854431152344</v>
      </c>
      <c r="BW876">
        <v>83.085098266601563</v>
      </c>
      <c r="BX876">
        <v>78.350563049316406</v>
      </c>
      <c r="BY876">
        <v>74.93646240234375</v>
      </c>
      <c r="BZ876">
        <v>72.811866760253906</v>
      </c>
      <c r="CA876">
        <v>69.879684448242188</v>
      </c>
      <c r="CB876">
        <v>67.937477111816406</v>
      </c>
      <c r="CC876">
        <v>4.8682355880737305</v>
      </c>
      <c r="CD876">
        <v>4.6399455070495605</v>
      </c>
      <c r="CE876">
        <v>4.3539142608642578</v>
      </c>
      <c r="CF876">
        <v>3.2948417663574219</v>
      </c>
      <c r="CG876">
        <v>2.7754311561584473</v>
      </c>
      <c r="CH876">
        <v>3.0650792121887207</v>
      </c>
      <c r="CI876">
        <v>3.2147865295410156</v>
      </c>
      <c r="CJ876">
        <v>2.0130486488342285</v>
      </c>
      <c r="CK876">
        <v>2.8542630672454834</v>
      </c>
      <c r="CL876">
        <v>2.8851361274719238</v>
      </c>
      <c r="CM876">
        <v>2.2796838283538818</v>
      </c>
      <c r="CN876">
        <v>2.6166596412658691</v>
      </c>
      <c r="CO876">
        <v>3.695728063583374</v>
      </c>
      <c r="CP876">
        <v>2.3661448955535889</v>
      </c>
      <c r="CQ876">
        <v>2.8658792972564697</v>
      </c>
      <c r="CR876">
        <v>4.1988835334777832</v>
      </c>
      <c r="CS876">
        <v>4.4898581504821777</v>
      </c>
      <c r="CT876">
        <v>4.589759349822998</v>
      </c>
      <c r="CU876">
        <v>5.5482549667358398</v>
      </c>
      <c r="CV876">
        <v>4.5236830711364746</v>
      </c>
      <c r="CW876">
        <v>4.0309877395629883</v>
      </c>
      <c r="CX876">
        <v>3.3587460517883301</v>
      </c>
      <c r="CY876">
        <v>3.6363184452056885</v>
      </c>
      <c r="CZ876">
        <v>3.5552060604095459</v>
      </c>
    </row>
    <row r="877" spans="1:104" x14ac:dyDescent="0.25">
      <c r="A877" t="s">
        <v>1066</v>
      </c>
      <c r="B877" t="s">
        <v>26</v>
      </c>
      <c r="C877" t="s">
        <v>27</v>
      </c>
      <c r="D877" t="s">
        <v>188</v>
      </c>
      <c r="E877" t="s">
        <v>184</v>
      </c>
      <c r="F877">
        <v>2016</v>
      </c>
      <c r="G877" t="s">
        <v>175</v>
      </c>
      <c r="H877">
        <v>5</v>
      </c>
      <c r="I877">
        <v>159.75486755371094</v>
      </c>
      <c r="J877">
        <v>155.10835266113281</v>
      </c>
      <c r="K877">
        <v>151.86265563964844</v>
      </c>
      <c r="L877">
        <v>150.89718627929687</v>
      </c>
      <c r="M877">
        <v>155.03872680664062</v>
      </c>
      <c r="N877">
        <v>167.10525512695312</v>
      </c>
      <c r="O877">
        <v>182.10089111328125</v>
      </c>
      <c r="P877">
        <v>203.78973388671875</v>
      </c>
      <c r="Q877">
        <v>221.64035034179687</v>
      </c>
      <c r="R877">
        <v>234.62968444824219</v>
      </c>
      <c r="S877">
        <v>244.4747314453125</v>
      </c>
      <c r="T877">
        <v>246.00350952148437</v>
      </c>
      <c r="U877">
        <v>246.52165222167969</v>
      </c>
      <c r="V877">
        <v>247.07099914550781</v>
      </c>
      <c r="W877">
        <v>244.58561706542969</v>
      </c>
      <c r="X877">
        <v>237.86744689941406</v>
      </c>
      <c r="Y877">
        <v>228.02499389648437</v>
      </c>
      <c r="Z877">
        <v>215.00593566894531</v>
      </c>
      <c r="AA877">
        <v>202.93692016601562</v>
      </c>
      <c r="AB877">
        <v>197.35969543457031</v>
      </c>
      <c r="AC877">
        <v>194.46614074707031</v>
      </c>
      <c r="AD877">
        <v>183.54331970214844</v>
      </c>
      <c r="AE877">
        <v>177.805908203125</v>
      </c>
      <c r="AF877">
        <v>171.68681335449219</v>
      </c>
      <c r="AG877">
        <v>-3.1083476543426514</v>
      </c>
      <c r="AH877">
        <v>-1.9682600498199463</v>
      </c>
      <c r="AI877">
        <v>-1.6154409646987915</v>
      </c>
      <c r="AJ877">
        <v>-1.5429264307022095</v>
      </c>
      <c r="AK877">
        <v>-1.2819348573684692</v>
      </c>
      <c r="AL877">
        <v>-0.30261817574501038</v>
      </c>
      <c r="AM877">
        <v>-1.7800118923187256</v>
      </c>
      <c r="AN877">
        <v>0.57691830396652222</v>
      </c>
      <c r="AO877">
        <v>0.99847185611724854</v>
      </c>
      <c r="AP877">
        <v>0.81773859262466431</v>
      </c>
      <c r="AQ877">
        <v>5.18902587890625</v>
      </c>
      <c r="AR877">
        <v>20.915605545043945</v>
      </c>
      <c r="AS877">
        <v>21.62727165222168</v>
      </c>
      <c r="AT877">
        <v>20.562585830688477</v>
      </c>
      <c r="AU877">
        <v>19.180538177490234</v>
      </c>
      <c r="AV877">
        <v>19.774238586425781</v>
      </c>
      <c r="AW877">
        <v>18.594762802124023</v>
      </c>
      <c r="AX877">
        <v>16.367412567138672</v>
      </c>
      <c r="AY877">
        <v>7.0178928375244141</v>
      </c>
      <c r="AZ877">
        <v>3.7581112384796143</v>
      </c>
      <c r="BA877">
        <v>2.4706680774688721</v>
      </c>
      <c r="BB877">
        <v>2.4050326347351074</v>
      </c>
      <c r="BC877">
        <v>1.551506519317627</v>
      </c>
      <c r="BD877">
        <v>0.51508539915084839</v>
      </c>
      <c r="BE877">
        <v>68.647193908691406</v>
      </c>
      <c r="BF877">
        <v>67.994712829589844</v>
      </c>
      <c r="BG877">
        <v>67.427322387695313</v>
      </c>
      <c r="BH877">
        <v>66.872352600097656</v>
      </c>
      <c r="BI877">
        <v>66.02484130859375</v>
      </c>
      <c r="BJ877">
        <v>65.427322387695312</v>
      </c>
      <c r="BK877">
        <v>64.829803466796875</v>
      </c>
      <c r="BL877">
        <v>67.932609558105469</v>
      </c>
      <c r="BM877">
        <v>75.120506286621094</v>
      </c>
      <c r="BN877">
        <v>80.163055419921875</v>
      </c>
      <c r="BO877">
        <v>84.980445861816406</v>
      </c>
      <c r="BP877">
        <v>87.565536499023437</v>
      </c>
      <c r="BQ877">
        <v>87.108085632324219</v>
      </c>
      <c r="BR877">
        <v>86.120506286621094</v>
      </c>
      <c r="BS877">
        <v>85.968025207519531</v>
      </c>
      <c r="BT877">
        <v>84.882926940917969</v>
      </c>
      <c r="BU877">
        <v>82.700325012207031</v>
      </c>
      <c r="BV877">
        <v>81.102806091308594</v>
      </c>
      <c r="BW877">
        <v>80.780128479003906</v>
      </c>
      <c r="BX877">
        <v>78.72515869140625</v>
      </c>
      <c r="BY877">
        <v>74.097518920898438</v>
      </c>
      <c r="BZ877">
        <v>70.969871520996094</v>
      </c>
      <c r="CA877">
        <v>69.664901733398438</v>
      </c>
      <c r="CB877">
        <v>68.677322387695313</v>
      </c>
      <c r="CC877">
        <v>5.0931835174560547</v>
      </c>
      <c r="CD877">
        <v>4.8654327392578125</v>
      </c>
      <c r="CE877">
        <v>4.5692143440246582</v>
      </c>
      <c r="CF877">
        <v>3.4439418315887451</v>
      </c>
      <c r="CG877">
        <v>2.8804750442504883</v>
      </c>
      <c r="CH877">
        <v>3.1608152389526367</v>
      </c>
      <c r="CI877">
        <v>3.3038647174835205</v>
      </c>
      <c r="CJ877">
        <v>2.1006150245666504</v>
      </c>
      <c r="CK877">
        <v>3.0015761852264404</v>
      </c>
      <c r="CL877">
        <v>3.0377390384674072</v>
      </c>
      <c r="CM877">
        <v>2.3863530158996582</v>
      </c>
      <c r="CN877">
        <v>2.7035887241363525</v>
      </c>
      <c r="CO877">
        <v>3.7794830799102783</v>
      </c>
      <c r="CP877">
        <v>2.3933393955230713</v>
      </c>
      <c r="CQ877">
        <v>2.8980252742767334</v>
      </c>
      <c r="CR877">
        <v>4.2687950134277344</v>
      </c>
      <c r="CS877">
        <v>4.5813260078430176</v>
      </c>
      <c r="CT877">
        <v>4.7230558395385742</v>
      </c>
      <c r="CU877">
        <v>5.7339162826538086</v>
      </c>
      <c r="CV877">
        <v>4.676368236541748</v>
      </c>
      <c r="CW877">
        <v>4.1782636642456055</v>
      </c>
      <c r="CX877">
        <v>3.4697613716125488</v>
      </c>
      <c r="CY877">
        <v>3.7693605422973633</v>
      </c>
      <c r="CZ877">
        <v>3.6998741626739502</v>
      </c>
    </row>
    <row r="878" spans="1:104" x14ac:dyDescent="0.25">
      <c r="A878" t="s">
        <v>1067</v>
      </c>
      <c r="B878" t="s">
        <v>26</v>
      </c>
      <c r="C878" t="s">
        <v>27</v>
      </c>
      <c r="D878" t="s">
        <v>188</v>
      </c>
      <c r="E878" t="s">
        <v>184</v>
      </c>
      <c r="F878">
        <v>2016</v>
      </c>
      <c r="G878" t="s">
        <v>176</v>
      </c>
      <c r="H878">
        <v>6</v>
      </c>
      <c r="I878">
        <v>166.09637451171875</v>
      </c>
      <c r="J878">
        <v>161.12368774414062</v>
      </c>
      <c r="K878">
        <v>157.70706176757812</v>
      </c>
      <c r="L878">
        <v>156.73609924316406</v>
      </c>
      <c r="M878">
        <v>160.444580078125</v>
      </c>
      <c r="N878">
        <v>172.57662963867187</v>
      </c>
      <c r="O878">
        <v>187.01376342773437</v>
      </c>
      <c r="P878">
        <v>206.34539794921875</v>
      </c>
      <c r="Q878">
        <v>220.22232055664062</v>
      </c>
      <c r="R878">
        <v>231.53730773925781</v>
      </c>
      <c r="S878">
        <v>241.40365600585937</v>
      </c>
      <c r="T878">
        <v>243.134765625</v>
      </c>
      <c r="U878">
        <v>243.42909240722656</v>
      </c>
      <c r="V878">
        <v>242.56950378417969</v>
      </c>
      <c r="W878">
        <v>240.81822204589844</v>
      </c>
      <c r="X878">
        <v>236.87734985351562</v>
      </c>
      <c r="Y878">
        <v>229.80307006835937</v>
      </c>
      <c r="Z878">
        <v>217.57650756835937</v>
      </c>
      <c r="AA878">
        <v>205.59295654296875</v>
      </c>
      <c r="AB878">
        <v>197.07171630859375</v>
      </c>
      <c r="AC878">
        <v>194.80427551269531</v>
      </c>
      <c r="AD878">
        <v>185.60325622558594</v>
      </c>
      <c r="AE878">
        <v>181.52156066894531</v>
      </c>
      <c r="AF878">
        <v>175.89920043945312</v>
      </c>
      <c r="AG878">
        <v>-3.4389946460723877</v>
      </c>
      <c r="AH878">
        <v>-1.9063900709152222</v>
      </c>
      <c r="AI878">
        <v>-1.316118597984314</v>
      </c>
      <c r="AJ878">
        <v>-1.4355108737945557</v>
      </c>
      <c r="AK878">
        <v>-1.4138054847717285</v>
      </c>
      <c r="AL878">
        <v>-0.58639174699783325</v>
      </c>
      <c r="AM878">
        <v>-2.0431580543518066</v>
      </c>
      <c r="AN878">
        <v>0.10747796297073364</v>
      </c>
      <c r="AO878">
        <v>1.0088642835617065</v>
      </c>
      <c r="AP878">
        <v>1.3491947650909424</v>
      </c>
      <c r="AQ878">
        <v>5.6108551025390625</v>
      </c>
      <c r="AR878">
        <v>20.776029586791992</v>
      </c>
      <c r="AS878">
        <v>21.409702301025391</v>
      </c>
      <c r="AT878">
        <v>20.232702255249023</v>
      </c>
      <c r="AU878">
        <v>18.716434478759766</v>
      </c>
      <c r="AV878">
        <v>18.670557022094727</v>
      </c>
      <c r="AW878">
        <v>17.50946044921875</v>
      </c>
      <c r="AX878">
        <v>14.942627906799316</v>
      </c>
      <c r="AY878">
        <v>5.3119091987609863</v>
      </c>
      <c r="AZ878">
        <v>2.4735457897186279</v>
      </c>
      <c r="BA878">
        <v>1.5354987382888794</v>
      </c>
      <c r="BB878">
        <v>1.624750018119812</v>
      </c>
      <c r="BC878">
        <v>0.99991577863693237</v>
      </c>
      <c r="BD878">
        <v>-0.25430074334144592</v>
      </c>
      <c r="BE878">
        <v>66.762641906738281</v>
      </c>
      <c r="BF878">
        <v>64.790321350097656</v>
      </c>
      <c r="BG878">
        <v>64.400260925292969</v>
      </c>
      <c r="BH878">
        <v>64.235580444335938</v>
      </c>
      <c r="BI878">
        <v>64.290550231933594</v>
      </c>
      <c r="BJ878">
        <v>64.150482177734375</v>
      </c>
      <c r="BK878">
        <v>64.598342895507813</v>
      </c>
      <c r="BL878">
        <v>69.063514709472656</v>
      </c>
      <c r="BM878">
        <v>72.273185729980469</v>
      </c>
      <c r="BN878">
        <v>75.57489013671875</v>
      </c>
      <c r="BO878">
        <v>79.059188842773438</v>
      </c>
      <c r="BP878">
        <v>81.196197509765625</v>
      </c>
      <c r="BQ878">
        <v>82.796768188476562</v>
      </c>
      <c r="BR878">
        <v>83.446197509765625</v>
      </c>
      <c r="BS878">
        <v>82.001396179199219</v>
      </c>
      <c r="BT878">
        <v>82.776008605957031</v>
      </c>
      <c r="BU878">
        <v>82.513816833496094</v>
      </c>
      <c r="BV878">
        <v>80.321830749511719</v>
      </c>
      <c r="BW878">
        <v>78.849517822265625</v>
      </c>
      <c r="BX878">
        <v>77.30718994140625</v>
      </c>
      <c r="BY878">
        <v>75.249778747558594</v>
      </c>
      <c r="BZ878">
        <v>72.554969787597656</v>
      </c>
      <c r="CA878">
        <v>70.95745849609375</v>
      </c>
      <c r="CB878">
        <v>69.512641906738281</v>
      </c>
      <c r="CC878">
        <v>5.387326717376709</v>
      </c>
      <c r="CD878">
        <v>5.1416969299316406</v>
      </c>
      <c r="CE878">
        <v>4.8266592025756836</v>
      </c>
      <c r="CF878">
        <v>3.6383638381958008</v>
      </c>
      <c r="CG878">
        <v>3.0321283340454102</v>
      </c>
      <c r="CH878">
        <v>3.3202366828918457</v>
      </c>
      <c r="CI878">
        <v>3.4497427940368652</v>
      </c>
      <c r="CJ878">
        <v>2.1622476577758789</v>
      </c>
      <c r="CK878">
        <v>3.0319252014160156</v>
      </c>
      <c r="CL878">
        <v>3.046067476272583</v>
      </c>
      <c r="CM878">
        <v>2.3943934440612793</v>
      </c>
      <c r="CN878">
        <v>2.715733528137207</v>
      </c>
      <c r="CO878">
        <v>3.7917454242706299</v>
      </c>
      <c r="CP878">
        <v>2.39031982421875</v>
      </c>
      <c r="CQ878">
        <v>2.9002673625946045</v>
      </c>
      <c r="CR878">
        <v>4.3210868835449219</v>
      </c>
      <c r="CS878">
        <v>4.6934700012207031</v>
      </c>
      <c r="CT878">
        <v>4.8585662841796875</v>
      </c>
      <c r="CU878">
        <v>5.9050140380859375</v>
      </c>
      <c r="CV878">
        <v>4.7449049949645996</v>
      </c>
      <c r="CW878">
        <v>4.2536816596984863</v>
      </c>
      <c r="CX878">
        <v>3.5675086975097656</v>
      </c>
      <c r="CY878">
        <v>3.9136824607849121</v>
      </c>
      <c r="CZ878">
        <v>3.8553385734558105</v>
      </c>
    </row>
    <row r="879" spans="1:104" x14ac:dyDescent="0.25">
      <c r="A879" t="s">
        <v>1068</v>
      </c>
      <c r="B879" t="s">
        <v>26</v>
      </c>
      <c r="C879" t="s">
        <v>27</v>
      </c>
      <c r="D879" t="s">
        <v>188</v>
      </c>
      <c r="E879" t="s">
        <v>184</v>
      </c>
      <c r="F879">
        <v>2016</v>
      </c>
      <c r="G879" t="s">
        <v>177</v>
      </c>
      <c r="H879">
        <v>7</v>
      </c>
      <c r="I879">
        <v>174.61251831054687</v>
      </c>
      <c r="J879">
        <v>169.71665954589844</v>
      </c>
      <c r="K879">
        <v>165.8228759765625</v>
      </c>
      <c r="L879">
        <v>165.16537475585938</v>
      </c>
      <c r="M879">
        <v>170.55990600585937</v>
      </c>
      <c r="N879">
        <v>183.83226013183594</v>
      </c>
      <c r="O879">
        <v>198.19613647460937</v>
      </c>
      <c r="P879">
        <v>219.03337097167969</v>
      </c>
      <c r="Q879">
        <v>233.52311706542969</v>
      </c>
      <c r="R879">
        <v>245.06512451171875</v>
      </c>
      <c r="S879">
        <v>253.60905456542969</v>
      </c>
      <c r="T879">
        <v>255.12873840332031</v>
      </c>
      <c r="U879">
        <v>255.94198608398437</v>
      </c>
      <c r="V879">
        <v>255.66026306152344</v>
      </c>
      <c r="W879">
        <v>254.40876770019531</v>
      </c>
      <c r="X879">
        <v>252.14509582519531</v>
      </c>
      <c r="Y879">
        <v>246.18022155761719</v>
      </c>
      <c r="Z879">
        <v>234.37156677246094</v>
      </c>
      <c r="AA879">
        <v>220.64065551757812</v>
      </c>
      <c r="AB879">
        <v>211.15731811523437</v>
      </c>
      <c r="AC879">
        <v>207.7113037109375</v>
      </c>
      <c r="AD879">
        <v>197.18818664550781</v>
      </c>
      <c r="AE879">
        <v>191.6361083984375</v>
      </c>
      <c r="AF879">
        <v>186.09507751464844</v>
      </c>
      <c r="AG879">
        <v>-3.2353723049163818</v>
      </c>
      <c r="AH879">
        <v>-2.2612128257751465</v>
      </c>
      <c r="AI879">
        <v>-2.048189640045166</v>
      </c>
      <c r="AJ879">
        <v>-1.8189600706100464</v>
      </c>
      <c r="AK879">
        <v>-1.326040506362915</v>
      </c>
      <c r="AL879">
        <v>-0.10379335284233093</v>
      </c>
      <c r="AM879">
        <v>-1.7649213075637817</v>
      </c>
      <c r="AN879">
        <v>0.99796855449676514</v>
      </c>
      <c r="AO879">
        <v>1.0348808765411377</v>
      </c>
      <c r="AP879">
        <v>0.41215294599533081</v>
      </c>
      <c r="AQ879">
        <v>5.0274782180786133</v>
      </c>
      <c r="AR879">
        <v>21.726341247558594</v>
      </c>
      <c r="AS879">
        <v>22.526786804199219</v>
      </c>
      <c r="AT879">
        <v>21.382535934448242</v>
      </c>
      <c r="AU879">
        <v>20.193599700927734</v>
      </c>
      <c r="AV879">
        <v>21.801177978515625</v>
      </c>
      <c r="AW879">
        <v>21.03978157043457</v>
      </c>
      <c r="AX879">
        <v>19.12932014465332</v>
      </c>
      <c r="AY879">
        <v>9.0838136672973633</v>
      </c>
      <c r="AZ879">
        <v>5.0486493110656738</v>
      </c>
      <c r="BA879">
        <v>3.3870124816894531</v>
      </c>
      <c r="BB879">
        <v>3.2385637760162354</v>
      </c>
      <c r="BC879">
        <v>2.1513431072235107</v>
      </c>
      <c r="BD879">
        <v>1.1886527538299561</v>
      </c>
      <c r="BE879">
        <v>72.067398071289063</v>
      </c>
      <c r="BF879">
        <v>71.804969787597656</v>
      </c>
      <c r="BG879">
        <v>71.45745849609375</v>
      </c>
      <c r="BH879">
        <v>71.359939575195312</v>
      </c>
      <c r="BI879">
        <v>71.372367858886719</v>
      </c>
      <c r="BJ879">
        <v>71.219886779785156</v>
      </c>
      <c r="BK879">
        <v>71.024856567382813</v>
      </c>
      <c r="BL879">
        <v>72.75</v>
      </c>
      <c r="BM879">
        <v>74.920173645019531</v>
      </c>
      <c r="BN879">
        <v>78.810234069824219</v>
      </c>
      <c r="BO879">
        <v>82.230400085449219</v>
      </c>
      <c r="BP879">
        <v>85.193115234375</v>
      </c>
      <c r="BQ879">
        <v>86.053062438964844</v>
      </c>
      <c r="BR879">
        <v>87.370460510253906</v>
      </c>
      <c r="BS879">
        <v>87.620452880859375</v>
      </c>
      <c r="BT879">
        <v>85.803054809570313</v>
      </c>
      <c r="BU879">
        <v>83.175430297851563</v>
      </c>
      <c r="BV879">
        <v>81.492828369140625</v>
      </c>
      <c r="BW879">
        <v>81.310234069824219</v>
      </c>
      <c r="BX879">
        <v>79.975143432617187</v>
      </c>
      <c r="BY879">
        <v>76.420173645019531</v>
      </c>
      <c r="BZ879">
        <v>74.390060424804687</v>
      </c>
      <c r="CA879">
        <v>73.29254150390625</v>
      </c>
      <c r="CB879">
        <v>73.054969787597656</v>
      </c>
      <c r="CC879">
        <v>5.552375316619873</v>
      </c>
      <c r="CD879">
        <v>5.3103199005126953</v>
      </c>
      <c r="CE879">
        <v>4.9762487411499023</v>
      </c>
      <c r="CF879">
        <v>3.7595381736755371</v>
      </c>
      <c r="CG879">
        <v>3.1599385738372803</v>
      </c>
      <c r="CH879">
        <v>3.4668705463409424</v>
      </c>
      <c r="CI879">
        <v>3.5836966037750244</v>
      </c>
      <c r="CJ879">
        <v>2.249380350112915</v>
      </c>
      <c r="CK879">
        <v>3.1499481201171875</v>
      </c>
      <c r="CL879">
        <v>3.160008430480957</v>
      </c>
      <c r="CM879">
        <v>2.4652597904205322</v>
      </c>
      <c r="CN879">
        <v>2.7928588390350342</v>
      </c>
      <c r="CO879">
        <v>3.9070272445678711</v>
      </c>
      <c r="CP879">
        <v>2.4691922664642334</v>
      </c>
      <c r="CQ879">
        <v>3.0029406547546387</v>
      </c>
      <c r="CR879">
        <v>4.5082535743713379</v>
      </c>
      <c r="CS879">
        <v>4.9281711578369141</v>
      </c>
      <c r="CT879">
        <v>5.1297988891601562</v>
      </c>
      <c r="CU879">
        <v>6.2100973129272461</v>
      </c>
      <c r="CV879">
        <v>4.9838829040527344</v>
      </c>
      <c r="CW879">
        <v>4.4455666542053223</v>
      </c>
      <c r="CX879">
        <v>3.7157039642333984</v>
      </c>
      <c r="CY879">
        <v>4.0512728691101074</v>
      </c>
      <c r="CZ879">
        <v>3.9993190765380859</v>
      </c>
    </row>
    <row r="880" spans="1:104" x14ac:dyDescent="0.25">
      <c r="A880" t="s">
        <v>1069</v>
      </c>
      <c r="B880" t="s">
        <v>26</v>
      </c>
      <c r="C880" t="s">
        <v>27</v>
      </c>
      <c r="D880" t="s">
        <v>188</v>
      </c>
      <c r="E880" t="s">
        <v>184</v>
      </c>
      <c r="F880">
        <v>2016</v>
      </c>
      <c r="G880" t="s">
        <v>178</v>
      </c>
      <c r="H880">
        <v>8</v>
      </c>
      <c r="I880">
        <v>175.56948852539062</v>
      </c>
      <c r="J880">
        <v>170.88136291503906</v>
      </c>
      <c r="K880">
        <v>166.6712646484375</v>
      </c>
      <c r="L880">
        <v>166.05160522460937</v>
      </c>
      <c r="M880">
        <v>171.02728271484375</v>
      </c>
      <c r="N880">
        <v>185.932373046875</v>
      </c>
      <c r="O880">
        <v>202.42158508300781</v>
      </c>
      <c r="P880">
        <v>222.21170043945312</v>
      </c>
      <c r="Q880">
        <v>236.91160583496094</v>
      </c>
      <c r="R880">
        <v>249.18299865722656</v>
      </c>
      <c r="S880">
        <v>260.89334106445312</v>
      </c>
      <c r="T880">
        <v>263.6065673828125</v>
      </c>
      <c r="U880">
        <v>264.78326416015625</v>
      </c>
      <c r="V880">
        <v>264.47421264648437</v>
      </c>
      <c r="W880">
        <v>262.411865234375</v>
      </c>
      <c r="X880">
        <v>258.81124877929687</v>
      </c>
      <c r="Y880">
        <v>250.01473999023437</v>
      </c>
      <c r="Z880">
        <v>237.39602661132812</v>
      </c>
      <c r="AA880">
        <v>222.81257629394531</v>
      </c>
      <c r="AB880">
        <v>215.21376037597656</v>
      </c>
      <c r="AC880">
        <v>210.09205627441406</v>
      </c>
      <c r="AD880">
        <v>198.96258544921875</v>
      </c>
      <c r="AE880">
        <v>192.03474426269531</v>
      </c>
      <c r="AF880">
        <v>185.32719421386719</v>
      </c>
      <c r="AG880">
        <v>-3.1945695877075195</v>
      </c>
      <c r="AH880">
        <v>-2.3162355422973633</v>
      </c>
      <c r="AI880">
        <v>-2.160994291305542</v>
      </c>
      <c r="AJ880">
        <v>-1.8762400150299072</v>
      </c>
      <c r="AK880">
        <v>-1.3022551536560059</v>
      </c>
      <c r="AL880">
        <v>-2.2758280858397484E-2</v>
      </c>
      <c r="AM880">
        <v>-1.7377479076385498</v>
      </c>
      <c r="AN880">
        <v>1.1539648771286011</v>
      </c>
      <c r="AO880">
        <v>1.0504095554351807</v>
      </c>
      <c r="AP880">
        <v>0.26714536547660828</v>
      </c>
      <c r="AQ880">
        <v>5.021540641784668</v>
      </c>
      <c r="AR880">
        <v>22.378288269042969</v>
      </c>
      <c r="AS880">
        <v>23.24102783203125</v>
      </c>
      <c r="AT880">
        <v>22.052087783813477</v>
      </c>
      <c r="AU880">
        <v>20.837047576904297</v>
      </c>
      <c r="AV880">
        <v>22.667619705200195</v>
      </c>
      <c r="AW880">
        <v>21.731451034545898</v>
      </c>
      <c r="AX880">
        <v>19.862295150756836</v>
      </c>
      <c r="AY880">
        <v>9.6904916763305664</v>
      </c>
      <c r="AZ880">
        <v>5.5262432098388672</v>
      </c>
      <c r="BA880">
        <v>3.7074413299560547</v>
      </c>
      <c r="BB880">
        <v>3.5040788650512695</v>
      </c>
      <c r="BC880">
        <v>2.3219935894012451</v>
      </c>
      <c r="BD880">
        <v>1.4025321006774902</v>
      </c>
      <c r="BE880">
        <v>73.849044799804687</v>
      </c>
      <c r="BF880">
        <v>72.939254760742187</v>
      </c>
      <c r="BG880">
        <v>72.339248657226563</v>
      </c>
      <c r="BH880">
        <v>71.993179321289062</v>
      </c>
      <c r="BI880">
        <v>71.00750732421875</v>
      </c>
      <c r="BJ880">
        <v>70.807502746582031</v>
      </c>
      <c r="BK880">
        <v>70.73944091796875</v>
      </c>
      <c r="BL880">
        <v>72.009635925292969</v>
      </c>
      <c r="BM880">
        <v>76.223403930664063</v>
      </c>
      <c r="BN880">
        <v>80.086585998535156</v>
      </c>
      <c r="BO880">
        <v>84.230033874511719</v>
      </c>
      <c r="BP880">
        <v>85.839797973632813</v>
      </c>
      <c r="BQ880">
        <v>87.75933837890625</v>
      </c>
      <c r="BR880">
        <v>86.4033203125</v>
      </c>
      <c r="BS880">
        <v>86.666702270507813</v>
      </c>
      <c r="BT880">
        <v>87.086402893066406</v>
      </c>
      <c r="BU880">
        <v>86.530563354492188</v>
      </c>
      <c r="BV880">
        <v>86.008583068847656</v>
      </c>
      <c r="BW880">
        <v>83.51641845703125</v>
      </c>
      <c r="BX880">
        <v>80.931251525878906</v>
      </c>
      <c r="BY880">
        <v>77.963340759277344</v>
      </c>
      <c r="BZ880">
        <v>75.90228271484375</v>
      </c>
      <c r="CA880">
        <v>75.312232971191406</v>
      </c>
      <c r="CB880">
        <v>74.838920593261719</v>
      </c>
      <c r="CC880">
        <v>5.5856995582580566</v>
      </c>
      <c r="CD880">
        <v>5.348811149597168</v>
      </c>
      <c r="CE880">
        <v>5.0039629936218262</v>
      </c>
      <c r="CF880">
        <v>3.7812609672546387</v>
      </c>
      <c r="CG880">
        <v>3.1704440116882324</v>
      </c>
      <c r="CH880">
        <v>3.5087838172912598</v>
      </c>
      <c r="CI880">
        <v>3.66294264793396</v>
      </c>
      <c r="CJ880">
        <v>2.2833194732666016</v>
      </c>
      <c r="CK880">
        <v>3.1988518238067627</v>
      </c>
      <c r="CL880">
        <v>3.2159814834594727</v>
      </c>
      <c r="CM880">
        <v>2.5382959842681885</v>
      </c>
      <c r="CN880">
        <v>2.8876979351043701</v>
      </c>
      <c r="CO880">
        <v>4.0464305877685547</v>
      </c>
      <c r="CP880">
        <v>2.5539119243621826</v>
      </c>
      <c r="CQ880">
        <v>3.099346399307251</v>
      </c>
      <c r="CR880">
        <v>4.6300854682922363</v>
      </c>
      <c r="CS880">
        <v>5.0074939727783203</v>
      </c>
      <c r="CT880">
        <v>5.1985878944396973</v>
      </c>
      <c r="CU880">
        <v>6.2737126350402832</v>
      </c>
      <c r="CV880">
        <v>5.0869231224060059</v>
      </c>
      <c r="CW880">
        <v>4.5023226737976074</v>
      </c>
      <c r="CX880">
        <v>3.7519564628601074</v>
      </c>
      <c r="CY880">
        <v>4.0615663528442383</v>
      </c>
      <c r="CZ880">
        <v>3.9835638999938965</v>
      </c>
    </row>
    <row r="881" spans="1:104" x14ac:dyDescent="0.25">
      <c r="A881" t="s">
        <v>1070</v>
      </c>
      <c r="B881" t="s">
        <v>26</v>
      </c>
      <c r="C881" t="s">
        <v>27</v>
      </c>
      <c r="D881" t="s">
        <v>188</v>
      </c>
      <c r="E881" t="s">
        <v>184</v>
      </c>
      <c r="F881">
        <v>2016</v>
      </c>
      <c r="G881" t="s">
        <v>179</v>
      </c>
      <c r="H881">
        <v>9</v>
      </c>
      <c r="I881">
        <v>175.19944763183594</v>
      </c>
      <c r="J881">
        <v>171.07844543457031</v>
      </c>
      <c r="K881">
        <v>167.63833618164062</v>
      </c>
      <c r="L881">
        <v>167.27264404296875</v>
      </c>
      <c r="M881">
        <v>173.04376220703125</v>
      </c>
      <c r="N881">
        <v>188.51019287109375</v>
      </c>
      <c r="O881">
        <v>207.47137451171875</v>
      </c>
      <c r="P881">
        <v>229.501953125</v>
      </c>
      <c r="Q881">
        <v>247.65675354003906</v>
      </c>
      <c r="R881">
        <v>261.11367797851562</v>
      </c>
      <c r="S881">
        <v>272.63467407226562</v>
      </c>
      <c r="T881">
        <v>275.25576782226562</v>
      </c>
      <c r="U881">
        <v>276.1614990234375</v>
      </c>
      <c r="V881">
        <v>276.87472534179687</v>
      </c>
      <c r="W881">
        <v>273.7647705078125</v>
      </c>
      <c r="X881">
        <v>266.65802001953125</v>
      </c>
      <c r="Y881">
        <v>256.22662353515625</v>
      </c>
      <c r="Z881">
        <v>243.14241027832031</v>
      </c>
      <c r="AA881">
        <v>228.77139282226562</v>
      </c>
      <c r="AB881">
        <v>222.52081298828125</v>
      </c>
      <c r="AC881">
        <v>214.972900390625</v>
      </c>
      <c r="AD881">
        <v>201.83747863769531</v>
      </c>
      <c r="AE881">
        <v>194.05963134765625</v>
      </c>
      <c r="AF881">
        <v>186.91360473632812</v>
      </c>
      <c r="AG881">
        <v>-3.0722460746765137</v>
      </c>
      <c r="AH881">
        <v>-2.4130806922912598</v>
      </c>
      <c r="AI881">
        <v>-2.4008777141571045</v>
      </c>
      <c r="AJ881">
        <v>-1.9977072477340698</v>
      </c>
      <c r="AK881">
        <v>-1.2664270401000977</v>
      </c>
      <c r="AL881">
        <v>0.13814815878868103</v>
      </c>
      <c r="AM881">
        <v>-1.6497035026550293</v>
      </c>
      <c r="AN881">
        <v>1.4936720132827759</v>
      </c>
      <c r="AO881">
        <v>1.0956096649169922</v>
      </c>
      <c r="AP881">
        <v>-6.6687867045402527E-2</v>
      </c>
      <c r="AQ881">
        <v>4.9223852157592773</v>
      </c>
      <c r="AR881">
        <v>23.249368667602539</v>
      </c>
      <c r="AS881">
        <v>24.145898818969727</v>
      </c>
      <c r="AT881">
        <v>22.996194839477539</v>
      </c>
      <c r="AU881">
        <v>21.768806457519531</v>
      </c>
      <c r="AV881">
        <v>23.859870910644531</v>
      </c>
      <c r="AW881">
        <v>22.910640716552734</v>
      </c>
      <c r="AX881">
        <v>21.247840881347656</v>
      </c>
      <c r="AY881">
        <v>11.057540893554688</v>
      </c>
      <c r="AZ881">
        <v>6.5517992973327637</v>
      </c>
      <c r="BA881">
        <v>4.3925919532775879</v>
      </c>
      <c r="BB881">
        <v>4.0588030815124512</v>
      </c>
      <c r="BC881">
        <v>2.7006311416625977</v>
      </c>
      <c r="BD881">
        <v>1.8826508522033691</v>
      </c>
      <c r="BE881">
        <v>72.024871826171875</v>
      </c>
      <c r="BF881">
        <v>71.829841613769531</v>
      </c>
      <c r="BG881">
        <v>71.372383117675781</v>
      </c>
      <c r="BH881">
        <v>70.969894409179687</v>
      </c>
      <c r="BI881">
        <v>70.914924621582031</v>
      </c>
      <c r="BJ881">
        <v>70.427352905273437</v>
      </c>
      <c r="BK881">
        <v>71.95745849609375</v>
      </c>
      <c r="BL881">
        <v>72.54254150390625</v>
      </c>
      <c r="BM881">
        <v>77.242790222167969</v>
      </c>
      <c r="BN881">
        <v>83.077873229980469</v>
      </c>
      <c r="BO881">
        <v>87.448280334472656</v>
      </c>
      <c r="BP881">
        <v>90.240814208984375</v>
      </c>
      <c r="BQ881">
        <v>90.2159423828125</v>
      </c>
      <c r="BR881">
        <v>90.783355712890625</v>
      </c>
      <c r="BS881">
        <v>90.448287963867187</v>
      </c>
      <c r="BT881">
        <v>90.363204956054688</v>
      </c>
      <c r="BU881">
        <v>90.845535278320313</v>
      </c>
      <c r="BV881">
        <v>89.248023986816406</v>
      </c>
      <c r="BW881">
        <v>87.412948608398437</v>
      </c>
      <c r="BX881">
        <v>82.475128173828125</v>
      </c>
      <c r="BY881">
        <v>79.95745849609375</v>
      </c>
      <c r="BZ881">
        <v>78.317413330078125</v>
      </c>
      <c r="CA881">
        <v>76.70745849609375</v>
      </c>
      <c r="CB881">
        <v>75.317405700683594</v>
      </c>
      <c r="CC881">
        <v>5.5942568778991699</v>
      </c>
      <c r="CD881">
        <v>5.3747506141662598</v>
      </c>
      <c r="CE881">
        <v>5.0523080825805664</v>
      </c>
      <c r="CF881">
        <v>3.8242340087890625</v>
      </c>
      <c r="CG881">
        <v>3.2211806774139404</v>
      </c>
      <c r="CH881">
        <v>3.5722157955169678</v>
      </c>
      <c r="CI881">
        <v>3.7713940143585205</v>
      </c>
      <c r="CJ881">
        <v>2.36873459815979</v>
      </c>
      <c r="CK881">
        <v>3.361649751663208</v>
      </c>
      <c r="CL881">
        <v>3.3864908218383789</v>
      </c>
      <c r="CM881">
        <v>2.6653680801391602</v>
      </c>
      <c r="CN881">
        <v>3.0293653011322021</v>
      </c>
      <c r="CO881">
        <v>4.2421560287475586</v>
      </c>
      <c r="CP881">
        <v>2.6831188201904297</v>
      </c>
      <c r="CQ881">
        <v>3.2484240531921387</v>
      </c>
      <c r="CR881">
        <v>4.7942190170288086</v>
      </c>
      <c r="CS881">
        <v>5.1566963195800781</v>
      </c>
      <c r="CT881">
        <v>5.349848747253418</v>
      </c>
      <c r="CU881">
        <v>6.4618611335754395</v>
      </c>
      <c r="CV881">
        <v>5.286219596862793</v>
      </c>
      <c r="CW881">
        <v>4.6289401054382324</v>
      </c>
      <c r="CX881">
        <v>3.8230569362640381</v>
      </c>
      <c r="CY881">
        <v>4.1209015846252441</v>
      </c>
      <c r="CZ881">
        <v>4.0333433151245117</v>
      </c>
    </row>
    <row r="882" spans="1:104" x14ac:dyDescent="0.25">
      <c r="A882" t="s">
        <v>1071</v>
      </c>
      <c r="B882" t="s">
        <v>26</v>
      </c>
      <c r="C882" t="s">
        <v>27</v>
      </c>
      <c r="D882" t="s">
        <v>188</v>
      </c>
      <c r="E882" t="s">
        <v>184</v>
      </c>
      <c r="F882">
        <v>2016</v>
      </c>
      <c r="G882" t="s">
        <v>180</v>
      </c>
      <c r="H882">
        <v>10</v>
      </c>
      <c r="I882">
        <v>154.47964477539062</v>
      </c>
      <c r="J882">
        <v>150.38754272460937</v>
      </c>
      <c r="K882">
        <v>147.12705993652344</v>
      </c>
      <c r="L882">
        <v>147.09306335449219</v>
      </c>
      <c r="M882">
        <v>151.26786804199219</v>
      </c>
      <c r="N882">
        <v>163.739501953125</v>
      </c>
      <c r="O882">
        <v>184.639404296875</v>
      </c>
      <c r="P882">
        <v>204.07231140136719</v>
      </c>
      <c r="Q882">
        <v>224.84611511230469</v>
      </c>
      <c r="R882">
        <v>243.97418212890625</v>
      </c>
      <c r="S882">
        <v>259.654296875</v>
      </c>
      <c r="T882">
        <v>264.53884887695312</v>
      </c>
      <c r="U882">
        <v>267.07394409179687</v>
      </c>
      <c r="V882">
        <v>269.9522705078125</v>
      </c>
      <c r="W882">
        <v>267.53857421875</v>
      </c>
      <c r="X882">
        <v>258.64425659179687</v>
      </c>
      <c r="Y882">
        <v>246.39700317382812</v>
      </c>
      <c r="Z882">
        <v>233.00971984863281</v>
      </c>
      <c r="AA882">
        <v>224.02140808105469</v>
      </c>
      <c r="AB882">
        <v>215.57893371582031</v>
      </c>
      <c r="AC882">
        <v>207.74906921386719</v>
      </c>
      <c r="AD882">
        <v>186.89524841308594</v>
      </c>
      <c r="AE882">
        <v>173.5692138671875</v>
      </c>
      <c r="AF882">
        <v>166.48863220214844</v>
      </c>
      <c r="AG882">
        <v>-2.9972720146179199</v>
      </c>
      <c r="AH882">
        <v>-1.9160003662109375</v>
      </c>
      <c r="AI882">
        <v>-1.5830696821212769</v>
      </c>
      <c r="AJ882">
        <v>-1.5123051404953003</v>
      </c>
      <c r="AK882">
        <v>-1.2424877882003784</v>
      </c>
      <c r="AL882">
        <v>-0.27973005175590515</v>
      </c>
      <c r="AM882">
        <v>-1.7953969240188599</v>
      </c>
      <c r="AN882">
        <v>0.60020333528518677</v>
      </c>
      <c r="AO882">
        <v>1.024898886680603</v>
      </c>
      <c r="AP882">
        <v>0.83806717395782471</v>
      </c>
      <c r="AQ882">
        <v>5.4389581680297852</v>
      </c>
      <c r="AR882">
        <v>22.291305541992187</v>
      </c>
      <c r="AS882">
        <v>23.216670989990234</v>
      </c>
      <c r="AT882">
        <v>22.215341567993164</v>
      </c>
      <c r="AU882">
        <v>20.770359039306641</v>
      </c>
      <c r="AV882">
        <v>21.349016189575195</v>
      </c>
      <c r="AW882">
        <v>19.96678352355957</v>
      </c>
      <c r="AX882">
        <v>17.655176162719727</v>
      </c>
      <c r="AY882">
        <v>7.7870573997497559</v>
      </c>
      <c r="AZ882">
        <v>4.2075843811035156</v>
      </c>
      <c r="BA882">
        <v>2.7342414855957031</v>
      </c>
      <c r="BB882">
        <v>2.5090858936309814</v>
      </c>
      <c r="BC882">
        <v>1.5471006631851196</v>
      </c>
      <c r="BD882">
        <v>0.5369839072227478</v>
      </c>
      <c r="BE882">
        <v>69.881538391113281</v>
      </c>
      <c r="BF882">
        <v>68.479293823242188</v>
      </c>
      <c r="BG882">
        <v>67.829612731933594</v>
      </c>
      <c r="BH882">
        <v>67.567413330078125</v>
      </c>
      <c r="BI882">
        <v>66.222946166992188</v>
      </c>
      <c r="BJ882">
        <v>65.671028137207031</v>
      </c>
      <c r="BK882">
        <v>65.363243103027344</v>
      </c>
      <c r="BL882">
        <v>66.743667602539062</v>
      </c>
      <c r="BM882">
        <v>71.519821166992188</v>
      </c>
      <c r="BN882">
        <v>77.790763854980469</v>
      </c>
      <c r="BO882">
        <v>83.546867370605469</v>
      </c>
      <c r="BP882">
        <v>85.497993469238281</v>
      </c>
      <c r="BQ882">
        <v>87.571739196777344</v>
      </c>
      <c r="BR882">
        <v>88.474235534667969</v>
      </c>
      <c r="BS882">
        <v>87.846382141113281</v>
      </c>
      <c r="BT882">
        <v>86.120620727539062</v>
      </c>
      <c r="BU882">
        <v>85.971183776855469</v>
      </c>
      <c r="BV882">
        <v>85.008270263671875</v>
      </c>
      <c r="BW882">
        <v>82.0728759765625</v>
      </c>
      <c r="BX882">
        <v>79.496955871582031</v>
      </c>
      <c r="BY882">
        <v>76.274642944335938</v>
      </c>
      <c r="BZ882">
        <v>73.46075439453125</v>
      </c>
      <c r="CA882">
        <v>72.192855834960938</v>
      </c>
      <c r="CB882">
        <v>71.088996887207031</v>
      </c>
      <c r="CC882">
        <v>4.9229140281677246</v>
      </c>
      <c r="CD882">
        <v>4.7160215377807617</v>
      </c>
      <c r="CE882">
        <v>4.4255185127258301</v>
      </c>
      <c r="CF882">
        <v>3.3565833568572998</v>
      </c>
      <c r="CG882">
        <v>2.8103184700012207</v>
      </c>
      <c r="CH882">
        <v>3.0974061489105225</v>
      </c>
      <c r="CI882">
        <v>3.3483829498291016</v>
      </c>
      <c r="CJ882">
        <v>2.10251784324646</v>
      </c>
      <c r="CK882">
        <v>3.0478196144104004</v>
      </c>
      <c r="CL882">
        <v>3.1613309383392334</v>
      </c>
      <c r="CM882">
        <v>2.5364933013916016</v>
      </c>
      <c r="CN882">
        <v>2.9081683158874512</v>
      </c>
      <c r="CO882">
        <v>4.1003851890563965</v>
      </c>
      <c r="CP882">
        <v>2.6089870929718018</v>
      </c>
      <c r="CQ882">
        <v>3.1703238487243652</v>
      </c>
      <c r="CR882">
        <v>4.6433401107788086</v>
      </c>
      <c r="CS882">
        <v>4.9512777328491211</v>
      </c>
      <c r="CT882">
        <v>5.1188697814941406</v>
      </c>
      <c r="CU882">
        <v>6.314542293548584</v>
      </c>
      <c r="CV882">
        <v>5.1208062171936035</v>
      </c>
      <c r="CW882">
        <v>4.4747133255004883</v>
      </c>
      <c r="CX882">
        <v>3.5357780456542969</v>
      </c>
      <c r="CY882">
        <v>3.6791255474090576</v>
      </c>
      <c r="CZ882">
        <v>3.5864012241363525</v>
      </c>
    </row>
    <row r="883" spans="1:104" x14ac:dyDescent="0.25">
      <c r="A883" t="s">
        <v>1072</v>
      </c>
      <c r="B883" t="s">
        <v>26</v>
      </c>
      <c r="C883" t="s">
        <v>27</v>
      </c>
      <c r="D883" t="s">
        <v>188</v>
      </c>
      <c r="E883" t="s">
        <v>184</v>
      </c>
      <c r="F883">
        <v>2016</v>
      </c>
      <c r="G883" t="s">
        <v>181</v>
      </c>
      <c r="H883">
        <v>11</v>
      </c>
      <c r="I883">
        <v>146.7998046875</v>
      </c>
      <c r="J883">
        <v>142.60905456542969</v>
      </c>
      <c r="K883">
        <v>139.70059204101563</v>
      </c>
      <c r="L883">
        <v>140.31671142578125</v>
      </c>
      <c r="M883">
        <v>145.9874267578125</v>
      </c>
      <c r="N883">
        <v>158.57417297363281</v>
      </c>
      <c r="O883">
        <v>174.64118957519531</v>
      </c>
      <c r="P883">
        <v>189.54371643066406</v>
      </c>
      <c r="Q883">
        <v>203.62278747558594</v>
      </c>
      <c r="R883">
        <v>215.36161804199219</v>
      </c>
      <c r="S883">
        <v>225.41902160644531</v>
      </c>
      <c r="T883">
        <v>229.41093444824219</v>
      </c>
      <c r="U883">
        <v>231.47991943359375</v>
      </c>
      <c r="V883">
        <v>232.92100524902344</v>
      </c>
      <c r="W883">
        <v>230.11985778808594</v>
      </c>
      <c r="X883">
        <v>221.79937744140625</v>
      </c>
      <c r="Y883">
        <v>212.18522644042969</v>
      </c>
      <c r="Z883">
        <v>205.08441162109375</v>
      </c>
      <c r="AA883">
        <v>192.91923522949219</v>
      </c>
      <c r="AB883">
        <v>183.85826110839844</v>
      </c>
      <c r="AC883">
        <v>178.88449096679687</v>
      </c>
      <c r="AD883">
        <v>169.21577453613281</v>
      </c>
      <c r="AE883">
        <v>163.21820068359375</v>
      </c>
      <c r="AF883">
        <v>156.79399108886719</v>
      </c>
      <c r="AG883">
        <v>-3.0685653686523438</v>
      </c>
      <c r="AH883">
        <v>-1.6522852182388306</v>
      </c>
      <c r="AI883">
        <v>-1.0883195400238037</v>
      </c>
      <c r="AJ883">
        <v>-1.2483540773391724</v>
      </c>
      <c r="AK883">
        <v>-1.3176767826080322</v>
      </c>
      <c r="AL883">
        <v>-0.59912437200546265</v>
      </c>
      <c r="AM883">
        <v>-1.9507603645324707</v>
      </c>
      <c r="AN883">
        <v>6.4143836498260498E-3</v>
      </c>
      <c r="AO883">
        <v>0.9286426305770874</v>
      </c>
      <c r="AP883">
        <v>1.3691631555557251</v>
      </c>
      <c r="AQ883">
        <v>5.342592716217041</v>
      </c>
      <c r="AR883">
        <v>19.611221313476562</v>
      </c>
      <c r="AS883">
        <v>20.351325988769531</v>
      </c>
      <c r="AT883">
        <v>19.392570495605469</v>
      </c>
      <c r="AU883">
        <v>17.802677154541016</v>
      </c>
      <c r="AV883">
        <v>17.253911972045898</v>
      </c>
      <c r="AW883">
        <v>15.920034408569336</v>
      </c>
      <c r="AX883">
        <v>13.735273361206055</v>
      </c>
      <c r="AY883">
        <v>4.5861592292785645</v>
      </c>
      <c r="AZ883">
        <v>2.0271141529083252</v>
      </c>
      <c r="BA883">
        <v>1.2049158811569214</v>
      </c>
      <c r="BB883">
        <v>1.2883358001708984</v>
      </c>
      <c r="BC883">
        <v>0.76057034730911255</v>
      </c>
      <c r="BD883">
        <v>-0.39033526182174683</v>
      </c>
      <c r="BE883">
        <v>65.073844909667969</v>
      </c>
      <c r="BF883">
        <v>64.517829895019531</v>
      </c>
      <c r="BG883">
        <v>62.634746551513672</v>
      </c>
      <c r="BH883">
        <v>62.197757720947266</v>
      </c>
      <c r="BI883">
        <v>61.931941986083984</v>
      </c>
      <c r="BJ883">
        <v>61.20263671875</v>
      </c>
      <c r="BK883">
        <v>60.668575286865234</v>
      </c>
      <c r="BL883">
        <v>62.314281463623047</v>
      </c>
      <c r="BM883">
        <v>68.547782897949219</v>
      </c>
      <c r="BN883">
        <v>75.059623718261719</v>
      </c>
      <c r="BO883">
        <v>80.5528564453125</v>
      </c>
      <c r="BP883">
        <v>84.596847534179687</v>
      </c>
      <c r="BQ883">
        <v>85.909072875976563</v>
      </c>
      <c r="BR883">
        <v>85.650382995605469</v>
      </c>
      <c r="BS883">
        <v>85.438194274902344</v>
      </c>
      <c r="BT883">
        <v>84.274658203125</v>
      </c>
      <c r="BU883">
        <v>83.028945922851563</v>
      </c>
      <c r="BV883">
        <v>77.9244384765625</v>
      </c>
      <c r="BW883">
        <v>74.517829895019531</v>
      </c>
      <c r="BX883">
        <v>70.983963012695313</v>
      </c>
      <c r="BY883">
        <v>69.179084777832031</v>
      </c>
      <c r="BZ883">
        <v>66.706146240234375</v>
      </c>
      <c r="CA883">
        <v>65.420631408691406</v>
      </c>
      <c r="CB883">
        <v>64.235267639160156</v>
      </c>
      <c r="CC883">
        <v>4.773597240447998</v>
      </c>
      <c r="CD883">
        <v>4.562863826751709</v>
      </c>
      <c r="CE883">
        <v>4.2873859405517578</v>
      </c>
      <c r="CF883">
        <v>3.267946720123291</v>
      </c>
      <c r="CG883">
        <v>2.7687580585479736</v>
      </c>
      <c r="CH883">
        <v>3.0619542598724365</v>
      </c>
      <c r="CI883">
        <v>3.2345757484436035</v>
      </c>
      <c r="CJ883">
        <v>1.9967693090438843</v>
      </c>
      <c r="CK883">
        <v>2.8145699501037598</v>
      </c>
      <c r="CL883">
        <v>2.8478515148162842</v>
      </c>
      <c r="CM883">
        <v>2.2478222846984863</v>
      </c>
      <c r="CN883">
        <v>2.5763802528381348</v>
      </c>
      <c r="CO883">
        <v>3.6254012584686279</v>
      </c>
      <c r="CP883">
        <v>2.3071236610412598</v>
      </c>
      <c r="CQ883">
        <v>2.7866337299346924</v>
      </c>
      <c r="CR883">
        <v>4.0679240226745605</v>
      </c>
      <c r="CS883">
        <v>4.3569307327270508</v>
      </c>
      <c r="CT883">
        <v>4.6044573783874512</v>
      </c>
      <c r="CU883">
        <v>5.5725841522216797</v>
      </c>
      <c r="CV883">
        <v>4.4479031562805176</v>
      </c>
      <c r="CW883">
        <v>3.924022912979126</v>
      </c>
      <c r="CX883">
        <v>3.263359546661377</v>
      </c>
      <c r="CY883">
        <v>3.5308482646942139</v>
      </c>
      <c r="CZ883">
        <v>3.4468493461608887</v>
      </c>
    </row>
    <row r="884" spans="1:104" x14ac:dyDescent="0.25">
      <c r="A884" t="s">
        <v>1073</v>
      </c>
      <c r="B884" t="s">
        <v>26</v>
      </c>
      <c r="C884" t="s">
        <v>27</v>
      </c>
      <c r="D884" t="s">
        <v>188</v>
      </c>
      <c r="E884" t="s">
        <v>184</v>
      </c>
      <c r="F884">
        <v>2016</v>
      </c>
      <c r="G884" t="s">
        <v>182</v>
      </c>
      <c r="H884">
        <v>12</v>
      </c>
      <c r="I884">
        <v>136.17686462402344</v>
      </c>
      <c r="J884">
        <v>132.84968566894531</v>
      </c>
      <c r="K884">
        <v>131.37100219726562</v>
      </c>
      <c r="L884">
        <v>132.14744567871094</v>
      </c>
      <c r="M884">
        <v>138.32254028320312</v>
      </c>
      <c r="N884">
        <v>150.81430053710937</v>
      </c>
      <c r="O884">
        <v>169.20951843261719</v>
      </c>
      <c r="P884">
        <v>182.25489807128906</v>
      </c>
      <c r="Q884">
        <v>185.67430114746094</v>
      </c>
      <c r="R884">
        <v>184.93746948242187</v>
      </c>
      <c r="S884">
        <v>183.542236328125</v>
      </c>
      <c r="T884">
        <v>180.33363342285156</v>
      </c>
      <c r="U884">
        <v>178.14613342285156</v>
      </c>
      <c r="V884">
        <v>177.07757568359375</v>
      </c>
      <c r="W884">
        <v>174.27029418945312</v>
      </c>
      <c r="X884">
        <v>170.35646057128906</v>
      </c>
      <c r="Y884">
        <v>169.3502197265625</v>
      </c>
      <c r="Z884">
        <v>170.98818969726562</v>
      </c>
      <c r="AA884">
        <v>165.37382507324219</v>
      </c>
      <c r="AB884">
        <v>161.77207946777344</v>
      </c>
      <c r="AC884">
        <v>159.48503112792969</v>
      </c>
      <c r="AD884">
        <v>156.54298400878906</v>
      </c>
      <c r="AE884">
        <v>148.36927795410156</v>
      </c>
      <c r="AF884">
        <v>142.56690979003906</v>
      </c>
      <c r="AG884">
        <v>-4.1362853050231934</v>
      </c>
      <c r="AH884">
        <v>-0.56407320499420166</v>
      </c>
      <c r="AI884">
        <v>1.4362704753875732</v>
      </c>
      <c r="AJ884">
        <v>-9.0547055006027222E-3</v>
      </c>
      <c r="AK884">
        <v>-1.8596279621124268</v>
      </c>
      <c r="AL884">
        <v>-2.434124231338501</v>
      </c>
      <c r="AM884">
        <v>-3.3957688808441162</v>
      </c>
      <c r="AN884">
        <v>-3.3060793876647949</v>
      </c>
      <c r="AO884">
        <v>0.97818434238433838</v>
      </c>
      <c r="AP884">
        <v>4.687502384185791</v>
      </c>
      <c r="AQ884">
        <v>7.2162308692932129</v>
      </c>
      <c r="AR884">
        <v>15.678735733032227</v>
      </c>
      <c r="AS884">
        <v>15.616801261901855</v>
      </c>
      <c r="AT884">
        <v>14.556204795837402</v>
      </c>
      <c r="AU884">
        <v>12.151673316955566</v>
      </c>
      <c r="AV884">
        <v>7.2188591957092285</v>
      </c>
      <c r="AW884">
        <v>5.4034504890441895</v>
      </c>
      <c r="AX884">
        <v>1.1975648403167725</v>
      </c>
      <c r="AY884">
        <v>-7.6611356735229492</v>
      </c>
      <c r="AZ884">
        <v>-6.5768308639526367</v>
      </c>
      <c r="BA884">
        <v>-5.0381736755371094</v>
      </c>
      <c r="BB884">
        <v>-4.2745771408081055</v>
      </c>
      <c r="BC884">
        <v>-3.1541478633880615</v>
      </c>
      <c r="BD884">
        <v>-5.3873486518859863</v>
      </c>
      <c r="BE884">
        <v>49.537345886230469</v>
      </c>
      <c r="BF884">
        <v>49.037345886230469</v>
      </c>
      <c r="BG884">
        <v>48.147300720214844</v>
      </c>
      <c r="BH884">
        <v>47.592319488525391</v>
      </c>
      <c r="BI884">
        <v>47.537345886230469</v>
      </c>
      <c r="BJ884">
        <v>46.927387237548828</v>
      </c>
      <c r="BK884">
        <v>46.537345886230469</v>
      </c>
      <c r="BL884">
        <v>47.232364654541016</v>
      </c>
      <c r="BM884">
        <v>49.122406005859375</v>
      </c>
      <c r="BN884">
        <v>51.664936065673828</v>
      </c>
      <c r="BO884">
        <v>53.152492523193359</v>
      </c>
      <c r="BP884">
        <v>53.707466125488281</v>
      </c>
      <c r="BQ884">
        <v>54.609954833984375</v>
      </c>
      <c r="BR884">
        <v>55.609958648681641</v>
      </c>
      <c r="BS884">
        <v>55.695022583007813</v>
      </c>
      <c r="BT884">
        <v>55.762447357177734</v>
      </c>
      <c r="BU884">
        <v>55.164936065673828</v>
      </c>
      <c r="BV884">
        <v>53.189830780029297</v>
      </c>
      <c r="BW884">
        <v>51.689834594726562</v>
      </c>
      <c r="BX884">
        <v>51.397300720214844</v>
      </c>
      <c r="BY884">
        <v>50.312236785888672</v>
      </c>
      <c r="BZ884">
        <v>50.342323303222656</v>
      </c>
      <c r="CA884">
        <v>49.049789428710938</v>
      </c>
      <c r="CB884">
        <v>48.604770660400391</v>
      </c>
      <c r="CC884">
        <v>6.6073241233825684</v>
      </c>
      <c r="CD884">
        <v>6.3411431312561035</v>
      </c>
      <c r="CE884">
        <v>6.0136232376098633</v>
      </c>
      <c r="CF884">
        <v>4.5901470184326172</v>
      </c>
      <c r="CG884">
        <v>3.9128336906433105</v>
      </c>
      <c r="CH884">
        <v>4.3433809280395508</v>
      </c>
      <c r="CI884">
        <v>4.6770410537719727</v>
      </c>
      <c r="CJ884">
        <v>2.8661823272705078</v>
      </c>
      <c r="CK884">
        <v>3.8330626487731934</v>
      </c>
      <c r="CL884">
        <v>3.6501209735870361</v>
      </c>
      <c r="CM884">
        <v>2.7325737476348877</v>
      </c>
      <c r="CN884">
        <v>3.0233151912689209</v>
      </c>
      <c r="CO884">
        <v>4.1656661033630371</v>
      </c>
      <c r="CP884">
        <v>2.6179637908935547</v>
      </c>
      <c r="CQ884">
        <v>3.1501812934875488</v>
      </c>
      <c r="CR884">
        <v>4.6647319793701172</v>
      </c>
      <c r="CS884">
        <v>5.1922011375427246</v>
      </c>
      <c r="CT884">
        <v>5.7316198348999023</v>
      </c>
      <c r="CU884">
        <v>7.1234002113342285</v>
      </c>
      <c r="CV884">
        <v>5.8528757095336914</v>
      </c>
      <c r="CW884">
        <v>5.2301621437072754</v>
      </c>
      <c r="CX884">
        <v>4.4998292922973633</v>
      </c>
      <c r="CY884">
        <v>4.7822399139404297</v>
      </c>
      <c r="CZ884">
        <v>4.6707983016967773</v>
      </c>
    </row>
    <row r="885" spans="1:104" x14ac:dyDescent="0.25">
      <c r="A885" t="s">
        <v>1074</v>
      </c>
      <c r="B885" t="s">
        <v>26</v>
      </c>
      <c r="C885" t="s">
        <v>27</v>
      </c>
      <c r="D885" t="s">
        <v>188</v>
      </c>
      <c r="E885" t="s">
        <v>184</v>
      </c>
      <c r="F885">
        <v>2016</v>
      </c>
      <c r="G885" t="s">
        <v>183</v>
      </c>
      <c r="H885">
        <v>8</v>
      </c>
      <c r="I885">
        <v>174.33584594726562</v>
      </c>
      <c r="J885">
        <v>169.70217895507812</v>
      </c>
      <c r="K885">
        <v>165.50927734375</v>
      </c>
      <c r="L885">
        <v>164.89958190917969</v>
      </c>
      <c r="M885">
        <v>169.85630798339844</v>
      </c>
      <c r="N885">
        <v>184.68525695800781</v>
      </c>
      <c r="O885">
        <v>200.92312622070312</v>
      </c>
      <c r="P885">
        <v>220.06736755371094</v>
      </c>
      <c r="Q885">
        <v>234.18421936035156</v>
      </c>
      <c r="R885">
        <v>245.96084594726562</v>
      </c>
      <c r="S885">
        <v>257.28030395507812</v>
      </c>
      <c r="T885">
        <v>259.97479248046875</v>
      </c>
      <c r="U885">
        <v>261.05926513671875</v>
      </c>
      <c r="V885">
        <v>260.7176513671875</v>
      </c>
      <c r="W885">
        <v>258.72625732421875</v>
      </c>
      <c r="X885">
        <v>255.14579772949219</v>
      </c>
      <c r="Y885">
        <v>246.55438232421875</v>
      </c>
      <c r="Z885">
        <v>233.96902465820313</v>
      </c>
      <c r="AA885">
        <v>219.81143188476562</v>
      </c>
      <c r="AB885">
        <v>212.55442810058594</v>
      </c>
      <c r="AC885">
        <v>207.69776916503906</v>
      </c>
      <c r="AD885">
        <v>196.89372253417969</v>
      </c>
      <c r="AE885">
        <v>190.18893432617187</v>
      </c>
      <c r="AF885">
        <v>183.68711853027344</v>
      </c>
      <c r="AG885">
        <v>-3.2669541835784912</v>
      </c>
      <c r="AH885">
        <v>-2.2401618957519531</v>
      </c>
      <c r="AI885">
        <v>-1.9851734638214111</v>
      </c>
      <c r="AJ885">
        <v>-1.7895632982254028</v>
      </c>
      <c r="AK885">
        <v>-1.3373110294342041</v>
      </c>
      <c r="AL885">
        <v>-0.1538577675819397</v>
      </c>
      <c r="AM885">
        <v>-1.8269302845001221</v>
      </c>
      <c r="AN885">
        <v>0.92121952772140503</v>
      </c>
      <c r="AO885">
        <v>1.0435104370117187</v>
      </c>
      <c r="AP885">
        <v>0.51099681854248047</v>
      </c>
      <c r="AQ885">
        <v>5.1700677871704102</v>
      </c>
      <c r="AR885">
        <v>22.104425430297852</v>
      </c>
      <c r="AS885">
        <v>22.927379608154297</v>
      </c>
      <c r="AT885">
        <v>21.744129180908203</v>
      </c>
      <c r="AU885">
        <v>20.459016799926758</v>
      </c>
      <c r="AV885">
        <v>21.887319564819336</v>
      </c>
      <c r="AW885">
        <v>20.8836669921875</v>
      </c>
      <c r="AX885">
        <v>18.842412948608398</v>
      </c>
      <c r="AY885">
        <v>8.7477140426635742</v>
      </c>
      <c r="AZ885">
        <v>4.8695616722106934</v>
      </c>
      <c r="BA885">
        <v>3.2360415458679199</v>
      </c>
      <c r="BB885">
        <v>3.0972487926483154</v>
      </c>
      <c r="BC885">
        <v>2.033581018447876</v>
      </c>
      <c r="BD885">
        <v>1.037223219871521</v>
      </c>
      <c r="BE885">
        <v>71.175994873046875</v>
      </c>
      <c r="BF885">
        <v>70.341094970703125</v>
      </c>
      <c r="BG885">
        <v>69.892349243164062</v>
      </c>
      <c r="BH885">
        <v>69.6396484375</v>
      </c>
      <c r="BI885">
        <v>69.396347045898437</v>
      </c>
      <c r="BJ885">
        <v>69.151321411132812</v>
      </c>
      <c r="BK885">
        <v>69.580032348632812</v>
      </c>
      <c r="BL885">
        <v>71.591415405273437</v>
      </c>
      <c r="BM885">
        <v>75.164878845214844</v>
      </c>
      <c r="BN885">
        <v>79.38739013671875</v>
      </c>
      <c r="BO885">
        <v>83.241966247558594</v>
      </c>
      <c r="BP885">
        <v>85.617469787597656</v>
      </c>
      <c r="BQ885">
        <v>86.706268310546875</v>
      </c>
      <c r="BR885">
        <v>87.000823974609375</v>
      </c>
      <c r="BS885">
        <v>86.684196472167969</v>
      </c>
      <c r="BT885">
        <v>86.507164001464844</v>
      </c>
      <c r="BU885">
        <v>85.766326904296875</v>
      </c>
      <c r="BV885">
        <v>84.267807006835938</v>
      </c>
      <c r="BW885">
        <v>82.77227783203125</v>
      </c>
      <c r="BX885">
        <v>80.172172546386719</v>
      </c>
      <c r="BY885">
        <v>77.397689819335938</v>
      </c>
      <c r="BZ885">
        <v>75.291175842285156</v>
      </c>
      <c r="CA885">
        <v>74.067420959472656</v>
      </c>
      <c r="CB885">
        <v>73.180992126464844</v>
      </c>
      <c r="CC885">
        <v>5.5441250801086426</v>
      </c>
      <c r="CD885">
        <v>5.3096404075622559</v>
      </c>
      <c r="CE885">
        <v>4.9668951034545898</v>
      </c>
      <c r="CF885">
        <v>3.7534074783325195</v>
      </c>
      <c r="CG885">
        <v>3.1474373340606689</v>
      </c>
      <c r="CH885">
        <v>3.4837479591369629</v>
      </c>
      <c r="CI885">
        <v>3.6343028545379639</v>
      </c>
      <c r="CJ885">
        <v>2.2604289054870605</v>
      </c>
      <c r="CK885">
        <v>3.1604421138763428</v>
      </c>
      <c r="CL885">
        <v>3.1729292869567871</v>
      </c>
      <c r="CM885">
        <v>2.5019891262054443</v>
      </c>
      <c r="CN885">
        <v>2.846710205078125</v>
      </c>
      <c r="CO885">
        <v>3.9874153137207031</v>
      </c>
      <c r="CP885">
        <v>2.5171322822570801</v>
      </c>
      <c r="CQ885">
        <v>3.054577112197876</v>
      </c>
      <c r="CR885">
        <v>4.5625782012939453</v>
      </c>
      <c r="CS885">
        <v>4.936161994934082</v>
      </c>
      <c r="CT885">
        <v>5.1214771270751953</v>
      </c>
      <c r="CU885">
        <v>6.1875495910644531</v>
      </c>
      <c r="CV885">
        <v>5.0214900970458984</v>
      </c>
      <c r="CW885">
        <v>4.4488320350646973</v>
      </c>
      <c r="CX885">
        <v>3.7112457752227783</v>
      </c>
      <c r="CY885">
        <v>4.0207948684692383</v>
      </c>
      <c r="CZ885">
        <v>3.9466922283172607</v>
      </c>
    </row>
    <row r="886" spans="1:104" x14ac:dyDescent="0.25">
      <c r="A886" t="s">
        <v>1075</v>
      </c>
      <c r="B886" t="s">
        <v>26</v>
      </c>
      <c r="C886" t="s">
        <v>27</v>
      </c>
      <c r="D886" t="s">
        <v>188</v>
      </c>
      <c r="E886" t="s">
        <v>184</v>
      </c>
      <c r="F886">
        <v>2017</v>
      </c>
      <c r="G886" t="s">
        <v>171</v>
      </c>
      <c r="H886">
        <v>1</v>
      </c>
      <c r="I886">
        <v>137.19384765625</v>
      </c>
      <c r="J886">
        <v>132.73594665527344</v>
      </c>
      <c r="K886">
        <v>131.77680969238281</v>
      </c>
      <c r="L886">
        <v>132.65431213378906</v>
      </c>
      <c r="M886">
        <v>139.898193359375</v>
      </c>
      <c r="N886">
        <v>153.20857238769531</v>
      </c>
      <c r="O886">
        <v>174.99464416503906</v>
      </c>
      <c r="P886">
        <v>190.60491943359375</v>
      </c>
      <c r="Q886">
        <v>193.88703918457031</v>
      </c>
      <c r="R886">
        <v>191.96925354003906</v>
      </c>
      <c r="S886">
        <v>189.97499084472656</v>
      </c>
      <c r="T886">
        <v>186.06105041503906</v>
      </c>
      <c r="U886">
        <v>182.8763427734375</v>
      </c>
      <c r="V886">
        <v>180.88261413574219</v>
      </c>
      <c r="W886">
        <v>177.70663452148437</v>
      </c>
      <c r="X886">
        <v>173.59791564941406</v>
      </c>
      <c r="Y886">
        <v>170.80499267578125</v>
      </c>
      <c r="Z886">
        <v>173.54222106933594</v>
      </c>
      <c r="AA886">
        <v>168.45631408691406</v>
      </c>
      <c r="AB886">
        <v>164.63739013671875</v>
      </c>
      <c r="AC886">
        <v>162.44737243652344</v>
      </c>
      <c r="AD886">
        <v>158.77813720703125</v>
      </c>
      <c r="AE886">
        <v>150.1063232421875</v>
      </c>
      <c r="AF886">
        <v>144.15232849121094</v>
      </c>
      <c r="AG886">
        <v>-4.3291740417480469</v>
      </c>
      <c r="AH886">
        <v>-0.50640237331390381</v>
      </c>
      <c r="AI886">
        <v>1.6426635980606079</v>
      </c>
      <c r="AJ886">
        <v>7.769775390625E-2</v>
      </c>
      <c r="AK886">
        <v>-1.9466501474380493</v>
      </c>
      <c r="AL886">
        <v>-2.6936769485473633</v>
      </c>
      <c r="AM886">
        <v>-3.7092945575714111</v>
      </c>
      <c r="AN886">
        <v>-3.8758716583251953</v>
      </c>
      <c r="AO886">
        <v>1.0179284811019897</v>
      </c>
      <c r="AP886">
        <v>5.1937370300292969</v>
      </c>
      <c r="AQ886">
        <v>7.6852831840515137</v>
      </c>
      <c r="AR886">
        <v>16.001863479614258</v>
      </c>
      <c r="AS886">
        <v>15.823559761047363</v>
      </c>
      <c r="AT886">
        <v>14.652667045593262</v>
      </c>
      <c r="AU886">
        <v>12.1656494140625</v>
      </c>
      <c r="AV886">
        <v>6.7791695594787598</v>
      </c>
      <c r="AW886">
        <v>4.7370495796203613</v>
      </c>
      <c r="AX886">
        <v>0.19875973463058472</v>
      </c>
      <c r="AY886">
        <v>-8.769352912902832</v>
      </c>
      <c r="AZ886">
        <v>-7.4324979782104492</v>
      </c>
      <c r="BA886">
        <v>-5.6828088760375977</v>
      </c>
      <c r="BB886">
        <v>-4.8167119026184082</v>
      </c>
      <c r="BC886">
        <v>-3.5407249927520752</v>
      </c>
      <c r="BD886">
        <v>-5.947148323059082</v>
      </c>
      <c r="BE886">
        <v>45.964740753173828</v>
      </c>
      <c r="BF886">
        <v>44.964740753173828</v>
      </c>
      <c r="BG886">
        <v>44.269721984863281</v>
      </c>
      <c r="BH886">
        <v>42.854782104492188</v>
      </c>
      <c r="BI886">
        <v>42.049800872802734</v>
      </c>
      <c r="BJ886">
        <v>41.2998046875</v>
      </c>
      <c r="BK886">
        <v>40.994823455810547</v>
      </c>
      <c r="BL886">
        <v>41.452289581298828</v>
      </c>
      <c r="BM886">
        <v>45.597511291503906</v>
      </c>
      <c r="BN886">
        <v>50.487548828125</v>
      </c>
      <c r="BO886">
        <v>53.72509765625</v>
      </c>
      <c r="BP886">
        <v>55.47509765625</v>
      </c>
      <c r="BQ886">
        <v>57.085060119628906</v>
      </c>
      <c r="BR886">
        <v>57.030082702636719</v>
      </c>
      <c r="BS886">
        <v>57.237548828125</v>
      </c>
      <c r="BT886">
        <v>56.554981231689453</v>
      </c>
      <c r="BU886">
        <v>55.969921112060547</v>
      </c>
      <c r="BV886">
        <v>54.537349700927734</v>
      </c>
      <c r="BW886">
        <v>53.244819641113281</v>
      </c>
      <c r="BX886">
        <v>50.854782104492187</v>
      </c>
      <c r="BY886">
        <v>49.964744567871094</v>
      </c>
      <c r="BZ886">
        <v>49.367233276367188</v>
      </c>
      <c r="CA886">
        <v>49.189842224121094</v>
      </c>
      <c r="CB886">
        <v>48.842334747314453</v>
      </c>
      <c r="CC886">
        <v>6.9598708152770996</v>
      </c>
      <c r="CD886">
        <v>6.6221332550048828</v>
      </c>
      <c r="CE886">
        <v>6.3053560256958008</v>
      </c>
      <c r="CF886">
        <v>4.8154969215393066</v>
      </c>
      <c r="CG886">
        <v>4.1357412338256836</v>
      </c>
      <c r="CH886">
        <v>4.6123332977294922</v>
      </c>
      <c r="CI886">
        <v>5.0575075149536133</v>
      </c>
      <c r="CJ886">
        <v>3.1285855770111084</v>
      </c>
      <c r="CK886">
        <v>4.191892147064209</v>
      </c>
      <c r="CL886">
        <v>3.9622344970703125</v>
      </c>
      <c r="CM886">
        <v>2.9555792808532715</v>
      </c>
      <c r="CN886">
        <v>3.2579331398010254</v>
      </c>
      <c r="CO886">
        <v>4.4723391532897949</v>
      </c>
      <c r="CP886">
        <v>2.7842049598693848</v>
      </c>
      <c r="CQ886">
        <v>3.3539071083068848</v>
      </c>
      <c r="CR886">
        <v>4.9645099639892578</v>
      </c>
      <c r="CS886">
        <v>5.4683418273925781</v>
      </c>
      <c r="CT886">
        <v>6.0737853050231934</v>
      </c>
      <c r="CU886">
        <v>7.5605878829956055</v>
      </c>
      <c r="CV886">
        <v>6.2292098999023438</v>
      </c>
      <c r="CW886">
        <v>5.571009635925293</v>
      </c>
      <c r="CX886">
        <v>4.7810721397399902</v>
      </c>
      <c r="CY886">
        <v>5.0636529922485352</v>
      </c>
      <c r="CZ886">
        <v>4.9400372505187988</v>
      </c>
    </row>
    <row r="887" spans="1:104" x14ac:dyDescent="0.25">
      <c r="A887" t="s">
        <v>1076</v>
      </c>
      <c r="B887" t="s">
        <v>26</v>
      </c>
      <c r="C887" t="s">
        <v>27</v>
      </c>
      <c r="D887" t="s">
        <v>188</v>
      </c>
      <c r="E887" t="s">
        <v>184</v>
      </c>
      <c r="F887">
        <v>2017</v>
      </c>
      <c r="G887" t="s">
        <v>172</v>
      </c>
      <c r="H887">
        <v>2</v>
      </c>
      <c r="I887">
        <v>136.46575927734375</v>
      </c>
      <c r="J887">
        <v>132.29103088378906</v>
      </c>
      <c r="K887">
        <v>130.7802734375</v>
      </c>
      <c r="L887">
        <v>131.60490417480469</v>
      </c>
      <c r="M887">
        <v>137.897705078125</v>
      </c>
      <c r="N887">
        <v>152.51811218261719</v>
      </c>
      <c r="O887">
        <v>171.45237731933594</v>
      </c>
      <c r="P887">
        <v>186.23667907714844</v>
      </c>
      <c r="Q887">
        <v>192.64353942871094</v>
      </c>
      <c r="R887">
        <v>193.86189270019531</v>
      </c>
      <c r="S887">
        <v>194.32707214355469</v>
      </c>
      <c r="T887">
        <v>192.498779296875</v>
      </c>
      <c r="U887">
        <v>191.55293273925781</v>
      </c>
      <c r="V887">
        <v>190.42007446289062</v>
      </c>
      <c r="W887">
        <v>187.37832641601562</v>
      </c>
      <c r="X887">
        <v>181.77510070800781</v>
      </c>
      <c r="Y887">
        <v>176.99192810058594</v>
      </c>
      <c r="Z887">
        <v>176.23954772949219</v>
      </c>
      <c r="AA887">
        <v>172.13951110839844</v>
      </c>
      <c r="AB887">
        <v>166.85462951660156</v>
      </c>
      <c r="AC887">
        <v>164.47998046875</v>
      </c>
      <c r="AD887">
        <v>158.10905456542969</v>
      </c>
      <c r="AE887">
        <v>149.75241088867187</v>
      </c>
      <c r="AF887">
        <v>144.10772705078125</v>
      </c>
      <c r="AG887">
        <v>-3.9781796932220459</v>
      </c>
      <c r="AH887">
        <v>-0.7113376259803772</v>
      </c>
      <c r="AI887">
        <v>1.0729665756225586</v>
      </c>
      <c r="AJ887">
        <v>-0.18298305571079254</v>
      </c>
      <c r="AK887">
        <v>-1.7703319787979126</v>
      </c>
      <c r="AL887">
        <v>-2.2212128639221191</v>
      </c>
      <c r="AM887">
        <v>-3.2438127994537354</v>
      </c>
      <c r="AN887">
        <v>-2.9384567737579346</v>
      </c>
      <c r="AO887">
        <v>0.99351608753204346</v>
      </c>
      <c r="AP887">
        <v>4.3900189399719238</v>
      </c>
      <c r="AQ887">
        <v>7.1934781074523926</v>
      </c>
      <c r="AR887">
        <v>16.643333435058594</v>
      </c>
      <c r="AS887">
        <v>16.748449325561523</v>
      </c>
      <c r="AT887">
        <v>15.641061782836914</v>
      </c>
      <c r="AU887">
        <v>13.245793342590332</v>
      </c>
      <c r="AV887">
        <v>8.6056299209594727</v>
      </c>
      <c r="AW887">
        <v>6.7206192016601563</v>
      </c>
      <c r="AX887">
        <v>2.7137284278869629</v>
      </c>
      <c r="AY887">
        <v>-6.2497267723083496</v>
      </c>
      <c r="AZ887">
        <v>-5.5457696914672852</v>
      </c>
      <c r="BA887">
        <v>-4.2879924774169922</v>
      </c>
      <c r="BB887">
        <v>-3.5026407241821289</v>
      </c>
      <c r="BC887">
        <v>-2.6227633953094482</v>
      </c>
      <c r="BD887">
        <v>-4.7433671951293945</v>
      </c>
      <c r="BE887">
        <v>54.384868621826172</v>
      </c>
      <c r="BF887">
        <v>54.189849853515625</v>
      </c>
      <c r="BG887">
        <v>53.579891204833984</v>
      </c>
      <c r="BH887">
        <v>53.189853668212891</v>
      </c>
      <c r="BI887">
        <v>53.634872436523438</v>
      </c>
      <c r="BJ887">
        <v>53.342342376708984</v>
      </c>
      <c r="BK887">
        <v>53.787357330322266</v>
      </c>
      <c r="BL887">
        <v>53.677398681640625</v>
      </c>
      <c r="BM887">
        <v>53.622417449951172</v>
      </c>
      <c r="BN887">
        <v>54.054981231689453</v>
      </c>
      <c r="BO887">
        <v>54.957469940185547</v>
      </c>
      <c r="BP887">
        <v>55.457469940185547</v>
      </c>
      <c r="BQ887">
        <v>56.817436218261719</v>
      </c>
      <c r="BR887">
        <v>55.372413635253906</v>
      </c>
      <c r="BS887">
        <v>54.469928741455078</v>
      </c>
      <c r="BT887">
        <v>53.372417449951172</v>
      </c>
      <c r="BU887">
        <v>51.122413635253906</v>
      </c>
      <c r="BV887">
        <v>49.829891204833984</v>
      </c>
      <c r="BW887">
        <v>48.774906158447266</v>
      </c>
      <c r="BX887">
        <v>49.524906158447266</v>
      </c>
      <c r="BY887">
        <v>49.274906158447266</v>
      </c>
      <c r="BZ887">
        <v>49.037361145019531</v>
      </c>
      <c r="CA887">
        <v>49.274906158447266</v>
      </c>
      <c r="CB887">
        <v>48.732383728027344</v>
      </c>
      <c r="CC887">
        <v>6.2068800926208496</v>
      </c>
      <c r="CD887">
        <v>5.9179444313049316</v>
      </c>
      <c r="CE887">
        <v>5.61083984375</v>
      </c>
      <c r="CF887">
        <v>4.2845864295959473</v>
      </c>
      <c r="CG887">
        <v>3.6563794612884521</v>
      </c>
      <c r="CH887">
        <v>4.1194348335266113</v>
      </c>
      <c r="CI887">
        <v>4.4423923492431641</v>
      </c>
      <c r="CJ887">
        <v>2.7428715229034424</v>
      </c>
      <c r="CK887">
        <v>3.7302415370941162</v>
      </c>
      <c r="CL887">
        <v>3.5868537425994873</v>
      </c>
      <c r="CM887">
        <v>2.7101891040802002</v>
      </c>
      <c r="CN887">
        <v>3.0226716995239258</v>
      </c>
      <c r="CO887">
        <v>4.1964354515075684</v>
      </c>
      <c r="CP887">
        <v>2.6350879669189453</v>
      </c>
      <c r="CQ887">
        <v>3.1720175743103027</v>
      </c>
      <c r="CR887">
        <v>4.6610317230224609</v>
      </c>
      <c r="CS887">
        <v>5.0812468528747559</v>
      </c>
      <c r="CT887">
        <v>5.532407283782959</v>
      </c>
      <c r="CU887">
        <v>6.941439151763916</v>
      </c>
      <c r="CV887">
        <v>5.6565470695495605</v>
      </c>
      <c r="CW887">
        <v>5.055476188659668</v>
      </c>
      <c r="CX887">
        <v>4.2718949317932129</v>
      </c>
      <c r="CY887">
        <v>4.5321545600891113</v>
      </c>
      <c r="CZ887">
        <v>4.4315094947814941</v>
      </c>
    </row>
    <row r="888" spans="1:104" x14ac:dyDescent="0.25">
      <c r="A888" t="s">
        <v>1077</v>
      </c>
      <c r="B888" t="s">
        <v>26</v>
      </c>
      <c r="C888" t="s">
        <v>27</v>
      </c>
      <c r="D888" t="s">
        <v>188</v>
      </c>
      <c r="E888" t="s">
        <v>184</v>
      </c>
      <c r="F888">
        <v>2017</v>
      </c>
      <c r="G888" t="s">
        <v>173</v>
      </c>
      <c r="H888">
        <v>3</v>
      </c>
      <c r="I888">
        <v>144.09295654296875</v>
      </c>
      <c r="J888">
        <v>139.64640808105469</v>
      </c>
      <c r="K888">
        <v>136.35235595703125</v>
      </c>
      <c r="L888">
        <v>136.40632629394531</v>
      </c>
      <c r="M888">
        <v>141.01423645019531</v>
      </c>
      <c r="N888">
        <v>153.41348266601562</v>
      </c>
      <c r="O888">
        <v>171.86573791503906</v>
      </c>
      <c r="P888">
        <v>186.815673828125</v>
      </c>
      <c r="Q888">
        <v>197.87333679199219</v>
      </c>
      <c r="R888">
        <v>203.83938598632812</v>
      </c>
      <c r="S888">
        <v>209.92050170898437</v>
      </c>
      <c r="T888">
        <v>213.45217895507812</v>
      </c>
      <c r="U888">
        <v>214.93479919433594</v>
      </c>
      <c r="V888">
        <v>215.83476257324219</v>
      </c>
      <c r="W888">
        <v>213.33271789550781</v>
      </c>
      <c r="X888">
        <v>206.42283630371094</v>
      </c>
      <c r="Y888">
        <v>198.36231994628906</v>
      </c>
      <c r="Z888">
        <v>188.36651611328125</v>
      </c>
      <c r="AA888">
        <v>180.55410766601562</v>
      </c>
      <c r="AB888">
        <v>177.87014770507812</v>
      </c>
      <c r="AC888">
        <v>172.43478393554687</v>
      </c>
      <c r="AD888">
        <v>164.84379577636719</v>
      </c>
      <c r="AE888">
        <v>157.40760803222656</v>
      </c>
      <c r="AF888">
        <v>151.98301696777344</v>
      </c>
      <c r="AG888">
        <v>-3.5120828151702881</v>
      </c>
      <c r="AH888">
        <v>-1.2564113140106201</v>
      </c>
      <c r="AI888">
        <v>-0.14834156632423401</v>
      </c>
      <c r="AJ888">
        <v>-0.7845001220703125</v>
      </c>
      <c r="AK888">
        <v>-1.4976462125778198</v>
      </c>
      <c r="AL888">
        <v>-1.2692971229553223</v>
      </c>
      <c r="AM888">
        <v>-2.4745144844055176</v>
      </c>
      <c r="AN888">
        <v>-1.222576379776001</v>
      </c>
      <c r="AO888">
        <v>0.95730721950531006</v>
      </c>
      <c r="AP888">
        <v>2.6910305023193359</v>
      </c>
      <c r="AQ888">
        <v>6.147346019744873</v>
      </c>
      <c r="AR888">
        <v>18.324575424194336</v>
      </c>
      <c r="AS888">
        <v>18.850133895874023</v>
      </c>
      <c r="AT888">
        <v>17.871564865112305</v>
      </c>
      <c r="AU888">
        <v>15.908504486083984</v>
      </c>
      <c r="AV888">
        <v>13.419143676757813</v>
      </c>
      <c r="AW888">
        <v>11.806916236877441</v>
      </c>
      <c r="AX888">
        <v>8.55352783203125</v>
      </c>
      <c r="AY888">
        <v>-0.2790793776512146</v>
      </c>
      <c r="AZ888">
        <v>-1.3396168947219849</v>
      </c>
      <c r="BA888">
        <v>-1.2047531604766846</v>
      </c>
      <c r="BB888">
        <v>-0.79211127758026123</v>
      </c>
      <c r="BC888">
        <v>-0.72450977563858032</v>
      </c>
      <c r="BD888">
        <v>-2.3152978420257568</v>
      </c>
      <c r="BE888">
        <v>59.049827575683594</v>
      </c>
      <c r="BF888">
        <v>57.757301330566406</v>
      </c>
      <c r="BG888">
        <v>56.104808807373047</v>
      </c>
      <c r="BH888">
        <v>55.994846343994141</v>
      </c>
      <c r="BI888">
        <v>55.884880065917969</v>
      </c>
      <c r="BJ888">
        <v>55.219928741455078</v>
      </c>
      <c r="BK888">
        <v>54.914947509765625</v>
      </c>
      <c r="BL888">
        <v>56.402492523193359</v>
      </c>
      <c r="BM888">
        <v>62.030071258544922</v>
      </c>
      <c r="BN888">
        <v>66.865119934082031</v>
      </c>
      <c r="BO888">
        <v>71.572601318359375</v>
      </c>
      <c r="BP888">
        <v>74.93255615234375</v>
      </c>
      <c r="BQ888">
        <v>77.725090026855469</v>
      </c>
      <c r="BR888">
        <v>78.390037536621094</v>
      </c>
      <c r="BS888">
        <v>73.810142517089844</v>
      </c>
      <c r="BT888">
        <v>72.75</v>
      </c>
      <c r="BU888">
        <v>72.347511291503906</v>
      </c>
      <c r="BV888">
        <v>71.457473754882813</v>
      </c>
      <c r="BW888">
        <v>69.842353820800781</v>
      </c>
      <c r="BX888">
        <v>66.104812622070312</v>
      </c>
      <c r="BY888">
        <v>64.854812622070313</v>
      </c>
      <c r="BZ888">
        <v>63.312282562255859</v>
      </c>
      <c r="CA888">
        <v>62.702320098876953</v>
      </c>
      <c r="CB888">
        <v>61.312282562255859</v>
      </c>
      <c r="CC888">
        <v>5.2471127510070801</v>
      </c>
      <c r="CD888">
        <v>5.0022058486938477</v>
      </c>
      <c r="CE888">
        <v>4.6833658218383789</v>
      </c>
      <c r="CF888">
        <v>3.5552773475646973</v>
      </c>
      <c r="CG888">
        <v>2.9928467273712158</v>
      </c>
      <c r="CH888">
        <v>3.3158724308013916</v>
      </c>
      <c r="CI888">
        <v>3.5635244846343994</v>
      </c>
      <c r="CJ888">
        <v>2.2023849487304687</v>
      </c>
      <c r="CK888">
        <v>3.0639622211456299</v>
      </c>
      <c r="CL888">
        <v>3.0178923606872559</v>
      </c>
      <c r="CM888">
        <v>2.343001127243042</v>
      </c>
      <c r="CN888">
        <v>2.6828563213348389</v>
      </c>
      <c r="CO888">
        <v>3.7681324481964111</v>
      </c>
      <c r="CP888">
        <v>2.3919010162353516</v>
      </c>
      <c r="CQ888">
        <v>2.8908891677856445</v>
      </c>
      <c r="CR888">
        <v>4.2367062568664551</v>
      </c>
      <c r="CS888">
        <v>4.5579700469970703</v>
      </c>
      <c r="CT888">
        <v>4.7325687408447266</v>
      </c>
      <c r="CU888">
        <v>5.8327736854553223</v>
      </c>
      <c r="CV888">
        <v>4.822293758392334</v>
      </c>
      <c r="CW888">
        <v>4.2387218475341797</v>
      </c>
      <c r="CX888">
        <v>3.5631172657012939</v>
      </c>
      <c r="CY888">
        <v>3.8137314319610596</v>
      </c>
      <c r="CZ888">
        <v>3.7419559955596924</v>
      </c>
    </row>
    <row r="889" spans="1:104" x14ac:dyDescent="0.25">
      <c r="A889" t="s">
        <v>1078</v>
      </c>
      <c r="B889" t="s">
        <v>26</v>
      </c>
      <c r="C889" t="s">
        <v>27</v>
      </c>
      <c r="D889" t="s">
        <v>188</v>
      </c>
      <c r="E889" t="s">
        <v>184</v>
      </c>
      <c r="F889">
        <v>2017</v>
      </c>
      <c r="G889" t="s">
        <v>174</v>
      </c>
      <c r="H889">
        <v>4</v>
      </c>
      <c r="I889">
        <v>151.80003356933594</v>
      </c>
      <c r="J889">
        <v>147.07130432128906</v>
      </c>
      <c r="K889">
        <v>143.899169921875</v>
      </c>
      <c r="L889">
        <v>143.49740600585937</v>
      </c>
      <c r="M889">
        <v>148.45719909667969</v>
      </c>
      <c r="N889">
        <v>161.0369873046875</v>
      </c>
      <c r="O889">
        <v>176.10795593261719</v>
      </c>
      <c r="P889">
        <v>193.90536499023437</v>
      </c>
      <c r="Q889">
        <v>209.43058776855469</v>
      </c>
      <c r="R889">
        <v>221.31741333007812</v>
      </c>
      <c r="S889">
        <v>231.95042419433594</v>
      </c>
      <c r="T889">
        <v>236.41989135742187</v>
      </c>
      <c r="U889">
        <v>239.44618225097656</v>
      </c>
      <c r="V889">
        <v>242.36328125</v>
      </c>
      <c r="W889">
        <v>240.14262390136719</v>
      </c>
      <c r="X889">
        <v>232.30360412597656</v>
      </c>
      <c r="Y889">
        <v>221.86857604980469</v>
      </c>
      <c r="Z889">
        <v>207.43765258789062</v>
      </c>
      <c r="AA889">
        <v>194.83859252929687</v>
      </c>
      <c r="AB889">
        <v>189.70751953125</v>
      </c>
      <c r="AC889">
        <v>186.36589050292969</v>
      </c>
      <c r="AD889">
        <v>176.51412963867187</v>
      </c>
      <c r="AE889">
        <v>170.4041748046875</v>
      </c>
      <c r="AF889">
        <v>163.92965698242187</v>
      </c>
      <c r="AG889">
        <v>-3.050398588180542</v>
      </c>
      <c r="AH889">
        <v>-1.7983061075210571</v>
      </c>
      <c r="AI889">
        <v>-1.3554575443267822</v>
      </c>
      <c r="AJ889">
        <v>-1.3863093852996826</v>
      </c>
      <c r="AK889">
        <v>-1.2788916826248169</v>
      </c>
      <c r="AL889">
        <v>-0.43205720186233521</v>
      </c>
      <c r="AM889">
        <v>-1.830657958984375</v>
      </c>
      <c r="AN889">
        <v>0.31139662861824036</v>
      </c>
      <c r="AO889">
        <v>0.94767814874649048</v>
      </c>
      <c r="AP889">
        <v>1.0469986200332642</v>
      </c>
      <c r="AQ889">
        <v>5.1717228889465332</v>
      </c>
      <c r="AR889">
        <v>20.156139373779297</v>
      </c>
      <c r="AS889">
        <v>21.036615371704102</v>
      </c>
      <c r="AT889">
        <v>20.183504104614258</v>
      </c>
      <c r="AU889">
        <v>18.732501983642578</v>
      </c>
      <c r="AV889">
        <v>18.781667709350586</v>
      </c>
      <c r="AW889">
        <v>17.475931167602539</v>
      </c>
      <c r="AX889">
        <v>14.996435165405273</v>
      </c>
      <c r="AY889">
        <v>5.8335647583007812</v>
      </c>
      <c r="AZ889">
        <v>2.9557254314422607</v>
      </c>
      <c r="BA889">
        <v>1.8903708457946777</v>
      </c>
      <c r="BB889">
        <v>1.899774432182312</v>
      </c>
      <c r="BC889">
        <v>1.1903038024902344</v>
      </c>
      <c r="BD889">
        <v>0.10240083932876587</v>
      </c>
      <c r="BE889">
        <v>65.391242980957031</v>
      </c>
      <c r="BF889">
        <v>64.031280517578125</v>
      </c>
      <c r="BG889">
        <v>62.741806030273438</v>
      </c>
      <c r="BH889">
        <v>63.244598388671875</v>
      </c>
      <c r="BI889">
        <v>62.244598388671875</v>
      </c>
      <c r="BJ889">
        <v>61.884632110595703</v>
      </c>
      <c r="BK889">
        <v>61.274917602539062</v>
      </c>
      <c r="BL889">
        <v>64.962623596191406</v>
      </c>
      <c r="BM889">
        <v>72.006973266601563</v>
      </c>
      <c r="BN889">
        <v>78.095344543457031</v>
      </c>
      <c r="BO889">
        <v>83.266395568847656</v>
      </c>
      <c r="BP889">
        <v>86.967765808105469</v>
      </c>
      <c r="BQ889">
        <v>88.2086181640625</v>
      </c>
      <c r="BR889">
        <v>88.291305541992188</v>
      </c>
      <c r="BS889">
        <v>88.038520812988281</v>
      </c>
      <c r="BT889">
        <v>87.660690307617188</v>
      </c>
      <c r="BU889">
        <v>87.170356750488281</v>
      </c>
      <c r="BV889">
        <v>85.3897705078125</v>
      </c>
      <c r="BW889">
        <v>83.085052490234375</v>
      </c>
      <c r="BX889">
        <v>78.350555419921875</v>
      </c>
      <c r="BY889">
        <v>74.936561584472656</v>
      </c>
      <c r="BZ889">
        <v>72.812042236328125</v>
      </c>
      <c r="CA889">
        <v>69.879997253417969</v>
      </c>
      <c r="CB889">
        <v>67.937774658203125</v>
      </c>
      <c r="CC889">
        <v>4.8693332672119141</v>
      </c>
      <c r="CD889">
        <v>4.6409850120544434</v>
      </c>
      <c r="CE889">
        <v>4.3549237251281738</v>
      </c>
      <c r="CF889">
        <v>3.295466423034668</v>
      </c>
      <c r="CG889">
        <v>2.7758934497833252</v>
      </c>
      <c r="CH889">
        <v>3.0657045841217041</v>
      </c>
      <c r="CI889">
        <v>3.21537184715271</v>
      </c>
      <c r="CJ889">
        <v>2.0129163265228271</v>
      </c>
      <c r="CK889">
        <v>2.8548662662506104</v>
      </c>
      <c r="CL889">
        <v>2.8853754997253418</v>
      </c>
      <c r="CM889">
        <v>2.2797391414642334</v>
      </c>
      <c r="CN889">
        <v>2.6165163516998291</v>
      </c>
      <c r="CO889">
        <v>3.6960546970367432</v>
      </c>
      <c r="CP889">
        <v>2.3651547431945801</v>
      </c>
      <c r="CQ889">
        <v>2.8655714988708496</v>
      </c>
      <c r="CR889">
        <v>4.1985073089599609</v>
      </c>
      <c r="CS889">
        <v>4.4892821311950684</v>
      </c>
      <c r="CT889">
        <v>4.5890274047851563</v>
      </c>
      <c r="CU889">
        <v>5.5454273223876953</v>
      </c>
      <c r="CV889">
        <v>4.5247292518615723</v>
      </c>
      <c r="CW889">
        <v>4.0319399833679199</v>
      </c>
      <c r="CX889">
        <v>3.3594691753387451</v>
      </c>
      <c r="CY889">
        <v>3.636915922164917</v>
      </c>
      <c r="CZ889">
        <v>3.5558123588562012</v>
      </c>
    </row>
    <row r="890" spans="1:104" x14ac:dyDescent="0.25">
      <c r="A890" t="s">
        <v>1079</v>
      </c>
      <c r="B890" t="s">
        <v>26</v>
      </c>
      <c r="C890" t="s">
        <v>27</v>
      </c>
      <c r="D890" t="s">
        <v>188</v>
      </c>
      <c r="E890" t="s">
        <v>184</v>
      </c>
      <c r="F890">
        <v>2017</v>
      </c>
      <c r="G890" t="s">
        <v>175</v>
      </c>
      <c r="H890">
        <v>5</v>
      </c>
      <c r="I890">
        <v>159.74403381347656</v>
      </c>
      <c r="J890">
        <v>155.09718322753906</v>
      </c>
      <c r="K890">
        <v>151.85159301757812</v>
      </c>
      <c r="L890">
        <v>150.88644409179687</v>
      </c>
      <c r="M890">
        <v>155.02825927734375</v>
      </c>
      <c r="N890">
        <v>167.094482421875</v>
      </c>
      <c r="O890">
        <v>182.0894775390625</v>
      </c>
      <c r="P890">
        <v>203.77743530273438</v>
      </c>
      <c r="Q890">
        <v>221.62464904785156</v>
      </c>
      <c r="R890">
        <v>234.61146545410156</v>
      </c>
      <c r="S890">
        <v>244.44842529296875</v>
      </c>
      <c r="T890">
        <v>245.97427368164062</v>
      </c>
      <c r="U890">
        <v>246.49008178710937</v>
      </c>
      <c r="V890">
        <v>247.03758239746094</v>
      </c>
      <c r="W890">
        <v>244.55062866210937</v>
      </c>
      <c r="X890">
        <v>237.82968139648437</v>
      </c>
      <c r="Y890">
        <v>227.98570251464844</v>
      </c>
      <c r="Z890">
        <v>214.96578979492187</v>
      </c>
      <c r="AA890">
        <v>202.89657592773437</v>
      </c>
      <c r="AB890">
        <v>197.32032775878906</v>
      </c>
      <c r="AC890">
        <v>194.42779541015625</v>
      </c>
      <c r="AD890">
        <v>183.52067565917969</v>
      </c>
      <c r="AE890">
        <v>177.79200744628906</v>
      </c>
      <c r="AF890">
        <v>171.67643737792969</v>
      </c>
      <c r="AG890">
        <v>-3.1082680225372314</v>
      </c>
      <c r="AH890">
        <v>-1.9677019119262695</v>
      </c>
      <c r="AI890">
        <v>-1.6149226427078247</v>
      </c>
      <c r="AJ890">
        <v>-1.542361855506897</v>
      </c>
      <c r="AK890">
        <v>-1.2793837785720825</v>
      </c>
      <c r="AL890">
        <v>-0.30012691020965576</v>
      </c>
      <c r="AM890">
        <v>-1.7785797119140625</v>
      </c>
      <c r="AN890">
        <v>0.57809871435165405</v>
      </c>
      <c r="AO890">
        <v>1.0010607242584229</v>
      </c>
      <c r="AP890">
        <v>0.81993329524993896</v>
      </c>
      <c r="AQ890">
        <v>5.1830973625183105</v>
      </c>
      <c r="AR890">
        <v>20.890439987182617</v>
      </c>
      <c r="AS890">
        <v>21.600473403930664</v>
      </c>
      <c r="AT890">
        <v>20.5328369140625</v>
      </c>
      <c r="AU890">
        <v>19.1531982421875</v>
      </c>
      <c r="AV890">
        <v>19.747835159301758</v>
      </c>
      <c r="AW890">
        <v>18.569547653198242</v>
      </c>
      <c r="AX890">
        <v>16.343606948852539</v>
      </c>
      <c r="AY890">
        <v>7.0090756416320801</v>
      </c>
      <c r="AZ890">
        <v>3.7612946033477783</v>
      </c>
      <c r="BA890">
        <v>2.4761099815368652</v>
      </c>
      <c r="BB890">
        <v>2.4097661972045898</v>
      </c>
      <c r="BC890">
        <v>1.5541969537734985</v>
      </c>
      <c r="BD890">
        <v>0.5164635181427002</v>
      </c>
      <c r="BE890">
        <v>68.647354125976563</v>
      </c>
      <c r="BF890">
        <v>67.994865417480469</v>
      </c>
      <c r="BG890">
        <v>67.427413940429688</v>
      </c>
      <c r="BH890">
        <v>66.8724365234375</v>
      </c>
      <c r="BI890">
        <v>66.024917602539062</v>
      </c>
      <c r="BJ890">
        <v>65.427413940429687</v>
      </c>
      <c r="BK890">
        <v>64.829902648925781</v>
      </c>
      <c r="BL890">
        <v>67.93255615234375</v>
      </c>
      <c r="BM890">
        <v>75.1202392578125</v>
      </c>
      <c r="BN890">
        <v>80.162757873535156</v>
      </c>
      <c r="BO890">
        <v>84.980209350585937</v>
      </c>
      <c r="BP890">
        <v>87.565254211425781</v>
      </c>
      <c r="BQ890">
        <v>87.107780456542969</v>
      </c>
      <c r="BR890">
        <v>86.1202392578125</v>
      </c>
      <c r="BS890">
        <v>85.967750549316406</v>
      </c>
      <c r="BT890">
        <v>84.882698059082031</v>
      </c>
      <c r="BU890">
        <v>82.700157165527344</v>
      </c>
      <c r="BV890">
        <v>81.102645874023438</v>
      </c>
      <c r="BW890">
        <v>80.780059814453125</v>
      </c>
      <c r="BX890">
        <v>78.725074768066406</v>
      </c>
      <c r="BY890">
        <v>74.097511291503906</v>
      </c>
      <c r="BZ890">
        <v>70.969940185546875</v>
      </c>
      <c r="CA890">
        <v>69.664955139160156</v>
      </c>
      <c r="CB890">
        <v>68.677413940429688</v>
      </c>
      <c r="CC890">
        <v>5.094327449798584</v>
      </c>
      <c r="CD890">
        <v>4.866520881652832</v>
      </c>
      <c r="CE890">
        <v>4.5702686309814453</v>
      </c>
      <c r="CF890">
        <v>3.4446077346801758</v>
      </c>
      <c r="CG890">
        <v>2.8809714317321777</v>
      </c>
      <c r="CH890">
        <v>3.1614623069763184</v>
      </c>
      <c r="CI890">
        <v>3.3044812679290771</v>
      </c>
      <c r="CJ890">
        <v>2.1005394458770752</v>
      </c>
      <c r="CK890">
        <v>3.0022087097167969</v>
      </c>
      <c r="CL890">
        <v>3.0380129814147949</v>
      </c>
      <c r="CM890">
        <v>2.3864462375640869</v>
      </c>
      <c r="CN890">
        <v>2.7034950256347656</v>
      </c>
      <c r="CO890">
        <v>3.7798497676849365</v>
      </c>
      <c r="CP890">
        <v>2.3924403190612793</v>
      </c>
      <c r="CQ890">
        <v>2.8977699279785156</v>
      </c>
      <c r="CR890">
        <v>4.2684793472290039</v>
      </c>
      <c r="CS890">
        <v>4.5808238983154297</v>
      </c>
      <c r="CT890">
        <v>4.7224330902099609</v>
      </c>
      <c r="CU890">
        <v>5.7312297821044922</v>
      </c>
      <c r="CV890">
        <v>4.6774353981018066</v>
      </c>
      <c r="CW890">
        <v>4.179234504699707</v>
      </c>
      <c r="CX890">
        <v>3.4705014228820801</v>
      </c>
      <c r="CY890">
        <v>3.7699899673461914</v>
      </c>
      <c r="CZ890">
        <v>3.7005209922790527</v>
      </c>
    </row>
    <row r="891" spans="1:104" x14ac:dyDescent="0.25">
      <c r="A891" t="s">
        <v>1080</v>
      </c>
      <c r="B891" t="s">
        <v>26</v>
      </c>
      <c r="C891" t="s">
        <v>27</v>
      </c>
      <c r="D891" t="s">
        <v>188</v>
      </c>
      <c r="E891" t="s">
        <v>184</v>
      </c>
      <c r="F891">
        <v>2017</v>
      </c>
      <c r="G891" t="s">
        <v>176</v>
      </c>
      <c r="H891">
        <v>6</v>
      </c>
      <c r="I891">
        <v>166.08705139160156</v>
      </c>
      <c r="J891">
        <v>161.11390686035156</v>
      </c>
      <c r="K891">
        <v>157.69703674316406</v>
      </c>
      <c r="L891">
        <v>156.72633361816406</v>
      </c>
      <c r="M891">
        <v>160.43550109863281</v>
      </c>
      <c r="N891">
        <v>172.56707763671875</v>
      </c>
      <c r="O891">
        <v>187.00262451171875</v>
      </c>
      <c r="P891">
        <v>206.33412170410156</v>
      </c>
      <c r="Q891">
        <v>220.20701599121094</v>
      </c>
      <c r="R891">
        <v>231.51701354980469</v>
      </c>
      <c r="S891">
        <v>241.37471008300781</v>
      </c>
      <c r="T891">
        <v>243.10317993164062</v>
      </c>
      <c r="U891">
        <v>243.39537048339844</v>
      </c>
      <c r="V891">
        <v>242.53370666503906</v>
      </c>
      <c r="W891">
        <v>240.78134155273437</v>
      </c>
      <c r="X891">
        <v>236.83930969238281</v>
      </c>
      <c r="Y891">
        <v>229.76422119140625</v>
      </c>
      <c r="Z891">
        <v>217.53642272949219</v>
      </c>
      <c r="AA891">
        <v>205.55268859863281</v>
      </c>
      <c r="AB891">
        <v>197.03192138671875</v>
      </c>
      <c r="AC891">
        <v>194.76577758789063</v>
      </c>
      <c r="AD891">
        <v>185.58120727539062</v>
      </c>
      <c r="AE891">
        <v>181.50895690917969</v>
      </c>
      <c r="AF891">
        <v>175.89013671875</v>
      </c>
      <c r="AG891">
        <v>-3.4395592212677002</v>
      </c>
      <c r="AH891">
        <v>-1.906516432762146</v>
      </c>
      <c r="AI891">
        <v>-1.3161609172821045</v>
      </c>
      <c r="AJ891">
        <v>-1.4353879690170288</v>
      </c>
      <c r="AK891">
        <v>-1.4116723537445068</v>
      </c>
      <c r="AL891">
        <v>-0.58482855558395386</v>
      </c>
      <c r="AM891">
        <v>-2.0424635410308838</v>
      </c>
      <c r="AN891">
        <v>0.10765548050403595</v>
      </c>
      <c r="AO891">
        <v>1.0110040903091431</v>
      </c>
      <c r="AP891">
        <v>1.3510313034057617</v>
      </c>
      <c r="AQ891">
        <v>5.6045594215393066</v>
      </c>
      <c r="AR891">
        <v>20.750295639038086</v>
      </c>
      <c r="AS891">
        <v>21.382390975952148</v>
      </c>
      <c r="AT891">
        <v>20.202848434448242</v>
      </c>
      <c r="AU891">
        <v>18.690004348754883</v>
      </c>
      <c r="AV891">
        <v>18.646636962890625</v>
      </c>
      <c r="AW891">
        <v>17.486274719238281</v>
      </c>
      <c r="AX891">
        <v>14.920328140258789</v>
      </c>
      <c r="AY891">
        <v>5.3064985275268555</v>
      </c>
      <c r="AZ891">
        <v>2.4776580333709717</v>
      </c>
      <c r="BA891">
        <v>1.5411057472229004</v>
      </c>
      <c r="BB891">
        <v>1.6293190717697144</v>
      </c>
      <c r="BC891">
        <v>1.0024096965789795</v>
      </c>
      <c r="BD891">
        <v>-0.25333163142204285</v>
      </c>
      <c r="BE891">
        <v>66.762725830078125</v>
      </c>
      <c r="BF891">
        <v>64.790443420410156</v>
      </c>
      <c r="BG891">
        <v>64.400421142578125</v>
      </c>
      <c r="BH891">
        <v>64.235725402832031</v>
      </c>
      <c r="BI891">
        <v>64.29071044921875</v>
      </c>
      <c r="BJ891">
        <v>64.150688171386719</v>
      </c>
      <c r="BK891">
        <v>64.598480224609375</v>
      </c>
      <c r="BL891">
        <v>69.063430786132813</v>
      </c>
      <c r="BM891">
        <v>72.272972106933594</v>
      </c>
      <c r="BN891">
        <v>75.574653625488281</v>
      </c>
      <c r="BO891">
        <v>79.058868408203125</v>
      </c>
      <c r="BP891">
        <v>81.195838928222656</v>
      </c>
      <c r="BQ891">
        <v>82.796401977539062</v>
      </c>
      <c r="BR891">
        <v>83.445846557617187</v>
      </c>
      <c r="BS891">
        <v>82.0010986328125</v>
      </c>
      <c r="BT891">
        <v>82.7757568359375</v>
      </c>
      <c r="BU891">
        <v>82.513565063476562</v>
      </c>
      <c r="BV891">
        <v>80.321601867675781</v>
      </c>
      <c r="BW891">
        <v>78.849319458007812</v>
      </c>
      <c r="BX891">
        <v>77.307060241699219</v>
      </c>
      <c r="BY891">
        <v>75.249732971191406</v>
      </c>
      <c r="BZ891">
        <v>72.554985046386719</v>
      </c>
      <c r="CA891">
        <v>70.957473754882812</v>
      </c>
      <c r="CB891">
        <v>69.512725830078125</v>
      </c>
      <c r="CC891">
        <v>5.3885231018066406</v>
      </c>
      <c r="CD891">
        <v>5.1428332328796387</v>
      </c>
      <c r="CE891">
        <v>4.8277554512023926</v>
      </c>
      <c r="CF891">
        <v>3.639063835144043</v>
      </c>
      <c r="CG891">
        <v>3.0326559543609619</v>
      </c>
      <c r="CH891">
        <v>3.3209106922149658</v>
      </c>
      <c r="CI891">
        <v>3.4503769874572754</v>
      </c>
      <c r="CJ891">
        <v>2.16219162940979</v>
      </c>
      <c r="CK891">
        <v>3.0325510501861572</v>
      </c>
      <c r="CL891">
        <v>3.0463020801544189</v>
      </c>
      <c r="CM891">
        <v>2.3944449424743652</v>
      </c>
      <c r="CN891">
        <v>2.7155873775482178</v>
      </c>
      <c r="CO891">
        <v>3.7920656204223633</v>
      </c>
      <c r="CP891">
        <v>2.3893313407897949</v>
      </c>
      <c r="CQ891">
        <v>2.8999545574188232</v>
      </c>
      <c r="CR891">
        <v>4.3207449913024902</v>
      </c>
      <c r="CS891">
        <v>4.6929707527160645</v>
      </c>
      <c r="CT891">
        <v>4.8579349517822266</v>
      </c>
      <c r="CU891">
        <v>5.9023008346557617</v>
      </c>
      <c r="CV891">
        <v>4.7459611892700195</v>
      </c>
      <c r="CW891">
        <v>4.2546472549438477</v>
      </c>
      <c r="CX891">
        <v>3.5682556629180908</v>
      </c>
      <c r="CY891">
        <v>3.9143388271331787</v>
      </c>
      <c r="CZ891">
        <v>3.8560149669647217</v>
      </c>
    </row>
    <row r="892" spans="1:104" x14ac:dyDescent="0.25">
      <c r="A892" t="s">
        <v>1081</v>
      </c>
      <c r="B892" t="s">
        <v>26</v>
      </c>
      <c r="C892" t="s">
        <v>27</v>
      </c>
      <c r="D892" t="s">
        <v>188</v>
      </c>
      <c r="E892" t="s">
        <v>184</v>
      </c>
      <c r="F892">
        <v>2017</v>
      </c>
      <c r="G892" t="s">
        <v>177</v>
      </c>
      <c r="H892">
        <v>7</v>
      </c>
      <c r="I892">
        <v>174.60374450683594</v>
      </c>
      <c r="J892">
        <v>169.70765686035156</v>
      </c>
      <c r="K892">
        <v>165.81369018554687</v>
      </c>
      <c r="L892">
        <v>165.15664672851562</v>
      </c>
      <c r="M892">
        <v>170.55133056640625</v>
      </c>
      <c r="N892">
        <v>183.82281494140625</v>
      </c>
      <c r="O892">
        <v>198.18513488769531</v>
      </c>
      <c r="P892">
        <v>219.02049255371094</v>
      </c>
      <c r="Q892">
        <v>233.5062255859375</v>
      </c>
      <c r="R892">
        <v>245.04458618164062</v>
      </c>
      <c r="S892">
        <v>253.5791015625</v>
      </c>
      <c r="T892">
        <v>255.09587097167969</v>
      </c>
      <c r="U892">
        <v>255.90705871582031</v>
      </c>
      <c r="V892">
        <v>255.62338256835938</v>
      </c>
      <c r="W892">
        <v>254.37078857421875</v>
      </c>
      <c r="X892">
        <v>252.10639953613281</v>
      </c>
      <c r="Y892">
        <v>246.14093017578125</v>
      </c>
      <c r="Z892">
        <v>234.33110046386719</v>
      </c>
      <c r="AA892">
        <v>220.59918212890625</v>
      </c>
      <c r="AB892">
        <v>211.11628723144531</v>
      </c>
      <c r="AC892">
        <v>207.67141723632812</v>
      </c>
      <c r="AD892">
        <v>197.16607666015625</v>
      </c>
      <c r="AE892">
        <v>191.6246337890625</v>
      </c>
      <c r="AF892">
        <v>186.087158203125</v>
      </c>
      <c r="AG892">
        <v>-3.2348439693450928</v>
      </c>
      <c r="AH892">
        <v>-2.2601606845855713</v>
      </c>
      <c r="AI892">
        <v>-2.0472588539123535</v>
      </c>
      <c r="AJ892">
        <v>-1.8180794715881348</v>
      </c>
      <c r="AK892">
        <v>-1.3231993913650513</v>
      </c>
      <c r="AL892">
        <v>-0.1005358025431633</v>
      </c>
      <c r="AM892">
        <v>-1.7628656625747681</v>
      </c>
      <c r="AN892">
        <v>0.99999207258224487</v>
      </c>
      <c r="AO892">
        <v>1.0378404855728149</v>
      </c>
      <c r="AP892">
        <v>0.41469383239746094</v>
      </c>
      <c r="AQ892">
        <v>5.0215120315551758</v>
      </c>
      <c r="AR892">
        <v>21.700357437133789</v>
      </c>
      <c r="AS892">
        <v>22.499195098876953</v>
      </c>
      <c r="AT892">
        <v>21.351663589477539</v>
      </c>
      <c r="AU892">
        <v>20.164556503295898</v>
      </c>
      <c r="AV892">
        <v>21.772466659545898</v>
      </c>
      <c r="AW892">
        <v>21.012710571289063</v>
      </c>
      <c r="AX892">
        <v>19.103759765625</v>
      </c>
      <c r="AY892">
        <v>9.0719337463378906</v>
      </c>
      <c r="AZ892">
        <v>5.0511288642883301</v>
      </c>
      <c r="BA892">
        <v>3.3924283981323242</v>
      </c>
      <c r="BB892">
        <v>3.2434406280517578</v>
      </c>
      <c r="BC892">
        <v>2.1541247367858887</v>
      </c>
      <c r="BD892">
        <v>1.1903200149536133</v>
      </c>
      <c r="BE892">
        <v>72.067451477050781</v>
      </c>
      <c r="BF892">
        <v>71.804985046386719</v>
      </c>
      <c r="BG892">
        <v>71.457481384277344</v>
      </c>
      <c r="BH892">
        <v>71.359977722167969</v>
      </c>
      <c r="BI892">
        <v>71.372444152832031</v>
      </c>
      <c r="BJ892">
        <v>71.219947814941406</v>
      </c>
      <c r="BK892">
        <v>71.024932861328125</v>
      </c>
      <c r="BL892">
        <v>72.75</v>
      </c>
      <c r="BM892">
        <v>74.920082092285156</v>
      </c>
      <c r="BN892">
        <v>78.810104370117188</v>
      </c>
      <c r="BO892">
        <v>82.230171203613281</v>
      </c>
      <c r="BP892">
        <v>85.192771911621094</v>
      </c>
      <c r="BQ892">
        <v>86.052742004394531</v>
      </c>
      <c r="BR892">
        <v>87.370201110839844</v>
      </c>
      <c r="BS892">
        <v>87.620201110839844</v>
      </c>
      <c r="BT892">
        <v>85.802742004394531</v>
      </c>
      <c r="BU892">
        <v>83.175186157226562</v>
      </c>
      <c r="BV892">
        <v>81.492637634277344</v>
      </c>
      <c r="BW892">
        <v>81.310104370117187</v>
      </c>
      <c r="BX892">
        <v>79.975067138671875</v>
      </c>
      <c r="BY892">
        <v>76.420082092285156</v>
      </c>
      <c r="BZ892">
        <v>74.390022277832031</v>
      </c>
      <c r="CA892">
        <v>73.292518615722656</v>
      </c>
      <c r="CB892">
        <v>73.054985046386719</v>
      </c>
      <c r="CC892">
        <v>5.5535855293273926</v>
      </c>
      <c r="CD892">
        <v>5.3114733695983887</v>
      </c>
      <c r="CE892">
        <v>4.9773588180541992</v>
      </c>
      <c r="CF892">
        <v>3.7602567672729492</v>
      </c>
      <c r="CG892">
        <v>3.1604840755462646</v>
      </c>
      <c r="CH892">
        <v>3.4675619602203369</v>
      </c>
      <c r="CI892">
        <v>3.5843441486358643</v>
      </c>
      <c r="CJ892">
        <v>2.2492995262145996</v>
      </c>
      <c r="CK892">
        <v>3.1505804061889648</v>
      </c>
      <c r="CL892">
        <v>3.1602511405944824</v>
      </c>
      <c r="CM892">
        <v>2.4653069972991943</v>
      </c>
      <c r="CN892">
        <v>2.7927014827728271</v>
      </c>
      <c r="CO892">
        <v>3.9073445796966553</v>
      </c>
      <c r="CP892">
        <v>2.4681887626647949</v>
      </c>
      <c r="CQ892">
        <v>3.0026237964630127</v>
      </c>
      <c r="CR892">
        <v>4.5079269409179687</v>
      </c>
      <c r="CS892">
        <v>4.927701473236084</v>
      </c>
      <c r="CT892">
        <v>5.1292085647583008</v>
      </c>
      <c r="CU892">
        <v>6.2073616981506348</v>
      </c>
      <c r="CV892">
        <v>4.9849705696105957</v>
      </c>
      <c r="CW892">
        <v>4.4465541839599609</v>
      </c>
      <c r="CX892">
        <v>3.7164678573608398</v>
      </c>
      <c r="CY892">
        <v>4.0519533157348633</v>
      </c>
      <c r="CZ892">
        <v>4.0000200271606445</v>
      </c>
    </row>
    <row r="893" spans="1:104" x14ac:dyDescent="0.25">
      <c r="A893" t="s">
        <v>1082</v>
      </c>
      <c r="B893" t="s">
        <v>26</v>
      </c>
      <c r="C893" t="s">
        <v>27</v>
      </c>
      <c r="D893" t="s">
        <v>188</v>
      </c>
      <c r="E893" t="s">
        <v>184</v>
      </c>
      <c r="F893">
        <v>2017</v>
      </c>
      <c r="G893" t="s">
        <v>178</v>
      </c>
      <c r="H893">
        <v>8</v>
      </c>
      <c r="I893">
        <v>175.56077575683594</v>
      </c>
      <c r="J893">
        <v>170.87211608886719</v>
      </c>
      <c r="K893">
        <v>166.66200256347656</v>
      </c>
      <c r="L893">
        <v>166.04269409179687</v>
      </c>
      <c r="M893">
        <v>171.01898193359375</v>
      </c>
      <c r="N893">
        <v>185.92332458496094</v>
      </c>
      <c r="O893">
        <v>202.41131591796875</v>
      </c>
      <c r="P893">
        <v>222.20034790039062</v>
      </c>
      <c r="Q893">
        <v>236.8963623046875</v>
      </c>
      <c r="R893">
        <v>249.16477966308594</v>
      </c>
      <c r="S893">
        <v>260.86605834960937</v>
      </c>
      <c r="T893">
        <v>263.57614135742187</v>
      </c>
      <c r="U893">
        <v>264.75106811523437</v>
      </c>
      <c r="V893">
        <v>264.440185546875</v>
      </c>
      <c r="W893">
        <v>262.37619018554688</v>
      </c>
      <c r="X893">
        <v>258.77301025390625</v>
      </c>
      <c r="Y893">
        <v>249.975341796875</v>
      </c>
      <c r="Z893">
        <v>237.35523986816406</v>
      </c>
      <c r="AA893">
        <v>222.7720947265625</v>
      </c>
      <c r="AB893">
        <v>215.17529296875</v>
      </c>
      <c r="AC893">
        <v>210.05455017089844</v>
      </c>
      <c r="AD893">
        <v>198.94131469726562</v>
      </c>
      <c r="AE893">
        <v>192.02323913574219</v>
      </c>
      <c r="AF893">
        <v>185.31838989257812</v>
      </c>
      <c r="AG893">
        <v>-3.193880558013916</v>
      </c>
      <c r="AH893">
        <v>-2.3150064945220947</v>
      </c>
      <c r="AI893">
        <v>-2.1599245071411133</v>
      </c>
      <c r="AJ893">
        <v>-1.8752486705780029</v>
      </c>
      <c r="AK893">
        <v>-1.2993760108947754</v>
      </c>
      <c r="AL893">
        <v>-1.9305950030684471E-2</v>
      </c>
      <c r="AM893">
        <v>-1.7355210781097412</v>
      </c>
      <c r="AN893">
        <v>1.1562086343765259</v>
      </c>
      <c r="AO893">
        <v>1.053397536277771</v>
      </c>
      <c r="AP893">
        <v>0.26970180869102478</v>
      </c>
      <c r="AQ893">
        <v>5.0158333778381348</v>
      </c>
      <c r="AR893">
        <v>22.353015899658203</v>
      </c>
      <c r="AS893">
        <v>23.214239120483398</v>
      </c>
      <c r="AT893">
        <v>22.022003173828125</v>
      </c>
      <c r="AU893">
        <v>20.80836296081543</v>
      </c>
      <c r="AV893">
        <v>22.638378143310547</v>
      </c>
      <c r="AW893">
        <v>21.703954696655273</v>
      </c>
      <c r="AX893">
        <v>19.83636474609375</v>
      </c>
      <c r="AY893">
        <v>9.6778888702392578</v>
      </c>
      <c r="AZ893">
        <v>5.5284175872802734</v>
      </c>
      <c r="BA893">
        <v>3.7126421928405762</v>
      </c>
      <c r="BB893">
        <v>3.5088872909545898</v>
      </c>
      <c r="BC893">
        <v>2.3247692584991455</v>
      </c>
      <c r="BD893">
        <v>1.4042872190475464</v>
      </c>
      <c r="BE893">
        <v>73.849090576171875</v>
      </c>
      <c r="BF893">
        <v>72.939292907714844</v>
      </c>
      <c r="BG893">
        <v>72.339286804199219</v>
      </c>
      <c r="BH893">
        <v>71.993263244628906</v>
      </c>
      <c r="BI893">
        <v>71.007537841796875</v>
      </c>
      <c r="BJ893">
        <v>70.807533264160156</v>
      </c>
      <c r="BK893">
        <v>70.739517211914063</v>
      </c>
      <c r="BL893">
        <v>72.009620666503906</v>
      </c>
      <c r="BM893">
        <v>76.223236083984375</v>
      </c>
      <c r="BN893">
        <v>80.086387634277344</v>
      </c>
      <c r="BO893">
        <v>84.229759216308594</v>
      </c>
      <c r="BP893">
        <v>85.839515686035156</v>
      </c>
      <c r="BQ893">
        <v>87.759078979492188</v>
      </c>
      <c r="BR893">
        <v>86.403068542480469</v>
      </c>
      <c r="BS893">
        <v>86.666435241699219</v>
      </c>
      <c r="BT893">
        <v>87.086166381835938</v>
      </c>
      <c r="BU893">
        <v>86.530372619628906</v>
      </c>
      <c r="BV893">
        <v>86.008384704589844</v>
      </c>
      <c r="BW893">
        <v>83.516319274902344</v>
      </c>
      <c r="BX893">
        <v>80.931167602539063</v>
      </c>
      <c r="BY893">
        <v>77.963325500488281</v>
      </c>
      <c r="BZ893">
        <v>75.902259826660156</v>
      </c>
      <c r="CA893">
        <v>75.312232971191406</v>
      </c>
      <c r="CB893">
        <v>74.838897705078125</v>
      </c>
      <c r="CC893">
        <v>5.5868902206420898</v>
      </c>
      <c r="CD893">
        <v>5.3499460220336914</v>
      </c>
      <c r="CE893">
        <v>5.0050544738769531</v>
      </c>
      <c r="CF893">
        <v>3.7819652557373047</v>
      </c>
      <c r="CG893">
        <v>3.1709802150726318</v>
      </c>
      <c r="CH893">
        <v>3.509469747543335</v>
      </c>
      <c r="CI893">
        <v>3.6635959148406982</v>
      </c>
      <c r="CJ893">
        <v>2.283266544342041</v>
      </c>
      <c r="CK893">
        <v>3.1994850635528564</v>
      </c>
      <c r="CL893">
        <v>3.2162525653839111</v>
      </c>
      <c r="CM893">
        <v>2.5383782386779785</v>
      </c>
      <c r="CN893">
        <v>2.8875875473022461</v>
      </c>
      <c r="CO893">
        <v>4.0467934608459473</v>
      </c>
      <c r="CP893">
        <v>2.5529992580413818</v>
      </c>
      <c r="CQ893">
        <v>3.0990819931030273</v>
      </c>
      <c r="CR893">
        <v>4.6297755241394043</v>
      </c>
      <c r="CS893">
        <v>5.0070157051086426</v>
      </c>
      <c r="CT893">
        <v>5.1979775428771973</v>
      </c>
      <c r="CU893">
        <v>6.2710566520690918</v>
      </c>
      <c r="CV893">
        <v>5.0880155563354492</v>
      </c>
      <c r="CW893">
        <v>4.5033054351806641</v>
      </c>
      <c r="CX893">
        <v>3.752713680267334</v>
      </c>
      <c r="CY893">
        <v>4.0622305870056152</v>
      </c>
      <c r="CZ893">
        <v>3.9842355251312256</v>
      </c>
    </row>
    <row r="894" spans="1:104" x14ac:dyDescent="0.25">
      <c r="A894" t="s">
        <v>1083</v>
      </c>
      <c r="B894" t="s">
        <v>26</v>
      </c>
      <c r="C894" t="s">
        <v>27</v>
      </c>
      <c r="D894" t="s">
        <v>188</v>
      </c>
      <c r="E894" t="s">
        <v>184</v>
      </c>
      <c r="F894">
        <v>2017</v>
      </c>
      <c r="G894" t="s">
        <v>179</v>
      </c>
      <c r="H894">
        <v>9</v>
      </c>
      <c r="I894">
        <v>175.1893310546875</v>
      </c>
      <c r="J894">
        <v>171.06791687011719</v>
      </c>
      <c r="K894">
        <v>167.62809753417969</v>
      </c>
      <c r="L894">
        <v>167.262939453125</v>
      </c>
      <c r="M894">
        <v>173.0350341796875</v>
      </c>
      <c r="N894">
        <v>188.50068664550781</v>
      </c>
      <c r="O894">
        <v>207.46170043945312</v>
      </c>
      <c r="P894">
        <v>229.49290466308594</v>
      </c>
      <c r="Q894">
        <v>247.64437866210937</v>
      </c>
      <c r="R894">
        <v>261.09835815429687</v>
      </c>
      <c r="S894">
        <v>272.61056518554688</v>
      </c>
      <c r="T894">
        <v>275.22891235351562</v>
      </c>
      <c r="U894">
        <v>276.13311767578125</v>
      </c>
      <c r="V894">
        <v>276.84454345703125</v>
      </c>
      <c r="W894">
        <v>273.73397827148437</v>
      </c>
      <c r="X894">
        <v>266.62771606445312</v>
      </c>
      <c r="Y894">
        <v>256.19473266601562</v>
      </c>
      <c r="Z894">
        <v>243.10884094238281</v>
      </c>
      <c r="AA894">
        <v>228.73698425292969</v>
      </c>
      <c r="AB894">
        <v>222.48385620117187</v>
      </c>
      <c r="AC894">
        <v>214.9365234375</v>
      </c>
      <c r="AD894">
        <v>201.81660461425781</v>
      </c>
      <c r="AE894">
        <v>194.04722595214844</v>
      </c>
      <c r="AF894">
        <v>186.90357971191406</v>
      </c>
      <c r="AG894">
        <v>-3.0710940361022949</v>
      </c>
      <c r="AH894">
        <v>-2.4113447666168213</v>
      </c>
      <c r="AI894">
        <v>-2.3993878364562988</v>
      </c>
      <c r="AJ894">
        <v>-1.9963939189910889</v>
      </c>
      <c r="AK894">
        <v>-1.2632894515991211</v>
      </c>
      <c r="AL894">
        <v>0.14223982393741608</v>
      </c>
      <c r="AM894">
        <v>-1.6469796895980835</v>
      </c>
      <c r="AN894">
        <v>1.4965468645095825</v>
      </c>
      <c r="AO894">
        <v>1.0988132953643799</v>
      </c>
      <c r="AP894">
        <v>-6.3916303217411041E-2</v>
      </c>
      <c r="AQ894">
        <v>4.9170536994934082</v>
      </c>
      <c r="AR894">
        <v>23.225152969360352</v>
      </c>
      <c r="AS894">
        <v>24.12031364440918</v>
      </c>
      <c r="AT894">
        <v>22.967041015625</v>
      </c>
      <c r="AU894">
        <v>21.74077033996582</v>
      </c>
      <c r="AV894">
        <v>23.831693649291992</v>
      </c>
      <c r="AW894">
        <v>22.884366989135742</v>
      </c>
      <c r="AX894">
        <v>21.22315788269043</v>
      </c>
      <c r="AY894">
        <v>11.04352855682373</v>
      </c>
      <c r="AZ894">
        <v>6.5532541275024414</v>
      </c>
      <c r="BA894">
        <v>4.3975563049316406</v>
      </c>
      <c r="BB894">
        <v>4.0636024475097656</v>
      </c>
      <c r="BC894">
        <v>2.7034955024719238</v>
      </c>
      <c r="BD894">
        <v>1.8846621513366699</v>
      </c>
      <c r="BE894">
        <v>72.024948120117187</v>
      </c>
      <c r="BF894">
        <v>71.829933166503906</v>
      </c>
      <c r="BG894">
        <v>71.372451782226562</v>
      </c>
      <c r="BH894">
        <v>70.969955444335938</v>
      </c>
      <c r="BI894">
        <v>70.914962768554687</v>
      </c>
      <c r="BJ894">
        <v>70.427436828613281</v>
      </c>
      <c r="BK894">
        <v>71.957481384277344</v>
      </c>
      <c r="BL894">
        <v>72.542518615722656</v>
      </c>
      <c r="BM894">
        <v>77.24261474609375</v>
      </c>
      <c r="BN894">
        <v>83.077651977539062</v>
      </c>
      <c r="BO894">
        <v>87.44781494140625</v>
      </c>
      <c r="BP894">
        <v>90.240325927734375</v>
      </c>
      <c r="BQ894">
        <v>90.215377807617188</v>
      </c>
      <c r="BR894">
        <v>90.7828369140625</v>
      </c>
      <c r="BS894">
        <v>90.44781494140625</v>
      </c>
      <c r="BT894">
        <v>90.362785339355469</v>
      </c>
      <c r="BU894">
        <v>90.84521484375</v>
      </c>
      <c r="BV894">
        <v>89.247711181640625</v>
      </c>
      <c r="BW894">
        <v>87.412673950195313</v>
      </c>
      <c r="BX894">
        <v>82.475051879882813</v>
      </c>
      <c r="BY894">
        <v>79.957481384277344</v>
      </c>
      <c r="BZ894">
        <v>78.317466735839844</v>
      </c>
      <c r="CA894">
        <v>76.707481384277344</v>
      </c>
      <c r="CB894">
        <v>75.317459106445313</v>
      </c>
      <c r="CC894">
        <v>5.5954127311706543</v>
      </c>
      <c r="CD894">
        <v>5.3758559226989746</v>
      </c>
      <c r="CE894">
        <v>5.053380012512207</v>
      </c>
      <c r="CF894">
        <v>3.8249218463897705</v>
      </c>
      <c r="CG894">
        <v>3.221707820892334</v>
      </c>
      <c r="CH894">
        <v>3.572894811630249</v>
      </c>
      <c r="CI894">
        <v>3.7720553874969482</v>
      </c>
      <c r="CJ894">
        <v>2.3687238693237305</v>
      </c>
      <c r="CK894">
        <v>3.3623116016387939</v>
      </c>
      <c r="CL894">
        <v>3.3868114948272705</v>
      </c>
      <c r="CM894">
        <v>2.6654951572418213</v>
      </c>
      <c r="CN894">
        <v>3.0293214321136475</v>
      </c>
      <c r="CO894">
        <v>4.2425827980041504</v>
      </c>
      <c r="CP894">
        <v>2.6823194026947021</v>
      </c>
      <c r="CQ894">
        <v>3.2482633590698242</v>
      </c>
      <c r="CR894">
        <v>4.7941274642944336</v>
      </c>
      <c r="CS894">
        <v>5.1564602851867676</v>
      </c>
      <c r="CT894">
        <v>5.3495001792907715</v>
      </c>
      <c r="CU894">
        <v>6.4597058296203613</v>
      </c>
      <c r="CV894">
        <v>5.2873339653015137</v>
      </c>
      <c r="CW894">
        <v>4.6299295425415039</v>
      </c>
      <c r="CX894">
        <v>3.8238117694854736</v>
      </c>
      <c r="CY894">
        <v>4.1215486526489258</v>
      </c>
      <c r="CZ894">
        <v>4.0339922904968262</v>
      </c>
    </row>
    <row r="895" spans="1:104" x14ac:dyDescent="0.25">
      <c r="A895" t="s">
        <v>1084</v>
      </c>
      <c r="B895" t="s">
        <v>26</v>
      </c>
      <c r="C895" t="s">
        <v>27</v>
      </c>
      <c r="D895" t="s">
        <v>188</v>
      </c>
      <c r="E895" t="s">
        <v>184</v>
      </c>
      <c r="F895">
        <v>2017</v>
      </c>
      <c r="G895" t="s">
        <v>180</v>
      </c>
      <c r="H895">
        <v>10</v>
      </c>
      <c r="I895">
        <v>154.47013854980469</v>
      </c>
      <c r="J895">
        <v>150.37799072265625</v>
      </c>
      <c r="K895">
        <v>147.11761474609375</v>
      </c>
      <c r="L895">
        <v>147.08413696289062</v>
      </c>
      <c r="M895">
        <v>151.25953674316406</v>
      </c>
      <c r="N895">
        <v>163.73106384277344</v>
      </c>
      <c r="O895">
        <v>184.62881469726562</v>
      </c>
      <c r="P895">
        <v>204.061279296875</v>
      </c>
      <c r="Q895">
        <v>224.83578491210937</v>
      </c>
      <c r="R895">
        <v>243.96397399902344</v>
      </c>
      <c r="S895">
        <v>259.6376953125</v>
      </c>
      <c r="T895">
        <v>264.51956176757812</v>
      </c>
      <c r="U895">
        <v>267.05264282226562</v>
      </c>
      <c r="V895">
        <v>269.92962646484375</v>
      </c>
      <c r="W895">
        <v>267.51416015625</v>
      </c>
      <c r="X895">
        <v>258.61749267578125</v>
      </c>
      <c r="Y895">
        <v>246.36857604980469</v>
      </c>
      <c r="Z895">
        <v>232.9794921875</v>
      </c>
      <c r="AA895">
        <v>223.99044799804687</v>
      </c>
      <c r="AB895">
        <v>215.54788208007812</v>
      </c>
      <c r="AC895">
        <v>207.71945190429687</v>
      </c>
      <c r="AD895">
        <v>186.87728881835937</v>
      </c>
      <c r="AE895">
        <v>173.55778503417969</v>
      </c>
      <c r="AF895">
        <v>166.47956848144531</v>
      </c>
      <c r="AG895">
        <v>-2.9971597194671631</v>
      </c>
      <c r="AH895">
        <v>-1.9154731035232544</v>
      </c>
      <c r="AI895">
        <v>-1.5825836658477783</v>
      </c>
      <c r="AJ895">
        <v>-1.5117913484573364</v>
      </c>
      <c r="AK895">
        <v>-1.2402831315994263</v>
      </c>
      <c r="AL895">
        <v>-0.27753531932830811</v>
      </c>
      <c r="AM895">
        <v>-1.7940391302108765</v>
      </c>
      <c r="AN895">
        <v>0.60132795572280884</v>
      </c>
      <c r="AO895">
        <v>1.0271507501602173</v>
      </c>
      <c r="AP895">
        <v>0.83996665477752686</v>
      </c>
      <c r="AQ895">
        <v>5.4340238571166992</v>
      </c>
      <c r="AR895">
        <v>22.27000617980957</v>
      </c>
      <c r="AS895">
        <v>23.193849563598633</v>
      </c>
      <c r="AT895">
        <v>22.189846038818359</v>
      </c>
      <c r="AU895">
        <v>20.746736526489258</v>
      </c>
      <c r="AV895">
        <v>21.326316833496094</v>
      </c>
      <c r="AW895">
        <v>19.945178985595703</v>
      </c>
      <c r="AX895">
        <v>17.634519577026367</v>
      </c>
      <c r="AY895">
        <v>7.7791156768798828</v>
      </c>
      <c r="AZ895">
        <v>4.2104430198669434</v>
      </c>
      <c r="BA895">
        <v>2.7390472888946533</v>
      </c>
      <c r="BB895">
        <v>2.5132462978363037</v>
      </c>
      <c r="BC895">
        <v>1.5494292974472046</v>
      </c>
      <c r="BD895">
        <v>0.53820246458053589</v>
      </c>
      <c r="BE895">
        <v>69.881607055664063</v>
      </c>
      <c r="BF895">
        <v>68.479393005371094</v>
      </c>
      <c r="BG895">
        <v>67.829666137695313</v>
      </c>
      <c r="BH895">
        <v>67.567466735839844</v>
      </c>
      <c r="BI895">
        <v>66.223007202148438</v>
      </c>
      <c r="BJ895">
        <v>65.671073913574219</v>
      </c>
      <c r="BK895">
        <v>65.363311767578125</v>
      </c>
      <c r="BL895">
        <v>66.743621826171875</v>
      </c>
      <c r="BM895">
        <v>71.51959228515625</v>
      </c>
      <c r="BN895">
        <v>77.790473937988281</v>
      </c>
      <c r="BO895">
        <v>83.546577453613281</v>
      </c>
      <c r="BP895">
        <v>85.4976806640625</v>
      </c>
      <c r="BQ895">
        <v>87.571533203125</v>
      </c>
      <c r="BR895">
        <v>88.474021911621094</v>
      </c>
      <c r="BS895">
        <v>87.846206665039063</v>
      </c>
      <c r="BT895">
        <v>86.120414733886719</v>
      </c>
      <c r="BU895">
        <v>85.970977783203125</v>
      </c>
      <c r="BV895">
        <v>85.008132934570313</v>
      </c>
      <c r="BW895">
        <v>82.072830200195313</v>
      </c>
      <c r="BX895">
        <v>79.496955871582031</v>
      </c>
      <c r="BY895">
        <v>76.274681091308594</v>
      </c>
      <c r="BZ895">
        <v>73.4608154296875</v>
      </c>
      <c r="CA895">
        <v>72.192977905273437</v>
      </c>
      <c r="CB895">
        <v>71.089088439941406</v>
      </c>
      <c r="CC895">
        <v>4.9239029884338379</v>
      </c>
      <c r="CD895">
        <v>4.7169671058654785</v>
      </c>
      <c r="CE895">
        <v>4.4264330863952637</v>
      </c>
      <c r="CF895">
        <v>3.3571686744689941</v>
      </c>
      <c r="CG895">
        <v>2.8107609748840332</v>
      </c>
      <c r="CH895">
        <v>3.097980260848999</v>
      </c>
      <c r="CI895">
        <v>3.3489408493041992</v>
      </c>
      <c r="CJ895">
        <v>2.1024527549743652</v>
      </c>
      <c r="CK895">
        <v>3.0484089851379395</v>
      </c>
      <c r="CL895">
        <v>3.1616711616516113</v>
      </c>
      <c r="CM895">
        <v>2.5366780757904053</v>
      </c>
      <c r="CN895">
        <v>2.9082255363464355</v>
      </c>
      <c r="CO895">
        <v>4.1008567810058594</v>
      </c>
      <c r="CP895">
        <v>2.6084096431732178</v>
      </c>
      <c r="CQ895">
        <v>3.1702697277069092</v>
      </c>
      <c r="CR895">
        <v>4.6433110237121582</v>
      </c>
      <c r="CS895">
        <v>4.9511127471923828</v>
      </c>
      <c r="CT895">
        <v>5.1185941696166992</v>
      </c>
      <c r="CU895">
        <v>6.3126621246337891</v>
      </c>
      <c r="CV895">
        <v>5.1218724250793457</v>
      </c>
      <c r="CW895">
        <v>4.4756588935852051</v>
      </c>
      <c r="CX895">
        <v>3.5364642143249512</v>
      </c>
      <c r="CY895">
        <v>3.6796848773956299</v>
      </c>
      <c r="CZ895">
        <v>3.5869631767272949</v>
      </c>
    </row>
    <row r="896" spans="1:104" x14ac:dyDescent="0.25">
      <c r="A896" t="s">
        <v>1085</v>
      </c>
      <c r="B896" t="s">
        <v>26</v>
      </c>
      <c r="C896" t="s">
        <v>27</v>
      </c>
      <c r="D896" t="s">
        <v>188</v>
      </c>
      <c r="E896" t="s">
        <v>184</v>
      </c>
      <c r="F896">
        <v>2017</v>
      </c>
      <c r="G896" t="s">
        <v>181</v>
      </c>
      <c r="H896">
        <v>11</v>
      </c>
      <c r="I896">
        <v>146.78692626953125</v>
      </c>
      <c r="J896">
        <v>142.5960693359375</v>
      </c>
      <c r="K896">
        <v>139.6878662109375</v>
      </c>
      <c r="L896">
        <v>140.30447387695312</v>
      </c>
      <c r="M896">
        <v>145.97566223144531</v>
      </c>
      <c r="N896">
        <v>158.56227111816406</v>
      </c>
      <c r="O896">
        <v>174.62814331054687</v>
      </c>
      <c r="P896">
        <v>189.52890014648437</v>
      </c>
      <c r="Q896">
        <v>203.60598754882812</v>
      </c>
      <c r="R896">
        <v>215.343017578125</v>
      </c>
      <c r="S896">
        <v>225.39404296875</v>
      </c>
      <c r="T896">
        <v>229.384033203125</v>
      </c>
      <c r="U896">
        <v>231.451171875</v>
      </c>
      <c r="V896">
        <v>232.8909912109375</v>
      </c>
      <c r="W896">
        <v>230.08917236328125</v>
      </c>
      <c r="X896">
        <v>221.76681518554687</v>
      </c>
      <c r="Y896">
        <v>212.15165710449219</v>
      </c>
      <c r="Z896">
        <v>205.04998779296875</v>
      </c>
      <c r="AA896">
        <v>192.88424682617188</v>
      </c>
      <c r="AB896">
        <v>183.82331848144531</v>
      </c>
      <c r="AC896">
        <v>178.85079956054687</v>
      </c>
      <c r="AD896">
        <v>169.19300842285156</v>
      </c>
      <c r="AE896">
        <v>163.20254516601562</v>
      </c>
      <c r="AF896">
        <v>156.78060913085937</v>
      </c>
      <c r="AG896">
        <v>-3.0691416263580322</v>
      </c>
      <c r="AH896">
        <v>-1.6525328159332275</v>
      </c>
      <c r="AI896">
        <v>-1.0884824991226196</v>
      </c>
      <c r="AJ896">
        <v>-1.248333215713501</v>
      </c>
      <c r="AK896">
        <v>-1.3158249855041504</v>
      </c>
      <c r="AL896">
        <v>-0.59795302152633667</v>
      </c>
      <c r="AM896">
        <v>-1.9503021240234375</v>
      </c>
      <c r="AN896">
        <v>6.3114790245890617E-3</v>
      </c>
      <c r="AO896">
        <v>0.93041384220123291</v>
      </c>
      <c r="AP896">
        <v>1.3706172704696655</v>
      </c>
      <c r="AQ896">
        <v>5.337191104888916</v>
      </c>
      <c r="AR896">
        <v>19.589372634887695</v>
      </c>
      <c r="AS896">
        <v>20.328025817871094</v>
      </c>
      <c r="AT896">
        <v>19.367242813110352</v>
      </c>
      <c r="AU896">
        <v>17.780649185180664</v>
      </c>
      <c r="AV896">
        <v>17.23430061340332</v>
      </c>
      <c r="AW896">
        <v>15.900967597961426</v>
      </c>
      <c r="AX896">
        <v>13.716719627380371</v>
      </c>
      <c r="AY896">
        <v>4.582451343536377</v>
      </c>
      <c r="AZ896">
        <v>2.0308854579925537</v>
      </c>
      <c r="BA896">
        <v>1.2097095251083374</v>
      </c>
      <c r="BB896">
        <v>1.2923315763473511</v>
      </c>
      <c r="BC896">
        <v>0.7627556324005127</v>
      </c>
      <c r="BD896">
        <v>-0.38953357934951782</v>
      </c>
      <c r="BE896">
        <v>65.073944091796875</v>
      </c>
      <c r="BF896">
        <v>64.5179443359375</v>
      </c>
      <c r="BG896">
        <v>62.634830474853516</v>
      </c>
      <c r="BH896">
        <v>62.197784423828125</v>
      </c>
      <c r="BI896">
        <v>61.931983947753906</v>
      </c>
      <c r="BJ896">
        <v>61.202663421630859</v>
      </c>
      <c r="BK896">
        <v>60.668621063232422</v>
      </c>
      <c r="BL896">
        <v>62.314228057861328</v>
      </c>
      <c r="BM896">
        <v>68.547637939453125</v>
      </c>
      <c r="BN896">
        <v>75.059425354003906</v>
      </c>
      <c r="BO896">
        <v>80.552742004394531</v>
      </c>
      <c r="BP896">
        <v>84.59674072265625</v>
      </c>
      <c r="BQ896">
        <v>85.908981323242188</v>
      </c>
      <c r="BR896">
        <v>85.650260925292969</v>
      </c>
      <c r="BS896">
        <v>85.438064575195312</v>
      </c>
      <c r="BT896">
        <v>84.274513244628906</v>
      </c>
      <c r="BU896">
        <v>83.028900146484375</v>
      </c>
      <c r="BV896">
        <v>77.9244384765625</v>
      </c>
      <c r="BW896">
        <v>74.5179443359375</v>
      </c>
      <c r="BX896">
        <v>70.984123229980469</v>
      </c>
      <c r="BY896">
        <v>69.179244995117188</v>
      </c>
      <c r="BZ896">
        <v>66.706336975097656</v>
      </c>
      <c r="CA896">
        <v>65.420791625976563</v>
      </c>
      <c r="CB896">
        <v>64.235427856445312</v>
      </c>
      <c r="CC896">
        <v>4.7745075225830078</v>
      </c>
      <c r="CD896">
        <v>4.5637292861938477</v>
      </c>
      <c r="CE896">
        <v>4.2882318496704102</v>
      </c>
      <c r="CF896">
        <v>3.2684671878814697</v>
      </c>
      <c r="CG896">
        <v>2.7691440582275391</v>
      </c>
      <c r="CH896">
        <v>3.062483549118042</v>
      </c>
      <c r="CI896">
        <v>3.2350749969482422</v>
      </c>
      <c r="CJ896">
        <v>1.9966127872467041</v>
      </c>
      <c r="CK896">
        <v>2.8150718212127686</v>
      </c>
      <c r="CL896">
        <v>2.8480241298675537</v>
      </c>
      <c r="CM896">
        <v>2.2478556632995605</v>
      </c>
      <c r="CN896">
        <v>2.5762526988983154</v>
      </c>
      <c r="CO896">
        <v>3.6256735324859619</v>
      </c>
      <c r="CP896">
        <v>2.3062968254089355</v>
      </c>
      <c r="CQ896">
        <v>2.7863845825195312</v>
      </c>
      <c r="CR896">
        <v>4.0676169395446777</v>
      </c>
      <c r="CS896">
        <v>4.3564667701721191</v>
      </c>
      <c r="CT896">
        <v>4.6038994789123535</v>
      </c>
      <c r="CU896">
        <v>5.570192813873291</v>
      </c>
      <c r="CV896">
        <v>4.4487814903259277</v>
      </c>
      <c r="CW896">
        <v>3.9248130321502686</v>
      </c>
      <c r="CX896">
        <v>3.2639477252960205</v>
      </c>
      <c r="CY896">
        <v>3.5313103199005127</v>
      </c>
      <c r="CZ896">
        <v>3.4473159313201904</v>
      </c>
    </row>
    <row r="897" spans="1:104" x14ac:dyDescent="0.25">
      <c r="A897" t="s">
        <v>1086</v>
      </c>
      <c r="B897" t="s">
        <v>26</v>
      </c>
      <c r="C897" t="s">
        <v>27</v>
      </c>
      <c r="D897" t="s">
        <v>188</v>
      </c>
      <c r="E897" t="s">
        <v>184</v>
      </c>
      <c r="F897">
        <v>2017</v>
      </c>
      <c r="G897" t="s">
        <v>182</v>
      </c>
      <c r="H897">
        <v>12</v>
      </c>
      <c r="I897">
        <v>136.16398620605469</v>
      </c>
      <c r="J897">
        <v>132.83638000488281</v>
      </c>
      <c r="K897">
        <v>131.35758972167969</v>
      </c>
      <c r="L897">
        <v>132.13404846191406</v>
      </c>
      <c r="M897">
        <v>138.30938720703125</v>
      </c>
      <c r="N897">
        <v>150.80097961425781</v>
      </c>
      <c r="O897">
        <v>169.19593811035156</v>
      </c>
      <c r="P897">
        <v>182.24186706542969</v>
      </c>
      <c r="Q897">
        <v>185.659912109375</v>
      </c>
      <c r="R897">
        <v>184.92062377929687</v>
      </c>
      <c r="S897">
        <v>183.52265930175781</v>
      </c>
      <c r="T897">
        <v>180.31291198730469</v>
      </c>
      <c r="U897">
        <v>178.12452697753906</v>
      </c>
      <c r="V897">
        <v>177.05494689941406</v>
      </c>
      <c r="W897">
        <v>174.24717712402344</v>
      </c>
      <c r="X897">
        <v>170.33308410644531</v>
      </c>
      <c r="Y897">
        <v>169.32684326171875</v>
      </c>
      <c r="Z897">
        <v>170.96247863769531</v>
      </c>
      <c r="AA897">
        <v>165.34698486328125</v>
      </c>
      <c r="AB897">
        <v>161.74504089355469</v>
      </c>
      <c r="AC897">
        <v>159.45793151855469</v>
      </c>
      <c r="AD897">
        <v>156.51889038085937</v>
      </c>
      <c r="AE897">
        <v>148.35040283203125</v>
      </c>
      <c r="AF897">
        <v>142.55082702636719</v>
      </c>
      <c r="AG897">
        <v>-4.1409912109375</v>
      </c>
      <c r="AH897">
        <v>-0.56893289089202881</v>
      </c>
      <c r="AI897">
        <v>1.4321855306625366</v>
      </c>
      <c r="AJ897">
        <v>-1.2115415185689926E-2</v>
      </c>
      <c r="AK897">
        <v>-1.8604187965393066</v>
      </c>
      <c r="AL897">
        <v>-2.4393436908721924</v>
      </c>
      <c r="AM897">
        <v>-3.4005463123321533</v>
      </c>
      <c r="AN897">
        <v>-3.3128476142883301</v>
      </c>
      <c r="AO897">
        <v>0.97730404138565063</v>
      </c>
      <c r="AP897">
        <v>4.6865572929382324</v>
      </c>
      <c r="AQ897">
        <v>7.2103786468505859</v>
      </c>
      <c r="AR897">
        <v>15.660248756408691</v>
      </c>
      <c r="AS897">
        <v>15.597625732421875</v>
      </c>
      <c r="AT897">
        <v>14.53756046295166</v>
      </c>
      <c r="AU897">
        <v>12.140273094177246</v>
      </c>
      <c r="AV897">
        <v>7.2158432006835938</v>
      </c>
      <c r="AW897">
        <v>5.3982725143432617</v>
      </c>
      <c r="AX897">
        <v>1.190691351890564</v>
      </c>
      <c r="AY897">
        <v>-7.6449923515319824</v>
      </c>
      <c r="AZ897">
        <v>-6.5680971145629883</v>
      </c>
      <c r="BA897">
        <v>-5.032804012298584</v>
      </c>
      <c r="BB897">
        <v>-4.2712059020996094</v>
      </c>
      <c r="BC897">
        <v>-3.1528422832489014</v>
      </c>
      <c r="BD897">
        <v>-5.3890285491943359</v>
      </c>
      <c r="BE897">
        <v>49.537452697753906</v>
      </c>
      <c r="BF897">
        <v>49.037452697753906</v>
      </c>
      <c r="BG897">
        <v>48.147438049316406</v>
      </c>
      <c r="BH897">
        <v>47.592441558837891</v>
      </c>
      <c r="BI897">
        <v>47.537448883056641</v>
      </c>
      <c r="BJ897">
        <v>46.927463531494141</v>
      </c>
      <c r="BK897">
        <v>46.537448883056641</v>
      </c>
      <c r="BL897">
        <v>47.232456207275391</v>
      </c>
      <c r="BM897">
        <v>49.122467041015625</v>
      </c>
      <c r="BN897">
        <v>51.664981842041016</v>
      </c>
      <c r="BO897">
        <v>53.152496337890625</v>
      </c>
      <c r="BP897">
        <v>53.707492828369141</v>
      </c>
      <c r="BQ897">
        <v>54.609989166259766</v>
      </c>
      <c r="BR897">
        <v>55.6099853515625</v>
      </c>
      <c r="BS897">
        <v>55.695003509521484</v>
      </c>
      <c r="BT897">
        <v>55.762481689453125</v>
      </c>
      <c r="BU897">
        <v>55.16497802734375</v>
      </c>
      <c r="BV897">
        <v>53.189949035644531</v>
      </c>
      <c r="BW897">
        <v>51.689949035644531</v>
      </c>
      <c r="BX897">
        <v>51.397434234619141</v>
      </c>
      <c r="BY897">
        <v>50.312416076660156</v>
      </c>
      <c r="BZ897">
        <v>50.342441558837891</v>
      </c>
      <c r="CA897">
        <v>49.049934387207031</v>
      </c>
      <c r="CB897">
        <v>48.604927062988281</v>
      </c>
      <c r="CC897">
        <v>6.6085448265075684</v>
      </c>
      <c r="CD897">
        <v>6.3423070907592773</v>
      </c>
      <c r="CE897">
        <v>6.0147709846496582</v>
      </c>
      <c r="CF897">
        <v>4.5908346176147461</v>
      </c>
      <c r="CG897">
        <v>3.9133365154266357</v>
      </c>
      <c r="CH897">
        <v>4.3440952301025391</v>
      </c>
      <c r="CI897">
        <v>4.6777358055114746</v>
      </c>
      <c r="CJ897">
        <v>2.8660073280334473</v>
      </c>
      <c r="CK897">
        <v>3.8337361812591553</v>
      </c>
      <c r="CL897">
        <v>3.6503226757049561</v>
      </c>
      <c r="CM897">
        <v>2.7326297760009766</v>
      </c>
      <c r="CN897">
        <v>3.0231831073760986</v>
      </c>
      <c r="CO897">
        <v>4.1659841537475586</v>
      </c>
      <c r="CP897">
        <v>2.6170611381530762</v>
      </c>
      <c r="CQ897">
        <v>3.1499123573303223</v>
      </c>
      <c r="CR897">
        <v>4.6644606590270996</v>
      </c>
      <c r="CS897">
        <v>5.1918363571166992</v>
      </c>
      <c r="CT897">
        <v>5.7311129570007324</v>
      </c>
      <c r="CU897">
        <v>7.1208276748657227</v>
      </c>
      <c r="CV897">
        <v>5.8540186882019043</v>
      </c>
      <c r="CW897">
        <v>5.2311997413635254</v>
      </c>
      <c r="CX897">
        <v>4.5005993843078613</v>
      </c>
      <c r="CY897">
        <v>4.7827620506286621</v>
      </c>
      <c r="CZ897">
        <v>4.6713423728942871</v>
      </c>
    </row>
    <row r="898" spans="1:104" x14ac:dyDescent="0.25">
      <c r="A898" t="s">
        <v>1087</v>
      </c>
      <c r="B898" t="s">
        <v>26</v>
      </c>
      <c r="C898" t="s">
        <v>27</v>
      </c>
      <c r="D898" t="s">
        <v>188</v>
      </c>
      <c r="E898" t="s">
        <v>184</v>
      </c>
      <c r="F898">
        <v>2017</v>
      </c>
      <c r="G898" t="s">
        <v>183</v>
      </c>
      <c r="H898">
        <v>8</v>
      </c>
      <c r="I898">
        <v>174.32707214355469</v>
      </c>
      <c r="J898">
        <v>169.69287109375</v>
      </c>
      <c r="K898">
        <v>165.49992370605469</v>
      </c>
      <c r="L898">
        <v>164.89056396484375</v>
      </c>
      <c r="M898">
        <v>169.84794616699219</v>
      </c>
      <c r="N898">
        <v>184.67610168457031</v>
      </c>
      <c r="O898">
        <v>200.91276550292969</v>
      </c>
      <c r="P898">
        <v>220.05587768554687</v>
      </c>
      <c r="Q898">
        <v>234.168701171875</v>
      </c>
      <c r="R898">
        <v>245.94230651855469</v>
      </c>
      <c r="S898">
        <v>257.25265502929688</v>
      </c>
      <c r="T898">
        <v>259.94403076171875</v>
      </c>
      <c r="U898">
        <v>261.02664184570313</v>
      </c>
      <c r="V898">
        <v>260.68316650390625</v>
      </c>
      <c r="W898">
        <v>258.69024658203125</v>
      </c>
      <c r="X898">
        <v>255.10733032226562</v>
      </c>
      <c r="Y898">
        <v>246.5147705078125</v>
      </c>
      <c r="Z898">
        <v>233.92814636230469</v>
      </c>
      <c r="AA898">
        <v>219.77099609375</v>
      </c>
      <c r="AB898">
        <v>212.51600646972656</v>
      </c>
      <c r="AC898">
        <v>207.66036987304687</v>
      </c>
      <c r="AD898">
        <v>196.8724365234375</v>
      </c>
      <c r="AE898">
        <v>190.17733764648437</v>
      </c>
      <c r="AF898">
        <v>183.67826843261719</v>
      </c>
      <c r="AG898">
        <v>-3.2665152549743652</v>
      </c>
      <c r="AH898">
        <v>-2.2392020225524902</v>
      </c>
      <c r="AI898">
        <v>-1.9843220710754395</v>
      </c>
      <c r="AJ898">
        <v>-1.7887445688247681</v>
      </c>
      <c r="AK898">
        <v>-1.3345911502838135</v>
      </c>
      <c r="AL898">
        <v>-0.15078556537628174</v>
      </c>
      <c r="AM898">
        <v>-1.825014591217041</v>
      </c>
      <c r="AN898">
        <v>0.9230419397354126</v>
      </c>
      <c r="AO898">
        <v>1.0463247299194336</v>
      </c>
      <c r="AP898">
        <v>0.51340216398239136</v>
      </c>
      <c r="AQ898">
        <v>5.1642732620239258</v>
      </c>
      <c r="AR898">
        <v>22.079122543334961</v>
      </c>
      <c r="AS898">
        <v>22.900547027587891</v>
      </c>
      <c r="AT898">
        <v>21.714176177978516</v>
      </c>
      <c r="AU898">
        <v>20.430849075317383</v>
      </c>
      <c r="AV898">
        <v>21.859125137329102</v>
      </c>
      <c r="AW898">
        <v>20.85700798034668</v>
      </c>
      <c r="AX898">
        <v>18.817205429077148</v>
      </c>
      <c r="AY898">
        <v>8.7365703582763672</v>
      </c>
      <c r="AZ898">
        <v>4.8720941543579102</v>
      </c>
      <c r="BA898">
        <v>3.2412798404693604</v>
      </c>
      <c r="BB898">
        <v>3.1019754409790039</v>
      </c>
      <c r="BC898">
        <v>2.0362749099731445</v>
      </c>
      <c r="BD898">
        <v>1.0388067960739136</v>
      </c>
      <c r="BE898">
        <v>71.176063537597656</v>
      </c>
      <c r="BF898">
        <v>70.341163635253906</v>
      </c>
      <c r="BG898">
        <v>69.892417907714844</v>
      </c>
      <c r="BH898">
        <v>69.639732360839844</v>
      </c>
      <c r="BI898">
        <v>69.39642333984375</v>
      </c>
      <c r="BJ898">
        <v>69.151405334472656</v>
      </c>
      <c r="BK898">
        <v>69.580108642578125</v>
      </c>
      <c r="BL898">
        <v>71.591384887695312</v>
      </c>
      <c r="BM898">
        <v>75.164718627929687</v>
      </c>
      <c r="BN898">
        <v>79.387191772460937</v>
      </c>
      <c r="BO898">
        <v>83.241645812988281</v>
      </c>
      <c r="BP898">
        <v>85.617111206054688</v>
      </c>
      <c r="BQ898">
        <v>86.705894470214844</v>
      </c>
      <c r="BR898">
        <v>87.000480651855469</v>
      </c>
      <c r="BS898">
        <v>86.683876037597656</v>
      </c>
      <c r="BT898">
        <v>86.506858825683594</v>
      </c>
      <c r="BU898">
        <v>85.766075134277344</v>
      </c>
      <c r="BV898">
        <v>84.267578125</v>
      </c>
      <c r="BW898">
        <v>82.772102355957031</v>
      </c>
      <c r="BX898">
        <v>80.172080993652344</v>
      </c>
      <c r="BY898">
        <v>77.397651672363281</v>
      </c>
      <c r="BZ898">
        <v>75.291183471679688</v>
      </c>
      <c r="CA898">
        <v>74.067428588867187</v>
      </c>
      <c r="CB898">
        <v>73.181022644042969</v>
      </c>
      <c r="CC898">
        <v>5.5453066825866699</v>
      </c>
      <c r="CD898">
        <v>5.3107662200927734</v>
      </c>
      <c r="CE898">
        <v>4.9679775238037109</v>
      </c>
      <c r="CF898">
        <v>3.7541050910949707</v>
      </c>
      <c r="CG898">
        <v>3.1479685306549072</v>
      </c>
      <c r="CH898">
        <v>3.4844284057617187</v>
      </c>
      <c r="CI898">
        <v>3.6349501609802246</v>
      </c>
      <c r="CJ898">
        <v>2.2603726387023926</v>
      </c>
      <c r="CK898">
        <v>3.1610667705535889</v>
      </c>
      <c r="CL898">
        <v>3.1731898784637451</v>
      </c>
      <c r="CM898">
        <v>2.5020616054534912</v>
      </c>
      <c r="CN898">
        <v>2.8465883731842041</v>
      </c>
      <c r="CO898">
        <v>3.9877619743347168</v>
      </c>
      <c r="CP898">
        <v>2.5162065029144287</v>
      </c>
      <c r="CQ898">
        <v>3.05430006980896</v>
      </c>
      <c r="CR898">
        <v>4.562251091003418</v>
      </c>
      <c r="CS898">
        <v>4.9356651306152344</v>
      </c>
      <c r="CT898">
        <v>5.1208500862121582</v>
      </c>
      <c r="CU898">
        <v>6.1848883628845215</v>
      </c>
      <c r="CV898">
        <v>5.0225677490234375</v>
      </c>
      <c r="CW898">
        <v>4.4498028755187988</v>
      </c>
      <c r="CX898">
        <v>3.7119934558868408</v>
      </c>
      <c r="CY898">
        <v>4.0214505195617676</v>
      </c>
      <c r="CZ898">
        <v>3.9473564624786377</v>
      </c>
    </row>
    <row r="899" spans="1:104" x14ac:dyDescent="0.25">
      <c r="A899" t="s">
        <v>1088</v>
      </c>
      <c r="B899" t="s">
        <v>26</v>
      </c>
      <c r="C899" t="s">
        <v>27</v>
      </c>
      <c r="D899" t="s">
        <v>188</v>
      </c>
      <c r="E899" t="s">
        <v>184</v>
      </c>
      <c r="F899">
        <v>2018</v>
      </c>
      <c r="G899" t="s">
        <v>171</v>
      </c>
      <c r="H899">
        <v>1</v>
      </c>
      <c r="I899">
        <v>137.18431091308594</v>
      </c>
      <c r="J899">
        <v>132.72544860839844</v>
      </c>
      <c r="K899">
        <v>131.76617431640625</v>
      </c>
      <c r="L899">
        <v>132.64382934570312</v>
      </c>
      <c r="M899">
        <v>139.88824462890625</v>
      </c>
      <c r="N899">
        <v>153.19876098632812</v>
      </c>
      <c r="O899">
        <v>174.98579406738281</v>
      </c>
      <c r="P899">
        <v>190.59861755371094</v>
      </c>
      <c r="Q899">
        <v>193.88124084472656</v>
      </c>
      <c r="R899">
        <v>191.96107482910156</v>
      </c>
      <c r="S899">
        <v>189.96221923828125</v>
      </c>
      <c r="T899">
        <v>186.04756164550781</v>
      </c>
      <c r="U899">
        <v>182.86196899414062</v>
      </c>
      <c r="V899">
        <v>180.86750793457031</v>
      </c>
      <c r="W899">
        <v>177.69032287597656</v>
      </c>
      <c r="X899">
        <v>173.58111572265625</v>
      </c>
      <c r="Y899">
        <v>170.78793334960937</v>
      </c>
      <c r="Z899">
        <v>173.52253723144531</v>
      </c>
      <c r="AA899">
        <v>168.43423461914063</v>
      </c>
      <c r="AB899">
        <v>164.61419677734375</v>
      </c>
      <c r="AC899">
        <v>162.4239501953125</v>
      </c>
      <c r="AD899">
        <v>158.76155090332031</v>
      </c>
      <c r="AE899">
        <v>150.09440612792969</v>
      </c>
      <c r="AF899">
        <v>144.14164733886719</v>
      </c>
      <c r="AG899">
        <v>-4.3339624404907227</v>
      </c>
      <c r="AH899">
        <v>-0.51133376359939575</v>
      </c>
      <c r="AI899">
        <v>1.6385327577590942</v>
      </c>
      <c r="AJ899">
        <v>7.4580088257789612E-2</v>
      </c>
      <c r="AK899">
        <v>-1.947641134262085</v>
      </c>
      <c r="AL899">
        <v>-2.6991443634033203</v>
      </c>
      <c r="AM899">
        <v>-3.7142653465270996</v>
      </c>
      <c r="AN899">
        <v>-3.8826794624328613</v>
      </c>
      <c r="AO899">
        <v>1.0169987678527832</v>
      </c>
      <c r="AP899">
        <v>5.1929168701171875</v>
      </c>
      <c r="AQ899">
        <v>7.6800336837768555</v>
      </c>
      <c r="AR899">
        <v>15.985505104064941</v>
      </c>
      <c r="AS899">
        <v>15.806632995605469</v>
      </c>
      <c r="AT899">
        <v>14.636470794677734</v>
      </c>
      <c r="AU899">
        <v>12.156081199645996</v>
      </c>
      <c r="AV899">
        <v>6.7775344848632813</v>
      </c>
      <c r="AW899">
        <v>4.7332096099853516</v>
      </c>
      <c r="AX899">
        <v>0.19310078024864197</v>
      </c>
      <c r="AY899">
        <v>-8.7528066635131836</v>
      </c>
      <c r="AZ899">
        <v>-7.4238486289978027</v>
      </c>
      <c r="BA899">
        <v>-5.6776719093322754</v>
      </c>
      <c r="BB899">
        <v>-4.8139224052429199</v>
      </c>
      <c r="BC899">
        <v>-3.539759635925293</v>
      </c>
      <c r="BD899">
        <v>-5.949002742767334</v>
      </c>
      <c r="BE899">
        <v>45.964927673339844</v>
      </c>
      <c r="BF899">
        <v>44.964927673339844</v>
      </c>
      <c r="BG899">
        <v>44.269920349121094</v>
      </c>
      <c r="BH899">
        <v>42.854938507080078</v>
      </c>
      <c r="BI899">
        <v>42.049945831298828</v>
      </c>
      <c r="BJ899">
        <v>41.299945831298828</v>
      </c>
      <c r="BK899">
        <v>40.994953155517578</v>
      </c>
      <c r="BL899">
        <v>41.452442169189453</v>
      </c>
      <c r="BM899">
        <v>45.597499847412109</v>
      </c>
      <c r="BN899">
        <v>50.487514495849609</v>
      </c>
      <c r="BO899">
        <v>53.725032806396484</v>
      </c>
      <c r="BP899">
        <v>55.475028991699219</v>
      </c>
      <c r="BQ899">
        <v>57.085014343261719</v>
      </c>
      <c r="BR899">
        <v>57.030025482177734</v>
      </c>
      <c r="BS899">
        <v>57.237514495849609</v>
      </c>
      <c r="BT899">
        <v>56.55499267578125</v>
      </c>
      <c r="BU899">
        <v>55.969974517822266</v>
      </c>
      <c r="BV899">
        <v>54.537456512451172</v>
      </c>
      <c r="BW899">
        <v>53.244953155517578</v>
      </c>
      <c r="BX899">
        <v>50.854942321777344</v>
      </c>
      <c r="BY899">
        <v>49.964927673339844</v>
      </c>
      <c r="BZ899">
        <v>49.367427825927734</v>
      </c>
      <c r="CA899">
        <v>49.189956665039062</v>
      </c>
      <c r="CB899">
        <v>48.842456817626953</v>
      </c>
      <c r="CC899">
        <v>6.9611916542053223</v>
      </c>
      <c r="CD899">
        <v>6.6233773231506348</v>
      </c>
      <c r="CE899">
        <v>6.3065814971923828</v>
      </c>
      <c r="CF899">
        <v>4.8162641525268555</v>
      </c>
      <c r="CG899">
        <v>4.1363282203674316</v>
      </c>
      <c r="CH899">
        <v>4.6131300926208496</v>
      </c>
      <c r="CI899">
        <v>5.058326244354248</v>
      </c>
      <c r="CJ899">
        <v>3.1286137104034424</v>
      </c>
      <c r="CK899">
        <v>4.1926813125610352</v>
      </c>
      <c r="CL899">
        <v>3.9626433849334717</v>
      </c>
      <c r="CM899">
        <v>2.9557764530181885</v>
      </c>
      <c r="CN899">
        <v>3.257997989654541</v>
      </c>
      <c r="CO899">
        <v>4.4728331565856934</v>
      </c>
      <c r="CP899">
        <v>2.7836217880249023</v>
      </c>
      <c r="CQ899">
        <v>3.3538482189178467</v>
      </c>
      <c r="CR899">
        <v>4.9645223617553711</v>
      </c>
      <c r="CS899">
        <v>5.4682846069335937</v>
      </c>
      <c r="CT899">
        <v>6.0736112594604492</v>
      </c>
      <c r="CU899">
        <v>7.5585551261901855</v>
      </c>
      <c r="CV899">
        <v>6.2304444313049316</v>
      </c>
      <c r="CW899">
        <v>5.5721273422241211</v>
      </c>
      <c r="CX899">
        <v>4.7819457054138184</v>
      </c>
      <c r="CY899">
        <v>5.0643506050109863</v>
      </c>
      <c r="CZ899">
        <v>4.9407258033752441</v>
      </c>
    </row>
    <row r="900" spans="1:104" x14ac:dyDescent="0.25">
      <c r="A900" t="s">
        <v>1089</v>
      </c>
      <c r="B900" t="s">
        <v>26</v>
      </c>
      <c r="C900" t="s">
        <v>27</v>
      </c>
      <c r="D900" t="s">
        <v>188</v>
      </c>
      <c r="E900" t="s">
        <v>184</v>
      </c>
      <c r="F900">
        <v>2018</v>
      </c>
      <c r="G900" t="s">
        <v>172</v>
      </c>
      <c r="H900">
        <v>2</v>
      </c>
      <c r="I900">
        <v>136.45474243164062</v>
      </c>
      <c r="J900">
        <v>132.27926635742187</v>
      </c>
      <c r="K900">
        <v>130.76840209960937</v>
      </c>
      <c r="L900">
        <v>131.59336853027344</v>
      </c>
      <c r="M900">
        <v>137.88679504394531</v>
      </c>
      <c r="N900">
        <v>152.50785827636719</v>
      </c>
      <c r="O900">
        <v>171.44136047363281</v>
      </c>
      <c r="P900">
        <v>186.22747802734375</v>
      </c>
      <c r="Q900">
        <v>192.63290405273438</v>
      </c>
      <c r="R900">
        <v>193.84915161132812</v>
      </c>
      <c r="S900">
        <v>194.30851745605469</v>
      </c>
      <c r="T900">
        <v>192.47877502441406</v>
      </c>
      <c r="U900">
        <v>191.53163146972656</v>
      </c>
      <c r="V900">
        <v>190.3973388671875</v>
      </c>
      <c r="W900">
        <v>187.35481262207031</v>
      </c>
      <c r="X900">
        <v>181.75047302246094</v>
      </c>
      <c r="Y900">
        <v>176.96714782714844</v>
      </c>
      <c r="Z900">
        <v>176.21392822265625</v>
      </c>
      <c r="AA900">
        <v>172.11277770996094</v>
      </c>
      <c r="AB900">
        <v>166.82810974121094</v>
      </c>
      <c r="AC900">
        <v>164.45384216308594</v>
      </c>
      <c r="AD900">
        <v>158.09233093261719</v>
      </c>
      <c r="AE900">
        <v>149.73989868164062</v>
      </c>
      <c r="AF900">
        <v>144.096923828125</v>
      </c>
      <c r="AG900">
        <v>-3.9821698665618896</v>
      </c>
      <c r="AH900">
        <v>-0.71539849042892456</v>
      </c>
      <c r="AI900">
        <v>1.0695713758468628</v>
      </c>
      <c r="AJ900">
        <v>-0.18549668788909912</v>
      </c>
      <c r="AK900">
        <v>-1.7707598209381104</v>
      </c>
      <c r="AL900">
        <v>-2.2253332138061523</v>
      </c>
      <c r="AM900">
        <v>-3.247739315032959</v>
      </c>
      <c r="AN900">
        <v>-2.9440240859985352</v>
      </c>
      <c r="AO900">
        <v>0.99300926923751831</v>
      </c>
      <c r="AP900">
        <v>4.3894734382629395</v>
      </c>
      <c r="AQ900">
        <v>7.1877741813659668</v>
      </c>
      <c r="AR900">
        <v>16.624622344970703</v>
      </c>
      <c r="AS900">
        <v>16.72880744934082</v>
      </c>
      <c r="AT900">
        <v>15.621555328369141</v>
      </c>
      <c r="AU900">
        <v>13.233128547668457</v>
      </c>
      <c r="AV900">
        <v>8.6007871627807617</v>
      </c>
      <c r="AW900">
        <v>6.7138981819152832</v>
      </c>
      <c r="AX900">
        <v>2.7057032585144043</v>
      </c>
      <c r="AY900">
        <v>-6.2359304428100586</v>
      </c>
      <c r="AZ900">
        <v>-5.5377554893493652</v>
      </c>
      <c r="BA900">
        <v>-4.2828187942504883</v>
      </c>
      <c r="BB900">
        <v>-3.4997146129608154</v>
      </c>
      <c r="BC900">
        <v>-2.6215813159942627</v>
      </c>
      <c r="BD900">
        <v>-4.7446818351745605</v>
      </c>
      <c r="BE900">
        <v>54.384971618652344</v>
      </c>
      <c r="BF900">
        <v>54.189968109130859</v>
      </c>
      <c r="BG900">
        <v>53.579978942871094</v>
      </c>
      <c r="BH900">
        <v>53.189964294433594</v>
      </c>
      <c r="BI900">
        <v>53.634971618652344</v>
      </c>
      <c r="BJ900">
        <v>53.342460632324219</v>
      </c>
      <c r="BK900">
        <v>53.787467956542969</v>
      </c>
      <c r="BL900">
        <v>53.677478790283203</v>
      </c>
      <c r="BM900">
        <v>53.622478485107422</v>
      </c>
      <c r="BN900">
        <v>54.05499267578125</v>
      </c>
      <c r="BO900">
        <v>54.957489013671875</v>
      </c>
      <c r="BP900">
        <v>55.457496643066406</v>
      </c>
      <c r="BQ900">
        <v>56.817485809326172</v>
      </c>
      <c r="BR900">
        <v>55.372478485107422</v>
      </c>
      <c r="BS900">
        <v>54.469978332519531</v>
      </c>
      <c r="BT900">
        <v>53.372478485107422</v>
      </c>
      <c r="BU900">
        <v>51.122478485107422</v>
      </c>
      <c r="BV900">
        <v>49.829975128173828</v>
      </c>
      <c r="BW900">
        <v>48.774974822998047</v>
      </c>
      <c r="BX900">
        <v>49.524978637695312</v>
      </c>
      <c r="BY900">
        <v>49.274978637695312</v>
      </c>
      <c r="BZ900">
        <v>49.037467956542969</v>
      </c>
      <c r="CA900">
        <v>49.274978637695312</v>
      </c>
      <c r="CB900">
        <v>48.732471466064453</v>
      </c>
      <c r="CC900">
        <v>6.2080411911010742</v>
      </c>
      <c r="CD900">
        <v>5.9190411567687988</v>
      </c>
      <c r="CE900">
        <v>5.6119184494018555</v>
      </c>
      <c r="CF900">
        <v>4.2852506637573242</v>
      </c>
      <c r="CG900">
        <v>3.6568796634674072</v>
      </c>
      <c r="CH900">
        <v>4.1201400756835938</v>
      </c>
      <c r="CI900">
        <v>4.4430813789367676</v>
      </c>
      <c r="CJ900">
        <v>2.7428133487701416</v>
      </c>
      <c r="CK900">
        <v>3.7309181690216064</v>
      </c>
      <c r="CL900">
        <v>3.5871419906616211</v>
      </c>
      <c r="CM900">
        <v>2.7102785110473633</v>
      </c>
      <c r="CN900">
        <v>3.0225868225097656</v>
      </c>
      <c r="CO900">
        <v>4.1967864036560059</v>
      </c>
      <c r="CP900">
        <v>2.6342425346374512</v>
      </c>
      <c r="CQ900">
        <v>3.1717805862426758</v>
      </c>
      <c r="CR900">
        <v>4.6607661247253418</v>
      </c>
      <c r="CS900">
        <v>5.0808653831481934</v>
      </c>
      <c r="CT900">
        <v>5.531954288482666</v>
      </c>
      <c r="CU900">
        <v>6.939054012298584</v>
      </c>
      <c r="CV900">
        <v>5.6576542854309082</v>
      </c>
      <c r="CW900">
        <v>5.056480884552002</v>
      </c>
      <c r="CX900">
        <v>4.272672176361084</v>
      </c>
      <c r="CY900">
        <v>4.5327644348144531</v>
      </c>
      <c r="CZ900">
        <v>4.4321203231811523</v>
      </c>
    </row>
    <row r="901" spans="1:104" x14ac:dyDescent="0.25">
      <c r="A901" t="s">
        <v>1090</v>
      </c>
      <c r="B901" t="s">
        <v>26</v>
      </c>
      <c r="C901" t="s">
        <v>27</v>
      </c>
      <c r="D901" t="s">
        <v>188</v>
      </c>
      <c r="E901" t="s">
        <v>184</v>
      </c>
      <c r="F901">
        <v>2018</v>
      </c>
      <c r="G901" t="s">
        <v>173</v>
      </c>
      <c r="H901">
        <v>3</v>
      </c>
      <c r="I901">
        <v>144.08171081542969</v>
      </c>
      <c r="J901">
        <v>139.63458251953125</v>
      </c>
      <c r="K901">
        <v>136.34027099609375</v>
      </c>
      <c r="L901">
        <v>136.39463806152344</v>
      </c>
      <c r="M901">
        <v>141.00299072265625</v>
      </c>
      <c r="N901">
        <v>153.40260314941406</v>
      </c>
      <c r="O901">
        <v>171.85395812988281</v>
      </c>
      <c r="P901">
        <v>186.80450439453125</v>
      </c>
      <c r="Q901">
        <v>197.85989379882813</v>
      </c>
      <c r="R901">
        <v>203.82431030273437</v>
      </c>
      <c r="S901">
        <v>209.89892578125</v>
      </c>
      <c r="T901">
        <v>213.42901611328125</v>
      </c>
      <c r="U901">
        <v>214.90971374511719</v>
      </c>
      <c r="V901">
        <v>215.80793762207031</v>
      </c>
      <c r="W901">
        <v>213.30502319335937</v>
      </c>
      <c r="X901">
        <v>206.39346313476562</v>
      </c>
      <c r="Y901">
        <v>198.33172607421875</v>
      </c>
      <c r="Z901">
        <v>188.33576965332031</v>
      </c>
      <c r="AA901">
        <v>180.52374267578125</v>
      </c>
      <c r="AB901">
        <v>177.83995056152344</v>
      </c>
      <c r="AC901">
        <v>172.4056396484375</v>
      </c>
      <c r="AD901">
        <v>164.8251953125</v>
      </c>
      <c r="AE901">
        <v>157.39472961425781</v>
      </c>
      <c r="AF901">
        <v>151.97212219238281</v>
      </c>
      <c r="AG901">
        <v>-3.5141656398773193</v>
      </c>
      <c r="AH901">
        <v>-1.2583309412002563</v>
      </c>
      <c r="AI901">
        <v>-0.14991365373134613</v>
      </c>
      <c r="AJ901">
        <v>-0.78558003902435303</v>
      </c>
      <c r="AK901">
        <v>-1.4968180656433105</v>
      </c>
      <c r="AL901">
        <v>-1.2704302072525024</v>
      </c>
      <c r="AM901">
        <v>-2.4759452342987061</v>
      </c>
      <c r="AN901">
        <v>-1.2250616550445557</v>
      </c>
      <c r="AO901">
        <v>0.95800721645355225</v>
      </c>
      <c r="AP901">
        <v>2.6915221214294434</v>
      </c>
      <c r="AQ901">
        <v>6.1418957710266113</v>
      </c>
      <c r="AR901">
        <v>18.304479598999023</v>
      </c>
      <c r="AS901">
        <v>18.82866096496582</v>
      </c>
      <c r="AT901">
        <v>17.848930358886719</v>
      </c>
      <c r="AU901">
        <v>15.890838623046875</v>
      </c>
      <c r="AV901">
        <v>13.406516075134277</v>
      </c>
      <c r="AW901">
        <v>11.793551445007324</v>
      </c>
      <c r="AX901">
        <v>8.5401449203491211</v>
      </c>
      <c r="AY901">
        <v>-0.27464866638183594</v>
      </c>
      <c r="AZ901">
        <v>-1.3339070081710815</v>
      </c>
      <c r="BA901">
        <v>-1.1998775005340576</v>
      </c>
      <c r="BB901">
        <v>-0.78870069980621338</v>
      </c>
      <c r="BC901">
        <v>-0.72284221649169922</v>
      </c>
      <c r="BD901">
        <v>-2.3154590129852295</v>
      </c>
      <c r="BE901">
        <v>59.049964904785156</v>
      </c>
      <c r="BF901">
        <v>57.757461547851563</v>
      </c>
      <c r="BG901">
        <v>56.104965209960937</v>
      </c>
      <c r="BH901">
        <v>55.994972229003906</v>
      </c>
      <c r="BI901">
        <v>55.884979248046875</v>
      </c>
      <c r="BJ901">
        <v>55.219985961914063</v>
      </c>
      <c r="BK901">
        <v>54.914989471435547</v>
      </c>
      <c r="BL901">
        <v>56.402496337890625</v>
      </c>
      <c r="BM901">
        <v>62.030014038085938</v>
      </c>
      <c r="BN901">
        <v>66.865020751953125</v>
      </c>
      <c r="BO901">
        <v>71.572525024414063</v>
      </c>
      <c r="BP901">
        <v>74.932510375976563</v>
      </c>
      <c r="BQ901">
        <v>77.725013732910156</v>
      </c>
      <c r="BR901">
        <v>78.390007019042969</v>
      </c>
      <c r="BS901">
        <v>73.810028076171875</v>
      </c>
      <c r="BT901">
        <v>72.75</v>
      </c>
      <c r="BU901">
        <v>72.347496032714844</v>
      </c>
      <c r="BV901">
        <v>71.457496643066406</v>
      </c>
      <c r="BW901">
        <v>69.842475891113281</v>
      </c>
      <c r="BX901">
        <v>66.104972839355469</v>
      </c>
      <c r="BY901">
        <v>64.854965209960938</v>
      </c>
      <c r="BZ901">
        <v>63.312461853027344</v>
      </c>
      <c r="CA901">
        <v>62.702465057373047</v>
      </c>
      <c r="CB901">
        <v>61.312458038330078</v>
      </c>
      <c r="CC901">
        <v>5.2480950355529785</v>
      </c>
      <c r="CD901">
        <v>5.0031352043151855</v>
      </c>
      <c r="CE901">
        <v>4.6842656135559082</v>
      </c>
      <c r="CF901">
        <v>3.5558290481567383</v>
      </c>
      <c r="CG901">
        <v>2.9932525157928467</v>
      </c>
      <c r="CH901">
        <v>3.3164339065551758</v>
      </c>
      <c r="CI901">
        <v>3.564068078994751</v>
      </c>
      <c r="CJ901">
        <v>2.2022912502288818</v>
      </c>
      <c r="CK901">
        <v>3.0645058155059814</v>
      </c>
      <c r="CL901">
        <v>3.0181059837341309</v>
      </c>
      <c r="CM901">
        <v>2.3430538177490234</v>
      </c>
      <c r="CN901">
        <v>2.6827564239501953</v>
      </c>
      <c r="CO901">
        <v>3.7684252262115479</v>
      </c>
      <c r="CP901">
        <v>2.3910853862762451</v>
      </c>
      <c r="CQ901">
        <v>2.8906440734863281</v>
      </c>
      <c r="CR901">
        <v>4.2364087104797363</v>
      </c>
      <c r="CS901">
        <v>4.5575070381164551</v>
      </c>
      <c r="CT901">
        <v>4.7320241928100586</v>
      </c>
      <c r="CU901">
        <v>5.8305163383483887</v>
      </c>
      <c r="CV901">
        <v>4.8232297897338867</v>
      </c>
      <c r="CW901">
        <v>4.2395586967468262</v>
      </c>
      <c r="CX901">
        <v>3.563758373260498</v>
      </c>
      <c r="CY901">
        <v>3.8142447471618652</v>
      </c>
      <c r="CZ901">
        <v>3.742476224899292</v>
      </c>
    </row>
    <row r="902" spans="1:104" x14ac:dyDescent="0.25">
      <c r="A902" t="s">
        <v>1091</v>
      </c>
      <c r="B902" t="s">
        <v>26</v>
      </c>
      <c r="C902" t="s">
        <v>27</v>
      </c>
      <c r="D902" t="s">
        <v>188</v>
      </c>
      <c r="E902" t="s">
        <v>184</v>
      </c>
      <c r="F902">
        <v>2018</v>
      </c>
      <c r="G902" t="s">
        <v>174</v>
      </c>
      <c r="H902">
        <v>4</v>
      </c>
      <c r="I902">
        <v>151.78889465332031</v>
      </c>
      <c r="J902">
        <v>147.0596923828125</v>
      </c>
      <c r="K902">
        <v>143.88751220703125</v>
      </c>
      <c r="L902">
        <v>143.48641967773437</v>
      </c>
      <c r="M902">
        <v>148.446533203125</v>
      </c>
      <c r="N902">
        <v>161.02615356445312</v>
      </c>
      <c r="O902">
        <v>176.09593200683594</v>
      </c>
      <c r="P902">
        <v>193.89295959472656</v>
      </c>
      <c r="Q902">
        <v>209.41569519042969</v>
      </c>
      <c r="R902">
        <v>221.30117797851562</v>
      </c>
      <c r="S902">
        <v>231.92677307128906</v>
      </c>
      <c r="T902">
        <v>236.39361572265625</v>
      </c>
      <c r="U902">
        <v>239.41769409179687</v>
      </c>
      <c r="V902">
        <v>242.333251953125</v>
      </c>
      <c r="W902">
        <v>240.11146545410156</v>
      </c>
      <c r="X902">
        <v>232.27059936523437</v>
      </c>
      <c r="Y902">
        <v>221.83438110351562</v>
      </c>
      <c r="Z902">
        <v>207.40237426757812</v>
      </c>
      <c r="AA902">
        <v>194.80410766601562</v>
      </c>
      <c r="AB902">
        <v>189.67326354980469</v>
      </c>
      <c r="AC902">
        <v>186.33331298828125</v>
      </c>
      <c r="AD902">
        <v>176.49411010742187</v>
      </c>
      <c r="AE902">
        <v>170.39128112792969</v>
      </c>
      <c r="AF902">
        <v>163.91917419433594</v>
      </c>
      <c r="AG902">
        <v>-3.0505845546722412</v>
      </c>
      <c r="AH902">
        <v>-1.798120379447937</v>
      </c>
      <c r="AI902">
        <v>-1.355255126953125</v>
      </c>
      <c r="AJ902">
        <v>-1.3860138654708862</v>
      </c>
      <c r="AK902">
        <v>-1.2768689393997192</v>
      </c>
      <c r="AL902">
        <v>-0.4303460419178009</v>
      </c>
      <c r="AM902">
        <v>-1.8297446966171265</v>
      </c>
      <c r="AN902">
        <v>0.31192848086357117</v>
      </c>
      <c r="AO902">
        <v>0.94964849948883057</v>
      </c>
      <c r="AP902">
        <v>1.0486360788345337</v>
      </c>
      <c r="AQ902">
        <v>5.166618824005127</v>
      </c>
      <c r="AR902">
        <v>20.134674072265625</v>
      </c>
      <c r="AS902">
        <v>21.013542175292969</v>
      </c>
      <c r="AT902">
        <v>20.157968521118164</v>
      </c>
      <c r="AU902">
        <v>18.709518432617187</v>
      </c>
      <c r="AV902">
        <v>18.760290145874023</v>
      </c>
      <c r="AW902">
        <v>17.455385208129883</v>
      </c>
      <c r="AX902">
        <v>14.976895332336426</v>
      </c>
      <c r="AY902">
        <v>5.8277559280395508</v>
      </c>
      <c r="AZ902">
        <v>2.9588334560394287</v>
      </c>
      <c r="BA902">
        <v>1.89497971534729</v>
      </c>
      <c r="BB902">
        <v>1.9036898612976074</v>
      </c>
      <c r="BC902">
        <v>1.1924901008605957</v>
      </c>
      <c r="BD902">
        <v>0.10339132696390152</v>
      </c>
      <c r="BE902">
        <v>65.391372680664062</v>
      </c>
      <c r="BF902">
        <v>64.031379699707031</v>
      </c>
      <c r="BG902">
        <v>62.741928100585938</v>
      </c>
      <c r="BH902">
        <v>63.24468994140625</v>
      </c>
      <c r="BI902">
        <v>62.244686126708984</v>
      </c>
      <c r="BJ902">
        <v>61.884693145751953</v>
      </c>
      <c r="BK902">
        <v>61.274986267089844</v>
      </c>
      <c r="BL902">
        <v>64.962516784667969</v>
      </c>
      <c r="BM902">
        <v>72.006683349609375</v>
      </c>
      <c r="BN902">
        <v>78.095039367675781</v>
      </c>
      <c r="BO902">
        <v>83.266136169433594</v>
      </c>
      <c r="BP902">
        <v>86.967529296875</v>
      </c>
      <c r="BQ902">
        <v>88.208381652832031</v>
      </c>
      <c r="BR902">
        <v>88.291122436523438</v>
      </c>
      <c r="BS902">
        <v>88.038368225097656</v>
      </c>
      <c r="BT902">
        <v>87.660560607910156</v>
      </c>
      <c r="BU902">
        <v>87.170303344726563</v>
      </c>
      <c r="BV902">
        <v>85.38970947265625</v>
      </c>
      <c r="BW902">
        <v>83.085006713867188</v>
      </c>
      <c r="BX902">
        <v>78.350547790527344</v>
      </c>
      <c r="BY902">
        <v>74.936630249023438</v>
      </c>
      <c r="BZ902">
        <v>72.812179565429687</v>
      </c>
      <c r="CA902">
        <v>69.880264282226563</v>
      </c>
      <c r="CB902">
        <v>67.938018798828125</v>
      </c>
      <c r="CC902">
        <v>4.8702483177185059</v>
      </c>
      <c r="CD902">
        <v>4.6418514251708984</v>
      </c>
      <c r="CE902">
        <v>4.3557648658752441</v>
      </c>
      <c r="CF902">
        <v>3.2959887981414795</v>
      </c>
      <c r="CG902">
        <v>2.7762808799743652</v>
      </c>
      <c r="CH902">
        <v>3.0662264823913574</v>
      </c>
      <c r="CI902">
        <v>3.2158620357513428</v>
      </c>
      <c r="CJ902">
        <v>2.0128128528594971</v>
      </c>
      <c r="CK902">
        <v>2.8553693294525146</v>
      </c>
      <c r="CL902">
        <v>2.8855798244476318</v>
      </c>
      <c r="CM902">
        <v>2.2797906398773193</v>
      </c>
      <c r="CN902">
        <v>2.616405725479126</v>
      </c>
      <c r="CO902">
        <v>3.6963334083557129</v>
      </c>
      <c r="CP902">
        <v>2.3643472194671631</v>
      </c>
      <c r="CQ902">
        <v>2.8653264045715332</v>
      </c>
      <c r="CR902">
        <v>4.198209285736084</v>
      </c>
      <c r="CS902">
        <v>4.4888205528259277</v>
      </c>
      <c r="CT902">
        <v>4.5884380340576172</v>
      </c>
      <c r="CU902">
        <v>5.5431175231933594</v>
      </c>
      <c r="CV902">
        <v>4.5256004333496094</v>
      </c>
      <c r="CW902">
        <v>4.0327324867248535</v>
      </c>
      <c r="CX902">
        <v>3.3600718975067139</v>
      </c>
      <c r="CY902">
        <v>3.6374166011810303</v>
      </c>
      <c r="CZ902">
        <v>3.5563199520111084</v>
      </c>
    </row>
    <row r="903" spans="1:104" x14ac:dyDescent="0.25">
      <c r="A903" t="s">
        <v>1092</v>
      </c>
      <c r="B903" t="s">
        <v>26</v>
      </c>
      <c r="C903" t="s">
        <v>27</v>
      </c>
      <c r="D903" t="s">
        <v>188</v>
      </c>
      <c r="E903" t="s">
        <v>184</v>
      </c>
      <c r="F903">
        <v>2018</v>
      </c>
      <c r="G903" t="s">
        <v>175</v>
      </c>
      <c r="H903">
        <v>5</v>
      </c>
      <c r="I903">
        <v>159.73486328125</v>
      </c>
      <c r="J903">
        <v>155.08770751953125</v>
      </c>
      <c r="K903">
        <v>151.84222412109375</v>
      </c>
      <c r="L903">
        <v>150.8773193359375</v>
      </c>
      <c r="M903">
        <v>155.01937866210937</v>
      </c>
      <c r="N903">
        <v>167.08534240722656</v>
      </c>
      <c r="O903">
        <v>182.07980346679687</v>
      </c>
      <c r="P903">
        <v>203.76699829101562</v>
      </c>
      <c r="Q903">
        <v>221.61131286621094</v>
      </c>
      <c r="R903">
        <v>234.59602355957031</v>
      </c>
      <c r="S903">
        <v>244.42610168457031</v>
      </c>
      <c r="T903">
        <v>245.94944763183594</v>
      </c>
      <c r="U903">
        <v>246.46331787109375</v>
      </c>
      <c r="V903">
        <v>247.00923156738281</v>
      </c>
      <c r="W903">
        <v>244.52096557617187</v>
      </c>
      <c r="X903">
        <v>237.79765319824219</v>
      </c>
      <c r="Y903">
        <v>227.952392578125</v>
      </c>
      <c r="Z903">
        <v>214.93174743652344</v>
      </c>
      <c r="AA903">
        <v>202.86236572265625</v>
      </c>
      <c r="AB903">
        <v>197.28694152832031</v>
      </c>
      <c r="AC903">
        <v>194.39527893066406</v>
      </c>
      <c r="AD903">
        <v>183.50146484375</v>
      </c>
      <c r="AE903">
        <v>177.78019714355469</v>
      </c>
      <c r="AF903">
        <v>171.66763305664062</v>
      </c>
      <c r="AG903">
        <v>-3.1082005500793457</v>
      </c>
      <c r="AH903">
        <v>-1.9672286510467529</v>
      </c>
      <c r="AI903">
        <v>-1.614483118057251</v>
      </c>
      <c r="AJ903">
        <v>-1.541883111000061</v>
      </c>
      <c r="AK903">
        <v>-1.2772200107574463</v>
      </c>
      <c r="AL903">
        <v>-0.29801377654075623</v>
      </c>
      <c r="AM903">
        <v>-1.77736496925354</v>
      </c>
      <c r="AN903">
        <v>0.57909995317459106</v>
      </c>
      <c r="AO903">
        <v>1.0032566785812378</v>
      </c>
      <c r="AP903">
        <v>0.82179474830627441</v>
      </c>
      <c r="AQ903">
        <v>5.1780691146850586</v>
      </c>
      <c r="AR903">
        <v>20.86909294128418</v>
      </c>
      <c r="AS903">
        <v>21.577743530273438</v>
      </c>
      <c r="AT903">
        <v>20.507604598999023</v>
      </c>
      <c r="AU903">
        <v>19.1300048828125</v>
      </c>
      <c r="AV903">
        <v>19.725437164306641</v>
      </c>
      <c r="AW903">
        <v>18.54815673828125</v>
      </c>
      <c r="AX903">
        <v>16.323413848876953</v>
      </c>
      <c r="AY903">
        <v>7.0015964508056641</v>
      </c>
      <c r="AZ903">
        <v>3.7639942169189453</v>
      </c>
      <c r="BA903">
        <v>2.4807257652282715</v>
      </c>
      <c r="BB903">
        <v>2.4137816429138184</v>
      </c>
      <c r="BC903">
        <v>1.5564789772033691</v>
      </c>
      <c r="BD903">
        <v>0.51763242483139038</v>
      </c>
      <c r="BE903">
        <v>68.647483825683594</v>
      </c>
      <c r="BF903">
        <v>67.994987487792969</v>
      </c>
      <c r="BG903">
        <v>67.427497863769531</v>
      </c>
      <c r="BH903">
        <v>66.872489929199219</v>
      </c>
      <c r="BI903">
        <v>66.024993896484375</v>
      </c>
      <c r="BJ903">
        <v>65.427490234375</v>
      </c>
      <c r="BK903">
        <v>64.829994201660156</v>
      </c>
      <c r="BL903">
        <v>67.932502746582031</v>
      </c>
      <c r="BM903">
        <v>75.120010375976563</v>
      </c>
      <c r="BN903">
        <v>80.162513732910156</v>
      </c>
      <c r="BO903">
        <v>84.980003356933594</v>
      </c>
      <c r="BP903">
        <v>87.565010070800781</v>
      </c>
      <c r="BQ903">
        <v>87.107513427734375</v>
      </c>
      <c r="BR903">
        <v>86.120010375976563</v>
      </c>
      <c r="BS903">
        <v>85.967506408691406</v>
      </c>
      <c r="BT903">
        <v>84.88250732421875</v>
      </c>
      <c r="BU903">
        <v>82.70001220703125</v>
      </c>
      <c r="BV903">
        <v>81.102508544921875</v>
      </c>
      <c r="BW903">
        <v>80.780006408691406</v>
      </c>
      <c r="BX903">
        <v>78.725006103515625</v>
      </c>
      <c r="BY903">
        <v>74.097503662109375</v>
      </c>
      <c r="BZ903">
        <v>70.969993591308594</v>
      </c>
      <c r="CA903">
        <v>69.665000915527344</v>
      </c>
      <c r="CB903">
        <v>68.677490234375</v>
      </c>
      <c r="CC903">
        <v>5.0952997207641602</v>
      </c>
      <c r="CD903">
        <v>4.8674459457397461</v>
      </c>
      <c r="CE903">
        <v>4.5711636543273926</v>
      </c>
      <c r="CF903">
        <v>3.4451749324798584</v>
      </c>
      <c r="CG903">
        <v>2.8813951015472412</v>
      </c>
      <c r="CH903">
        <v>3.1620128154754639</v>
      </c>
      <c r="CI903">
        <v>3.3050062656402588</v>
      </c>
      <c r="CJ903">
        <v>2.1004815101623535</v>
      </c>
      <c r="CK903">
        <v>3.0027463436126709</v>
      </c>
      <c r="CL903">
        <v>3.038250207901001</v>
      </c>
      <c r="CM903">
        <v>2.3865306377410889</v>
      </c>
      <c r="CN903">
        <v>2.7034237384796143</v>
      </c>
      <c r="CO903">
        <v>3.7801666259765625</v>
      </c>
      <c r="CP903">
        <v>2.391693115234375</v>
      </c>
      <c r="CQ903">
        <v>2.8975634574890137</v>
      </c>
      <c r="CR903">
        <v>4.2682256698608398</v>
      </c>
      <c r="CS903">
        <v>4.5804147720336914</v>
      </c>
      <c r="CT903">
        <v>4.7219228744506836</v>
      </c>
      <c r="CU903">
        <v>5.7289919853210449</v>
      </c>
      <c r="CV903">
        <v>4.6783418655395508</v>
      </c>
      <c r="CW903">
        <v>4.180058479309082</v>
      </c>
      <c r="CX903">
        <v>3.4711301326751709</v>
      </c>
      <c r="CY903">
        <v>3.7705271244049072</v>
      </c>
      <c r="CZ903">
        <v>3.7010729312896729</v>
      </c>
    </row>
    <row r="904" spans="1:104" x14ac:dyDescent="0.25">
      <c r="A904" t="s">
        <v>1093</v>
      </c>
      <c r="B904" t="s">
        <v>26</v>
      </c>
      <c r="C904" t="s">
        <v>27</v>
      </c>
      <c r="D904" t="s">
        <v>188</v>
      </c>
      <c r="E904" t="s">
        <v>184</v>
      </c>
      <c r="F904">
        <v>2018</v>
      </c>
      <c r="G904" t="s">
        <v>176</v>
      </c>
      <c r="H904">
        <v>6</v>
      </c>
      <c r="I904">
        <v>166.07899475097656</v>
      </c>
      <c r="J904">
        <v>161.10542297363281</v>
      </c>
      <c r="K904">
        <v>157.68836975097656</v>
      </c>
      <c r="L904">
        <v>156.71786499023437</v>
      </c>
      <c r="M904">
        <v>160.42765808105469</v>
      </c>
      <c r="N904">
        <v>172.55879211425781</v>
      </c>
      <c r="O904">
        <v>186.99298095703125</v>
      </c>
      <c r="P904">
        <v>206.32435607910156</v>
      </c>
      <c r="Q904">
        <v>220.19378662109375</v>
      </c>
      <c r="R904">
        <v>231.49942016601562</v>
      </c>
      <c r="S904">
        <v>241.34967041015625</v>
      </c>
      <c r="T904">
        <v>243.07586669921875</v>
      </c>
      <c r="U904">
        <v>243.36616516113281</v>
      </c>
      <c r="V904">
        <v>242.50273132324219</v>
      </c>
      <c r="W904">
        <v>240.7493896484375</v>
      </c>
      <c r="X904">
        <v>236.80635070800781</v>
      </c>
      <c r="Y904">
        <v>229.7305908203125</v>
      </c>
      <c r="Z904">
        <v>217.501708984375</v>
      </c>
      <c r="AA904">
        <v>205.517822265625</v>
      </c>
      <c r="AB904">
        <v>196.99748229980469</v>
      </c>
      <c r="AC904">
        <v>194.73243713378906</v>
      </c>
      <c r="AD904">
        <v>185.56210327148437</v>
      </c>
      <c r="AE904">
        <v>181.498046875</v>
      </c>
      <c r="AF904">
        <v>175.88226318359375</v>
      </c>
      <c r="AG904">
        <v>-3.4400479793548584</v>
      </c>
      <c r="AH904">
        <v>-1.9066256284713745</v>
      </c>
      <c r="AI904">
        <v>-1.3161975145339966</v>
      </c>
      <c r="AJ904">
        <v>-1.43528151512146</v>
      </c>
      <c r="AK904">
        <v>-1.4098260402679443</v>
      </c>
      <c r="AL904">
        <v>-0.58347553014755249</v>
      </c>
      <c r="AM904">
        <v>-2.0418624877929687</v>
      </c>
      <c r="AN904">
        <v>0.10780913382768631</v>
      </c>
      <c r="AO904">
        <v>1.0128562450408936</v>
      </c>
      <c r="AP904">
        <v>1.3526209592819214</v>
      </c>
      <c r="AQ904">
        <v>5.5991096496582031</v>
      </c>
      <c r="AR904">
        <v>20.728021621704102</v>
      </c>
      <c r="AS904">
        <v>21.35875129699707</v>
      </c>
      <c r="AT904">
        <v>20.177007675170898</v>
      </c>
      <c r="AU904">
        <v>18.66712760925293</v>
      </c>
      <c r="AV904">
        <v>18.625932693481445</v>
      </c>
      <c r="AW904">
        <v>17.466205596923828</v>
      </c>
      <c r="AX904">
        <v>14.90102481842041</v>
      </c>
      <c r="AY904">
        <v>5.3018150329589844</v>
      </c>
      <c r="AZ904">
        <v>2.4812178611755371</v>
      </c>
      <c r="BA904">
        <v>1.5459589958190918</v>
      </c>
      <c r="BB904">
        <v>1.6332738399505615</v>
      </c>
      <c r="BC904">
        <v>1.0045684576034546</v>
      </c>
      <c r="BD904">
        <v>-0.25249281525611877</v>
      </c>
      <c r="BE904">
        <v>66.762802124023438</v>
      </c>
      <c r="BF904">
        <v>64.790550231933594</v>
      </c>
      <c r="BG904">
        <v>64.400550842285156</v>
      </c>
      <c r="BH904">
        <v>64.235855102539063</v>
      </c>
      <c r="BI904">
        <v>64.290847778320312</v>
      </c>
      <c r="BJ904">
        <v>64.150848388671875</v>
      </c>
      <c r="BK904">
        <v>64.598602294921875</v>
      </c>
      <c r="BL904">
        <v>69.063346862792969</v>
      </c>
      <c r="BM904">
        <v>72.272789001464844</v>
      </c>
      <c r="BN904">
        <v>75.574447631835938</v>
      </c>
      <c r="BO904">
        <v>79.05859375</v>
      </c>
      <c r="BP904">
        <v>81.195541381835938</v>
      </c>
      <c r="BQ904">
        <v>82.796089172363281</v>
      </c>
      <c r="BR904">
        <v>83.445541381835938</v>
      </c>
      <c r="BS904">
        <v>82.000839233398437</v>
      </c>
      <c r="BT904">
        <v>82.775535583496094</v>
      </c>
      <c r="BU904">
        <v>82.513343811035156</v>
      </c>
      <c r="BV904">
        <v>80.321388244628906</v>
      </c>
      <c r="BW904">
        <v>78.849143981933594</v>
      </c>
      <c r="BX904">
        <v>77.30694580078125</v>
      </c>
      <c r="BY904">
        <v>75.249702453613281</v>
      </c>
      <c r="BZ904">
        <v>72.555000305175781</v>
      </c>
      <c r="CA904">
        <v>70.957496643066406</v>
      </c>
      <c r="CB904">
        <v>69.512794494628906</v>
      </c>
      <c r="CC904">
        <v>5.3895597457885742</v>
      </c>
      <c r="CD904">
        <v>5.1438183784484863</v>
      </c>
      <c r="CE904">
        <v>4.8287057876586914</v>
      </c>
      <c r="CF904">
        <v>3.639671802520752</v>
      </c>
      <c r="CG904">
        <v>3.0331151485443115</v>
      </c>
      <c r="CH904">
        <v>3.3214957714080811</v>
      </c>
      <c r="CI904">
        <v>3.4509274959564209</v>
      </c>
      <c r="CJ904">
        <v>2.1621494293212891</v>
      </c>
      <c r="CK904">
        <v>3.0330944061279297</v>
      </c>
      <c r="CL904">
        <v>3.0465106964111328</v>
      </c>
      <c r="CM904">
        <v>2.3944952487945557</v>
      </c>
      <c r="CN904">
        <v>2.7154695987701416</v>
      </c>
      <c r="CO904">
        <v>3.792349100112915</v>
      </c>
      <c r="CP904">
        <v>2.3884921073913574</v>
      </c>
      <c r="CQ904">
        <v>2.8996949195861816</v>
      </c>
      <c r="CR904">
        <v>4.3204636573791504</v>
      </c>
      <c r="CS904">
        <v>4.6925559043884277</v>
      </c>
      <c r="CT904">
        <v>4.8574070930480957</v>
      </c>
      <c r="CU904">
        <v>5.8999943733215332</v>
      </c>
      <c r="CV904">
        <v>4.7468771934509277</v>
      </c>
      <c r="CW904">
        <v>4.2554841041564941</v>
      </c>
      <c r="CX904">
        <v>3.5689041614532471</v>
      </c>
      <c r="CY904">
        <v>3.9149096012115479</v>
      </c>
      <c r="CZ904">
        <v>3.8566038608551025</v>
      </c>
    </row>
    <row r="905" spans="1:104" x14ac:dyDescent="0.25">
      <c r="A905" t="s">
        <v>1094</v>
      </c>
      <c r="B905" t="s">
        <v>26</v>
      </c>
      <c r="C905" t="s">
        <v>27</v>
      </c>
      <c r="D905" t="s">
        <v>188</v>
      </c>
      <c r="E905" t="s">
        <v>184</v>
      </c>
      <c r="F905">
        <v>2018</v>
      </c>
      <c r="G905" t="s">
        <v>177</v>
      </c>
      <c r="H905">
        <v>7</v>
      </c>
      <c r="I905">
        <v>174.59597778320312</v>
      </c>
      <c r="J905">
        <v>169.69972229003906</v>
      </c>
      <c r="K905">
        <v>165.80557250976562</v>
      </c>
      <c r="L905">
        <v>165.14894104003906</v>
      </c>
      <c r="M905">
        <v>170.54376220703125</v>
      </c>
      <c r="N905">
        <v>183.814453125</v>
      </c>
      <c r="O905">
        <v>198.17539978027344</v>
      </c>
      <c r="P905">
        <v>219.00912475585937</v>
      </c>
      <c r="Q905">
        <v>233.49130249023437</v>
      </c>
      <c r="R905">
        <v>245.02644348144531</v>
      </c>
      <c r="S905">
        <v>253.55262756347656</v>
      </c>
      <c r="T905">
        <v>255.06686401367187</v>
      </c>
      <c r="U905">
        <v>255.87620544433594</v>
      </c>
      <c r="V905">
        <v>255.59080505371094</v>
      </c>
      <c r="W905">
        <v>254.33723449707031</v>
      </c>
      <c r="X905">
        <v>252.07223510742188</v>
      </c>
      <c r="Y905">
        <v>246.10623168945312</v>
      </c>
      <c r="Z905">
        <v>234.29536437988281</v>
      </c>
      <c r="AA905">
        <v>220.56253051757813</v>
      </c>
      <c r="AB905">
        <v>211.08001708984375</v>
      </c>
      <c r="AC905">
        <v>207.63616943359375</v>
      </c>
      <c r="AD905">
        <v>197.14653015136719</v>
      </c>
      <c r="AE905">
        <v>191.614501953125</v>
      </c>
      <c r="AF905">
        <v>186.08013916015625</v>
      </c>
      <c r="AG905">
        <v>-3.2343771457672119</v>
      </c>
      <c r="AH905">
        <v>-2.2592306137084961</v>
      </c>
      <c r="AI905">
        <v>-2.046436071395874</v>
      </c>
      <c r="AJ905">
        <v>-1.8173011541366577</v>
      </c>
      <c r="AK905">
        <v>-1.3206887245178223</v>
      </c>
      <c r="AL905">
        <v>-9.7656987607479095E-2</v>
      </c>
      <c r="AM905">
        <v>-1.7610489130020142</v>
      </c>
      <c r="AN905">
        <v>1.0017802715301514</v>
      </c>
      <c r="AO905">
        <v>1.0404560565948486</v>
      </c>
      <c r="AP905">
        <v>0.41693934798240662</v>
      </c>
      <c r="AQ905">
        <v>5.0162391662597656</v>
      </c>
      <c r="AR905">
        <v>21.677396774291992</v>
      </c>
      <c r="AS905">
        <v>22.474811553955078</v>
      </c>
      <c r="AT905">
        <v>21.324380874633789</v>
      </c>
      <c r="AU905">
        <v>20.138893127441406</v>
      </c>
      <c r="AV905">
        <v>21.747091293334961</v>
      </c>
      <c r="AW905">
        <v>20.988788604736328</v>
      </c>
      <c r="AX905">
        <v>19.081169128417969</v>
      </c>
      <c r="AY905">
        <v>9.0614347457885742</v>
      </c>
      <c r="AZ905">
        <v>5.0533199310302734</v>
      </c>
      <c r="BA905">
        <v>3.3972153663635254</v>
      </c>
      <c r="BB905">
        <v>3.2477505207061768</v>
      </c>
      <c r="BC905">
        <v>2.1565830707550049</v>
      </c>
      <c r="BD905">
        <v>1.1917935609817505</v>
      </c>
      <c r="BE905">
        <v>72.0675048828125</v>
      </c>
      <c r="BF905">
        <v>71.805000305175781</v>
      </c>
      <c r="BG905">
        <v>71.457504272460938</v>
      </c>
      <c r="BH905">
        <v>71.360000610351563</v>
      </c>
      <c r="BI905">
        <v>71.372505187988281</v>
      </c>
      <c r="BJ905">
        <v>71.220008850097656</v>
      </c>
      <c r="BK905">
        <v>71.025009155273437</v>
      </c>
      <c r="BL905">
        <v>72.75</v>
      </c>
      <c r="BM905">
        <v>74.919998168945313</v>
      </c>
      <c r="BN905">
        <v>78.809989929199219</v>
      </c>
      <c r="BO905">
        <v>82.229972839355469</v>
      </c>
      <c r="BP905">
        <v>85.192466735839844</v>
      </c>
      <c r="BQ905">
        <v>86.052467346191406</v>
      </c>
      <c r="BR905">
        <v>87.369972229003906</v>
      </c>
      <c r="BS905">
        <v>87.619972229003906</v>
      </c>
      <c r="BT905">
        <v>85.802467346191406</v>
      </c>
      <c r="BU905">
        <v>83.174972534179688</v>
      </c>
      <c r="BV905">
        <v>81.492477416992188</v>
      </c>
      <c r="BW905">
        <v>81.309989929199219</v>
      </c>
      <c r="BX905">
        <v>79.974990844726563</v>
      </c>
      <c r="BY905">
        <v>76.419990539550781</v>
      </c>
      <c r="BZ905">
        <v>74.389999389648438</v>
      </c>
      <c r="CA905">
        <v>73.292503356933594</v>
      </c>
      <c r="CB905">
        <v>73.055000305175781</v>
      </c>
      <c r="CC905">
        <v>5.554656982421875</v>
      </c>
      <c r="CD905">
        <v>5.312495231628418</v>
      </c>
      <c r="CE905">
        <v>4.9783415794372559</v>
      </c>
      <c r="CF905">
        <v>3.7608935832977295</v>
      </c>
      <c r="CG905">
        <v>3.1609683036804199</v>
      </c>
      <c r="CH905">
        <v>3.4681746959686279</v>
      </c>
      <c r="CI905">
        <v>3.5849189758300781</v>
      </c>
      <c r="CJ905">
        <v>2.2492344379425049</v>
      </c>
      <c r="CK905">
        <v>3.1511402130126953</v>
      </c>
      <c r="CL905">
        <v>3.1604719161987305</v>
      </c>
      <c r="CM905">
        <v>2.4653549194335937</v>
      </c>
      <c r="CN905">
        <v>2.7925708293914795</v>
      </c>
      <c r="CO905">
        <v>3.9076323509216309</v>
      </c>
      <c r="CP905">
        <v>2.4673182964324951</v>
      </c>
      <c r="CQ905">
        <v>3.0023548603057861</v>
      </c>
      <c r="CR905">
        <v>4.507652759552002</v>
      </c>
      <c r="CS905">
        <v>4.9273042678833008</v>
      </c>
      <c r="CT905">
        <v>5.1287069320678711</v>
      </c>
      <c r="CU905">
        <v>6.2049880027770996</v>
      </c>
      <c r="CV905">
        <v>4.9859328269958496</v>
      </c>
      <c r="CW905">
        <v>4.4474287033081055</v>
      </c>
      <c r="CX905">
        <v>3.7171447277069092</v>
      </c>
      <c r="CY905">
        <v>4.0525574684143066</v>
      </c>
      <c r="CZ905">
        <v>4.0006427764892578</v>
      </c>
    </row>
    <row r="906" spans="1:104" x14ac:dyDescent="0.25">
      <c r="A906" t="s">
        <v>1095</v>
      </c>
      <c r="B906" t="s">
        <v>26</v>
      </c>
      <c r="C906" t="s">
        <v>27</v>
      </c>
      <c r="D906" t="s">
        <v>188</v>
      </c>
      <c r="E906" t="s">
        <v>184</v>
      </c>
      <c r="F906">
        <v>2018</v>
      </c>
      <c r="G906" t="s">
        <v>178</v>
      </c>
      <c r="H906">
        <v>8</v>
      </c>
      <c r="I906">
        <v>175.55293273925781</v>
      </c>
      <c r="J906">
        <v>170.86378479003906</v>
      </c>
      <c r="K906">
        <v>166.65364074707031</v>
      </c>
      <c r="L906">
        <v>166.03463745117187</v>
      </c>
      <c r="M906">
        <v>171.01148986816406</v>
      </c>
      <c r="N906">
        <v>185.9151611328125</v>
      </c>
      <c r="O906">
        <v>202.40205383300781</v>
      </c>
      <c r="P906">
        <v>222.19012451171875</v>
      </c>
      <c r="Q906">
        <v>236.88258361816406</v>
      </c>
      <c r="R906">
        <v>249.14834594726562</v>
      </c>
      <c r="S906">
        <v>260.84140014648437</v>
      </c>
      <c r="T906">
        <v>263.54867553710938</v>
      </c>
      <c r="U906">
        <v>264.72195434570312</v>
      </c>
      <c r="V906">
        <v>264.409423828125</v>
      </c>
      <c r="W906">
        <v>262.343994140625</v>
      </c>
      <c r="X906">
        <v>258.738525390625</v>
      </c>
      <c r="Y906">
        <v>249.93975830078125</v>
      </c>
      <c r="Z906">
        <v>237.31842041015625</v>
      </c>
      <c r="AA906">
        <v>222.73558044433594</v>
      </c>
      <c r="AB906">
        <v>215.14054870605469</v>
      </c>
      <c r="AC906">
        <v>210.02070617675781</v>
      </c>
      <c r="AD906">
        <v>198.922119140625</v>
      </c>
      <c r="AE906">
        <v>192.01284790039062</v>
      </c>
      <c r="AF906">
        <v>185.31045532226562</v>
      </c>
      <c r="AG906">
        <v>-3.1932580471038818</v>
      </c>
      <c r="AH906">
        <v>-2.3138968944549561</v>
      </c>
      <c r="AI906">
        <v>-2.1589586734771729</v>
      </c>
      <c r="AJ906">
        <v>-1.8743538856506348</v>
      </c>
      <c r="AK906">
        <v>-1.2967767715454102</v>
      </c>
      <c r="AL906">
        <v>-1.6189204528927803E-2</v>
      </c>
      <c r="AM906">
        <v>-1.7335106134414673</v>
      </c>
      <c r="AN906">
        <v>1.1582342386245728</v>
      </c>
      <c r="AO906">
        <v>1.0560951232910156</v>
      </c>
      <c r="AP906">
        <v>0.27200973033905029</v>
      </c>
      <c r="AQ906">
        <v>5.01068115234375</v>
      </c>
      <c r="AR906">
        <v>22.3302001953125</v>
      </c>
      <c r="AS906">
        <v>23.190053939819336</v>
      </c>
      <c r="AT906">
        <v>21.994844436645508</v>
      </c>
      <c r="AU906">
        <v>20.782466888427734</v>
      </c>
      <c r="AV906">
        <v>22.611978530883789</v>
      </c>
      <c r="AW906">
        <v>21.679130554199219</v>
      </c>
      <c r="AX906">
        <v>19.812955856323242</v>
      </c>
      <c r="AY906">
        <v>9.6665105819702148</v>
      </c>
      <c r="AZ906">
        <v>5.5303802490234375</v>
      </c>
      <c r="BA906">
        <v>3.7173376083374023</v>
      </c>
      <c r="BB906">
        <v>3.5132286548614502</v>
      </c>
      <c r="BC906">
        <v>2.3272755146026611</v>
      </c>
      <c r="BD906">
        <v>1.4058717489242554</v>
      </c>
      <c r="BE906">
        <v>73.849128723144531</v>
      </c>
      <c r="BF906">
        <v>72.939323425292969</v>
      </c>
      <c r="BG906">
        <v>72.339317321777344</v>
      </c>
      <c r="BH906">
        <v>71.993339538574219</v>
      </c>
      <c r="BI906">
        <v>71.007568359375</v>
      </c>
      <c r="BJ906">
        <v>70.807563781738281</v>
      </c>
      <c r="BK906">
        <v>70.739570617675781</v>
      </c>
      <c r="BL906">
        <v>72.009597778320312</v>
      </c>
      <c r="BM906">
        <v>76.223091125488281</v>
      </c>
      <c r="BN906">
        <v>80.086204528808594</v>
      </c>
      <c r="BO906">
        <v>84.229507446289063</v>
      </c>
      <c r="BP906">
        <v>85.839271545410156</v>
      </c>
      <c r="BQ906">
        <v>87.758827209472656</v>
      </c>
      <c r="BR906">
        <v>86.40283203125</v>
      </c>
      <c r="BS906">
        <v>86.66619873046875</v>
      </c>
      <c r="BT906">
        <v>87.085952758789063</v>
      </c>
      <c r="BU906">
        <v>86.530204772949219</v>
      </c>
      <c r="BV906">
        <v>86.008209228515625</v>
      </c>
      <c r="BW906">
        <v>83.516212463378906</v>
      </c>
      <c r="BX906">
        <v>80.931098937988281</v>
      </c>
      <c r="BY906">
        <v>77.96331787109375</v>
      </c>
      <c r="BZ906">
        <v>75.902229309082031</v>
      </c>
      <c r="CA906">
        <v>75.312240600585937</v>
      </c>
      <c r="CB906">
        <v>74.838874816894531</v>
      </c>
      <c r="CC906">
        <v>5.5879664421081543</v>
      </c>
      <c r="CD906">
        <v>5.3509721755981445</v>
      </c>
      <c r="CE906">
        <v>5.0060405731201172</v>
      </c>
      <c r="CF906">
        <v>3.7826027870178223</v>
      </c>
      <c r="CG906">
        <v>3.1714668273925781</v>
      </c>
      <c r="CH906">
        <v>3.5100910663604736</v>
      </c>
      <c r="CI906">
        <v>3.6641881465911865</v>
      </c>
      <c r="CJ906">
        <v>2.2832252979278564</v>
      </c>
      <c r="CK906">
        <v>3.2000584602355957</v>
      </c>
      <c r="CL906">
        <v>3.2165026664733887</v>
      </c>
      <c r="CM906">
        <v>2.5384581089019775</v>
      </c>
      <c r="CN906">
        <v>2.8874967098236084</v>
      </c>
      <c r="CO906">
        <v>4.0471272468566895</v>
      </c>
      <c r="CP906">
        <v>2.5521912574768066</v>
      </c>
      <c r="CQ906">
        <v>3.0988538265228271</v>
      </c>
      <c r="CR906">
        <v>4.6295104026794434</v>
      </c>
      <c r="CS906">
        <v>5.0066018104553223</v>
      </c>
      <c r="CT906">
        <v>5.1974458694458008</v>
      </c>
      <c r="CU906">
        <v>6.2687015533447266</v>
      </c>
      <c r="CV906">
        <v>5.0890030860900879</v>
      </c>
      <c r="CW906">
        <v>4.5041937828063965</v>
      </c>
      <c r="CX906">
        <v>3.7533988952636719</v>
      </c>
      <c r="CY906">
        <v>4.0628337860107422</v>
      </c>
      <c r="CZ906">
        <v>3.9848446846008301</v>
      </c>
    </row>
    <row r="907" spans="1:104" x14ac:dyDescent="0.25">
      <c r="A907" t="s">
        <v>1096</v>
      </c>
      <c r="B907" t="s">
        <v>26</v>
      </c>
      <c r="C907" t="s">
        <v>27</v>
      </c>
      <c r="D907" t="s">
        <v>188</v>
      </c>
      <c r="E907" t="s">
        <v>184</v>
      </c>
      <c r="F907">
        <v>2018</v>
      </c>
      <c r="G907" t="s">
        <v>179</v>
      </c>
      <c r="H907">
        <v>9</v>
      </c>
      <c r="I907">
        <v>175.17997741699219</v>
      </c>
      <c r="J907">
        <v>171.05819702148437</v>
      </c>
      <c r="K907">
        <v>167.61868286132812</v>
      </c>
      <c r="L907">
        <v>167.25399780273437</v>
      </c>
      <c r="M907">
        <v>173.0269775390625</v>
      </c>
      <c r="N907">
        <v>188.49192810058594</v>
      </c>
      <c r="O907">
        <v>207.45277404785156</v>
      </c>
      <c r="P907">
        <v>229.48455810546875</v>
      </c>
      <c r="Q907">
        <v>247.63298034667969</v>
      </c>
      <c r="R907">
        <v>261.08419799804687</v>
      </c>
      <c r="S907">
        <v>272.58831787109375</v>
      </c>
      <c r="T907">
        <v>275.20413208007812</v>
      </c>
      <c r="U907">
        <v>276.10696411132812</v>
      </c>
      <c r="V907">
        <v>276.81668090820312</v>
      </c>
      <c r="W907">
        <v>273.70559692382812</v>
      </c>
      <c r="X907">
        <v>266.59976196289062</v>
      </c>
      <c r="Y907">
        <v>256.165283203125</v>
      </c>
      <c r="Z907">
        <v>243.07785034179687</v>
      </c>
      <c r="AA907">
        <v>228.70526123046875</v>
      </c>
      <c r="AB907">
        <v>222.44973754882812</v>
      </c>
      <c r="AC907">
        <v>214.90292358398437</v>
      </c>
      <c r="AD907">
        <v>201.79733276367187</v>
      </c>
      <c r="AE907">
        <v>194.0357666015625</v>
      </c>
      <c r="AF907">
        <v>186.89431762695312</v>
      </c>
      <c r="AG907">
        <v>-3.0700309276580811</v>
      </c>
      <c r="AH907">
        <v>-2.4097425937652588</v>
      </c>
      <c r="AI907">
        <v>-2.3980131149291992</v>
      </c>
      <c r="AJ907">
        <v>-1.9951821565628052</v>
      </c>
      <c r="AK907">
        <v>-1.2603942155838013</v>
      </c>
      <c r="AL907">
        <v>0.1460157036781311</v>
      </c>
      <c r="AM907">
        <v>-1.6444661617279053</v>
      </c>
      <c r="AN907">
        <v>1.4991999864578247</v>
      </c>
      <c r="AO907">
        <v>1.1017695665359497</v>
      </c>
      <c r="AP907">
        <v>-6.1358675360679626E-2</v>
      </c>
      <c r="AQ907">
        <v>4.9121332168579102</v>
      </c>
      <c r="AR907">
        <v>23.202804565429688</v>
      </c>
      <c r="AS907">
        <v>24.096704483032227</v>
      </c>
      <c r="AT907">
        <v>22.940139770507813</v>
      </c>
      <c r="AU907">
        <v>21.714897155761719</v>
      </c>
      <c r="AV907">
        <v>23.805688858032227</v>
      </c>
      <c r="AW907">
        <v>22.86012077331543</v>
      </c>
      <c r="AX907">
        <v>21.200382232666016</v>
      </c>
      <c r="AY907">
        <v>11.030597686767578</v>
      </c>
      <c r="AZ907">
        <v>6.5545964241027832</v>
      </c>
      <c r="BA907">
        <v>4.402137279510498</v>
      </c>
      <c r="BB907">
        <v>4.0680313110351563</v>
      </c>
      <c r="BC907">
        <v>2.7061383724212646</v>
      </c>
      <c r="BD907">
        <v>1.886518120765686</v>
      </c>
      <c r="BE907">
        <v>72.025016784667969</v>
      </c>
      <c r="BF907">
        <v>71.830024719238281</v>
      </c>
      <c r="BG907">
        <v>71.372520446777344</v>
      </c>
      <c r="BH907">
        <v>70.970016479492188</v>
      </c>
      <c r="BI907">
        <v>70.915008544921875</v>
      </c>
      <c r="BJ907">
        <v>70.427520751953125</v>
      </c>
      <c r="BK907">
        <v>71.957504272460937</v>
      </c>
      <c r="BL907">
        <v>72.542495727539062</v>
      </c>
      <c r="BM907">
        <v>77.242446899414063</v>
      </c>
      <c r="BN907">
        <v>83.077438354492187</v>
      </c>
      <c r="BO907">
        <v>87.447380065917969</v>
      </c>
      <c r="BP907">
        <v>90.2398681640625</v>
      </c>
      <c r="BQ907">
        <v>90.214851379394531</v>
      </c>
      <c r="BR907">
        <v>90.782363891601562</v>
      </c>
      <c r="BS907">
        <v>90.447380065917969</v>
      </c>
      <c r="BT907">
        <v>90.362396240234375</v>
      </c>
      <c r="BU907">
        <v>90.844917297363281</v>
      </c>
      <c r="BV907">
        <v>89.247421264648437</v>
      </c>
      <c r="BW907">
        <v>87.412429809570313</v>
      </c>
      <c r="BX907">
        <v>82.4749755859375</v>
      </c>
      <c r="BY907">
        <v>79.957504272460938</v>
      </c>
      <c r="BZ907">
        <v>78.317512512207031</v>
      </c>
      <c r="CA907">
        <v>76.707504272460938</v>
      </c>
      <c r="CB907">
        <v>75.317512512207031</v>
      </c>
      <c r="CC907">
        <v>5.5964798927307129</v>
      </c>
      <c r="CD907">
        <v>5.3768777847290039</v>
      </c>
      <c r="CE907">
        <v>5.0543704032897949</v>
      </c>
      <c r="CF907">
        <v>3.8255586624145508</v>
      </c>
      <c r="CG907">
        <v>3.2221965789794922</v>
      </c>
      <c r="CH907">
        <v>3.5735235214233398</v>
      </c>
      <c r="CI907">
        <v>3.7726686000823975</v>
      </c>
      <c r="CJ907">
        <v>2.3687200546264648</v>
      </c>
      <c r="CK907">
        <v>3.3629240989685059</v>
      </c>
      <c r="CL907">
        <v>3.3871123790740967</v>
      </c>
      <c r="CM907">
        <v>2.6656181812286377</v>
      </c>
      <c r="CN907">
        <v>3.0292892456054687</v>
      </c>
      <c r="CO907">
        <v>4.2429838180541992</v>
      </c>
      <c r="CP907">
        <v>2.6815969944000244</v>
      </c>
      <c r="CQ907">
        <v>3.2481253147125244</v>
      </c>
      <c r="CR907">
        <v>4.7940554618835449</v>
      </c>
      <c r="CS907">
        <v>5.1562590599060059</v>
      </c>
      <c r="CT907">
        <v>5.3491945266723633</v>
      </c>
      <c r="CU907">
        <v>6.4577546119689941</v>
      </c>
      <c r="CV907">
        <v>5.2883644104003906</v>
      </c>
      <c r="CW907">
        <v>4.6308441162109375</v>
      </c>
      <c r="CX907">
        <v>3.8245096206665039</v>
      </c>
      <c r="CY907">
        <v>4.1221485137939453</v>
      </c>
      <c r="CZ907">
        <v>4.0345950126647949</v>
      </c>
    </row>
    <row r="908" spans="1:104" x14ac:dyDescent="0.25">
      <c r="A908" t="s">
        <v>1097</v>
      </c>
      <c r="B908" t="s">
        <v>26</v>
      </c>
      <c r="C908" t="s">
        <v>27</v>
      </c>
      <c r="D908" t="s">
        <v>188</v>
      </c>
      <c r="E908" t="s">
        <v>184</v>
      </c>
      <c r="F908">
        <v>2018</v>
      </c>
      <c r="G908" t="s">
        <v>180</v>
      </c>
      <c r="H908">
        <v>10</v>
      </c>
      <c r="I908">
        <v>154.46116638183594</v>
      </c>
      <c r="J908">
        <v>150.36897277832031</v>
      </c>
      <c r="K908">
        <v>147.10868835449219</v>
      </c>
      <c r="L908">
        <v>147.07569885253906</v>
      </c>
      <c r="M908">
        <v>151.25169372558594</v>
      </c>
      <c r="N908">
        <v>163.72312927246094</v>
      </c>
      <c r="O908">
        <v>184.61882019042969</v>
      </c>
      <c r="P908">
        <v>204.05085754394531</v>
      </c>
      <c r="Q908">
        <v>224.82601928710937</v>
      </c>
      <c r="R908">
        <v>243.95433044433594</v>
      </c>
      <c r="S908">
        <v>259.62203979492187</v>
      </c>
      <c r="T908">
        <v>264.50137329101563</v>
      </c>
      <c r="U908">
        <v>267.03253173828125</v>
      </c>
      <c r="V908">
        <v>269.90826416015625</v>
      </c>
      <c r="W908">
        <v>267.4910888671875</v>
      </c>
      <c r="X908">
        <v>258.59222412109375</v>
      </c>
      <c r="Y908">
        <v>246.34175109863281</v>
      </c>
      <c r="Z908">
        <v>232.95098876953125</v>
      </c>
      <c r="AA908">
        <v>223.96124267578125</v>
      </c>
      <c r="AB908">
        <v>215.51856994628906</v>
      </c>
      <c r="AC908">
        <v>207.69149780273437</v>
      </c>
      <c r="AD908">
        <v>186.86032104492187</v>
      </c>
      <c r="AE908">
        <v>173.5469970703125</v>
      </c>
      <c r="AF908">
        <v>166.47100830078125</v>
      </c>
      <c r="AG908">
        <v>-2.997053861618042</v>
      </c>
      <c r="AH908">
        <v>-1.9149752855300903</v>
      </c>
      <c r="AI908">
        <v>-1.5821249485015869</v>
      </c>
      <c r="AJ908">
        <v>-1.5113062858581543</v>
      </c>
      <c r="AK908">
        <v>-1.2382023334503174</v>
      </c>
      <c r="AL908">
        <v>-0.27546378970146179</v>
      </c>
      <c r="AM908">
        <v>-1.7927576303482056</v>
      </c>
      <c r="AN908">
        <v>0.60238945484161377</v>
      </c>
      <c r="AO908">
        <v>1.0292760133743286</v>
      </c>
      <c r="AP908">
        <v>0.84175938367843628</v>
      </c>
      <c r="AQ908">
        <v>5.4293665885925293</v>
      </c>
      <c r="AR908">
        <v>22.249902725219727</v>
      </c>
      <c r="AS908">
        <v>23.172307968139648</v>
      </c>
      <c r="AT908">
        <v>22.165782928466797</v>
      </c>
      <c r="AU908">
        <v>20.724443435668945</v>
      </c>
      <c r="AV908">
        <v>21.304893493652344</v>
      </c>
      <c r="AW908">
        <v>19.924787521362305</v>
      </c>
      <c r="AX908">
        <v>17.615022659301758</v>
      </c>
      <c r="AY908">
        <v>7.7716188430786133</v>
      </c>
      <c r="AZ908">
        <v>4.2131409645080566</v>
      </c>
      <c r="BA908">
        <v>2.7435834407806396</v>
      </c>
      <c r="BB908">
        <v>2.5171735286712646</v>
      </c>
      <c r="BC908">
        <v>1.551627516746521</v>
      </c>
      <c r="BD908">
        <v>0.5393526554107666</v>
      </c>
      <c r="BE908">
        <v>69.881668090820313</v>
      </c>
      <c r="BF908">
        <v>68.479484558105469</v>
      </c>
      <c r="BG908">
        <v>67.829719543457031</v>
      </c>
      <c r="BH908">
        <v>67.567512512207031</v>
      </c>
      <c r="BI908">
        <v>66.223068237304687</v>
      </c>
      <c r="BJ908">
        <v>65.671119689941406</v>
      </c>
      <c r="BK908">
        <v>65.363372802734375</v>
      </c>
      <c r="BL908">
        <v>66.74359130859375</v>
      </c>
      <c r="BM908">
        <v>71.519371032714844</v>
      </c>
      <c r="BN908">
        <v>77.790199279785156</v>
      </c>
      <c r="BO908">
        <v>83.546295166015625</v>
      </c>
      <c r="BP908">
        <v>85.497390747070312</v>
      </c>
      <c r="BQ908">
        <v>87.571319580078125</v>
      </c>
      <c r="BR908">
        <v>88.473823547363281</v>
      </c>
      <c r="BS908">
        <v>87.846038818359375</v>
      </c>
      <c r="BT908">
        <v>86.120223999023438</v>
      </c>
      <c r="BU908">
        <v>85.970779418945313</v>
      </c>
      <c r="BV908">
        <v>85.008003234863281</v>
      </c>
      <c r="BW908">
        <v>82.072784423828125</v>
      </c>
      <c r="BX908">
        <v>79.4969482421875</v>
      </c>
      <c r="BY908">
        <v>76.274711608886719</v>
      </c>
      <c r="BZ908">
        <v>73.460868835449219</v>
      </c>
      <c r="CA908">
        <v>72.193092346191406</v>
      </c>
      <c r="CB908">
        <v>71.089179992675781</v>
      </c>
      <c r="CC908">
        <v>4.924837589263916</v>
      </c>
      <c r="CD908">
        <v>4.7178606986999512</v>
      </c>
      <c r="CE908">
        <v>4.4272971153259277</v>
      </c>
      <c r="CF908">
        <v>3.3577232360839844</v>
      </c>
      <c r="CG908">
        <v>2.811180591583252</v>
      </c>
      <c r="CH908">
        <v>3.0985233783721924</v>
      </c>
      <c r="CI908">
        <v>3.3494699001312256</v>
      </c>
      <c r="CJ908">
        <v>2.1023976802825928</v>
      </c>
      <c r="CK908">
        <v>3.0489661693572998</v>
      </c>
      <c r="CL908">
        <v>3.1619970798492432</v>
      </c>
      <c r="CM908">
        <v>2.5368568897247314</v>
      </c>
      <c r="CN908">
        <v>2.9082860946655273</v>
      </c>
      <c r="CO908">
        <v>4.1013069152832031</v>
      </c>
      <c r="CP908">
        <v>2.6078774929046631</v>
      </c>
      <c r="CQ908">
        <v>3.1702265739440918</v>
      </c>
      <c r="CR908">
        <v>4.6432952880859375</v>
      </c>
      <c r="CS908">
        <v>4.9509701728820801</v>
      </c>
      <c r="CT908">
        <v>5.1183505058288574</v>
      </c>
      <c r="CU908">
        <v>6.3109226226806641</v>
      </c>
      <c r="CV908">
        <v>5.1228795051574707</v>
      </c>
      <c r="CW908">
        <v>4.4765520095825195</v>
      </c>
      <c r="CX908">
        <v>3.5371134281158447</v>
      </c>
      <c r="CY908">
        <v>3.68021559715271</v>
      </c>
      <c r="CZ908">
        <v>3.5874958038330078</v>
      </c>
    </row>
    <row r="909" spans="1:104" x14ac:dyDescent="0.25">
      <c r="A909" t="s">
        <v>1098</v>
      </c>
      <c r="B909" t="s">
        <v>26</v>
      </c>
      <c r="C909" t="s">
        <v>27</v>
      </c>
      <c r="D909" t="s">
        <v>188</v>
      </c>
      <c r="E909" t="s">
        <v>184</v>
      </c>
      <c r="F909">
        <v>2018</v>
      </c>
      <c r="G909" t="s">
        <v>181</v>
      </c>
      <c r="H909">
        <v>11</v>
      </c>
      <c r="I909">
        <v>146.77449035644531</v>
      </c>
      <c r="J909">
        <v>142.58355712890625</v>
      </c>
      <c r="K909">
        <v>139.67559814453125</v>
      </c>
      <c r="L909">
        <v>140.29266357421875</v>
      </c>
      <c r="M909">
        <v>145.96430969238281</v>
      </c>
      <c r="N909">
        <v>158.55076599121094</v>
      </c>
      <c r="O909">
        <v>174.61555480957031</v>
      </c>
      <c r="P909">
        <v>189.51458740234375</v>
      </c>
      <c r="Q909">
        <v>203.58975219726562</v>
      </c>
      <c r="R909">
        <v>215.32504272460937</v>
      </c>
      <c r="S909">
        <v>225.36988830566406</v>
      </c>
      <c r="T909">
        <v>229.35807800292969</v>
      </c>
      <c r="U909">
        <v>231.42340087890625</v>
      </c>
      <c r="V909">
        <v>232.86199951171875</v>
      </c>
      <c r="W909">
        <v>230.05955505371094</v>
      </c>
      <c r="X909">
        <v>221.73538208007812</v>
      </c>
      <c r="Y909">
        <v>212.11924743652344</v>
      </c>
      <c r="Z909">
        <v>205.01675415039062</v>
      </c>
      <c r="AA909">
        <v>192.8504638671875</v>
      </c>
      <c r="AB909">
        <v>183.78958129882813</v>
      </c>
      <c r="AC909">
        <v>178.81825256347656</v>
      </c>
      <c r="AD909">
        <v>169.17100524902344</v>
      </c>
      <c r="AE909">
        <v>163.18740844726562</v>
      </c>
      <c r="AF909">
        <v>156.76766967773437</v>
      </c>
      <c r="AG909">
        <v>-3.0696980953216553</v>
      </c>
      <c r="AH909">
        <v>-1.6527718305587769</v>
      </c>
      <c r="AI909">
        <v>-1.0886398553848267</v>
      </c>
      <c r="AJ909">
        <v>-1.2483130693435669</v>
      </c>
      <c r="AK909">
        <v>-1.3140360116958618</v>
      </c>
      <c r="AL909">
        <v>-0.59682154655456543</v>
      </c>
      <c r="AM909">
        <v>-1.9498594999313354</v>
      </c>
      <c r="AN909">
        <v>6.2120743095874786E-3</v>
      </c>
      <c r="AO909">
        <v>0.93212485313415527</v>
      </c>
      <c r="AP909">
        <v>1.3720220327377319</v>
      </c>
      <c r="AQ909">
        <v>5.331972599029541</v>
      </c>
      <c r="AR909">
        <v>19.568265914916992</v>
      </c>
      <c r="AS909">
        <v>20.305519104003906</v>
      </c>
      <c r="AT909">
        <v>19.342775344848633</v>
      </c>
      <c r="AU909">
        <v>17.759370803833008</v>
      </c>
      <c r="AV909">
        <v>17.215356826782227</v>
      </c>
      <c r="AW909">
        <v>15.882548332214355</v>
      </c>
      <c r="AX909">
        <v>13.698796272277832</v>
      </c>
      <c r="AY909">
        <v>4.5788693428039551</v>
      </c>
      <c r="AZ909">
        <v>2.0345280170440674</v>
      </c>
      <c r="BA909">
        <v>1.2143402099609375</v>
      </c>
      <c r="BB909">
        <v>1.2961915731430054</v>
      </c>
      <c r="BC909">
        <v>0.76486665010452271</v>
      </c>
      <c r="BD909">
        <v>-0.38875916600227356</v>
      </c>
      <c r="BE909">
        <v>65.074043273925781</v>
      </c>
      <c r="BF909">
        <v>64.518051147460938</v>
      </c>
      <c r="BG909">
        <v>62.634914398193359</v>
      </c>
      <c r="BH909">
        <v>62.197811126708984</v>
      </c>
      <c r="BI909">
        <v>61.932014465332031</v>
      </c>
      <c r="BJ909">
        <v>61.202690124511719</v>
      </c>
      <c r="BK909">
        <v>60.668659210205078</v>
      </c>
      <c r="BL909">
        <v>62.314178466796875</v>
      </c>
      <c r="BM909">
        <v>68.547500610351563</v>
      </c>
      <c r="BN909">
        <v>75.059234619140625</v>
      </c>
      <c r="BO909">
        <v>80.552627563476563</v>
      </c>
      <c r="BP909">
        <v>84.596633911132813</v>
      </c>
      <c r="BQ909">
        <v>85.908882141113281</v>
      </c>
      <c r="BR909">
        <v>85.650138854980469</v>
      </c>
      <c r="BS909">
        <v>85.437950134277344</v>
      </c>
      <c r="BT909">
        <v>84.274375915527344</v>
      </c>
      <c r="BU909">
        <v>83.028861999511719</v>
      </c>
      <c r="BV909">
        <v>77.924446105957031</v>
      </c>
      <c r="BW909">
        <v>74.518051147460938</v>
      </c>
      <c r="BX909">
        <v>70.984268188476563</v>
      </c>
      <c r="BY909">
        <v>69.17938232421875</v>
      </c>
      <c r="BZ909">
        <v>66.706512451171875</v>
      </c>
      <c r="CA909">
        <v>65.420951843261719</v>
      </c>
      <c r="CB909">
        <v>64.235588073730469</v>
      </c>
      <c r="CC909">
        <v>4.775388240814209</v>
      </c>
      <c r="CD909">
        <v>4.564568042755127</v>
      </c>
      <c r="CE909">
        <v>4.2890501022338867</v>
      </c>
      <c r="CF909">
        <v>3.268972635269165</v>
      </c>
      <c r="CG909">
        <v>2.7695198059082031</v>
      </c>
      <c r="CH909">
        <v>3.0629966259002686</v>
      </c>
      <c r="CI909">
        <v>3.2355599403381348</v>
      </c>
      <c r="CJ909">
        <v>1.9964679479598999</v>
      </c>
      <c r="CK909">
        <v>2.8155581951141357</v>
      </c>
      <c r="CL909">
        <v>2.8481960296630859</v>
      </c>
      <c r="CM909">
        <v>2.2478933334350586</v>
      </c>
      <c r="CN909">
        <v>2.5761370658874512</v>
      </c>
      <c r="CO909">
        <v>3.6259424686431885</v>
      </c>
      <c r="CP909">
        <v>2.3055126667022705</v>
      </c>
      <c r="CQ909">
        <v>2.7861537933349609</v>
      </c>
      <c r="CR909">
        <v>4.0673332214355469</v>
      </c>
      <c r="CS909">
        <v>4.3560342788696289</v>
      </c>
      <c r="CT909">
        <v>4.6033782958984375</v>
      </c>
      <c r="CU909">
        <v>5.5679225921630859</v>
      </c>
      <c r="CV909">
        <v>4.4496312141418457</v>
      </c>
      <c r="CW909">
        <v>3.9255766868591309</v>
      </c>
      <c r="CX909">
        <v>3.264517068862915</v>
      </c>
      <c r="CY909">
        <v>3.5317606925964355</v>
      </c>
      <c r="CZ909">
        <v>3.4477708339691162</v>
      </c>
    </row>
    <row r="910" spans="1:104" x14ac:dyDescent="0.25">
      <c r="A910" t="s">
        <v>1099</v>
      </c>
      <c r="B910" t="s">
        <v>26</v>
      </c>
      <c r="C910" t="s">
        <v>27</v>
      </c>
      <c r="D910" t="s">
        <v>188</v>
      </c>
      <c r="E910" t="s">
        <v>184</v>
      </c>
      <c r="F910">
        <v>2018</v>
      </c>
      <c r="G910" t="s">
        <v>182</v>
      </c>
      <c r="H910">
        <v>12</v>
      </c>
      <c r="I910">
        <v>136.1512451171875</v>
      </c>
      <c r="J910">
        <v>132.82321166992187</v>
      </c>
      <c r="K910">
        <v>131.34431457519531</v>
      </c>
      <c r="L910">
        <v>132.12080383300781</v>
      </c>
      <c r="M910">
        <v>138.29635620117187</v>
      </c>
      <c r="N910">
        <v>150.78779602050781</v>
      </c>
      <c r="O910">
        <v>169.18247985839844</v>
      </c>
      <c r="P910">
        <v>182.22898864746094</v>
      </c>
      <c r="Q910">
        <v>185.64567565917969</v>
      </c>
      <c r="R910">
        <v>184.9039306640625</v>
      </c>
      <c r="S910">
        <v>183.50328063964844</v>
      </c>
      <c r="T910">
        <v>180.29238891601562</v>
      </c>
      <c r="U910">
        <v>178.1031494140625</v>
      </c>
      <c r="V910">
        <v>177.03256225585937</v>
      </c>
      <c r="W910">
        <v>174.22430419921875</v>
      </c>
      <c r="X910">
        <v>170.30995178222656</v>
      </c>
      <c r="Y910">
        <v>169.30374145507812</v>
      </c>
      <c r="Z910">
        <v>170.93704223632812</v>
      </c>
      <c r="AA910">
        <v>165.32041931152344</v>
      </c>
      <c r="AB910">
        <v>161.71827697753906</v>
      </c>
      <c r="AC910">
        <v>159.43112182617187</v>
      </c>
      <c r="AD910">
        <v>156.49504089355469</v>
      </c>
      <c r="AE910">
        <v>148.33174133300781</v>
      </c>
      <c r="AF910">
        <v>142.53489685058594</v>
      </c>
      <c r="AG910">
        <v>-4.1456460952758789</v>
      </c>
      <c r="AH910">
        <v>-0.57374066114425659</v>
      </c>
      <c r="AI910">
        <v>1.428144097328186</v>
      </c>
      <c r="AJ910">
        <v>-1.514342799782753E-2</v>
      </c>
      <c r="AK910">
        <v>-1.8612010478973389</v>
      </c>
      <c r="AL910">
        <v>-2.4445071220397949</v>
      </c>
      <c r="AM910">
        <v>-3.4052724838256836</v>
      </c>
      <c r="AN910">
        <v>-3.3195433616638184</v>
      </c>
      <c r="AO910">
        <v>0.97643309831619263</v>
      </c>
      <c r="AP910">
        <v>4.6856222152709961</v>
      </c>
      <c r="AQ910">
        <v>7.20458984375</v>
      </c>
      <c r="AR910">
        <v>15.64195728302002</v>
      </c>
      <c r="AS910">
        <v>15.578655242919922</v>
      </c>
      <c r="AT910">
        <v>14.519112586975098</v>
      </c>
      <c r="AU910">
        <v>12.128993988037109</v>
      </c>
      <c r="AV910">
        <v>7.2128591537475586</v>
      </c>
      <c r="AW910">
        <v>5.3931493759155273</v>
      </c>
      <c r="AX910">
        <v>1.1838912963867187</v>
      </c>
      <c r="AY910">
        <v>-7.6290221214294434</v>
      </c>
      <c r="AZ910">
        <v>-6.5594563484191895</v>
      </c>
      <c r="BA910">
        <v>-5.0274925231933594</v>
      </c>
      <c r="BB910">
        <v>-4.2678704261779785</v>
      </c>
      <c r="BC910">
        <v>-3.1515505313873291</v>
      </c>
      <c r="BD910">
        <v>-5.3906893730163574</v>
      </c>
      <c r="BE910">
        <v>49.537555694580078</v>
      </c>
      <c r="BF910">
        <v>49.037555694580078</v>
      </c>
      <c r="BG910">
        <v>48.147571563720703</v>
      </c>
      <c r="BH910">
        <v>47.592563629150391</v>
      </c>
      <c r="BI910">
        <v>47.537555694580078</v>
      </c>
      <c r="BJ910">
        <v>46.927539825439453</v>
      </c>
      <c r="BK910">
        <v>46.537559509277344</v>
      </c>
      <c r="BL910">
        <v>47.232547760009766</v>
      </c>
      <c r="BM910">
        <v>49.122531890869141</v>
      </c>
      <c r="BN910">
        <v>51.665023803710937</v>
      </c>
      <c r="BO910">
        <v>53.152503967285156</v>
      </c>
      <c r="BP910">
        <v>53.707511901855469</v>
      </c>
      <c r="BQ910">
        <v>54.610012054443359</v>
      </c>
      <c r="BR910">
        <v>55.610012054443359</v>
      </c>
      <c r="BS910">
        <v>55.694992065429687</v>
      </c>
      <c r="BT910">
        <v>55.762519836425781</v>
      </c>
      <c r="BU910">
        <v>55.165019989013672</v>
      </c>
      <c r="BV910">
        <v>53.190059661865234</v>
      </c>
      <c r="BW910">
        <v>51.690059661865234</v>
      </c>
      <c r="BX910">
        <v>51.397571563720703</v>
      </c>
      <c r="BY910">
        <v>50.312591552734375</v>
      </c>
      <c r="BZ910">
        <v>50.342563629150391</v>
      </c>
      <c r="CA910">
        <v>49.050075531005859</v>
      </c>
      <c r="CB910">
        <v>48.605083465576172</v>
      </c>
      <c r="CC910">
        <v>6.6097555160522461</v>
      </c>
      <c r="CD910">
        <v>6.3434605598449707</v>
      </c>
      <c r="CE910">
        <v>6.0159077644348145</v>
      </c>
      <c r="CF910">
        <v>4.5915188789367676</v>
      </c>
      <c r="CG910">
        <v>3.9138376712799072</v>
      </c>
      <c r="CH910">
        <v>4.3448047637939453</v>
      </c>
      <c r="CI910">
        <v>4.6784267425537109</v>
      </c>
      <c r="CJ910">
        <v>2.8658428192138672</v>
      </c>
      <c r="CK910">
        <v>3.8344047069549561</v>
      </c>
      <c r="CL910">
        <v>3.6505286693572998</v>
      </c>
      <c r="CM910">
        <v>2.7326910495758057</v>
      </c>
      <c r="CN910">
        <v>3.0230607986450195</v>
      </c>
      <c r="CO910">
        <v>4.1663045883178711</v>
      </c>
      <c r="CP910">
        <v>2.6161842346191406</v>
      </c>
      <c r="CQ910">
        <v>3.1496574878692627</v>
      </c>
      <c r="CR910">
        <v>4.6642060279846191</v>
      </c>
      <c r="CS910">
        <v>5.191493034362793</v>
      </c>
      <c r="CT910">
        <v>5.7306308746337891</v>
      </c>
      <c r="CU910">
        <v>7.1183247566223145</v>
      </c>
      <c r="CV910">
        <v>5.8551511764526367</v>
      </c>
      <c r="CW910">
        <v>5.2322258949279785</v>
      </c>
      <c r="CX910">
        <v>4.5013632774353027</v>
      </c>
      <c r="CY910">
        <v>4.7832846641540527</v>
      </c>
      <c r="CZ910">
        <v>4.6718854904174805</v>
      </c>
    </row>
    <row r="911" spans="1:104" x14ac:dyDescent="0.25">
      <c r="A911" t="s">
        <v>1100</v>
      </c>
      <c r="B911" t="s">
        <v>26</v>
      </c>
      <c r="C911" t="s">
        <v>27</v>
      </c>
      <c r="D911" t="s">
        <v>188</v>
      </c>
      <c r="E911" t="s">
        <v>184</v>
      </c>
      <c r="F911">
        <v>2018</v>
      </c>
      <c r="G911" t="s">
        <v>183</v>
      </c>
      <c r="H911">
        <v>8</v>
      </c>
      <c r="I911">
        <v>174.31916809082031</v>
      </c>
      <c r="J911">
        <v>169.68446350097656</v>
      </c>
      <c r="K911">
        <v>165.49148559570312</v>
      </c>
      <c r="L911">
        <v>164.88243103027344</v>
      </c>
      <c r="M911">
        <v>169.84039306640625</v>
      </c>
      <c r="N911">
        <v>184.66783142089844</v>
      </c>
      <c r="O911">
        <v>200.90342712402344</v>
      </c>
      <c r="P911">
        <v>220.04554748535156</v>
      </c>
      <c r="Q911">
        <v>234.15469360351562</v>
      </c>
      <c r="R911">
        <v>245.92556762695312</v>
      </c>
      <c r="S911">
        <v>257.2276611328125</v>
      </c>
      <c r="T911">
        <v>259.916259765625</v>
      </c>
      <c r="U911">
        <v>260.99716186523437</v>
      </c>
      <c r="V911">
        <v>260.65206909179687</v>
      </c>
      <c r="W911">
        <v>258.65774536132812</v>
      </c>
      <c r="X911">
        <v>255.07258605957031</v>
      </c>
      <c r="Y911">
        <v>246.47900390625</v>
      </c>
      <c r="Z911">
        <v>233.8912353515625</v>
      </c>
      <c r="AA911">
        <v>219.73451232910156</v>
      </c>
      <c r="AB911">
        <v>212.48135375976562</v>
      </c>
      <c r="AC911">
        <v>207.6265869140625</v>
      </c>
      <c r="AD911">
        <v>196.85319519042969</v>
      </c>
      <c r="AE911">
        <v>190.1668701171875</v>
      </c>
      <c r="AF911">
        <v>183.67027282714844</v>
      </c>
      <c r="AG911">
        <v>-3.2661190032958984</v>
      </c>
      <c r="AH911">
        <v>-2.2383356094360352</v>
      </c>
      <c r="AI911">
        <v>-1.9835536479949951</v>
      </c>
      <c r="AJ911">
        <v>-1.7880052328109741</v>
      </c>
      <c r="AK911">
        <v>-1.3321355581283569</v>
      </c>
      <c r="AL911">
        <v>-0.14801198244094849</v>
      </c>
      <c r="AM911">
        <v>-1.8232852220535278</v>
      </c>
      <c r="AN911">
        <v>0.92468726634979248</v>
      </c>
      <c r="AO911">
        <v>1.0488654375076294</v>
      </c>
      <c r="AP911">
        <v>0.51557374000549316</v>
      </c>
      <c r="AQ911">
        <v>5.1590418815612793</v>
      </c>
      <c r="AR911">
        <v>22.056280136108398</v>
      </c>
      <c r="AS911">
        <v>22.876323699951172</v>
      </c>
      <c r="AT911">
        <v>21.687129974365234</v>
      </c>
      <c r="AU911">
        <v>20.405418395996094</v>
      </c>
      <c r="AV911">
        <v>21.833671569824219</v>
      </c>
      <c r="AW911">
        <v>20.832939147949219</v>
      </c>
      <c r="AX911">
        <v>18.79444694519043</v>
      </c>
      <c r="AY911">
        <v>8.7265090942382812</v>
      </c>
      <c r="AZ911">
        <v>4.8743801116943359</v>
      </c>
      <c r="BA911">
        <v>3.2460095882415771</v>
      </c>
      <c r="BB911">
        <v>3.1062426567077637</v>
      </c>
      <c r="BC911">
        <v>2.0387067794799805</v>
      </c>
      <c r="BD911">
        <v>1.0402363538742065</v>
      </c>
      <c r="BE911">
        <v>71.176116943359375</v>
      </c>
      <c r="BF911">
        <v>70.341224670410156</v>
      </c>
      <c r="BG911">
        <v>69.892486572265625</v>
      </c>
      <c r="BH911">
        <v>69.639801025390625</v>
      </c>
      <c r="BI911">
        <v>69.396492004394531</v>
      </c>
      <c r="BJ911">
        <v>69.1514892578125</v>
      </c>
      <c r="BK911">
        <v>69.580184936523437</v>
      </c>
      <c r="BL911">
        <v>71.591354370117188</v>
      </c>
      <c r="BM911">
        <v>75.164573669433594</v>
      </c>
      <c r="BN911">
        <v>79.387016296386719</v>
      </c>
      <c r="BO911">
        <v>83.241355895996094</v>
      </c>
      <c r="BP911">
        <v>85.616783142089844</v>
      </c>
      <c r="BQ911">
        <v>86.705551147460938</v>
      </c>
      <c r="BR911">
        <v>87.000167846679688</v>
      </c>
      <c r="BS911">
        <v>86.68359375</v>
      </c>
      <c r="BT911">
        <v>86.506584167480469</v>
      </c>
      <c r="BU911">
        <v>85.765853881835938</v>
      </c>
      <c r="BV911">
        <v>84.267364501953125</v>
      </c>
      <c r="BW911">
        <v>82.771942138671875</v>
      </c>
      <c r="BX911">
        <v>80.172004699707031</v>
      </c>
      <c r="BY911">
        <v>77.397628784179688</v>
      </c>
      <c r="BZ911">
        <v>75.291175842285156</v>
      </c>
      <c r="CA911">
        <v>74.067436218261719</v>
      </c>
      <c r="CB911">
        <v>73.181053161621094</v>
      </c>
      <c r="CC911">
        <v>5.5463738441467285</v>
      </c>
      <c r="CD911">
        <v>5.3117842674255371</v>
      </c>
      <c r="CE911">
        <v>4.9689559936523437</v>
      </c>
      <c r="CF911">
        <v>3.7547371387481689</v>
      </c>
      <c r="CG911">
        <v>3.1484503746032715</v>
      </c>
      <c r="CH911">
        <v>3.4850444793701172</v>
      </c>
      <c r="CI911">
        <v>3.6355364322662354</v>
      </c>
      <c r="CJ911">
        <v>2.2603280544281006</v>
      </c>
      <c r="CK911">
        <v>3.1616313457489014</v>
      </c>
      <c r="CL911">
        <v>3.1734304428100586</v>
      </c>
      <c r="CM911">
        <v>2.5021326541900635</v>
      </c>
      <c r="CN911">
        <v>2.846487283706665</v>
      </c>
      <c r="CO911">
        <v>3.9880807399749756</v>
      </c>
      <c r="CP911">
        <v>2.5153861045837402</v>
      </c>
      <c r="CQ911">
        <v>3.0540609359741211</v>
      </c>
      <c r="CR911">
        <v>4.5619697570800781</v>
      </c>
      <c r="CS911">
        <v>4.935234546661377</v>
      </c>
      <c r="CT911">
        <v>5.1203041076660156</v>
      </c>
      <c r="CU911">
        <v>6.1825275421142578</v>
      </c>
      <c r="CV911">
        <v>5.0235414505004883</v>
      </c>
      <c r="CW911">
        <v>4.4506793022155762</v>
      </c>
      <c r="CX911">
        <v>3.7126703262329102</v>
      </c>
      <c r="CY911">
        <v>4.0220460891723633</v>
      </c>
      <c r="CZ911">
        <v>3.9479591846466064</v>
      </c>
    </row>
    <row r="912" spans="1:104" x14ac:dyDescent="0.25">
      <c r="A912" t="s">
        <v>1101</v>
      </c>
      <c r="B912" t="s">
        <v>26</v>
      </c>
      <c r="C912" t="s">
        <v>27</v>
      </c>
      <c r="D912" t="s">
        <v>188</v>
      </c>
      <c r="E912" t="s">
        <v>184</v>
      </c>
      <c r="F912">
        <v>2019</v>
      </c>
      <c r="G912" t="s">
        <v>171</v>
      </c>
      <c r="H912">
        <v>1</v>
      </c>
      <c r="I912">
        <v>137.17488098144531</v>
      </c>
      <c r="J912">
        <v>132.71505737304688</v>
      </c>
      <c r="K912">
        <v>131.75566101074219</v>
      </c>
      <c r="L912">
        <v>132.63345336914062</v>
      </c>
      <c r="M912">
        <v>139.87841796875</v>
      </c>
      <c r="N912">
        <v>153.18904113769531</v>
      </c>
      <c r="O912">
        <v>174.97706604003906</v>
      </c>
      <c r="P912">
        <v>190.59236145019531</v>
      </c>
      <c r="Q912">
        <v>193.87548828125</v>
      </c>
      <c r="R912">
        <v>191.95298767089844</v>
      </c>
      <c r="S912">
        <v>189.94960021972656</v>
      </c>
      <c r="T912">
        <v>186.03419494628906</v>
      </c>
      <c r="U912">
        <v>182.84774780273437</v>
      </c>
      <c r="V912">
        <v>180.85256958007812</v>
      </c>
      <c r="W912">
        <v>177.67417907714844</v>
      </c>
      <c r="X912">
        <v>173.56449890136719</v>
      </c>
      <c r="Y912">
        <v>170.77105712890625</v>
      </c>
      <c r="Z912">
        <v>173.50308227539062</v>
      </c>
      <c r="AA912">
        <v>168.41239929199219</v>
      </c>
      <c r="AB912">
        <v>164.59124755859375</v>
      </c>
      <c r="AC912">
        <v>162.40078735351562</v>
      </c>
      <c r="AD912">
        <v>158.74514770507812</v>
      </c>
      <c r="AE912">
        <v>150.08262634277344</v>
      </c>
      <c r="AF912">
        <v>144.13108825683594</v>
      </c>
      <c r="AG912">
        <v>-4.3386998176574707</v>
      </c>
      <c r="AH912">
        <v>-0.51621240377426147</v>
      </c>
      <c r="AI912">
        <v>1.6344459056854248</v>
      </c>
      <c r="AJ912">
        <v>7.1495711803436279E-2</v>
      </c>
      <c r="AK912">
        <v>-1.9486216306686401</v>
      </c>
      <c r="AL912">
        <v>-2.7045538425445557</v>
      </c>
      <c r="AM912">
        <v>-3.7191832065582275</v>
      </c>
      <c r="AN912">
        <v>-3.8894145488739014</v>
      </c>
      <c r="AO912">
        <v>1.0160790681838989</v>
      </c>
      <c r="AP912">
        <v>5.1921052932739258</v>
      </c>
      <c r="AQ912">
        <v>7.6748404502868652</v>
      </c>
      <c r="AR912">
        <v>15.969319343566895</v>
      </c>
      <c r="AS912">
        <v>15.789886474609375</v>
      </c>
      <c r="AT912">
        <v>14.620447158813477</v>
      </c>
      <c r="AU912">
        <v>12.146614074707031</v>
      </c>
      <c r="AV912">
        <v>6.775916576385498</v>
      </c>
      <c r="AW912">
        <v>4.7294111251831055</v>
      </c>
      <c r="AX912">
        <v>0.18750223517417908</v>
      </c>
      <c r="AY912">
        <v>-8.7364377975463867</v>
      </c>
      <c r="AZ912">
        <v>-7.4152908325195313</v>
      </c>
      <c r="BA912">
        <v>-5.6725902557373047</v>
      </c>
      <c r="BB912">
        <v>-4.8111634254455566</v>
      </c>
      <c r="BC912">
        <v>-3.5388047695159912</v>
      </c>
      <c r="BD912">
        <v>-5.9508376121520996</v>
      </c>
      <c r="BE912">
        <v>45.965114593505859</v>
      </c>
      <c r="BF912">
        <v>44.965110778808594</v>
      </c>
      <c r="BG912">
        <v>44.270118713378906</v>
      </c>
      <c r="BH912">
        <v>42.855094909667969</v>
      </c>
      <c r="BI912">
        <v>42.050086975097656</v>
      </c>
      <c r="BJ912">
        <v>41.300086975097656</v>
      </c>
      <c r="BK912">
        <v>40.995075225830078</v>
      </c>
      <c r="BL912">
        <v>41.452590942382813</v>
      </c>
      <c r="BM912">
        <v>45.597496032714844</v>
      </c>
      <c r="BN912">
        <v>50.487480163574219</v>
      </c>
      <c r="BO912">
        <v>53.724956512451172</v>
      </c>
      <c r="BP912">
        <v>55.474956512451172</v>
      </c>
      <c r="BQ912">
        <v>57.084972381591797</v>
      </c>
      <c r="BR912">
        <v>57.029964447021484</v>
      </c>
      <c r="BS912">
        <v>57.237476348876953</v>
      </c>
      <c r="BT912">
        <v>56.555007934570312</v>
      </c>
      <c r="BU912">
        <v>55.97003173828125</v>
      </c>
      <c r="BV912">
        <v>54.537567138671875</v>
      </c>
      <c r="BW912">
        <v>53.245075225830078</v>
      </c>
      <c r="BX912">
        <v>50.855094909667969</v>
      </c>
      <c r="BY912">
        <v>49.965110778808594</v>
      </c>
      <c r="BZ912">
        <v>49.36761474609375</v>
      </c>
      <c r="CA912">
        <v>49.190071105957031</v>
      </c>
      <c r="CB912">
        <v>48.842571258544922</v>
      </c>
      <c r="CC912">
        <v>6.9625015258789062</v>
      </c>
      <c r="CD912">
        <v>6.624610424041748</v>
      </c>
      <c r="CE912">
        <v>6.3077945709228516</v>
      </c>
      <c r="CF912">
        <v>4.8170256614685059</v>
      </c>
      <c r="CG912">
        <v>4.1369132995605469</v>
      </c>
      <c r="CH912">
        <v>4.6139206886291504</v>
      </c>
      <c r="CI912">
        <v>5.0591387748718262</v>
      </c>
      <c r="CJ912">
        <v>3.1286485195159912</v>
      </c>
      <c r="CK912">
        <v>4.1934628486633301</v>
      </c>
      <c r="CL912">
        <v>3.9630527496337891</v>
      </c>
      <c r="CM912">
        <v>2.9559762477874756</v>
      </c>
      <c r="CN912">
        <v>3.2580692768096924</v>
      </c>
      <c r="CO912">
        <v>4.4733266830444336</v>
      </c>
      <c r="CP912">
        <v>2.7830581665039062</v>
      </c>
      <c r="CQ912">
        <v>3.35379958152771</v>
      </c>
      <c r="CR912">
        <v>4.964545726776123</v>
      </c>
      <c r="CS912">
        <v>5.4682421684265137</v>
      </c>
      <c r="CT912">
        <v>6.0734553337097168</v>
      </c>
      <c r="CU912">
        <v>7.5565848350524902</v>
      </c>
      <c r="CV912">
        <v>6.2316670417785645</v>
      </c>
      <c r="CW912">
        <v>5.5732340812683105</v>
      </c>
      <c r="CX912">
        <v>4.7828121185302734</v>
      </c>
      <c r="CY912">
        <v>5.0650453567504883</v>
      </c>
      <c r="CZ912">
        <v>4.941411018371582</v>
      </c>
    </row>
    <row r="913" spans="1:104" x14ac:dyDescent="0.25">
      <c r="A913" t="s">
        <v>1102</v>
      </c>
      <c r="B913" t="s">
        <v>26</v>
      </c>
      <c r="C913" t="s">
        <v>27</v>
      </c>
      <c r="D913" t="s">
        <v>188</v>
      </c>
      <c r="E913" t="s">
        <v>184</v>
      </c>
      <c r="F913">
        <v>2019</v>
      </c>
      <c r="G913" t="s">
        <v>172</v>
      </c>
      <c r="H913">
        <v>2</v>
      </c>
      <c r="I913">
        <v>136.44383239746094</v>
      </c>
      <c r="J913">
        <v>132.26762390136719</v>
      </c>
      <c r="K913">
        <v>130.75666809082031</v>
      </c>
      <c r="L913">
        <v>131.58197021484375</v>
      </c>
      <c r="M913">
        <v>137.87599182128906</v>
      </c>
      <c r="N913">
        <v>152.49774169921875</v>
      </c>
      <c r="O913">
        <v>171.43046569824219</v>
      </c>
      <c r="P913">
        <v>186.21839904785156</v>
      </c>
      <c r="Q913">
        <v>192.62236022949219</v>
      </c>
      <c r="R913">
        <v>193.83656311035156</v>
      </c>
      <c r="S913">
        <v>194.2901611328125</v>
      </c>
      <c r="T913">
        <v>192.45896911621094</v>
      </c>
      <c r="U913">
        <v>191.51055908203125</v>
      </c>
      <c r="V913">
        <v>190.37484741210937</v>
      </c>
      <c r="W913">
        <v>187.33154296875</v>
      </c>
      <c r="X913">
        <v>181.72611999511719</v>
      </c>
      <c r="Y913">
        <v>176.942626953125</v>
      </c>
      <c r="Z913">
        <v>176.18858337402344</v>
      </c>
      <c r="AA913">
        <v>172.0863037109375</v>
      </c>
      <c r="AB913">
        <v>166.80186462402344</v>
      </c>
      <c r="AC913">
        <v>164.42799377441406</v>
      </c>
      <c r="AD913">
        <v>158.07579040527344</v>
      </c>
      <c r="AE913">
        <v>149.72752380371094</v>
      </c>
      <c r="AF913">
        <v>144.08622741699219</v>
      </c>
      <c r="AG913">
        <v>-3.9861178398132324</v>
      </c>
      <c r="AH913">
        <v>-0.71941596269607544</v>
      </c>
      <c r="AI913">
        <v>1.0662124156951904</v>
      </c>
      <c r="AJ913">
        <v>-0.18798349797725677</v>
      </c>
      <c r="AK913">
        <v>-1.7711832523345947</v>
      </c>
      <c r="AL913">
        <v>-2.2294096946716309</v>
      </c>
      <c r="AM913">
        <v>-3.2516238689422607</v>
      </c>
      <c r="AN913">
        <v>-2.9495317935943604</v>
      </c>
      <c r="AO913">
        <v>0.9925079345703125</v>
      </c>
      <c r="AP913">
        <v>4.3889336585998535</v>
      </c>
      <c r="AQ913">
        <v>7.1821308135986328</v>
      </c>
      <c r="AR913">
        <v>16.606113433837891</v>
      </c>
      <c r="AS913">
        <v>16.709375381469727</v>
      </c>
      <c r="AT913">
        <v>15.602258682250977</v>
      </c>
      <c r="AU913">
        <v>13.220598220825195</v>
      </c>
      <c r="AV913">
        <v>8.5959978103637695</v>
      </c>
      <c r="AW913">
        <v>6.7072486877441406</v>
      </c>
      <c r="AX913">
        <v>2.6977639198303223</v>
      </c>
      <c r="AY913">
        <v>-6.2222805023193359</v>
      </c>
      <c r="AZ913">
        <v>-5.5298256874084473</v>
      </c>
      <c r="BA913">
        <v>-4.2776999473571777</v>
      </c>
      <c r="BB913">
        <v>-3.4968194961547852</v>
      </c>
      <c r="BC913">
        <v>-2.6204113960266113</v>
      </c>
      <c r="BD913">
        <v>-4.7459826469421387</v>
      </c>
      <c r="BE913">
        <v>54.385066986083984</v>
      </c>
      <c r="BF913">
        <v>54.190082550048828</v>
      </c>
      <c r="BG913">
        <v>53.580059051513672</v>
      </c>
      <c r="BH913">
        <v>53.190078735351563</v>
      </c>
      <c r="BI913">
        <v>53.63507080078125</v>
      </c>
      <c r="BJ913">
        <v>53.342582702636719</v>
      </c>
      <c r="BK913">
        <v>53.787574768066406</v>
      </c>
      <c r="BL913">
        <v>53.677555084228516</v>
      </c>
      <c r="BM913">
        <v>53.622539520263672</v>
      </c>
      <c r="BN913">
        <v>54.055007934570313</v>
      </c>
      <c r="BO913">
        <v>54.957511901855469</v>
      </c>
      <c r="BP913">
        <v>55.457511901855469</v>
      </c>
      <c r="BQ913">
        <v>56.817531585693359</v>
      </c>
      <c r="BR913">
        <v>55.372543334960937</v>
      </c>
      <c r="BS913">
        <v>54.470039367675781</v>
      </c>
      <c r="BT913">
        <v>53.372539520263672</v>
      </c>
      <c r="BU913">
        <v>51.122543334960938</v>
      </c>
      <c r="BV913">
        <v>49.830059051513672</v>
      </c>
      <c r="BW913">
        <v>48.775047302246094</v>
      </c>
      <c r="BX913">
        <v>49.525047302246094</v>
      </c>
      <c r="BY913">
        <v>49.275047302246094</v>
      </c>
      <c r="BZ913">
        <v>49.037574768066406</v>
      </c>
      <c r="CA913">
        <v>49.275047302246094</v>
      </c>
      <c r="CB913">
        <v>48.732566833496094</v>
      </c>
      <c r="CC913">
        <v>6.2091927528381348</v>
      </c>
      <c r="CD913">
        <v>5.920128345489502</v>
      </c>
      <c r="CE913">
        <v>5.6129870414733887</v>
      </c>
      <c r="CF913">
        <v>4.2859106063842773</v>
      </c>
      <c r="CG913">
        <v>3.6573774814605713</v>
      </c>
      <c r="CH913">
        <v>4.1208400726318359</v>
      </c>
      <c r="CI913">
        <v>4.4437670707702637</v>
      </c>
      <c r="CJ913">
        <v>2.7427630424499512</v>
      </c>
      <c r="CK913">
        <v>3.73158860206604</v>
      </c>
      <c r="CL913">
        <v>3.5874319076538086</v>
      </c>
      <c r="CM913">
        <v>2.7103722095489502</v>
      </c>
      <c r="CN913">
        <v>3.0225114822387695</v>
      </c>
      <c r="CO913">
        <v>4.1971402168273926</v>
      </c>
      <c r="CP913">
        <v>2.6334216594696045</v>
      </c>
      <c r="CQ913">
        <v>3.1715564727783203</v>
      </c>
      <c r="CR913">
        <v>4.660517692565918</v>
      </c>
      <c r="CS913">
        <v>5.0805039405822754</v>
      </c>
      <c r="CT913">
        <v>5.531524658203125</v>
      </c>
      <c r="CU913">
        <v>6.9367384910583496</v>
      </c>
      <c r="CV913">
        <v>5.6587514877319336</v>
      </c>
      <c r="CW913">
        <v>5.0574765205383301</v>
      </c>
      <c r="CX913">
        <v>4.2734427452087402</v>
      </c>
      <c r="CY913">
        <v>4.5333719253540039</v>
      </c>
      <c r="CZ913">
        <v>4.4327287673950195</v>
      </c>
    </row>
    <row r="914" spans="1:104" x14ac:dyDescent="0.25">
      <c r="A914" t="s">
        <v>1103</v>
      </c>
      <c r="B914" t="s">
        <v>26</v>
      </c>
      <c r="C914" t="s">
        <v>27</v>
      </c>
      <c r="D914" t="s">
        <v>188</v>
      </c>
      <c r="E914" t="s">
        <v>184</v>
      </c>
      <c r="F914">
        <v>2019</v>
      </c>
      <c r="G914" t="s">
        <v>173</v>
      </c>
      <c r="H914">
        <v>3</v>
      </c>
      <c r="I914">
        <v>144.070556640625</v>
      </c>
      <c r="J914">
        <v>139.62290954589844</v>
      </c>
      <c r="K914">
        <v>136.32830810546875</v>
      </c>
      <c r="L914">
        <v>136.38307189941406</v>
      </c>
      <c r="M914">
        <v>140.99185180664062</v>
      </c>
      <c r="N914">
        <v>153.391845703125</v>
      </c>
      <c r="O914">
        <v>171.84231567382812</v>
      </c>
      <c r="P914">
        <v>186.79345703125</v>
      </c>
      <c r="Q914">
        <v>197.84658813476562</v>
      </c>
      <c r="R914">
        <v>203.80941772460937</v>
      </c>
      <c r="S914">
        <v>209.87759399414062</v>
      </c>
      <c r="T914">
        <v>213.40611267089844</v>
      </c>
      <c r="U914">
        <v>214.88487243652344</v>
      </c>
      <c r="V914">
        <v>215.78140258789063</v>
      </c>
      <c r="W914">
        <v>213.27761840820313</v>
      </c>
      <c r="X914">
        <v>206.36441040039062</v>
      </c>
      <c r="Y914">
        <v>198.30146789550781</v>
      </c>
      <c r="Z914">
        <v>188.30537414550781</v>
      </c>
      <c r="AA914">
        <v>180.49369812011719</v>
      </c>
      <c r="AB914">
        <v>177.81007385253906</v>
      </c>
      <c r="AC914">
        <v>172.37680053710937</v>
      </c>
      <c r="AD914">
        <v>164.80679321289062</v>
      </c>
      <c r="AE914">
        <v>157.38197326660156</v>
      </c>
      <c r="AF914">
        <v>151.96133422851562</v>
      </c>
      <c r="AG914">
        <v>-3.5162265300750732</v>
      </c>
      <c r="AH914">
        <v>-1.2602300643920898</v>
      </c>
      <c r="AI914">
        <v>-0.1514689177274704</v>
      </c>
      <c r="AJ914">
        <v>-0.7866484522819519</v>
      </c>
      <c r="AK914">
        <v>-1.495998740196228</v>
      </c>
      <c r="AL914">
        <v>-1.2715511322021484</v>
      </c>
      <c r="AM914">
        <v>-2.4773609638214111</v>
      </c>
      <c r="AN914">
        <v>-1.2275205850601196</v>
      </c>
      <c r="AO914">
        <v>0.95869988203048706</v>
      </c>
      <c r="AP914">
        <v>2.6920082569122314</v>
      </c>
      <c r="AQ914">
        <v>6.1365032196044922</v>
      </c>
      <c r="AR914">
        <v>18.284597396850586</v>
      </c>
      <c r="AS914">
        <v>18.807415008544922</v>
      </c>
      <c r="AT914">
        <v>17.8265380859375</v>
      </c>
      <c r="AU914">
        <v>15.873360633850098</v>
      </c>
      <c r="AV914">
        <v>13.394022941589355</v>
      </c>
      <c r="AW914">
        <v>11.780330657958984</v>
      </c>
      <c r="AX914">
        <v>8.5269050598144531</v>
      </c>
      <c r="AY914">
        <v>-0.27026528120040894</v>
      </c>
      <c r="AZ914">
        <v>-1.3282580375671387</v>
      </c>
      <c r="BA914">
        <v>-1.1950539350509644</v>
      </c>
      <c r="BB914">
        <v>-0.78532660007476807</v>
      </c>
      <c r="BC914">
        <v>-0.72119247913360596</v>
      </c>
      <c r="BD914">
        <v>-2.3156182765960693</v>
      </c>
      <c r="BE914">
        <v>59.050113677978516</v>
      </c>
      <c r="BF914">
        <v>57.757625579833984</v>
      </c>
      <c r="BG914">
        <v>56.105117797851563</v>
      </c>
      <c r="BH914">
        <v>55.995101928710937</v>
      </c>
      <c r="BI914">
        <v>55.885078430175781</v>
      </c>
      <c r="BJ914">
        <v>55.220046997070312</v>
      </c>
      <c r="BK914">
        <v>54.915031433105469</v>
      </c>
      <c r="BL914">
        <v>56.402503967285156</v>
      </c>
      <c r="BM914">
        <v>62.029956817626953</v>
      </c>
      <c r="BN914">
        <v>66.86492919921875</v>
      </c>
      <c r="BO914">
        <v>71.572441101074219</v>
      </c>
      <c r="BP914">
        <v>74.932464599609375</v>
      </c>
      <c r="BQ914">
        <v>77.724945068359375</v>
      </c>
      <c r="BR914">
        <v>78.389976501464844</v>
      </c>
      <c r="BS914">
        <v>73.809913635253906</v>
      </c>
      <c r="BT914">
        <v>72.75</v>
      </c>
      <c r="BU914">
        <v>72.347496032714844</v>
      </c>
      <c r="BV914">
        <v>71.45751953125</v>
      </c>
      <c r="BW914">
        <v>69.84259033203125</v>
      </c>
      <c r="BX914">
        <v>66.105125427246094</v>
      </c>
      <c r="BY914">
        <v>64.855125427246094</v>
      </c>
      <c r="BZ914">
        <v>63.312637329101562</v>
      </c>
      <c r="CA914">
        <v>62.702613830566406</v>
      </c>
      <c r="CB914">
        <v>61.312637329101563</v>
      </c>
      <c r="CC914">
        <v>5.2490687370300293</v>
      </c>
      <c r="CD914">
        <v>5.004056453704834</v>
      </c>
      <c r="CE914">
        <v>4.6851577758789062</v>
      </c>
      <c r="CF914">
        <v>3.5563771724700928</v>
      </c>
      <c r="CG914">
        <v>2.9936566352844238</v>
      </c>
      <c r="CH914">
        <v>3.3169910907745361</v>
      </c>
      <c r="CI914">
        <v>3.5646090507507324</v>
      </c>
      <c r="CJ914">
        <v>2.202204704284668</v>
      </c>
      <c r="CK914">
        <v>3.0650451183319092</v>
      </c>
      <c r="CL914">
        <v>3.0183219909667969</v>
      </c>
      <c r="CM914">
        <v>2.3431107997894287</v>
      </c>
      <c r="CN914">
        <v>2.6826655864715576</v>
      </c>
      <c r="CO914">
        <v>3.7687208652496338</v>
      </c>
      <c r="CP914">
        <v>2.3902933597564697</v>
      </c>
      <c r="CQ914">
        <v>2.890411376953125</v>
      </c>
      <c r="CR914">
        <v>4.2361273765563965</v>
      </c>
      <c r="CS914">
        <v>4.5570640563964844</v>
      </c>
      <c r="CT914">
        <v>4.7315034866333008</v>
      </c>
      <c r="CU914">
        <v>5.8283219337463379</v>
      </c>
      <c r="CV914">
        <v>4.8241572380065918</v>
      </c>
      <c r="CW914">
        <v>4.2403879165649414</v>
      </c>
      <c r="CX914">
        <v>3.5643935203552246</v>
      </c>
      <c r="CY914">
        <v>3.8147566318511963</v>
      </c>
      <c r="CZ914">
        <v>3.7429933547973633</v>
      </c>
    </row>
    <row r="915" spans="1:104" x14ac:dyDescent="0.25">
      <c r="A915" t="s">
        <v>1104</v>
      </c>
      <c r="B915" t="s">
        <v>26</v>
      </c>
      <c r="C915" t="s">
        <v>27</v>
      </c>
      <c r="D915" t="s">
        <v>188</v>
      </c>
      <c r="E915" t="s">
        <v>184</v>
      </c>
      <c r="F915">
        <v>2019</v>
      </c>
      <c r="G915" t="s">
        <v>174</v>
      </c>
      <c r="H915">
        <v>4</v>
      </c>
      <c r="I915">
        <v>151.77789306640625</v>
      </c>
      <c r="J915">
        <v>147.04820251464844</v>
      </c>
      <c r="K915">
        <v>143.8759765625</v>
      </c>
      <c r="L915">
        <v>143.47554016113281</v>
      </c>
      <c r="M915">
        <v>148.43598937988281</v>
      </c>
      <c r="N915">
        <v>161.01542663574219</v>
      </c>
      <c r="O915">
        <v>176.08406066894531</v>
      </c>
      <c r="P915">
        <v>193.88069152832031</v>
      </c>
      <c r="Q915">
        <v>209.40098571777344</v>
      </c>
      <c r="R915">
        <v>221.28512573242187</v>
      </c>
      <c r="S915">
        <v>231.90338134765625</v>
      </c>
      <c r="T915">
        <v>236.36761474609375</v>
      </c>
      <c r="U915">
        <v>239.3895263671875</v>
      </c>
      <c r="V915">
        <v>242.30354309082031</v>
      </c>
      <c r="W915">
        <v>240.08065795898437</v>
      </c>
      <c r="X915">
        <v>232.23794555664062</v>
      </c>
      <c r="Y915">
        <v>221.80052185058594</v>
      </c>
      <c r="Z915">
        <v>207.36746215820313</v>
      </c>
      <c r="AA915">
        <v>194.76997375488281</v>
      </c>
      <c r="AB915">
        <v>189.63937377929687</v>
      </c>
      <c r="AC915">
        <v>186.30107116699219</v>
      </c>
      <c r="AD915">
        <v>176.47428894042969</v>
      </c>
      <c r="AE915">
        <v>170.37850952148437</v>
      </c>
      <c r="AF915">
        <v>163.90882873535156</v>
      </c>
      <c r="AG915">
        <v>-3.0507683753967285</v>
      </c>
      <c r="AH915">
        <v>-1.7979367971420288</v>
      </c>
      <c r="AI915">
        <v>-1.3550547361373901</v>
      </c>
      <c r="AJ915">
        <v>-1.3857214450836182</v>
      </c>
      <c r="AK915">
        <v>-1.2748678922653198</v>
      </c>
      <c r="AL915">
        <v>-0.42865309119224548</v>
      </c>
      <c r="AM915">
        <v>-1.8288412094116211</v>
      </c>
      <c r="AN915">
        <v>0.31245464086532593</v>
      </c>
      <c r="AO915">
        <v>0.95159786939620972</v>
      </c>
      <c r="AP915">
        <v>1.0502561330795288</v>
      </c>
      <c r="AQ915">
        <v>5.1615691184997559</v>
      </c>
      <c r="AR915">
        <v>20.113435745239258</v>
      </c>
      <c r="AS915">
        <v>20.990713119506836</v>
      </c>
      <c r="AT915">
        <v>20.13270378112793</v>
      </c>
      <c r="AU915">
        <v>18.686779022216797</v>
      </c>
      <c r="AV915">
        <v>18.739139556884766</v>
      </c>
      <c r="AW915">
        <v>17.435060501098633</v>
      </c>
      <c r="AX915">
        <v>14.957563400268555</v>
      </c>
      <c r="AY915">
        <v>5.8220086097717285</v>
      </c>
      <c r="AZ915">
        <v>2.9619083404541016</v>
      </c>
      <c r="BA915">
        <v>1.8995392322540283</v>
      </c>
      <c r="BB915">
        <v>1.9075636863708496</v>
      </c>
      <c r="BC915">
        <v>1.1946530342102051</v>
      </c>
      <c r="BD915">
        <v>0.10437124222517014</v>
      </c>
      <c r="BE915">
        <v>65.391510009765625</v>
      </c>
      <c r="BF915">
        <v>64.031486511230469</v>
      </c>
      <c r="BG915">
        <v>62.742057800292969</v>
      </c>
      <c r="BH915">
        <v>63.244785308837891</v>
      </c>
      <c r="BI915">
        <v>62.244781494140625</v>
      </c>
      <c r="BJ915">
        <v>61.884757995605469</v>
      </c>
      <c r="BK915">
        <v>61.275058746337891</v>
      </c>
      <c r="BL915">
        <v>64.962409973144531</v>
      </c>
      <c r="BM915">
        <v>72.006401062011719</v>
      </c>
      <c r="BN915">
        <v>78.094749450683594</v>
      </c>
      <c r="BO915">
        <v>83.265876770019531</v>
      </c>
      <c r="BP915">
        <v>86.967300415039063</v>
      </c>
      <c r="BQ915">
        <v>88.208152770996094</v>
      </c>
      <c r="BR915">
        <v>88.290939331054688</v>
      </c>
      <c r="BS915">
        <v>88.038215637207031</v>
      </c>
      <c r="BT915">
        <v>87.660446166992188</v>
      </c>
      <c r="BU915">
        <v>87.170257568359375</v>
      </c>
      <c r="BV915">
        <v>85.3896484375</v>
      </c>
      <c r="BW915">
        <v>83.084968566894531</v>
      </c>
      <c r="BX915">
        <v>78.350540161132813</v>
      </c>
      <c r="BY915">
        <v>74.936714172363281</v>
      </c>
      <c r="BZ915">
        <v>72.812324523925781</v>
      </c>
      <c r="CA915">
        <v>69.880523681640625</v>
      </c>
      <c r="CB915">
        <v>67.938255310058594</v>
      </c>
      <c r="CC915">
        <v>4.8711552619934082</v>
      </c>
      <c r="CD915">
        <v>4.6427102088928223</v>
      </c>
      <c r="CE915">
        <v>4.356597900390625</v>
      </c>
      <c r="CF915">
        <v>3.2965075969696045</v>
      </c>
      <c r="CG915">
        <v>2.7766661643981934</v>
      </c>
      <c r="CH915">
        <v>3.066744327545166</v>
      </c>
      <c r="CI915">
        <v>3.2163488864898682</v>
      </c>
      <c r="CJ915">
        <v>2.0127167701721191</v>
      </c>
      <c r="CK915">
        <v>2.8558683395385742</v>
      </c>
      <c r="CL915">
        <v>2.8857865333557129</v>
      </c>
      <c r="CM915">
        <v>2.2798466682434082</v>
      </c>
      <c r="CN915">
        <v>2.6163034439086914</v>
      </c>
      <c r="CO915">
        <v>3.6966147422790527</v>
      </c>
      <c r="CP915">
        <v>2.363563060760498</v>
      </c>
      <c r="CQ915">
        <v>2.865093469619751</v>
      </c>
      <c r="CR915">
        <v>4.1979279518127441</v>
      </c>
      <c r="CS915">
        <v>4.4883790016174316</v>
      </c>
      <c r="CT915">
        <v>4.5878729820251465</v>
      </c>
      <c r="CU915">
        <v>5.5408711433410645</v>
      </c>
      <c r="CV915">
        <v>4.5264644622802734</v>
      </c>
      <c r="CW915">
        <v>4.0335178375244141</v>
      </c>
      <c r="CX915">
        <v>3.3606698513031006</v>
      </c>
      <c r="CY915">
        <v>3.6379146575927734</v>
      </c>
      <c r="CZ915">
        <v>3.5568246841430664</v>
      </c>
    </row>
    <row r="916" spans="1:104" x14ac:dyDescent="0.25">
      <c r="A916" t="s">
        <v>1105</v>
      </c>
      <c r="B916" t="s">
        <v>26</v>
      </c>
      <c r="C916" t="s">
        <v>27</v>
      </c>
      <c r="D916" t="s">
        <v>188</v>
      </c>
      <c r="E916" t="s">
        <v>184</v>
      </c>
      <c r="F916">
        <v>2019</v>
      </c>
      <c r="G916" t="s">
        <v>175</v>
      </c>
      <c r="H916">
        <v>5</v>
      </c>
      <c r="I916">
        <v>159.72575378417969</v>
      </c>
      <c r="J916">
        <v>155.07833862304687</v>
      </c>
      <c r="K916">
        <v>151.83294677734375</v>
      </c>
      <c r="L916">
        <v>150.86830139160156</v>
      </c>
      <c r="M916">
        <v>155.01060485839844</v>
      </c>
      <c r="N916">
        <v>167.07630920410156</v>
      </c>
      <c r="O916">
        <v>182.07023620605469</v>
      </c>
      <c r="P916">
        <v>203.75666809082031</v>
      </c>
      <c r="Q916">
        <v>221.59812927246094</v>
      </c>
      <c r="R916">
        <v>234.58071899414062</v>
      </c>
      <c r="S916">
        <v>244.40402221679687</v>
      </c>
      <c r="T916">
        <v>245.92491149902344</v>
      </c>
      <c r="U916">
        <v>246.43684387207031</v>
      </c>
      <c r="V916">
        <v>246.98118591308594</v>
      </c>
      <c r="W916">
        <v>244.49159240722656</v>
      </c>
      <c r="X916">
        <v>237.76594543457031</v>
      </c>
      <c r="Y916">
        <v>227.91938781738281</v>
      </c>
      <c r="Z916">
        <v>214.89804077148437</v>
      </c>
      <c r="AA916">
        <v>202.82850646972656</v>
      </c>
      <c r="AB916">
        <v>197.25390625</v>
      </c>
      <c r="AC916">
        <v>194.36309814453125</v>
      </c>
      <c r="AD916">
        <v>183.48246765136719</v>
      </c>
      <c r="AE916">
        <v>177.76852416992187</v>
      </c>
      <c r="AF916">
        <v>171.65892028808594</v>
      </c>
      <c r="AG916">
        <v>-3.1081337928771973</v>
      </c>
      <c r="AH916">
        <v>-1.9667602777481079</v>
      </c>
      <c r="AI916">
        <v>-1.6140481233596802</v>
      </c>
      <c r="AJ916">
        <v>-1.5414093732833862</v>
      </c>
      <c r="AK916">
        <v>-1.2750793695449829</v>
      </c>
      <c r="AL916">
        <v>-0.29592326283454895</v>
      </c>
      <c r="AM916">
        <v>-1.7761632204055786</v>
      </c>
      <c r="AN916">
        <v>0.58009046316146851</v>
      </c>
      <c r="AO916">
        <v>1.0054292678833008</v>
      </c>
      <c r="AP916">
        <v>0.82363641262054443</v>
      </c>
      <c r="AQ916">
        <v>5.1730942726135254</v>
      </c>
      <c r="AR916">
        <v>20.84797477722168</v>
      </c>
      <c r="AS916">
        <v>21.555257797241211</v>
      </c>
      <c r="AT916">
        <v>20.482641220092773</v>
      </c>
      <c r="AU916">
        <v>19.107061386108398</v>
      </c>
      <c r="AV916">
        <v>19.703281402587891</v>
      </c>
      <c r="AW916">
        <v>18.526998519897461</v>
      </c>
      <c r="AX916">
        <v>16.303436279296875</v>
      </c>
      <c r="AY916">
        <v>6.9941973686218262</v>
      </c>
      <c r="AZ916">
        <v>3.766664981842041</v>
      </c>
      <c r="BA916">
        <v>2.4852921962738037</v>
      </c>
      <c r="BB916">
        <v>2.4177539348602295</v>
      </c>
      <c r="BC916">
        <v>1.5587365627288818</v>
      </c>
      <c r="BD916">
        <v>0.51878881454467773</v>
      </c>
      <c r="BE916">
        <v>68.647621154785156</v>
      </c>
      <c r="BF916">
        <v>67.9951171875</v>
      </c>
      <c r="BG916">
        <v>67.427574157714844</v>
      </c>
      <c r="BH916">
        <v>66.87255859375</v>
      </c>
      <c r="BI916">
        <v>66.025062561035156</v>
      </c>
      <c r="BJ916">
        <v>65.427574157714844</v>
      </c>
      <c r="BK916">
        <v>64.830078125</v>
      </c>
      <c r="BL916">
        <v>67.932456970214844</v>
      </c>
      <c r="BM916">
        <v>75.119781494140625</v>
      </c>
      <c r="BN916">
        <v>80.162269592285156</v>
      </c>
      <c r="BO916">
        <v>84.979812622070313</v>
      </c>
      <c r="BP916">
        <v>87.564773559570313</v>
      </c>
      <c r="BQ916">
        <v>87.107254028320313</v>
      </c>
      <c r="BR916">
        <v>86.119781494140625</v>
      </c>
      <c r="BS916">
        <v>85.967277526855469</v>
      </c>
      <c r="BT916">
        <v>84.882316589355469</v>
      </c>
      <c r="BU916">
        <v>82.699867248535156</v>
      </c>
      <c r="BV916">
        <v>81.102378845214844</v>
      </c>
      <c r="BW916">
        <v>80.779945373535156</v>
      </c>
      <c r="BX916">
        <v>78.724937438964844</v>
      </c>
      <c r="BY916">
        <v>74.097496032714844</v>
      </c>
      <c r="BZ916">
        <v>70.970054626464844</v>
      </c>
      <c r="CA916">
        <v>69.6650390625</v>
      </c>
      <c r="CB916">
        <v>68.677574157714844</v>
      </c>
      <c r="CC916">
        <v>5.0962629318237305</v>
      </c>
      <c r="CD916">
        <v>4.8683619499206543</v>
      </c>
      <c r="CE916">
        <v>4.5720510482788086</v>
      </c>
      <c r="CF916">
        <v>3.4457378387451172</v>
      </c>
      <c r="CG916">
        <v>2.8818163871765137</v>
      </c>
      <c r="CH916">
        <v>3.1625590324401855</v>
      </c>
      <c r="CI916">
        <v>3.305527925491333</v>
      </c>
      <c r="CJ916">
        <v>2.1004300117492676</v>
      </c>
      <c r="CK916">
        <v>3.003279447555542</v>
      </c>
      <c r="CL916">
        <v>3.038489818572998</v>
      </c>
      <c r="CM916">
        <v>2.3866188526153564</v>
      </c>
      <c r="CN916">
        <v>2.7033600807189941</v>
      </c>
      <c r="CO916">
        <v>3.7804856300354004</v>
      </c>
      <c r="CP916">
        <v>2.3909676074981689</v>
      </c>
      <c r="CQ916">
        <v>2.8973684310913086</v>
      </c>
      <c r="CR916">
        <v>4.2679882049560547</v>
      </c>
      <c r="CS916">
        <v>4.5800256729125977</v>
      </c>
      <c r="CT916">
        <v>4.721435546875</v>
      </c>
      <c r="CU916">
        <v>5.7268166542053223</v>
      </c>
      <c r="CV916">
        <v>4.6792397499084473</v>
      </c>
      <c r="CW916">
        <v>4.1808748245239258</v>
      </c>
      <c r="CX916">
        <v>3.4717538356781006</v>
      </c>
      <c r="CY916">
        <v>3.7710616588592529</v>
      </c>
      <c r="CZ916">
        <v>3.7016215324401855</v>
      </c>
    </row>
    <row r="917" spans="1:104" x14ac:dyDescent="0.25">
      <c r="A917" t="s">
        <v>1106</v>
      </c>
      <c r="B917" t="s">
        <v>26</v>
      </c>
      <c r="C917" t="s">
        <v>27</v>
      </c>
      <c r="D917" t="s">
        <v>188</v>
      </c>
      <c r="E917" t="s">
        <v>184</v>
      </c>
      <c r="F917">
        <v>2019</v>
      </c>
      <c r="G917" t="s">
        <v>176</v>
      </c>
      <c r="H917">
        <v>6</v>
      </c>
      <c r="I917">
        <v>166.07102966308594</v>
      </c>
      <c r="J917">
        <v>161.0970458984375</v>
      </c>
      <c r="K917">
        <v>157.67979431152344</v>
      </c>
      <c r="L917">
        <v>156.70950317382812</v>
      </c>
      <c r="M917">
        <v>160.41990661621094</v>
      </c>
      <c r="N917">
        <v>172.55061340332031</v>
      </c>
      <c r="O917">
        <v>186.98344421386719</v>
      </c>
      <c r="P917">
        <v>206.314697265625</v>
      </c>
      <c r="Q917">
        <v>220.18067932128906</v>
      </c>
      <c r="R917">
        <v>231.48202514648437</v>
      </c>
      <c r="S917">
        <v>241.32489013671875</v>
      </c>
      <c r="T917">
        <v>243.048828125</v>
      </c>
      <c r="U917">
        <v>243.33729553222656</v>
      </c>
      <c r="V917">
        <v>242.47207641601562</v>
      </c>
      <c r="W917">
        <v>240.7177734375</v>
      </c>
      <c r="X917">
        <v>236.77375793457031</v>
      </c>
      <c r="Y917">
        <v>229.69731140136719</v>
      </c>
      <c r="Z917">
        <v>217.46739196777344</v>
      </c>
      <c r="AA917">
        <v>205.48333740234375</v>
      </c>
      <c r="AB917">
        <v>196.96340942382812</v>
      </c>
      <c r="AC917">
        <v>194.69944763183594</v>
      </c>
      <c r="AD917">
        <v>185.543212890625</v>
      </c>
      <c r="AE917">
        <v>181.48725891113281</v>
      </c>
      <c r="AF917">
        <v>175.87449645996094</v>
      </c>
      <c r="AG917">
        <v>-3.4405312538146973</v>
      </c>
      <c r="AH917">
        <v>-1.9067338705062866</v>
      </c>
      <c r="AI917">
        <v>-1.3162336349487305</v>
      </c>
      <c r="AJ917">
        <v>-1.4351761341094971</v>
      </c>
      <c r="AK917">
        <v>-1.4079992771148682</v>
      </c>
      <c r="AL917">
        <v>-0.58213698863983154</v>
      </c>
      <c r="AM917">
        <v>-2.0412676334381104</v>
      </c>
      <c r="AN917">
        <v>0.10796114802360535</v>
      </c>
      <c r="AO917">
        <v>1.0146884918212891</v>
      </c>
      <c r="AP917">
        <v>1.3541935682296753</v>
      </c>
      <c r="AQ917">
        <v>5.5937180519104004</v>
      </c>
      <c r="AR917">
        <v>20.705984115600586</v>
      </c>
      <c r="AS917">
        <v>21.335365295410156</v>
      </c>
      <c r="AT917">
        <v>20.151443481445313</v>
      </c>
      <c r="AU917">
        <v>18.644495010375977</v>
      </c>
      <c r="AV917">
        <v>18.605451583862305</v>
      </c>
      <c r="AW917">
        <v>17.446352005004883</v>
      </c>
      <c r="AX917">
        <v>14.881929397583008</v>
      </c>
      <c r="AY917">
        <v>5.2971816062927246</v>
      </c>
      <c r="AZ917">
        <v>2.4847393035888672</v>
      </c>
      <c r="BA917">
        <v>1.5507602691650391</v>
      </c>
      <c r="BB917">
        <v>1.6371864080429077</v>
      </c>
      <c r="BC917">
        <v>1.0067040920257568</v>
      </c>
      <c r="BD917">
        <v>-0.2516629695892334</v>
      </c>
      <c r="BE917">
        <v>66.762870788574219</v>
      </c>
      <c r="BF917">
        <v>64.790657043457031</v>
      </c>
      <c r="BG917">
        <v>64.400688171386719</v>
      </c>
      <c r="BH917">
        <v>64.235977172851562</v>
      </c>
      <c r="BI917">
        <v>64.290992736816406</v>
      </c>
      <c r="BJ917">
        <v>64.151016235351562</v>
      </c>
      <c r="BK917">
        <v>64.598724365234375</v>
      </c>
      <c r="BL917">
        <v>69.063278198242188</v>
      </c>
      <c r="BM917">
        <v>72.272605895996094</v>
      </c>
      <c r="BN917">
        <v>75.574241638183594</v>
      </c>
      <c r="BO917">
        <v>79.058319091796875</v>
      </c>
      <c r="BP917">
        <v>81.195236206054688</v>
      </c>
      <c r="BQ917">
        <v>82.795783996582031</v>
      </c>
      <c r="BR917">
        <v>83.445236206054688</v>
      </c>
      <c r="BS917">
        <v>82.000587463378906</v>
      </c>
      <c r="BT917">
        <v>82.775321960449219</v>
      </c>
      <c r="BU917">
        <v>82.51312255859375</v>
      </c>
      <c r="BV917">
        <v>80.321182250976563</v>
      </c>
      <c r="BW917">
        <v>78.848976135253906</v>
      </c>
      <c r="BX917">
        <v>77.306831359863281</v>
      </c>
      <c r="BY917">
        <v>75.249671936035156</v>
      </c>
      <c r="BZ917">
        <v>72.555015563964844</v>
      </c>
      <c r="CA917">
        <v>70.95751953125</v>
      </c>
      <c r="CB917">
        <v>69.512870788574219</v>
      </c>
      <c r="CC917">
        <v>5.3905868530273438</v>
      </c>
      <c r="CD917">
        <v>5.1447944641113281</v>
      </c>
      <c r="CE917">
        <v>4.8296465873718262</v>
      </c>
      <c r="CF917">
        <v>3.6402757167816162</v>
      </c>
      <c r="CG917">
        <v>3.033571720123291</v>
      </c>
      <c r="CH917">
        <v>3.3220763206481934</v>
      </c>
      <c r="CI917">
        <v>3.4514749050140381</v>
      </c>
      <c r="CJ917">
        <v>2.1621136665344238</v>
      </c>
      <c r="CK917">
        <v>3.033632755279541</v>
      </c>
      <c r="CL917">
        <v>3.046722412109375</v>
      </c>
      <c r="CM917">
        <v>2.3945503234863281</v>
      </c>
      <c r="CN917">
        <v>2.7153608798980713</v>
      </c>
      <c r="CO917">
        <v>3.7926359176635742</v>
      </c>
      <c r="CP917">
        <v>2.387676477432251</v>
      </c>
      <c r="CQ917">
        <v>2.8994474411010742</v>
      </c>
      <c r="CR917">
        <v>4.3201990127563477</v>
      </c>
      <c r="CS917">
        <v>4.692162036895752</v>
      </c>
      <c r="CT917">
        <v>4.856903076171875</v>
      </c>
      <c r="CU917">
        <v>5.8977508544921875</v>
      </c>
      <c r="CV917">
        <v>4.7477850914001465</v>
      </c>
      <c r="CW917">
        <v>4.2563128471374512</v>
      </c>
      <c r="CX917">
        <v>3.5695464611053467</v>
      </c>
      <c r="CY917">
        <v>3.9154782295227051</v>
      </c>
      <c r="CZ917">
        <v>3.8571884632110596</v>
      </c>
    </row>
    <row r="918" spans="1:104" x14ac:dyDescent="0.25">
      <c r="A918" t="s">
        <v>1107</v>
      </c>
      <c r="B918" t="s">
        <v>26</v>
      </c>
      <c r="C918" t="s">
        <v>27</v>
      </c>
      <c r="D918" t="s">
        <v>188</v>
      </c>
      <c r="E918" t="s">
        <v>184</v>
      </c>
      <c r="F918">
        <v>2019</v>
      </c>
      <c r="G918" t="s">
        <v>177</v>
      </c>
      <c r="H918">
        <v>7</v>
      </c>
      <c r="I918">
        <v>174.58830261230469</v>
      </c>
      <c r="J918">
        <v>169.69186401367187</v>
      </c>
      <c r="K918">
        <v>165.79751586914062</v>
      </c>
      <c r="L918">
        <v>165.14131164550781</v>
      </c>
      <c r="M918">
        <v>170.53627014160156</v>
      </c>
      <c r="N918">
        <v>183.80618286132812</v>
      </c>
      <c r="O918">
        <v>198.16578674316406</v>
      </c>
      <c r="P918">
        <v>218.99784851074219</v>
      </c>
      <c r="Q918">
        <v>233.47650146484375</v>
      </c>
      <c r="R918">
        <v>245.00848388671875</v>
      </c>
      <c r="S918">
        <v>253.52642822265625</v>
      </c>
      <c r="T918">
        <v>255.03816223144531</v>
      </c>
      <c r="U918">
        <v>255.84568786621094</v>
      </c>
      <c r="V918">
        <v>255.55854797363281</v>
      </c>
      <c r="W918">
        <v>254.30403137207031</v>
      </c>
      <c r="X918">
        <v>252.03840637207031</v>
      </c>
      <c r="Y918">
        <v>246.07188415527344</v>
      </c>
      <c r="Z918">
        <v>234.260009765625</v>
      </c>
      <c r="AA918">
        <v>220.52627563476562</v>
      </c>
      <c r="AB918">
        <v>211.04412841796875</v>
      </c>
      <c r="AC918">
        <v>207.60130310058594</v>
      </c>
      <c r="AD918">
        <v>197.12722778320312</v>
      </c>
      <c r="AE918">
        <v>191.60447692871094</v>
      </c>
      <c r="AF918">
        <v>186.07321166992187</v>
      </c>
      <c r="AG918">
        <v>-3.2339150905609131</v>
      </c>
      <c r="AH918">
        <v>-2.2583107948303223</v>
      </c>
      <c r="AI918">
        <v>-2.0456221103668213</v>
      </c>
      <c r="AJ918">
        <v>-1.8165313005447388</v>
      </c>
      <c r="AK918">
        <v>-1.3182047605514526</v>
      </c>
      <c r="AL918">
        <v>-9.4808943569660187E-2</v>
      </c>
      <c r="AM918">
        <v>-1.7592517137527466</v>
      </c>
      <c r="AN918">
        <v>1.0035494565963745</v>
      </c>
      <c r="AO918">
        <v>1.0430436134338379</v>
      </c>
      <c r="AP918">
        <v>0.41916084289550781</v>
      </c>
      <c r="AQ918">
        <v>5.0110225677490234</v>
      </c>
      <c r="AR918">
        <v>21.654678344726562</v>
      </c>
      <c r="AS918">
        <v>22.450689315795898</v>
      </c>
      <c r="AT918">
        <v>21.297388076782227</v>
      </c>
      <c r="AU918">
        <v>20.113500595092773</v>
      </c>
      <c r="AV918">
        <v>21.721988677978516</v>
      </c>
      <c r="AW918">
        <v>20.965122222900391</v>
      </c>
      <c r="AX918">
        <v>19.05882453918457</v>
      </c>
      <c r="AY918">
        <v>9.0510482788085937</v>
      </c>
      <c r="AZ918">
        <v>5.055488109588623</v>
      </c>
      <c r="BA918">
        <v>3.4019505977630615</v>
      </c>
      <c r="BB918">
        <v>3.25201416015625</v>
      </c>
      <c r="BC918">
        <v>2.1590151786804199</v>
      </c>
      <c r="BD918">
        <v>1.193251371383667</v>
      </c>
      <c r="BE918">
        <v>72.067550659179687</v>
      </c>
      <c r="BF918">
        <v>71.805015563964844</v>
      </c>
      <c r="BG918">
        <v>71.45751953125</v>
      </c>
      <c r="BH918">
        <v>71.360031127929687</v>
      </c>
      <c r="BI918">
        <v>71.372566223144531</v>
      </c>
      <c r="BJ918">
        <v>71.220062255859375</v>
      </c>
      <c r="BK918">
        <v>71.025077819824219</v>
      </c>
      <c r="BL918">
        <v>72.75</v>
      </c>
      <c r="BM918">
        <v>74.919906616210937</v>
      </c>
      <c r="BN918">
        <v>78.80987548828125</v>
      </c>
      <c r="BO918">
        <v>82.229782104492188</v>
      </c>
      <c r="BP918">
        <v>85.192161560058594</v>
      </c>
      <c r="BQ918">
        <v>86.052192687988281</v>
      </c>
      <c r="BR918">
        <v>87.369743347167969</v>
      </c>
      <c r="BS918">
        <v>87.6197509765625</v>
      </c>
      <c r="BT918">
        <v>85.802192687988281</v>
      </c>
      <c r="BU918">
        <v>83.174766540527344</v>
      </c>
      <c r="BV918">
        <v>81.492317199707031</v>
      </c>
      <c r="BW918">
        <v>81.30987548828125</v>
      </c>
      <c r="BX918">
        <v>79.974922180175781</v>
      </c>
      <c r="BY918">
        <v>76.419906616210938</v>
      </c>
      <c r="BZ918">
        <v>74.389968872070312</v>
      </c>
      <c r="CA918">
        <v>73.29248046875</v>
      </c>
      <c r="CB918">
        <v>73.055015563964844</v>
      </c>
      <c r="CC918">
        <v>5.555717945098877</v>
      </c>
      <c r="CD918">
        <v>5.3135075569152832</v>
      </c>
      <c r="CE918">
        <v>4.9793143272399902</v>
      </c>
      <c r="CF918">
        <v>3.7615258693695068</v>
      </c>
      <c r="CG918">
        <v>3.1614494323730469</v>
      </c>
      <c r="CH918">
        <v>3.4687821865081787</v>
      </c>
      <c r="CI918">
        <v>3.5854897499084473</v>
      </c>
      <c r="CJ918">
        <v>2.2491765022277832</v>
      </c>
      <c r="CK918">
        <v>3.1516954898834229</v>
      </c>
      <c r="CL918">
        <v>3.1606948375701904</v>
      </c>
      <c r="CM918">
        <v>2.4654073715209961</v>
      </c>
      <c r="CN918">
        <v>2.792449951171875</v>
      </c>
      <c r="CO918">
        <v>3.9079222679138184</v>
      </c>
      <c r="CP918">
        <v>2.4664721488952637</v>
      </c>
      <c r="CQ918">
        <v>3.0020987987518311</v>
      </c>
      <c r="CR918">
        <v>4.5073957443237305</v>
      </c>
      <c r="CS918">
        <v>4.9269270896911621</v>
      </c>
      <c r="CT918">
        <v>5.128227710723877</v>
      </c>
      <c r="CU918">
        <v>6.2026796340942383</v>
      </c>
      <c r="CV918">
        <v>4.9868860244750977</v>
      </c>
      <c r="CW918">
        <v>4.4482936859130859</v>
      </c>
      <c r="CX918">
        <v>3.7178161144256592</v>
      </c>
      <c r="CY918">
        <v>4.0531587600708008</v>
      </c>
      <c r="CZ918">
        <v>4.0012612342834473</v>
      </c>
    </row>
    <row r="919" spans="1:104" x14ac:dyDescent="0.25">
      <c r="A919" t="s">
        <v>1108</v>
      </c>
      <c r="B919" t="s">
        <v>26</v>
      </c>
      <c r="C919" t="s">
        <v>27</v>
      </c>
      <c r="D919" t="s">
        <v>188</v>
      </c>
      <c r="E919" t="s">
        <v>184</v>
      </c>
      <c r="F919">
        <v>2019</v>
      </c>
      <c r="G919" t="s">
        <v>178</v>
      </c>
      <c r="H919">
        <v>8</v>
      </c>
      <c r="I919">
        <v>175.54515075683594</v>
      </c>
      <c r="J919">
        <v>170.85554504394531</v>
      </c>
      <c r="K919">
        <v>166.6453857421875</v>
      </c>
      <c r="L919">
        <v>166.02667236328125</v>
      </c>
      <c r="M919">
        <v>171.00408935546875</v>
      </c>
      <c r="N919">
        <v>185.90707397460937</v>
      </c>
      <c r="O919">
        <v>202.39286804199219</v>
      </c>
      <c r="P919">
        <v>222.17999267578125</v>
      </c>
      <c r="Q919">
        <v>236.86897277832031</v>
      </c>
      <c r="R919">
        <v>249.13204956054687</v>
      </c>
      <c r="S919">
        <v>260.81698608398437</v>
      </c>
      <c r="T919">
        <v>263.52151489257812</v>
      </c>
      <c r="U919">
        <v>264.69320678710937</v>
      </c>
      <c r="V919">
        <v>264.37899780273437</v>
      </c>
      <c r="W919">
        <v>262.3121337890625</v>
      </c>
      <c r="X919">
        <v>258.70437622070312</v>
      </c>
      <c r="Y919">
        <v>249.90455627441406</v>
      </c>
      <c r="Z919">
        <v>237.28199768066406</v>
      </c>
      <c r="AA919">
        <v>222.69943237304687</v>
      </c>
      <c r="AB919">
        <v>215.106201171875</v>
      </c>
      <c r="AC919">
        <v>209.98721313476562</v>
      </c>
      <c r="AD919">
        <v>198.90312194824219</v>
      </c>
      <c r="AE919">
        <v>192.0025634765625</v>
      </c>
      <c r="AF919">
        <v>185.30258178710937</v>
      </c>
      <c r="AG919">
        <v>-3.1926424503326416</v>
      </c>
      <c r="AH919">
        <v>-2.3127989768981934</v>
      </c>
      <c r="AI919">
        <v>-2.1580030918121338</v>
      </c>
      <c r="AJ919">
        <v>-1.873468279838562</v>
      </c>
      <c r="AK919">
        <v>-1.2942051887512207</v>
      </c>
      <c r="AL919">
        <v>-1.3105751015245914E-2</v>
      </c>
      <c r="AM919">
        <v>-1.7315218448638916</v>
      </c>
      <c r="AN919">
        <v>1.1602382659912109</v>
      </c>
      <c r="AO919">
        <v>1.058763861656189</v>
      </c>
      <c r="AP919">
        <v>0.27429297566413879</v>
      </c>
      <c r="AQ919">
        <v>5.0055837631225586</v>
      </c>
      <c r="AR919">
        <v>22.30763053894043</v>
      </c>
      <c r="AS919">
        <v>23.166128158569336</v>
      </c>
      <c r="AT919">
        <v>21.967973709106445</v>
      </c>
      <c r="AU919">
        <v>20.756845474243164</v>
      </c>
      <c r="AV919">
        <v>22.585859298706055</v>
      </c>
      <c r="AW919">
        <v>21.654571533203125</v>
      </c>
      <c r="AX919">
        <v>19.789796829223633</v>
      </c>
      <c r="AY919">
        <v>9.6552543640136719</v>
      </c>
      <c r="AZ919">
        <v>5.5323224067687988</v>
      </c>
      <c r="BA919">
        <v>3.721982479095459</v>
      </c>
      <c r="BB919">
        <v>3.5175230503082275</v>
      </c>
      <c r="BC919">
        <v>2.3297545909881592</v>
      </c>
      <c r="BD919">
        <v>1.4074392318725586</v>
      </c>
      <c r="BE919">
        <v>73.849166870117188</v>
      </c>
      <c r="BF919">
        <v>72.939361572265625</v>
      </c>
      <c r="BG919">
        <v>72.33935546875</v>
      </c>
      <c r="BH919">
        <v>71.993415832519531</v>
      </c>
      <c r="BI919">
        <v>71.007591247558594</v>
      </c>
      <c r="BJ919">
        <v>70.807594299316406</v>
      </c>
      <c r="BK919">
        <v>70.739631652832031</v>
      </c>
      <c r="BL919">
        <v>72.00958251953125</v>
      </c>
      <c r="BM919">
        <v>76.222946166992188</v>
      </c>
      <c r="BN919">
        <v>80.086029052734375</v>
      </c>
      <c r="BO919">
        <v>84.229263305664063</v>
      </c>
      <c r="BP919">
        <v>85.839027404785156</v>
      </c>
      <c r="BQ919">
        <v>87.758590698242188</v>
      </c>
      <c r="BR919">
        <v>86.402603149414063</v>
      </c>
      <c r="BS919">
        <v>86.665962219238281</v>
      </c>
      <c r="BT919">
        <v>87.085746765136719</v>
      </c>
      <c r="BU919">
        <v>86.530036926269531</v>
      </c>
      <c r="BV919">
        <v>86.008033752441406</v>
      </c>
      <c r="BW919">
        <v>83.516120910644531</v>
      </c>
      <c r="BX919">
        <v>80.931037902832031</v>
      </c>
      <c r="BY919">
        <v>77.963302612304688</v>
      </c>
      <c r="BZ919">
        <v>75.902214050292969</v>
      </c>
      <c r="CA919">
        <v>75.312248229980469</v>
      </c>
      <c r="CB919">
        <v>74.838859558105469</v>
      </c>
      <c r="CC919">
        <v>5.5890321731567383</v>
      </c>
      <c r="CD919">
        <v>5.3519892692565918</v>
      </c>
      <c r="CE919">
        <v>5.0070176124572754</v>
      </c>
      <c r="CF919">
        <v>3.783236026763916</v>
      </c>
      <c r="CG919">
        <v>3.171950101852417</v>
      </c>
      <c r="CH919">
        <v>3.5107073783874512</v>
      </c>
      <c r="CI919">
        <v>3.664776086807251</v>
      </c>
      <c r="CJ919">
        <v>2.2831902503967285</v>
      </c>
      <c r="CK919">
        <v>3.2006270885467529</v>
      </c>
      <c r="CL919">
        <v>3.2167551517486572</v>
      </c>
      <c r="CM919">
        <v>2.5385422706604004</v>
      </c>
      <c r="CN919">
        <v>2.8874144554138184</v>
      </c>
      <c r="CO919">
        <v>4.0474634170532227</v>
      </c>
      <c r="CP919">
        <v>2.5514068603515625</v>
      </c>
      <c r="CQ919">
        <v>3.0986382961273193</v>
      </c>
      <c r="CR919">
        <v>4.6292624473571777</v>
      </c>
      <c r="CS919">
        <v>5.0062088966369629</v>
      </c>
      <c r="CT919">
        <v>5.1969385147094727</v>
      </c>
      <c r="CU919">
        <v>6.2664117813110352</v>
      </c>
      <c r="CV919">
        <v>5.0899820327758789</v>
      </c>
      <c r="CW919">
        <v>4.5050735473632812</v>
      </c>
      <c r="CX919">
        <v>3.7540779113769531</v>
      </c>
      <c r="CY919">
        <v>4.0634336471557617</v>
      </c>
      <c r="CZ919">
        <v>3.9854509830474854</v>
      </c>
    </row>
    <row r="920" spans="1:104" x14ac:dyDescent="0.25">
      <c r="A920" t="s">
        <v>1109</v>
      </c>
      <c r="B920" t="s">
        <v>26</v>
      </c>
      <c r="C920" t="s">
        <v>27</v>
      </c>
      <c r="D920" t="s">
        <v>188</v>
      </c>
      <c r="E920" t="s">
        <v>184</v>
      </c>
      <c r="F920">
        <v>2019</v>
      </c>
      <c r="G920" t="s">
        <v>179</v>
      </c>
      <c r="H920">
        <v>9</v>
      </c>
      <c r="I920">
        <v>175.17073059082031</v>
      </c>
      <c r="J920">
        <v>171.04856872558594</v>
      </c>
      <c r="K920">
        <v>167.60934448242187</v>
      </c>
      <c r="L920">
        <v>167.24513244628906</v>
      </c>
      <c r="M920">
        <v>173.01899719238281</v>
      </c>
      <c r="N920">
        <v>188.48324584960937</v>
      </c>
      <c r="O920">
        <v>207.44393920898437</v>
      </c>
      <c r="P920">
        <v>229.47627258300781</v>
      </c>
      <c r="Q920">
        <v>247.62168884277344</v>
      </c>
      <c r="R920">
        <v>261.0701904296875</v>
      </c>
      <c r="S920">
        <v>272.56631469726562</v>
      </c>
      <c r="T920">
        <v>275.17959594726562</v>
      </c>
      <c r="U920">
        <v>276.08111572265625</v>
      </c>
      <c r="V920">
        <v>276.78912353515625</v>
      </c>
      <c r="W920">
        <v>273.677490234375</v>
      </c>
      <c r="X920">
        <v>266.57205200195312</v>
      </c>
      <c r="Y920">
        <v>256.13619995117187</v>
      </c>
      <c r="Z920">
        <v>243.04721069335937</v>
      </c>
      <c r="AA920">
        <v>228.67384338378906</v>
      </c>
      <c r="AB920">
        <v>222.41598510742187</v>
      </c>
      <c r="AC920">
        <v>214.86970520019531</v>
      </c>
      <c r="AD920">
        <v>201.77827453613281</v>
      </c>
      <c r="AE920">
        <v>194.02442932128906</v>
      </c>
      <c r="AF920">
        <v>186.88516235351562</v>
      </c>
      <c r="AG920">
        <v>-3.0689792633056641</v>
      </c>
      <c r="AH920">
        <v>-2.4081575870513916</v>
      </c>
      <c r="AI920">
        <v>-2.3966529369354248</v>
      </c>
      <c r="AJ920">
        <v>-1.993983268737793</v>
      </c>
      <c r="AK920">
        <v>-1.2575297355651855</v>
      </c>
      <c r="AL920">
        <v>0.14975117146968842</v>
      </c>
      <c r="AM920">
        <v>-1.641979455947876</v>
      </c>
      <c r="AN920">
        <v>1.5018244981765747</v>
      </c>
      <c r="AO920">
        <v>1.1046942472457886</v>
      </c>
      <c r="AP920">
        <v>-5.8828379958868027E-2</v>
      </c>
      <c r="AQ920">
        <v>4.9072661399841309</v>
      </c>
      <c r="AR920">
        <v>23.180696487426758</v>
      </c>
      <c r="AS920">
        <v>24.073347091674805</v>
      </c>
      <c r="AT920">
        <v>22.913524627685547</v>
      </c>
      <c r="AU920">
        <v>21.689302444458008</v>
      </c>
      <c r="AV920">
        <v>23.779962539672852</v>
      </c>
      <c r="AW920">
        <v>22.836135864257813</v>
      </c>
      <c r="AX920">
        <v>21.177848815917969</v>
      </c>
      <c r="AY920">
        <v>11.017805099487305</v>
      </c>
      <c r="AZ920">
        <v>6.5559253692626953</v>
      </c>
      <c r="BA920">
        <v>4.4066691398620605</v>
      </c>
      <c r="BB920">
        <v>4.0724129676818848</v>
      </c>
      <c r="BC920">
        <v>2.7087531089782715</v>
      </c>
      <c r="BD920">
        <v>1.8883543014526367</v>
      </c>
      <c r="BE920">
        <v>72.02508544921875</v>
      </c>
      <c r="BF920">
        <v>71.830108642578125</v>
      </c>
      <c r="BG920">
        <v>71.372573852539063</v>
      </c>
      <c r="BH920">
        <v>70.970069885253906</v>
      </c>
      <c r="BI920">
        <v>70.915054321289062</v>
      </c>
      <c r="BJ920">
        <v>70.427597045898438</v>
      </c>
      <c r="BK920">
        <v>71.957527160644531</v>
      </c>
      <c r="BL920">
        <v>72.542472839355469</v>
      </c>
      <c r="BM920">
        <v>77.242294311523438</v>
      </c>
      <c r="BN920">
        <v>83.077232360839844</v>
      </c>
      <c r="BO920">
        <v>87.44696044921875</v>
      </c>
      <c r="BP920">
        <v>90.239418029785156</v>
      </c>
      <c r="BQ920">
        <v>90.214332580566406</v>
      </c>
      <c r="BR920">
        <v>90.781890869140625</v>
      </c>
      <c r="BS920">
        <v>90.446952819824219</v>
      </c>
      <c r="BT920">
        <v>90.362007141113281</v>
      </c>
      <c r="BU920">
        <v>90.844619750976563</v>
      </c>
      <c r="BV920">
        <v>89.24713134765625</v>
      </c>
      <c r="BW920">
        <v>87.412185668945313</v>
      </c>
      <c r="BX920">
        <v>82.474906921386719</v>
      </c>
      <c r="BY920">
        <v>79.957527160644531</v>
      </c>
      <c r="BZ920">
        <v>78.317558288574219</v>
      </c>
      <c r="CA920">
        <v>76.707527160644531</v>
      </c>
      <c r="CB920">
        <v>75.31756591796875</v>
      </c>
      <c r="CC920">
        <v>5.5975384712219238</v>
      </c>
      <c r="CD920">
        <v>5.3778905868530273</v>
      </c>
      <c r="CE920">
        <v>5.0553512573242188</v>
      </c>
      <c r="CF920">
        <v>3.8261904716491699</v>
      </c>
      <c r="CG920">
        <v>3.2226824760437012</v>
      </c>
      <c r="CH920">
        <v>3.5741469860076904</v>
      </c>
      <c r="CI920">
        <v>3.7732772827148437</v>
      </c>
      <c r="CJ920">
        <v>2.3687217235565186</v>
      </c>
      <c r="CK920">
        <v>3.3635311126708984</v>
      </c>
      <c r="CL920">
        <v>3.3874146938323975</v>
      </c>
      <c r="CM920">
        <v>2.6657447814941406</v>
      </c>
      <c r="CN920">
        <v>3.0292649269104004</v>
      </c>
      <c r="CO920">
        <v>4.2433853149414062</v>
      </c>
      <c r="CP920">
        <v>2.6808962821960449</v>
      </c>
      <c r="CQ920">
        <v>3.2479979991912842</v>
      </c>
      <c r="CR920">
        <v>4.7939972877502441</v>
      </c>
      <c r="CS920">
        <v>5.1560735702514648</v>
      </c>
      <c r="CT920">
        <v>5.3489089012145996</v>
      </c>
      <c r="CU920">
        <v>6.4558606147766113</v>
      </c>
      <c r="CV920">
        <v>5.2893848419189453</v>
      </c>
      <c r="CW920">
        <v>4.6317501068115234</v>
      </c>
      <c r="CX920">
        <v>3.8252012729644775</v>
      </c>
      <c r="CY920">
        <v>4.1227459907531738</v>
      </c>
      <c r="CZ920">
        <v>4.035193920135498</v>
      </c>
    </row>
    <row r="921" spans="1:104" x14ac:dyDescent="0.25">
      <c r="A921" t="s">
        <v>1110</v>
      </c>
      <c r="B921" t="s">
        <v>26</v>
      </c>
      <c r="C921" t="s">
        <v>27</v>
      </c>
      <c r="D921" t="s">
        <v>188</v>
      </c>
      <c r="E921" t="s">
        <v>184</v>
      </c>
      <c r="F921">
        <v>2019</v>
      </c>
      <c r="G921" t="s">
        <v>180</v>
      </c>
      <c r="H921">
        <v>10</v>
      </c>
      <c r="I921">
        <v>154.45228576660156</v>
      </c>
      <c r="J921">
        <v>150.36006164550781</v>
      </c>
      <c r="K921">
        <v>147.09986877441406</v>
      </c>
      <c r="L921">
        <v>147.06735229492187</v>
      </c>
      <c r="M921">
        <v>151.24391174316406</v>
      </c>
      <c r="N921">
        <v>163.71525573730469</v>
      </c>
      <c r="O921">
        <v>184.60894775390625</v>
      </c>
      <c r="P921">
        <v>204.04055786132812</v>
      </c>
      <c r="Q921">
        <v>224.81637573242187</v>
      </c>
      <c r="R921">
        <v>243.94480895996094</v>
      </c>
      <c r="S921">
        <v>259.60653686523437</v>
      </c>
      <c r="T921">
        <v>264.48333740234375</v>
      </c>
      <c r="U921">
        <v>267.01266479492187</v>
      </c>
      <c r="V921">
        <v>269.88711547851562</v>
      </c>
      <c r="W921">
        <v>267.46829223632812</v>
      </c>
      <c r="X921">
        <v>258.56723022460937</v>
      </c>
      <c r="Y921">
        <v>246.315185546875</v>
      </c>
      <c r="Z921">
        <v>232.92277526855469</v>
      </c>
      <c r="AA921">
        <v>223.93234252929687</v>
      </c>
      <c r="AB921">
        <v>215.48956298828125</v>
      </c>
      <c r="AC921">
        <v>207.66384887695312</v>
      </c>
      <c r="AD921">
        <v>186.84355163574219</v>
      </c>
      <c r="AE921">
        <v>173.53631591796875</v>
      </c>
      <c r="AF921">
        <v>166.46253967285156</v>
      </c>
      <c r="AG921">
        <v>-2.9969491958618164</v>
      </c>
      <c r="AH921">
        <v>-1.9144829511642456</v>
      </c>
      <c r="AI921">
        <v>-1.5816709995269775</v>
      </c>
      <c r="AJ921">
        <v>-1.5108263492584229</v>
      </c>
      <c r="AK921">
        <v>-1.2361438274383545</v>
      </c>
      <c r="AL921">
        <v>-0.27341443300247192</v>
      </c>
      <c r="AM921">
        <v>-1.7914899587631226</v>
      </c>
      <c r="AN921">
        <v>0.60343962907791138</v>
      </c>
      <c r="AO921">
        <v>1.0313786268234253</v>
      </c>
      <c r="AP921">
        <v>0.84353309869766235</v>
      </c>
      <c r="AQ921">
        <v>5.4247589111328125</v>
      </c>
      <c r="AR921">
        <v>22.230014801025391</v>
      </c>
      <c r="AS921">
        <v>23.150997161865234</v>
      </c>
      <c r="AT921">
        <v>22.141977310180664</v>
      </c>
      <c r="AU921">
        <v>20.702384948730469</v>
      </c>
      <c r="AV921">
        <v>21.283699035644531</v>
      </c>
      <c r="AW921">
        <v>19.90461540222168</v>
      </c>
      <c r="AX921">
        <v>17.595733642578125</v>
      </c>
      <c r="AY921">
        <v>7.7642030715942383</v>
      </c>
      <c r="AZ921">
        <v>4.2158102989196777</v>
      </c>
      <c r="BA921">
        <v>2.7480709552764893</v>
      </c>
      <c r="BB921">
        <v>2.5210585594177246</v>
      </c>
      <c r="BC921">
        <v>1.5538020133972168</v>
      </c>
      <c r="BD921">
        <v>0.54049050807952881</v>
      </c>
      <c r="BE921">
        <v>69.881729125976562</v>
      </c>
      <c r="BF921">
        <v>68.479568481445312</v>
      </c>
      <c r="BG921">
        <v>67.82977294921875</v>
      </c>
      <c r="BH921">
        <v>67.56756591796875</v>
      </c>
      <c r="BI921">
        <v>66.223121643066406</v>
      </c>
      <c r="BJ921">
        <v>65.671157836914063</v>
      </c>
      <c r="BK921">
        <v>65.363433837890625</v>
      </c>
      <c r="BL921">
        <v>66.743553161621094</v>
      </c>
      <c r="BM921">
        <v>71.519157409667969</v>
      </c>
      <c r="BN921">
        <v>77.7899169921875</v>
      </c>
      <c r="BO921">
        <v>83.5460205078125</v>
      </c>
      <c r="BP921">
        <v>85.497108459472656</v>
      </c>
      <c r="BQ921">
        <v>87.571121215820313</v>
      </c>
      <c r="BR921">
        <v>88.473625183105469</v>
      </c>
      <c r="BS921">
        <v>87.845870971679688</v>
      </c>
      <c r="BT921">
        <v>86.120040893554687</v>
      </c>
      <c r="BU921">
        <v>85.9705810546875</v>
      </c>
      <c r="BV921">
        <v>85.00787353515625</v>
      </c>
      <c r="BW921">
        <v>82.072738647460937</v>
      </c>
      <c r="BX921">
        <v>79.4969482421875</v>
      </c>
      <c r="BY921">
        <v>76.274749755859375</v>
      </c>
      <c r="BZ921">
        <v>73.460922241210938</v>
      </c>
      <c r="CA921">
        <v>72.193206787109375</v>
      </c>
      <c r="CB921">
        <v>71.089263916015625</v>
      </c>
      <c r="CC921">
        <v>4.9257645606994629</v>
      </c>
      <c r="CD921">
        <v>4.7187466621398926</v>
      </c>
      <c r="CE921">
        <v>4.4281530380249023</v>
      </c>
      <c r="CF921">
        <v>3.3582737445831299</v>
      </c>
      <c r="CG921">
        <v>2.8115980625152588</v>
      </c>
      <c r="CH921">
        <v>3.0990626811981201</v>
      </c>
      <c r="CI921">
        <v>3.3499951362609863</v>
      </c>
      <c r="CJ921">
        <v>2.1023483276367187</v>
      </c>
      <c r="CK921">
        <v>3.0495185852050781</v>
      </c>
      <c r="CL921">
        <v>3.1623227596282959</v>
      </c>
      <c r="CM921">
        <v>2.5370376110076904</v>
      </c>
      <c r="CN921">
        <v>2.9083526134490967</v>
      </c>
      <c r="CO921">
        <v>4.1017570495605469</v>
      </c>
      <c r="CP921">
        <v>2.6073627471923828</v>
      </c>
      <c r="CQ921">
        <v>3.1701922416687012</v>
      </c>
      <c r="CR921">
        <v>4.6432914733886719</v>
      </c>
      <c r="CS921">
        <v>4.950843334197998</v>
      </c>
      <c r="CT921">
        <v>5.1181240081787109</v>
      </c>
      <c r="CU921">
        <v>6.3092350959777832</v>
      </c>
      <c r="CV921">
        <v>5.1238770484924316</v>
      </c>
      <c r="CW921">
        <v>4.4774355888366699</v>
      </c>
      <c r="CX921">
        <v>3.5377564430236816</v>
      </c>
      <c r="CY921">
        <v>3.680743932723999</v>
      </c>
      <c r="CZ921">
        <v>3.5880260467529297</v>
      </c>
    </row>
    <row r="922" spans="1:104" x14ac:dyDescent="0.25">
      <c r="A922" t="s">
        <v>1111</v>
      </c>
      <c r="B922" t="s">
        <v>26</v>
      </c>
      <c r="C922" t="s">
        <v>27</v>
      </c>
      <c r="D922" t="s">
        <v>188</v>
      </c>
      <c r="E922" t="s">
        <v>184</v>
      </c>
      <c r="F922">
        <v>2019</v>
      </c>
      <c r="G922" t="s">
        <v>181</v>
      </c>
      <c r="H922">
        <v>11</v>
      </c>
      <c r="I922">
        <v>146.76217651367187</v>
      </c>
      <c r="J922">
        <v>142.57115173339844</v>
      </c>
      <c r="K922">
        <v>139.6634521484375</v>
      </c>
      <c r="L922">
        <v>140.28096008300781</v>
      </c>
      <c r="M922">
        <v>145.95307922363281</v>
      </c>
      <c r="N922">
        <v>158.53939819335937</v>
      </c>
      <c r="O922">
        <v>174.60310363769531</v>
      </c>
      <c r="P922">
        <v>189.50042724609375</v>
      </c>
      <c r="Q922">
        <v>203.57371520996094</v>
      </c>
      <c r="R922">
        <v>215.30726623535156</v>
      </c>
      <c r="S922">
        <v>225.34600830078125</v>
      </c>
      <c r="T922">
        <v>229.33235168457031</v>
      </c>
      <c r="U922">
        <v>231.39591979980469</v>
      </c>
      <c r="V922">
        <v>232.83332824707031</v>
      </c>
      <c r="W922">
        <v>230.03021240234375</v>
      </c>
      <c r="X922">
        <v>221.70426940917969</v>
      </c>
      <c r="Y922">
        <v>212.08720397949219</v>
      </c>
      <c r="Z922">
        <v>204.98387145996094</v>
      </c>
      <c r="AA922">
        <v>192.8170166015625</v>
      </c>
      <c r="AB922">
        <v>183.75617980957031</v>
      </c>
      <c r="AC922">
        <v>178.78607177734375</v>
      </c>
      <c r="AD922">
        <v>169.14923095703125</v>
      </c>
      <c r="AE922">
        <v>163.17245483398438</v>
      </c>
      <c r="AF922">
        <v>156.7548828125</v>
      </c>
      <c r="AG922">
        <v>-3.0702488422393799</v>
      </c>
      <c r="AH922">
        <v>-1.6530084609985352</v>
      </c>
      <c r="AI922">
        <v>-1.0887956619262695</v>
      </c>
      <c r="AJ922">
        <v>-1.2482931613922119</v>
      </c>
      <c r="AK922">
        <v>-1.3122661113739014</v>
      </c>
      <c r="AL922">
        <v>-0.59570211172103882</v>
      </c>
      <c r="AM922">
        <v>-1.9494216442108154</v>
      </c>
      <c r="AN922">
        <v>6.1137322336435318E-3</v>
      </c>
      <c r="AO922">
        <v>0.93381750583648682</v>
      </c>
      <c r="AP922">
        <v>1.3734116554260254</v>
      </c>
      <c r="AQ922">
        <v>5.3268108367919922</v>
      </c>
      <c r="AR922">
        <v>19.547384262084961</v>
      </c>
      <c r="AS922">
        <v>20.28325080871582</v>
      </c>
      <c r="AT922">
        <v>19.318571090698242</v>
      </c>
      <c r="AU922">
        <v>17.738315582275391</v>
      </c>
      <c r="AV922">
        <v>17.196615219116211</v>
      </c>
      <c r="AW922">
        <v>15.864327430725098</v>
      </c>
      <c r="AX922">
        <v>13.681065559387207</v>
      </c>
      <c r="AY922">
        <v>4.5753259658813477</v>
      </c>
      <c r="AZ922">
        <v>2.0381319522857666</v>
      </c>
      <c r="BA922">
        <v>1.2189213037490845</v>
      </c>
      <c r="BB922">
        <v>1.3000103235244751</v>
      </c>
      <c r="BC922">
        <v>0.76695501804351807</v>
      </c>
      <c r="BD922">
        <v>-0.38799303770065308</v>
      </c>
      <c r="BE922">
        <v>65.074134826660156</v>
      </c>
      <c r="BF922">
        <v>64.518157958984375</v>
      </c>
      <c r="BG922">
        <v>62.635002136230469</v>
      </c>
      <c r="BH922">
        <v>62.197841644287109</v>
      </c>
      <c r="BI922">
        <v>61.932052612304688</v>
      </c>
      <c r="BJ922">
        <v>61.202720642089844</v>
      </c>
      <c r="BK922">
        <v>60.668693542480469</v>
      </c>
      <c r="BL922">
        <v>62.314125061035156</v>
      </c>
      <c r="BM922">
        <v>68.54736328125</v>
      </c>
      <c r="BN922">
        <v>75.059043884277344</v>
      </c>
      <c r="BO922">
        <v>80.552513122558594</v>
      </c>
      <c r="BP922">
        <v>84.596534729003906</v>
      </c>
      <c r="BQ922">
        <v>85.908782958984375</v>
      </c>
      <c r="BR922">
        <v>85.6500244140625</v>
      </c>
      <c r="BS922">
        <v>85.437835693359375</v>
      </c>
      <c r="BT922">
        <v>84.274246215820313</v>
      </c>
      <c r="BU922">
        <v>83.028816223144531</v>
      </c>
      <c r="BV922">
        <v>77.924446105957031</v>
      </c>
      <c r="BW922">
        <v>74.518157958984375</v>
      </c>
      <c r="BX922">
        <v>70.984413146972656</v>
      </c>
      <c r="BY922">
        <v>69.179534912109375</v>
      </c>
      <c r="BZ922">
        <v>66.706695556640625</v>
      </c>
      <c r="CA922">
        <v>65.421112060546875</v>
      </c>
      <c r="CB922">
        <v>64.235748291015625</v>
      </c>
      <c r="CC922">
        <v>4.7762613296508789</v>
      </c>
      <c r="CD922">
        <v>4.565399169921875</v>
      </c>
      <c r="CE922">
        <v>4.2898616790771484</v>
      </c>
      <c r="CF922">
        <v>3.2694745063781738</v>
      </c>
      <c r="CG922">
        <v>2.7698938846588135</v>
      </c>
      <c r="CH922">
        <v>3.0635058879852295</v>
      </c>
      <c r="CI922">
        <v>3.2360415458679199</v>
      </c>
      <c r="CJ922">
        <v>1.9963312149047852</v>
      </c>
      <c r="CK922">
        <v>2.8160409927368164</v>
      </c>
      <c r="CL922">
        <v>2.8483710289001465</v>
      </c>
      <c r="CM922">
        <v>2.2479352951049805</v>
      </c>
      <c r="CN922">
        <v>2.5760300159454346</v>
      </c>
      <c r="CO922">
        <v>3.6262145042419434</v>
      </c>
      <c r="CP922">
        <v>2.3047502040863037</v>
      </c>
      <c r="CQ922">
        <v>2.7859344482421875</v>
      </c>
      <c r="CR922">
        <v>4.0670661926269531</v>
      </c>
      <c r="CS922">
        <v>4.355621337890625</v>
      </c>
      <c r="CT922">
        <v>4.602879524230957</v>
      </c>
      <c r="CU922">
        <v>5.5657129287719727</v>
      </c>
      <c r="CV922">
        <v>4.4504733085632324</v>
      </c>
      <c r="CW922">
        <v>3.9263334274291992</v>
      </c>
      <c r="CX922">
        <v>3.2650823593139648</v>
      </c>
      <c r="CY922">
        <v>3.5322091579437256</v>
      </c>
      <c r="CZ922">
        <v>3.4482238292694092</v>
      </c>
    </row>
    <row r="923" spans="1:104" x14ac:dyDescent="0.25">
      <c r="A923" t="s">
        <v>1112</v>
      </c>
      <c r="B923" t="s">
        <v>26</v>
      </c>
      <c r="C923" t="s">
        <v>27</v>
      </c>
      <c r="D923" t="s">
        <v>188</v>
      </c>
      <c r="E923" t="s">
        <v>184</v>
      </c>
      <c r="F923">
        <v>2019</v>
      </c>
      <c r="G923" t="s">
        <v>182</v>
      </c>
      <c r="H923">
        <v>12</v>
      </c>
      <c r="I923">
        <v>136.13862609863281</v>
      </c>
      <c r="J923">
        <v>132.8101806640625</v>
      </c>
      <c r="K923">
        <v>131.33119201660156</v>
      </c>
      <c r="L923">
        <v>132.10768127441406</v>
      </c>
      <c r="M923">
        <v>138.28347778320312</v>
      </c>
      <c r="N923">
        <v>150.77474975585937</v>
      </c>
      <c r="O923">
        <v>169.16917419433594</v>
      </c>
      <c r="P923">
        <v>182.21621704101562</v>
      </c>
      <c r="Q923">
        <v>185.631591796875</v>
      </c>
      <c r="R923">
        <v>184.88743591308594</v>
      </c>
      <c r="S923">
        <v>183.48411560058594</v>
      </c>
      <c r="T923">
        <v>180.2720947265625</v>
      </c>
      <c r="U923">
        <v>178.08198547363281</v>
      </c>
      <c r="V923">
        <v>177.01042175292969</v>
      </c>
      <c r="W923">
        <v>174.20167541503906</v>
      </c>
      <c r="X923">
        <v>170.28707885742187</v>
      </c>
      <c r="Y923">
        <v>169.28086853027344</v>
      </c>
      <c r="Z923">
        <v>170.91188049316406</v>
      </c>
      <c r="AA923">
        <v>165.29414367675781</v>
      </c>
      <c r="AB923">
        <v>161.69181823730469</v>
      </c>
      <c r="AC923">
        <v>159.40460205078125</v>
      </c>
      <c r="AD923">
        <v>156.471435546875</v>
      </c>
      <c r="AE923">
        <v>148.31327819824219</v>
      </c>
      <c r="AF923">
        <v>142.51914978027344</v>
      </c>
      <c r="AG923">
        <v>-4.1502518653869629</v>
      </c>
      <c r="AH923">
        <v>-0.57849705219268799</v>
      </c>
      <c r="AI923">
        <v>1.4241458177566528</v>
      </c>
      <c r="AJ923">
        <v>-1.8139079213142395E-2</v>
      </c>
      <c r="AK923">
        <v>-1.8619749546051025</v>
      </c>
      <c r="AL923">
        <v>-2.4496157169342041</v>
      </c>
      <c r="AM923">
        <v>-3.4099485874176025</v>
      </c>
      <c r="AN923">
        <v>-3.3261673450469971</v>
      </c>
      <c r="AO923">
        <v>0.97557151317596436</v>
      </c>
      <c r="AP923">
        <v>4.684697151184082</v>
      </c>
      <c r="AQ923">
        <v>7.1988620758056641</v>
      </c>
      <c r="AR923">
        <v>15.623862266540527</v>
      </c>
      <c r="AS923">
        <v>15.559887886047363</v>
      </c>
      <c r="AT923">
        <v>14.500864028930664</v>
      </c>
      <c r="AU923">
        <v>12.11783504486084</v>
      </c>
      <c r="AV923">
        <v>7.2099065780639648</v>
      </c>
      <c r="AW923">
        <v>5.3880815505981445</v>
      </c>
      <c r="AX923">
        <v>1.17716383934021</v>
      </c>
      <c r="AY923">
        <v>-7.613222599029541</v>
      </c>
      <c r="AZ923">
        <v>-6.550908088684082</v>
      </c>
      <c r="BA923">
        <v>-5.0222373008728027</v>
      </c>
      <c r="BB923">
        <v>-4.2645707130432129</v>
      </c>
      <c r="BC923">
        <v>-3.1502728462219238</v>
      </c>
      <c r="BD923">
        <v>-5.3923335075378418</v>
      </c>
      <c r="BE923">
        <v>49.537666320800781</v>
      </c>
      <c r="BF923">
        <v>49.037662506103516</v>
      </c>
      <c r="BG923">
        <v>48.147705078125</v>
      </c>
      <c r="BH923">
        <v>47.592685699462891</v>
      </c>
      <c r="BI923">
        <v>47.537662506103516</v>
      </c>
      <c r="BJ923">
        <v>46.927619934082031</v>
      </c>
      <c r="BK923">
        <v>46.537662506103516</v>
      </c>
      <c r="BL923">
        <v>47.232639312744141</v>
      </c>
      <c r="BM923">
        <v>49.122596740722656</v>
      </c>
      <c r="BN923">
        <v>51.665061950683594</v>
      </c>
      <c r="BO923">
        <v>53.152507781982422</v>
      </c>
      <c r="BP923">
        <v>53.707530975341797</v>
      </c>
      <c r="BQ923">
        <v>54.610042572021484</v>
      </c>
      <c r="BR923">
        <v>55.610042572021484</v>
      </c>
      <c r="BS923">
        <v>55.694976806640625</v>
      </c>
      <c r="BT923">
        <v>55.762550354003906</v>
      </c>
      <c r="BU923">
        <v>55.165061950683594</v>
      </c>
      <c r="BV923">
        <v>53.190174102783203</v>
      </c>
      <c r="BW923">
        <v>51.690174102783203</v>
      </c>
      <c r="BX923">
        <v>51.397705078125</v>
      </c>
      <c r="BY923">
        <v>50.312767028808594</v>
      </c>
      <c r="BZ923">
        <v>50.342685699462891</v>
      </c>
      <c r="CA923">
        <v>49.050216674804688</v>
      </c>
      <c r="CB923">
        <v>48.605236053466797</v>
      </c>
      <c r="CC923">
        <v>6.6109552383422852</v>
      </c>
      <c r="CD923">
        <v>6.3446040153503418</v>
      </c>
      <c r="CE923">
        <v>6.0170345306396484</v>
      </c>
      <c r="CF923">
        <v>4.5921988487243652</v>
      </c>
      <c r="CG923">
        <v>3.914337158203125</v>
      </c>
      <c r="CH923">
        <v>4.3455095291137695</v>
      </c>
      <c r="CI923">
        <v>4.6791133880615234</v>
      </c>
      <c r="CJ923">
        <v>2.8656885623931885</v>
      </c>
      <c r="CK923">
        <v>3.8350677490234375</v>
      </c>
      <c r="CL923">
        <v>3.6507391929626465</v>
      </c>
      <c r="CM923">
        <v>2.7327580451965332</v>
      </c>
      <c r="CN923">
        <v>3.0229487419128418</v>
      </c>
      <c r="CO923">
        <v>4.166628360748291</v>
      </c>
      <c r="CP923">
        <v>2.6153321266174316</v>
      </c>
      <c r="CQ923">
        <v>3.1494152545928955</v>
      </c>
      <c r="CR923">
        <v>4.6639690399169922</v>
      </c>
      <c r="CS923">
        <v>5.191169261932373</v>
      </c>
      <c r="CT923">
        <v>5.7301731109619141</v>
      </c>
      <c r="CU923">
        <v>7.1158943176269531</v>
      </c>
      <c r="CV923">
        <v>5.8562731742858887</v>
      </c>
      <c r="CW923">
        <v>5.2332429885864258</v>
      </c>
      <c r="CX923">
        <v>4.5021214485168457</v>
      </c>
      <c r="CY923">
        <v>4.7838068008422852</v>
      </c>
      <c r="CZ923">
        <v>4.6724286079406738</v>
      </c>
    </row>
    <row r="924" spans="1:104" x14ac:dyDescent="0.25">
      <c r="A924" t="s">
        <v>1113</v>
      </c>
      <c r="B924" t="s">
        <v>26</v>
      </c>
      <c r="C924" t="s">
        <v>27</v>
      </c>
      <c r="D924" t="s">
        <v>188</v>
      </c>
      <c r="E924" t="s">
        <v>184</v>
      </c>
      <c r="F924">
        <v>2019</v>
      </c>
      <c r="G924" t="s">
        <v>183</v>
      </c>
      <c r="H924">
        <v>8</v>
      </c>
      <c r="I924">
        <v>174.31134033203125</v>
      </c>
      <c r="J924">
        <v>169.6761474609375</v>
      </c>
      <c r="K924">
        <v>165.48313903808594</v>
      </c>
      <c r="L924">
        <v>164.87437438964844</v>
      </c>
      <c r="M924">
        <v>169.83291625976563</v>
      </c>
      <c r="N924">
        <v>184.65963745117187</v>
      </c>
      <c r="O924">
        <v>200.89418029785156</v>
      </c>
      <c r="P924">
        <v>220.0352783203125</v>
      </c>
      <c r="Q924">
        <v>234.14082336425781</v>
      </c>
      <c r="R924">
        <v>245.90899658203125</v>
      </c>
      <c r="S924">
        <v>257.20294189453125</v>
      </c>
      <c r="T924">
        <v>259.8887939453125</v>
      </c>
      <c r="U924">
        <v>260.968017578125</v>
      </c>
      <c r="V924">
        <v>260.62127685546875</v>
      </c>
      <c r="W924">
        <v>258.6256103515625</v>
      </c>
      <c r="X924">
        <v>255.03819274902344</v>
      </c>
      <c r="Y924">
        <v>246.44358825683594</v>
      </c>
      <c r="Z924">
        <v>233.85472106933594</v>
      </c>
      <c r="AA924">
        <v>219.69839477539062</v>
      </c>
      <c r="AB924">
        <v>212.44703674316406</v>
      </c>
      <c r="AC924">
        <v>207.59320068359375</v>
      </c>
      <c r="AD924">
        <v>196.83418273925781</v>
      </c>
      <c r="AE924">
        <v>190.15650939941406</v>
      </c>
      <c r="AF924">
        <v>183.66236877441406</v>
      </c>
      <c r="AG924">
        <v>-3.2657272815704346</v>
      </c>
      <c r="AH924">
        <v>-2.2374782562255859</v>
      </c>
      <c r="AI924">
        <v>-1.9827932119369507</v>
      </c>
      <c r="AJ924">
        <v>-1.7872741222381592</v>
      </c>
      <c r="AK924">
        <v>-1.3297063112258911</v>
      </c>
      <c r="AL924">
        <v>-0.1452680379152298</v>
      </c>
      <c r="AM924">
        <v>-1.8215740919113159</v>
      </c>
      <c r="AN924">
        <v>0.9263150691986084</v>
      </c>
      <c r="AO924">
        <v>1.0513792037963867</v>
      </c>
      <c r="AP924">
        <v>0.51772207021713257</v>
      </c>
      <c r="AQ924">
        <v>5.1538667678833008</v>
      </c>
      <c r="AR924">
        <v>22.033681869506836</v>
      </c>
      <c r="AS924">
        <v>22.85235595703125</v>
      </c>
      <c r="AT924">
        <v>21.660377502441406</v>
      </c>
      <c r="AU924">
        <v>20.380260467529297</v>
      </c>
      <c r="AV924">
        <v>21.808488845825195</v>
      </c>
      <c r="AW924">
        <v>20.80912971496582</v>
      </c>
      <c r="AX924">
        <v>18.771932601928711</v>
      </c>
      <c r="AY924">
        <v>8.7165555953979492</v>
      </c>
      <c r="AZ924">
        <v>4.8766412734985352</v>
      </c>
      <c r="BA924">
        <v>3.2506883144378662</v>
      </c>
      <c r="BB924">
        <v>3.1104640960693359</v>
      </c>
      <c r="BC924">
        <v>2.0411128997802734</v>
      </c>
      <c r="BD924">
        <v>1.041650652885437</v>
      </c>
      <c r="BE924">
        <v>71.176177978515625</v>
      </c>
      <c r="BF924">
        <v>70.341285705566406</v>
      </c>
      <c r="BG924">
        <v>69.892547607421875</v>
      </c>
      <c r="BH924">
        <v>69.639877319335937</v>
      </c>
      <c r="BI924">
        <v>69.396560668945313</v>
      </c>
      <c r="BJ924">
        <v>69.151573181152344</v>
      </c>
      <c r="BK924">
        <v>69.580253601074219</v>
      </c>
      <c r="BL924">
        <v>71.591323852539062</v>
      </c>
      <c r="BM924">
        <v>75.1644287109375</v>
      </c>
      <c r="BN924">
        <v>79.3868408203125</v>
      </c>
      <c r="BO924">
        <v>83.241073608398438</v>
      </c>
      <c r="BP924">
        <v>85.616455078125</v>
      </c>
      <c r="BQ924">
        <v>86.705223083496094</v>
      </c>
      <c r="BR924">
        <v>86.999870300292969</v>
      </c>
      <c r="BS924">
        <v>86.683311462402344</v>
      </c>
      <c r="BT924">
        <v>86.506317138671875</v>
      </c>
      <c r="BU924">
        <v>85.765632629394531</v>
      </c>
      <c r="BV924">
        <v>84.267158508300781</v>
      </c>
      <c r="BW924">
        <v>82.77178955078125</v>
      </c>
      <c r="BX924">
        <v>80.171920776367188</v>
      </c>
      <c r="BY924">
        <v>77.397598266601563</v>
      </c>
      <c r="BZ924">
        <v>75.291183471679688</v>
      </c>
      <c r="CA924">
        <v>74.06744384765625</v>
      </c>
      <c r="CB924">
        <v>73.181083679199219</v>
      </c>
      <c r="CC924">
        <v>5.547431468963623</v>
      </c>
      <c r="CD924">
        <v>5.3127932548522949</v>
      </c>
      <c r="CE924">
        <v>4.9699249267578125</v>
      </c>
      <c r="CF924">
        <v>3.7553644180297852</v>
      </c>
      <c r="CG924">
        <v>3.1489295959472656</v>
      </c>
      <c r="CH924">
        <v>3.4856555461883545</v>
      </c>
      <c r="CI924">
        <v>3.6361188888549805</v>
      </c>
      <c r="CJ924">
        <v>2.2602899074554443</v>
      </c>
      <c r="CK924">
        <v>3.1621918678283691</v>
      </c>
      <c r="CL924">
        <v>3.1736736297607422</v>
      </c>
      <c r="CM924">
        <v>2.5022082328796387</v>
      </c>
      <c r="CN924">
        <v>2.8463950157165527</v>
      </c>
      <c r="CO924">
        <v>3.9884028434753418</v>
      </c>
      <c r="CP924">
        <v>2.5145895481109619</v>
      </c>
      <c r="CQ924">
        <v>3.0538339614868164</v>
      </c>
      <c r="CR924">
        <v>4.5617060661315918</v>
      </c>
      <c r="CS924">
        <v>4.9348254203796387</v>
      </c>
      <c r="CT924">
        <v>5.1197819709777832</v>
      </c>
      <c r="CU924">
        <v>6.1802325248718262</v>
      </c>
      <c r="CV924">
        <v>5.0245065689086914</v>
      </c>
      <c r="CW924">
        <v>4.4515485763549805</v>
      </c>
      <c r="CX924">
        <v>3.7133417129516602</v>
      </c>
      <c r="CY924">
        <v>4.0226383209228516</v>
      </c>
      <c r="CZ924">
        <v>3.9485585689544678</v>
      </c>
    </row>
    <row r="925" spans="1:104" x14ac:dyDescent="0.25">
      <c r="A925" t="s">
        <v>1114</v>
      </c>
      <c r="B925" t="s">
        <v>26</v>
      </c>
      <c r="C925" t="s">
        <v>27</v>
      </c>
      <c r="D925" t="s">
        <v>188</v>
      </c>
      <c r="E925" t="s">
        <v>184</v>
      </c>
      <c r="F925">
        <v>2020</v>
      </c>
      <c r="G925" t="s">
        <v>171</v>
      </c>
      <c r="H925">
        <v>1</v>
      </c>
      <c r="I925">
        <v>137.16555786132812</v>
      </c>
      <c r="J925">
        <v>132.70478820800781</v>
      </c>
      <c r="K925">
        <v>131.74525451660156</v>
      </c>
      <c r="L925">
        <v>132.62318420410156</v>
      </c>
      <c r="M925">
        <v>139.86869812011719</v>
      </c>
      <c r="N925">
        <v>153.17945861816406</v>
      </c>
      <c r="O925">
        <v>174.96841430664062</v>
      </c>
      <c r="P925">
        <v>190.58616638183594</v>
      </c>
      <c r="Q925">
        <v>193.86979675292969</v>
      </c>
      <c r="R925">
        <v>191.94499206542969</v>
      </c>
      <c r="S925">
        <v>189.93711853027344</v>
      </c>
      <c r="T925">
        <v>186.02098083496094</v>
      </c>
      <c r="U925">
        <v>182.83369445800781</v>
      </c>
      <c r="V925">
        <v>180.83779907226562</v>
      </c>
      <c r="W925">
        <v>177.65821838378906</v>
      </c>
      <c r="X925">
        <v>173.54803466796875</v>
      </c>
      <c r="Y925">
        <v>170.75436401367188</v>
      </c>
      <c r="Z925">
        <v>173.48382568359375</v>
      </c>
      <c r="AA925">
        <v>168.39077758789062</v>
      </c>
      <c r="AB925">
        <v>164.56855773925781</v>
      </c>
      <c r="AC925">
        <v>162.37785339355469</v>
      </c>
      <c r="AD925">
        <v>158.72892761230469</v>
      </c>
      <c r="AE925">
        <v>150.07096862792969</v>
      </c>
      <c r="AF925">
        <v>144.12065124511719</v>
      </c>
      <c r="AG925">
        <v>-4.343386173248291</v>
      </c>
      <c r="AH925">
        <v>-0.52103894948959351</v>
      </c>
      <c r="AI925">
        <v>1.630402684211731</v>
      </c>
      <c r="AJ925">
        <v>6.8444326519966125E-2</v>
      </c>
      <c r="AK925">
        <v>-1.9495917558670044</v>
      </c>
      <c r="AL925">
        <v>-2.7099053859710693</v>
      </c>
      <c r="AM925">
        <v>-3.7240481376647949</v>
      </c>
      <c r="AN925">
        <v>-3.8960776329040527</v>
      </c>
      <c r="AO925">
        <v>1.0151691436767578</v>
      </c>
      <c r="AP925">
        <v>5.1913027763366699</v>
      </c>
      <c r="AQ925">
        <v>7.6697030067443848</v>
      </c>
      <c r="AR925">
        <v>15.953309059143066</v>
      </c>
      <c r="AS925">
        <v>15.773318290710449</v>
      </c>
      <c r="AT925">
        <v>14.604596138000488</v>
      </c>
      <c r="AU925">
        <v>12.137248992919922</v>
      </c>
      <c r="AV925">
        <v>6.7743163108825684</v>
      </c>
      <c r="AW925">
        <v>4.7256526947021484</v>
      </c>
      <c r="AX925">
        <v>0.18196354806423187</v>
      </c>
      <c r="AY925">
        <v>-8.7202444076538086</v>
      </c>
      <c r="AZ925">
        <v>-7.406825065612793</v>
      </c>
      <c r="BA925">
        <v>-5.6675624847412109</v>
      </c>
      <c r="BB925">
        <v>-4.8084335327148437</v>
      </c>
      <c r="BC925">
        <v>-3.5378601551055908</v>
      </c>
      <c r="BD925">
        <v>-5.9526524543762207</v>
      </c>
      <c r="BE925">
        <v>45.965290069580078</v>
      </c>
      <c r="BF925">
        <v>44.965293884277344</v>
      </c>
      <c r="BG925">
        <v>44.270317077636719</v>
      </c>
      <c r="BH925">
        <v>42.855251312255859</v>
      </c>
      <c r="BI925">
        <v>42.050228118896484</v>
      </c>
      <c r="BJ925">
        <v>41.300228118896484</v>
      </c>
      <c r="BK925">
        <v>40.995201110839844</v>
      </c>
      <c r="BL925">
        <v>41.452739715576172</v>
      </c>
      <c r="BM925">
        <v>45.597488403320313</v>
      </c>
      <c r="BN925">
        <v>50.487445831298828</v>
      </c>
      <c r="BO925">
        <v>53.724887847900391</v>
      </c>
      <c r="BP925">
        <v>55.474891662597656</v>
      </c>
      <c r="BQ925">
        <v>57.084930419921875</v>
      </c>
      <c r="BR925">
        <v>57.029911041259766</v>
      </c>
      <c r="BS925">
        <v>57.237445831298828</v>
      </c>
      <c r="BT925">
        <v>56.555023193359375</v>
      </c>
      <c r="BU925">
        <v>55.970088958740234</v>
      </c>
      <c r="BV925">
        <v>54.537673950195313</v>
      </c>
      <c r="BW925">
        <v>53.245204925537109</v>
      </c>
      <c r="BX925">
        <v>50.855247497558594</v>
      </c>
      <c r="BY925">
        <v>49.965293884277344</v>
      </c>
      <c r="BZ925">
        <v>49.367805480957031</v>
      </c>
      <c r="CA925">
        <v>49.190181732177734</v>
      </c>
      <c r="CB925">
        <v>48.842693328857422</v>
      </c>
      <c r="CC925">
        <v>6.9637980461120605</v>
      </c>
      <c r="CD925">
        <v>6.625831127166748</v>
      </c>
      <c r="CE925">
        <v>6.3089957237243652</v>
      </c>
      <c r="CF925">
        <v>4.8177824020385742</v>
      </c>
      <c r="CG925">
        <v>4.1374950408935547</v>
      </c>
      <c r="CH925">
        <v>4.6147050857543945</v>
      </c>
      <c r="CI925">
        <v>5.0599465370178223</v>
      </c>
      <c r="CJ925">
        <v>3.1286904811859131</v>
      </c>
      <c r="CK925">
        <v>4.1942377090454102</v>
      </c>
      <c r="CL925">
        <v>3.9634630680084229</v>
      </c>
      <c r="CM925">
        <v>2.9561786651611328</v>
      </c>
      <c r="CN925">
        <v>3.2581467628479004</v>
      </c>
      <c r="CO925">
        <v>4.4738211631774902</v>
      </c>
      <c r="CP925">
        <v>2.7825131416320801</v>
      </c>
      <c r="CQ925">
        <v>3.3537592887878418</v>
      </c>
      <c r="CR925">
        <v>4.9645810127258301</v>
      </c>
      <c r="CS925">
        <v>5.4682135581970215</v>
      </c>
      <c r="CT925">
        <v>6.0733180046081543</v>
      </c>
      <c r="CU925">
        <v>7.5546731948852539</v>
      </c>
      <c r="CV925">
        <v>6.2328782081604004</v>
      </c>
      <c r="CW925">
        <v>5.5743298530578613</v>
      </c>
      <c r="CX925">
        <v>4.7836713790893555</v>
      </c>
      <c r="CY925">
        <v>5.065737247467041</v>
      </c>
      <c r="CZ925">
        <v>4.9420933723449707</v>
      </c>
    </row>
    <row r="926" spans="1:104" x14ac:dyDescent="0.25">
      <c r="A926" t="s">
        <v>1115</v>
      </c>
      <c r="B926" t="s">
        <v>26</v>
      </c>
      <c r="C926" t="s">
        <v>27</v>
      </c>
      <c r="D926" t="s">
        <v>188</v>
      </c>
      <c r="E926" t="s">
        <v>184</v>
      </c>
      <c r="F926">
        <v>2020</v>
      </c>
      <c r="G926" t="s">
        <v>172</v>
      </c>
      <c r="H926">
        <v>2</v>
      </c>
      <c r="I926">
        <v>136.43305969238281</v>
      </c>
      <c r="J926">
        <v>132.256103515625</v>
      </c>
      <c r="K926">
        <v>130.74505615234375</v>
      </c>
      <c r="L926">
        <v>131.5706787109375</v>
      </c>
      <c r="M926">
        <v>137.86531066894531</v>
      </c>
      <c r="N926">
        <v>152.48771667480469</v>
      </c>
      <c r="O926">
        <v>171.419677734375</v>
      </c>
      <c r="P926">
        <v>186.20939636230469</v>
      </c>
      <c r="Q926">
        <v>192.61195373535156</v>
      </c>
      <c r="R926">
        <v>193.8240966796875</v>
      </c>
      <c r="S926">
        <v>194.27201843261719</v>
      </c>
      <c r="T926">
        <v>192.43939208984375</v>
      </c>
      <c r="U926">
        <v>191.48971557617187</v>
      </c>
      <c r="V926">
        <v>190.35261535644531</v>
      </c>
      <c r="W926">
        <v>187.30853271484375</v>
      </c>
      <c r="X926">
        <v>181.7020263671875</v>
      </c>
      <c r="Y926">
        <v>176.91838073730469</v>
      </c>
      <c r="Z926">
        <v>176.16351318359375</v>
      </c>
      <c r="AA926">
        <v>172.06011962890625</v>
      </c>
      <c r="AB926">
        <v>166.77592468261719</v>
      </c>
      <c r="AC926">
        <v>164.40242004394531</v>
      </c>
      <c r="AD926">
        <v>158.05943298339844</v>
      </c>
      <c r="AE926">
        <v>149.71527099609375</v>
      </c>
      <c r="AF926">
        <v>144.07562255859375</v>
      </c>
      <c r="AG926">
        <v>-3.9900236129760742</v>
      </c>
      <c r="AH926">
        <v>-0.72339046001434326</v>
      </c>
      <c r="AI926">
        <v>1.0628893375396729</v>
      </c>
      <c r="AJ926">
        <v>-0.19044370949268341</v>
      </c>
      <c r="AK926">
        <v>-1.7716019153594971</v>
      </c>
      <c r="AL926">
        <v>-2.2334425449371338</v>
      </c>
      <c r="AM926">
        <v>-3.2554669380187988</v>
      </c>
      <c r="AN926">
        <v>-2.9549803733825684</v>
      </c>
      <c r="AO926">
        <v>0.9920119047164917</v>
      </c>
      <c r="AP926">
        <v>4.388399600982666</v>
      </c>
      <c r="AQ926">
        <v>7.1765480041503906</v>
      </c>
      <c r="AR926">
        <v>16.587799072265625</v>
      </c>
      <c r="AS926">
        <v>16.690151214599609</v>
      </c>
      <c r="AT926">
        <v>15.583166122436523</v>
      </c>
      <c r="AU926">
        <v>13.208203315734863</v>
      </c>
      <c r="AV926">
        <v>8.5912590026855469</v>
      </c>
      <c r="AW926">
        <v>6.7006707191467285</v>
      </c>
      <c r="AX926">
        <v>2.6899092197418213</v>
      </c>
      <c r="AY926">
        <v>-6.2087769508361816</v>
      </c>
      <c r="AZ926">
        <v>-5.5219812393188477</v>
      </c>
      <c r="BA926">
        <v>-4.2726364135742187</v>
      </c>
      <c r="BB926">
        <v>-3.4939556121826172</v>
      </c>
      <c r="BC926">
        <v>-2.6192543506622314</v>
      </c>
      <c r="BD926">
        <v>-4.7472696304321289</v>
      </c>
      <c r="BE926">
        <v>54.385169982910156</v>
      </c>
      <c r="BF926">
        <v>54.190193176269531</v>
      </c>
      <c r="BG926">
        <v>53.580142974853516</v>
      </c>
      <c r="BH926">
        <v>53.190193176269531</v>
      </c>
      <c r="BI926">
        <v>53.635166168212891</v>
      </c>
      <c r="BJ926">
        <v>53.342700958251953</v>
      </c>
      <c r="BK926">
        <v>53.787677764892578</v>
      </c>
      <c r="BL926">
        <v>53.677635192871094</v>
      </c>
      <c r="BM926">
        <v>53.622608184814453</v>
      </c>
      <c r="BN926">
        <v>54.055019378662109</v>
      </c>
      <c r="BO926">
        <v>54.957534790039063</v>
      </c>
      <c r="BP926">
        <v>55.457530975341797</v>
      </c>
      <c r="BQ926">
        <v>56.817581176757813</v>
      </c>
      <c r="BR926">
        <v>55.372604370117188</v>
      </c>
      <c r="BS926">
        <v>54.4700927734375</v>
      </c>
      <c r="BT926">
        <v>53.372608184814453</v>
      </c>
      <c r="BU926">
        <v>51.122604370117188</v>
      </c>
      <c r="BV926">
        <v>49.830142974853516</v>
      </c>
      <c r="BW926">
        <v>48.775115966796875</v>
      </c>
      <c r="BX926">
        <v>49.525115966796875</v>
      </c>
      <c r="BY926">
        <v>49.275119781494141</v>
      </c>
      <c r="BZ926">
        <v>49.037677764892578</v>
      </c>
      <c r="CA926">
        <v>49.275119781494141</v>
      </c>
      <c r="CB926">
        <v>48.732654571533203</v>
      </c>
      <c r="CC926">
        <v>6.2103328704833984</v>
      </c>
      <c r="CD926">
        <v>5.921205997467041</v>
      </c>
      <c r="CE926">
        <v>5.6140460968017578</v>
      </c>
      <c r="CF926">
        <v>4.2865667343139648</v>
      </c>
      <c r="CG926">
        <v>3.6578731536865234</v>
      </c>
      <c r="CH926">
        <v>4.1215338706970215</v>
      </c>
      <c r="CI926">
        <v>4.4444475173950195</v>
      </c>
      <c r="CJ926">
        <v>2.742720365524292</v>
      </c>
      <c r="CK926">
        <v>3.7322537899017334</v>
      </c>
      <c r="CL926">
        <v>3.5877246856689453</v>
      </c>
      <c r="CM926">
        <v>2.71047043800354</v>
      </c>
      <c r="CN926">
        <v>3.0224447250366211</v>
      </c>
      <c r="CO926">
        <v>4.1974964141845703</v>
      </c>
      <c r="CP926">
        <v>2.6326248645782471</v>
      </c>
      <c r="CQ926">
        <v>3.1713452339172363</v>
      </c>
      <c r="CR926">
        <v>4.660285472869873</v>
      </c>
      <c r="CS926">
        <v>5.080162525177002</v>
      </c>
      <c r="CT926">
        <v>5.5311174392700195</v>
      </c>
      <c r="CU926">
        <v>6.9344878196716309</v>
      </c>
      <c r="CV926">
        <v>5.6598381996154785</v>
      </c>
      <c r="CW926">
        <v>5.0584626197814941</v>
      </c>
      <c r="CX926">
        <v>4.2742071151733398</v>
      </c>
      <c r="CY926">
        <v>4.5339765548706055</v>
      </c>
      <c r="CZ926">
        <v>4.4333343505859375</v>
      </c>
    </row>
    <row r="927" spans="1:104" x14ac:dyDescent="0.25">
      <c r="A927" t="s">
        <v>1116</v>
      </c>
      <c r="B927" t="s">
        <v>26</v>
      </c>
      <c r="C927" t="s">
        <v>27</v>
      </c>
      <c r="D927" t="s">
        <v>188</v>
      </c>
      <c r="E927" t="s">
        <v>184</v>
      </c>
      <c r="F927">
        <v>2020</v>
      </c>
      <c r="G927" t="s">
        <v>173</v>
      </c>
      <c r="H927">
        <v>3</v>
      </c>
      <c r="I927">
        <v>144.05955505371094</v>
      </c>
      <c r="J927">
        <v>139.61134338378906</v>
      </c>
      <c r="K927">
        <v>136.31646728515625</v>
      </c>
      <c r="L927">
        <v>136.37164306640625</v>
      </c>
      <c r="M927">
        <v>140.9808349609375</v>
      </c>
      <c r="N927">
        <v>153.38121032714844</v>
      </c>
      <c r="O927">
        <v>171.83079528808594</v>
      </c>
      <c r="P927">
        <v>186.78253173828125</v>
      </c>
      <c r="Q927">
        <v>197.83341979980469</v>
      </c>
      <c r="R927">
        <v>203.79466247558594</v>
      </c>
      <c r="S927">
        <v>209.85650634765625</v>
      </c>
      <c r="T927">
        <v>213.38346862792969</v>
      </c>
      <c r="U927">
        <v>214.86029052734375</v>
      </c>
      <c r="V927">
        <v>215.75514221191406</v>
      </c>
      <c r="W927">
        <v>213.25050354003906</v>
      </c>
      <c r="X927">
        <v>206.33564758300781</v>
      </c>
      <c r="Y927">
        <v>198.27153015136719</v>
      </c>
      <c r="Z927">
        <v>188.27528381347656</v>
      </c>
      <c r="AA927">
        <v>180.4639892578125</v>
      </c>
      <c r="AB927">
        <v>177.780517578125</v>
      </c>
      <c r="AC927">
        <v>172.34828186035156</v>
      </c>
      <c r="AD927">
        <v>164.78857421875</v>
      </c>
      <c r="AE927">
        <v>157.36936950683594</v>
      </c>
      <c r="AF927">
        <v>151.95066833496094</v>
      </c>
      <c r="AG927">
        <v>-3.5182652473449707</v>
      </c>
      <c r="AH927">
        <v>-1.2621088027954102</v>
      </c>
      <c r="AI927">
        <v>-0.15300755202770233</v>
      </c>
      <c r="AJ927">
        <v>-0.78770542144775391</v>
      </c>
      <c r="AK927">
        <v>-1.4951881170272827</v>
      </c>
      <c r="AL927">
        <v>-1.2726601362228394</v>
      </c>
      <c r="AM927">
        <v>-2.4787614345550537</v>
      </c>
      <c r="AN927">
        <v>-1.2299530506134033</v>
      </c>
      <c r="AO927">
        <v>0.95938503742218018</v>
      </c>
      <c r="AP927">
        <v>2.6924891471862793</v>
      </c>
      <c r="AQ927">
        <v>6.1311688423156738</v>
      </c>
      <c r="AR927">
        <v>18.264926910400391</v>
      </c>
      <c r="AS927">
        <v>18.786397933959961</v>
      </c>
      <c r="AT927">
        <v>17.804384231567383</v>
      </c>
      <c r="AU927">
        <v>15.856069564819336</v>
      </c>
      <c r="AV927">
        <v>13.381662368774414</v>
      </c>
      <c r="AW927">
        <v>11.767250061035156</v>
      </c>
      <c r="AX927">
        <v>8.5138053894042969</v>
      </c>
      <c r="AY927">
        <v>-0.26592874526977539</v>
      </c>
      <c r="AZ927">
        <v>-1.3226693868637085</v>
      </c>
      <c r="BA927">
        <v>-1.190281867980957</v>
      </c>
      <c r="BB927">
        <v>-0.78198856115341187</v>
      </c>
      <c r="BC927">
        <v>-0.71956044435501099</v>
      </c>
      <c r="BD927">
        <v>-2.3157761096954346</v>
      </c>
      <c r="BE927">
        <v>59.050251007080078</v>
      </c>
      <c r="BF927">
        <v>57.757785797119141</v>
      </c>
      <c r="BG927">
        <v>56.105270385742188</v>
      </c>
      <c r="BH927">
        <v>55.995220184326172</v>
      </c>
      <c r="BI927">
        <v>55.885177612304688</v>
      </c>
      <c r="BJ927">
        <v>55.220096588134766</v>
      </c>
      <c r="BK927">
        <v>54.915077209472656</v>
      </c>
      <c r="BL927">
        <v>56.402515411376953</v>
      </c>
      <c r="BM927">
        <v>62.029903411865234</v>
      </c>
      <c r="BN927">
        <v>66.864830017089844</v>
      </c>
      <c r="BO927">
        <v>71.572364807128906</v>
      </c>
      <c r="BP927">
        <v>74.932411193847656</v>
      </c>
      <c r="BQ927">
        <v>77.724876403808594</v>
      </c>
      <c r="BR927">
        <v>78.38995361328125</v>
      </c>
      <c r="BS927">
        <v>73.809799194335938</v>
      </c>
      <c r="BT927">
        <v>72.75</v>
      </c>
      <c r="BU927">
        <v>72.347488403320312</v>
      </c>
      <c r="BV927">
        <v>71.457534790039063</v>
      </c>
      <c r="BW927">
        <v>69.84271240234375</v>
      </c>
      <c r="BX927">
        <v>66.105278015136719</v>
      </c>
      <c r="BY927">
        <v>64.855278015136719</v>
      </c>
      <c r="BZ927">
        <v>63.312808990478516</v>
      </c>
      <c r="CA927">
        <v>62.702762603759766</v>
      </c>
      <c r="CB927">
        <v>61.312808990478516</v>
      </c>
      <c r="CC927">
        <v>5.2500338554382324</v>
      </c>
      <c r="CD927">
        <v>5.0049691200256348</v>
      </c>
      <c r="CE927">
        <v>4.6860404014587402</v>
      </c>
      <c r="CF927">
        <v>3.5569214820861816</v>
      </c>
      <c r="CG927">
        <v>2.9940588474273682</v>
      </c>
      <c r="CH927">
        <v>3.3175439834594727</v>
      </c>
      <c r="CI927">
        <v>3.5651464462280273</v>
      </c>
      <c r="CJ927">
        <v>2.2021253108978271</v>
      </c>
      <c r="CK927">
        <v>3.0655794143676758</v>
      </c>
      <c r="CL927">
        <v>3.018540620803833</v>
      </c>
      <c r="CM927">
        <v>2.3431723117828369</v>
      </c>
      <c r="CN927">
        <v>2.6825828552246094</v>
      </c>
      <c r="CO927">
        <v>3.7690191268920898</v>
      </c>
      <c r="CP927">
        <v>2.3895237445831299</v>
      </c>
      <c r="CQ927">
        <v>2.890190601348877</v>
      </c>
      <c r="CR927">
        <v>4.2358627319335938</v>
      </c>
      <c r="CS927">
        <v>4.5566415786743164</v>
      </c>
      <c r="CT927">
        <v>4.7310047149658203</v>
      </c>
      <c r="CU927">
        <v>5.8261876106262207</v>
      </c>
      <c r="CV927">
        <v>4.825075626373291</v>
      </c>
      <c r="CW927">
        <v>4.2412090301513672</v>
      </c>
      <c r="CX927">
        <v>3.5650241374969482</v>
      </c>
      <c r="CY927">
        <v>3.8152658939361572</v>
      </c>
      <c r="CZ927">
        <v>3.7435083389282227</v>
      </c>
    </row>
    <row r="928" spans="1:104" x14ac:dyDescent="0.25">
      <c r="A928" t="s">
        <v>1117</v>
      </c>
      <c r="B928" t="s">
        <v>26</v>
      </c>
      <c r="C928" t="s">
        <v>27</v>
      </c>
      <c r="D928" t="s">
        <v>188</v>
      </c>
      <c r="E928" t="s">
        <v>184</v>
      </c>
      <c r="F928">
        <v>2020</v>
      </c>
      <c r="G928" t="s">
        <v>174</v>
      </c>
      <c r="H928">
        <v>4</v>
      </c>
      <c r="I928">
        <v>151.76698303222656</v>
      </c>
      <c r="J928">
        <v>147.036865234375</v>
      </c>
      <c r="K928">
        <v>143.86456298828125</v>
      </c>
      <c r="L928">
        <v>143.46476745605469</v>
      </c>
      <c r="M928">
        <v>148.42555236816406</v>
      </c>
      <c r="N928">
        <v>161.00482177734375</v>
      </c>
      <c r="O928">
        <v>176.07229614257812</v>
      </c>
      <c r="P928">
        <v>193.86854553222656</v>
      </c>
      <c r="Q928">
        <v>209.38641357421875</v>
      </c>
      <c r="R928">
        <v>221.26925659179687</v>
      </c>
      <c r="S928">
        <v>231.88023376464844</v>
      </c>
      <c r="T928">
        <v>236.3419189453125</v>
      </c>
      <c r="U928">
        <v>239.36167907714844</v>
      </c>
      <c r="V928">
        <v>242.27413940429687</v>
      </c>
      <c r="W928">
        <v>240.05015563964844</v>
      </c>
      <c r="X928">
        <v>232.20564270019531</v>
      </c>
      <c r="Y928">
        <v>221.76704406738281</v>
      </c>
      <c r="Z928">
        <v>207.33294677734375</v>
      </c>
      <c r="AA928">
        <v>194.73622131347656</v>
      </c>
      <c r="AB928">
        <v>189.60586547851562</v>
      </c>
      <c r="AC928">
        <v>186.26919555664062</v>
      </c>
      <c r="AD928">
        <v>176.45469665527344</v>
      </c>
      <c r="AE928">
        <v>170.36590576171875</v>
      </c>
      <c r="AF928">
        <v>163.89857482910156</v>
      </c>
      <c r="AG928">
        <v>-3.0509500503540039</v>
      </c>
      <c r="AH928">
        <v>-1.7977551221847534</v>
      </c>
      <c r="AI928">
        <v>-1.3548564910888672</v>
      </c>
      <c r="AJ928">
        <v>-1.385432243347168</v>
      </c>
      <c r="AK928">
        <v>-1.2728883028030396</v>
      </c>
      <c r="AL928">
        <v>-0.42697831988334656</v>
      </c>
      <c r="AM928">
        <v>-1.8279473781585693</v>
      </c>
      <c r="AN928">
        <v>0.31297516822814941</v>
      </c>
      <c r="AO928">
        <v>0.95352631807327271</v>
      </c>
      <c r="AP928">
        <v>1.0518587827682495</v>
      </c>
      <c r="AQ928">
        <v>5.1565737724304199</v>
      </c>
      <c r="AR928">
        <v>20.092426300048828</v>
      </c>
      <c r="AS928">
        <v>20.968128204345703</v>
      </c>
      <c r="AT928">
        <v>20.107709884643555</v>
      </c>
      <c r="AU928">
        <v>18.664283752441406</v>
      </c>
      <c r="AV928">
        <v>18.718215942382813</v>
      </c>
      <c r="AW928">
        <v>17.414951324462891</v>
      </c>
      <c r="AX928">
        <v>14.938438415527344</v>
      </c>
      <c r="AY928">
        <v>5.8163237571716309</v>
      </c>
      <c r="AZ928">
        <v>2.9649503231048584</v>
      </c>
      <c r="BA928">
        <v>1.9040499925613403</v>
      </c>
      <c r="BB928">
        <v>1.9113961458206177</v>
      </c>
      <c r="BC928">
        <v>1.1967928409576416</v>
      </c>
      <c r="BD928">
        <v>0.10534068197011948</v>
      </c>
      <c r="BE928">
        <v>65.391639709472656</v>
      </c>
      <c r="BF928">
        <v>64.031593322753906</v>
      </c>
      <c r="BG928">
        <v>62.7421875</v>
      </c>
      <c r="BH928">
        <v>63.244876861572266</v>
      </c>
      <c r="BI928">
        <v>62.244873046875</v>
      </c>
      <c r="BJ928">
        <v>61.884819030761719</v>
      </c>
      <c r="BK928">
        <v>61.275131225585937</v>
      </c>
      <c r="BL928">
        <v>64.962310791015625</v>
      </c>
      <c r="BM928">
        <v>72.006111145019531</v>
      </c>
      <c r="BN928">
        <v>78.094451904296875</v>
      </c>
      <c r="BO928">
        <v>83.265632629394531</v>
      </c>
      <c r="BP928">
        <v>86.967071533203125</v>
      </c>
      <c r="BQ928">
        <v>88.207923889160156</v>
      </c>
      <c r="BR928">
        <v>88.290756225585938</v>
      </c>
      <c r="BS928">
        <v>88.038078308105469</v>
      </c>
      <c r="BT928">
        <v>87.660331726074219</v>
      </c>
      <c r="BU928">
        <v>87.170204162597656</v>
      </c>
      <c r="BV928">
        <v>85.38958740234375</v>
      </c>
      <c r="BW928">
        <v>83.084922790527344</v>
      </c>
      <c r="BX928">
        <v>78.350532531738281</v>
      </c>
      <c r="BY928">
        <v>74.936790466308594</v>
      </c>
      <c r="BZ928">
        <v>72.812461853027344</v>
      </c>
      <c r="CA928">
        <v>69.880783081054687</v>
      </c>
      <c r="CB928">
        <v>67.938491821289063</v>
      </c>
      <c r="CC928">
        <v>4.8720536231994629</v>
      </c>
      <c r="CD928">
        <v>4.6435608863830566</v>
      </c>
      <c r="CE928">
        <v>4.3574233055114746</v>
      </c>
      <c r="CF928">
        <v>3.297022819519043</v>
      </c>
      <c r="CG928">
        <v>2.7770500183105469</v>
      </c>
      <c r="CH928">
        <v>3.0672581195831299</v>
      </c>
      <c r="CI928">
        <v>3.2168328762054443</v>
      </c>
      <c r="CJ928">
        <v>2.0126276016235352</v>
      </c>
      <c r="CK928">
        <v>2.8563635349273682</v>
      </c>
      <c r="CL928">
        <v>2.8859958648681641</v>
      </c>
      <c r="CM928">
        <v>2.2799069881439209</v>
      </c>
      <c r="CN928">
        <v>2.6162099838256836</v>
      </c>
      <c r="CO928">
        <v>3.6968986988067627</v>
      </c>
      <c r="CP928">
        <v>2.3628010749816895</v>
      </c>
      <c r="CQ928">
        <v>2.8648722171783447</v>
      </c>
      <c r="CR928">
        <v>4.197662353515625</v>
      </c>
      <c r="CS928">
        <v>4.4879584312438965</v>
      </c>
      <c r="CT928">
        <v>4.5873303413391113</v>
      </c>
      <c r="CU928">
        <v>5.5386848449707031</v>
      </c>
      <c r="CV928">
        <v>4.5273194313049316</v>
      </c>
      <c r="CW928">
        <v>4.0342950820922852</v>
      </c>
      <c r="CX928">
        <v>3.3612627983093262</v>
      </c>
      <c r="CY928">
        <v>3.638411283493042</v>
      </c>
      <c r="CZ928">
        <v>3.5573272705078125</v>
      </c>
    </row>
    <row r="929" spans="1:104" x14ac:dyDescent="0.25">
      <c r="A929" t="s">
        <v>1118</v>
      </c>
      <c r="B929" t="s">
        <v>26</v>
      </c>
      <c r="C929" t="s">
        <v>27</v>
      </c>
      <c r="D929" t="s">
        <v>188</v>
      </c>
      <c r="E929" t="s">
        <v>184</v>
      </c>
      <c r="F929">
        <v>2020</v>
      </c>
      <c r="G929" t="s">
        <v>175</v>
      </c>
      <c r="H929">
        <v>5</v>
      </c>
      <c r="I929">
        <v>159.71676635742187</v>
      </c>
      <c r="J929">
        <v>155.06906127929687</v>
      </c>
      <c r="K929">
        <v>151.82376098632812</v>
      </c>
      <c r="L929">
        <v>150.859375</v>
      </c>
      <c r="M929">
        <v>155.00190734863281</v>
      </c>
      <c r="N929">
        <v>167.06736755371094</v>
      </c>
      <c r="O929">
        <v>182.06077575683594</v>
      </c>
      <c r="P929">
        <v>203.7464599609375</v>
      </c>
      <c r="Q929">
        <v>221.58511352539062</v>
      </c>
      <c r="R929">
        <v>234.56561279296875</v>
      </c>
      <c r="S929">
        <v>244.38215637207031</v>
      </c>
      <c r="T929">
        <v>245.90061950683594</v>
      </c>
      <c r="U929">
        <v>246.41065979003906</v>
      </c>
      <c r="V929">
        <v>246.95344543457031</v>
      </c>
      <c r="W929">
        <v>244.46253967285156</v>
      </c>
      <c r="X929">
        <v>237.73458862304687</v>
      </c>
      <c r="Y929">
        <v>227.88679504394531</v>
      </c>
      <c r="Z929">
        <v>214.86473083496094</v>
      </c>
      <c r="AA929">
        <v>202.79501342773437</v>
      </c>
      <c r="AB929">
        <v>197.22123718261719</v>
      </c>
      <c r="AC929">
        <v>194.33126831054687</v>
      </c>
      <c r="AD929">
        <v>183.46368408203125</v>
      </c>
      <c r="AE929">
        <v>177.75697326660156</v>
      </c>
      <c r="AF929">
        <v>171.65029907226562</v>
      </c>
      <c r="AG929">
        <v>-3.1080677509307861</v>
      </c>
      <c r="AH929">
        <v>-1.9662970304489136</v>
      </c>
      <c r="AI929">
        <v>-1.6136178970336914</v>
      </c>
      <c r="AJ929">
        <v>-1.5409407615661621</v>
      </c>
      <c r="AK929">
        <v>-1.2729617357254028</v>
      </c>
      <c r="AL929">
        <v>-0.29385507106781006</v>
      </c>
      <c r="AM929">
        <v>-1.7749743461608887</v>
      </c>
      <c r="AN929">
        <v>0.58107036352157593</v>
      </c>
      <c r="AO929">
        <v>1.0075784921646118</v>
      </c>
      <c r="AP929">
        <v>0.82545828819274902</v>
      </c>
      <c r="AQ929">
        <v>5.1681723594665527</v>
      </c>
      <c r="AR929">
        <v>20.827083587646484</v>
      </c>
      <c r="AS929">
        <v>21.533012390136719</v>
      </c>
      <c r="AT929">
        <v>20.457944869995117</v>
      </c>
      <c r="AU929">
        <v>19.08436393737793</v>
      </c>
      <c r="AV929">
        <v>19.681360244750977</v>
      </c>
      <c r="AW929">
        <v>18.506063461303711</v>
      </c>
      <c r="AX929">
        <v>16.283672332763672</v>
      </c>
      <c r="AY929">
        <v>6.9868779182434082</v>
      </c>
      <c r="AZ929">
        <v>3.7693073749542236</v>
      </c>
      <c r="BA929">
        <v>2.4898099899291992</v>
      </c>
      <c r="BB929">
        <v>2.4216835498809814</v>
      </c>
      <c r="BC929">
        <v>1.5609701871871948</v>
      </c>
      <c r="BD929">
        <v>0.51993292570114136</v>
      </c>
      <c r="BE929">
        <v>68.647758483886719</v>
      </c>
      <c r="BF929">
        <v>67.9952392578125</v>
      </c>
      <c r="BG929">
        <v>67.427650451660156</v>
      </c>
      <c r="BH929">
        <v>66.87261962890625</v>
      </c>
      <c r="BI929">
        <v>66.025131225585938</v>
      </c>
      <c r="BJ929">
        <v>65.427650451660156</v>
      </c>
      <c r="BK929">
        <v>64.830162048339844</v>
      </c>
      <c r="BL929">
        <v>67.932403564453125</v>
      </c>
      <c r="BM929">
        <v>75.11956787109375</v>
      </c>
      <c r="BN929">
        <v>80.162025451660156</v>
      </c>
      <c r="BO929">
        <v>84.9796142578125</v>
      </c>
      <c r="BP929">
        <v>87.564537048339844</v>
      </c>
      <c r="BQ929">
        <v>87.10699462890625</v>
      </c>
      <c r="BR929">
        <v>86.119560241699219</v>
      </c>
      <c r="BS929">
        <v>85.967048645019531</v>
      </c>
      <c r="BT929">
        <v>84.882133483886719</v>
      </c>
      <c r="BU929">
        <v>82.699729919433594</v>
      </c>
      <c r="BV929">
        <v>81.102249145507813</v>
      </c>
      <c r="BW929">
        <v>80.779891967773438</v>
      </c>
      <c r="BX929">
        <v>78.724868774414062</v>
      </c>
      <c r="BY929">
        <v>74.097480773925781</v>
      </c>
      <c r="BZ929">
        <v>70.970108032226563</v>
      </c>
      <c r="CA929">
        <v>69.665077209472656</v>
      </c>
      <c r="CB929">
        <v>68.677650451660156</v>
      </c>
      <c r="CC929">
        <v>5.0972170829772949</v>
      </c>
      <c r="CD929">
        <v>4.8692703247070313</v>
      </c>
      <c r="CE929">
        <v>4.5729289054870605</v>
      </c>
      <c r="CF929">
        <v>3.4462969303131104</v>
      </c>
      <c r="CG929">
        <v>2.8822355270385742</v>
      </c>
      <c r="CH929">
        <v>3.1631004810333252</v>
      </c>
      <c r="CI929">
        <v>3.3060460090637207</v>
      </c>
      <c r="CJ929">
        <v>2.1003847122192383</v>
      </c>
      <c r="CK929">
        <v>3.0038082599639893</v>
      </c>
      <c r="CL929">
        <v>3.0387313365936279</v>
      </c>
      <c r="CM929">
        <v>2.3867111206054687</v>
      </c>
      <c r="CN929">
        <v>2.7033047676086426</v>
      </c>
      <c r="CO929">
        <v>3.7808070182800293</v>
      </c>
      <c r="CP929">
        <v>2.390263557434082</v>
      </c>
      <c r="CQ929">
        <v>2.8971848487854004</v>
      </c>
      <c r="CR929">
        <v>4.267765998840332</v>
      </c>
      <c r="CS929">
        <v>4.5796561241149902</v>
      </c>
      <c r="CT929">
        <v>4.7209701538085937</v>
      </c>
      <c r="CU929">
        <v>5.7246999740600586</v>
      </c>
      <c r="CV929">
        <v>4.6801290512084961</v>
      </c>
      <c r="CW929">
        <v>4.1816830635070801</v>
      </c>
      <c r="CX929">
        <v>3.4723725318908691</v>
      </c>
      <c r="CY929">
        <v>3.7715935707092285</v>
      </c>
      <c r="CZ929">
        <v>3.702167272567749</v>
      </c>
    </row>
    <row r="930" spans="1:104" x14ac:dyDescent="0.25">
      <c r="A930" t="s">
        <v>1119</v>
      </c>
      <c r="B930" t="s">
        <v>26</v>
      </c>
      <c r="C930" t="s">
        <v>27</v>
      </c>
      <c r="D930" t="s">
        <v>188</v>
      </c>
      <c r="E930" t="s">
        <v>184</v>
      </c>
      <c r="F930">
        <v>2020</v>
      </c>
      <c r="G930" t="s">
        <v>176</v>
      </c>
      <c r="H930">
        <v>6</v>
      </c>
      <c r="I930">
        <v>166.06314086914063</v>
      </c>
      <c r="J930">
        <v>161.08876037597656</v>
      </c>
      <c r="K930">
        <v>157.67129516601562</v>
      </c>
      <c r="L930">
        <v>156.70123291015625</v>
      </c>
      <c r="M930">
        <v>160.4122314453125</v>
      </c>
      <c r="N930">
        <v>172.54249572753906</v>
      </c>
      <c r="O930">
        <v>186.97401428222656</v>
      </c>
      <c r="P930">
        <v>206.30513000488281</v>
      </c>
      <c r="Q930">
        <v>220.167724609375</v>
      </c>
      <c r="R930">
        <v>231.46481323242187</v>
      </c>
      <c r="S930">
        <v>241.30038452148437</v>
      </c>
      <c r="T930">
        <v>243.0220947265625</v>
      </c>
      <c r="U930">
        <v>243.30873107910156</v>
      </c>
      <c r="V930">
        <v>242.4417724609375</v>
      </c>
      <c r="W930">
        <v>240.6865234375</v>
      </c>
      <c r="X930">
        <v>236.74153137207031</v>
      </c>
      <c r="Y930">
        <v>229.66439819335937</v>
      </c>
      <c r="Z930">
        <v>217.43341064453125</v>
      </c>
      <c r="AA930">
        <v>205.44920349121094</v>
      </c>
      <c r="AB930">
        <v>196.92970275878906</v>
      </c>
      <c r="AC930">
        <v>194.66680908203125</v>
      </c>
      <c r="AD930">
        <v>185.52450561523437</v>
      </c>
      <c r="AE930">
        <v>181.47659301757813</v>
      </c>
      <c r="AF930">
        <v>175.8668212890625</v>
      </c>
      <c r="AG930">
        <v>-3.4410092830657959</v>
      </c>
      <c r="AH930">
        <v>-1.9068409204483032</v>
      </c>
      <c r="AI930">
        <v>-1.3162695169448853</v>
      </c>
      <c r="AJ930">
        <v>-1.4350720643997192</v>
      </c>
      <c r="AK930">
        <v>-1.4061923027038574</v>
      </c>
      <c r="AL930">
        <v>-0.58081275224685669</v>
      </c>
      <c r="AM930">
        <v>-2.0406794548034668</v>
      </c>
      <c r="AN930">
        <v>0.10811152309179306</v>
      </c>
      <c r="AO930">
        <v>1.0165011882781982</v>
      </c>
      <c r="AP930">
        <v>1.3557494878768921</v>
      </c>
      <c r="AQ930">
        <v>5.5883846282958984</v>
      </c>
      <c r="AR930">
        <v>20.684183120727539</v>
      </c>
      <c r="AS930">
        <v>21.312229156494141</v>
      </c>
      <c r="AT930">
        <v>20.126152038574219</v>
      </c>
      <c r="AU930">
        <v>18.622104644775391</v>
      </c>
      <c r="AV930">
        <v>18.585187911987305</v>
      </c>
      <c r="AW930">
        <v>17.42671012878418</v>
      </c>
      <c r="AX930">
        <v>14.863037109375</v>
      </c>
      <c r="AY930">
        <v>5.292597770690918</v>
      </c>
      <c r="AZ930">
        <v>2.4882233142852783</v>
      </c>
      <c r="BA930">
        <v>1.5555102825164795</v>
      </c>
      <c r="BB930">
        <v>1.6410571336746216</v>
      </c>
      <c r="BC930">
        <v>1.0088168382644653</v>
      </c>
      <c r="BD930">
        <v>-0.25084200501441956</v>
      </c>
      <c r="BE930">
        <v>66.762931823730469</v>
      </c>
      <c r="BF930">
        <v>64.790763854980469</v>
      </c>
      <c r="BG930">
        <v>64.400825500488281</v>
      </c>
      <c r="BH930">
        <v>64.236106872558594</v>
      </c>
      <c r="BI930">
        <v>64.291130065917969</v>
      </c>
      <c r="BJ930">
        <v>64.151191711425781</v>
      </c>
      <c r="BK930">
        <v>64.598838806152344</v>
      </c>
      <c r="BL930">
        <v>69.063201904296875</v>
      </c>
      <c r="BM930">
        <v>72.272422790527344</v>
      </c>
      <c r="BN930">
        <v>75.57403564453125</v>
      </c>
      <c r="BO930">
        <v>79.05804443359375</v>
      </c>
      <c r="BP930">
        <v>81.194938659667969</v>
      </c>
      <c r="BQ930">
        <v>82.795478820800781</v>
      </c>
      <c r="BR930">
        <v>83.444938659667969</v>
      </c>
      <c r="BS930">
        <v>82.000335693359375</v>
      </c>
      <c r="BT930">
        <v>82.775100708007813</v>
      </c>
      <c r="BU930">
        <v>82.512908935546875</v>
      </c>
      <c r="BV930">
        <v>80.32098388671875</v>
      </c>
      <c r="BW930">
        <v>78.84881591796875</v>
      </c>
      <c r="BX930">
        <v>77.306724548339844</v>
      </c>
      <c r="BY930">
        <v>75.2496337890625</v>
      </c>
      <c r="BZ930">
        <v>72.555023193359375</v>
      </c>
      <c r="CA930">
        <v>70.957542419433594</v>
      </c>
      <c r="CB930">
        <v>69.512939453125</v>
      </c>
      <c r="CC930">
        <v>5.391603946685791</v>
      </c>
      <c r="CD930">
        <v>5.1457610130310059</v>
      </c>
      <c r="CE930">
        <v>4.8305788040161133</v>
      </c>
      <c r="CF930">
        <v>3.6408748626708984</v>
      </c>
      <c r="CG930">
        <v>3.0340259075164795</v>
      </c>
      <c r="CH930">
        <v>3.3226521015167236</v>
      </c>
      <c r="CI930">
        <v>3.4520184993743896</v>
      </c>
      <c r="CJ930">
        <v>2.1620833873748779</v>
      </c>
      <c r="CK930">
        <v>3.0341668128967285</v>
      </c>
      <c r="CL930">
        <v>3.0469365119934082</v>
      </c>
      <c r="CM930">
        <v>2.3946099281311035</v>
      </c>
      <c r="CN930">
        <v>2.7152607440948486</v>
      </c>
      <c r="CO930">
        <v>3.7929251194000244</v>
      </c>
      <c r="CP930">
        <v>2.3868837356567383</v>
      </c>
      <c r="CQ930">
        <v>2.8992123603820801</v>
      </c>
      <c r="CR930">
        <v>4.3199496269226074</v>
      </c>
      <c r="CS930">
        <v>4.6917872428894043</v>
      </c>
      <c r="CT930">
        <v>4.8564205169677734</v>
      </c>
      <c r="CU930">
        <v>5.8955693244934082</v>
      </c>
      <c r="CV930">
        <v>4.7486834526062012</v>
      </c>
      <c r="CW930">
        <v>4.257133960723877</v>
      </c>
      <c r="CX930">
        <v>3.570183277130127</v>
      </c>
      <c r="CY930">
        <v>3.9160435199737549</v>
      </c>
      <c r="CZ930">
        <v>3.8577699661254883</v>
      </c>
    </row>
    <row r="931" spans="1:104" x14ac:dyDescent="0.25">
      <c r="A931" t="s">
        <v>1120</v>
      </c>
      <c r="B931" t="s">
        <v>26</v>
      </c>
      <c r="C931" t="s">
        <v>27</v>
      </c>
      <c r="D931" t="s">
        <v>188</v>
      </c>
      <c r="E931" t="s">
        <v>184</v>
      </c>
      <c r="F931">
        <v>2020</v>
      </c>
      <c r="G931" t="s">
        <v>177</v>
      </c>
      <c r="H931">
        <v>7</v>
      </c>
      <c r="I931">
        <v>174.58070373535156</v>
      </c>
      <c r="J931">
        <v>169.68408203125</v>
      </c>
      <c r="K931">
        <v>165.78956604003906</v>
      </c>
      <c r="L931">
        <v>165.13375854492187</v>
      </c>
      <c r="M931">
        <v>170.52885437011719</v>
      </c>
      <c r="N931">
        <v>183.79800415039062</v>
      </c>
      <c r="O931">
        <v>198.15625</v>
      </c>
      <c r="P931">
        <v>218.98670959472656</v>
      </c>
      <c r="Q931">
        <v>233.46188354492187</v>
      </c>
      <c r="R931">
        <v>244.99073791503906</v>
      </c>
      <c r="S931">
        <v>253.50053405761719</v>
      </c>
      <c r="T931">
        <v>255.00975036621094</v>
      </c>
      <c r="U931">
        <v>255.81547546386719</v>
      </c>
      <c r="V931">
        <v>255.52665710449219</v>
      </c>
      <c r="W931">
        <v>254.27119445800781</v>
      </c>
      <c r="X931">
        <v>252.00495910644531</v>
      </c>
      <c r="Y931">
        <v>246.03790283203125</v>
      </c>
      <c r="Z931">
        <v>234.22503662109375</v>
      </c>
      <c r="AA931">
        <v>220.49041748046875</v>
      </c>
      <c r="AB931">
        <v>211.00865173339844</v>
      </c>
      <c r="AC931">
        <v>207.56678771972656</v>
      </c>
      <c r="AD931">
        <v>197.10810852050781</v>
      </c>
      <c r="AE931">
        <v>191.59455871582031</v>
      </c>
      <c r="AF931">
        <v>186.06634521484375</v>
      </c>
      <c r="AG931">
        <v>-3.2334582805633545</v>
      </c>
      <c r="AH931">
        <v>-2.2574005126953125</v>
      </c>
      <c r="AI931">
        <v>-2.0448169708251953</v>
      </c>
      <c r="AJ931">
        <v>-1.8157696723937988</v>
      </c>
      <c r="AK931">
        <v>-1.3157474994659424</v>
      </c>
      <c r="AL931">
        <v>-9.19913649559021E-2</v>
      </c>
      <c r="AM931">
        <v>-1.7574737071990967</v>
      </c>
      <c r="AN931">
        <v>1.0052996873855591</v>
      </c>
      <c r="AO931">
        <v>1.0456035137176514</v>
      </c>
      <c r="AP931">
        <v>0.42135855555534363</v>
      </c>
      <c r="AQ931">
        <v>5.0058622360229492</v>
      </c>
      <c r="AR931">
        <v>21.632205963134766</v>
      </c>
      <c r="AS931">
        <v>22.426822662353516</v>
      </c>
      <c r="AT931">
        <v>21.270687103271484</v>
      </c>
      <c r="AU931">
        <v>20.088382720947266</v>
      </c>
      <c r="AV931">
        <v>21.697154998779297</v>
      </c>
      <c r="AW931">
        <v>20.941707611083984</v>
      </c>
      <c r="AX931">
        <v>19.036714553833008</v>
      </c>
      <c r="AY931">
        <v>9.0407724380493164</v>
      </c>
      <c r="AZ931">
        <v>5.0576324462890625</v>
      </c>
      <c r="BA931">
        <v>3.4066352844238281</v>
      </c>
      <c r="BB931">
        <v>3.2562322616577148</v>
      </c>
      <c r="BC931">
        <v>2.1614210605621338</v>
      </c>
      <c r="BD931">
        <v>1.1946934461593628</v>
      </c>
      <c r="BE931">
        <v>72.067604064941406</v>
      </c>
      <c r="BF931">
        <v>71.805030822753906</v>
      </c>
      <c r="BG931">
        <v>71.457542419433594</v>
      </c>
      <c r="BH931">
        <v>71.360054016113281</v>
      </c>
      <c r="BI931">
        <v>71.372627258300781</v>
      </c>
      <c r="BJ931">
        <v>71.220115661621094</v>
      </c>
      <c r="BK931">
        <v>71.025146484375</v>
      </c>
      <c r="BL931">
        <v>72.75</v>
      </c>
      <c r="BM931">
        <v>74.919822692871094</v>
      </c>
      <c r="BN931">
        <v>78.809768676757812</v>
      </c>
      <c r="BO931">
        <v>82.229583740234375</v>
      </c>
      <c r="BP931">
        <v>85.191864013671875</v>
      </c>
      <c r="BQ931">
        <v>86.051925659179688</v>
      </c>
      <c r="BR931">
        <v>87.369522094726563</v>
      </c>
      <c r="BS931">
        <v>87.619522094726563</v>
      </c>
      <c r="BT931">
        <v>85.801918029785156</v>
      </c>
      <c r="BU931">
        <v>83.174560546875</v>
      </c>
      <c r="BV931">
        <v>81.492156982421875</v>
      </c>
      <c r="BW931">
        <v>81.309768676757813</v>
      </c>
      <c r="BX931">
        <v>79.974853515625</v>
      </c>
      <c r="BY931">
        <v>76.419822692871094</v>
      </c>
      <c r="BZ931">
        <v>74.389938354492187</v>
      </c>
      <c r="CA931">
        <v>73.292457580566406</v>
      </c>
      <c r="CB931">
        <v>73.055030822753906</v>
      </c>
      <c r="CC931">
        <v>5.5567688941955566</v>
      </c>
      <c r="CD931">
        <v>5.3145103454589844</v>
      </c>
      <c r="CE931">
        <v>4.9802780151367188</v>
      </c>
      <c r="CF931">
        <v>3.762153148651123</v>
      </c>
      <c r="CG931">
        <v>3.1619279384613037</v>
      </c>
      <c r="CH931">
        <v>3.4693849086761475</v>
      </c>
      <c r="CI931">
        <v>3.5860569477081299</v>
      </c>
      <c r="CJ931">
        <v>2.2491250038146973</v>
      </c>
      <c r="CK931">
        <v>3.1522459983825684</v>
      </c>
      <c r="CL931">
        <v>3.1609206199645996</v>
      </c>
      <c r="CM931">
        <v>2.4654648303985596</v>
      </c>
      <c r="CN931">
        <v>2.7923386096954346</v>
      </c>
      <c r="CO931">
        <v>3.9082162380218506</v>
      </c>
      <c r="CP931">
        <v>2.4656503200531006</v>
      </c>
      <c r="CQ931">
        <v>3.0018556118011475</v>
      </c>
      <c r="CR931">
        <v>4.5071549415588379</v>
      </c>
      <c r="CS931">
        <v>4.9265704154968262</v>
      </c>
      <c r="CT931">
        <v>5.1277713775634766</v>
      </c>
      <c r="CU931">
        <v>6.2004351615905762</v>
      </c>
      <c r="CV931">
        <v>4.987830638885498</v>
      </c>
      <c r="CW931">
        <v>4.4491510391235352</v>
      </c>
      <c r="CX931">
        <v>3.7184817790985107</v>
      </c>
      <c r="CY931">
        <v>4.0537562370300293</v>
      </c>
      <c r="CZ931">
        <v>4.0018758773803711</v>
      </c>
    </row>
    <row r="932" spans="1:104" x14ac:dyDescent="0.25">
      <c r="A932" t="s">
        <v>1121</v>
      </c>
      <c r="B932" t="s">
        <v>26</v>
      </c>
      <c r="C932" t="s">
        <v>27</v>
      </c>
      <c r="D932" t="s">
        <v>188</v>
      </c>
      <c r="E932" t="s">
        <v>184</v>
      </c>
      <c r="F932">
        <v>2020</v>
      </c>
      <c r="G932" t="s">
        <v>178</v>
      </c>
      <c r="H932">
        <v>8</v>
      </c>
      <c r="I932">
        <v>175.53746032714844</v>
      </c>
      <c r="J932">
        <v>170.84738159179687</v>
      </c>
      <c r="K932">
        <v>166.63720703125</v>
      </c>
      <c r="L932">
        <v>166.018798828125</v>
      </c>
      <c r="M932">
        <v>170.99674987792969</v>
      </c>
      <c r="N932">
        <v>185.89906311035156</v>
      </c>
      <c r="O932">
        <v>202.38381958007812</v>
      </c>
      <c r="P932">
        <v>222.16996765136719</v>
      </c>
      <c r="Q932">
        <v>236.85549926757813</v>
      </c>
      <c r="R932">
        <v>249.11595153808594</v>
      </c>
      <c r="S932">
        <v>260.7928466796875</v>
      </c>
      <c r="T932">
        <v>263.49465942382812</v>
      </c>
      <c r="U932">
        <v>264.66473388671875</v>
      </c>
      <c r="V932">
        <v>264.34890747070312</v>
      </c>
      <c r="W932">
        <v>262.28057861328125</v>
      </c>
      <c r="X932">
        <v>258.67059326171875</v>
      </c>
      <c r="Y932">
        <v>249.86973571777344</v>
      </c>
      <c r="Z932">
        <v>237.2459716796875</v>
      </c>
      <c r="AA932">
        <v>222.66368103027344</v>
      </c>
      <c r="AB932">
        <v>215.07220458984375</v>
      </c>
      <c r="AC932">
        <v>209.95407104492187</v>
      </c>
      <c r="AD932">
        <v>198.88433837890625</v>
      </c>
      <c r="AE932">
        <v>191.99240112304687</v>
      </c>
      <c r="AF932">
        <v>185.29481506347656</v>
      </c>
      <c r="AG932">
        <v>-3.1920335292816162</v>
      </c>
      <c r="AH932">
        <v>-2.3117129802703857</v>
      </c>
      <c r="AI932">
        <v>-2.1570577621459961</v>
      </c>
      <c r="AJ932">
        <v>-1.8725924491882324</v>
      </c>
      <c r="AK932">
        <v>-1.291661262512207</v>
      </c>
      <c r="AL932">
        <v>-1.0055284947156906E-2</v>
      </c>
      <c r="AM932">
        <v>-1.7295540571212769</v>
      </c>
      <c r="AN932">
        <v>1.16222083568573</v>
      </c>
      <c r="AO932">
        <v>1.0614039897918701</v>
      </c>
      <c r="AP932">
        <v>0.27655187249183655</v>
      </c>
      <c r="AQ932">
        <v>5.0005407333374023</v>
      </c>
      <c r="AR932">
        <v>22.285301208496094</v>
      </c>
      <c r="AS932">
        <v>23.142457962036133</v>
      </c>
      <c r="AT932">
        <v>21.94139289855957</v>
      </c>
      <c r="AU932">
        <v>20.731500625610352</v>
      </c>
      <c r="AV932">
        <v>22.560020446777344</v>
      </c>
      <c r="AW932">
        <v>21.630277633666992</v>
      </c>
      <c r="AX932">
        <v>19.766883850097656</v>
      </c>
      <c r="AY932">
        <v>9.6441192626953125</v>
      </c>
      <c r="AZ932">
        <v>5.5342435836791992</v>
      </c>
      <c r="BA932">
        <v>3.7265777587890625</v>
      </c>
      <c r="BB932">
        <v>3.5217721462249756</v>
      </c>
      <c r="BC932">
        <v>2.3322074413299561</v>
      </c>
      <c r="BD932">
        <v>1.4089900255203247</v>
      </c>
      <c r="BE932">
        <v>73.849205017089844</v>
      </c>
      <c r="BF932">
        <v>72.93939208984375</v>
      </c>
      <c r="BG932">
        <v>72.339385986328125</v>
      </c>
      <c r="BH932">
        <v>71.993484497070312</v>
      </c>
      <c r="BI932">
        <v>71.007621765136719</v>
      </c>
      <c r="BJ932">
        <v>70.8076171875</v>
      </c>
      <c r="BK932">
        <v>70.739692687988281</v>
      </c>
      <c r="BL932">
        <v>72.009567260742187</v>
      </c>
      <c r="BM932">
        <v>76.222801208496094</v>
      </c>
      <c r="BN932">
        <v>80.085845947265625</v>
      </c>
      <c r="BO932">
        <v>84.229019165039063</v>
      </c>
      <c r="BP932">
        <v>85.838775634765625</v>
      </c>
      <c r="BQ932">
        <v>87.758354187011719</v>
      </c>
      <c r="BR932">
        <v>86.402374267578125</v>
      </c>
      <c r="BS932">
        <v>86.665733337402344</v>
      </c>
      <c r="BT932">
        <v>87.085540771484375</v>
      </c>
      <c r="BU932">
        <v>86.529869079589844</v>
      </c>
      <c r="BV932">
        <v>86.007865905761719</v>
      </c>
      <c r="BW932">
        <v>83.516029357910156</v>
      </c>
      <c r="BX932">
        <v>80.93096923828125</v>
      </c>
      <c r="BY932">
        <v>77.963287353515625</v>
      </c>
      <c r="BZ932">
        <v>75.902191162109375</v>
      </c>
      <c r="CA932">
        <v>75.312248229980469</v>
      </c>
      <c r="CB932">
        <v>74.838844299316406</v>
      </c>
      <c r="CC932">
        <v>5.5900888442993164</v>
      </c>
      <c r="CD932">
        <v>5.3529963493347168</v>
      </c>
      <c r="CE932">
        <v>5.0079846382141113</v>
      </c>
      <c r="CF932">
        <v>3.7838640213012695</v>
      </c>
      <c r="CG932">
        <v>3.1724309921264648</v>
      </c>
      <c r="CH932">
        <v>3.5113179683685303</v>
      </c>
      <c r="CI932">
        <v>3.6653604507446289</v>
      </c>
      <c r="CJ932">
        <v>2.2831618785858154</v>
      </c>
      <c r="CK932">
        <v>3.201190710067749</v>
      </c>
      <c r="CL932">
        <v>3.2170100212097168</v>
      </c>
      <c r="CM932">
        <v>2.538630485534668</v>
      </c>
      <c r="CN932">
        <v>2.8873412609100342</v>
      </c>
      <c r="CO932">
        <v>4.0478024482727051</v>
      </c>
      <c r="CP932">
        <v>2.550645112991333</v>
      </c>
      <c r="CQ932">
        <v>3.0984349250793457</v>
      </c>
      <c r="CR932">
        <v>4.6290311813354492</v>
      </c>
      <c r="CS932">
        <v>5.005836009979248</v>
      </c>
      <c r="CT932">
        <v>5.1964540481567383</v>
      </c>
      <c r="CU932">
        <v>6.264185905456543</v>
      </c>
      <c r="CV932">
        <v>5.0909509658813477</v>
      </c>
      <c r="CW932">
        <v>4.5059442520141602</v>
      </c>
      <c r="CX932">
        <v>3.7547509670257568</v>
      </c>
      <c r="CY932">
        <v>4.0640296936035156</v>
      </c>
      <c r="CZ932">
        <v>3.9860529899597168</v>
      </c>
    </row>
    <row r="933" spans="1:104" x14ac:dyDescent="0.25">
      <c r="A933" t="s">
        <v>1122</v>
      </c>
      <c r="B933" t="s">
        <v>26</v>
      </c>
      <c r="C933" t="s">
        <v>27</v>
      </c>
      <c r="D933" t="s">
        <v>188</v>
      </c>
      <c r="E933" t="s">
        <v>184</v>
      </c>
      <c r="F933">
        <v>2020</v>
      </c>
      <c r="G933" t="s">
        <v>179</v>
      </c>
      <c r="H933">
        <v>9</v>
      </c>
      <c r="I933">
        <v>175.16159057617188</v>
      </c>
      <c r="J933">
        <v>171.03904724121094</v>
      </c>
      <c r="K933">
        <v>167.60011291503906</v>
      </c>
      <c r="L933">
        <v>167.23638916015625</v>
      </c>
      <c r="M933">
        <v>173.01109313964844</v>
      </c>
      <c r="N933">
        <v>188.47467041015625</v>
      </c>
      <c r="O933">
        <v>207.43521118164062</v>
      </c>
      <c r="P933">
        <v>229.46810913085937</v>
      </c>
      <c r="Q933">
        <v>247.61053466796875</v>
      </c>
      <c r="R933">
        <v>261.05633544921875</v>
      </c>
      <c r="S933">
        <v>272.54452514648437</v>
      </c>
      <c r="T933">
        <v>275.15533447265625</v>
      </c>
      <c r="U933">
        <v>276.05551147460937</v>
      </c>
      <c r="V933">
        <v>276.7618408203125</v>
      </c>
      <c r="W933">
        <v>273.64968872070312</v>
      </c>
      <c r="X933">
        <v>266.54470825195312</v>
      </c>
      <c r="Y933">
        <v>256.10739135742187</v>
      </c>
      <c r="Z933">
        <v>243.01690673828125</v>
      </c>
      <c r="AA933">
        <v>228.64277648925781</v>
      </c>
      <c r="AB933">
        <v>222.38261413574219</v>
      </c>
      <c r="AC933">
        <v>214.83682250976562</v>
      </c>
      <c r="AD933">
        <v>201.7593994140625</v>
      </c>
      <c r="AE933">
        <v>194.01321411132812</v>
      </c>
      <c r="AF933">
        <v>186.8760986328125</v>
      </c>
      <c r="AG933">
        <v>-3.0679390430450439</v>
      </c>
      <c r="AH933">
        <v>-2.4065897464752197</v>
      </c>
      <c r="AI933">
        <v>-2.3953075408935547</v>
      </c>
      <c r="AJ933">
        <v>-1.9927971363067627</v>
      </c>
      <c r="AK933">
        <v>-1.2546958923339844</v>
      </c>
      <c r="AL933">
        <v>0.15344671905040741</v>
      </c>
      <c r="AM933">
        <v>-1.6395194530487061</v>
      </c>
      <c r="AN933">
        <v>1.5044211149215698</v>
      </c>
      <c r="AO933">
        <v>1.1075876951217651</v>
      </c>
      <c r="AP933">
        <v>-5.6325148791074753E-2</v>
      </c>
      <c r="AQ933">
        <v>4.9024505615234375</v>
      </c>
      <c r="AR933">
        <v>23.158824920654297</v>
      </c>
      <c r="AS933">
        <v>24.050239562988281</v>
      </c>
      <c r="AT933">
        <v>22.887195587158203</v>
      </c>
      <c r="AU933">
        <v>21.663980484008789</v>
      </c>
      <c r="AV933">
        <v>23.754512786865234</v>
      </c>
      <c r="AW933">
        <v>22.812404632568359</v>
      </c>
      <c r="AX933">
        <v>21.155555725097656</v>
      </c>
      <c r="AY933">
        <v>11.005148887634277</v>
      </c>
      <c r="AZ933">
        <v>6.5572390556335449</v>
      </c>
      <c r="BA933">
        <v>4.4111523628234863</v>
      </c>
      <c r="BB933">
        <v>4.0767474174499512</v>
      </c>
      <c r="BC933">
        <v>2.7113399505615234</v>
      </c>
      <c r="BD933">
        <v>1.8901708126068115</v>
      </c>
      <c r="BE933">
        <v>72.025154113769531</v>
      </c>
      <c r="BF933">
        <v>71.830192565917969</v>
      </c>
      <c r="BG933">
        <v>71.372642517089844</v>
      </c>
      <c r="BH933">
        <v>70.970123291015625</v>
      </c>
      <c r="BI933">
        <v>70.915092468261719</v>
      </c>
      <c r="BJ933">
        <v>70.42767333984375</v>
      </c>
      <c r="BK933">
        <v>71.957550048828125</v>
      </c>
      <c r="BL933">
        <v>72.542449951171875</v>
      </c>
      <c r="BM933">
        <v>77.24212646484375</v>
      </c>
      <c r="BN933">
        <v>83.077033996582031</v>
      </c>
      <c r="BO933">
        <v>87.446533203125</v>
      </c>
      <c r="BP933">
        <v>90.238975524902344</v>
      </c>
      <c r="BQ933">
        <v>90.213821411132813</v>
      </c>
      <c r="BR933">
        <v>90.781425476074219</v>
      </c>
      <c r="BS933">
        <v>90.446533203125</v>
      </c>
      <c r="BT933">
        <v>90.361625671386719</v>
      </c>
      <c r="BU933">
        <v>90.844329833984375</v>
      </c>
      <c r="BV933">
        <v>89.246841430664063</v>
      </c>
      <c r="BW933">
        <v>87.411941528320313</v>
      </c>
      <c r="BX933">
        <v>82.474838256835938</v>
      </c>
      <c r="BY933">
        <v>79.957542419433594</v>
      </c>
      <c r="BZ933">
        <v>78.317611694335938</v>
      </c>
      <c r="CA933">
        <v>76.707550048828125</v>
      </c>
      <c r="CB933">
        <v>75.317611694335938</v>
      </c>
      <c r="CC933">
        <v>5.5985865592956543</v>
      </c>
      <c r="CD933">
        <v>5.3788933753967285</v>
      </c>
      <c r="CE933">
        <v>5.0563225746154785</v>
      </c>
      <c r="CF933">
        <v>3.8268182277679443</v>
      </c>
      <c r="CG933">
        <v>3.2231655120849609</v>
      </c>
      <c r="CH933">
        <v>3.5747649669647217</v>
      </c>
      <c r="CI933">
        <v>3.7738816738128662</v>
      </c>
      <c r="CJ933">
        <v>2.3687293529510498</v>
      </c>
      <c r="CK933">
        <v>3.3641328811645508</v>
      </c>
      <c r="CL933">
        <v>3.387718677520752</v>
      </c>
      <c r="CM933">
        <v>2.6658749580383301</v>
      </c>
      <c r="CN933">
        <v>3.0292484760284424</v>
      </c>
      <c r="CO933">
        <v>4.2437882423400879</v>
      </c>
      <c r="CP933">
        <v>2.6802167892456055</v>
      </c>
      <c r="CQ933">
        <v>3.2478806972503662</v>
      </c>
      <c r="CR933">
        <v>4.7939515113830566</v>
      </c>
      <c r="CS933">
        <v>5.1559047698974609</v>
      </c>
      <c r="CT933">
        <v>5.3486423492431641</v>
      </c>
      <c r="CU933">
        <v>6.4540224075317383</v>
      </c>
      <c r="CV933">
        <v>5.2903952598571777</v>
      </c>
      <c r="CW933">
        <v>4.6326465606689453</v>
      </c>
      <c r="CX933">
        <v>3.8258867263793945</v>
      </c>
      <c r="CY933">
        <v>4.1233396530151367</v>
      </c>
      <c r="CZ933">
        <v>4.0357894897460937</v>
      </c>
    </row>
    <row r="934" spans="1:104" x14ac:dyDescent="0.25">
      <c r="A934" t="s">
        <v>1123</v>
      </c>
      <c r="B934" t="s">
        <v>26</v>
      </c>
      <c r="C934" t="s">
        <v>27</v>
      </c>
      <c r="D934" t="s">
        <v>188</v>
      </c>
      <c r="E934" t="s">
        <v>184</v>
      </c>
      <c r="F934">
        <v>2020</v>
      </c>
      <c r="G934" t="s">
        <v>180</v>
      </c>
      <c r="H934">
        <v>10</v>
      </c>
      <c r="I934">
        <v>154.44349670410156</v>
      </c>
      <c r="J934">
        <v>150.35122680664062</v>
      </c>
      <c r="K934">
        <v>147.09114074707031</v>
      </c>
      <c r="L934">
        <v>147.05909729003906</v>
      </c>
      <c r="M934">
        <v>151.23623657226562</v>
      </c>
      <c r="N934">
        <v>163.70748901367187</v>
      </c>
      <c r="O934">
        <v>184.59916687011719</v>
      </c>
      <c r="P934">
        <v>204.03034973144531</v>
      </c>
      <c r="Q934">
        <v>224.80682373046875</v>
      </c>
      <c r="R934">
        <v>243.93536376953125</v>
      </c>
      <c r="S934">
        <v>259.59121704101562</v>
      </c>
      <c r="T934">
        <v>264.46548461914062</v>
      </c>
      <c r="U934">
        <v>266.99295043945313</v>
      </c>
      <c r="V934">
        <v>269.8662109375</v>
      </c>
      <c r="W934">
        <v>267.44573974609375</v>
      </c>
      <c r="X934">
        <v>258.54251098632812</v>
      </c>
      <c r="Y934">
        <v>246.28892517089844</v>
      </c>
      <c r="Z934">
        <v>232.89486694335937</v>
      </c>
      <c r="AA934">
        <v>223.90373229980469</v>
      </c>
      <c r="AB934">
        <v>215.46089172363281</v>
      </c>
      <c r="AC934">
        <v>207.63650512695312</v>
      </c>
      <c r="AD934">
        <v>186.82695007324219</v>
      </c>
      <c r="AE934">
        <v>173.52577209472656</v>
      </c>
      <c r="AF934">
        <v>166.45414733886719</v>
      </c>
      <c r="AG934">
        <v>-2.9968454837799072</v>
      </c>
      <c r="AH934">
        <v>-1.9139957427978516</v>
      </c>
      <c r="AI934">
        <v>-1.5812219381332397</v>
      </c>
      <c r="AJ934">
        <v>-1.5103517770767212</v>
      </c>
      <c r="AK934">
        <v>-1.2341072559356689</v>
      </c>
      <c r="AL934">
        <v>-0.27138698101043701</v>
      </c>
      <c r="AM934">
        <v>-1.7902356386184692</v>
      </c>
      <c r="AN934">
        <v>0.60447847843170166</v>
      </c>
      <c r="AO934">
        <v>1.0334587097167969</v>
      </c>
      <c r="AP934">
        <v>0.84528768062591553</v>
      </c>
      <c r="AQ934">
        <v>5.420201301574707</v>
      </c>
      <c r="AR934">
        <v>22.210338592529297</v>
      </c>
      <c r="AS934">
        <v>23.129915237426758</v>
      </c>
      <c r="AT934">
        <v>22.118427276611328</v>
      </c>
      <c r="AU934">
        <v>20.680566787719727</v>
      </c>
      <c r="AV934">
        <v>21.262729644775391</v>
      </c>
      <c r="AW934">
        <v>19.88465690612793</v>
      </c>
      <c r="AX934">
        <v>17.576650619506836</v>
      </c>
      <c r="AY934">
        <v>7.7568659782409668</v>
      </c>
      <c r="AZ934">
        <v>4.2184505462646484</v>
      </c>
      <c r="BA934">
        <v>2.7525100708007812</v>
      </c>
      <c r="BB934">
        <v>2.5249021053314209</v>
      </c>
      <c r="BC934">
        <v>1.5559532642364502</v>
      </c>
      <c r="BD934">
        <v>0.54161614179611206</v>
      </c>
      <c r="BE934">
        <v>69.881797790527344</v>
      </c>
      <c r="BF934">
        <v>68.479667663574219</v>
      </c>
      <c r="BG934">
        <v>67.829818725585937</v>
      </c>
      <c r="BH934">
        <v>67.567611694335938</v>
      </c>
      <c r="BI934">
        <v>66.223175048828125</v>
      </c>
      <c r="BJ934">
        <v>65.67120361328125</v>
      </c>
      <c r="BK934">
        <v>65.363494873046875</v>
      </c>
      <c r="BL934">
        <v>66.743515014648438</v>
      </c>
      <c r="BM934">
        <v>71.518943786621094</v>
      </c>
      <c r="BN934">
        <v>77.789649963378906</v>
      </c>
      <c r="BO934">
        <v>83.545753479003906</v>
      </c>
      <c r="BP934">
        <v>85.496826171875</v>
      </c>
      <c r="BQ934">
        <v>87.570915222167969</v>
      </c>
      <c r="BR934">
        <v>88.473434448242188</v>
      </c>
      <c r="BS934">
        <v>87.845703125</v>
      </c>
      <c r="BT934">
        <v>86.119850158691406</v>
      </c>
      <c r="BU934">
        <v>85.970382690429688</v>
      </c>
      <c r="BV934">
        <v>85.00775146484375</v>
      </c>
      <c r="BW934">
        <v>82.072700500488281</v>
      </c>
      <c r="BX934">
        <v>79.496955871582031</v>
      </c>
      <c r="BY934">
        <v>76.2747802734375</v>
      </c>
      <c r="BZ934">
        <v>73.460983276367188</v>
      </c>
      <c r="CA934">
        <v>72.193313598632813</v>
      </c>
      <c r="CB934">
        <v>71.089347839355469</v>
      </c>
      <c r="CC934">
        <v>4.9266824722290039</v>
      </c>
      <c r="CD934">
        <v>4.7196240425109863</v>
      </c>
      <c r="CE934">
        <v>4.4290008544921875</v>
      </c>
      <c r="CF934">
        <v>3.3588204383850098</v>
      </c>
      <c r="CG934">
        <v>2.8120126724243164</v>
      </c>
      <c r="CH934">
        <v>3.0995967388153076</v>
      </c>
      <c r="CI934">
        <v>3.3505170345306396</v>
      </c>
      <c r="CJ934">
        <v>2.1023054122924805</v>
      </c>
      <c r="CK934">
        <v>3.0500662326812744</v>
      </c>
      <c r="CL934">
        <v>3.162649393081665</v>
      </c>
      <c r="CM934">
        <v>2.5372209548950195</v>
      </c>
      <c r="CN934">
        <v>2.9084243774414062</v>
      </c>
      <c r="CO934">
        <v>4.1022071838378906</v>
      </c>
      <c r="CP934">
        <v>2.606865406036377</v>
      </c>
      <c r="CQ934">
        <v>3.1701664924621582</v>
      </c>
      <c r="CR934">
        <v>4.6432986259460449</v>
      </c>
      <c r="CS934">
        <v>4.9507303237915039</v>
      </c>
      <c r="CT934">
        <v>5.1179146766662598</v>
      </c>
      <c r="CU934">
        <v>6.3075995445251465</v>
      </c>
      <c r="CV934">
        <v>5.1248650550842285</v>
      </c>
      <c r="CW934">
        <v>4.4783105850219727</v>
      </c>
      <c r="CX934">
        <v>3.5383944511413574</v>
      </c>
      <c r="CY934">
        <v>3.6812691688537598</v>
      </c>
      <c r="CZ934">
        <v>3.5885531902313232</v>
      </c>
    </row>
    <row r="935" spans="1:104" x14ac:dyDescent="0.25">
      <c r="A935" t="s">
        <v>1124</v>
      </c>
      <c r="B935" t="s">
        <v>26</v>
      </c>
      <c r="C935" t="s">
        <v>27</v>
      </c>
      <c r="D935" t="s">
        <v>188</v>
      </c>
      <c r="E935" t="s">
        <v>184</v>
      </c>
      <c r="F935">
        <v>2020</v>
      </c>
      <c r="G935" t="s">
        <v>181</v>
      </c>
      <c r="H935">
        <v>11</v>
      </c>
      <c r="I935">
        <v>146.75</v>
      </c>
      <c r="J935">
        <v>142.55889892578125</v>
      </c>
      <c r="K935">
        <v>139.65142822265625</v>
      </c>
      <c r="L935">
        <v>140.26937866210937</v>
      </c>
      <c r="M935">
        <v>145.94197082519531</v>
      </c>
      <c r="N935">
        <v>158.52815246582031</v>
      </c>
      <c r="O935">
        <v>174.59077453613281</v>
      </c>
      <c r="P935">
        <v>189.48641967773437</v>
      </c>
      <c r="Q935">
        <v>203.55784606933594</v>
      </c>
      <c r="R935">
        <v>215.28965759277344</v>
      </c>
      <c r="S935">
        <v>225.3223876953125</v>
      </c>
      <c r="T935">
        <v>229.30693054199219</v>
      </c>
      <c r="U935">
        <v>231.36874389648437</v>
      </c>
      <c r="V935">
        <v>232.80494689941406</v>
      </c>
      <c r="W935">
        <v>230.00123596191406</v>
      </c>
      <c r="X935">
        <v>221.67347717285156</v>
      </c>
      <c r="Y935">
        <v>212.05548095703125</v>
      </c>
      <c r="Z935">
        <v>204.95132446289062</v>
      </c>
      <c r="AA935">
        <v>192.78395080566406</v>
      </c>
      <c r="AB935">
        <v>183.72315979003906</v>
      </c>
      <c r="AC935">
        <v>178.75421142578125</v>
      </c>
      <c r="AD935">
        <v>169.127685546875</v>
      </c>
      <c r="AE935">
        <v>163.15763854980469</v>
      </c>
      <c r="AF935">
        <v>156.74223327636719</v>
      </c>
      <c r="AG935">
        <v>-3.070793628692627</v>
      </c>
      <c r="AH935">
        <v>-1.6532424688339233</v>
      </c>
      <c r="AI935">
        <v>-1.0889497995376587</v>
      </c>
      <c r="AJ935">
        <v>-1.248273491859436</v>
      </c>
      <c r="AK935">
        <v>-1.310515284538269</v>
      </c>
      <c r="AL935">
        <v>-0.59459471702575684</v>
      </c>
      <c r="AM935">
        <v>-1.9489884376525879</v>
      </c>
      <c r="AN935">
        <v>6.0164420865476131E-3</v>
      </c>
      <c r="AO935">
        <v>0.93549215793609619</v>
      </c>
      <c r="AP935">
        <v>1.3747866153717041</v>
      </c>
      <c r="AQ935">
        <v>5.3217034339904785</v>
      </c>
      <c r="AR935">
        <v>19.526727676391602</v>
      </c>
      <c r="AS935">
        <v>20.261222839355469</v>
      </c>
      <c r="AT935">
        <v>19.294624328613281</v>
      </c>
      <c r="AU935">
        <v>17.717489242553711</v>
      </c>
      <c r="AV935">
        <v>17.178073883056641</v>
      </c>
      <c r="AW935">
        <v>15.84630012512207</v>
      </c>
      <c r="AX935">
        <v>13.66352367401123</v>
      </c>
      <c r="AY935">
        <v>4.5718202590942383</v>
      </c>
      <c r="AZ935">
        <v>2.0416970252990723</v>
      </c>
      <c r="BA935">
        <v>1.2234532833099365</v>
      </c>
      <c r="BB935">
        <v>1.3037881851196289</v>
      </c>
      <c r="BC935">
        <v>0.76902109384536743</v>
      </c>
      <c r="BD935">
        <v>-0.38723507523536682</v>
      </c>
      <c r="BE935">
        <v>65.074234008789063</v>
      </c>
      <c r="BF935">
        <v>64.518264770507812</v>
      </c>
      <c r="BG935">
        <v>62.635086059570313</v>
      </c>
      <c r="BH935">
        <v>62.197868347167969</v>
      </c>
      <c r="BI935">
        <v>61.932083129882813</v>
      </c>
      <c r="BJ935">
        <v>61.202747344970703</v>
      </c>
      <c r="BK935">
        <v>60.668735504150391</v>
      </c>
      <c r="BL935">
        <v>62.314075469970703</v>
      </c>
      <c r="BM935">
        <v>68.547218322753906</v>
      </c>
      <c r="BN935">
        <v>75.058853149414062</v>
      </c>
      <c r="BO935">
        <v>80.552406311035156</v>
      </c>
      <c r="BP935">
        <v>84.596435546875</v>
      </c>
      <c r="BQ935">
        <v>85.90869140625</v>
      </c>
      <c r="BR935">
        <v>85.649909973144531</v>
      </c>
      <c r="BS935">
        <v>85.437713623046875</v>
      </c>
      <c r="BT935">
        <v>84.274116516113281</v>
      </c>
      <c r="BU935">
        <v>83.028770446777344</v>
      </c>
      <c r="BV935">
        <v>77.924453735351562</v>
      </c>
      <c r="BW935">
        <v>74.518264770507813</v>
      </c>
      <c r="BX935">
        <v>70.98455810546875</v>
      </c>
      <c r="BY935">
        <v>69.179679870605469</v>
      </c>
      <c r="BZ935">
        <v>66.706878662109375</v>
      </c>
      <c r="CA935">
        <v>65.4212646484375</v>
      </c>
      <c r="CB935">
        <v>64.23590087890625</v>
      </c>
      <c r="CC935">
        <v>4.7771267890930176</v>
      </c>
      <c r="CD935">
        <v>4.5662236213684082</v>
      </c>
      <c r="CE935">
        <v>4.2906646728515625</v>
      </c>
      <c r="CF935">
        <v>3.2699735164642334</v>
      </c>
      <c r="CG935">
        <v>2.7702665328979492</v>
      </c>
      <c r="CH935">
        <v>3.0640115737915039</v>
      </c>
      <c r="CI935">
        <v>3.2365207672119141</v>
      </c>
      <c r="CJ935">
        <v>1.9962019920349121</v>
      </c>
      <c r="CK935">
        <v>2.8165197372436523</v>
      </c>
      <c r="CL935">
        <v>2.8485491275787354</v>
      </c>
      <c r="CM935">
        <v>2.2479815483093262</v>
      </c>
      <c r="CN935">
        <v>2.5759317874908447</v>
      </c>
      <c r="CO935">
        <v>3.6264889240264893</v>
      </c>
      <c r="CP935">
        <v>2.3040101528167725</v>
      </c>
      <c r="CQ935">
        <v>2.7857265472412109</v>
      </c>
      <c r="CR935">
        <v>4.0668144226074219</v>
      </c>
      <c r="CS935">
        <v>4.3552279472351074</v>
      </c>
      <c r="CT935">
        <v>4.6024022102355957</v>
      </c>
      <c r="CU935">
        <v>5.5635638236999512</v>
      </c>
      <c r="CV935">
        <v>4.4513068199157715</v>
      </c>
      <c r="CW935">
        <v>3.9270827770233154</v>
      </c>
      <c r="CX935">
        <v>3.2656426429748535</v>
      </c>
      <c r="CY935">
        <v>3.5326566696166992</v>
      </c>
      <c r="CZ935">
        <v>3.4486749172210693</v>
      </c>
    </row>
    <row r="936" spans="1:104" x14ac:dyDescent="0.25">
      <c r="A936" t="s">
        <v>1125</v>
      </c>
      <c r="B936" t="s">
        <v>26</v>
      </c>
      <c r="C936" t="s">
        <v>27</v>
      </c>
      <c r="D936" t="s">
        <v>188</v>
      </c>
      <c r="E936" t="s">
        <v>184</v>
      </c>
      <c r="F936">
        <v>2020</v>
      </c>
      <c r="G936" t="s">
        <v>182</v>
      </c>
      <c r="H936">
        <v>12</v>
      </c>
      <c r="I936">
        <v>136.12615966796875</v>
      </c>
      <c r="J936">
        <v>132.79730224609375</v>
      </c>
      <c r="K936">
        <v>131.31819152832031</v>
      </c>
      <c r="L936">
        <v>132.0947265625</v>
      </c>
      <c r="M936">
        <v>138.27073669433594</v>
      </c>
      <c r="N936">
        <v>150.7618408203125</v>
      </c>
      <c r="O936">
        <v>169.15602111816406</v>
      </c>
      <c r="P936">
        <v>182.20361328125</v>
      </c>
      <c r="Q936">
        <v>185.61764526367187</v>
      </c>
      <c r="R936">
        <v>184.87110900878906</v>
      </c>
      <c r="S936">
        <v>183.46514892578125</v>
      </c>
      <c r="T936">
        <v>180.25201416015625</v>
      </c>
      <c r="U936">
        <v>178.06106567382812</v>
      </c>
      <c r="V936">
        <v>176.98851013183594</v>
      </c>
      <c r="W936">
        <v>174.17929077148437</v>
      </c>
      <c r="X936">
        <v>170.26443481445312</v>
      </c>
      <c r="Y936">
        <v>169.25823974609375</v>
      </c>
      <c r="Z936">
        <v>170.88697814941406</v>
      </c>
      <c r="AA936">
        <v>165.26815795898437</v>
      </c>
      <c r="AB936">
        <v>161.66561889648437</v>
      </c>
      <c r="AC936">
        <v>159.37835693359375</v>
      </c>
      <c r="AD936">
        <v>156.44810485839844</v>
      </c>
      <c r="AE936">
        <v>148.29499816894531</v>
      </c>
      <c r="AF936">
        <v>142.50357055664062</v>
      </c>
      <c r="AG936">
        <v>-4.1548075675964355</v>
      </c>
      <c r="AH936">
        <v>-0.58320260047912598</v>
      </c>
      <c r="AI936">
        <v>1.4201904535293579</v>
      </c>
      <c r="AJ936">
        <v>-2.1102644503116608E-2</v>
      </c>
      <c r="AK936">
        <v>-1.8627407550811768</v>
      </c>
      <c r="AL936">
        <v>-2.4546694755554199</v>
      </c>
      <c r="AM936">
        <v>-3.414574146270752</v>
      </c>
      <c r="AN936">
        <v>-3.3327207565307617</v>
      </c>
      <c r="AO936">
        <v>0.97471916675567627</v>
      </c>
      <c r="AP936">
        <v>4.6837811470031738</v>
      </c>
      <c r="AQ936">
        <v>7.1931962966918945</v>
      </c>
      <c r="AR936">
        <v>15.605960845947266</v>
      </c>
      <c r="AS936">
        <v>15.541321754455566</v>
      </c>
      <c r="AT936">
        <v>14.482809066772461</v>
      </c>
      <c r="AU936">
        <v>12.106795310974121</v>
      </c>
      <c r="AV936">
        <v>7.2069869041442871</v>
      </c>
      <c r="AW936">
        <v>5.3830676078796387</v>
      </c>
      <c r="AX936">
        <v>1.1705085039138794</v>
      </c>
      <c r="AY936">
        <v>-7.5975918769836426</v>
      </c>
      <c r="AZ936">
        <v>-6.5424518585205078</v>
      </c>
      <c r="BA936">
        <v>-5.0170383453369141</v>
      </c>
      <c r="BB936">
        <v>-4.2613062858581543</v>
      </c>
      <c r="BC936">
        <v>-3.1490087509155273</v>
      </c>
      <c r="BD936">
        <v>-5.3939595222473145</v>
      </c>
      <c r="BE936">
        <v>49.537761688232422</v>
      </c>
      <c r="BF936">
        <v>49.037765502929688</v>
      </c>
      <c r="BG936">
        <v>48.147834777832031</v>
      </c>
      <c r="BH936">
        <v>47.592800140380859</v>
      </c>
      <c r="BI936">
        <v>47.537765502929687</v>
      </c>
      <c r="BJ936">
        <v>46.927696228027344</v>
      </c>
      <c r="BK936">
        <v>46.537765502929688</v>
      </c>
      <c r="BL936">
        <v>47.232730865478516</v>
      </c>
      <c r="BM936">
        <v>49.122657775878906</v>
      </c>
      <c r="BN936">
        <v>51.665107727050781</v>
      </c>
      <c r="BO936">
        <v>53.152519226074219</v>
      </c>
      <c r="BP936">
        <v>53.707550048828125</v>
      </c>
      <c r="BQ936">
        <v>54.610069274902344</v>
      </c>
      <c r="BR936">
        <v>55.610073089599609</v>
      </c>
      <c r="BS936">
        <v>55.694965362548828</v>
      </c>
      <c r="BT936">
        <v>55.762588500976562</v>
      </c>
      <c r="BU936">
        <v>55.165103912353516</v>
      </c>
      <c r="BV936">
        <v>53.190284729003906</v>
      </c>
      <c r="BW936">
        <v>51.690284729003906</v>
      </c>
      <c r="BX936">
        <v>51.397838592529297</v>
      </c>
      <c r="BY936">
        <v>50.312942504882813</v>
      </c>
      <c r="BZ936">
        <v>50.342800140380859</v>
      </c>
      <c r="CA936">
        <v>49.05035400390625</v>
      </c>
      <c r="CB936">
        <v>48.605388641357422</v>
      </c>
      <c r="CC936">
        <v>6.6121439933776855</v>
      </c>
      <c r="CD936">
        <v>6.3457369804382324</v>
      </c>
      <c r="CE936">
        <v>6.018150806427002</v>
      </c>
      <c r="CF936">
        <v>4.5928750038146973</v>
      </c>
      <c r="CG936">
        <v>3.9148349761962891</v>
      </c>
      <c r="CH936">
        <v>4.3462085723876953</v>
      </c>
      <c r="CI936">
        <v>4.6797966957092285</v>
      </c>
      <c r="CJ936">
        <v>2.8655447959899902</v>
      </c>
      <c r="CK936">
        <v>3.8357255458831787</v>
      </c>
      <c r="CL936">
        <v>3.6509530544281006</v>
      </c>
      <c r="CM936">
        <v>2.7328295707702637</v>
      </c>
      <c r="CN936">
        <v>3.022845983505249</v>
      </c>
      <c r="CO936">
        <v>4.166954517364502</v>
      </c>
      <c r="CP936">
        <v>2.6145045757293701</v>
      </c>
      <c r="CQ936">
        <v>3.1491856575012207</v>
      </c>
      <c r="CR936">
        <v>4.6637473106384277</v>
      </c>
      <c r="CS936">
        <v>5.1908645629882812</v>
      </c>
      <c r="CT936">
        <v>5.7297391891479492</v>
      </c>
      <c r="CU936">
        <v>7.1135320663452148</v>
      </c>
      <c r="CV936">
        <v>5.857384204864502</v>
      </c>
      <c r="CW936">
        <v>5.2342495918273926</v>
      </c>
      <c r="CX936">
        <v>4.502873420715332</v>
      </c>
      <c r="CY936">
        <v>4.7843294143676758</v>
      </c>
      <c r="CZ936">
        <v>4.6729702949523926</v>
      </c>
    </row>
    <row r="937" spans="1:104" x14ac:dyDescent="0.25">
      <c r="A937" t="s">
        <v>1126</v>
      </c>
      <c r="B937" t="s">
        <v>26</v>
      </c>
      <c r="C937" t="s">
        <v>27</v>
      </c>
      <c r="D937" t="s">
        <v>188</v>
      </c>
      <c r="E937" t="s">
        <v>184</v>
      </c>
      <c r="F937">
        <v>2020</v>
      </c>
      <c r="G937" t="s">
        <v>183</v>
      </c>
      <c r="H937">
        <v>8</v>
      </c>
      <c r="I937">
        <v>174.3035888671875</v>
      </c>
      <c r="J937">
        <v>169.66792297363281</v>
      </c>
      <c r="K937">
        <v>165.47486877441406</v>
      </c>
      <c r="L937">
        <v>164.86639404296875</v>
      </c>
      <c r="M937">
        <v>169.82551574707031</v>
      </c>
      <c r="N937">
        <v>184.65153503417969</v>
      </c>
      <c r="O937">
        <v>200.88504028320312</v>
      </c>
      <c r="P937">
        <v>220.02516174316406</v>
      </c>
      <c r="Q937">
        <v>234.12712097167969</v>
      </c>
      <c r="R937">
        <v>245.89260864257812</v>
      </c>
      <c r="S937">
        <v>257.17849731445312</v>
      </c>
      <c r="T937">
        <v>259.861572265625</v>
      </c>
      <c r="U937">
        <v>260.93917846679687</v>
      </c>
      <c r="V937">
        <v>260.5908203125</v>
      </c>
      <c r="W937">
        <v>258.59378051757813</v>
      </c>
      <c r="X937">
        <v>255.00418090820312</v>
      </c>
      <c r="Y937">
        <v>246.40859985351562</v>
      </c>
      <c r="Z937">
        <v>233.81858825683594</v>
      </c>
      <c r="AA937">
        <v>219.66268920898437</v>
      </c>
      <c r="AB937">
        <v>212.41311645507812</v>
      </c>
      <c r="AC937">
        <v>207.56015014648437</v>
      </c>
      <c r="AD937">
        <v>196.81536865234375</v>
      </c>
      <c r="AE937">
        <v>190.14625549316406</v>
      </c>
      <c r="AF937">
        <v>183.65455627441406</v>
      </c>
      <c r="AG937">
        <v>-3.2653396129608154</v>
      </c>
      <c r="AH937">
        <v>-2.2366302013397217</v>
      </c>
      <c r="AI937">
        <v>-1.9820410013198853</v>
      </c>
      <c r="AJ937">
        <v>-1.7865506410598755</v>
      </c>
      <c r="AK937">
        <v>-1.3273029327392578</v>
      </c>
      <c r="AL937">
        <v>-0.14255346357822418</v>
      </c>
      <c r="AM937">
        <v>-1.8198812007904053</v>
      </c>
      <c r="AN937">
        <v>0.92792528867721558</v>
      </c>
      <c r="AO937">
        <v>1.053865909576416</v>
      </c>
      <c r="AP937">
        <v>0.51984739303588867</v>
      </c>
      <c r="AQ937">
        <v>5.1487469673156738</v>
      </c>
      <c r="AR937">
        <v>22.011325836181641</v>
      </c>
      <c r="AS937">
        <v>22.828647613525391</v>
      </c>
      <c r="AT937">
        <v>21.633907318115234</v>
      </c>
      <c r="AU937">
        <v>20.355371475219727</v>
      </c>
      <c r="AV937">
        <v>21.783576965332031</v>
      </c>
      <c r="AW937">
        <v>20.785573959350586</v>
      </c>
      <c r="AX937">
        <v>18.749660491943359</v>
      </c>
      <c r="AY937">
        <v>8.7067089080810547</v>
      </c>
      <c r="AZ937">
        <v>4.8788785934448242</v>
      </c>
      <c r="BA937">
        <v>3.2553169727325439</v>
      </c>
      <c r="BB937">
        <v>3.114640474319458</v>
      </c>
      <c r="BC937">
        <v>2.0434935092926025</v>
      </c>
      <c r="BD937">
        <v>1.0430499315261841</v>
      </c>
      <c r="BE937">
        <v>71.176231384277344</v>
      </c>
      <c r="BF937">
        <v>70.341339111328125</v>
      </c>
      <c r="BG937">
        <v>69.892608642578125</v>
      </c>
      <c r="BH937">
        <v>69.639945983886719</v>
      </c>
      <c r="BI937">
        <v>69.396629333496094</v>
      </c>
      <c r="BJ937">
        <v>69.151657104492188</v>
      </c>
      <c r="BK937">
        <v>69.580314636230469</v>
      </c>
      <c r="BL937">
        <v>71.591293334960937</v>
      </c>
      <c r="BM937">
        <v>75.164291381835938</v>
      </c>
      <c r="BN937">
        <v>79.386665344238281</v>
      </c>
      <c r="BO937">
        <v>83.240791320800781</v>
      </c>
      <c r="BP937">
        <v>85.616134643554688</v>
      </c>
      <c r="BQ937">
        <v>86.70489501953125</v>
      </c>
      <c r="BR937">
        <v>86.999557495117188</v>
      </c>
      <c r="BS937">
        <v>86.683029174804688</v>
      </c>
      <c r="BT937">
        <v>86.506050109863281</v>
      </c>
      <c r="BU937">
        <v>85.765411376953125</v>
      </c>
      <c r="BV937">
        <v>84.266952514648437</v>
      </c>
      <c r="BW937">
        <v>82.771636962890625</v>
      </c>
      <c r="BX937">
        <v>80.171844482421875</v>
      </c>
      <c r="BY937">
        <v>77.397575378417969</v>
      </c>
      <c r="BZ937">
        <v>75.291191101074219</v>
      </c>
      <c r="CA937">
        <v>74.067451477050781</v>
      </c>
      <c r="CB937">
        <v>73.181114196777344</v>
      </c>
      <c r="CC937">
        <v>5.5484790802001953</v>
      </c>
      <c r="CD937">
        <v>5.3137922286987305</v>
      </c>
      <c r="CE937">
        <v>4.9708843231201172</v>
      </c>
      <c r="CF937">
        <v>3.7559869289398193</v>
      </c>
      <c r="CG937">
        <v>3.1494059562683105</v>
      </c>
      <c r="CH937">
        <v>3.4862611293792725</v>
      </c>
      <c r="CI937">
        <v>3.6366977691650391</v>
      </c>
      <c r="CJ937">
        <v>2.2602579593658447</v>
      </c>
      <c r="CK937">
        <v>3.1627473831176758</v>
      </c>
      <c r="CL937">
        <v>3.1739184856414795</v>
      </c>
      <c r="CM937">
        <v>2.5022883415222168</v>
      </c>
      <c r="CN937">
        <v>2.8463118076324463</v>
      </c>
      <c r="CO937">
        <v>3.9887275695800781</v>
      </c>
      <c r="CP937">
        <v>2.5138161182403564</v>
      </c>
      <c r="CQ937">
        <v>3.0536196231842041</v>
      </c>
      <c r="CR937">
        <v>4.5614595413208008</v>
      </c>
      <c r="CS937">
        <v>4.9344363212585449</v>
      </c>
      <c r="CT937">
        <v>5.1192831993103027</v>
      </c>
      <c r="CU937">
        <v>6.1780009269714355</v>
      </c>
      <c r="CV937">
        <v>5.0254621505737305</v>
      </c>
      <c r="CW937">
        <v>4.4524087905883789</v>
      </c>
      <c r="CX937">
        <v>3.7140066623687744</v>
      </c>
      <c r="CY937">
        <v>4.0232267379760742</v>
      </c>
      <c r="CZ937">
        <v>3.9491536617279053</v>
      </c>
    </row>
    <row r="938" spans="1:104" x14ac:dyDescent="0.25">
      <c r="A938" t="s">
        <v>1127</v>
      </c>
      <c r="B938" t="s">
        <v>26</v>
      </c>
      <c r="C938" t="s">
        <v>27</v>
      </c>
      <c r="D938" t="s">
        <v>188</v>
      </c>
      <c r="E938" t="s">
        <v>184</v>
      </c>
      <c r="F938">
        <v>2021</v>
      </c>
      <c r="G938" t="s">
        <v>171</v>
      </c>
      <c r="H938">
        <v>1</v>
      </c>
      <c r="I938">
        <v>137.15632629394531</v>
      </c>
      <c r="J938">
        <v>132.69462585449219</v>
      </c>
      <c r="K938">
        <v>131.73497009277344</v>
      </c>
      <c r="L938">
        <v>132.61302185058594</v>
      </c>
      <c r="M938">
        <v>139.85908508300781</v>
      </c>
      <c r="N938">
        <v>153.16993713378906</v>
      </c>
      <c r="O938">
        <v>174.95985412597656</v>
      </c>
      <c r="P938">
        <v>190.58006286621094</v>
      </c>
      <c r="Q938">
        <v>193.86416625976562</v>
      </c>
      <c r="R938">
        <v>191.93708801269531</v>
      </c>
      <c r="S938">
        <v>189.92475891113281</v>
      </c>
      <c r="T938">
        <v>186.00791931152344</v>
      </c>
      <c r="U938">
        <v>182.81977844238281</v>
      </c>
      <c r="V938">
        <v>180.82318115234375</v>
      </c>
      <c r="W938">
        <v>177.64241027832031</v>
      </c>
      <c r="X938">
        <v>173.53176879882812</v>
      </c>
      <c r="Y938">
        <v>170.73785400390625</v>
      </c>
      <c r="Z938">
        <v>173.46476745605469</v>
      </c>
      <c r="AA938">
        <v>168.36941528320312</v>
      </c>
      <c r="AB938">
        <v>164.54609680175781</v>
      </c>
      <c r="AC938">
        <v>162.35517883300781</v>
      </c>
      <c r="AD938">
        <v>158.71287536621094</v>
      </c>
      <c r="AE938">
        <v>150.05943298339844</v>
      </c>
      <c r="AF938">
        <v>144.11030578613281</v>
      </c>
      <c r="AG938">
        <v>-4.3480224609375</v>
      </c>
      <c r="AH938">
        <v>-0.52581387758255005</v>
      </c>
      <c r="AI938">
        <v>1.6264028549194336</v>
      </c>
      <c r="AJ938">
        <v>6.5425589680671692E-2</v>
      </c>
      <c r="AK938">
        <v>-1.9505512714385986</v>
      </c>
      <c r="AL938">
        <v>-2.7151997089385986</v>
      </c>
      <c r="AM938">
        <v>-3.7288613319396973</v>
      </c>
      <c r="AN938">
        <v>-3.9026694297790527</v>
      </c>
      <c r="AO938">
        <v>1.0142689943313599</v>
      </c>
      <c r="AP938">
        <v>5.1905083656311035</v>
      </c>
      <c r="AQ938">
        <v>7.6646203994750977</v>
      </c>
      <c r="AR938">
        <v>15.937469482421875</v>
      </c>
      <c r="AS938">
        <v>15.756927490234375</v>
      </c>
      <c r="AT938">
        <v>14.588912963867188</v>
      </c>
      <c r="AU938">
        <v>12.127984046936035</v>
      </c>
      <c r="AV938">
        <v>6.772733211517334</v>
      </c>
      <c r="AW938">
        <v>4.7219347953796387</v>
      </c>
      <c r="AX938">
        <v>0.17648415267467499</v>
      </c>
      <c r="AY938">
        <v>-8.7042236328125</v>
      </c>
      <c r="AZ938">
        <v>-7.3984503746032715</v>
      </c>
      <c r="BA938">
        <v>-5.6625890731811523</v>
      </c>
      <c r="BB938">
        <v>-4.8057327270507812</v>
      </c>
      <c r="BC938">
        <v>-3.5369255542755127</v>
      </c>
      <c r="BD938">
        <v>-5.9544482231140137</v>
      </c>
      <c r="BE938">
        <v>45.965473175048828</v>
      </c>
      <c r="BF938">
        <v>44.965473175048828</v>
      </c>
      <c r="BG938">
        <v>44.2705078125</v>
      </c>
      <c r="BH938">
        <v>42.855400085449219</v>
      </c>
      <c r="BI938">
        <v>42.050365447998047</v>
      </c>
      <c r="BJ938">
        <v>41.300365447998047</v>
      </c>
      <c r="BK938">
        <v>40.995330810546875</v>
      </c>
      <c r="BL938">
        <v>41.452880859375</v>
      </c>
      <c r="BM938">
        <v>45.597480773925781</v>
      </c>
      <c r="BN938">
        <v>50.487407684326172</v>
      </c>
      <c r="BO938">
        <v>53.724819183349609</v>
      </c>
      <c r="BP938">
        <v>55.474819183349609</v>
      </c>
      <c r="BQ938">
        <v>57.084888458251953</v>
      </c>
      <c r="BR938">
        <v>57.029853820800781</v>
      </c>
      <c r="BS938">
        <v>57.237411499023438</v>
      </c>
      <c r="BT938">
        <v>56.555038452148438</v>
      </c>
      <c r="BU938">
        <v>55.970146179199219</v>
      </c>
      <c r="BV938">
        <v>54.537773132324219</v>
      </c>
      <c r="BW938">
        <v>53.245326995849609</v>
      </c>
      <c r="BX938">
        <v>50.855400085449219</v>
      </c>
      <c r="BY938">
        <v>49.965473175048828</v>
      </c>
      <c r="BZ938">
        <v>49.367992401123047</v>
      </c>
      <c r="CA938">
        <v>49.190292358398437</v>
      </c>
      <c r="CB938">
        <v>48.842811584472656</v>
      </c>
      <c r="CC938">
        <v>6.9650835990905762</v>
      </c>
      <c r="CD938">
        <v>6.6270427703857422</v>
      </c>
      <c r="CE938">
        <v>6.3101868629455566</v>
      </c>
      <c r="CF938">
        <v>4.8185338973999023</v>
      </c>
      <c r="CG938">
        <v>4.1380743980407715</v>
      </c>
      <c r="CH938">
        <v>4.615483283996582</v>
      </c>
      <c r="CI938">
        <v>5.0607485771179199</v>
      </c>
      <c r="CJ938">
        <v>3.1287391185760498</v>
      </c>
      <c r="CK938">
        <v>4.1950058937072754</v>
      </c>
      <c r="CL938">
        <v>3.9638738632202148</v>
      </c>
      <c r="CM938">
        <v>2.9563839435577393</v>
      </c>
      <c r="CN938">
        <v>3.2582306861877441</v>
      </c>
      <c r="CO938">
        <v>4.4743142127990723</v>
      </c>
      <c r="CP938">
        <v>2.7819864749908447</v>
      </c>
      <c r="CQ938">
        <v>3.3537278175354004</v>
      </c>
      <c r="CR938">
        <v>4.9646272659301758</v>
      </c>
      <c r="CS938">
        <v>5.4681987762451172</v>
      </c>
      <c r="CT938">
        <v>6.0731983184814453</v>
      </c>
      <c r="CU938">
        <v>7.5528216361999512</v>
      </c>
      <c r="CV938">
        <v>6.2340779304504395</v>
      </c>
      <c r="CW938">
        <v>5.5754146575927734</v>
      </c>
      <c r="CX938">
        <v>4.7845230102539062</v>
      </c>
      <c r="CY938">
        <v>5.0664262771606445</v>
      </c>
      <c r="CZ938">
        <v>4.9427728652954102</v>
      </c>
    </row>
    <row r="939" spans="1:104" x14ac:dyDescent="0.25">
      <c r="A939" t="s">
        <v>1128</v>
      </c>
      <c r="B939" t="s">
        <v>26</v>
      </c>
      <c r="C939" t="s">
        <v>27</v>
      </c>
      <c r="D939" t="s">
        <v>188</v>
      </c>
      <c r="E939" t="s">
        <v>184</v>
      </c>
      <c r="F939">
        <v>2021</v>
      </c>
      <c r="G939" t="s">
        <v>172</v>
      </c>
      <c r="H939">
        <v>2</v>
      </c>
      <c r="I939">
        <v>136.42239379882812</v>
      </c>
      <c r="J939">
        <v>132.24470520019531</v>
      </c>
      <c r="K939">
        <v>130.73356628417969</v>
      </c>
      <c r="L939">
        <v>131.55952453613281</v>
      </c>
      <c r="M939">
        <v>137.85475158691406</v>
      </c>
      <c r="N939">
        <v>152.47781372070312</v>
      </c>
      <c r="O939">
        <v>171.40901184082031</v>
      </c>
      <c r="P939">
        <v>186.20048522949219</v>
      </c>
      <c r="Q939">
        <v>192.60163879394531</v>
      </c>
      <c r="R939">
        <v>193.811767578125</v>
      </c>
      <c r="S939">
        <v>194.25405883789062</v>
      </c>
      <c r="T939">
        <v>192.42001342773437</v>
      </c>
      <c r="U939">
        <v>191.46910095214844</v>
      </c>
      <c r="V939">
        <v>190.33059692382812</v>
      </c>
      <c r="W939">
        <v>187.2857666015625</v>
      </c>
      <c r="X939">
        <v>181.67817687988281</v>
      </c>
      <c r="Y939">
        <v>176.89437866210937</v>
      </c>
      <c r="Z939">
        <v>176.13870239257812</v>
      </c>
      <c r="AA939">
        <v>172.03422546386719</v>
      </c>
      <c r="AB939">
        <v>166.750244140625</v>
      </c>
      <c r="AC939">
        <v>164.37712097167969</v>
      </c>
      <c r="AD939">
        <v>158.04322814941406</v>
      </c>
      <c r="AE939">
        <v>149.70317077636719</v>
      </c>
      <c r="AF939">
        <v>144.06517028808594</v>
      </c>
      <c r="AG939">
        <v>-3.9938876628875732</v>
      </c>
      <c r="AH939">
        <v>-0.72732239961624146</v>
      </c>
      <c r="AI939">
        <v>1.0596020221710205</v>
      </c>
      <c r="AJ939">
        <v>-0.19287760555744171</v>
      </c>
      <c r="AK939">
        <v>-1.7720162868499756</v>
      </c>
      <c r="AL939">
        <v>-2.2374324798583984</v>
      </c>
      <c r="AM939">
        <v>-3.2592689990997314</v>
      </c>
      <c r="AN939">
        <v>-2.9603710174560547</v>
      </c>
      <c r="AO939">
        <v>0.99152117967605591</v>
      </c>
      <c r="AP939">
        <v>4.387871265411377</v>
      </c>
      <c r="AQ939">
        <v>7.1710247993469238</v>
      </c>
      <c r="AR939">
        <v>16.569681167602539</v>
      </c>
      <c r="AS939">
        <v>16.671133041381836</v>
      </c>
      <c r="AT939">
        <v>15.564279556274414</v>
      </c>
      <c r="AU939">
        <v>13.195940017700195</v>
      </c>
      <c r="AV939">
        <v>8.5865716934204102</v>
      </c>
      <c r="AW939">
        <v>6.6941623687744141</v>
      </c>
      <c r="AX939">
        <v>2.6821386814117432</v>
      </c>
      <c r="AY939">
        <v>-6.1954178810119629</v>
      </c>
      <c r="AZ939">
        <v>-5.51422119140625</v>
      </c>
      <c r="BA939">
        <v>-4.2676267623901367</v>
      </c>
      <c r="BB939">
        <v>-3.4911220073699951</v>
      </c>
      <c r="BC939">
        <v>-2.6181094646453857</v>
      </c>
      <c r="BD939">
        <v>-4.7485427856445313</v>
      </c>
      <c r="BE939">
        <v>54.385265350341797</v>
      </c>
      <c r="BF939">
        <v>54.190303802490234</v>
      </c>
      <c r="BG939">
        <v>53.580226898193359</v>
      </c>
      <c r="BH939">
        <v>53.190299987792969</v>
      </c>
      <c r="BI939">
        <v>53.635265350341797</v>
      </c>
      <c r="BJ939">
        <v>53.342819213867188</v>
      </c>
      <c r="BK939">
        <v>53.787784576416016</v>
      </c>
      <c r="BL939">
        <v>53.677707672119141</v>
      </c>
      <c r="BM939">
        <v>53.622665405273438</v>
      </c>
      <c r="BN939">
        <v>54.055038452148437</v>
      </c>
      <c r="BO939">
        <v>54.957557678222656</v>
      </c>
      <c r="BP939">
        <v>55.457557678222656</v>
      </c>
      <c r="BQ939">
        <v>56.817630767822266</v>
      </c>
      <c r="BR939">
        <v>55.372669219970703</v>
      </c>
      <c r="BS939">
        <v>54.470149993896484</v>
      </c>
      <c r="BT939">
        <v>53.372669219970703</v>
      </c>
      <c r="BU939">
        <v>51.122665405273438</v>
      </c>
      <c r="BV939">
        <v>49.830230712890625</v>
      </c>
      <c r="BW939">
        <v>48.775184631347656</v>
      </c>
      <c r="BX939">
        <v>49.525184631347656</v>
      </c>
      <c r="BY939">
        <v>49.275184631347656</v>
      </c>
      <c r="BZ939">
        <v>49.037784576416016</v>
      </c>
      <c r="CA939">
        <v>49.275184631347656</v>
      </c>
      <c r="CB939">
        <v>48.732746124267578</v>
      </c>
      <c r="CC939">
        <v>6.2114639282226562</v>
      </c>
      <c r="CD939">
        <v>5.9222736358642578</v>
      </c>
      <c r="CE939">
        <v>5.6150946617126465</v>
      </c>
      <c r="CF939">
        <v>4.2872185707092285</v>
      </c>
      <c r="CG939">
        <v>3.658367395401001</v>
      </c>
      <c r="CH939">
        <v>4.122222900390625</v>
      </c>
      <c r="CI939">
        <v>4.4451241493225098</v>
      </c>
      <c r="CJ939">
        <v>2.742685079574585</v>
      </c>
      <c r="CK939">
        <v>3.7329130172729492</v>
      </c>
      <c r="CL939">
        <v>3.5880196094512939</v>
      </c>
      <c r="CM939">
        <v>2.7105731964111328</v>
      </c>
      <c r="CN939">
        <v>3.0223867893218994</v>
      </c>
      <c r="CO939">
        <v>4.1978549957275391</v>
      </c>
      <c r="CP939">
        <v>2.6318509578704834</v>
      </c>
      <c r="CQ939">
        <v>3.1711454391479492</v>
      </c>
      <c r="CR939">
        <v>4.660069465637207</v>
      </c>
      <c r="CS939">
        <v>5.079841136932373</v>
      </c>
      <c r="CT939">
        <v>5.5307321548461914</v>
      </c>
      <c r="CU939">
        <v>6.9323019981384277</v>
      </c>
      <c r="CV939">
        <v>5.660914421081543</v>
      </c>
      <c r="CW939">
        <v>5.0594382286071777</v>
      </c>
      <c r="CX939">
        <v>4.2749648094177246</v>
      </c>
      <c r="CY939">
        <v>4.5345792770385742</v>
      </c>
      <c r="CZ939">
        <v>4.4339375495910645</v>
      </c>
    </row>
    <row r="940" spans="1:104" x14ac:dyDescent="0.25">
      <c r="A940" t="s">
        <v>1129</v>
      </c>
      <c r="B940" t="s">
        <v>26</v>
      </c>
      <c r="C940" t="s">
        <v>27</v>
      </c>
      <c r="D940" t="s">
        <v>188</v>
      </c>
      <c r="E940" t="s">
        <v>184</v>
      </c>
      <c r="F940">
        <v>2021</v>
      </c>
      <c r="G940" t="s">
        <v>173</v>
      </c>
      <c r="H940">
        <v>3</v>
      </c>
      <c r="I940">
        <v>144.04864501953125</v>
      </c>
      <c r="J940">
        <v>139.59989929199219</v>
      </c>
      <c r="K940">
        <v>136.30474853515625</v>
      </c>
      <c r="L940">
        <v>136.36032104492187</v>
      </c>
      <c r="M940">
        <v>140.96994018554687</v>
      </c>
      <c r="N940">
        <v>153.37066650390625</v>
      </c>
      <c r="O940">
        <v>171.81941223144531</v>
      </c>
      <c r="P940">
        <v>186.77171325683594</v>
      </c>
      <c r="Q940">
        <v>197.82040405273437</v>
      </c>
      <c r="R940">
        <v>203.78007507324219</v>
      </c>
      <c r="S940">
        <v>209.83564758300781</v>
      </c>
      <c r="T940">
        <v>213.36105346679687</v>
      </c>
      <c r="U940">
        <v>214.83599853515625</v>
      </c>
      <c r="V940">
        <v>215.72917175292969</v>
      </c>
      <c r="W940">
        <v>213.22369384765625</v>
      </c>
      <c r="X940">
        <v>206.30722045898437</v>
      </c>
      <c r="Y940">
        <v>198.24192810058594</v>
      </c>
      <c r="Z940">
        <v>188.24552917480469</v>
      </c>
      <c r="AA940">
        <v>180.43458557128906</v>
      </c>
      <c r="AB940">
        <v>177.75128173828125</v>
      </c>
      <c r="AC940">
        <v>172.320068359375</v>
      </c>
      <c r="AD940">
        <v>164.77055358886719</v>
      </c>
      <c r="AE940">
        <v>157.35690307617187</v>
      </c>
      <c r="AF940">
        <v>151.94012451171875</v>
      </c>
      <c r="AG940">
        <v>-3.5202817916870117</v>
      </c>
      <c r="AH940">
        <v>-1.2639675140380859</v>
      </c>
      <c r="AI940">
        <v>-0.15452972054481506</v>
      </c>
      <c r="AJ940">
        <v>-0.78875118494033813</v>
      </c>
      <c r="AK940">
        <v>-1.4943863153457642</v>
      </c>
      <c r="AL940">
        <v>-1.2737572193145752</v>
      </c>
      <c r="AM940">
        <v>-2.4801468849182129</v>
      </c>
      <c r="AN940">
        <v>-1.2323595285415649</v>
      </c>
      <c r="AO940">
        <v>0.96006286144256592</v>
      </c>
      <c r="AP940">
        <v>2.692965030670166</v>
      </c>
      <c r="AQ940">
        <v>6.1258916854858398</v>
      </c>
      <c r="AR940">
        <v>18.245468139648437</v>
      </c>
      <c r="AS940">
        <v>18.765605926513672</v>
      </c>
      <c r="AT940">
        <v>17.782468795776367</v>
      </c>
      <c r="AU940">
        <v>15.838962554931641</v>
      </c>
      <c r="AV940">
        <v>13.36943531036377</v>
      </c>
      <c r="AW940">
        <v>11.75430965423584</v>
      </c>
      <c r="AX940">
        <v>8.5008468627929687</v>
      </c>
      <c r="AY940">
        <v>-0.26163867115974426</v>
      </c>
      <c r="AZ940">
        <v>-1.3171405792236328</v>
      </c>
      <c r="BA940">
        <v>-1.185560941696167</v>
      </c>
      <c r="BB940">
        <v>-0.77868622541427612</v>
      </c>
      <c r="BC940">
        <v>-0.71794581413269043</v>
      </c>
      <c r="BD940">
        <v>-2.3159322738647461</v>
      </c>
      <c r="BE940">
        <v>59.050388336181641</v>
      </c>
      <c r="BF940">
        <v>57.757946014404297</v>
      </c>
      <c r="BG940">
        <v>56.105426788330078</v>
      </c>
      <c r="BH940">
        <v>55.995349884033203</v>
      </c>
      <c r="BI940">
        <v>55.885272979736328</v>
      </c>
      <c r="BJ940">
        <v>55.22015380859375</v>
      </c>
      <c r="BK940">
        <v>54.915111541748047</v>
      </c>
      <c r="BL940">
        <v>56.402523040771484</v>
      </c>
      <c r="BM940">
        <v>62.02984619140625</v>
      </c>
      <c r="BN940">
        <v>66.864730834960938</v>
      </c>
      <c r="BO940">
        <v>71.572288513183594</v>
      </c>
      <c r="BP940">
        <v>74.932365417480469</v>
      </c>
      <c r="BQ940">
        <v>77.724807739257813</v>
      </c>
      <c r="BR940">
        <v>78.389923095703125</v>
      </c>
      <c r="BS940">
        <v>73.8096923828125</v>
      </c>
      <c r="BT940">
        <v>72.75</v>
      </c>
      <c r="BU940">
        <v>72.347480773925781</v>
      </c>
      <c r="BV940">
        <v>71.457557678222656</v>
      </c>
      <c r="BW940">
        <v>69.842826843261719</v>
      </c>
      <c r="BX940">
        <v>66.105430603027344</v>
      </c>
      <c r="BY940">
        <v>64.855430603027344</v>
      </c>
      <c r="BZ940">
        <v>63.312980651855469</v>
      </c>
      <c r="CA940">
        <v>62.702907562255859</v>
      </c>
      <c r="CB940">
        <v>61.312980651855469</v>
      </c>
      <c r="CC940">
        <v>5.2509894371032715</v>
      </c>
      <c r="CD940">
        <v>5.0058741569519043</v>
      </c>
      <c r="CE940">
        <v>4.6869158744812012</v>
      </c>
      <c r="CF940">
        <v>3.5574626922607422</v>
      </c>
      <c r="CG940">
        <v>2.9944593906402588</v>
      </c>
      <c r="CH940">
        <v>3.3180928230285645</v>
      </c>
      <c r="CI940">
        <v>3.5656800270080566</v>
      </c>
      <c r="CJ940">
        <v>2.2020533084869385</v>
      </c>
      <c r="CK940">
        <v>3.0661101341247559</v>
      </c>
      <c r="CL940">
        <v>3.0187616348266602</v>
      </c>
      <c r="CM940">
        <v>2.3432381153106689</v>
      </c>
      <c r="CN940">
        <v>2.6825079917907715</v>
      </c>
      <c r="CO940">
        <v>3.7693197727203369</v>
      </c>
      <c r="CP940">
        <v>2.3887763023376465</v>
      </c>
      <c r="CQ940">
        <v>2.8899812698364258</v>
      </c>
      <c r="CR940">
        <v>4.2356133460998535</v>
      </c>
      <c r="CS940">
        <v>4.556239128112793</v>
      </c>
      <c r="CT940">
        <v>4.7305283546447754</v>
      </c>
      <c r="CU940">
        <v>5.8241133689880371</v>
      </c>
      <c r="CV940">
        <v>4.8259859085083008</v>
      </c>
      <c r="CW940">
        <v>4.2420220375061035</v>
      </c>
      <c r="CX940">
        <v>3.5656492710113525</v>
      </c>
      <c r="CY940">
        <v>3.8157732486724854</v>
      </c>
      <c r="CZ940">
        <v>3.7440211772918701</v>
      </c>
    </row>
    <row r="941" spans="1:104" x14ac:dyDescent="0.25">
      <c r="A941" t="s">
        <v>1130</v>
      </c>
      <c r="B941" t="s">
        <v>26</v>
      </c>
      <c r="C941" t="s">
        <v>27</v>
      </c>
      <c r="D941" t="s">
        <v>188</v>
      </c>
      <c r="E941" t="s">
        <v>184</v>
      </c>
      <c r="F941">
        <v>2021</v>
      </c>
      <c r="G941" t="s">
        <v>174</v>
      </c>
      <c r="H941">
        <v>4</v>
      </c>
      <c r="I941">
        <v>151.75621032714844</v>
      </c>
      <c r="J941">
        <v>147.02561950683594</v>
      </c>
      <c r="K941">
        <v>143.85328674316406</v>
      </c>
      <c r="L941">
        <v>143.45411682128906</v>
      </c>
      <c r="M941">
        <v>148.41522216796875</v>
      </c>
      <c r="N941">
        <v>160.99432373046875</v>
      </c>
      <c r="O941">
        <v>176.0606689453125</v>
      </c>
      <c r="P941">
        <v>193.85653686523437</v>
      </c>
      <c r="Q941">
        <v>209.37199401855469</v>
      </c>
      <c r="R941">
        <v>221.25357055664062</v>
      </c>
      <c r="S941">
        <v>231.85733032226562</v>
      </c>
      <c r="T941">
        <v>236.31648254394531</v>
      </c>
      <c r="U941">
        <v>239.33412170410156</v>
      </c>
      <c r="V941">
        <v>242.24508666992187</v>
      </c>
      <c r="W941">
        <v>240.02000427246094</v>
      </c>
      <c r="X941">
        <v>232.17366027832031</v>
      </c>
      <c r="Y941">
        <v>221.73390197753906</v>
      </c>
      <c r="Z941">
        <v>207.29876708984375</v>
      </c>
      <c r="AA941">
        <v>194.70281982421875</v>
      </c>
      <c r="AB941">
        <v>189.57269287109375</v>
      </c>
      <c r="AC941">
        <v>186.23765563964844</v>
      </c>
      <c r="AD941">
        <v>176.435302734375</v>
      </c>
      <c r="AE941">
        <v>170.35340881347656</v>
      </c>
      <c r="AF941">
        <v>163.88844299316406</v>
      </c>
      <c r="AG941">
        <v>-3.0511298179626465</v>
      </c>
      <c r="AH941">
        <v>-1.7975753545761108</v>
      </c>
      <c r="AI941">
        <v>-1.3546603918075562</v>
      </c>
      <c r="AJ941">
        <v>-1.3851461410522461</v>
      </c>
      <c r="AK941">
        <v>-1.2709298133850098</v>
      </c>
      <c r="AL941">
        <v>-0.42532142996788025</v>
      </c>
      <c r="AM941">
        <v>-1.8270632028579712</v>
      </c>
      <c r="AN941">
        <v>0.3134901225566864</v>
      </c>
      <c r="AO941">
        <v>0.95543414354324341</v>
      </c>
      <c r="AP941">
        <v>1.0534442663192749</v>
      </c>
      <c r="AQ941">
        <v>5.1516318321228027</v>
      </c>
      <c r="AR941">
        <v>20.071640014648438</v>
      </c>
      <c r="AS941">
        <v>20.94578742980957</v>
      </c>
      <c r="AT941">
        <v>20.082981109619141</v>
      </c>
      <c r="AU941">
        <v>18.64202880859375</v>
      </c>
      <c r="AV941">
        <v>18.697517395019531</v>
      </c>
      <c r="AW941">
        <v>17.395059585571289</v>
      </c>
      <c r="AX941">
        <v>14.919517517089844</v>
      </c>
      <c r="AY941">
        <v>5.810699462890625</v>
      </c>
      <c r="AZ941">
        <v>2.9679601192474365</v>
      </c>
      <c r="BA941">
        <v>1.9085123538970947</v>
      </c>
      <c r="BB941">
        <v>1.9151873588562012</v>
      </c>
      <c r="BC941">
        <v>1.1989096403121948</v>
      </c>
      <c r="BD941">
        <v>0.10629973560571671</v>
      </c>
      <c r="BE941">
        <v>65.391769409179687</v>
      </c>
      <c r="BF941">
        <v>64.031700134277344</v>
      </c>
      <c r="BG941">
        <v>62.7423095703125</v>
      </c>
      <c r="BH941">
        <v>63.244964599609375</v>
      </c>
      <c r="BI941">
        <v>62.244960784912109</v>
      </c>
      <c r="BJ941">
        <v>61.884880065917969</v>
      </c>
      <c r="BK941">
        <v>61.275196075439453</v>
      </c>
      <c r="BL941">
        <v>64.962203979492187</v>
      </c>
      <c r="BM941">
        <v>72.005828857421875</v>
      </c>
      <c r="BN941">
        <v>78.094161987304688</v>
      </c>
      <c r="BO941">
        <v>83.265380859375</v>
      </c>
      <c r="BP941">
        <v>86.966842651367188</v>
      </c>
      <c r="BQ941">
        <v>88.207695007324219</v>
      </c>
      <c r="BR941">
        <v>88.290580749511719</v>
      </c>
      <c r="BS941">
        <v>88.037925720214844</v>
      </c>
      <c r="BT941">
        <v>87.660209655761719</v>
      </c>
      <c r="BU941">
        <v>87.170158386230469</v>
      </c>
      <c r="BV941">
        <v>85.3895263671875</v>
      </c>
      <c r="BW941">
        <v>83.084884643554687</v>
      </c>
      <c r="BX941">
        <v>78.35052490234375</v>
      </c>
      <c r="BY941">
        <v>74.936866760253906</v>
      </c>
      <c r="BZ941">
        <v>72.812599182128906</v>
      </c>
      <c r="CA941">
        <v>69.881034851074219</v>
      </c>
      <c r="CB941">
        <v>67.938728332519531</v>
      </c>
      <c r="CC941">
        <v>4.8729448318481445</v>
      </c>
      <c r="CD941">
        <v>4.644404411315918</v>
      </c>
      <c r="CE941">
        <v>4.3582415580749512</v>
      </c>
      <c r="CF941">
        <v>3.297534704208374</v>
      </c>
      <c r="CG941">
        <v>2.7774322032928467</v>
      </c>
      <c r="CH941">
        <v>3.067767858505249</v>
      </c>
      <c r="CI941">
        <v>3.2173144817352295</v>
      </c>
      <c r="CJ941">
        <v>2.0125446319580078</v>
      </c>
      <c r="CK941">
        <v>2.8568542003631592</v>
      </c>
      <c r="CL941">
        <v>2.8862073421478271</v>
      </c>
      <c r="CM941">
        <v>2.2799711227416992</v>
      </c>
      <c r="CN941">
        <v>2.6161246299743652</v>
      </c>
      <c r="CO941">
        <v>3.6971850395202637</v>
      </c>
      <c r="CP941">
        <v>2.3620610237121582</v>
      </c>
      <c r="CQ941">
        <v>2.8646628856658936</v>
      </c>
      <c r="CR941">
        <v>4.1974129676818848</v>
      </c>
      <c r="CS941">
        <v>4.4875578880310059</v>
      </c>
      <c r="CT941">
        <v>4.5868105888366699</v>
      </c>
      <c r="CU941">
        <v>5.5365595817565918</v>
      </c>
      <c r="CV941">
        <v>4.5281662940979004</v>
      </c>
      <c r="CW941">
        <v>4.0350651741027832</v>
      </c>
      <c r="CX941">
        <v>3.3618505001068115</v>
      </c>
      <c r="CY941">
        <v>3.6389050483703613</v>
      </c>
      <c r="CZ941">
        <v>3.5578274726867676</v>
      </c>
    </row>
    <row r="942" spans="1:104" x14ac:dyDescent="0.25">
      <c r="A942" t="s">
        <v>1131</v>
      </c>
      <c r="B942" t="s">
        <v>26</v>
      </c>
      <c r="C942" t="s">
        <v>27</v>
      </c>
      <c r="D942" t="s">
        <v>188</v>
      </c>
      <c r="E942" t="s">
        <v>184</v>
      </c>
      <c r="F942">
        <v>2021</v>
      </c>
      <c r="G942" t="s">
        <v>175</v>
      </c>
      <c r="H942">
        <v>5</v>
      </c>
      <c r="I942">
        <v>159.70787048339844</v>
      </c>
      <c r="J942">
        <v>155.05989074707031</v>
      </c>
      <c r="K942">
        <v>151.81468200683594</v>
      </c>
      <c r="L942">
        <v>150.85055541992187</v>
      </c>
      <c r="M942">
        <v>154.99331665039063</v>
      </c>
      <c r="N942">
        <v>167.05851745605469</v>
      </c>
      <c r="O942">
        <v>182.05140686035156</v>
      </c>
      <c r="P942">
        <v>203.73637390136719</v>
      </c>
      <c r="Q942">
        <v>221.57220458984375</v>
      </c>
      <c r="R942">
        <v>234.55062866210937</v>
      </c>
      <c r="S942">
        <v>244.36056518554687</v>
      </c>
      <c r="T942">
        <v>245.87661743164062</v>
      </c>
      <c r="U942">
        <v>246.38473510742187</v>
      </c>
      <c r="V942">
        <v>246.92601013183594</v>
      </c>
      <c r="W942">
        <v>244.43380737304687</v>
      </c>
      <c r="X942">
        <v>237.70355224609375</v>
      </c>
      <c r="Y942">
        <v>227.85450744628906</v>
      </c>
      <c r="Z942">
        <v>214.83177185058594</v>
      </c>
      <c r="AA942">
        <v>202.76188659667969</v>
      </c>
      <c r="AB942">
        <v>197.18890380859375</v>
      </c>
      <c r="AC942">
        <v>194.29977416992187</v>
      </c>
      <c r="AD942">
        <v>183.44509887695312</v>
      </c>
      <c r="AE942">
        <v>177.74554443359375</v>
      </c>
      <c r="AF942">
        <v>171.64178466796875</v>
      </c>
      <c r="AG942">
        <v>-3.1080024242401123</v>
      </c>
      <c r="AH942">
        <v>-1.9658387899398804</v>
      </c>
      <c r="AI942">
        <v>-1.613192081451416</v>
      </c>
      <c r="AJ942">
        <v>-1.5404771566390991</v>
      </c>
      <c r="AK942">
        <v>-1.2708666324615479</v>
      </c>
      <c r="AL942">
        <v>-0.29180905222892761</v>
      </c>
      <c r="AM942">
        <v>-1.7737979888916016</v>
      </c>
      <c r="AN942">
        <v>0.58203983306884766</v>
      </c>
      <c r="AO942">
        <v>1.0097047090530396</v>
      </c>
      <c r="AP942">
        <v>0.82726079225540161</v>
      </c>
      <c r="AQ942">
        <v>5.1633038520812988</v>
      </c>
      <c r="AR942">
        <v>20.806415557861328</v>
      </c>
      <c r="AS942">
        <v>21.511001586914063</v>
      </c>
      <c r="AT942">
        <v>20.433513641357422</v>
      </c>
      <c r="AU942">
        <v>19.061908721923828</v>
      </c>
      <c r="AV942">
        <v>19.659675598144531</v>
      </c>
      <c r="AW942">
        <v>18.485353469848633</v>
      </c>
      <c r="AX942">
        <v>16.264122009277344</v>
      </c>
      <c r="AY942">
        <v>6.9796357154846191</v>
      </c>
      <c r="AZ942">
        <v>3.7719213962554932</v>
      </c>
      <c r="BA942">
        <v>2.4942793846130371</v>
      </c>
      <c r="BB942">
        <v>2.4255712032318115</v>
      </c>
      <c r="BC942">
        <v>1.5631798505783081</v>
      </c>
      <c r="BD942">
        <v>0.52106469869613647</v>
      </c>
      <c r="BE942">
        <v>68.647880554199219</v>
      </c>
      <c r="BF942">
        <v>67.995368957519531</v>
      </c>
      <c r="BG942">
        <v>67.427719116210938</v>
      </c>
      <c r="BH942">
        <v>66.8726806640625</v>
      </c>
      <c r="BI942">
        <v>66.025199890136719</v>
      </c>
      <c r="BJ942">
        <v>65.427719116210937</v>
      </c>
      <c r="BK942">
        <v>64.830245971679688</v>
      </c>
      <c r="BL942">
        <v>67.932357788085938</v>
      </c>
      <c r="BM942">
        <v>75.119338989257813</v>
      </c>
      <c r="BN942">
        <v>80.161781311035156</v>
      </c>
      <c r="BO942">
        <v>84.979423522949219</v>
      </c>
      <c r="BP942">
        <v>87.564300537109375</v>
      </c>
      <c r="BQ942">
        <v>87.106742858886719</v>
      </c>
      <c r="BR942">
        <v>86.119346618652344</v>
      </c>
      <c r="BS942">
        <v>85.966819763183594</v>
      </c>
      <c r="BT942">
        <v>84.881942749023438</v>
      </c>
      <c r="BU942">
        <v>82.699592590332031</v>
      </c>
      <c r="BV942">
        <v>81.10211181640625</v>
      </c>
      <c r="BW942">
        <v>80.779838562011719</v>
      </c>
      <c r="BX942">
        <v>78.72479248046875</v>
      </c>
      <c r="BY942">
        <v>74.097480773925781</v>
      </c>
      <c r="BZ942">
        <v>70.970161437988281</v>
      </c>
      <c r="CA942">
        <v>69.665122985839844</v>
      </c>
      <c r="CB942">
        <v>68.677719116210937</v>
      </c>
      <c r="CC942">
        <v>5.0981626510620117</v>
      </c>
      <c r="CD942">
        <v>4.8701696395874023</v>
      </c>
      <c r="CE942">
        <v>4.573798656463623</v>
      </c>
      <c r="CF942">
        <v>3.4468517303466797</v>
      </c>
      <c r="CG942">
        <v>2.8826520442962646</v>
      </c>
      <c r="CH942">
        <v>3.1636378765106201</v>
      </c>
      <c r="CI942">
        <v>3.306560754776001</v>
      </c>
      <c r="CJ942">
        <v>2.1003451347351074</v>
      </c>
      <c r="CK942">
        <v>3.0043327808380127</v>
      </c>
      <c r="CL942">
        <v>3.0389745235443115</v>
      </c>
      <c r="CM942">
        <v>2.3868069648742676</v>
      </c>
      <c r="CN942">
        <v>2.7032568454742432</v>
      </c>
      <c r="CO942">
        <v>3.781130313873291</v>
      </c>
      <c r="CP942">
        <v>2.3895800113677979</v>
      </c>
      <c r="CQ942">
        <v>2.8970117568969727</v>
      </c>
      <c r="CR942">
        <v>4.2675590515136719</v>
      </c>
      <c r="CS942">
        <v>4.5793051719665527</v>
      </c>
      <c r="CT942">
        <v>4.7205257415771484</v>
      </c>
      <c r="CU942">
        <v>5.7226428985595703</v>
      </c>
      <c r="CV942">
        <v>4.6810102462768555</v>
      </c>
      <c r="CW942">
        <v>4.1824836730957031</v>
      </c>
      <c r="CX942">
        <v>3.4729855060577393</v>
      </c>
      <c r="CY942">
        <v>3.772122859954834</v>
      </c>
      <c r="CZ942">
        <v>3.7027096748352051</v>
      </c>
    </row>
    <row r="943" spans="1:104" x14ac:dyDescent="0.25">
      <c r="A943" t="s">
        <v>1132</v>
      </c>
      <c r="B943" t="s">
        <v>26</v>
      </c>
      <c r="C943" t="s">
        <v>27</v>
      </c>
      <c r="D943" t="s">
        <v>188</v>
      </c>
      <c r="E943" t="s">
        <v>184</v>
      </c>
      <c r="F943">
        <v>2021</v>
      </c>
      <c r="G943" t="s">
        <v>176</v>
      </c>
      <c r="H943">
        <v>6</v>
      </c>
      <c r="I943">
        <v>166.05534362792969</v>
      </c>
      <c r="J943">
        <v>161.08056640625</v>
      </c>
      <c r="K943">
        <v>157.66290283203125</v>
      </c>
      <c r="L943">
        <v>156.69303894042969</v>
      </c>
      <c r="M943">
        <v>160.40463256835937</v>
      </c>
      <c r="N943">
        <v>172.53448486328125</v>
      </c>
      <c r="O943">
        <v>186.96467590332031</v>
      </c>
      <c r="P943">
        <v>206.29568481445312</v>
      </c>
      <c r="Q943">
        <v>220.15489196777344</v>
      </c>
      <c r="R943">
        <v>231.44781494140625</v>
      </c>
      <c r="S943">
        <v>241.276123046875</v>
      </c>
      <c r="T943">
        <v>242.99563598632812</v>
      </c>
      <c r="U943">
        <v>243.28047180175781</v>
      </c>
      <c r="V943">
        <v>242.41177368164062</v>
      </c>
      <c r="W943">
        <v>240.65559387207031</v>
      </c>
      <c r="X943">
        <v>236.70964050292969</v>
      </c>
      <c r="Y943">
        <v>229.6318359375</v>
      </c>
      <c r="Z943">
        <v>217.39982604980469</v>
      </c>
      <c r="AA943">
        <v>205.41545104980469</v>
      </c>
      <c r="AB943">
        <v>196.89634704589844</v>
      </c>
      <c r="AC943">
        <v>194.63453674316406</v>
      </c>
      <c r="AD943">
        <v>185.50602722167969</v>
      </c>
      <c r="AE943">
        <v>181.46603393554688</v>
      </c>
      <c r="AF943">
        <v>175.85922241210937</v>
      </c>
      <c r="AG943">
        <v>-3.4414825439453125</v>
      </c>
      <c r="AH943">
        <v>-1.9069466590881348</v>
      </c>
      <c r="AI943">
        <v>-1.3163049221038818</v>
      </c>
      <c r="AJ943">
        <v>-1.4349689483642578</v>
      </c>
      <c r="AK943">
        <v>-1.4044045209884644</v>
      </c>
      <c r="AL943">
        <v>-0.57950270175933838</v>
      </c>
      <c r="AM943">
        <v>-2.0400972366333008</v>
      </c>
      <c r="AN943">
        <v>0.10826029628515244</v>
      </c>
      <c r="AO943">
        <v>1.0182944536209106</v>
      </c>
      <c r="AP943">
        <v>1.3572885990142822</v>
      </c>
      <c r="AQ943">
        <v>5.5831079483032227</v>
      </c>
      <c r="AR943">
        <v>20.662616729736328</v>
      </c>
      <c r="AS943">
        <v>21.289340972900391</v>
      </c>
      <c r="AT943">
        <v>20.101133346557617</v>
      </c>
      <c r="AU943">
        <v>18.599954605102539</v>
      </c>
      <c r="AV943">
        <v>18.565139770507813</v>
      </c>
      <c r="AW943">
        <v>17.407278060913086</v>
      </c>
      <c r="AX943">
        <v>14.844346046447754</v>
      </c>
      <c r="AY943">
        <v>5.2880630493164062</v>
      </c>
      <c r="AZ943">
        <v>2.4916698932647705</v>
      </c>
      <c r="BA943">
        <v>1.5602092742919922</v>
      </c>
      <c r="BB943">
        <v>1.6448862552642822</v>
      </c>
      <c r="BC943">
        <v>1.0109069347381592</v>
      </c>
      <c r="BD943">
        <v>-0.2500298023223877</v>
      </c>
      <c r="BE943">
        <v>66.76300048828125</v>
      </c>
      <c r="BF943">
        <v>64.790863037109375</v>
      </c>
      <c r="BG943">
        <v>64.400955200195313</v>
      </c>
      <c r="BH943">
        <v>64.236221313476563</v>
      </c>
      <c r="BI943">
        <v>64.291267395019531</v>
      </c>
      <c r="BJ943">
        <v>64.151351928710938</v>
      </c>
      <c r="BK943">
        <v>64.598960876464844</v>
      </c>
      <c r="BL943">
        <v>69.063117980957031</v>
      </c>
      <c r="BM943">
        <v>72.272239685058594</v>
      </c>
      <c r="BN943">
        <v>75.573837280273437</v>
      </c>
      <c r="BO943">
        <v>79.057777404785156</v>
      </c>
      <c r="BP943">
        <v>81.19464111328125</v>
      </c>
      <c r="BQ943">
        <v>82.795173645019531</v>
      </c>
      <c r="BR943">
        <v>83.44464111328125</v>
      </c>
      <c r="BS943">
        <v>82.000091552734375</v>
      </c>
      <c r="BT943">
        <v>82.774894714355469</v>
      </c>
      <c r="BU943">
        <v>82.5126953125</v>
      </c>
      <c r="BV943">
        <v>80.320777893066406</v>
      </c>
      <c r="BW943">
        <v>78.848648071289063</v>
      </c>
      <c r="BX943">
        <v>77.306610107421875</v>
      </c>
      <c r="BY943">
        <v>75.249595642089844</v>
      </c>
      <c r="BZ943">
        <v>72.555046081542969</v>
      </c>
      <c r="CA943">
        <v>70.957557678222656</v>
      </c>
      <c r="CB943">
        <v>69.513008117675781</v>
      </c>
      <c r="CC943">
        <v>5.3926119804382324</v>
      </c>
      <c r="CD943">
        <v>5.1467194557189941</v>
      </c>
      <c r="CE943">
        <v>4.8315014839172363</v>
      </c>
      <c r="CF943">
        <v>3.6414692401885986</v>
      </c>
      <c r="CG943">
        <v>3.0344762802124023</v>
      </c>
      <c r="CH943">
        <v>3.3232228755950928</v>
      </c>
      <c r="CI943">
        <v>3.4525580406188965</v>
      </c>
      <c r="CJ943">
        <v>2.1620593070983887</v>
      </c>
      <c r="CK943">
        <v>3.0346963405609131</v>
      </c>
      <c r="CL943">
        <v>3.0471529960632324</v>
      </c>
      <c r="CM943">
        <v>2.3946738243103027</v>
      </c>
      <c r="CN943">
        <v>2.7151694297790527</v>
      </c>
      <c r="CO943">
        <v>3.7932174205780029</v>
      </c>
      <c r="CP943">
        <v>2.3861136436462402</v>
      </c>
      <c r="CQ943">
        <v>2.898989200592041</v>
      </c>
      <c r="CR943">
        <v>4.3197164535522461</v>
      </c>
      <c r="CS943">
        <v>4.691431999206543</v>
      </c>
      <c r="CT943">
        <v>4.8559603691101074</v>
      </c>
      <c r="CU943">
        <v>5.8934483528137207</v>
      </c>
      <c r="CV943">
        <v>4.7495741844177246</v>
      </c>
      <c r="CW943">
        <v>4.2579469680786133</v>
      </c>
      <c r="CX943">
        <v>3.570814847946167</v>
      </c>
      <c r="CY943">
        <v>3.9166057109832764</v>
      </c>
      <c r="CZ943">
        <v>3.8583476543426514</v>
      </c>
    </row>
    <row r="944" spans="1:104" x14ac:dyDescent="0.25">
      <c r="A944" t="s">
        <v>1133</v>
      </c>
      <c r="B944" t="s">
        <v>26</v>
      </c>
      <c r="C944" t="s">
        <v>27</v>
      </c>
      <c r="D944" t="s">
        <v>188</v>
      </c>
      <c r="E944" t="s">
        <v>184</v>
      </c>
      <c r="F944">
        <v>2021</v>
      </c>
      <c r="G944" t="s">
        <v>177</v>
      </c>
      <c r="H944">
        <v>7</v>
      </c>
      <c r="I944">
        <v>174.57319641113281</v>
      </c>
      <c r="J944">
        <v>169.67637634277344</v>
      </c>
      <c r="K944">
        <v>165.78170776367188</v>
      </c>
      <c r="L944">
        <v>165.12631225585937</v>
      </c>
      <c r="M944">
        <v>170.52151489257812</v>
      </c>
      <c r="N944">
        <v>183.7899169921875</v>
      </c>
      <c r="O944">
        <v>198.14683532714844</v>
      </c>
      <c r="P944">
        <v>218.97569274902344</v>
      </c>
      <c r="Q944">
        <v>233.44743347167969</v>
      </c>
      <c r="R944">
        <v>244.97317504882812</v>
      </c>
      <c r="S944">
        <v>253.47489929199219</v>
      </c>
      <c r="T944">
        <v>254.98165893554688</v>
      </c>
      <c r="U944">
        <v>255.78561401367187</v>
      </c>
      <c r="V944">
        <v>255.49510192871094</v>
      </c>
      <c r="W944">
        <v>254.23869323730469</v>
      </c>
      <c r="X944">
        <v>251.97186279296875</v>
      </c>
      <c r="Y944">
        <v>246.00430297851562</v>
      </c>
      <c r="Z944">
        <v>234.1904296875</v>
      </c>
      <c r="AA944">
        <v>220.45492553710937</v>
      </c>
      <c r="AB944">
        <v>210.97352600097656</v>
      </c>
      <c r="AC944">
        <v>207.53265380859375</v>
      </c>
      <c r="AD944">
        <v>197.08918762207031</v>
      </c>
      <c r="AE944">
        <v>191.58474731445312</v>
      </c>
      <c r="AF944">
        <v>186.05955505371094</v>
      </c>
      <c r="AG944">
        <v>-3.2330062389373779</v>
      </c>
      <c r="AH944">
        <v>-2.256500244140625</v>
      </c>
      <c r="AI944">
        <v>-2.044020414352417</v>
      </c>
      <c r="AJ944">
        <v>-1.8150160312652588</v>
      </c>
      <c r="AK944">
        <v>-1.3133164644241333</v>
      </c>
      <c r="AL944">
        <v>-8.9203953742980957E-2</v>
      </c>
      <c r="AM944">
        <v>-1.7557146549224854</v>
      </c>
      <c r="AN944">
        <v>1.0070312023162842</v>
      </c>
      <c r="AO944">
        <v>1.0481359958648682</v>
      </c>
      <c r="AP944">
        <v>0.42353275418281555</v>
      </c>
      <c r="AQ944">
        <v>5.0007567405700684</v>
      </c>
      <c r="AR944">
        <v>21.60997200012207</v>
      </c>
      <c r="AS944">
        <v>22.403213500976563</v>
      </c>
      <c r="AT944">
        <v>21.244268417358398</v>
      </c>
      <c r="AU944">
        <v>20.063531875610352</v>
      </c>
      <c r="AV944">
        <v>21.672588348388672</v>
      </c>
      <c r="AW944">
        <v>20.918544769287109</v>
      </c>
      <c r="AX944">
        <v>19.014842987060547</v>
      </c>
      <c r="AY944">
        <v>9.0306062698364258</v>
      </c>
      <c r="AZ944">
        <v>5.0597543716430664</v>
      </c>
      <c r="BA944">
        <v>3.4112696647644043</v>
      </c>
      <c r="BB944">
        <v>3.2604050636291504</v>
      </c>
      <c r="BC944">
        <v>2.1638014316558838</v>
      </c>
      <c r="BD944">
        <v>1.1961201429367065</v>
      </c>
      <c r="BE944">
        <v>72.067649841308594</v>
      </c>
      <c r="BF944">
        <v>71.805038452148438</v>
      </c>
      <c r="BG944">
        <v>71.457565307617188</v>
      </c>
      <c r="BH944">
        <v>71.360084533691406</v>
      </c>
      <c r="BI944">
        <v>71.372688293457031</v>
      </c>
      <c r="BJ944">
        <v>71.220169067382813</v>
      </c>
      <c r="BK944">
        <v>71.025215148925781</v>
      </c>
      <c r="BL944">
        <v>72.75</v>
      </c>
      <c r="BM944">
        <v>74.919746398925781</v>
      </c>
      <c r="BN944">
        <v>78.809654235839844</v>
      </c>
      <c r="BO944">
        <v>82.229393005371094</v>
      </c>
      <c r="BP944">
        <v>85.191566467285156</v>
      </c>
      <c r="BQ944">
        <v>86.051658630371094</v>
      </c>
      <c r="BR944">
        <v>87.369308471679688</v>
      </c>
      <c r="BS944">
        <v>87.619308471679687</v>
      </c>
      <c r="BT944">
        <v>85.801658630371094</v>
      </c>
      <c r="BU944">
        <v>83.174346923828125</v>
      </c>
      <c r="BV944">
        <v>81.49200439453125</v>
      </c>
      <c r="BW944">
        <v>81.309654235839844</v>
      </c>
      <c r="BX944">
        <v>79.974784851074219</v>
      </c>
      <c r="BY944">
        <v>76.419746398925781</v>
      </c>
      <c r="BZ944">
        <v>74.389915466308594</v>
      </c>
      <c r="CA944">
        <v>73.292434692382813</v>
      </c>
      <c r="CB944">
        <v>73.055046081542969</v>
      </c>
      <c r="CC944">
        <v>5.5578103065490723</v>
      </c>
      <c r="CD944">
        <v>5.3155040740966797</v>
      </c>
      <c r="CE944">
        <v>4.9812321662902832</v>
      </c>
      <c r="CF944">
        <v>3.7627756595611572</v>
      </c>
      <c r="CG944">
        <v>3.1624035835266113</v>
      </c>
      <c r="CH944">
        <v>3.469982385635376</v>
      </c>
      <c r="CI944">
        <v>3.5866198539733887</v>
      </c>
      <c r="CJ944">
        <v>2.2490799427032471</v>
      </c>
      <c r="CK944">
        <v>3.15279221534729</v>
      </c>
      <c r="CL944">
        <v>3.161149263381958</v>
      </c>
      <c r="CM944">
        <v>2.465526819229126</v>
      </c>
      <c r="CN944">
        <v>2.7922360897064209</v>
      </c>
      <c r="CO944">
        <v>3.9085125923156738</v>
      </c>
      <c r="CP944">
        <v>2.4648516178131104</v>
      </c>
      <c r="CQ944">
        <v>3.001624584197998</v>
      </c>
      <c r="CR944">
        <v>4.506929874420166</v>
      </c>
      <c r="CS944">
        <v>4.9262328147888184</v>
      </c>
      <c r="CT944">
        <v>5.1273369789123535</v>
      </c>
      <c r="CU944">
        <v>6.1982531547546387</v>
      </c>
      <c r="CV944">
        <v>4.9887661933898926</v>
      </c>
      <c r="CW944">
        <v>4.4500002861022949</v>
      </c>
      <c r="CX944">
        <v>3.7191412448883057</v>
      </c>
      <c r="CY944">
        <v>4.0543508529663086</v>
      </c>
      <c r="CZ944">
        <v>4.0024862289428711</v>
      </c>
    </row>
    <row r="945" spans="1:104" x14ac:dyDescent="0.25">
      <c r="A945" t="s">
        <v>1134</v>
      </c>
      <c r="B945" t="s">
        <v>26</v>
      </c>
      <c r="C945" t="s">
        <v>27</v>
      </c>
      <c r="D945" t="s">
        <v>188</v>
      </c>
      <c r="E945" t="s">
        <v>184</v>
      </c>
      <c r="F945">
        <v>2021</v>
      </c>
      <c r="G945" t="s">
        <v>178</v>
      </c>
      <c r="H945">
        <v>8</v>
      </c>
      <c r="I945">
        <v>175.52984619140625</v>
      </c>
      <c r="J945">
        <v>170.83929443359375</v>
      </c>
      <c r="K945">
        <v>166.62910461425781</v>
      </c>
      <c r="L945">
        <v>166.01100158691406</v>
      </c>
      <c r="M945">
        <v>170.98948669433594</v>
      </c>
      <c r="N945">
        <v>185.89115905761719</v>
      </c>
      <c r="O945">
        <v>202.37484741210937</v>
      </c>
      <c r="P945">
        <v>222.16004943847656</v>
      </c>
      <c r="Q945">
        <v>236.84217834472656</v>
      </c>
      <c r="R945">
        <v>249.10003662109375</v>
      </c>
      <c r="S945">
        <v>260.76898193359375</v>
      </c>
      <c r="T945">
        <v>263.46807861328125</v>
      </c>
      <c r="U945">
        <v>264.63653564453125</v>
      </c>
      <c r="V945">
        <v>264.31915283203125</v>
      </c>
      <c r="W945">
        <v>262.2493896484375</v>
      </c>
      <c r="X945">
        <v>258.63717651367187</v>
      </c>
      <c r="Y945">
        <v>249.83531188964844</v>
      </c>
      <c r="Z945">
        <v>237.21031188964844</v>
      </c>
      <c r="AA945">
        <v>222.62832641601562</v>
      </c>
      <c r="AB945">
        <v>215.03855895996094</v>
      </c>
      <c r="AC945">
        <v>209.92129516601562</v>
      </c>
      <c r="AD945">
        <v>198.86573791503906</v>
      </c>
      <c r="AE945">
        <v>191.98234558105469</v>
      </c>
      <c r="AF945">
        <v>185.28712463378906</v>
      </c>
      <c r="AG945">
        <v>-3.1914310455322266</v>
      </c>
      <c r="AH945">
        <v>-2.310638427734375</v>
      </c>
      <c r="AI945">
        <v>-2.1561226844787598</v>
      </c>
      <c r="AJ945">
        <v>-1.8717257976531982</v>
      </c>
      <c r="AK945">
        <v>-1.2891445159912109</v>
      </c>
      <c r="AL945">
        <v>-7.0375092327594757E-3</v>
      </c>
      <c r="AM945">
        <v>-1.7276074886322021</v>
      </c>
      <c r="AN945">
        <v>1.1641820669174194</v>
      </c>
      <c r="AO945">
        <v>1.0640158653259277</v>
      </c>
      <c r="AP945">
        <v>0.27878651022911072</v>
      </c>
      <c r="AQ945">
        <v>4.9955520629882812</v>
      </c>
      <c r="AR945">
        <v>22.263210296630859</v>
      </c>
      <c r="AS945">
        <v>23.119041442871094</v>
      </c>
      <c r="AT945">
        <v>21.915096282958984</v>
      </c>
      <c r="AU945">
        <v>20.706426620483398</v>
      </c>
      <c r="AV945">
        <v>22.534458160400391</v>
      </c>
      <c r="AW945">
        <v>21.606241226196289</v>
      </c>
      <c r="AX945">
        <v>19.744218826293945</v>
      </c>
      <c r="AY945">
        <v>9.6331033706665039</v>
      </c>
      <c r="AZ945">
        <v>5.5361437797546387</v>
      </c>
      <c r="BA945">
        <v>3.7311239242553711</v>
      </c>
      <c r="BB945">
        <v>3.5259754657745361</v>
      </c>
      <c r="BC945">
        <v>2.3346338272094727</v>
      </c>
      <c r="BD945">
        <v>1.4105243682861328</v>
      </c>
      <c r="BE945">
        <v>73.8492431640625</v>
      </c>
      <c r="BF945">
        <v>72.939430236816406</v>
      </c>
      <c r="BG945">
        <v>72.339424133300781</v>
      </c>
      <c r="BH945">
        <v>71.993560791015625</v>
      </c>
      <c r="BI945">
        <v>71.007652282714844</v>
      </c>
      <c r="BJ945">
        <v>70.807647705078125</v>
      </c>
      <c r="BK945">
        <v>70.739753723144531</v>
      </c>
      <c r="BL945">
        <v>72.009544372558594</v>
      </c>
      <c r="BM945">
        <v>76.22265625</v>
      </c>
      <c r="BN945">
        <v>80.085670471191406</v>
      </c>
      <c r="BO945">
        <v>84.228775024414063</v>
      </c>
      <c r="BP945">
        <v>85.838539123535156</v>
      </c>
      <c r="BQ945">
        <v>87.75811767578125</v>
      </c>
      <c r="BR945">
        <v>86.402145385742187</v>
      </c>
      <c r="BS945">
        <v>86.665496826171875</v>
      </c>
      <c r="BT945">
        <v>87.085334777832031</v>
      </c>
      <c r="BU945">
        <v>86.529701232910156</v>
      </c>
      <c r="BV945">
        <v>86.0076904296875</v>
      </c>
      <c r="BW945">
        <v>83.51593017578125</v>
      </c>
      <c r="BX945">
        <v>80.930900573730469</v>
      </c>
      <c r="BY945">
        <v>77.963279724121094</v>
      </c>
      <c r="BZ945">
        <v>75.902168273925781</v>
      </c>
      <c r="CA945">
        <v>75.312255859375</v>
      </c>
      <c r="CB945">
        <v>74.838829040527344</v>
      </c>
      <c r="CC945">
        <v>5.5911350250244141</v>
      </c>
      <c r="CD945">
        <v>5.3539938926696777</v>
      </c>
      <c r="CE945">
        <v>5.0089430809020996</v>
      </c>
      <c r="CF945">
        <v>3.7844874858856201</v>
      </c>
      <c r="CG945">
        <v>3.1729080677032471</v>
      </c>
      <c r="CH945">
        <v>3.5119237899780273</v>
      </c>
      <c r="CI945">
        <v>3.6659400463104248</v>
      </c>
      <c r="CJ945">
        <v>2.2831389904022217</v>
      </c>
      <c r="CK945">
        <v>3.2017498016357422</v>
      </c>
      <c r="CL945">
        <v>3.2172670364379883</v>
      </c>
      <c r="CM945">
        <v>2.5387229919433594</v>
      </c>
      <c r="CN945">
        <v>2.8872764110565186</v>
      </c>
      <c r="CO945">
        <v>4.0481433868408203</v>
      </c>
      <c r="CP945">
        <v>2.5499057769775391</v>
      </c>
      <c r="CQ945">
        <v>3.0982427597045898</v>
      </c>
      <c r="CR945">
        <v>4.6288151741027832</v>
      </c>
      <c r="CS945">
        <v>5.0054836273193359</v>
      </c>
      <c r="CT945">
        <v>5.1959924697875977</v>
      </c>
      <c r="CU945">
        <v>6.2620220184326172</v>
      </c>
      <c r="CV945">
        <v>5.0919108390808105</v>
      </c>
      <c r="CW945">
        <v>4.5068073272705078</v>
      </c>
      <c r="CX945">
        <v>3.755418062210083</v>
      </c>
      <c r="CY945">
        <v>4.0646228790283203</v>
      </c>
      <c r="CZ945">
        <v>3.9866514205932617</v>
      </c>
    </row>
    <row r="946" spans="1:104" x14ac:dyDescent="0.25">
      <c r="A946" t="s">
        <v>1135</v>
      </c>
      <c r="B946" t="s">
        <v>26</v>
      </c>
      <c r="C946" t="s">
        <v>27</v>
      </c>
      <c r="D946" t="s">
        <v>188</v>
      </c>
      <c r="E946" t="s">
        <v>184</v>
      </c>
      <c r="F946">
        <v>2021</v>
      </c>
      <c r="G946" t="s">
        <v>179</v>
      </c>
      <c r="H946">
        <v>9</v>
      </c>
      <c r="I946">
        <v>175.15254211425781</v>
      </c>
      <c r="J946">
        <v>171.02964782714844</v>
      </c>
      <c r="K946">
        <v>167.59098815917969</v>
      </c>
      <c r="L946">
        <v>167.22770690917969</v>
      </c>
      <c r="M946">
        <v>173.0032958984375</v>
      </c>
      <c r="N946">
        <v>188.4661865234375</v>
      </c>
      <c r="O946">
        <v>207.42655944824219</v>
      </c>
      <c r="P946">
        <v>229.46000671386719</v>
      </c>
      <c r="Q946">
        <v>247.59947204589844</v>
      </c>
      <c r="R946">
        <v>261.04266357421875</v>
      </c>
      <c r="S946">
        <v>272.52301025390625</v>
      </c>
      <c r="T946">
        <v>275.13134765625</v>
      </c>
      <c r="U946">
        <v>276.0301513671875</v>
      </c>
      <c r="V946">
        <v>276.73489379882813</v>
      </c>
      <c r="W946">
        <v>273.6221923828125</v>
      </c>
      <c r="X946">
        <v>266.51760864257812</v>
      </c>
      <c r="Y946">
        <v>256.07891845703125</v>
      </c>
      <c r="Z946">
        <v>242.98690795898437</v>
      </c>
      <c r="AA946">
        <v>228.612060546875</v>
      </c>
      <c r="AB946">
        <v>222.349609375</v>
      </c>
      <c r="AC946">
        <v>214.8043212890625</v>
      </c>
      <c r="AD946">
        <v>201.74073791503906</v>
      </c>
      <c r="AE946">
        <v>194.00212097167969</v>
      </c>
      <c r="AF946">
        <v>186.86714172363281</v>
      </c>
      <c r="AG946">
        <v>-3.0669095516204834</v>
      </c>
      <c r="AH946">
        <v>-2.405038595199585</v>
      </c>
      <c r="AI946">
        <v>-2.3939764499664307</v>
      </c>
      <c r="AJ946">
        <v>-1.9916237592697144</v>
      </c>
      <c r="AK946">
        <v>-1.2518925666809082</v>
      </c>
      <c r="AL946">
        <v>0.15710267424583435</v>
      </c>
      <c r="AM946">
        <v>-1.6370857954025269</v>
      </c>
      <c r="AN946">
        <v>1.5069898366928101</v>
      </c>
      <c r="AO946">
        <v>1.1104501485824585</v>
      </c>
      <c r="AP946">
        <v>-5.3848743438720703E-2</v>
      </c>
      <c r="AQ946">
        <v>4.8976869583129883</v>
      </c>
      <c r="AR946">
        <v>23.137186050415039</v>
      </c>
      <c r="AS946">
        <v>24.027378082275391</v>
      </c>
      <c r="AT946">
        <v>22.861148834228516</v>
      </c>
      <c r="AU946">
        <v>21.63892936706543</v>
      </c>
      <c r="AV946">
        <v>23.729333877563477</v>
      </c>
      <c r="AW946">
        <v>22.788928985595703</v>
      </c>
      <c r="AX946">
        <v>21.133501052856445</v>
      </c>
      <c r="AY946">
        <v>10.99262809753418</v>
      </c>
      <c r="AZ946">
        <v>6.5585389137268066</v>
      </c>
      <c r="BA946">
        <v>4.4155879020690918</v>
      </c>
      <c r="BB946">
        <v>4.0810356140136719</v>
      </c>
      <c r="BC946">
        <v>2.7138991355895996</v>
      </c>
      <c r="BD946">
        <v>1.8919680118560791</v>
      </c>
      <c r="BE946">
        <v>72.025230407714844</v>
      </c>
      <c r="BF946">
        <v>71.830268859863281</v>
      </c>
      <c r="BG946">
        <v>71.372703552246094</v>
      </c>
      <c r="BH946">
        <v>70.970184326171875</v>
      </c>
      <c r="BI946">
        <v>70.915138244628906</v>
      </c>
      <c r="BJ946">
        <v>70.427749633789063</v>
      </c>
      <c r="BK946">
        <v>71.957565307617188</v>
      </c>
      <c r="BL946">
        <v>72.542427062988281</v>
      </c>
      <c r="BM946">
        <v>77.241973876953125</v>
      </c>
      <c r="BN946">
        <v>83.076835632324219</v>
      </c>
      <c r="BO946">
        <v>87.446113586425781</v>
      </c>
      <c r="BP946">
        <v>90.238540649414063</v>
      </c>
      <c r="BQ946">
        <v>90.213310241699219</v>
      </c>
      <c r="BR946">
        <v>90.780967712402344</v>
      </c>
      <c r="BS946">
        <v>90.446113586425781</v>
      </c>
      <c r="BT946">
        <v>90.361251831054687</v>
      </c>
      <c r="BU946">
        <v>90.844039916992188</v>
      </c>
      <c r="BV946">
        <v>89.246566772460937</v>
      </c>
      <c r="BW946">
        <v>87.411705017089844</v>
      </c>
      <c r="BX946">
        <v>82.474777221679688</v>
      </c>
      <c r="BY946">
        <v>79.957565307617188</v>
      </c>
      <c r="BZ946">
        <v>78.317657470703125</v>
      </c>
      <c r="CA946">
        <v>76.707565307617187</v>
      </c>
      <c r="CB946">
        <v>75.317657470703125</v>
      </c>
      <c r="CC946">
        <v>5.5996246337890625</v>
      </c>
      <c r="CD946">
        <v>5.3798871040344238</v>
      </c>
      <c r="CE946">
        <v>5.0572843551635742</v>
      </c>
      <c r="CF946">
        <v>3.8274409770965576</v>
      </c>
      <c r="CG946">
        <v>3.2236454486846924</v>
      </c>
      <c r="CH946">
        <v>3.5753786563873291</v>
      </c>
      <c r="CI946">
        <v>3.7744815349578857</v>
      </c>
      <c r="CJ946">
        <v>2.3687422275543213</v>
      </c>
      <c r="CK946">
        <v>3.364729642868042</v>
      </c>
      <c r="CL946">
        <v>3.3880240917205811</v>
      </c>
      <c r="CM946">
        <v>2.6660087108612061</v>
      </c>
      <c r="CN946">
        <v>3.0292396545410156</v>
      </c>
      <c r="CO946">
        <v>4.2441930770874023</v>
      </c>
      <c r="CP946">
        <v>2.679558277130127</v>
      </c>
      <c r="CQ946">
        <v>3.2477743625640869</v>
      </c>
      <c r="CR946">
        <v>4.7939176559448242</v>
      </c>
      <c r="CS946">
        <v>5.1557517051696777</v>
      </c>
      <c r="CT946">
        <v>5.3483939170837402</v>
      </c>
      <c r="CU946">
        <v>6.4522390365600586</v>
      </c>
      <c r="CV946">
        <v>5.2913961410522461</v>
      </c>
      <c r="CW946">
        <v>4.6335344314575195</v>
      </c>
      <c r="CX946">
        <v>3.8265671730041504</v>
      </c>
      <c r="CY946">
        <v>4.1239304542541504</v>
      </c>
      <c r="CZ946">
        <v>4.036381721496582</v>
      </c>
    </row>
    <row r="947" spans="1:104" x14ac:dyDescent="0.25">
      <c r="A947" t="s">
        <v>1136</v>
      </c>
      <c r="B947" t="s">
        <v>26</v>
      </c>
      <c r="C947" t="s">
        <v>27</v>
      </c>
      <c r="D947" t="s">
        <v>188</v>
      </c>
      <c r="E947" t="s">
        <v>184</v>
      </c>
      <c r="F947">
        <v>2021</v>
      </c>
      <c r="G947" t="s">
        <v>180</v>
      </c>
      <c r="H947">
        <v>10</v>
      </c>
      <c r="I947">
        <v>154.43479919433594</v>
      </c>
      <c r="J947">
        <v>150.34249877929687</v>
      </c>
      <c r="K947">
        <v>147.08251953125</v>
      </c>
      <c r="L947">
        <v>147.05093383789062</v>
      </c>
      <c r="M947">
        <v>151.2286376953125</v>
      </c>
      <c r="N947">
        <v>163.69978332519531</v>
      </c>
      <c r="O947">
        <v>184.58949279785156</v>
      </c>
      <c r="P947">
        <v>204.02027893066406</v>
      </c>
      <c r="Q947">
        <v>224.79739379882812</v>
      </c>
      <c r="R947">
        <v>243.926025390625</v>
      </c>
      <c r="S947">
        <v>259.5760498046875</v>
      </c>
      <c r="T947">
        <v>264.4478759765625</v>
      </c>
      <c r="U947">
        <v>266.97348022460937</v>
      </c>
      <c r="V947">
        <v>269.84555053710937</v>
      </c>
      <c r="W947">
        <v>267.42340087890625</v>
      </c>
      <c r="X947">
        <v>258.51806640625</v>
      </c>
      <c r="Y947">
        <v>246.26295471191406</v>
      </c>
      <c r="Z947">
        <v>232.86724853515625</v>
      </c>
      <c r="AA947">
        <v>223.87544250488281</v>
      </c>
      <c r="AB947">
        <v>215.4324951171875</v>
      </c>
      <c r="AC947">
        <v>207.60943603515625</v>
      </c>
      <c r="AD947">
        <v>186.81053161621094</v>
      </c>
      <c r="AE947">
        <v>173.51531982421875</v>
      </c>
      <c r="AF947">
        <v>166.44586181640625</v>
      </c>
      <c r="AG947">
        <v>-2.9967429637908936</v>
      </c>
      <c r="AH947">
        <v>-1.9135140180587769</v>
      </c>
      <c r="AI947">
        <v>-1.5807780027389526</v>
      </c>
      <c r="AJ947">
        <v>-1.5098820924758911</v>
      </c>
      <c r="AK947">
        <v>-1.2320924997329712</v>
      </c>
      <c r="AL947">
        <v>-0.26938128471374512</v>
      </c>
      <c r="AM947">
        <v>-1.7889950275421143</v>
      </c>
      <c r="AN947">
        <v>0.60550624132156372</v>
      </c>
      <c r="AO947">
        <v>1.035516619682312</v>
      </c>
      <c r="AP947">
        <v>0.84702354669570923</v>
      </c>
      <c r="AQ947">
        <v>5.4156918525695801</v>
      </c>
      <c r="AR947">
        <v>22.190874099731445</v>
      </c>
      <c r="AS947">
        <v>23.109058380126953</v>
      </c>
      <c r="AT947">
        <v>22.095129013061523</v>
      </c>
      <c r="AU947">
        <v>20.658979415893555</v>
      </c>
      <c r="AV947">
        <v>21.241987228393555</v>
      </c>
      <c r="AW947">
        <v>19.864913940429688</v>
      </c>
      <c r="AX947">
        <v>17.557773590087891</v>
      </c>
      <c r="AY947">
        <v>7.749608039855957</v>
      </c>
      <c r="AZ947">
        <v>4.2210631370544434</v>
      </c>
      <c r="BA947">
        <v>2.7569019794464111</v>
      </c>
      <c r="BB947">
        <v>2.5287041664123535</v>
      </c>
      <c r="BC947">
        <v>1.5580815076828003</v>
      </c>
      <c r="BD947">
        <v>0.54272979497909546</v>
      </c>
      <c r="BE947">
        <v>69.881858825683594</v>
      </c>
      <c r="BF947">
        <v>68.479751586914062</v>
      </c>
      <c r="BG947">
        <v>67.829864501953125</v>
      </c>
      <c r="BH947">
        <v>67.567665100097656</v>
      </c>
      <c r="BI947">
        <v>66.223228454589844</v>
      </c>
      <c r="BJ947">
        <v>65.671241760253906</v>
      </c>
      <c r="BK947">
        <v>65.363555908203125</v>
      </c>
      <c r="BL947">
        <v>66.743484497070312</v>
      </c>
      <c r="BM947">
        <v>71.518730163574219</v>
      </c>
      <c r="BN947">
        <v>77.789382934570313</v>
      </c>
      <c r="BO947">
        <v>83.545486450195313</v>
      </c>
      <c r="BP947">
        <v>85.496536254882813</v>
      </c>
      <c r="BQ947">
        <v>87.570716857910156</v>
      </c>
      <c r="BR947">
        <v>88.473243713378906</v>
      </c>
      <c r="BS947">
        <v>87.845535278320312</v>
      </c>
      <c r="BT947">
        <v>86.119667053222656</v>
      </c>
      <c r="BU947">
        <v>85.970199584960938</v>
      </c>
      <c r="BV947">
        <v>85.00762939453125</v>
      </c>
      <c r="BW947">
        <v>82.072654724121094</v>
      </c>
      <c r="BX947">
        <v>79.496955871582031</v>
      </c>
      <c r="BY947">
        <v>76.274818420410156</v>
      </c>
      <c r="BZ947">
        <v>73.461036682128906</v>
      </c>
      <c r="CA947">
        <v>72.193428039550781</v>
      </c>
      <c r="CB947">
        <v>71.089424133300781</v>
      </c>
      <c r="CC947">
        <v>4.9275918006896973</v>
      </c>
      <c r="CD947">
        <v>4.7204933166503906</v>
      </c>
      <c r="CE947">
        <v>4.4298405647277832</v>
      </c>
      <c r="CF947">
        <v>3.3593628406524658</v>
      </c>
      <c r="CG947">
        <v>2.8124253749847412</v>
      </c>
      <c r="CH947">
        <v>3.1001272201538086</v>
      </c>
      <c r="CI947">
        <v>3.3510355949401855</v>
      </c>
      <c r="CJ947">
        <v>2.1022682189941406</v>
      </c>
      <c r="CK947">
        <v>3.0506093502044678</v>
      </c>
      <c r="CL947">
        <v>3.1629757881164551</v>
      </c>
      <c r="CM947">
        <v>2.5374057292938232</v>
      </c>
      <c r="CN947">
        <v>2.9085013866424561</v>
      </c>
      <c r="CO947">
        <v>4.1026573181152344</v>
      </c>
      <c r="CP947">
        <v>2.6063849925994873</v>
      </c>
      <c r="CQ947">
        <v>3.1701483726501465</v>
      </c>
      <c r="CR947">
        <v>4.6433167457580566</v>
      </c>
      <c r="CS947">
        <v>4.9506320953369141</v>
      </c>
      <c r="CT947">
        <v>5.1177220344543457</v>
      </c>
      <c r="CU947">
        <v>6.3060135841369629</v>
      </c>
      <c r="CV947">
        <v>5.1258435249328613</v>
      </c>
      <c r="CW947">
        <v>4.4791774749755859</v>
      </c>
      <c r="CX947">
        <v>3.5390267372131348</v>
      </c>
      <c r="CY947">
        <v>3.6817915439605713</v>
      </c>
      <c r="CZ947">
        <v>3.5890772342681885</v>
      </c>
    </row>
    <row r="948" spans="1:104" x14ac:dyDescent="0.25">
      <c r="A948" t="s">
        <v>1137</v>
      </c>
      <c r="B948" t="s">
        <v>26</v>
      </c>
      <c r="C948" t="s">
        <v>27</v>
      </c>
      <c r="D948" t="s">
        <v>188</v>
      </c>
      <c r="E948" t="s">
        <v>184</v>
      </c>
      <c r="F948">
        <v>2021</v>
      </c>
      <c r="G948" t="s">
        <v>181</v>
      </c>
      <c r="H948">
        <v>11</v>
      </c>
      <c r="I948">
        <v>146.73794555664062</v>
      </c>
      <c r="J948">
        <v>142.54676818847656</v>
      </c>
      <c r="K948">
        <v>139.63954162597656</v>
      </c>
      <c r="L948">
        <v>140.25794982910156</v>
      </c>
      <c r="M948">
        <v>145.93096923828125</v>
      </c>
      <c r="N948">
        <v>158.51701354980469</v>
      </c>
      <c r="O948">
        <v>174.57858276367187</v>
      </c>
      <c r="P948">
        <v>189.47254943847656</v>
      </c>
      <c r="Q948">
        <v>203.54212951660156</v>
      </c>
      <c r="R948">
        <v>215.27227783203125</v>
      </c>
      <c r="S948">
        <v>225.29899597167969</v>
      </c>
      <c r="T948">
        <v>229.28179931640625</v>
      </c>
      <c r="U948">
        <v>231.34182739257812</v>
      </c>
      <c r="V948">
        <v>232.77687072753906</v>
      </c>
      <c r="W948">
        <v>229.97251892089844</v>
      </c>
      <c r="X948">
        <v>221.64303588867187</v>
      </c>
      <c r="Y948">
        <v>212.02409362792969</v>
      </c>
      <c r="Z948">
        <v>204.91912841796875</v>
      </c>
      <c r="AA948">
        <v>192.751220703125</v>
      </c>
      <c r="AB948">
        <v>183.69047546386719</v>
      </c>
      <c r="AC948">
        <v>178.72270202636719</v>
      </c>
      <c r="AD948">
        <v>169.10636901855469</v>
      </c>
      <c r="AE948">
        <v>163.14299011230469</v>
      </c>
      <c r="AF948">
        <v>156.72970581054687</v>
      </c>
      <c r="AG948">
        <v>-3.0713326930999756</v>
      </c>
      <c r="AH948">
        <v>-1.653473973274231</v>
      </c>
      <c r="AI948">
        <v>-1.0891021490097046</v>
      </c>
      <c r="AJ948">
        <v>-1.2482539415359497</v>
      </c>
      <c r="AK948">
        <v>-1.3087832927703857</v>
      </c>
      <c r="AL948">
        <v>-0.59349918365478516</v>
      </c>
      <c r="AM948">
        <v>-1.9485598802566528</v>
      </c>
      <c r="AN948">
        <v>5.9201950207352638E-3</v>
      </c>
      <c r="AO948">
        <v>0.9371488094329834</v>
      </c>
      <c r="AP948">
        <v>1.376146674156189</v>
      </c>
      <c r="AQ948">
        <v>5.3166508674621582</v>
      </c>
      <c r="AR948">
        <v>19.506290435791016</v>
      </c>
      <c r="AS948">
        <v>20.239429473876953</v>
      </c>
      <c r="AT948">
        <v>19.270933151245117</v>
      </c>
      <c r="AU948">
        <v>17.696884155273437</v>
      </c>
      <c r="AV948">
        <v>17.159730911254883</v>
      </c>
      <c r="AW948">
        <v>15.828466415405273</v>
      </c>
      <c r="AX948">
        <v>13.646171569824219</v>
      </c>
      <c r="AY948">
        <v>4.568352222442627</v>
      </c>
      <c r="AZ948">
        <v>2.0452239513397217</v>
      </c>
      <c r="BA948">
        <v>1.227936863899231</v>
      </c>
      <c r="BB948">
        <v>1.3075253963470459</v>
      </c>
      <c r="BC948">
        <v>0.77106499671936035</v>
      </c>
      <c r="BD948">
        <v>-0.38648524880409241</v>
      </c>
      <c r="BE948">
        <v>65.074325561523438</v>
      </c>
      <c r="BF948">
        <v>64.518363952636719</v>
      </c>
      <c r="BG948">
        <v>62.635166168212891</v>
      </c>
      <c r="BH948">
        <v>62.197895050048828</v>
      </c>
      <c r="BI948">
        <v>61.932113647460938</v>
      </c>
      <c r="BJ948">
        <v>61.202774047851563</v>
      </c>
      <c r="BK948">
        <v>60.668777465820312</v>
      </c>
      <c r="BL948">
        <v>62.31402587890625</v>
      </c>
      <c r="BM948">
        <v>68.547088623046875</v>
      </c>
      <c r="BN948">
        <v>75.058670043945313</v>
      </c>
      <c r="BO948">
        <v>80.552291870117188</v>
      </c>
      <c r="BP948">
        <v>84.596336364746094</v>
      </c>
      <c r="BQ948">
        <v>85.908592224121094</v>
      </c>
      <c r="BR948">
        <v>85.649795532226562</v>
      </c>
      <c r="BS948">
        <v>85.437599182128906</v>
      </c>
      <c r="BT948">
        <v>84.273979187011719</v>
      </c>
      <c r="BU948">
        <v>83.028724670410156</v>
      </c>
      <c r="BV948">
        <v>77.924461364746094</v>
      </c>
      <c r="BW948">
        <v>74.51837158203125</v>
      </c>
      <c r="BX948">
        <v>70.984703063964844</v>
      </c>
      <c r="BY948">
        <v>69.179824829101562</v>
      </c>
      <c r="BZ948">
        <v>66.707046508789062</v>
      </c>
      <c r="CA948">
        <v>65.421417236328125</v>
      </c>
      <c r="CB948">
        <v>64.236061096191406</v>
      </c>
      <c r="CC948">
        <v>4.777984619140625</v>
      </c>
      <c r="CD948">
        <v>4.567039966583252</v>
      </c>
      <c r="CE948">
        <v>4.2914605140686035</v>
      </c>
      <c r="CF948">
        <v>3.2704687118530273</v>
      </c>
      <c r="CG948">
        <v>2.7706372737884521</v>
      </c>
      <c r="CH948">
        <v>3.0645129680633545</v>
      </c>
      <c r="CI948">
        <v>3.236997127532959</v>
      </c>
      <c r="CJ948">
        <v>1.9960803985595703</v>
      </c>
      <c r="CK948">
        <v>2.8169946670532227</v>
      </c>
      <c r="CL948">
        <v>2.8487296104431152</v>
      </c>
      <c r="CM948">
        <v>2.2480320930480957</v>
      </c>
      <c r="CN948">
        <v>2.5758414268493652</v>
      </c>
      <c r="CO948">
        <v>3.6267662048339844</v>
      </c>
      <c r="CP948">
        <v>2.3032910823822021</v>
      </c>
      <c r="CQ948">
        <v>2.785529613494873</v>
      </c>
      <c r="CR948">
        <v>4.0665769577026367</v>
      </c>
      <c r="CS948">
        <v>4.3548531532287598</v>
      </c>
      <c r="CT948">
        <v>4.6019458770751953</v>
      </c>
      <c r="CU948">
        <v>5.5614738464355469</v>
      </c>
      <c r="CV948">
        <v>4.4521331787109375</v>
      </c>
      <c r="CW948">
        <v>3.9278252124786377</v>
      </c>
      <c r="CX948">
        <v>3.2661988735198975</v>
      </c>
      <c r="CY948">
        <v>3.53310227394104</v>
      </c>
      <c r="CZ948">
        <v>3.4491243362426758</v>
      </c>
    </row>
    <row r="949" spans="1:104" x14ac:dyDescent="0.25">
      <c r="A949" t="s">
        <v>1138</v>
      </c>
      <c r="B949" t="s">
        <v>26</v>
      </c>
      <c r="C949" t="s">
        <v>27</v>
      </c>
      <c r="D949" t="s">
        <v>188</v>
      </c>
      <c r="E949" t="s">
        <v>184</v>
      </c>
      <c r="F949">
        <v>2021</v>
      </c>
      <c r="G949" t="s">
        <v>182</v>
      </c>
      <c r="H949">
        <v>12</v>
      </c>
      <c r="I949">
        <v>136.11381530761719</v>
      </c>
      <c r="J949">
        <v>132.7845458984375</v>
      </c>
      <c r="K949">
        <v>131.30534362792969</v>
      </c>
      <c r="L949">
        <v>132.08189392089844</v>
      </c>
      <c r="M949">
        <v>138.25811767578125</v>
      </c>
      <c r="N949">
        <v>150.74906921386719</v>
      </c>
      <c r="O949">
        <v>169.14300537109375</v>
      </c>
      <c r="P949">
        <v>182.19113159179687</v>
      </c>
      <c r="Q949">
        <v>185.60386657714844</v>
      </c>
      <c r="R949">
        <v>184.85496520996094</v>
      </c>
      <c r="S949">
        <v>183.44638061523437</v>
      </c>
      <c r="T949">
        <v>180.23216247558594</v>
      </c>
      <c r="U949">
        <v>178.04035949707031</v>
      </c>
      <c r="V949">
        <v>176.96682739257812</v>
      </c>
      <c r="W949">
        <v>174.15715026855469</v>
      </c>
      <c r="X949">
        <v>170.24203491210937</v>
      </c>
      <c r="Y949">
        <v>169.23587036132812</v>
      </c>
      <c r="Z949">
        <v>170.86236572265625</v>
      </c>
      <c r="AA949">
        <v>165.242431640625</v>
      </c>
      <c r="AB949">
        <v>161.63972473144531</v>
      </c>
      <c r="AC949">
        <v>159.35240173339844</v>
      </c>
      <c r="AD949">
        <v>156.42501831054687</v>
      </c>
      <c r="AE949">
        <v>148.27691650390625</v>
      </c>
      <c r="AF949">
        <v>142.48814392089844</v>
      </c>
      <c r="AG949">
        <v>-4.1593151092529297</v>
      </c>
      <c r="AH949">
        <v>-0.58785760402679443</v>
      </c>
      <c r="AI949">
        <v>1.4162774085998535</v>
      </c>
      <c r="AJ949">
        <v>-2.4034485220909119E-2</v>
      </c>
      <c r="AK949">
        <v>-1.8634982109069824</v>
      </c>
      <c r="AL949">
        <v>-2.4596691131591797</v>
      </c>
      <c r="AM949">
        <v>-3.4191503524780273</v>
      </c>
      <c r="AN949">
        <v>-3.3392040729522705</v>
      </c>
      <c r="AO949">
        <v>0.97387593984603882</v>
      </c>
      <c r="AP949">
        <v>4.6828756332397461</v>
      </c>
      <c r="AQ949">
        <v>7.1875905990600586</v>
      </c>
      <c r="AR949">
        <v>15.588252067565918</v>
      </c>
      <c r="AS949">
        <v>15.522953033447266</v>
      </c>
      <c r="AT949">
        <v>14.464948654174805</v>
      </c>
      <c r="AU949">
        <v>12.095874786376953</v>
      </c>
      <c r="AV949">
        <v>7.2040972709655762</v>
      </c>
      <c r="AW949">
        <v>5.378108024597168</v>
      </c>
      <c r="AX949">
        <v>1.1639244556427002</v>
      </c>
      <c r="AY949">
        <v>-7.5821285247802734</v>
      </c>
      <c r="AZ949">
        <v>-6.534085750579834</v>
      </c>
      <c r="BA949">
        <v>-5.0118951797485352</v>
      </c>
      <c r="BB949">
        <v>-4.2580771446228027</v>
      </c>
      <c r="BC949">
        <v>-3.1477582454681396</v>
      </c>
      <c r="BD949">
        <v>-5.3955678939819336</v>
      </c>
      <c r="BE949">
        <v>49.537868499755859</v>
      </c>
      <c r="BF949">
        <v>49.037872314453125</v>
      </c>
      <c r="BG949">
        <v>48.147964477539063</v>
      </c>
      <c r="BH949">
        <v>47.592918395996094</v>
      </c>
      <c r="BI949">
        <v>47.537868499755859</v>
      </c>
      <c r="BJ949">
        <v>46.927772521972656</v>
      </c>
      <c r="BK949">
        <v>46.537868499755859</v>
      </c>
      <c r="BL949">
        <v>47.232818603515625</v>
      </c>
      <c r="BM949">
        <v>49.122722625732422</v>
      </c>
      <c r="BN949">
        <v>51.665145874023438</v>
      </c>
      <c r="BO949">
        <v>53.152523040771484</v>
      </c>
      <c r="BP949">
        <v>53.707572937011719</v>
      </c>
      <c r="BQ949">
        <v>54.610099792480469</v>
      </c>
      <c r="BR949">
        <v>55.610095977783203</v>
      </c>
      <c r="BS949">
        <v>55.694950103759766</v>
      </c>
      <c r="BT949">
        <v>55.762622833251953</v>
      </c>
      <c r="BU949">
        <v>55.165149688720703</v>
      </c>
      <c r="BV949">
        <v>53.190395355224609</v>
      </c>
      <c r="BW949">
        <v>51.690395355224609</v>
      </c>
      <c r="BX949">
        <v>51.397964477539063</v>
      </c>
      <c r="BY949">
        <v>50.313114166259766</v>
      </c>
      <c r="BZ949">
        <v>50.342918395996094</v>
      </c>
      <c r="CA949">
        <v>49.050491333007813</v>
      </c>
      <c r="CB949">
        <v>48.605541229248047</v>
      </c>
      <c r="CC949">
        <v>6.6133227348327637</v>
      </c>
      <c r="CD949">
        <v>6.346860408782959</v>
      </c>
      <c r="CE949">
        <v>6.0192570686340332</v>
      </c>
      <c r="CF949">
        <v>4.5935478210449219</v>
      </c>
      <c r="CG949">
        <v>3.9153316020965576</v>
      </c>
      <c r="CH949">
        <v>4.3469028472900391</v>
      </c>
      <c r="CI949">
        <v>4.6804757118225098</v>
      </c>
      <c r="CJ949">
        <v>2.8654105663299561</v>
      </c>
      <c r="CK949">
        <v>3.8363776206970215</v>
      </c>
      <c r="CL949">
        <v>3.6511716842651367</v>
      </c>
      <c r="CM949">
        <v>2.7329061031341553</v>
      </c>
      <c r="CN949">
        <v>3.0227527618408203</v>
      </c>
      <c r="CO949">
        <v>4.1672840118408203</v>
      </c>
      <c r="CP949">
        <v>2.6137008666992187</v>
      </c>
      <c r="CQ949">
        <v>3.1489684581756592</v>
      </c>
      <c r="CR949">
        <v>4.6635422706604004</v>
      </c>
      <c r="CS949">
        <v>5.1905794143676758</v>
      </c>
      <c r="CT949">
        <v>5.7293272018432617</v>
      </c>
      <c r="CU949">
        <v>7.111236572265625</v>
      </c>
      <c r="CV949">
        <v>5.858485221862793</v>
      </c>
      <c r="CW949">
        <v>5.2352471351623535</v>
      </c>
      <c r="CX949">
        <v>4.5036196708679199</v>
      </c>
      <c r="CY949">
        <v>4.7848520278930664</v>
      </c>
      <c r="CZ949">
        <v>4.6735110282897949</v>
      </c>
    </row>
    <row r="950" spans="1:104" x14ac:dyDescent="0.25">
      <c r="A950" t="s">
        <v>1139</v>
      </c>
      <c r="B950" t="s">
        <v>26</v>
      </c>
      <c r="C950" t="s">
        <v>27</v>
      </c>
      <c r="D950" t="s">
        <v>188</v>
      </c>
      <c r="E950" t="s">
        <v>184</v>
      </c>
      <c r="F950">
        <v>2021</v>
      </c>
      <c r="G950" t="s">
        <v>183</v>
      </c>
      <c r="H950">
        <v>8</v>
      </c>
      <c r="I950">
        <v>174.29591369628906</v>
      </c>
      <c r="J950">
        <v>169.6597900390625</v>
      </c>
      <c r="K950">
        <v>165.46669006347656</v>
      </c>
      <c r="L950">
        <v>164.8585205078125</v>
      </c>
      <c r="M950">
        <v>169.81820678710937</v>
      </c>
      <c r="N950">
        <v>184.64352416992187</v>
      </c>
      <c r="O950">
        <v>200.8759765625</v>
      </c>
      <c r="P950">
        <v>220.01512145996094</v>
      </c>
      <c r="Q950">
        <v>234.11355590820313</v>
      </c>
      <c r="R950">
        <v>245.87638854980469</v>
      </c>
      <c r="S950">
        <v>257.15432739257812</v>
      </c>
      <c r="T950">
        <v>259.83468627929687</v>
      </c>
      <c r="U950">
        <v>260.91064453125</v>
      </c>
      <c r="V950">
        <v>260.56069946289062</v>
      </c>
      <c r="W950">
        <v>258.56231689453125</v>
      </c>
      <c r="X950">
        <v>254.97055053710938</v>
      </c>
      <c r="Y950">
        <v>246.37396240234375</v>
      </c>
      <c r="Z950">
        <v>233.78285217285156</v>
      </c>
      <c r="AA950">
        <v>219.62734985351562</v>
      </c>
      <c r="AB950">
        <v>212.37956237792969</v>
      </c>
      <c r="AC950">
        <v>207.5274658203125</v>
      </c>
      <c r="AD950">
        <v>196.79676818847656</v>
      </c>
      <c r="AE950">
        <v>190.13612365722656</v>
      </c>
      <c r="AF950">
        <v>183.64680480957031</v>
      </c>
      <c r="AG950">
        <v>-3.2649557590484619</v>
      </c>
      <c r="AH950">
        <v>-2.2357912063598633</v>
      </c>
      <c r="AI950">
        <v>-1.9812967777252197</v>
      </c>
      <c r="AJ950">
        <v>-1.7858349084854126</v>
      </c>
      <c r="AK950">
        <v>-1.324925422668457</v>
      </c>
      <c r="AL950">
        <v>-0.13986796140670776</v>
      </c>
      <c r="AM950">
        <v>-1.818206787109375</v>
      </c>
      <c r="AN950">
        <v>0.92951840162277222</v>
      </c>
      <c r="AO950">
        <v>1.0563259124755859</v>
      </c>
      <c r="AP950">
        <v>0.52194994688034058</v>
      </c>
      <c r="AQ950">
        <v>5.143681526184082</v>
      </c>
      <c r="AR950">
        <v>21.989208221435547</v>
      </c>
      <c r="AS950">
        <v>22.805191040039063</v>
      </c>
      <c r="AT950">
        <v>21.607723236083984</v>
      </c>
      <c r="AU950">
        <v>20.33074951171875</v>
      </c>
      <c r="AV950">
        <v>21.758930206298828</v>
      </c>
      <c r="AW950">
        <v>20.76226806640625</v>
      </c>
      <c r="AX950">
        <v>18.727624893188477</v>
      </c>
      <c r="AY950">
        <v>8.6969671249389648</v>
      </c>
      <c r="AZ950">
        <v>4.8810920715332031</v>
      </c>
      <c r="BA950">
        <v>3.2598965167999268</v>
      </c>
      <c r="BB950">
        <v>3.1187717914581299</v>
      </c>
      <c r="BC950">
        <v>2.0458481311798096</v>
      </c>
      <c r="BD950">
        <v>1.0444341897964478</v>
      </c>
      <c r="BE950">
        <v>71.176284790039063</v>
      </c>
      <c r="BF950">
        <v>70.341407775878906</v>
      </c>
      <c r="BG950">
        <v>69.892669677734375</v>
      </c>
      <c r="BH950">
        <v>69.6400146484375</v>
      </c>
      <c r="BI950">
        <v>69.396697998046875</v>
      </c>
      <c r="BJ950">
        <v>69.151741027832031</v>
      </c>
      <c r="BK950">
        <v>69.58038330078125</v>
      </c>
      <c r="BL950">
        <v>71.591270446777344</v>
      </c>
      <c r="BM950">
        <v>75.164154052734375</v>
      </c>
      <c r="BN950">
        <v>79.386489868164063</v>
      </c>
      <c r="BO950">
        <v>83.240501403808594</v>
      </c>
      <c r="BP950">
        <v>85.615821838378906</v>
      </c>
      <c r="BQ950">
        <v>86.704559326171875</v>
      </c>
      <c r="BR950">
        <v>86.999259948730469</v>
      </c>
      <c r="BS950">
        <v>86.682746887207031</v>
      </c>
      <c r="BT950">
        <v>86.505783081054688</v>
      </c>
      <c r="BU950">
        <v>85.765190124511719</v>
      </c>
      <c r="BV950">
        <v>84.266754150390625</v>
      </c>
      <c r="BW950">
        <v>82.771484375</v>
      </c>
      <c r="BX950">
        <v>80.171760559082031</v>
      </c>
      <c r="BY950">
        <v>77.397544860839844</v>
      </c>
      <c r="BZ950">
        <v>75.291191101074219</v>
      </c>
      <c r="CA950">
        <v>74.067459106445313</v>
      </c>
      <c r="CB950">
        <v>73.181144714355469</v>
      </c>
      <c r="CC950">
        <v>5.5495176315307617</v>
      </c>
      <c r="CD950">
        <v>5.3147826194763184</v>
      </c>
      <c r="CE950">
        <v>4.971834659576416</v>
      </c>
      <c r="CF950">
        <v>3.7566044330596924</v>
      </c>
      <c r="CG950">
        <v>3.149878978729248</v>
      </c>
      <c r="CH950">
        <v>3.4868619441986084</v>
      </c>
      <c r="CI950">
        <v>3.6372721195220947</v>
      </c>
      <c r="CJ950">
        <v>2.2602322101593018</v>
      </c>
      <c r="CK950">
        <v>3.1632983684539795</v>
      </c>
      <c r="CL950">
        <v>3.174166202545166</v>
      </c>
      <c r="CM950">
        <v>2.5023722648620605</v>
      </c>
      <c r="CN950">
        <v>2.8462367057800293</v>
      </c>
      <c r="CO950">
        <v>3.9890542030334473</v>
      </c>
      <c r="CP950">
        <v>2.5130648612976074</v>
      </c>
      <c r="CQ950">
        <v>3.0534169673919678</v>
      </c>
      <c r="CR950">
        <v>4.5612282752990723</v>
      </c>
      <c r="CS950">
        <v>4.9340677261352539</v>
      </c>
      <c r="CT950">
        <v>5.118807315826416</v>
      </c>
      <c r="CU950">
        <v>6.1758317947387695</v>
      </c>
      <c r="CV950">
        <v>5.0264086723327637</v>
      </c>
      <c r="CW950">
        <v>4.4532604217529297</v>
      </c>
      <c r="CX950">
        <v>3.7146661281585693</v>
      </c>
      <c r="CY950">
        <v>4.0238122940063477</v>
      </c>
      <c r="CZ950">
        <v>3.9497451782226562</v>
      </c>
    </row>
    <row r="951" spans="1:104" x14ac:dyDescent="0.25">
      <c r="A951" t="s">
        <v>1140</v>
      </c>
      <c r="B951" t="s">
        <v>26</v>
      </c>
      <c r="C951" t="s">
        <v>27</v>
      </c>
      <c r="D951" t="s">
        <v>188</v>
      </c>
      <c r="E951" t="s">
        <v>184</v>
      </c>
      <c r="F951">
        <v>2022</v>
      </c>
      <c r="G951" t="s">
        <v>171</v>
      </c>
      <c r="H951">
        <v>1</v>
      </c>
      <c r="I951">
        <v>137.14720153808594</v>
      </c>
      <c r="J951">
        <v>132.6845703125</v>
      </c>
      <c r="K951">
        <v>131.72477722167969</v>
      </c>
      <c r="L951">
        <v>132.60296630859375</v>
      </c>
      <c r="M951">
        <v>139.84957885742187</v>
      </c>
      <c r="N951">
        <v>153.16053771972656</v>
      </c>
      <c r="O951">
        <v>174.95140075683594</v>
      </c>
      <c r="P951">
        <v>190.57400512695312</v>
      </c>
      <c r="Q951">
        <v>193.85859680175781</v>
      </c>
      <c r="R951">
        <v>191.92926025390625</v>
      </c>
      <c r="S951">
        <v>189.91253662109375</v>
      </c>
      <c r="T951">
        <v>185.99497985839844</v>
      </c>
      <c r="U951">
        <v>182.80599975585937</v>
      </c>
      <c r="V951">
        <v>180.8087158203125</v>
      </c>
      <c r="W951">
        <v>177.62678527832031</v>
      </c>
      <c r="X951">
        <v>173.51567077636719</v>
      </c>
      <c r="Y951">
        <v>170.72151184082031</v>
      </c>
      <c r="Z951">
        <v>173.44590759277344</v>
      </c>
      <c r="AA951">
        <v>168.3482666015625</v>
      </c>
      <c r="AB951">
        <v>164.52389526367187</v>
      </c>
      <c r="AC951">
        <v>162.33273315429687</v>
      </c>
      <c r="AD951">
        <v>158.69699096679687</v>
      </c>
      <c r="AE951">
        <v>150.04803466796875</v>
      </c>
      <c r="AF951">
        <v>144.10009765625</v>
      </c>
      <c r="AG951">
        <v>-4.3526091575622559</v>
      </c>
      <c r="AH951">
        <v>-0.53053748607635498</v>
      </c>
      <c r="AI951">
        <v>1.622445821762085</v>
      </c>
      <c r="AJ951">
        <v>6.2439203262329102E-2</v>
      </c>
      <c r="AK951">
        <v>-1.9515005350112915</v>
      </c>
      <c r="AL951">
        <v>-2.7204370498657227</v>
      </c>
      <c r="AM951">
        <v>-3.7336227893829346</v>
      </c>
      <c r="AN951">
        <v>-3.9091904163360596</v>
      </c>
      <c r="AO951">
        <v>1.0133785009384155</v>
      </c>
      <c r="AP951">
        <v>5.1897234916687012</v>
      </c>
      <c r="AQ951">
        <v>7.6595921516418457</v>
      </c>
      <c r="AR951">
        <v>15.921799659729004</v>
      </c>
      <c r="AS951">
        <v>15.740713119506836</v>
      </c>
      <c r="AT951">
        <v>14.573399543762207</v>
      </c>
      <c r="AU951">
        <v>12.118818283081055</v>
      </c>
      <c r="AV951">
        <v>6.7711663246154785</v>
      </c>
      <c r="AW951">
        <v>4.7182564735412598</v>
      </c>
      <c r="AX951">
        <v>0.17106346786022186</v>
      </c>
      <c r="AY951">
        <v>-8.6883745193481445</v>
      </c>
      <c r="AZ951">
        <v>-7.3901643753051758</v>
      </c>
      <c r="BA951">
        <v>-5.6576685905456543</v>
      </c>
      <c r="BB951">
        <v>-4.8030610084533691</v>
      </c>
      <c r="BC951">
        <v>-3.5360009670257568</v>
      </c>
      <c r="BD951">
        <v>-5.9562244415283203</v>
      </c>
      <c r="BE951">
        <v>45.965648651123047</v>
      </c>
      <c r="BF951">
        <v>44.965648651123047</v>
      </c>
      <c r="BG951">
        <v>44.270698547363281</v>
      </c>
      <c r="BH951">
        <v>42.855552673339844</v>
      </c>
      <c r="BI951">
        <v>42.050502777099609</v>
      </c>
      <c r="BJ951">
        <v>41.300498962402344</v>
      </c>
      <c r="BK951">
        <v>40.995452880859375</v>
      </c>
      <c r="BL951">
        <v>41.453025817871094</v>
      </c>
      <c r="BM951">
        <v>45.59747314453125</v>
      </c>
      <c r="BN951">
        <v>50.487377166748047</v>
      </c>
      <c r="BO951">
        <v>53.724754333496094</v>
      </c>
      <c r="BP951">
        <v>55.474754333496094</v>
      </c>
      <c r="BQ951">
        <v>57.084850311279297</v>
      </c>
      <c r="BR951">
        <v>57.029800415039063</v>
      </c>
      <c r="BS951">
        <v>57.237373352050781</v>
      </c>
      <c r="BT951">
        <v>56.555046081542969</v>
      </c>
      <c r="BU951">
        <v>55.970199584960937</v>
      </c>
      <c r="BV951">
        <v>54.537876129150391</v>
      </c>
      <c r="BW951">
        <v>53.245449066162109</v>
      </c>
      <c r="BX951">
        <v>50.855552673339844</v>
      </c>
      <c r="BY951">
        <v>49.965648651123047</v>
      </c>
      <c r="BZ951">
        <v>49.368175506591797</v>
      </c>
      <c r="CA951">
        <v>49.190399169921875</v>
      </c>
      <c r="CB951">
        <v>48.842926025390625</v>
      </c>
      <c r="CC951">
        <v>6.9663577079772949</v>
      </c>
      <c r="CD951">
        <v>6.628242015838623</v>
      </c>
      <c r="CE951">
        <v>6.311366081237793</v>
      </c>
      <c r="CF951">
        <v>4.8192801475524902</v>
      </c>
      <c r="CG951">
        <v>4.1386504173278809</v>
      </c>
      <c r="CH951">
        <v>4.6162552833557129</v>
      </c>
      <c r="CI951">
        <v>5.0615448951721191</v>
      </c>
      <c r="CJ951">
        <v>3.1287939548492432</v>
      </c>
      <c r="CK951">
        <v>4.1957664489746094</v>
      </c>
      <c r="CL951">
        <v>3.9642846584320068</v>
      </c>
      <c r="CM951">
        <v>2.9565916061401367</v>
      </c>
      <c r="CN951">
        <v>3.2583198547363281</v>
      </c>
      <c r="CO951">
        <v>4.4748077392578125</v>
      </c>
      <c r="CP951">
        <v>2.781477689743042</v>
      </c>
      <c r="CQ951">
        <v>3.3537054061889648</v>
      </c>
      <c r="CR951">
        <v>4.964684009552002</v>
      </c>
      <c r="CS951">
        <v>5.4681968688964844</v>
      </c>
      <c r="CT951">
        <v>6.073094367980957</v>
      </c>
      <c r="CU951">
        <v>7.551027774810791</v>
      </c>
      <c r="CV951">
        <v>6.2352652549743652</v>
      </c>
      <c r="CW951">
        <v>5.5764889717102051</v>
      </c>
      <c r="CX951">
        <v>4.785367488861084</v>
      </c>
      <c r="CY951">
        <v>5.0671119689941406</v>
      </c>
      <c r="CZ951">
        <v>4.943448543548584</v>
      </c>
    </row>
    <row r="952" spans="1:104" x14ac:dyDescent="0.25">
      <c r="A952" t="s">
        <v>1141</v>
      </c>
      <c r="B952" t="s">
        <v>26</v>
      </c>
      <c r="C952" t="s">
        <v>27</v>
      </c>
      <c r="D952" t="s">
        <v>188</v>
      </c>
      <c r="E952" t="s">
        <v>184</v>
      </c>
      <c r="F952">
        <v>2022</v>
      </c>
      <c r="G952" t="s">
        <v>172</v>
      </c>
      <c r="H952">
        <v>2</v>
      </c>
      <c r="I952">
        <v>136.41184997558594</v>
      </c>
      <c r="J952">
        <v>132.23342895507812</v>
      </c>
      <c r="K952">
        <v>130.72218322753906</v>
      </c>
      <c r="L952">
        <v>131.54847717285156</v>
      </c>
      <c r="M952">
        <v>137.84429931640625</v>
      </c>
      <c r="N952">
        <v>152.46800231933594</v>
      </c>
      <c r="O952">
        <v>171.39845275878906</v>
      </c>
      <c r="P952">
        <v>186.19169616699219</v>
      </c>
      <c r="Q952">
        <v>192.59144592285156</v>
      </c>
      <c r="R952">
        <v>193.79957580566406</v>
      </c>
      <c r="S952">
        <v>194.23628234863281</v>
      </c>
      <c r="T952">
        <v>192.40084838867187</v>
      </c>
      <c r="U952">
        <v>191.44868469238281</v>
      </c>
      <c r="V952">
        <v>190.30882263183594</v>
      </c>
      <c r="W952">
        <v>187.26324462890625</v>
      </c>
      <c r="X952">
        <v>181.65460205078125</v>
      </c>
      <c r="Y952">
        <v>176.87065124511719</v>
      </c>
      <c r="Z952">
        <v>176.11415100097656</v>
      </c>
      <c r="AA952">
        <v>172.00860595703125</v>
      </c>
      <c r="AB952">
        <v>166.724853515625</v>
      </c>
      <c r="AC952">
        <v>164.35208129882813</v>
      </c>
      <c r="AD952">
        <v>158.02720642089844</v>
      </c>
      <c r="AE952">
        <v>149.69119262695312</v>
      </c>
      <c r="AF952">
        <v>144.0548095703125</v>
      </c>
      <c r="AG952">
        <v>-3.9977102279663086</v>
      </c>
      <c r="AH952">
        <v>-0.73121225833892822</v>
      </c>
      <c r="AI952">
        <v>1.0563496351242065</v>
      </c>
      <c r="AJ952">
        <v>-0.19528539478778839</v>
      </c>
      <c r="AK952">
        <v>-1.7724261283874512</v>
      </c>
      <c r="AL952">
        <v>-2.2413792610168457</v>
      </c>
      <c r="AM952">
        <v>-3.2630300521850586</v>
      </c>
      <c r="AN952">
        <v>-2.9657039642333984</v>
      </c>
      <c r="AO952">
        <v>0.99103569984436035</v>
      </c>
      <c r="AP952">
        <v>4.3873486518859863</v>
      </c>
      <c r="AQ952">
        <v>7.1655611991882324</v>
      </c>
      <c r="AR952">
        <v>16.551759719848633</v>
      </c>
      <c r="AS952">
        <v>16.652318954467773</v>
      </c>
      <c r="AT952">
        <v>15.545596122741699</v>
      </c>
      <c r="AU952">
        <v>13.183810234069824</v>
      </c>
      <c r="AV952">
        <v>8.5819330215454102</v>
      </c>
      <c r="AW952">
        <v>6.6877241134643555</v>
      </c>
      <c r="AX952">
        <v>2.6744515895843506</v>
      </c>
      <c r="AY952">
        <v>-6.1822018623352051</v>
      </c>
      <c r="AZ952">
        <v>-5.5065436363220215</v>
      </c>
      <c r="BA952">
        <v>-4.2626709938049316</v>
      </c>
      <c r="BB952">
        <v>-3.4883191585540771</v>
      </c>
      <c r="BC952">
        <v>-2.6169769763946533</v>
      </c>
      <c r="BD952">
        <v>-4.7498021125793457</v>
      </c>
      <c r="BE952">
        <v>54.385360717773438</v>
      </c>
      <c r="BF952">
        <v>54.190410614013672</v>
      </c>
      <c r="BG952">
        <v>53.580307006835937</v>
      </c>
      <c r="BH952">
        <v>53.190410614013672</v>
      </c>
      <c r="BI952">
        <v>53.635360717773438</v>
      </c>
      <c r="BJ952">
        <v>53.342937469482422</v>
      </c>
      <c r="BK952">
        <v>53.787883758544922</v>
      </c>
      <c r="BL952">
        <v>53.677783966064453</v>
      </c>
      <c r="BM952">
        <v>53.622730255126953</v>
      </c>
      <c r="BN952">
        <v>54.055049896240234</v>
      </c>
      <c r="BO952">
        <v>54.957572937011719</v>
      </c>
      <c r="BP952">
        <v>55.457576751708984</v>
      </c>
      <c r="BQ952">
        <v>56.817680358886719</v>
      </c>
      <c r="BR952">
        <v>55.372730255126953</v>
      </c>
      <c r="BS952">
        <v>54.470199584960938</v>
      </c>
      <c r="BT952">
        <v>53.372730255126953</v>
      </c>
      <c r="BU952">
        <v>51.122730255126953</v>
      </c>
      <c r="BV952">
        <v>49.830310821533203</v>
      </c>
      <c r="BW952">
        <v>48.775253295898437</v>
      </c>
      <c r="BX952">
        <v>49.525257110595703</v>
      </c>
      <c r="BY952">
        <v>49.275257110595703</v>
      </c>
      <c r="BZ952">
        <v>49.037883758544922</v>
      </c>
      <c r="CA952">
        <v>49.275257110595703</v>
      </c>
      <c r="CB952">
        <v>48.732833862304688</v>
      </c>
      <c r="CC952">
        <v>6.2125840187072754</v>
      </c>
      <c r="CD952">
        <v>5.9233322143554687</v>
      </c>
      <c r="CE952">
        <v>5.6161332130432129</v>
      </c>
      <c r="CF952">
        <v>4.2878661155700684</v>
      </c>
      <c r="CG952">
        <v>3.6588587760925293</v>
      </c>
      <c r="CH952">
        <v>4.1229062080383301</v>
      </c>
      <c r="CI952">
        <v>4.4457964897155762</v>
      </c>
      <c r="CJ952">
        <v>2.742656946182251</v>
      </c>
      <c r="CK952">
        <v>3.733567476272583</v>
      </c>
      <c r="CL952">
        <v>3.5883162021636963</v>
      </c>
      <c r="CM952">
        <v>2.7106797695159912</v>
      </c>
      <c r="CN952">
        <v>3.0223367214202881</v>
      </c>
      <c r="CO952">
        <v>4.1982150077819824</v>
      </c>
      <c r="CP952">
        <v>2.6310999393463135</v>
      </c>
      <c r="CQ952">
        <v>3.1709580421447754</v>
      </c>
      <c r="CR952">
        <v>4.6598696708679199</v>
      </c>
      <c r="CS952">
        <v>5.0795378684997559</v>
      </c>
      <c r="CT952">
        <v>5.5303683280944824</v>
      </c>
      <c r="CU952">
        <v>6.9301791191101074</v>
      </c>
      <c r="CV952">
        <v>5.661980152130127</v>
      </c>
      <c r="CW952">
        <v>5.0604052543640137</v>
      </c>
      <c r="CX952">
        <v>4.2757158279418945</v>
      </c>
      <c r="CY952">
        <v>4.535179615020752</v>
      </c>
      <c r="CZ952">
        <v>4.434537410736084</v>
      </c>
    </row>
    <row r="953" spans="1:104" x14ac:dyDescent="0.25">
      <c r="A953" t="s">
        <v>1142</v>
      </c>
      <c r="B953" t="s">
        <v>26</v>
      </c>
      <c r="C953" t="s">
        <v>27</v>
      </c>
      <c r="D953" t="s">
        <v>188</v>
      </c>
      <c r="E953" t="s">
        <v>184</v>
      </c>
      <c r="F953">
        <v>2022</v>
      </c>
      <c r="G953" t="s">
        <v>173</v>
      </c>
      <c r="H953">
        <v>3</v>
      </c>
      <c r="I953">
        <v>144.03785705566406</v>
      </c>
      <c r="J953">
        <v>139.58859252929687</v>
      </c>
      <c r="K953">
        <v>136.29316711425781</v>
      </c>
      <c r="L953">
        <v>136.34912109375</v>
      </c>
      <c r="M953">
        <v>140.95916748046875</v>
      </c>
      <c r="N953">
        <v>153.36024475097656</v>
      </c>
      <c r="O953">
        <v>171.80813598632812</v>
      </c>
      <c r="P953">
        <v>186.76100158691406</v>
      </c>
      <c r="Q953">
        <v>197.80751037597656</v>
      </c>
      <c r="R953">
        <v>203.765625</v>
      </c>
      <c r="S953">
        <v>209.81498718261719</v>
      </c>
      <c r="T953">
        <v>213.33888244628906</v>
      </c>
      <c r="U953">
        <v>214.81195068359375</v>
      </c>
      <c r="V953">
        <v>215.70347595214844</v>
      </c>
      <c r="W953">
        <v>213.19712829589844</v>
      </c>
      <c r="X953">
        <v>206.27908325195312</v>
      </c>
      <c r="Y953">
        <v>198.21260070800781</v>
      </c>
      <c r="Z953">
        <v>188.21607971191406</v>
      </c>
      <c r="AA953">
        <v>180.40550231933594</v>
      </c>
      <c r="AB953">
        <v>177.72235107421875</v>
      </c>
      <c r="AC953">
        <v>172.29214477539062</v>
      </c>
      <c r="AD953">
        <v>164.75273132324219</v>
      </c>
      <c r="AE953">
        <v>157.34455871582031</v>
      </c>
      <c r="AF953">
        <v>151.92967224121094</v>
      </c>
      <c r="AG953">
        <v>-3.5222771167755127</v>
      </c>
      <c r="AH953">
        <v>-1.2658063173294067</v>
      </c>
      <c r="AI953">
        <v>-0.15603560209274292</v>
      </c>
      <c r="AJ953">
        <v>-0.78978556394577026</v>
      </c>
      <c r="AK953">
        <v>-1.4935929775238037</v>
      </c>
      <c r="AL953">
        <v>-1.2748426198959351</v>
      </c>
      <c r="AM953">
        <v>-2.4815175533294678</v>
      </c>
      <c r="AN953">
        <v>-1.234740138053894</v>
      </c>
      <c r="AO953">
        <v>0.96073341369628906</v>
      </c>
      <c r="AP953">
        <v>2.6934356689453125</v>
      </c>
      <c r="AQ953">
        <v>6.1206703186035156</v>
      </c>
      <c r="AR953">
        <v>18.226217269897461</v>
      </c>
      <c r="AS953">
        <v>18.745035171508789</v>
      </c>
      <c r="AT953">
        <v>17.760787963867188</v>
      </c>
      <c r="AU953">
        <v>15.822040557861328</v>
      </c>
      <c r="AV953">
        <v>13.357338905334473</v>
      </c>
      <c r="AW953">
        <v>11.741507530212402</v>
      </c>
      <c r="AX953">
        <v>8.4880275726318359</v>
      </c>
      <c r="AY953">
        <v>-0.25739455223083496</v>
      </c>
      <c r="AZ953">
        <v>-1.3116711378097534</v>
      </c>
      <c r="BA953">
        <v>-1.180890679359436</v>
      </c>
      <c r="BB953">
        <v>-0.77541929483413696</v>
      </c>
      <c r="BC953">
        <v>-0.71634852886199951</v>
      </c>
      <c r="BD953">
        <v>-2.3160865306854248</v>
      </c>
      <c r="BE953">
        <v>59.050525665283203</v>
      </c>
      <c r="BF953">
        <v>57.758098602294922</v>
      </c>
      <c r="BG953">
        <v>56.105575561523438</v>
      </c>
      <c r="BH953">
        <v>55.995468139648437</v>
      </c>
      <c r="BI953">
        <v>55.885368347167969</v>
      </c>
      <c r="BJ953">
        <v>55.220211029052734</v>
      </c>
      <c r="BK953">
        <v>54.915157318115234</v>
      </c>
      <c r="BL953">
        <v>56.40252685546875</v>
      </c>
      <c r="BM953">
        <v>62.029792785644531</v>
      </c>
      <c r="BN953">
        <v>66.864631652832031</v>
      </c>
      <c r="BO953">
        <v>71.572212219238281</v>
      </c>
      <c r="BP953">
        <v>74.932319641113281</v>
      </c>
      <c r="BQ953">
        <v>77.724739074707031</v>
      </c>
      <c r="BR953">
        <v>78.389892578125</v>
      </c>
      <c r="BS953">
        <v>73.809585571289063</v>
      </c>
      <c r="BT953">
        <v>72.75</v>
      </c>
      <c r="BU953">
        <v>72.34747314453125</v>
      </c>
      <c r="BV953">
        <v>71.45758056640625</v>
      </c>
      <c r="BW953">
        <v>69.842941284179687</v>
      </c>
      <c r="BX953">
        <v>66.105583190917969</v>
      </c>
      <c r="BY953">
        <v>64.855575561523438</v>
      </c>
      <c r="BZ953">
        <v>63.313156127929688</v>
      </c>
      <c r="CA953">
        <v>62.703048706054687</v>
      </c>
      <c r="CB953">
        <v>61.313156127929687</v>
      </c>
      <c r="CC953">
        <v>5.2519373893737793</v>
      </c>
      <c r="CD953">
        <v>5.0067710876464844</v>
      </c>
      <c r="CE953">
        <v>4.6877822875976562</v>
      </c>
      <c r="CF953">
        <v>3.5580005645751953</v>
      </c>
      <c r="CG953">
        <v>2.9948585033416748</v>
      </c>
      <c r="CH953">
        <v>3.3186373710632324</v>
      </c>
      <c r="CI953">
        <v>3.5662107467651367</v>
      </c>
      <c r="CJ953">
        <v>2.2019875049591064</v>
      </c>
      <c r="CK953">
        <v>3.0666360855102539</v>
      </c>
      <c r="CL953">
        <v>3.0189850330352783</v>
      </c>
      <c r="CM953">
        <v>2.3433077335357666</v>
      </c>
      <c r="CN953">
        <v>2.682441234588623</v>
      </c>
      <c r="CO953">
        <v>3.7696225643157959</v>
      </c>
      <c r="CP953">
        <v>2.3880503177642822</v>
      </c>
      <c r="CQ953">
        <v>2.8897833824157715</v>
      </c>
      <c r="CR953">
        <v>4.235379695892334</v>
      </c>
      <c r="CS953">
        <v>4.5558562278747559</v>
      </c>
      <c r="CT953">
        <v>4.7300729751586914</v>
      </c>
      <c r="CU953">
        <v>5.8220968246459961</v>
      </c>
      <c r="CV953">
        <v>4.8268871307373047</v>
      </c>
      <c r="CW953">
        <v>4.2428274154663086</v>
      </c>
      <c r="CX953">
        <v>3.5662686824798584</v>
      </c>
      <c r="CY953">
        <v>3.8162782192230225</v>
      </c>
      <c r="CZ953">
        <v>3.7445313930511475</v>
      </c>
    </row>
    <row r="954" spans="1:104" x14ac:dyDescent="0.25">
      <c r="A954" t="s">
        <v>1143</v>
      </c>
      <c r="B954" t="s">
        <v>26</v>
      </c>
      <c r="C954" t="s">
        <v>27</v>
      </c>
      <c r="D954" t="s">
        <v>188</v>
      </c>
      <c r="E954" t="s">
        <v>184</v>
      </c>
      <c r="F954">
        <v>2022</v>
      </c>
      <c r="G954" t="s">
        <v>174</v>
      </c>
      <c r="H954">
        <v>4</v>
      </c>
      <c r="I954">
        <v>151.74554443359375</v>
      </c>
      <c r="J954">
        <v>147.01451110839844</v>
      </c>
      <c r="K954">
        <v>143.84211730957031</v>
      </c>
      <c r="L954">
        <v>143.44358825683594</v>
      </c>
      <c r="M954">
        <v>148.40501403808594</v>
      </c>
      <c r="N954">
        <v>160.98394775390625</v>
      </c>
      <c r="O954">
        <v>176.04914855957031</v>
      </c>
      <c r="P954">
        <v>193.84465026855469</v>
      </c>
      <c r="Q954">
        <v>209.35772705078125</v>
      </c>
      <c r="R954">
        <v>221.23802185058594</v>
      </c>
      <c r="S954">
        <v>231.83468627929687</v>
      </c>
      <c r="T954">
        <v>236.29130554199219</v>
      </c>
      <c r="U954">
        <v>239.30682373046875</v>
      </c>
      <c r="V954">
        <v>242.21632385253906</v>
      </c>
      <c r="W954">
        <v>239.99015808105469</v>
      </c>
      <c r="X954">
        <v>232.14205932617187</v>
      </c>
      <c r="Y954">
        <v>221.70115661621094</v>
      </c>
      <c r="Z954">
        <v>207.26498413085937</v>
      </c>
      <c r="AA954">
        <v>194.66978454589844</v>
      </c>
      <c r="AB954">
        <v>189.53988647460937</v>
      </c>
      <c r="AC954">
        <v>186.20643615722656</v>
      </c>
      <c r="AD954">
        <v>176.41612243652344</v>
      </c>
      <c r="AE954">
        <v>170.34104919433594</v>
      </c>
      <c r="AF954">
        <v>163.87841796875</v>
      </c>
      <c r="AG954">
        <v>-3.0513079166412354</v>
      </c>
      <c r="AH954">
        <v>-1.7973973751068115</v>
      </c>
      <c r="AI954">
        <v>-1.354466438293457</v>
      </c>
      <c r="AJ954">
        <v>-1.3848628997802734</v>
      </c>
      <c r="AK954">
        <v>-1.2689924240112305</v>
      </c>
      <c r="AL954">
        <v>-0.42368230223655701</v>
      </c>
      <c r="AM954">
        <v>-1.8261885643005371</v>
      </c>
      <c r="AN954">
        <v>0.31399956345558167</v>
      </c>
      <c r="AO954">
        <v>0.95732146501541138</v>
      </c>
      <c r="AP954">
        <v>1.0550128221511841</v>
      </c>
      <c r="AQ954">
        <v>5.1467428207397461</v>
      </c>
      <c r="AR954">
        <v>20.051076889038086</v>
      </c>
      <c r="AS954">
        <v>20.923685073852539</v>
      </c>
      <c r="AT954">
        <v>20.058521270751953</v>
      </c>
      <c r="AU954">
        <v>18.620014190673828</v>
      </c>
      <c r="AV954">
        <v>18.677042007446289</v>
      </c>
      <c r="AW954">
        <v>17.37537956237793</v>
      </c>
      <c r="AX954">
        <v>14.900800704956055</v>
      </c>
      <c r="AY954">
        <v>5.8051352500915527</v>
      </c>
      <c r="AZ954">
        <v>2.9709370136260986</v>
      </c>
      <c r="BA954">
        <v>1.9129270315170288</v>
      </c>
      <c r="BB954">
        <v>1.918938159942627</v>
      </c>
      <c r="BC954">
        <v>1.2010037899017334</v>
      </c>
      <c r="BD954">
        <v>0.10724851489067078</v>
      </c>
      <c r="BE954">
        <v>65.39190673828125</v>
      </c>
      <c r="BF954">
        <v>64.031791687011719</v>
      </c>
      <c r="BG954">
        <v>62.742431640625</v>
      </c>
      <c r="BH954">
        <v>63.24505615234375</v>
      </c>
      <c r="BI954">
        <v>62.245052337646484</v>
      </c>
      <c r="BJ954">
        <v>61.884944915771484</v>
      </c>
      <c r="BK954">
        <v>61.2752685546875</v>
      </c>
      <c r="BL954">
        <v>64.962104797363281</v>
      </c>
      <c r="BM954">
        <v>72.00555419921875</v>
      </c>
      <c r="BN954">
        <v>78.093879699707031</v>
      </c>
      <c r="BO954">
        <v>83.26513671875</v>
      </c>
      <c r="BP954">
        <v>86.966621398925781</v>
      </c>
      <c r="BQ954">
        <v>88.207466125488281</v>
      </c>
      <c r="BR954">
        <v>88.2904052734375</v>
      </c>
      <c r="BS954">
        <v>88.03778076171875</v>
      </c>
      <c r="BT954">
        <v>87.66009521484375</v>
      </c>
      <c r="BU954">
        <v>87.170112609863281</v>
      </c>
      <c r="BV954">
        <v>85.38946533203125</v>
      </c>
      <c r="BW954">
        <v>83.0848388671875</v>
      </c>
      <c r="BX954">
        <v>78.350517272949219</v>
      </c>
      <c r="BY954">
        <v>74.936943054199219</v>
      </c>
      <c r="BZ954">
        <v>72.812736511230469</v>
      </c>
      <c r="CA954">
        <v>69.88128662109375</v>
      </c>
      <c r="CB954">
        <v>67.938957214355469</v>
      </c>
      <c r="CC954">
        <v>4.8738269805908203</v>
      </c>
      <c r="CD954">
        <v>4.645240306854248</v>
      </c>
      <c r="CE954">
        <v>4.3590512275695801</v>
      </c>
      <c r="CF954">
        <v>3.2980432510375977</v>
      </c>
      <c r="CG954">
        <v>2.7778122425079346</v>
      </c>
      <c r="CH954">
        <v>3.0682737827301025</v>
      </c>
      <c r="CI954">
        <v>3.217792272567749</v>
      </c>
      <c r="CJ954">
        <v>2.0124685764312744</v>
      </c>
      <c r="CK954">
        <v>2.8573412895202637</v>
      </c>
      <c r="CL954">
        <v>2.8864212036132812</v>
      </c>
      <c r="CM954">
        <v>2.2800395488739014</v>
      </c>
      <c r="CN954">
        <v>2.6160471439361572</v>
      </c>
      <c r="CO954">
        <v>3.6974742412567139</v>
      </c>
      <c r="CP954">
        <v>2.361342191696167</v>
      </c>
      <c r="CQ954">
        <v>2.8644645214080811</v>
      </c>
      <c r="CR954">
        <v>4.1971778869628906</v>
      </c>
      <c r="CS954">
        <v>4.4871764183044434</v>
      </c>
      <c r="CT954">
        <v>4.5863132476806641</v>
      </c>
      <c r="CU954">
        <v>5.534492015838623</v>
      </c>
      <c r="CV954">
        <v>4.5290055274963379</v>
      </c>
      <c r="CW954">
        <v>4.0358281135559082</v>
      </c>
      <c r="CX954">
        <v>3.3624334335327148</v>
      </c>
      <c r="CY954">
        <v>3.6393969058990479</v>
      </c>
      <c r="CZ954">
        <v>3.5583250522613525</v>
      </c>
    </row>
    <row r="955" spans="1:104" x14ac:dyDescent="0.25">
      <c r="A955" t="s">
        <v>1144</v>
      </c>
      <c r="B955" t="s">
        <v>26</v>
      </c>
      <c r="C955" t="s">
        <v>27</v>
      </c>
      <c r="D955" t="s">
        <v>188</v>
      </c>
      <c r="E955" t="s">
        <v>184</v>
      </c>
      <c r="F955">
        <v>2022</v>
      </c>
      <c r="G955" t="s">
        <v>175</v>
      </c>
      <c r="H955">
        <v>5</v>
      </c>
      <c r="I955">
        <v>159.69908142089844</v>
      </c>
      <c r="J955">
        <v>155.05081176757812</v>
      </c>
      <c r="K955">
        <v>151.80569458007812</v>
      </c>
      <c r="L955">
        <v>150.84181213378906</v>
      </c>
      <c r="M955">
        <v>154.98480224609375</v>
      </c>
      <c r="N955">
        <v>167.04978942871094</v>
      </c>
      <c r="O955">
        <v>182.04214477539062</v>
      </c>
      <c r="P955">
        <v>203.72637939453125</v>
      </c>
      <c r="Q955">
        <v>221.5594482421875</v>
      </c>
      <c r="R955">
        <v>234.53585815429687</v>
      </c>
      <c r="S955">
        <v>244.33915710449219</v>
      </c>
      <c r="T955">
        <v>245.85284423828125</v>
      </c>
      <c r="U955">
        <v>246.35911560058594</v>
      </c>
      <c r="V955">
        <v>246.89884948730469</v>
      </c>
      <c r="W955">
        <v>244.40538024902344</v>
      </c>
      <c r="X955">
        <v>237.67286682128906</v>
      </c>
      <c r="Y955">
        <v>227.82257080078125</v>
      </c>
      <c r="Z955">
        <v>214.79914855957031</v>
      </c>
      <c r="AA955">
        <v>202.7291259765625</v>
      </c>
      <c r="AB955">
        <v>197.15693664550781</v>
      </c>
      <c r="AC955">
        <v>194.26863098144531</v>
      </c>
      <c r="AD955">
        <v>183.42671203613281</v>
      </c>
      <c r="AE955">
        <v>177.73423767089844</v>
      </c>
      <c r="AF955">
        <v>171.63334655761719</v>
      </c>
      <c r="AG955">
        <v>-3.1079375743865967</v>
      </c>
      <c r="AH955">
        <v>-1.9653853178024292</v>
      </c>
      <c r="AI955">
        <v>-1.6127710342407227</v>
      </c>
      <c r="AJ955">
        <v>-1.5400184392929077</v>
      </c>
      <c r="AK955">
        <v>-1.268794059753418</v>
      </c>
      <c r="AL955">
        <v>-0.28978493809700012</v>
      </c>
      <c r="AM955">
        <v>-1.7726343870162964</v>
      </c>
      <c r="AN955">
        <v>0.58299887180328369</v>
      </c>
      <c r="AO955">
        <v>1.0118081569671631</v>
      </c>
      <c r="AP955">
        <v>0.82904380559921265</v>
      </c>
      <c r="AQ955">
        <v>5.1584868431091309</v>
      </c>
      <c r="AR955">
        <v>20.785968780517578</v>
      </c>
      <c r="AS955">
        <v>21.489231109619141</v>
      </c>
      <c r="AT955">
        <v>20.409343719482422</v>
      </c>
      <c r="AU955">
        <v>19.039693832397461</v>
      </c>
      <c r="AV955">
        <v>19.638221740722656</v>
      </c>
      <c r="AW955">
        <v>18.464864730834961</v>
      </c>
      <c r="AX955">
        <v>16.244779586791992</v>
      </c>
      <c r="AY955">
        <v>6.9724721908569336</v>
      </c>
      <c r="AZ955">
        <v>3.7745072841644287</v>
      </c>
      <c r="BA955">
        <v>2.4987006187438965</v>
      </c>
      <c r="BB955">
        <v>2.4294173717498779</v>
      </c>
      <c r="BC955">
        <v>1.5653657913208008</v>
      </c>
      <c r="BD955">
        <v>0.52218437194824219</v>
      </c>
      <c r="BE955">
        <v>68.64801025390625</v>
      </c>
      <c r="BF955">
        <v>67.995491027832031</v>
      </c>
      <c r="BG955">
        <v>67.42779541015625</v>
      </c>
      <c r="BH955">
        <v>66.87274169921875</v>
      </c>
      <c r="BI955">
        <v>66.025276184082031</v>
      </c>
      <c r="BJ955">
        <v>65.427803039550781</v>
      </c>
      <c r="BK955">
        <v>64.830322265625</v>
      </c>
      <c r="BL955">
        <v>67.93231201171875</v>
      </c>
      <c r="BM955">
        <v>75.119125366210937</v>
      </c>
      <c r="BN955">
        <v>80.161544799804688</v>
      </c>
      <c r="BO955">
        <v>84.979232788085938</v>
      </c>
      <c r="BP955">
        <v>87.564071655273438</v>
      </c>
      <c r="BQ955">
        <v>87.106491088867188</v>
      </c>
      <c r="BR955">
        <v>86.119125366210937</v>
      </c>
      <c r="BS955">
        <v>85.966598510742187</v>
      </c>
      <c r="BT955">
        <v>84.881759643554688</v>
      </c>
      <c r="BU955">
        <v>82.699455261230469</v>
      </c>
      <c r="BV955">
        <v>81.101982116699219</v>
      </c>
      <c r="BW955">
        <v>80.779777526855469</v>
      </c>
      <c r="BX955">
        <v>78.724723815917969</v>
      </c>
      <c r="BY955">
        <v>74.09747314453125</v>
      </c>
      <c r="BZ955">
        <v>70.97021484375</v>
      </c>
      <c r="CA955">
        <v>69.6651611328125</v>
      </c>
      <c r="CB955">
        <v>68.677803039550781</v>
      </c>
      <c r="CC955">
        <v>5.0990991592407227</v>
      </c>
      <c r="CD955">
        <v>4.8710613250732422</v>
      </c>
      <c r="CE955">
        <v>4.5746607780456543</v>
      </c>
      <c r="CF955">
        <v>3.4474022388458252</v>
      </c>
      <c r="CG955">
        <v>2.8830666542053223</v>
      </c>
      <c r="CH955">
        <v>3.1641707420349121</v>
      </c>
      <c r="CI955">
        <v>3.3070719242095947</v>
      </c>
      <c r="CJ955">
        <v>2.1003117561340332</v>
      </c>
      <c r="CK955">
        <v>3.0048527717590332</v>
      </c>
      <c r="CL955">
        <v>3.039219856262207</v>
      </c>
      <c r="CM955">
        <v>2.3869061470031738</v>
      </c>
      <c r="CN955">
        <v>2.7032163143157959</v>
      </c>
      <c r="CO955">
        <v>3.7814555168151855</v>
      </c>
      <c r="CP955">
        <v>2.3889164924621582</v>
      </c>
      <c r="CQ955">
        <v>2.8968491554260254</v>
      </c>
      <c r="CR955">
        <v>4.2673659324645996</v>
      </c>
      <c r="CS955">
        <v>4.578972339630127</v>
      </c>
      <c r="CT955">
        <v>4.7201018333435059</v>
      </c>
      <c r="CU955">
        <v>5.7206430435180664</v>
      </c>
      <c r="CV955">
        <v>4.681882381439209</v>
      </c>
      <c r="CW955">
        <v>4.1832761764526367</v>
      </c>
      <c r="CX955">
        <v>3.4735932350158691</v>
      </c>
      <c r="CY955">
        <v>3.7726495265960693</v>
      </c>
      <c r="CZ955">
        <v>3.7032487392425537</v>
      </c>
    </row>
    <row r="956" spans="1:104" x14ac:dyDescent="0.25">
      <c r="A956" t="s">
        <v>1145</v>
      </c>
      <c r="B956" t="s">
        <v>26</v>
      </c>
      <c r="C956" t="s">
        <v>27</v>
      </c>
      <c r="D956" t="s">
        <v>188</v>
      </c>
      <c r="E956" t="s">
        <v>184</v>
      </c>
      <c r="F956">
        <v>2022</v>
      </c>
      <c r="G956" t="s">
        <v>176</v>
      </c>
      <c r="H956">
        <v>6</v>
      </c>
      <c r="I956">
        <v>166.047607421875</v>
      </c>
      <c r="J956">
        <v>161.07244873046875</v>
      </c>
      <c r="K956">
        <v>157.65460205078125</v>
      </c>
      <c r="L956">
        <v>156.68495178222656</v>
      </c>
      <c r="M956">
        <v>160.39710998535156</v>
      </c>
      <c r="N956">
        <v>172.52656555175781</v>
      </c>
      <c r="O956">
        <v>186.9554443359375</v>
      </c>
      <c r="P956">
        <v>206.28631591796875</v>
      </c>
      <c r="Q956">
        <v>220.1422119140625</v>
      </c>
      <c r="R956">
        <v>231.43096923828125</v>
      </c>
      <c r="S956">
        <v>241.25212097167969</v>
      </c>
      <c r="T956">
        <v>242.96946716308594</v>
      </c>
      <c r="U956">
        <v>243.25250244140625</v>
      </c>
      <c r="V956">
        <v>242.38209533691406</v>
      </c>
      <c r="W956">
        <v>240.62496948242187</v>
      </c>
      <c r="X956">
        <v>236.6781005859375</v>
      </c>
      <c r="Y956">
        <v>229.59962463378906</v>
      </c>
      <c r="Z956">
        <v>217.3665771484375</v>
      </c>
      <c r="AA956">
        <v>205.38206481933594</v>
      </c>
      <c r="AB956">
        <v>196.86335754394531</v>
      </c>
      <c r="AC956">
        <v>194.60260009765625</v>
      </c>
      <c r="AD956">
        <v>185.48773193359375</v>
      </c>
      <c r="AE956">
        <v>181.45559692382812</v>
      </c>
      <c r="AF956">
        <v>175.85169982910156</v>
      </c>
      <c r="AG956">
        <v>-3.4419505596160889</v>
      </c>
      <c r="AH956">
        <v>-1.9070514440536499</v>
      </c>
      <c r="AI956">
        <v>-1.3163399696350098</v>
      </c>
      <c r="AJ956">
        <v>-1.4348670244216919</v>
      </c>
      <c r="AK956">
        <v>-1.402635931968689</v>
      </c>
      <c r="AL956">
        <v>-0.57820671796798706</v>
      </c>
      <c r="AM956">
        <v>-2.0395214557647705</v>
      </c>
      <c r="AN956">
        <v>0.10840748250484467</v>
      </c>
      <c r="AO956">
        <v>1.0200685262680054</v>
      </c>
      <c r="AP956">
        <v>1.3588112592697144</v>
      </c>
      <c r="AQ956">
        <v>5.577888011932373</v>
      </c>
      <c r="AR956">
        <v>20.641279220581055</v>
      </c>
      <c r="AS956">
        <v>21.266695022583008</v>
      </c>
      <c r="AT956">
        <v>20.076381683349609</v>
      </c>
      <c r="AU956">
        <v>18.578041076660156</v>
      </c>
      <c r="AV956">
        <v>18.545309066772461</v>
      </c>
      <c r="AW956">
        <v>17.388053894042969</v>
      </c>
      <c r="AX956">
        <v>14.825858116149902</v>
      </c>
      <c r="AY956">
        <v>5.2835769653320312</v>
      </c>
      <c r="AZ956">
        <v>2.495079517364502</v>
      </c>
      <c r="BA956">
        <v>1.5648579597473145</v>
      </c>
      <c r="BB956">
        <v>1.6486746072769165</v>
      </c>
      <c r="BC956">
        <v>1.012974739074707</v>
      </c>
      <c r="BD956">
        <v>-0.24922633171081543</v>
      </c>
      <c r="BE956">
        <v>66.763076782226563</v>
      </c>
      <c r="BF956">
        <v>64.790969848632812</v>
      </c>
      <c r="BG956">
        <v>64.401084899902344</v>
      </c>
      <c r="BH956">
        <v>64.236351013183594</v>
      </c>
      <c r="BI956">
        <v>64.291404724121094</v>
      </c>
      <c r="BJ956">
        <v>64.151512145996094</v>
      </c>
      <c r="BK956">
        <v>64.599075317382812</v>
      </c>
      <c r="BL956">
        <v>69.063041687011719</v>
      </c>
      <c r="BM956">
        <v>72.272064208984375</v>
      </c>
      <c r="BN956">
        <v>75.573646545410156</v>
      </c>
      <c r="BO956">
        <v>79.057510375976562</v>
      </c>
      <c r="BP956">
        <v>81.194351196289063</v>
      </c>
      <c r="BQ956">
        <v>82.794876098632812</v>
      </c>
      <c r="BR956">
        <v>83.444351196289063</v>
      </c>
      <c r="BS956">
        <v>81.999839782714844</v>
      </c>
      <c r="BT956">
        <v>82.774681091308594</v>
      </c>
      <c r="BU956">
        <v>82.512481689453125</v>
      </c>
      <c r="BV956">
        <v>80.320587158203125</v>
      </c>
      <c r="BW956">
        <v>78.848480224609375</v>
      </c>
      <c r="BX956">
        <v>77.306503295898437</v>
      </c>
      <c r="BY956">
        <v>75.24957275390625</v>
      </c>
      <c r="BZ956">
        <v>72.555061340332031</v>
      </c>
      <c r="CA956">
        <v>70.95758056640625</v>
      </c>
      <c r="CB956">
        <v>69.513076782226562</v>
      </c>
      <c r="CC956">
        <v>5.3936104774475098</v>
      </c>
      <c r="CD956">
        <v>5.1476683616638184</v>
      </c>
      <c r="CE956">
        <v>4.8324155807495117</v>
      </c>
      <c r="CF956">
        <v>3.6420595645904541</v>
      </c>
      <c r="CG956">
        <v>3.0349249839782715</v>
      </c>
      <c r="CH956">
        <v>3.3237893581390381</v>
      </c>
      <c r="CI956">
        <v>3.4530940055847168</v>
      </c>
      <c r="CJ956">
        <v>2.1620402336120605</v>
      </c>
      <c r="CK956">
        <v>3.0352218151092529</v>
      </c>
      <c r="CL956">
        <v>3.0473721027374268</v>
      </c>
      <c r="CM956">
        <v>2.3947420120239258</v>
      </c>
      <c r="CN956">
        <v>2.7150864601135254</v>
      </c>
      <c r="CO956">
        <v>3.7935116291046143</v>
      </c>
      <c r="CP956">
        <v>2.3853657245635986</v>
      </c>
      <c r="CQ956">
        <v>2.8987777233123779</v>
      </c>
      <c r="CR956">
        <v>4.3194980621337891</v>
      </c>
      <c r="CS956">
        <v>4.6910953521728516</v>
      </c>
      <c r="CT956">
        <v>4.8555216789245605</v>
      </c>
      <c r="CU956">
        <v>5.8913869857788086</v>
      </c>
      <c r="CV956">
        <v>4.7504563331604004</v>
      </c>
      <c r="CW956">
        <v>4.2587518692016602</v>
      </c>
      <c r="CX956">
        <v>3.5714411735534668</v>
      </c>
      <c r="CY956">
        <v>3.9171645641326904</v>
      </c>
      <c r="CZ956">
        <v>3.858922004699707</v>
      </c>
    </row>
    <row r="957" spans="1:104" x14ac:dyDescent="0.25">
      <c r="A957" t="s">
        <v>1146</v>
      </c>
      <c r="B957" t="s">
        <v>26</v>
      </c>
      <c r="C957" t="s">
        <v>27</v>
      </c>
      <c r="D957" t="s">
        <v>188</v>
      </c>
      <c r="E957" t="s">
        <v>184</v>
      </c>
      <c r="F957">
        <v>2022</v>
      </c>
      <c r="G957" t="s">
        <v>177</v>
      </c>
      <c r="H957">
        <v>7</v>
      </c>
      <c r="I957">
        <v>174.56575012207031</v>
      </c>
      <c r="J957">
        <v>169.66877746582031</v>
      </c>
      <c r="K957">
        <v>165.77391052246094</v>
      </c>
      <c r="L957">
        <v>165.11891174316406</v>
      </c>
      <c r="M957">
        <v>170.51425170898437</v>
      </c>
      <c r="N957">
        <v>183.78192138671875</v>
      </c>
      <c r="O957">
        <v>198.13752746582031</v>
      </c>
      <c r="P957">
        <v>218.96476745605469</v>
      </c>
      <c r="Q957">
        <v>233.43312072753906</v>
      </c>
      <c r="R957">
        <v>244.95578002929687</v>
      </c>
      <c r="S957">
        <v>253.44952392578125</v>
      </c>
      <c r="T957">
        <v>254.95387268066406</v>
      </c>
      <c r="U957">
        <v>255.75605773925781</v>
      </c>
      <c r="V957">
        <v>255.46388244628906</v>
      </c>
      <c r="W957">
        <v>254.20654296875</v>
      </c>
      <c r="X957">
        <v>251.93911743164062</v>
      </c>
      <c r="Y957">
        <v>245.97105407714844</v>
      </c>
      <c r="Z957">
        <v>234.15618896484375</v>
      </c>
      <c r="AA957">
        <v>220.41983032226562</v>
      </c>
      <c r="AB957">
        <v>210.93879699707031</v>
      </c>
      <c r="AC957">
        <v>207.4989013671875</v>
      </c>
      <c r="AD957">
        <v>197.07048034667969</v>
      </c>
      <c r="AE957">
        <v>191.57502746582031</v>
      </c>
      <c r="AF957">
        <v>186.05284118652344</v>
      </c>
      <c r="AG957">
        <v>-3.2325589656829834</v>
      </c>
      <c r="AH957">
        <v>-2.2556095123291016</v>
      </c>
      <c r="AI957">
        <v>-2.0432322025299072</v>
      </c>
      <c r="AJ957">
        <v>-1.8142706155776978</v>
      </c>
      <c r="AK957">
        <v>-1.3109115362167358</v>
      </c>
      <c r="AL957">
        <v>-8.644644170999527E-2</v>
      </c>
      <c r="AM957">
        <v>-1.7539745569229126</v>
      </c>
      <c r="AN957">
        <v>1.0087440013885498</v>
      </c>
      <c r="AO957">
        <v>1.0506412982940674</v>
      </c>
      <c r="AP957">
        <v>0.42568367719650269</v>
      </c>
      <c r="AQ957">
        <v>4.9957060813903809</v>
      </c>
      <c r="AR957">
        <v>21.587978363037109</v>
      </c>
      <c r="AS957">
        <v>22.379858016967773</v>
      </c>
      <c r="AT957">
        <v>21.218133926391602</v>
      </c>
      <c r="AU957">
        <v>20.038948059082031</v>
      </c>
      <c r="AV957">
        <v>21.648283004760742</v>
      </c>
      <c r="AW957">
        <v>20.895631790161133</v>
      </c>
      <c r="AX957">
        <v>18.993204116821289</v>
      </c>
      <c r="AY957">
        <v>9.0205497741699219</v>
      </c>
      <c r="AZ957">
        <v>5.0618534088134766</v>
      </c>
      <c r="BA957">
        <v>3.4158546924591064</v>
      </c>
      <c r="BB957">
        <v>3.264533519744873</v>
      </c>
      <c r="BC957">
        <v>2.1661562919616699</v>
      </c>
      <c r="BD957">
        <v>1.1975315809249878</v>
      </c>
      <c r="BE957">
        <v>72.067703247070313</v>
      </c>
      <c r="BF957">
        <v>71.805061340332031</v>
      </c>
      <c r="BG957">
        <v>71.457588195800781</v>
      </c>
      <c r="BH957">
        <v>71.360115051269531</v>
      </c>
      <c r="BI957">
        <v>71.372749328613281</v>
      </c>
      <c r="BJ957">
        <v>71.220230102539062</v>
      </c>
      <c r="BK957">
        <v>71.025283813476562</v>
      </c>
      <c r="BL957">
        <v>72.75</v>
      </c>
      <c r="BM957">
        <v>74.919662475585938</v>
      </c>
      <c r="BN957">
        <v>78.809547424316406</v>
      </c>
      <c r="BO957">
        <v>82.229194641113281</v>
      </c>
      <c r="BP957">
        <v>85.191276550292969</v>
      </c>
      <c r="BQ957">
        <v>86.0513916015625</v>
      </c>
      <c r="BR957">
        <v>87.369087219238281</v>
      </c>
      <c r="BS957">
        <v>87.619087219238281</v>
      </c>
      <c r="BT957">
        <v>85.8013916015625</v>
      </c>
      <c r="BU957">
        <v>83.174140930175781</v>
      </c>
      <c r="BV957">
        <v>81.491844177246094</v>
      </c>
      <c r="BW957">
        <v>81.309547424316406</v>
      </c>
      <c r="BX957">
        <v>79.974716186523438</v>
      </c>
      <c r="BY957">
        <v>76.419654846191406</v>
      </c>
      <c r="BZ957">
        <v>74.389884948730469</v>
      </c>
      <c r="CA957">
        <v>73.292411804199219</v>
      </c>
      <c r="CB957">
        <v>73.055061340332031</v>
      </c>
      <c r="CC957">
        <v>5.5588417053222656</v>
      </c>
      <c r="CD957">
        <v>5.3164877891540527</v>
      </c>
      <c r="CE957">
        <v>4.9821772575378418</v>
      </c>
      <c r="CF957">
        <v>3.7633931636810303</v>
      </c>
      <c r="CG957">
        <v>3.1628756523132324</v>
      </c>
      <c r="CH957">
        <v>3.4705748558044434</v>
      </c>
      <c r="CI957">
        <v>3.5871787071228027</v>
      </c>
      <c r="CJ957">
        <v>2.2490410804748535</v>
      </c>
      <c r="CK957">
        <v>3.1533336639404297</v>
      </c>
      <c r="CL957">
        <v>3.1613802909851074</v>
      </c>
      <c r="CM957">
        <v>2.4655930995941162</v>
      </c>
      <c r="CN957">
        <v>2.7921419143676758</v>
      </c>
      <c r="CO957">
        <v>3.9088113307952881</v>
      </c>
      <c r="CP957">
        <v>2.4640758037567139</v>
      </c>
      <c r="CQ957">
        <v>3.0014057159423828</v>
      </c>
      <c r="CR957">
        <v>4.5067195892333984</v>
      </c>
      <c r="CS957">
        <v>4.9259138107299805</v>
      </c>
      <c r="CT957">
        <v>5.1269240379333496</v>
      </c>
      <c r="CU957">
        <v>6.196131706237793</v>
      </c>
      <c r="CV957">
        <v>4.9896931648254395</v>
      </c>
      <c r="CW957">
        <v>4.450840950012207</v>
      </c>
      <c r="CX957">
        <v>3.7197949886322021</v>
      </c>
      <c r="CY957">
        <v>4.0549411773681641</v>
      </c>
      <c r="CZ957">
        <v>4.0030932426452637</v>
      </c>
    </row>
    <row r="958" spans="1:104" x14ac:dyDescent="0.25">
      <c r="A958" t="s">
        <v>1147</v>
      </c>
      <c r="B958" t="s">
        <v>26</v>
      </c>
      <c r="C958" t="s">
        <v>27</v>
      </c>
      <c r="D958" t="s">
        <v>188</v>
      </c>
      <c r="E958" t="s">
        <v>184</v>
      </c>
      <c r="F958">
        <v>2022</v>
      </c>
      <c r="G958" t="s">
        <v>178</v>
      </c>
      <c r="H958">
        <v>8</v>
      </c>
      <c r="I958">
        <v>175.52232360839844</v>
      </c>
      <c r="J958">
        <v>170.83131408691406</v>
      </c>
      <c r="K958">
        <v>166.62110900878906</v>
      </c>
      <c r="L958">
        <v>166.00328063964844</v>
      </c>
      <c r="M958">
        <v>170.98231506347656</v>
      </c>
      <c r="N958">
        <v>185.88331604003906</v>
      </c>
      <c r="O958">
        <v>202.36598205566406</v>
      </c>
      <c r="P958">
        <v>222.15025329589844</v>
      </c>
      <c r="Q958">
        <v>236.8289794921875</v>
      </c>
      <c r="R958">
        <v>249.08428955078125</v>
      </c>
      <c r="S958">
        <v>260.745361328125</v>
      </c>
      <c r="T958">
        <v>263.44180297851562</v>
      </c>
      <c r="U958">
        <v>264.60867309570312</v>
      </c>
      <c r="V958">
        <v>264.28970336914063</v>
      </c>
      <c r="W958">
        <v>262.21853637695312</v>
      </c>
      <c r="X958">
        <v>258.6041259765625</v>
      </c>
      <c r="Y958">
        <v>249.80122375488281</v>
      </c>
      <c r="Z958">
        <v>237.17506408691406</v>
      </c>
      <c r="AA958">
        <v>222.59333801269531</v>
      </c>
      <c r="AB958">
        <v>215.00529479980469</v>
      </c>
      <c r="AC958">
        <v>209.88888549804687</v>
      </c>
      <c r="AD958">
        <v>198.84735107421875</v>
      </c>
      <c r="AE958">
        <v>191.97238159179687</v>
      </c>
      <c r="AF958">
        <v>185.27951049804687</v>
      </c>
      <c r="AG958">
        <v>-3.1908347606658936</v>
      </c>
      <c r="AH958">
        <v>-2.3095755577087402</v>
      </c>
      <c r="AI958">
        <v>-2.1551976203918457</v>
      </c>
      <c r="AJ958">
        <v>-1.8708685636520386</v>
      </c>
      <c r="AK958">
        <v>-1.2866547107696533</v>
      </c>
      <c r="AL958">
        <v>-4.0520899929106236E-3</v>
      </c>
      <c r="AM958">
        <v>-1.7256817817687988</v>
      </c>
      <c r="AN958">
        <v>1.1661223173141479</v>
      </c>
      <c r="AO958">
        <v>1.0665997266769409</v>
      </c>
      <c r="AP958">
        <v>0.28099718689918518</v>
      </c>
      <c r="AQ958">
        <v>4.9906167984008789</v>
      </c>
      <c r="AR958">
        <v>22.241355895996094</v>
      </c>
      <c r="AS958">
        <v>23.095874786376953</v>
      </c>
      <c r="AT958">
        <v>21.889080047607422</v>
      </c>
      <c r="AU958">
        <v>20.681621551513672</v>
      </c>
      <c r="AV958">
        <v>22.509170532226562</v>
      </c>
      <c r="AW958">
        <v>21.582464218139648</v>
      </c>
      <c r="AX958">
        <v>19.721797943115234</v>
      </c>
      <c r="AY958">
        <v>9.6222047805786133</v>
      </c>
      <c r="AZ958">
        <v>5.5380239486694336</v>
      </c>
      <c r="BA958">
        <v>3.7356212139129639</v>
      </c>
      <c r="BB958">
        <v>3.5301337242126465</v>
      </c>
      <c r="BC958">
        <v>2.3370344638824463</v>
      </c>
      <c r="BD958">
        <v>1.4120421409606934</v>
      </c>
      <c r="BE958">
        <v>73.849281311035156</v>
      </c>
      <c r="BF958">
        <v>72.939460754394531</v>
      </c>
      <c r="BG958">
        <v>72.339454650878906</v>
      </c>
      <c r="BH958">
        <v>71.993629455566406</v>
      </c>
      <c r="BI958">
        <v>71.007675170898437</v>
      </c>
      <c r="BJ958">
        <v>70.807670593261719</v>
      </c>
      <c r="BK958">
        <v>70.739814758300781</v>
      </c>
      <c r="BL958">
        <v>72.009529113769531</v>
      </c>
      <c r="BM958">
        <v>76.222511291503906</v>
      </c>
      <c r="BN958">
        <v>80.085494995117187</v>
      </c>
      <c r="BO958">
        <v>84.228538513183594</v>
      </c>
      <c r="BP958">
        <v>85.838302612304688</v>
      </c>
      <c r="BQ958">
        <v>87.75787353515625</v>
      </c>
      <c r="BR958">
        <v>86.401924133300781</v>
      </c>
      <c r="BS958">
        <v>86.665267944335937</v>
      </c>
      <c r="BT958">
        <v>87.085136413574219</v>
      </c>
      <c r="BU958">
        <v>86.529541015625</v>
      </c>
      <c r="BV958">
        <v>86.007522583007812</v>
      </c>
      <c r="BW958">
        <v>83.515838623046875</v>
      </c>
      <c r="BX958">
        <v>80.930839538574219</v>
      </c>
      <c r="BY958">
        <v>77.963272094726563</v>
      </c>
      <c r="BZ958">
        <v>75.902145385742188</v>
      </c>
      <c r="CA958">
        <v>75.312263488769531</v>
      </c>
      <c r="CB958">
        <v>74.838813781738281</v>
      </c>
      <c r="CC958">
        <v>5.5921711921691895</v>
      </c>
      <c r="CD958">
        <v>5.354982852935791</v>
      </c>
      <c r="CE958">
        <v>5.0098915100097656</v>
      </c>
      <c r="CF958">
        <v>3.7851059436798096</v>
      </c>
      <c r="CG958">
        <v>3.1733829975128174</v>
      </c>
      <c r="CH958">
        <v>3.5125246047973633</v>
      </c>
      <c r="CI958">
        <v>3.666515588760376</v>
      </c>
      <c r="CJ958">
        <v>2.2831223011016846</v>
      </c>
      <c r="CK958">
        <v>3.2023036479949951</v>
      </c>
      <c r="CL958">
        <v>3.2175254821777344</v>
      </c>
      <c r="CM958">
        <v>2.5388193130493164</v>
      </c>
      <c r="CN958">
        <v>2.8872194290161133</v>
      </c>
      <c r="CO958">
        <v>4.0484862327575684</v>
      </c>
      <c r="CP958">
        <v>2.5491881370544434</v>
      </c>
      <c r="CQ958">
        <v>3.0980625152587891</v>
      </c>
      <c r="CR958">
        <v>4.6286149024963379</v>
      </c>
      <c r="CS958">
        <v>5.0051498413085938</v>
      </c>
      <c r="CT958">
        <v>5.1955533027648926</v>
      </c>
      <c r="CU958">
        <v>6.2599191665649414</v>
      </c>
      <c r="CV958">
        <v>5.0928616523742676</v>
      </c>
      <c r="CW958">
        <v>4.5076618194580078</v>
      </c>
      <c r="CX958">
        <v>3.7560799121856689</v>
      </c>
      <c r="CY958">
        <v>4.0652122497558594</v>
      </c>
      <c r="CZ958">
        <v>3.9872457981109619</v>
      </c>
    </row>
    <row r="959" spans="1:104" x14ac:dyDescent="0.25">
      <c r="A959" t="s">
        <v>1148</v>
      </c>
      <c r="B959" t="s">
        <v>26</v>
      </c>
      <c r="C959" t="s">
        <v>27</v>
      </c>
      <c r="D959" t="s">
        <v>188</v>
      </c>
      <c r="E959" t="s">
        <v>184</v>
      </c>
      <c r="F959">
        <v>2022</v>
      </c>
      <c r="G959" t="s">
        <v>179</v>
      </c>
      <c r="H959">
        <v>9</v>
      </c>
      <c r="I959">
        <v>175.14360046386719</v>
      </c>
      <c r="J959">
        <v>171.02032470703125</v>
      </c>
      <c r="K959">
        <v>167.58195495605469</v>
      </c>
      <c r="L959">
        <v>167.21914672851562</v>
      </c>
      <c r="M959">
        <v>172.99557495117187</v>
      </c>
      <c r="N959">
        <v>188.45777893066406</v>
      </c>
      <c r="O959">
        <v>207.41799926757812</v>
      </c>
      <c r="P959">
        <v>229.45199584960937</v>
      </c>
      <c r="Q959">
        <v>247.58854675292969</v>
      </c>
      <c r="R959">
        <v>261.02908325195312</v>
      </c>
      <c r="S959">
        <v>272.501708984375</v>
      </c>
      <c r="T959">
        <v>275.10760498046875</v>
      </c>
      <c r="U959">
        <v>276.00509643554687</v>
      </c>
      <c r="V959">
        <v>276.70819091796875</v>
      </c>
      <c r="W959">
        <v>273.59500122070312</v>
      </c>
      <c r="X959">
        <v>266.49081420898437</v>
      </c>
      <c r="Y959">
        <v>256.05072021484375</v>
      </c>
      <c r="Z959">
        <v>242.95724487304688</v>
      </c>
      <c r="AA959">
        <v>228.58164978027344</v>
      </c>
      <c r="AB959">
        <v>222.31692504882812</v>
      </c>
      <c r="AC959">
        <v>214.77212524414062</v>
      </c>
      <c r="AD959">
        <v>201.72227478027344</v>
      </c>
      <c r="AE959">
        <v>193.99114990234375</v>
      </c>
      <c r="AF959">
        <v>186.8582763671875</v>
      </c>
      <c r="AG959">
        <v>-3.0658915042877197</v>
      </c>
      <c r="AH959">
        <v>-2.4035038948059082</v>
      </c>
      <c r="AI959">
        <v>-2.3926596641540527</v>
      </c>
      <c r="AJ959">
        <v>-1.9904628992080688</v>
      </c>
      <c r="AK959">
        <v>-1.2491192817687988</v>
      </c>
      <c r="AL959">
        <v>0.1607193797826767</v>
      </c>
      <c r="AM959">
        <v>-1.6346781253814697</v>
      </c>
      <c r="AN959">
        <v>1.5095310211181641</v>
      </c>
      <c r="AO959">
        <v>1.1132818460464478</v>
      </c>
      <c r="AP959">
        <v>-5.1398903131484985E-2</v>
      </c>
      <c r="AQ959">
        <v>4.8929738998413086</v>
      </c>
      <c r="AR959">
        <v>23.115781784057617</v>
      </c>
      <c r="AS959">
        <v>24.004762649536133</v>
      </c>
      <c r="AT959">
        <v>22.835380554199219</v>
      </c>
      <c r="AU959">
        <v>21.614147186279297</v>
      </c>
      <c r="AV959">
        <v>23.704425811767578</v>
      </c>
      <c r="AW959">
        <v>22.765707015991211</v>
      </c>
      <c r="AX959">
        <v>21.111686706542969</v>
      </c>
      <c r="AY959">
        <v>10.980242729187012</v>
      </c>
      <c r="AZ959">
        <v>6.5598254203796387</v>
      </c>
      <c r="BA959">
        <v>4.419975757598877</v>
      </c>
      <c r="BB959">
        <v>4.0852780342102051</v>
      </c>
      <c r="BC959">
        <v>2.7164309024810791</v>
      </c>
      <c r="BD959">
        <v>1.8937458992004395</v>
      </c>
      <c r="BE959">
        <v>72.025291442871094</v>
      </c>
      <c r="BF959">
        <v>71.830352783203125</v>
      </c>
      <c r="BG959">
        <v>71.372764587402344</v>
      </c>
      <c r="BH959">
        <v>70.970237731933594</v>
      </c>
      <c r="BI959">
        <v>70.915176391601563</v>
      </c>
      <c r="BJ959">
        <v>70.427825927734375</v>
      </c>
      <c r="BK959">
        <v>71.957588195800781</v>
      </c>
      <c r="BL959">
        <v>72.542411804199219</v>
      </c>
      <c r="BM959">
        <v>77.241813659667969</v>
      </c>
      <c r="BN959">
        <v>83.076637268066406</v>
      </c>
      <c r="BO959">
        <v>87.445701599121094</v>
      </c>
      <c r="BP959">
        <v>90.23809814453125</v>
      </c>
      <c r="BQ959">
        <v>90.212806701660156</v>
      </c>
      <c r="BR959">
        <v>90.780517578125</v>
      </c>
      <c r="BS959">
        <v>90.445701599121094</v>
      </c>
      <c r="BT959">
        <v>90.360877990722656</v>
      </c>
      <c r="BU959">
        <v>90.843757629394531</v>
      </c>
      <c r="BV959">
        <v>89.246284484863281</v>
      </c>
      <c r="BW959">
        <v>87.411460876464844</v>
      </c>
      <c r="BX959">
        <v>82.474708557128906</v>
      </c>
      <c r="BY959">
        <v>79.957588195800781</v>
      </c>
      <c r="BZ959">
        <v>78.317703247070313</v>
      </c>
      <c r="CA959">
        <v>76.707588195800781</v>
      </c>
      <c r="CB959">
        <v>75.317703247070312</v>
      </c>
      <c r="CC959">
        <v>5.6006531715393066</v>
      </c>
      <c r="CD959">
        <v>5.3808717727661133</v>
      </c>
      <c r="CE959">
        <v>5.0582370758056641</v>
      </c>
      <c r="CF959">
        <v>3.828059196472168</v>
      </c>
      <c r="CG959">
        <v>3.2241227626800537</v>
      </c>
      <c r="CH959">
        <v>3.5759866237640381</v>
      </c>
      <c r="CI959">
        <v>3.7750771045684814</v>
      </c>
      <c r="CJ959">
        <v>2.368760347366333</v>
      </c>
      <c r="CK959">
        <v>3.3653206825256348</v>
      </c>
      <c r="CL959">
        <v>3.3883304595947266</v>
      </c>
      <c r="CM959">
        <v>2.6661453247070312</v>
      </c>
      <c r="CN959">
        <v>3.0292377471923828</v>
      </c>
      <c r="CO959">
        <v>4.244598388671875</v>
      </c>
      <c r="CP959">
        <v>2.6789202690124512</v>
      </c>
      <c r="CQ959">
        <v>3.2476770877838135</v>
      </c>
      <c r="CR959">
        <v>4.7938961982727051</v>
      </c>
      <c r="CS959">
        <v>5.155613899230957</v>
      </c>
      <c r="CT959">
        <v>5.3481636047363281</v>
      </c>
      <c r="CU959">
        <v>6.4505090713500977</v>
      </c>
      <c r="CV959">
        <v>5.2923874855041504</v>
      </c>
      <c r="CW959">
        <v>4.6344141960144043</v>
      </c>
      <c r="CX959">
        <v>3.8272407054901123</v>
      </c>
      <c r="CY959">
        <v>4.1245174407958984</v>
      </c>
      <c r="CZ959">
        <v>4.0369701385498047</v>
      </c>
    </row>
    <row r="960" spans="1:104" x14ac:dyDescent="0.25">
      <c r="A960" t="s">
        <v>1149</v>
      </c>
      <c r="B960" t="s">
        <v>26</v>
      </c>
      <c r="C960" t="s">
        <v>27</v>
      </c>
      <c r="D960" t="s">
        <v>188</v>
      </c>
      <c r="E960" t="s">
        <v>184</v>
      </c>
      <c r="F960">
        <v>2022</v>
      </c>
      <c r="G960" t="s">
        <v>180</v>
      </c>
      <c r="H960">
        <v>10</v>
      </c>
      <c r="I960">
        <v>154.42619323730469</v>
      </c>
      <c r="J960">
        <v>150.3338623046875</v>
      </c>
      <c r="K960">
        <v>147.07398986816406</v>
      </c>
      <c r="L960">
        <v>147.0428466796875</v>
      </c>
      <c r="M960">
        <v>151.22111511230469</v>
      </c>
      <c r="N960">
        <v>163.69216918945312</v>
      </c>
      <c r="O960">
        <v>184.57994079589844</v>
      </c>
      <c r="P960">
        <v>204.01029968261719</v>
      </c>
      <c r="Q960">
        <v>224.78804016113281</v>
      </c>
      <c r="R960">
        <v>243.91679382324219</v>
      </c>
      <c r="S960">
        <v>259.56103515625</v>
      </c>
      <c r="T960">
        <v>264.430419921875</v>
      </c>
      <c r="U960">
        <v>266.9542236328125</v>
      </c>
      <c r="V960">
        <v>269.8250732421875</v>
      </c>
      <c r="W960">
        <v>267.40130615234375</v>
      </c>
      <c r="X960">
        <v>258.49386596679687</v>
      </c>
      <c r="Y960">
        <v>246.23725891113281</v>
      </c>
      <c r="Z960">
        <v>232.83992004394531</v>
      </c>
      <c r="AA960">
        <v>223.84745788574219</v>
      </c>
      <c r="AB960">
        <v>215.40440368652344</v>
      </c>
      <c r="AC960">
        <v>207.5826416015625</v>
      </c>
      <c r="AD960">
        <v>186.79429626464844</v>
      </c>
      <c r="AE960">
        <v>173.50498962402344</v>
      </c>
      <c r="AF960">
        <v>166.43766784667969</v>
      </c>
      <c r="AG960">
        <v>-2.9966413974761963</v>
      </c>
      <c r="AH960">
        <v>-1.9130371809005737</v>
      </c>
      <c r="AI960">
        <v>-1.5803384780883789</v>
      </c>
      <c r="AJ960">
        <v>-1.5094175338745117</v>
      </c>
      <c r="AK960">
        <v>-1.2300993204116821</v>
      </c>
      <c r="AL960">
        <v>-0.26739707589149475</v>
      </c>
      <c r="AM960">
        <v>-1.7877675294876099</v>
      </c>
      <c r="AN960">
        <v>0.60652297735214233</v>
      </c>
      <c r="AO960">
        <v>1.0375522375106812</v>
      </c>
      <c r="AP960">
        <v>0.84874081611633301</v>
      </c>
      <c r="AQ960">
        <v>5.4112310409545898</v>
      </c>
      <c r="AR960">
        <v>22.17161750793457</v>
      </c>
      <c r="AS960">
        <v>23.088424682617188</v>
      </c>
      <c r="AT960">
        <v>22.072080612182617</v>
      </c>
      <c r="AU960">
        <v>20.637622833251953</v>
      </c>
      <c r="AV960">
        <v>21.221466064453125</v>
      </c>
      <c r="AW960">
        <v>19.845380783081055</v>
      </c>
      <c r="AX960">
        <v>17.539098739624023</v>
      </c>
      <c r="AY960">
        <v>7.7424273490905762</v>
      </c>
      <c r="AZ960">
        <v>4.2236471176147461</v>
      </c>
      <c r="BA960">
        <v>2.761246919631958</v>
      </c>
      <c r="BB960">
        <v>2.5324656963348389</v>
      </c>
      <c r="BC960">
        <v>1.5601869821548462</v>
      </c>
      <c r="BD960">
        <v>0.543831467628479</v>
      </c>
      <c r="BE960">
        <v>69.881919860839844</v>
      </c>
      <c r="BF960">
        <v>68.479843139648437</v>
      </c>
      <c r="BG960">
        <v>67.829910278320312</v>
      </c>
      <c r="BH960">
        <v>67.567710876464844</v>
      </c>
      <c r="BI960">
        <v>66.223289489746094</v>
      </c>
      <c r="BJ960">
        <v>65.671279907226562</v>
      </c>
      <c r="BK960">
        <v>65.363624572753906</v>
      </c>
      <c r="BL960">
        <v>66.743453979492188</v>
      </c>
      <c r="BM960">
        <v>71.518516540527344</v>
      </c>
      <c r="BN960">
        <v>77.789115905761719</v>
      </c>
      <c r="BO960">
        <v>83.545219421386719</v>
      </c>
      <c r="BP960">
        <v>85.496269226074219</v>
      </c>
      <c r="BQ960">
        <v>87.570518493652344</v>
      </c>
      <c r="BR960">
        <v>88.473052978515625</v>
      </c>
      <c r="BS960">
        <v>87.845375061035156</v>
      </c>
      <c r="BT960">
        <v>86.119476318359375</v>
      </c>
      <c r="BU960">
        <v>85.970001220703125</v>
      </c>
      <c r="BV960">
        <v>85.00750732421875</v>
      </c>
      <c r="BW960">
        <v>82.072616577148438</v>
      </c>
      <c r="BX960">
        <v>79.496955871582031</v>
      </c>
      <c r="BY960">
        <v>76.274856567382813</v>
      </c>
      <c r="BZ960">
        <v>73.461090087890625</v>
      </c>
      <c r="CA960">
        <v>72.193534851074219</v>
      </c>
      <c r="CB960">
        <v>71.089515686035156</v>
      </c>
      <c r="CC960">
        <v>4.9284930229187012</v>
      </c>
      <c r="CD960">
        <v>4.7213540077209473</v>
      </c>
      <c r="CE960">
        <v>4.4306721687316895</v>
      </c>
      <c r="CF960">
        <v>3.3599016666412354</v>
      </c>
      <c r="CG960">
        <v>2.8128352165222168</v>
      </c>
      <c r="CH960">
        <v>3.1006524562835693</v>
      </c>
      <c r="CI960">
        <v>3.3515503406524658</v>
      </c>
      <c r="CJ960">
        <v>2.1022369861602783</v>
      </c>
      <c r="CK960">
        <v>3.0511472225189209</v>
      </c>
      <c r="CL960">
        <v>3.1633028984069824</v>
      </c>
      <c r="CM960">
        <v>2.537592887878418</v>
      </c>
      <c r="CN960">
        <v>2.9085836410522461</v>
      </c>
      <c r="CO960">
        <v>4.1031069755554199</v>
      </c>
      <c r="CP960">
        <v>2.6059210300445557</v>
      </c>
      <c r="CQ960">
        <v>3.1701383590698242</v>
      </c>
      <c r="CR960">
        <v>4.6433444023132324</v>
      </c>
      <c r="CS960">
        <v>4.9505472183227539</v>
      </c>
      <c r="CT960">
        <v>5.1175451278686523</v>
      </c>
      <c r="CU960">
        <v>6.3044767379760742</v>
      </c>
      <c r="CV960">
        <v>5.1268119812011719</v>
      </c>
      <c r="CW960">
        <v>4.4800357818603516</v>
      </c>
      <c r="CX960">
        <v>3.5396528244018555</v>
      </c>
      <c r="CY960">
        <v>3.6823115348815918</v>
      </c>
      <c r="CZ960">
        <v>3.5895977020263672</v>
      </c>
    </row>
    <row r="961" spans="1:104" x14ac:dyDescent="0.25">
      <c r="A961" t="s">
        <v>1150</v>
      </c>
      <c r="B961" t="s">
        <v>26</v>
      </c>
      <c r="C961" t="s">
        <v>27</v>
      </c>
      <c r="D961" t="s">
        <v>188</v>
      </c>
      <c r="E961" t="s">
        <v>184</v>
      </c>
      <c r="F961">
        <v>2022</v>
      </c>
      <c r="G961" t="s">
        <v>181</v>
      </c>
      <c r="H961">
        <v>11</v>
      </c>
      <c r="I961">
        <v>146.72602844238281</v>
      </c>
      <c r="J961">
        <v>142.53477478027344</v>
      </c>
      <c r="K961">
        <v>139.62779235839844</v>
      </c>
      <c r="L961">
        <v>140.24661254882813</v>
      </c>
      <c r="M961">
        <v>145.92008972167969</v>
      </c>
      <c r="N961">
        <v>158.50601196289062</v>
      </c>
      <c r="O961">
        <v>174.56651306152344</v>
      </c>
      <c r="P961">
        <v>189.45883178710937</v>
      </c>
      <c r="Q961">
        <v>203.52658081054687</v>
      </c>
      <c r="R961">
        <v>215.25506591796875</v>
      </c>
      <c r="S961">
        <v>225.27587890625</v>
      </c>
      <c r="T961">
        <v>229.25691223144531</v>
      </c>
      <c r="U961">
        <v>231.31524658203125</v>
      </c>
      <c r="V961">
        <v>232.74909973144531</v>
      </c>
      <c r="W961">
        <v>229.94413757324219</v>
      </c>
      <c r="X961">
        <v>221.61289978027344</v>
      </c>
      <c r="Y961">
        <v>211.99305725097656</v>
      </c>
      <c r="Z961">
        <v>204.88729858398437</v>
      </c>
      <c r="AA961">
        <v>192.71885681152344</v>
      </c>
      <c r="AB961">
        <v>183.65814208984375</v>
      </c>
      <c r="AC961">
        <v>178.6915283203125</v>
      </c>
      <c r="AD961">
        <v>169.08529663085937</v>
      </c>
      <c r="AE961">
        <v>163.12849426269531</v>
      </c>
      <c r="AF961">
        <v>156.71733093261719</v>
      </c>
      <c r="AG961">
        <v>-3.0718655586242676</v>
      </c>
      <c r="AH961">
        <v>-1.6537032127380371</v>
      </c>
      <c r="AI961">
        <v>-1.0892530679702759</v>
      </c>
      <c r="AJ961">
        <v>-1.248234748840332</v>
      </c>
      <c r="AK961">
        <v>-1.3070696592330933</v>
      </c>
      <c r="AL961">
        <v>-0.59241533279418945</v>
      </c>
      <c r="AM961">
        <v>-1.9481360912322998</v>
      </c>
      <c r="AN961">
        <v>5.8249803259968758E-3</v>
      </c>
      <c r="AO961">
        <v>0.93878763914108276</v>
      </c>
      <c r="AP961">
        <v>1.3774921894073486</v>
      </c>
      <c r="AQ961">
        <v>5.311652660369873</v>
      </c>
      <c r="AR961">
        <v>19.486074447631836</v>
      </c>
      <c r="AS961">
        <v>20.217870712280273</v>
      </c>
      <c r="AT961">
        <v>19.24749755859375</v>
      </c>
      <c r="AU961">
        <v>17.676502227783203</v>
      </c>
      <c r="AV961">
        <v>17.141586303710937</v>
      </c>
      <c r="AW961">
        <v>15.810825347900391</v>
      </c>
      <c r="AX961">
        <v>13.629003524780273</v>
      </c>
      <c r="AY961">
        <v>4.5649218559265137</v>
      </c>
      <c r="AZ961">
        <v>2.0487134456634521</v>
      </c>
      <c r="BA961">
        <v>1.2323722839355469</v>
      </c>
      <c r="BB961">
        <v>1.3112227916717529</v>
      </c>
      <c r="BC961">
        <v>0.7730870246887207</v>
      </c>
      <c r="BD961">
        <v>-0.38574346899986267</v>
      </c>
      <c r="BE961">
        <v>65.074417114257813</v>
      </c>
      <c r="BF961">
        <v>64.518470764160156</v>
      </c>
      <c r="BG961">
        <v>62.635250091552734</v>
      </c>
      <c r="BH961">
        <v>62.197921752929688</v>
      </c>
      <c r="BI961">
        <v>61.932147979736328</v>
      </c>
      <c r="BJ961">
        <v>61.202804565429688</v>
      </c>
      <c r="BK961">
        <v>60.668815612792969</v>
      </c>
      <c r="BL961">
        <v>62.313980102539063</v>
      </c>
      <c r="BM961">
        <v>68.546951293945313</v>
      </c>
      <c r="BN961">
        <v>75.058486938476562</v>
      </c>
      <c r="BO961">
        <v>80.55218505859375</v>
      </c>
      <c r="BP961">
        <v>84.596237182617188</v>
      </c>
      <c r="BQ961">
        <v>85.908500671386719</v>
      </c>
      <c r="BR961">
        <v>85.649681091308594</v>
      </c>
      <c r="BS961">
        <v>85.437492370605469</v>
      </c>
      <c r="BT961">
        <v>84.273849487304688</v>
      </c>
      <c r="BU961">
        <v>83.0286865234375</v>
      </c>
      <c r="BV961">
        <v>77.924468994140625</v>
      </c>
      <c r="BW961">
        <v>74.518470764160156</v>
      </c>
      <c r="BX961">
        <v>70.984848022460937</v>
      </c>
      <c r="BY961">
        <v>69.179962158203125</v>
      </c>
      <c r="BZ961">
        <v>66.707221984863281</v>
      </c>
      <c r="CA961">
        <v>65.42156982421875</v>
      </c>
      <c r="CB961">
        <v>64.236213684082031</v>
      </c>
      <c r="CC961">
        <v>4.778834342956543</v>
      </c>
      <c r="CD961">
        <v>4.5678491592407227</v>
      </c>
      <c r="CE961">
        <v>4.2922492027282715</v>
      </c>
      <c r="CF961">
        <v>3.2709612846374512</v>
      </c>
      <c r="CG961">
        <v>2.7710065841674805</v>
      </c>
      <c r="CH961">
        <v>3.0650112628936768</v>
      </c>
      <c r="CI961">
        <v>3.2374703884124756</v>
      </c>
      <c r="CJ961">
        <v>1.9959659576416016</v>
      </c>
      <c r="CK961">
        <v>2.8174653053283691</v>
      </c>
      <c r="CL961">
        <v>2.8489129543304443</v>
      </c>
      <c r="CM961">
        <v>2.2480871677398682</v>
      </c>
      <c r="CN961">
        <v>2.5757591724395752</v>
      </c>
      <c r="CO961">
        <v>3.6270456314086914</v>
      </c>
      <c r="CP961">
        <v>2.3025925159454346</v>
      </c>
      <c r="CQ961">
        <v>2.7853436470031738</v>
      </c>
      <c r="CR961">
        <v>4.0663547515869141</v>
      </c>
      <c r="CS961">
        <v>4.354496955871582</v>
      </c>
      <c r="CT961">
        <v>4.6015100479125977</v>
      </c>
      <c r="CU961">
        <v>5.559441089630127</v>
      </c>
      <c r="CV961">
        <v>4.4529519081115723</v>
      </c>
      <c r="CW961">
        <v>3.9285604953765869</v>
      </c>
      <c r="CX961">
        <v>3.2667500972747803</v>
      </c>
      <c r="CY961">
        <v>3.5335469245910645</v>
      </c>
      <c r="CZ961">
        <v>3.4495720863342285</v>
      </c>
    </row>
    <row r="962" spans="1:104" x14ac:dyDescent="0.25">
      <c r="A962" t="s">
        <v>1151</v>
      </c>
      <c r="B962" t="s">
        <v>26</v>
      </c>
      <c r="C962" t="s">
        <v>27</v>
      </c>
      <c r="D962" t="s">
        <v>188</v>
      </c>
      <c r="E962" t="s">
        <v>184</v>
      </c>
      <c r="F962">
        <v>2022</v>
      </c>
      <c r="G962" t="s">
        <v>182</v>
      </c>
      <c r="H962">
        <v>12</v>
      </c>
      <c r="I962">
        <v>136.10160827636719</v>
      </c>
      <c r="J962">
        <v>132.77194213867187</v>
      </c>
      <c r="K962">
        <v>131.29263305664062</v>
      </c>
      <c r="L962">
        <v>132.06919860839844</v>
      </c>
      <c r="M962">
        <v>138.24565124511719</v>
      </c>
      <c r="N962">
        <v>150.7364501953125</v>
      </c>
      <c r="O962">
        <v>169.130126953125</v>
      </c>
      <c r="P962">
        <v>182.17878723144531</v>
      </c>
      <c r="Q962">
        <v>185.59022521972656</v>
      </c>
      <c r="R962">
        <v>184.8389892578125</v>
      </c>
      <c r="S962">
        <v>183.42782592773437</v>
      </c>
      <c r="T962">
        <v>180.21250915527344</v>
      </c>
      <c r="U962">
        <v>178.01988220214844</v>
      </c>
      <c r="V962">
        <v>176.94538879394531</v>
      </c>
      <c r="W962">
        <v>174.13525390625</v>
      </c>
      <c r="X962">
        <v>170.21987915039063</v>
      </c>
      <c r="Y962">
        <v>169.2137451171875</v>
      </c>
      <c r="Z962">
        <v>170.8380126953125</v>
      </c>
      <c r="AA962">
        <v>165.21699523925781</v>
      </c>
      <c r="AB962">
        <v>161.61408996582031</v>
      </c>
      <c r="AC962">
        <v>159.32672119140625</v>
      </c>
      <c r="AD962">
        <v>156.40217590332031</v>
      </c>
      <c r="AE962">
        <v>148.259033203125</v>
      </c>
      <c r="AF962">
        <v>142.472900390625</v>
      </c>
      <c r="AG962">
        <v>-4.1637740135192871</v>
      </c>
      <c r="AH962">
        <v>-0.59246265888214111</v>
      </c>
      <c r="AI962">
        <v>1.412406325340271</v>
      </c>
      <c r="AJ962">
        <v>-2.6934845373034477E-2</v>
      </c>
      <c r="AK962">
        <v>-1.8642475605010986</v>
      </c>
      <c r="AL962">
        <v>-2.4646148681640625</v>
      </c>
      <c r="AM962">
        <v>-3.4236776828765869</v>
      </c>
      <c r="AN962">
        <v>-3.3456177711486816</v>
      </c>
      <c r="AO962">
        <v>0.97304171323776245</v>
      </c>
      <c r="AP962">
        <v>4.6819801330566406</v>
      </c>
      <c r="AQ962">
        <v>7.1820454597473145</v>
      </c>
      <c r="AR962">
        <v>15.570732116699219</v>
      </c>
      <c r="AS962">
        <v>15.504781723022461</v>
      </c>
      <c r="AT962">
        <v>14.447279930114746</v>
      </c>
      <c r="AU962">
        <v>12.085070610046387</v>
      </c>
      <c r="AV962">
        <v>7.2012386322021484</v>
      </c>
      <c r="AW962">
        <v>5.3732008934020996</v>
      </c>
      <c r="AX962">
        <v>1.1574110984802246</v>
      </c>
      <c r="AY962">
        <v>-7.5668315887451172</v>
      </c>
      <c r="AZ962">
        <v>-6.5258088111877441</v>
      </c>
      <c r="BA962">
        <v>-5.0068068504333496</v>
      </c>
      <c r="BB962">
        <v>-4.2548823356628418</v>
      </c>
      <c r="BC962">
        <v>-3.1465208530426025</v>
      </c>
      <c r="BD962">
        <v>-5.3971590995788574</v>
      </c>
      <c r="BE962">
        <v>49.537971496582031</v>
      </c>
      <c r="BF962">
        <v>49.037971496582031</v>
      </c>
      <c r="BG962">
        <v>48.148094177246094</v>
      </c>
      <c r="BH962">
        <v>47.593032836914063</v>
      </c>
      <c r="BI962">
        <v>47.537967681884766</v>
      </c>
      <c r="BJ962">
        <v>46.927845001220703</v>
      </c>
      <c r="BK962">
        <v>46.537967681884766</v>
      </c>
      <c r="BL962">
        <v>47.232906341552734</v>
      </c>
      <c r="BM962">
        <v>49.122779846191406</v>
      </c>
      <c r="BN962">
        <v>51.665184020996094</v>
      </c>
      <c r="BO962">
        <v>53.152530670166016</v>
      </c>
      <c r="BP962">
        <v>53.707595825195313</v>
      </c>
      <c r="BQ962">
        <v>54.610126495361328</v>
      </c>
      <c r="BR962">
        <v>55.610122680664063</v>
      </c>
      <c r="BS962">
        <v>55.694938659667969</v>
      </c>
      <c r="BT962">
        <v>55.762657165527344</v>
      </c>
      <c r="BU962">
        <v>55.165184020996094</v>
      </c>
      <c r="BV962">
        <v>53.190498352050781</v>
      </c>
      <c r="BW962">
        <v>51.690502166748047</v>
      </c>
      <c r="BX962">
        <v>51.398094177246094</v>
      </c>
      <c r="BY962">
        <v>50.313282012939453</v>
      </c>
      <c r="BZ962">
        <v>50.343032836914063</v>
      </c>
      <c r="CA962">
        <v>49.050624847412109</v>
      </c>
      <c r="CB962">
        <v>48.605686187744141</v>
      </c>
      <c r="CC962">
        <v>6.6144909858703613</v>
      </c>
      <c r="CD962">
        <v>6.3479743003845215</v>
      </c>
      <c r="CE962">
        <v>6.020352840423584</v>
      </c>
      <c r="CF962">
        <v>4.5942158699035645</v>
      </c>
      <c r="CG962">
        <v>3.9158260822296143</v>
      </c>
      <c r="CH962">
        <v>4.3475923538208008</v>
      </c>
      <c r="CI962">
        <v>4.6811509132385254</v>
      </c>
      <c r="CJ962">
        <v>2.865286111831665</v>
      </c>
      <c r="CK962">
        <v>3.837024450302124</v>
      </c>
      <c r="CL962">
        <v>3.6513936519622803</v>
      </c>
      <c r="CM962">
        <v>2.7329874038696289</v>
      </c>
      <c r="CN962">
        <v>3.0226683616638184</v>
      </c>
      <c r="CO962">
        <v>4.1676158905029297</v>
      </c>
      <c r="CP962">
        <v>2.6129205226898193</v>
      </c>
      <c r="CQ962">
        <v>3.1487636566162109</v>
      </c>
      <c r="CR962">
        <v>4.6633515357971191</v>
      </c>
      <c r="CS962">
        <v>5.190312385559082</v>
      </c>
      <c r="CT962">
        <v>5.7289376258850098</v>
      </c>
      <c r="CU962">
        <v>7.1090078353881836</v>
      </c>
      <c r="CV962">
        <v>5.8595747947692871</v>
      </c>
      <c r="CW962">
        <v>5.236234188079834</v>
      </c>
      <c r="CX962">
        <v>4.5043606758117676</v>
      </c>
      <c r="CY962">
        <v>4.7853741645812988</v>
      </c>
      <c r="CZ962">
        <v>4.6740517616271973</v>
      </c>
    </row>
    <row r="963" spans="1:104" x14ac:dyDescent="0.25">
      <c r="A963" t="s">
        <v>1152</v>
      </c>
      <c r="B963" t="s">
        <v>26</v>
      </c>
      <c r="C963" t="s">
        <v>27</v>
      </c>
      <c r="D963" t="s">
        <v>188</v>
      </c>
      <c r="E963" t="s">
        <v>184</v>
      </c>
      <c r="F963">
        <v>2022</v>
      </c>
      <c r="G963" t="s">
        <v>183</v>
      </c>
      <c r="H963">
        <v>8</v>
      </c>
      <c r="I963">
        <v>174.288330078125</v>
      </c>
      <c r="J963">
        <v>169.6517333984375</v>
      </c>
      <c r="K963">
        <v>165.45860290527344</v>
      </c>
      <c r="L963">
        <v>164.85072326660156</v>
      </c>
      <c r="M963">
        <v>169.81095886230469</v>
      </c>
      <c r="N963">
        <v>184.63560485839844</v>
      </c>
      <c r="O963">
        <v>200.86703491210937</v>
      </c>
      <c r="P963">
        <v>220.00521850585937</v>
      </c>
      <c r="Q963">
        <v>234.10012817382812</v>
      </c>
      <c r="R963">
        <v>245.86036682128906</v>
      </c>
      <c r="S963">
        <v>257.13040161132812</v>
      </c>
      <c r="T963">
        <v>259.80810546875</v>
      </c>
      <c r="U963">
        <v>260.88241577148437</v>
      </c>
      <c r="V963">
        <v>260.53091430664062</v>
      </c>
      <c r="W963">
        <v>258.53118896484375</v>
      </c>
      <c r="X963">
        <v>254.93727111816406</v>
      </c>
      <c r="Y963">
        <v>246.33970642089844</v>
      </c>
      <c r="Z963">
        <v>233.74751281738281</v>
      </c>
      <c r="AA963">
        <v>219.59237670898437</v>
      </c>
      <c r="AB963">
        <v>212.34632873535156</v>
      </c>
      <c r="AC963">
        <v>207.49510192871094</v>
      </c>
      <c r="AD963">
        <v>196.77833557128906</v>
      </c>
      <c r="AE963">
        <v>190.1260986328125</v>
      </c>
      <c r="AF963">
        <v>183.63916015625</v>
      </c>
      <c r="AG963">
        <v>-3.2645764350891113</v>
      </c>
      <c r="AH963">
        <v>-2.2349612712860107</v>
      </c>
      <c r="AI963">
        <v>-1.9805606603622437</v>
      </c>
      <c r="AJ963">
        <v>-1.785126805305481</v>
      </c>
      <c r="AK963">
        <v>-1.3225733041763306</v>
      </c>
      <c r="AL963">
        <v>-0.13721126317977905</v>
      </c>
      <c r="AM963">
        <v>-1.8165500164031982</v>
      </c>
      <c r="AN963">
        <v>0.93109440803527832</v>
      </c>
      <c r="AO963">
        <v>1.0587596893310547</v>
      </c>
      <c r="AP963">
        <v>0.52403002977371216</v>
      </c>
      <c r="AQ963">
        <v>5.1386709213256836</v>
      </c>
      <c r="AR963">
        <v>21.967329025268555</v>
      </c>
      <c r="AS963">
        <v>22.781988143920898</v>
      </c>
      <c r="AT963">
        <v>21.581819534301758</v>
      </c>
      <c r="AU963">
        <v>20.306390762329102</v>
      </c>
      <c r="AV963">
        <v>21.734550476074219</v>
      </c>
      <c r="AW963">
        <v>20.739213943481445</v>
      </c>
      <c r="AX963">
        <v>18.705825805664062</v>
      </c>
      <c r="AY963">
        <v>8.6873302459716797</v>
      </c>
      <c r="AZ963">
        <v>4.8832812309265137</v>
      </c>
      <c r="BA963">
        <v>3.2644264698028564</v>
      </c>
      <c r="BB963">
        <v>3.1228592395782471</v>
      </c>
      <c r="BC963">
        <v>2.04817795753479</v>
      </c>
      <c r="BD963">
        <v>1.0458035469055176</v>
      </c>
      <c r="BE963">
        <v>71.176345825195312</v>
      </c>
      <c r="BF963">
        <v>70.341453552246094</v>
      </c>
      <c r="BG963">
        <v>69.892730712890625</v>
      </c>
      <c r="BH963">
        <v>69.640083312988281</v>
      </c>
      <c r="BI963">
        <v>69.396766662597656</v>
      </c>
      <c r="BJ963">
        <v>69.151817321777344</v>
      </c>
      <c r="BK963">
        <v>69.5804443359375</v>
      </c>
      <c r="BL963">
        <v>71.591239929199219</v>
      </c>
      <c r="BM963">
        <v>75.164009094238281</v>
      </c>
      <c r="BN963">
        <v>79.386329650878906</v>
      </c>
      <c r="BO963">
        <v>83.240234375</v>
      </c>
      <c r="BP963">
        <v>85.615501403808594</v>
      </c>
      <c r="BQ963">
        <v>86.704231262207031</v>
      </c>
      <c r="BR963">
        <v>86.99896240234375</v>
      </c>
      <c r="BS963">
        <v>86.682464599609375</v>
      </c>
      <c r="BT963">
        <v>86.505516052246094</v>
      </c>
      <c r="BU963">
        <v>85.764976501464844</v>
      </c>
      <c r="BV963">
        <v>84.266555786132813</v>
      </c>
      <c r="BW963">
        <v>82.771331787109375</v>
      </c>
      <c r="BX963">
        <v>80.171684265136719</v>
      </c>
      <c r="BY963">
        <v>77.39752197265625</v>
      </c>
      <c r="BZ963">
        <v>75.291191101074219</v>
      </c>
      <c r="CA963">
        <v>74.067459106445313</v>
      </c>
      <c r="CB963">
        <v>73.181167602539062</v>
      </c>
      <c r="CC963">
        <v>5.5505456924438477</v>
      </c>
      <c r="CD963">
        <v>5.3157625198364258</v>
      </c>
      <c r="CE963">
        <v>4.972775936126709</v>
      </c>
      <c r="CF963">
        <v>3.7572171688079834</v>
      </c>
      <c r="CG963">
        <v>3.1503486633300781</v>
      </c>
      <c r="CH963">
        <v>3.4874575138092041</v>
      </c>
      <c r="CI963">
        <v>3.6378421783447266</v>
      </c>
      <c r="CJ963">
        <v>2.2602121829986572</v>
      </c>
      <c r="CK963">
        <v>3.1638443470001221</v>
      </c>
      <c r="CL963">
        <v>3.1744155883789062</v>
      </c>
      <c r="CM963">
        <v>2.5024604797363281</v>
      </c>
      <c r="CN963">
        <v>2.8461699485778809</v>
      </c>
      <c r="CO963">
        <v>3.9893834590911865</v>
      </c>
      <c r="CP963">
        <v>2.5123357772827148</v>
      </c>
      <c r="CQ963">
        <v>3.0532257556915283</v>
      </c>
      <c r="CR963">
        <v>4.5610132217407227</v>
      </c>
      <c r="CS963">
        <v>4.933718204498291</v>
      </c>
      <c r="CT963">
        <v>5.1183538436889648</v>
      </c>
      <c r="CU963">
        <v>6.1737232208251953</v>
      </c>
      <c r="CV963">
        <v>5.0273466110229492</v>
      </c>
      <c r="CW963">
        <v>4.454103946685791</v>
      </c>
      <c r="CX963">
        <v>3.7153191566467285</v>
      </c>
      <c r="CY963">
        <v>4.0243940353393555</v>
      </c>
      <c r="CZ963">
        <v>3.9503333568572998</v>
      </c>
    </row>
    <row r="964" spans="1:104" x14ac:dyDescent="0.25">
      <c r="A964" t="s">
        <v>1153</v>
      </c>
      <c r="B964" t="s">
        <v>26</v>
      </c>
      <c r="C964" t="s">
        <v>27</v>
      </c>
      <c r="D964" t="s">
        <v>188</v>
      </c>
      <c r="E964" t="s">
        <v>184</v>
      </c>
      <c r="F964">
        <v>2023</v>
      </c>
      <c r="G964" t="s">
        <v>171</v>
      </c>
      <c r="H964">
        <v>1</v>
      </c>
      <c r="I964">
        <v>137.13815307617187</v>
      </c>
      <c r="J964">
        <v>132.67463684082031</v>
      </c>
      <c r="K964">
        <v>131.71470642089844</v>
      </c>
      <c r="L964">
        <v>132.59303283691406</v>
      </c>
      <c r="M964">
        <v>139.84016418457031</v>
      </c>
      <c r="N964">
        <v>153.1512451171875</v>
      </c>
      <c r="O964">
        <v>174.94302368164062</v>
      </c>
      <c r="P964">
        <v>190.56800842285156</v>
      </c>
      <c r="Q964">
        <v>193.85308837890625</v>
      </c>
      <c r="R964">
        <v>191.9215087890625</v>
      </c>
      <c r="S964">
        <v>189.90043640136719</v>
      </c>
      <c r="T964">
        <v>185.98219299316406</v>
      </c>
      <c r="U964">
        <v>182.79238891601562</v>
      </c>
      <c r="V964">
        <v>180.79441833496094</v>
      </c>
      <c r="W964">
        <v>177.611328125</v>
      </c>
      <c r="X964">
        <v>173.49974060058594</v>
      </c>
      <c r="Y964">
        <v>170.70535278320312</v>
      </c>
      <c r="Z964">
        <v>173.42727661132812</v>
      </c>
      <c r="AA964">
        <v>168.32734680175781</v>
      </c>
      <c r="AB964">
        <v>164.50190734863281</v>
      </c>
      <c r="AC964">
        <v>162.310546875</v>
      </c>
      <c r="AD964">
        <v>158.68128967285156</v>
      </c>
      <c r="AE964">
        <v>150.0367431640625</v>
      </c>
      <c r="AF964">
        <v>144.08998107910156</v>
      </c>
      <c r="AG964">
        <v>-4.3571467399597168</v>
      </c>
      <c r="AH964">
        <v>-0.53521054983139038</v>
      </c>
      <c r="AI964">
        <v>1.6185314655303955</v>
      </c>
      <c r="AJ964">
        <v>5.9484869241714478E-2</v>
      </c>
      <c r="AK964">
        <v>-1.9524397850036621</v>
      </c>
      <c r="AL964">
        <v>-2.7256183624267578</v>
      </c>
      <c r="AM964">
        <v>-3.7383332252502441</v>
      </c>
      <c r="AN964">
        <v>-3.9156417846679687</v>
      </c>
      <c r="AO964">
        <v>1.0124976634979248</v>
      </c>
      <c r="AP964">
        <v>5.1889462471008301</v>
      </c>
      <c r="AQ964">
        <v>7.6546177864074707</v>
      </c>
      <c r="AR964">
        <v>15.90629768371582</v>
      </c>
      <c r="AS964">
        <v>15.724671363830566</v>
      </c>
      <c r="AT964">
        <v>14.558051109313965</v>
      </c>
      <c r="AU964">
        <v>12.109750747680664</v>
      </c>
      <c r="AV964">
        <v>6.7696170806884766</v>
      </c>
      <c r="AW964">
        <v>4.7146177291870117</v>
      </c>
      <c r="AX964">
        <v>0.16570095717906952</v>
      </c>
      <c r="AY964">
        <v>-8.6726961135864258</v>
      </c>
      <c r="AZ964">
        <v>-7.3819675445556641</v>
      </c>
      <c r="BA964">
        <v>-5.6528010368347168</v>
      </c>
      <c r="BB964">
        <v>-4.8004179000854492</v>
      </c>
      <c r="BC964">
        <v>-3.5350861549377441</v>
      </c>
      <c r="BD964">
        <v>-5.957982063293457</v>
      </c>
      <c r="BE964">
        <v>45.965827941894531</v>
      </c>
      <c r="BF964">
        <v>44.965827941894531</v>
      </c>
      <c r="BG964">
        <v>44.270889282226563</v>
      </c>
      <c r="BH964">
        <v>42.855701446533203</v>
      </c>
      <c r="BI964">
        <v>42.050636291503906</v>
      </c>
      <c r="BJ964">
        <v>41.300636291503906</v>
      </c>
      <c r="BK964">
        <v>40.995574951171875</v>
      </c>
      <c r="BL964">
        <v>41.453170776367188</v>
      </c>
      <c r="BM964">
        <v>45.597469329833984</v>
      </c>
      <c r="BN964">
        <v>50.487342834472656</v>
      </c>
      <c r="BO964">
        <v>53.724681854248047</v>
      </c>
      <c r="BP964">
        <v>55.474681854248047</v>
      </c>
      <c r="BQ964">
        <v>57.084812164306641</v>
      </c>
      <c r="BR964">
        <v>57.029747009277344</v>
      </c>
      <c r="BS964">
        <v>57.237342834472656</v>
      </c>
      <c r="BT964">
        <v>56.555061340332031</v>
      </c>
      <c r="BU964">
        <v>55.970252990722656</v>
      </c>
      <c r="BV964">
        <v>54.537975311279297</v>
      </c>
      <c r="BW964">
        <v>53.245574951171875</v>
      </c>
      <c r="BX964">
        <v>50.855701446533203</v>
      </c>
      <c r="BY964">
        <v>49.965827941894531</v>
      </c>
      <c r="BZ964">
        <v>49.368358612060547</v>
      </c>
      <c r="CA964">
        <v>49.190509796142578</v>
      </c>
      <c r="CB964">
        <v>48.843044281005859</v>
      </c>
      <c r="CC964">
        <v>6.9676194190979004</v>
      </c>
      <c r="CD964">
        <v>6.6294307708740234</v>
      </c>
      <c r="CE964">
        <v>6.3125348091125488</v>
      </c>
      <c r="CF964">
        <v>4.8200216293334961</v>
      </c>
      <c r="CG964">
        <v>4.139223575592041</v>
      </c>
      <c r="CH964">
        <v>4.6170215606689453</v>
      </c>
      <c r="CI964">
        <v>5.0623354911804199</v>
      </c>
      <c r="CJ964">
        <v>3.128854513168335</v>
      </c>
      <c r="CK964">
        <v>4.1965208053588867</v>
      </c>
      <c r="CL964">
        <v>3.9646956920623779</v>
      </c>
      <c r="CM964">
        <v>2.9568018913269043</v>
      </c>
      <c r="CN964">
        <v>3.2584149837493896</v>
      </c>
      <c r="CO964">
        <v>4.4753007888793945</v>
      </c>
      <c r="CP964">
        <v>2.7809865474700928</v>
      </c>
      <c r="CQ964">
        <v>3.3536911010742187</v>
      </c>
      <c r="CR964">
        <v>4.9647512435913086</v>
      </c>
      <c r="CS964">
        <v>5.468207836151123</v>
      </c>
      <c r="CT964">
        <v>6.0730080604553223</v>
      </c>
      <c r="CU964">
        <v>7.5492897033691406</v>
      </c>
      <c r="CV964">
        <v>6.2364411354064941</v>
      </c>
      <c r="CW964">
        <v>5.5775527954101563</v>
      </c>
      <c r="CX964">
        <v>4.7862043380737305</v>
      </c>
      <c r="CY964">
        <v>5.0677943229675293</v>
      </c>
      <c r="CZ964">
        <v>4.9441213607788086</v>
      </c>
    </row>
    <row r="965" spans="1:104" x14ac:dyDescent="0.25">
      <c r="A965" t="s">
        <v>1154</v>
      </c>
      <c r="B965" t="s">
        <v>26</v>
      </c>
      <c r="C965" t="s">
        <v>27</v>
      </c>
      <c r="D965" t="s">
        <v>188</v>
      </c>
      <c r="E965" t="s">
        <v>184</v>
      </c>
      <c r="F965">
        <v>2023</v>
      </c>
      <c r="G965" t="s">
        <v>172</v>
      </c>
      <c r="H965">
        <v>2</v>
      </c>
      <c r="I965">
        <v>136.40141296386719</v>
      </c>
      <c r="J965">
        <v>132.22227478027344</v>
      </c>
      <c r="K965">
        <v>130.71095275878906</v>
      </c>
      <c r="L965">
        <v>131.53755187988281</v>
      </c>
      <c r="M965">
        <v>137.83395385742187</v>
      </c>
      <c r="N965">
        <v>152.45829772949219</v>
      </c>
      <c r="O965">
        <v>171.38801574707031</v>
      </c>
      <c r="P965">
        <v>186.1829833984375</v>
      </c>
      <c r="Q965">
        <v>192.58137512207031</v>
      </c>
      <c r="R965">
        <v>193.78750610351562</v>
      </c>
      <c r="S965">
        <v>194.21871948242187</v>
      </c>
      <c r="T965">
        <v>192.38188171386719</v>
      </c>
      <c r="U965">
        <v>191.42851257324219</v>
      </c>
      <c r="V965">
        <v>190.28727722167969</v>
      </c>
      <c r="W965">
        <v>187.24095153808594</v>
      </c>
      <c r="X965">
        <v>181.63127136230469</v>
      </c>
      <c r="Y965">
        <v>176.84715270996094</v>
      </c>
      <c r="Z965">
        <v>176.08987426757813</v>
      </c>
      <c r="AA965">
        <v>171.98326110839844</v>
      </c>
      <c r="AB965">
        <v>166.69972229003906</v>
      </c>
      <c r="AC965">
        <v>164.32731628417969</v>
      </c>
      <c r="AD965">
        <v>158.01136779785156</v>
      </c>
      <c r="AE965">
        <v>149.6793212890625</v>
      </c>
      <c r="AF965">
        <v>144.04457092285156</v>
      </c>
      <c r="AG965">
        <v>-4.0014915466308594</v>
      </c>
      <c r="AH965">
        <v>-0.73506033420562744</v>
      </c>
      <c r="AI965">
        <v>1.0531324148178101</v>
      </c>
      <c r="AJ965">
        <v>-0.19766734540462494</v>
      </c>
      <c r="AK965">
        <v>-1.7728317975997925</v>
      </c>
      <c r="AL965">
        <v>-2.245283842086792</v>
      </c>
      <c r="AM965">
        <v>-3.2667508125305176</v>
      </c>
      <c r="AN965">
        <v>-2.9709794521331787</v>
      </c>
      <c r="AO965">
        <v>0.99055546522140503</v>
      </c>
      <c r="AP965">
        <v>4.3868317604064941</v>
      </c>
      <c r="AQ965">
        <v>7.1601552963256836</v>
      </c>
      <c r="AR965">
        <v>16.534030914306641</v>
      </c>
      <c r="AS965">
        <v>16.633705139160156</v>
      </c>
      <c r="AT965">
        <v>15.527112007141113</v>
      </c>
      <c r="AU965">
        <v>13.171809196472168</v>
      </c>
      <c r="AV965">
        <v>8.5773458480834961</v>
      </c>
      <c r="AW965">
        <v>6.6813559532165527</v>
      </c>
      <c r="AX965">
        <v>2.6668469905853271</v>
      </c>
      <c r="AY965">
        <v>-6.1691279411315918</v>
      </c>
      <c r="AZ965">
        <v>-5.4989490509033203</v>
      </c>
      <c r="BA965">
        <v>-4.2577681541442871</v>
      </c>
      <c r="BB965">
        <v>-3.485546350479126</v>
      </c>
      <c r="BC965">
        <v>-2.6158566474914551</v>
      </c>
      <c r="BD965">
        <v>-4.7510480880737305</v>
      </c>
      <c r="BE965">
        <v>54.385452270507813</v>
      </c>
      <c r="BF965">
        <v>54.190521240234375</v>
      </c>
      <c r="BG965">
        <v>53.580387115478516</v>
      </c>
      <c r="BH965">
        <v>53.190517425537109</v>
      </c>
      <c r="BI965">
        <v>53.635456085205078</v>
      </c>
      <c r="BJ965">
        <v>53.343048095703125</v>
      </c>
      <c r="BK965">
        <v>53.787986755371094</v>
      </c>
      <c r="BL965">
        <v>53.6778564453125</v>
      </c>
      <c r="BM965">
        <v>53.622787475585938</v>
      </c>
      <c r="BN965">
        <v>54.055061340332031</v>
      </c>
      <c r="BO965">
        <v>54.957595825195312</v>
      </c>
      <c r="BP965">
        <v>55.457595825195312</v>
      </c>
      <c r="BQ965">
        <v>56.817726135253906</v>
      </c>
      <c r="BR965">
        <v>55.372787475585938</v>
      </c>
      <c r="BS965">
        <v>54.470260620117187</v>
      </c>
      <c r="BT965">
        <v>53.372787475585937</v>
      </c>
      <c r="BU965">
        <v>51.122791290283203</v>
      </c>
      <c r="BV965">
        <v>49.830390930175781</v>
      </c>
      <c r="BW965">
        <v>48.775321960449219</v>
      </c>
      <c r="BX965">
        <v>49.525321960449219</v>
      </c>
      <c r="BY965">
        <v>49.275325775146484</v>
      </c>
      <c r="BZ965">
        <v>49.037986755371094</v>
      </c>
      <c r="CA965">
        <v>49.275325775146484</v>
      </c>
      <c r="CB965">
        <v>48.732925415039063</v>
      </c>
      <c r="CC965">
        <v>6.2136945724487305</v>
      </c>
      <c r="CD965">
        <v>5.9243812561035156</v>
      </c>
      <c r="CE965">
        <v>5.6171627044677734</v>
      </c>
      <c r="CF965">
        <v>4.2885093688964844</v>
      </c>
      <c r="CG965">
        <v>3.6593480110168457</v>
      </c>
      <c r="CH965">
        <v>4.1235842704772949</v>
      </c>
      <c r="CI965">
        <v>4.4464640617370605</v>
      </c>
      <c r="CJ965">
        <v>2.74263596534729</v>
      </c>
      <c r="CK965">
        <v>3.734215259552002</v>
      </c>
      <c r="CL965">
        <v>3.5886144638061523</v>
      </c>
      <c r="CM965">
        <v>2.7107906341552734</v>
      </c>
      <c r="CN965">
        <v>3.0222954750061035</v>
      </c>
      <c r="CO965">
        <v>4.1985774040222168</v>
      </c>
      <c r="CP965">
        <v>2.6303713321685791</v>
      </c>
      <c r="CQ965">
        <v>3.1707818508148193</v>
      </c>
      <c r="CR965">
        <v>4.6596841812133789</v>
      </c>
      <c r="CS965">
        <v>5.0792536735534668</v>
      </c>
      <c r="CT965">
        <v>5.5300250053405762</v>
      </c>
      <c r="CU965">
        <v>6.9281177520751953</v>
      </c>
      <c r="CV965">
        <v>5.6630358695983887</v>
      </c>
      <c r="CW965">
        <v>5.0613627433776855</v>
      </c>
      <c r="CX965">
        <v>4.2764601707458496</v>
      </c>
      <c r="CY965">
        <v>4.5357770919799805</v>
      </c>
      <c r="CZ965">
        <v>4.4351353645324707</v>
      </c>
    </row>
    <row r="966" spans="1:104" x14ac:dyDescent="0.25">
      <c r="A966" t="s">
        <v>1155</v>
      </c>
      <c r="B966" t="s">
        <v>26</v>
      </c>
      <c r="C966" t="s">
        <v>27</v>
      </c>
      <c r="D966" t="s">
        <v>188</v>
      </c>
      <c r="E966" t="s">
        <v>184</v>
      </c>
      <c r="F966">
        <v>2023</v>
      </c>
      <c r="G966" t="s">
        <v>173</v>
      </c>
      <c r="H966">
        <v>3</v>
      </c>
      <c r="I966">
        <v>144.02719116210937</v>
      </c>
      <c r="J966">
        <v>139.57740783691406</v>
      </c>
      <c r="K966">
        <v>136.28170776367187</v>
      </c>
      <c r="L966">
        <v>136.33805847167969</v>
      </c>
      <c r="M966">
        <v>140.94850158691406</v>
      </c>
      <c r="N966">
        <v>153.34994506835937</v>
      </c>
      <c r="O966">
        <v>171.79698181152344</v>
      </c>
      <c r="P966">
        <v>186.75041198730469</v>
      </c>
      <c r="Q966">
        <v>197.79476928710937</v>
      </c>
      <c r="R966">
        <v>203.7513427734375</v>
      </c>
      <c r="S966">
        <v>209.7945556640625</v>
      </c>
      <c r="T966">
        <v>213.31697082519531</v>
      </c>
      <c r="U966">
        <v>214.78817749023437</v>
      </c>
      <c r="V966">
        <v>215.67805480957031</v>
      </c>
      <c r="W966">
        <v>213.17088317871094</v>
      </c>
      <c r="X966">
        <v>206.25125122070312</v>
      </c>
      <c r="Y966">
        <v>198.18362426757812</v>
      </c>
      <c r="Z966">
        <v>188.18696594238281</v>
      </c>
      <c r="AA966">
        <v>180.37673950195312</v>
      </c>
      <c r="AB966">
        <v>177.6937255859375</v>
      </c>
      <c r="AC966">
        <v>172.2645263671875</v>
      </c>
      <c r="AD966">
        <v>164.73509216308594</v>
      </c>
      <c r="AE966">
        <v>157.33233642578125</v>
      </c>
      <c r="AF966">
        <v>151.91934204101562</v>
      </c>
      <c r="AG966">
        <v>-3.5242509841918945</v>
      </c>
      <c r="AH966">
        <v>-1.2676253318786621</v>
      </c>
      <c r="AI966">
        <v>-0.15752530097961426</v>
      </c>
      <c r="AJ966">
        <v>-0.79080897569656372</v>
      </c>
      <c r="AK966">
        <v>-1.4928081035614014</v>
      </c>
      <c r="AL966">
        <v>-1.2759163379669189</v>
      </c>
      <c r="AM966">
        <v>-2.4828734397888184</v>
      </c>
      <c r="AN966">
        <v>-1.2370952367782593</v>
      </c>
      <c r="AO966">
        <v>0.96139681339263916</v>
      </c>
      <c r="AP966">
        <v>2.6939013004302979</v>
      </c>
      <c r="AQ966">
        <v>6.1155056953430176</v>
      </c>
      <c r="AR966">
        <v>18.207176208496094</v>
      </c>
      <c r="AS966">
        <v>18.724687576293945</v>
      </c>
      <c r="AT966">
        <v>17.739341735839844</v>
      </c>
      <c r="AU966">
        <v>15.805299758911133</v>
      </c>
      <c r="AV966">
        <v>13.345372200012207</v>
      </c>
      <c r="AW966">
        <v>11.728843688964844</v>
      </c>
      <c r="AX966">
        <v>8.4753456115722656</v>
      </c>
      <c r="AY966">
        <v>-0.25319603085517883</v>
      </c>
      <c r="AZ966">
        <v>-1.306260347366333</v>
      </c>
      <c r="BA966">
        <v>-1.1762704849243164</v>
      </c>
      <c r="BB966">
        <v>-0.77218747138977051</v>
      </c>
      <c r="BC966">
        <v>-0.71476835012435913</v>
      </c>
      <c r="BD966">
        <v>-2.3162393569946289</v>
      </c>
      <c r="BE966">
        <v>59.0506591796875</v>
      </c>
      <c r="BF966">
        <v>57.758255004882812</v>
      </c>
      <c r="BG966">
        <v>56.105724334716797</v>
      </c>
      <c r="BH966">
        <v>55.995594024658203</v>
      </c>
      <c r="BI966">
        <v>55.885463714599609</v>
      </c>
      <c r="BJ966">
        <v>55.220264434814453</v>
      </c>
      <c r="BK966">
        <v>54.915195465087891</v>
      </c>
      <c r="BL966">
        <v>56.402534484863281</v>
      </c>
      <c r="BM966">
        <v>62.029735565185547</v>
      </c>
      <c r="BN966">
        <v>66.864540100097656</v>
      </c>
      <c r="BO966">
        <v>71.5721435546875</v>
      </c>
      <c r="BP966">
        <v>74.932273864746094</v>
      </c>
      <c r="BQ966">
        <v>77.724678039550781</v>
      </c>
      <c r="BR966">
        <v>78.389869689941406</v>
      </c>
      <c r="BS966">
        <v>73.809471130371094</v>
      </c>
      <c r="BT966">
        <v>72.75</v>
      </c>
      <c r="BU966">
        <v>72.347465515136719</v>
      </c>
      <c r="BV966">
        <v>71.457595825195312</v>
      </c>
      <c r="BW966">
        <v>69.843055725097656</v>
      </c>
      <c r="BX966">
        <v>66.105728149414063</v>
      </c>
      <c r="BY966">
        <v>64.855728149414063</v>
      </c>
      <c r="BZ966">
        <v>63.313320159912109</v>
      </c>
      <c r="CA966">
        <v>62.703189849853516</v>
      </c>
      <c r="CB966">
        <v>61.313323974609375</v>
      </c>
      <c r="CC966">
        <v>5.2528762817382813</v>
      </c>
      <c r="CD966">
        <v>5.007659912109375</v>
      </c>
      <c r="CE966">
        <v>4.6886410713195801</v>
      </c>
      <c r="CF966">
        <v>3.5585346221923828</v>
      </c>
      <c r="CG966">
        <v>2.9952559471130371</v>
      </c>
      <c r="CH966">
        <v>3.3191773891448975</v>
      </c>
      <c r="CI966">
        <v>3.5667381286621094</v>
      </c>
      <c r="CJ966">
        <v>2.2019286155700684</v>
      </c>
      <c r="CK966">
        <v>3.0671572685241699</v>
      </c>
      <c r="CL966">
        <v>3.0192101001739502</v>
      </c>
      <c r="CM966">
        <v>2.3433816432952881</v>
      </c>
      <c r="CN966">
        <v>2.6823825836181641</v>
      </c>
      <c r="CO966">
        <v>3.7699277400970459</v>
      </c>
      <c r="CP966">
        <v>2.3873457908630371</v>
      </c>
      <c r="CQ966">
        <v>2.8895964622497559</v>
      </c>
      <c r="CR966">
        <v>4.2351603507995605</v>
      </c>
      <c r="CS966">
        <v>4.5554924011230469</v>
      </c>
      <c r="CT966">
        <v>4.7296385765075684</v>
      </c>
      <c r="CU966">
        <v>5.820136547088623</v>
      </c>
      <c r="CV966">
        <v>4.8277802467346191</v>
      </c>
      <c r="CW966">
        <v>4.2436246871948242</v>
      </c>
      <c r="CX966">
        <v>3.5668830871582031</v>
      </c>
      <c r="CY966">
        <v>3.8167812824249268</v>
      </c>
      <c r="CZ966">
        <v>3.7450389862060547</v>
      </c>
    </row>
    <row r="967" spans="1:104" x14ac:dyDescent="0.25">
      <c r="A967" t="s">
        <v>1156</v>
      </c>
      <c r="B967" t="s">
        <v>26</v>
      </c>
      <c r="C967" t="s">
        <v>27</v>
      </c>
      <c r="D967" t="s">
        <v>188</v>
      </c>
      <c r="E967" t="s">
        <v>184</v>
      </c>
      <c r="F967">
        <v>2023</v>
      </c>
      <c r="G967" t="s">
        <v>174</v>
      </c>
      <c r="H967">
        <v>4</v>
      </c>
      <c r="I967">
        <v>151.73500061035156</v>
      </c>
      <c r="J967">
        <v>147.00350952148437</v>
      </c>
      <c r="K967">
        <v>143.83106994628906</v>
      </c>
      <c r="L967">
        <v>143.43316650390625</v>
      </c>
      <c r="M967">
        <v>148.39491271972656</v>
      </c>
      <c r="N967">
        <v>160.97367858886719</v>
      </c>
      <c r="O967">
        <v>176.03776550292969</v>
      </c>
      <c r="P967">
        <v>193.8328857421875</v>
      </c>
      <c r="Q967">
        <v>209.3436279296875</v>
      </c>
      <c r="R967">
        <v>221.22265625</v>
      </c>
      <c r="S967">
        <v>231.81227111816406</v>
      </c>
      <c r="T967">
        <v>236.26643371582031</v>
      </c>
      <c r="U967">
        <v>239.27984619140625</v>
      </c>
      <c r="V967">
        <v>242.18785095214844</v>
      </c>
      <c r="W967">
        <v>239.96064758300781</v>
      </c>
      <c r="X967">
        <v>232.11077880859375</v>
      </c>
      <c r="Y967">
        <v>221.66873168945313</v>
      </c>
      <c r="Z967">
        <v>207.23155212402344</v>
      </c>
      <c r="AA967">
        <v>194.63710021972656</v>
      </c>
      <c r="AB967">
        <v>189.50743103027344</v>
      </c>
      <c r="AC967">
        <v>186.17558288574219</v>
      </c>
      <c r="AD967">
        <v>176.39714050292969</v>
      </c>
      <c r="AE967">
        <v>170.32882690429688</v>
      </c>
      <c r="AF967">
        <v>163.86849975585937</v>
      </c>
      <c r="AG967">
        <v>-3.0514841079711914</v>
      </c>
      <c r="AH967">
        <v>-1.7972216606140137</v>
      </c>
      <c r="AI967">
        <v>-1.3542746305465698</v>
      </c>
      <c r="AJ967">
        <v>-1.3845828771591187</v>
      </c>
      <c r="AK967">
        <v>-1.2670756578445435</v>
      </c>
      <c r="AL967">
        <v>-0.42206078767776489</v>
      </c>
      <c r="AM967">
        <v>-1.8253231048583984</v>
      </c>
      <c r="AN967">
        <v>0.31450352072715759</v>
      </c>
      <c r="AO967">
        <v>0.95918852090835571</v>
      </c>
      <c r="AP967">
        <v>1.0565644502639771</v>
      </c>
      <c r="AQ967">
        <v>5.1419062614440918</v>
      </c>
      <c r="AR967">
        <v>20.030736923217773</v>
      </c>
      <c r="AS967">
        <v>20.901819229125977</v>
      </c>
      <c r="AT967">
        <v>20.034322738647461</v>
      </c>
      <c r="AU967">
        <v>18.598232269287109</v>
      </c>
      <c r="AV967">
        <v>18.656784057617188</v>
      </c>
      <c r="AW967">
        <v>17.355911254882813</v>
      </c>
      <c r="AX967">
        <v>14.882285118103027</v>
      </c>
      <c r="AY967">
        <v>5.7996306419372559</v>
      </c>
      <c r="AZ967">
        <v>2.9738826751708984</v>
      </c>
      <c r="BA967">
        <v>1.9172942638397217</v>
      </c>
      <c r="BB967">
        <v>1.922648549079895</v>
      </c>
      <c r="BC967">
        <v>1.2030755281448364</v>
      </c>
      <c r="BD967">
        <v>0.10818710923194885</v>
      </c>
      <c r="BE967">
        <v>65.39202880859375</v>
      </c>
      <c r="BF967">
        <v>64.031898498535156</v>
      </c>
      <c r="BG967">
        <v>62.7425537109375</v>
      </c>
      <c r="BH967">
        <v>63.245140075683594</v>
      </c>
      <c r="BI967">
        <v>62.245140075683594</v>
      </c>
      <c r="BJ967">
        <v>61.885005950927734</v>
      </c>
      <c r="BK967">
        <v>61.275333404541016</v>
      </c>
      <c r="BL967">
        <v>64.962005615234375</v>
      </c>
      <c r="BM967">
        <v>72.005279541015625</v>
      </c>
      <c r="BN967">
        <v>78.093589782714844</v>
      </c>
      <c r="BO967">
        <v>83.264900207519531</v>
      </c>
      <c r="BP967">
        <v>86.966392517089844</v>
      </c>
      <c r="BQ967">
        <v>88.207244873046875</v>
      </c>
      <c r="BR967">
        <v>88.290229797363281</v>
      </c>
      <c r="BS967">
        <v>88.037643432617188</v>
      </c>
      <c r="BT967">
        <v>87.659980773925781</v>
      </c>
      <c r="BU967">
        <v>87.170059204101563</v>
      </c>
      <c r="BV967">
        <v>85.389404296875</v>
      </c>
      <c r="BW967">
        <v>83.084800720214844</v>
      </c>
      <c r="BX967">
        <v>78.350509643554688</v>
      </c>
      <c r="BY967">
        <v>74.937019348144531</v>
      </c>
      <c r="BZ967">
        <v>72.8128662109375</v>
      </c>
      <c r="CA967">
        <v>69.88153076171875</v>
      </c>
      <c r="CB967">
        <v>67.939186096191406</v>
      </c>
      <c r="CC967">
        <v>4.8747010231018066</v>
      </c>
      <c r="CD967">
        <v>4.6460685729980469</v>
      </c>
      <c r="CE967">
        <v>4.3598537445068359</v>
      </c>
      <c r="CF967">
        <v>3.2985482215881348</v>
      </c>
      <c r="CG967">
        <v>2.7781906127929687</v>
      </c>
      <c r="CH967">
        <v>3.0687758922576904</v>
      </c>
      <c r="CI967">
        <v>3.2182669639587402</v>
      </c>
      <c r="CJ967">
        <v>2.0123987197875977</v>
      </c>
      <c r="CK967">
        <v>2.8578240871429443</v>
      </c>
      <c r="CL967">
        <v>2.8866367340087891</v>
      </c>
      <c r="CM967">
        <v>2.2801113128662109</v>
      </c>
      <c r="CN967">
        <v>2.6159777641296387</v>
      </c>
      <c r="CO967">
        <v>3.697765588760376</v>
      </c>
      <c r="CP967">
        <v>2.3606445789337158</v>
      </c>
      <c r="CQ967">
        <v>2.8642773628234863</v>
      </c>
      <c r="CR967">
        <v>4.1969585418701172</v>
      </c>
      <c r="CS967">
        <v>4.4868130683898926</v>
      </c>
      <c r="CT967">
        <v>4.5858368873596191</v>
      </c>
      <c r="CU967">
        <v>5.5324811935424805</v>
      </c>
      <c r="CV967">
        <v>4.5298366546630859</v>
      </c>
      <c r="CW967">
        <v>4.036583423614502</v>
      </c>
      <c r="CX967">
        <v>3.3630115985870361</v>
      </c>
      <c r="CY967">
        <v>3.6398861408233643</v>
      </c>
      <c r="CZ967">
        <v>3.5588195323944092</v>
      </c>
    </row>
    <row r="968" spans="1:104" x14ac:dyDescent="0.25">
      <c r="A968" t="s">
        <v>1157</v>
      </c>
      <c r="B968" t="s">
        <v>26</v>
      </c>
      <c r="C968" t="s">
        <v>27</v>
      </c>
      <c r="D968" t="s">
        <v>188</v>
      </c>
      <c r="E968" t="s">
        <v>184</v>
      </c>
      <c r="F968">
        <v>2023</v>
      </c>
      <c r="G968" t="s">
        <v>175</v>
      </c>
      <c r="H968">
        <v>5</v>
      </c>
      <c r="I968">
        <v>159.69036865234375</v>
      </c>
      <c r="J968">
        <v>155.04183959960937</v>
      </c>
      <c r="K968">
        <v>151.79682922363281</v>
      </c>
      <c r="L968">
        <v>150.83316040039063</v>
      </c>
      <c r="M968">
        <v>154.97639465332031</v>
      </c>
      <c r="N968">
        <v>167.04112243652344</v>
      </c>
      <c r="O968">
        <v>182.03297424316406</v>
      </c>
      <c r="P968">
        <v>203.71649169921875</v>
      </c>
      <c r="Q968">
        <v>221.54681396484375</v>
      </c>
      <c r="R968">
        <v>234.52119445800781</v>
      </c>
      <c r="S968">
        <v>244.31800842285156</v>
      </c>
      <c r="T968">
        <v>245.82933044433594</v>
      </c>
      <c r="U968">
        <v>246.333740234375</v>
      </c>
      <c r="V968">
        <v>246.87197875976563</v>
      </c>
      <c r="W968">
        <v>244.37725830078125</v>
      </c>
      <c r="X968">
        <v>237.64251708984375</v>
      </c>
      <c r="Y968">
        <v>227.79098510742187</v>
      </c>
      <c r="Z968">
        <v>214.76689147949219</v>
      </c>
      <c r="AA968">
        <v>202.69668579101562</v>
      </c>
      <c r="AB968">
        <v>197.12527465820312</v>
      </c>
      <c r="AC968">
        <v>194.23780822753906</v>
      </c>
      <c r="AD968">
        <v>183.40850830078125</v>
      </c>
      <c r="AE968">
        <v>177.72305297851562</v>
      </c>
      <c r="AF968">
        <v>171.625</v>
      </c>
      <c r="AG968">
        <v>-3.1078736782073975</v>
      </c>
      <c r="AH968">
        <v>-1.9649367332458496</v>
      </c>
      <c r="AI968">
        <v>-1.6123543977737427</v>
      </c>
      <c r="AJ968">
        <v>-1.5395647287368774</v>
      </c>
      <c r="AK968">
        <v>-1.2667436599731445</v>
      </c>
      <c r="AL968">
        <v>-0.28778257966041565</v>
      </c>
      <c r="AM968">
        <v>-1.771483302116394</v>
      </c>
      <c r="AN968">
        <v>0.58394759893417358</v>
      </c>
      <c r="AO968">
        <v>1.0138890743255615</v>
      </c>
      <c r="AP968">
        <v>0.83080780506134033</v>
      </c>
      <c r="AQ968">
        <v>5.153721809387207</v>
      </c>
      <c r="AR968">
        <v>20.765741348266602</v>
      </c>
      <c r="AS968">
        <v>21.467693328857422</v>
      </c>
      <c r="AT968">
        <v>20.385433197021484</v>
      </c>
      <c r="AU968">
        <v>19.017717361450195</v>
      </c>
      <c r="AV968">
        <v>19.616998672485352</v>
      </c>
      <c r="AW968">
        <v>18.444599151611328</v>
      </c>
      <c r="AX968">
        <v>16.225645065307617</v>
      </c>
      <c r="AY968">
        <v>6.9653849601745605</v>
      </c>
      <c r="AZ968">
        <v>3.7770657539367676</v>
      </c>
      <c r="BA968">
        <v>2.5030746459960938</v>
      </c>
      <c r="BB968">
        <v>2.4332220554351807</v>
      </c>
      <c r="BC968">
        <v>1.5675281286239624</v>
      </c>
      <c r="BD968">
        <v>0.52329200506210327</v>
      </c>
      <c r="BE968">
        <v>68.648147583007813</v>
      </c>
      <c r="BF968">
        <v>67.99560546875</v>
      </c>
      <c r="BG968">
        <v>67.427871704101563</v>
      </c>
      <c r="BH968">
        <v>66.872810363769531</v>
      </c>
      <c r="BI968">
        <v>66.025337219238281</v>
      </c>
      <c r="BJ968">
        <v>65.427871704101563</v>
      </c>
      <c r="BK968">
        <v>64.830406188964844</v>
      </c>
      <c r="BL968">
        <v>67.932266235351563</v>
      </c>
      <c r="BM968">
        <v>75.118904113769531</v>
      </c>
      <c r="BN968">
        <v>80.161308288574219</v>
      </c>
      <c r="BO968">
        <v>84.979042053222656</v>
      </c>
      <c r="BP968">
        <v>87.5638427734375</v>
      </c>
      <c r="BQ968">
        <v>87.106239318847656</v>
      </c>
      <c r="BR968">
        <v>86.118911743164062</v>
      </c>
      <c r="BS968">
        <v>85.96636962890625</v>
      </c>
      <c r="BT968">
        <v>84.881576538085938</v>
      </c>
      <c r="BU968">
        <v>82.699325561523438</v>
      </c>
      <c r="BV968">
        <v>81.101852416992188</v>
      </c>
      <c r="BW968">
        <v>80.779731750488281</v>
      </c>
      <c r="BX968">
        <v>78.724662780761719</v>
      </c>
      <c r="BY968">
        <v>74.097465515136719</v>
      </c>
      <c r="BZ968">
        <v>70.970268249511719</v>
      </c>
      <c r="CA968">
        <v>69.665199279785156</v>
      </c>
      <c r="CB968">
        <v>68.677871704101563</v>
      </c>
      <c r="CC968">
        <v>5.1000270843505859</v>
      </c>
      <c r="CD968">
        <v>4.8719439506530762</v>
      </c>
      <c r="CE968">
        <v>4.5755138397216797</v>
      </c>
      <c r="CF968">
        <v>3.4479494094848633</v>
      </c>
      <c r="CG968">
        <v>2.8834784030914307</v>
      </c>
      <c r="CH968">
        <v>3.1646997928619385</v>
      </c>
      <c r="CI968">
        <v>3.3075797557830811</v>
      </c>
      <c r="CJ968">
        <v>2.1002838611602783</v>
      </c>
      <c r="CK968">
        <v>3.0053679943084717</v>
      </c>
      <c r="CL968">
        <v>3.0394670963287354</v>
      </c>
      <c r="CM968">
        <v>2.3870086669921875</v>
      </c>
      <c r="CN968">
        <v>2.7031829357147217</v>
      </c>
      <c r="CO968">
        <v>3.7817823886871338</v>
      </c>
      <c r="CP968">
        <v>2.3882730007171631</v>
      </c>
      <c r="CQ968">
        <v>2.8966970443725586</v>
      </c>
      <c r="CR968">
        <v>4.2671871185302734</v>
      </c>
      <c r="CS968">
        <v>4.5786576271057129</v>
      </c>
      <c r="CT968">
        <v>4.719698429107666</v>
      </c>
      <c r="CU968">
        <v>5.7186989784240723</v>
      </c>
      <c r="CV968">
        <v>4.6827468872070312</v>
      </c>
      <c r="CW968">
        <v>4.1840615272521973</v>
      </c>
      <c r="CX968">
        <v>3.4741954803466797</v>
      </c>
      <c r="CY968">
        <v>3.7731728553771973</v>
      </c>
      <c r="CZ968">
        <v>3.7037849426269531</v>
      </c>
    </row>
    <row r="969" spans="1:104" x14ac:dyDescent="0.25">
      <c r="A969" t="s">
        <v>1158</v>
      </c>
      <c r="B969" t="s">
        <v>26</v>
      </c>
      <c r="C969" t="s">
        <v>27</v>
      </c>
      <c r="D969" t="s">
        <v>188</v>
      </c>
      <c r="E969" t="s">
        <v>184</v>
      </c>
      <c r="F969">
        <v>2023</v>
      </c>
      <c r="G969" t="s">
        <v>176</v>
      </c>
      <c r="H969">
        <v>6</v>
      </c>
      <c r="I969">
        <v>166.03997802734375</v>
      </c>
      <c r="J969">
        <v>161.06442260742187</v>
      </c>
      <c r="K969">
        <v>157.64639282226562</v>
      </c>
      <c r="L969">
        <v>156.67692565917969</v>
      </c>
      <c r="M969">
        <v>160.38967895507812</v>
      </c>
      <c r="N969">
        <v>172.51872253417969</v>
      </c>
      <c r="O969">
        <v>186.94630432128906</v>
      </c>
      <c r="P969">
        <v>206.27706909179687</v>
      </c>
      <c r="Q969">
        <v>220.12966918945313</v>
      </c>
      <c r="R969">
        <v>231.414306640625</v>
      </c>
      <c r="S969">
        <v>241.2283935546875</v>
      </c>
      <c r="T969">
        <v>242.94357299804687</v>
      </c>
      <c r="U969">
        <v>243.22483825683594</v>
      </c>
      <c r="V969">
        <v>242.35273742675781</v>
      </c>
      <c r="W969">
        <v>240.59471130371094</v>
      </c>
      <c r="X969">
        <v>236.64688110351562</v>
      </c>
      <c r="Y969">
        <v>229.5677490234375</v>
      </c>
      <c r="Z969">
        <v>217.33369445800781</v>
      </c>
      <c r="AA969">
        <v>205.34902954101562</v>
      </c>
      <c r="AB969">
        <v>196.83073425292969</v>
      </c>
      <c r="AC969">
        <v>194.57101440429687</v>
      </c>
      <c r="AD969">
        <v>185.46963500976562</v>
      </c>
      <c r="AE969">
        <v>181.44525146484375</v>
      </c>
      <c r="AF969">
        <v>175.84426879882812</v>
      </c>
      <c r="AG969">
        <v>-3.4424138069152832</v>
      </c>
      <c r="AH969">
        <v>-1.9071550369262695</v>
      </c>
      <c r="AI969">
        <v>-1.316374659538269</v>
      </c>
      <c r="AJ969">
        <v>-1.4347661733627319</v>
      </c>
      <c r="AK969">
        <v>-1.4008864164352417</v>
      </c>
      <c r="AL969">
        <v>-0.57692462205886841</v>
      </c>
      <c r="AM969">
        <v>-2.0389516353607178</v>
      </c>
      <c r="AN969">
        <v>0.10855307430028915</v>
      </c>
      <c r="AO969">
        <v>1.021823525428772</v>
      </c>
      <c r="AP969">
        <v>1.360317587852478</v>
      </c>
      <c r="AQ969">
        <v>5.5727243423461914</v>
      </c>
      <c r="AR969">
        <v>20.620174407958984</v>
      </c>
      <c r="AS969">
        <v>21.244297027587891</v>
      </c>
      <c r="AT969">
        <v>20.051895141601563</v>
      </c>
      <c r="AU969">
        <v>18.556362152099609</v>
      </c>
      <c r="AV969">
        <v>18.525691986083984</v>
      </c>
      <c r="AW969">
        <v>17.369037628173828</v>
      </c>
      <c r="AX969">
        <v>14.80756664276123</v>
      </c>
      <c r="AY969">
        <v>5.2791390419006348</v>
      </c>
      <c r="AZ969">
        <v>2.4984524250030518</v>
      </c>
      <c r="BA969">
        <v>1.569456934928894</v>
      </c>
      <c r="BB969">
        <v>1.6524219512939453</v>
      </c>
      <c r="BC969">
        <v>1.0150202512741089</v>
      </c>
      <c r="BD969">
        <v>-0.2484314888715744</v>
      </c>
      <c r="BE969">
        <v>66.763137817382812</v>
      </c>
      <c r="BF969">
        <v>64.791069030761719</v>
      </c>
      <c r="BG969">
        <v>64.401206970214844</v>
      </c>
      <c r="BH969">
        <v>64.236473083496094</v>
      </c>
      <c r="BI969">
        <v>64.291534423828125</v>
      </c>
      <c r="BJ969">
        <v>64.15167236328125</v>
      </c>
      <c r="BK969">
        <v>64.599189758300781</v>
      </c>
      <c r="BL969">
        <v>69.062973022460938</v>
      </c>
      <c r="BM969">
        <v>72.271888732910156</v>
      </c>
      <c r="BN969">
        <v>75.573440551757813</v>
      </c>
      <c r="BO969">
        <v>79.0572509765625</v>
      </c>
      <c r="BP969">
        <v>81.194061279296875</v>
      </c>
      <c r="BQ969">
        <v>82.794578552246094</v>
      </c>
      <c r="BR969">
        <v>83.444061279296875</v>
      </c>
      <c r="BS969">
        <v>81.999603271484375</v>
      </c>
      <c r="BT969">
        <v>82.774467468261719</v>
      </c>
      <c r="BU969">
        <v>82.512275695800781</v>
      </c>
      <c r="BV969">
        <v>80.320388793945313</v>
      </c>
      <c r="BW969">
        <v>78.84832763671875</v>
      </c>
      <c r="BX969">
        <v>77.306396484375</v>
      </c>
      <c r="BY969">
        <v>75.249534606933594</v>
      </c>
      <c r="BZ969">
        <v>72.555068969726562</v>
      </c>
      <c r="CA969">
        <v>70.957603454589844</v>
      </c>
      <c r="CB969">
        <v>69.513137817382812</v>
      </c>
      <c r="CC969">
        <v>5.3945999145507812</v>
      </c>
      <c r="CD969">
        <v>5.1486086845397949</v>
      </c>
      <c r="CE969">
        <v>4.8333206176757812</v>
      </c>
      <c r="CF969">
        <v>3.6426455974578857</v>
      </c>
      <c r="CG969">
        <v>3.0353701114654541</v>
      </c>
      <c r="CH969">
        <v>3.3243508338928223</v>
      </c>
      <c r="CI969">
        <v>3.4536266326904297</v>
      </c>
      <c r="CJ969">
        <v>2.1620273590087891</v>
      </c>
      <c r="CK969">
        <v>3.0357422828674316</v>
      </c>
      <c r="CL969">
        <v>3.047593355178833</v>
      </c>
      <c r="CM969">
        <v>2.3948142528533936</v>
      </c>
      <c r="CN969">
        <v>2.7150113582611084</v>
      </c>
      <c r="CO969">
        <v>3.7938086986541748</v>
      </c>
      <c r="CP969">
        <v>2.3846395015716553</v>
      </c>
      <c r="CQ969">
        <v>2.8985776901245117</v>
      </c>
      <c r="CR969">
        <v>4.3192949295043945</v>
      </c>
      <c r="CS969">
        <v>4.6907768249511719</v>
      </c>
      <c r="CT969">
        <v>4.8551039695739746</v>
      </c>
      <c r="CU969">
        <v>5.8893828392028809</v>
      </c>
      <c r="CV969">
        <v>4.7513298988342285</v>
      </c>
      <c r="CW969">
        <v>4.2595491409301758</v>
      </c>
      <c r="CX969">
        <v>3.5720615386962891</v>
      </c>
      <c r="CY969">
        <v>3.9177203178405762</v>
      </c>
      <c r="CZ969">
        <v>3.8594925403594971</v>
      </c>
    </row>
    <row r="970" spans="1:104" x14ac:dyDescent="0.25">
      <c r="A970" t="s">
        <v>1159</v>
      </c>
      <c r="B970" t="s">
        <v>26</v>
      </c>
      <c r="C970" t="s">
        <v>27</v>
      </c>
      <c r="D970" t="s">
        <v>188</v>
      </c>
      <c r="E970" t="s">
        <v>184</v>
      </c>
      <c r="F970">
        <v>2023</v>
      </c>
      <c r="G970" t="s">
        <v>177</v>
      </c>
      <c r="H970">
        <v>7</v>
      </c>
      <c r="I970">
        <v>174.55839538574219</v>
      </c>
      <c r="J970">
        <v>169.66123962402344</v>
      </c>
      <c r="K970">
        <v>165.76622009277344</v>
      </c>
      <c r="L970">
        <v>165.11160278320312</v>
      </c>
      <c r="M970">
        <v>170.507080078125</v>
      </c>
      <c r="N970">
        <v>183.77398681640625</v>
      </c>
      <c r="O970">
        <v>198.12832641601562</v>
      </c>
      <c r="P970">
        <v>218.95399475097656</v>
      </c>
      <c r="Q970">
        <v>233.41896057128906</v>
      </c>
      <c r="R970">
        <v>244.93858337402344</v>
      </c>
      <c r="S970">
        <v>253.42442321777344</v>
      </c>
      <c r="T970">
        <v>254.92637634277344</v>
      </c>
      <c r="U970">
        <v>255.726806640625</v>
      </c>
      <c r="V970">
        <v>255.43301391601562</v>
      </c>
      <c r="W970">
        <v>254.17475891113281</v>
      </c>
      <c r="X970">
        <v>251.90670776367187</v>
      </c>
      <c r="Y970">
        <v>245.93814086914062</v>
      </c>
      <c r="Z970">
        <v>234.122314453125</v>
      </c>
      <c r="AA970">
        <v>220.38508605957031</v>
      </c>
      <c r="AB970">
        <v>210.9044189453125</v>
      </c>
      <c r="AC970">
        <v>207.46551513671875</v>
      </c>
      <c r="AD970">
        <v>197.05197143554687</v>
      </c>
      <c r="AE970">
        <v>191.56541442871094</v>
      </c>
      <c r="AF970">
        <v>186.04620361328125</v>
      </c>
      <c r="AG970">
        <v>-3.2321164608001709</v>
      </c>
      <c r="AH970">
        <v>-2.2547283172607422</v>
      </c>
      <c r="AI970">
        <v>-2.0424525737762451</v>
      </c>
      <c r="AJ970">
        <v>-1.8135330677032471</v>
      </c>
      <c r="AK970">
        <v>-1.3085323572158813</v>
      </c>
      <c r="AL970">
        <v>-8.3718545734882355E-2</v>
      </c>
      <c r="AM970">
        <v>-1.7522530555725098</v>
      </c>
      <c r="AN970">
        <v>1.0104386806488037</v>
      </c>
      <c r="AO970">
        <v>1.0531196594238281</v>
      </c>
      <c r="AP970">
        <v>0.42781147360801697</v>
      </c>
      <c r="AQ970">
        <v>4.9907097816467285</v>
      </c>
      <c r="AR970">
        <v>21.566219329833984</v>
      </c>
      <c r="AS970">
        <v>22.356752395629883</v>
      </c>
      <c r="AT970">
        <v>21.192281723022461</v>
      </c>
      <c r="AU970">
        <v>20.014627456665039</v>
      </c>
      <c r="AV970">
        <v>21.624238967895508</v>
      </c>
      <c r="AW970">
        <v>20.872962951660156</v>
      </c>
      <c r="AX970">
        <v>18.971799850463867</v>
      </c>
      <c r="AY970">
        <v>9.0106010437011719</v>
      </c>
      <c r="AZ970">
        <v>5.063929557800293</v>
      </c>
      <c r="BA970">
        <v>3.4203901290893555</v>
      </c>
      <c r="BB970">
        <v>3.2686171531677246</v>
      </c>
      <c r="BC970">
        <v>2.1684856414794922</v>
      </c>
      <c r="BD970">
        <v>1.1989277601242065</v>
      </c>
      <c r="BE970">
        <v>72.067741394042969</v>
      </c>
      <c r="BF970">
        <v>71.805068969726563</v>
      </c>
      <c r="BG970">
        <v>71.457603454589844</v>
      </c>
      <c r="BH970">
        <v>71.360137939453125</v>
      </c>
      <c r="BI970">
        <v>71.372817993164062</v>
      </c>
      <c r="BJ970">
        <v>71.22027587890625</v>
      </c>
      <c r="BK970">
        <v>71.025344848632813</v>
      </c>
      <c r="BL970">
        <v>72.75</v>
      </c>
      <c r="BM970">
        <v>74.919578552246094</v>
      </c>
      <c r="BN970">
        <v>78.809440612792969</v>
      </c>
      <c r="BO970">
        <v>82.229011535644531</v>
      </c>
      <c r="BP970">
        <v>85.190986633300781</v>
      </c>
      <c r="BQ970">
        <v>86.051124572753906</v>
      </c>
      <c r="BR970">
        <v>87.368873596191406</v>
      </c>
      <c r="BS970">
        <v>87.618873596191406</v>
      </c>
      <c r="BT970">
        <v>85.801124572753906</v>
      </c>
      <c r="BU970">
        <v>83.173942565917969</v>
      </c>
      <c r="BV970">
        <v>81.491683959960937</v>
      </c>
      <c r="BW970">
        <v>81.309440612792969</v>
      </c>
      <c r="BX970">
        <v>79.974647521972656</v>
      </c>
      <c r="BY970">
        <v>76.419578552246094</v>
      </c>
      <c r="BZ970">
        <v>74.389854431152344</v>
      </c>
      <c r="CA970">
        <v>73.292396545410156</v>
      </c>
      <c r="CB970">
        <v>73.055068969726563</v>
      </c>
      <c r="CC970">
        <v>5.5598635673522949</v>
      </c>
      <c r="CD970">
        <v>5.3174624443054199</v>
      </c>
      <c r="CE970">
        <v>4.9831132888793945</v>
      </c>
      <c r="CF970">
        <v>3.7640058994293213</v>
      </c>
      <c r="CG970">
        <v>3.1633450984954834</v>
      </c>
      <c r="CH970">
        <v>3.4711627960205078</v>
      </c>
      <c r="CI970">
        <v>3.5877339839935303</v>
      </c>
      <c r="CJ970">
        <v>2.2490081787109375</v>
      </c>
      <c r="CK970">
        <v>3.1538710594177246</v>
      </c>
      <c r="CL970">
        <v>3.1616132259368896</v>
      </c>
      <c r="CM970">
        <v>2.4656639099121094</v>
      </c>
      <c r="CN970">
        <v>2.7920567989349365</v>
      </c>
      <c r="CO970">
        <v>3.9091129302978516</v>
      </c>
      <c r="CP970">
        <v>2.4633224010467529</v>
      </c>
      <c r="CQ970">
        <v>3.0011985301971436</v>
      </c>
      <c r="CR970">
        <v>4.5065250396728516</v>
      </c>
      <c r="CS970">
        <v>4.9256134033203125</v>
      </c>
      <c r="CT970">
        <v>5.1265320777893066</v>
      </c>
      <c r="CU970">
        <v>6.1940712928771973</v>
      </c>
      <c r="CV970">
        <v>4.9906110763549805</v>
      </c>
      <c r="CW970">
        <v>4.4516739845275879</v>
      </c>
      <c r="CX970">
        <v>3.7204427719116211</v>
      </c>
      <c r="CY970">
        <v>4.0555286407470703</v>
      </c>
      <c r="CZ970">
        <v>4.0036954879760742</v>
      </c>
    </row>
    <row r="971" spans="1:104" x14ac:dyDescent="0.25">
      <c r="A971" t="s">
        <v>1160</v>
      </c>
      <c r="B971" t="s">
        <v>26</v>
      </c>
      <c r="C971" t="s">
        <v>27</v>
      </c>
      <c r="D971" t="s">
        <v>188</v>
      </c>
      <c r="E971" t="s">
        <v>184</v>
      </c>
      <c r="F971">
        <v>2023</v>
      </c>
      <c r="G971" t="s">
        <v>178</v>
      </c>
      <c r="H971">
        <v>8</v>
      </c>
      <c r="I971">
        <v>175.51487731933594</v>
      </c>
      <c r="J971">
        <v>170.82341003417969</v>
      </c>
      <c r="K971">
        <v>166.61320495605469</v>
      </c>
      <c r="L971">
        <v>165.99566650390625</v>
      </c>
      <c r="M971">
        <v>170.9752197265625</v>
      </c>
      <c r="N971">
        <v>185.87557983398437</v>
      </c>
      <c r="O971">
        <v>202.35720825195312</v>
      </c>
      <c r="P971">
        <v>222.14054870605469</v>
      </c>
      <c r="Q971">
        <v>236.81594848632812</v>
      </c>
      <c r="R971">
        <v>249.06871032714844</v>
      </c>
      <c r="S971">
        <v>260.72198486328125</v>
      </c>
      <c r="T971">
        <v>263.415771484375</v>
      </c>
      <c r="U971">
        <v>264.58111572265625</v>
      </c>
      <c r="V971">
        <v>264.26055908203125</v>
      </c>
      <c r="W971">
        <v>262.18804931640625</v>
      </c>
      <c r="X971">
        <v>258.5714111328125</v>
      </c>
      <c r="Y971">
        <v>249.76751708984375</v>
      </c>
      <c r="Z971">
        <v>237.14016723632812</v>
      </c>
      <c r="AA971">
        <v>222.5587158203125</v>
      </c>
      <c r="AB971">
        <v>214.97238159179687</v>
      </c>
      <c r="AC971">
        <v>209.8568115234375</v>
      </c>
      <c r="AD971">
        <v>198.82916259765625</v>
      </c>
      <c r="AE971">
        <v>191.96255493164062</v>
      </c>
      <c r="AF971">
        <v>185.27198791503906</v>
      </c>
      <c r="AG971">
        <v>-3.1902451515197754</v>
      </c>
      <c r="AH971">
        <v>-2.3085241317749023</v>
      </c>
      <c r="AI971">
        <v>-2.1542823314666748</v>
      </c>
      <c r="AJ971">
        <v>-1.8700205087661743</v>
      </c>
      <c r="AK971">
        <v>-1.2841917276382446</v>
      </c>
      <c r="AL971">
        <v>-1.0987421264871955E-3</v>
      </c>
      <c r="AM971">
        <v>-1.7237768173217773</v>
      </c>
      <c r="AN971">
        <v>1.1680418252944946</v>
      </c>
      <c r="AO971">
        <v>1.0691559314727783</v>
      </c>
      <c r="AP971">
        <v>0.28318411111831665</v>
      </c>
      <c r="AQ971">
        <v>4.9857344627380371</v>
      </c>
      <c r="AR971">
        <v>22.219738006591797</v>
      </c>
      <c r="AS971">
        <v>23.072959899902344</v>
      </c>
      <c r="AT971">
        <v>21.863344192504883</v>
      </c>
      <c r="AU971">
        <v>20.657081604003906</v>
      </c>
      <c r="AV971">
        <v>22.484153747558594</v>
      </c>
      <c r="AW971">
        <v>21.558942794799805</v>
      </c>
      <c r="AX971">
        <v>19.699615478515625</v>
      </c>
      <c r="AY971">
        <v>9.611424446105957</v>
      </c>
      <c r="AZ971">
        <v>5.539884090423584</v>
      </c>
      <c r="BA971">
        <v>3.7400705814361572</v>
      </c>
      <c r="BB971">
        <v>3.5342471599578857</v>
      </c>
      <c r="BC971">
        <v>2.3394091129302979</v>
      </c>
      <c r="BD971">
        <v>1.4135434627532959</v>
      </c>
      <c r="BE971">
        <v>73.849319458007812</v>
      </c>
      <c r="BF971">
        <v>72.939498901367187</v>
      </c>
      <c r="BG971">
        <v>72.339485168457031</v>
      </c>
      <c r="BH971">
        <v>71.993698120117188</v>
      </c>
      <c r="BI971">
        <v>71.007705688476563</v>
      </c>
      <c r="BJ971">
        <v>70.807693481445313</v>
      </c>
      <c r="BK971">
        <v>70.739875793457031</v>
      </c>
      <c r="BL971">
        <v>72.009513854980469</v>
      </c>
      <c r="BM971">
        <v>76.222373962402344</v>
      </c>
      <c r="BN971">
        <v>80.0853271484375</v>
      </c>
      <c r="BO971">
        <v>84.228302001953125</v>
      </c>
      <c r="BP971">
        <v>85.838066101074219</v>
      </c>
      <c r="BQ971">
        <v>87.757652282714844</v>
      </c>
      <c r="BR971">
        <v>86.401710510253906</v>
      </c>
      <c r="BS971">
        <v>86.6650390625</v>
      </c>
      <c r="BT971">
        <v>87.084938049316406</v>
      </c>
      <c r="BU971">
        <v>86.529380798339844</v>
      </c>
      <c r="BV971">
        <v>86.007354736328125</v>
      </c>
      <c r="BW971">
        <v>83.5157470703125</v>
      </c>
      <c r="BX971">
        <v>80.930778503417969</v>
      </c>
      <c r="BY971">
        <v>77.9632568359375</v>
      </c>
      <c r="BZ971">
        <v>75.902122497558594</v>
      </c>
      <c r="CA971">
        <v>75.312263488769531</v>
      </c>
      <c r="CB971">
        <v>74.838798522949219</v>
      </c>
      <c r="CC971">
        <v>5.5931978225708008</v>
      </c>
      <c r="CD971">
        <v>5.3559613227844238</v>
      </c>
      <c r="CE971">
        <v>5.010831356048584</v>
      </c>
      <c r="CF971">
        <v>3.7857191562652588</v>
      </c>
      <c r="CG971">
        <v>3.173853874206543</v>
      </c>
      <c r="CH971">
        <v>3.513120174407959</v>
      </c>
      <c r="CI971">
        <v>3.6670875549316406</v>
      </c>
      <c r="CJ971">
        <v>2.2831108570098877</v>
      </c>
      <c r="CK971">
        <v>3.2028534412384033</v>
      </c>
      <c r="CL971">
        <v>3.2177855968475342</v>
      </c>
      <c r="CM971">
        <v>2.5389196872711182</v>
      </c>
      <c r="CN971">
        <v>2.8871705532073975</v>
      </c>
      <c r="CO971">
        <v>4.0488314628601074</v>
      </c>
      <c r="CP971">
        <v>2.5484917163848877</v>
      </c>
      <c r="CQ971">
        <v>3.0978929996490479</v>
      </c>
      <c r="CR971">
        <v>4.6284298896789551</v>
      </c>
      <c r="CS971">
        <v>5.0048356056213379</v>
      </c>
      <c r="CT971">
        <v>5.1951351165771484</v>
      </c>
      <c r="CU971">
        <v>6.2578754425048828</v>
      </c>
      <c r="CV971">
        <v>5.0938034057617188</v>
      </c>
      <c r="CW971">
        <v>4.5085082054138184</v>
      </c>
      <c r="CX971">
        <v>3.7567355632781982</v>
      </c>
      <c r="CY971">
        <v>4.065798282623291</v>
      </c>
      <c r="CZ971">
        <v>3.9878365993499756</v>
      </c>
    </row>
    <row r="972" spans="1:104" x14ac:dyDescent="0.25">
      <c r="A972" t="s">
        <v>1161</v>
      </c>
      <c r="B972" t="s">
        <v>26</v>
      </c>
      <c r="C972" t="s">
        <v>27</v>
      </c>
      <c r="D972" t="s">
        <v>188</v>
      </c>
      <c r="E972" t="s">
        <v>184</v>
      </c>
      <c r="F972">
        <v>2023</v>
      </c>
      <c r="G972" t="s">
        <v>179</v>
      </c>
      <c r="H972">
        <v>9</v>
      </c>
      <c r="I972">
        <v>175.13475036621094</v>
      </c>
      <c r="J972">
        <v>171.0111083984375</v>
      </c>
      <c r="K972">
        <v>167.57301330566406</v>
      </c>
      <c r="L972">
        <v>167.21066284179687</v>
      </c>
      <c r="M972">
        <v>172.98793029785156</v>
      </c>
      <c r="N972">
        <v>188.44947814941406</v>
      </c>
      <c r="O972">
        <v>207.4095458984375</v>
      </c>
      <c r="P972">
        <v>229.44407653808594</v>
      </c>
      <c r="Q972">
        <v>247.5777587890625</v>
      </c>
      <c r="R972">
        <v>261.01568603515625</v>
      </c>
      <c r="S972">
        <v>272.4805908203125</v>
      </c>
      <c r="T972">
        <v>275.08413696289062</v>
      </c>
      <c r="U972">
        <v>275.98031616210937</v>
      </c>
      <c r="V972">
        <v>276.68182373046875</v>
      </c>
      <c r="W972">
        <v>273.56808471679687</v>
      </c>
      <c r="X972">
        <v>266.46429443359375</v>
      </c>
      <c r="Y972">
        <v>256.0228271484375</v>
      </c>
      <c r="Z972">
        <v>242.92790222167969</v>
      </c>
      <c r="AA972">
        <v>228.55158996582031</v>
      </c>
      <c r="AB972">
        <v>222.28459167480469</v>
      </c>
      <c r="AC972">
        <v>214.74032592773437</v>
      </c>
      <c r="AD972">
        <v>201.70401000976562</v>
      </c>
      <c r="AE972">
        <v>193.98030090332031</v>
      </c>
      <c r="AF972">
        <v>186.84950256347656</v>
      </c>
      <c r="AG972">
        <v>-3.0648839473724365</v>
      </c>
      <c r="AH972">
        <v>-2.4019858837127686</v>
      </c>
      <c r="AI972">
        <v>-2.3913569450378418</v>
      </c>
      <c r="AJ972">
        <v>-1.9893145561218262</v>
      </c>
      <c r="AK972">
        <v>-1.2463756799697876</v>
      </c>
      <c r="AL972">
        <v>0.16429728269577026</v>
      </c>
      <c r="AM972">
        <v>-1.6322963237762451</v>
      </c>
      <c r="AN972">
        <v>1.5120450258255005</v>
      </c>
      <c r="AO972">
        <v>1.1160831451416016</v>
      </c>
      <c r="AP972">
        <v>-4.8975382000207901E-2</v>
      </c>
      <c r="AQ972">
        <v>4.8883118629455566</v>
      </c>
      <c r="AR972">
        <v>23.0946044921875</v>
      </c>
      <c r="AS972">
        <v>23.982391357421875</v>
      </c>
      <c r="AT972">
        <v>22.80988883972168</v>
      </c>
      <c r="AU972">
        <v>21.589630126953125</v>
      </c>
      <c r="AV972">
        <v>23.679784774780273</v>
      </c>
      <c r="AW972">
        <v>22.742733001708984</v>
      </c>
      <c r="AX972">
        <v>21.090103149414062</v>
      </c>
      <c r="AY972">
        <v>10.967989921569824</v>
      </c>
      <c r="AZ972">
        <v>6.5610971450805664</v>
      </c>
      <c r="BA972">
        <v>4.42431640625</v>
      </c>
      <c r="BB972">
        <v>4.0894746780395508</v>
      </c>
      <c r="BC972">
        <v>2.7189352512359619</v>
      </c>
      <c r="BD972">
        <v>1.8955047130584717</v>
      </c>
      <c r="BE972">
        <v>72.025360107421875</v>
      </c>
      <c r="BF972">
        <v>71.830436706542969</v>
      </c>
      <c r="BG972">
        <v>71.372825622558594</v>
      </c>
      <c r="BH972">
        <v>70.970283508300781</v>
      </c>
      <c r="BI972">
        <v>70.915214538574219</v>
      </c>
      <c r="BJ972">
        <v>70.427894592285156</v>
      </c>
      <c r="BK972">
        <v>71.957611083984375</v>
      </c>
      <c r="BL972">
        <v>72.542388916015625</v>
      </c>
      <c r="BM972">
        <v>77.241661071777344</v>
      </c>
      <c r="BN972">
        <v>83.076446533203125</v>
      </c>
      <c r="BO972">
        <v>87.445289611816406</v>
      </c>
      <c r="BP972">
        <v>90.2376708984375</v>
      </c>
      <c r="BQ972">
        <v>90.212310791015625</v>
      </c>
      <c r="BR972">
        <v>90.780067443847656</v>
      </c>
      <c r="BS972">
        <v>90.445289611816406</v>
      </c>
      <c r="BT972">
        <v>90.360511779785156</v>
      </c>
      <c r="BU972">
        <v>90.843475341796875</v>
      </c>
      <c r="BV972">
        <v>89.246009826660156</v>
      </c>
      <c r="BW972">
        <v>87.411231994628906</v>
      </c>
      <c r="BX972">
        <v>82.474639892578125</v>
      </c>
      <c r="BY972">
        <v>79.957603454589844</v>
      </c>
      <c r="BZ972">
        <v>78.3177490234375</v>
      </c>
      <c r="CA972">
        <v>76.707603454589844</v>
      </c>
      <c r="CB972">
        <v>75.3177490234375</v>
      </c>
      <c r="CC972">
        <v>5.6016726493835449</v>
      </c>
      <c r="CD972">
        <v>5.3818473815917969</v>
      </c>
      <c r="CE972">
        <v>5.0591802597045898</v>
      </c>
      <c r="CF972">
        <v>3.8286724090576172</v>
      </c>
      <c r="CG972">
        <v>3.2245965003967285</v>
      </c>
      <c r="CH972">
        <v>3.576589822769165</v>
      </c>
      <c r="CI972">
        <v>3.7756681442260742</v>
      </c>
      <c r="CJ972">
        <v>2.3687834739685059</v>
      </c>
      <c r="CK972">
        <v>3.3659069538116455</v>
      </c>
      <c r="CL972">
        <v>3.3886380195617676</v>
      </c>
      <c r="CM972">
        <v>2.666285514831543</v>
      </c>
      <c r="CN972">
        <v>3.029242992401123</v>
      </c>
      <c r="CO972">
        <v>4.2450046539306641</v>
      </c>
      <c r="CP972">
        <v>2.6783022880554199</v>
      </c>
      <c r="CQ972">
        <v>3.2475900650024414</v>
      </c>
      <c r="CR972">
        <v>4.793886661529541</v>
      </c>
      <c r="CS972">
        <v>5.1554913520812988</v>
      </c>
      <c r="CT972">
        <v>5.3479499816894531</v>
      </c>
      <c r="CU972">
        <v>6.4488310813903809</v>
      </c>
      <c r="CV972">
        <v>5.2933697700500488</v>
      </c>
      <c r="CW972">
        <v>4.6352849006652832</v>
      </c>
      <c r="CX972">
        <v>3.8279085159301758</v>
      </c>
      <c r="CY972">
        <v>4.1251015663146973</v>
      </c>
      <c r="CZ972">
        <v>4.0375552177429199</v>
      </c>
    </row>
    <row r="973" spans="1:104" x14ac:dyDescent="0.25">
      <c r="A973" t="s">
        <v>1162</v>
      </c>
      <c r="B973" t="s">
        <v>26</v>
      </c>
      <c r="C973" t="s">
        <v>27</v>
      </c>
      <c r="D973" t="s">
        <v>188</v>
      </c>
      <c r="E973" t="s">
        <v>184</v>
      </c>
      <c r="F973">
        <v>2023</v>
      </c>
      <c r="G973" t="s">
        <v>180</v>
      </c>
      <c r="H973">
        <v>10</v>
      </c>
      <c r="I973">
        <v>154.41769409179687</v>
      </c>
      <c r="J973">
        <v>150.32533264160156</v>
      </c>
      <c r="K973">
        <v>147.06552124023437</v>
      </c>
      <c r="L973">
        <v>147.03485107421875</v>
      </c>
      <c r="M973">
        <v>151.21366882324219</v>
      </c>
      <c r="N973">
        <v>163.68463134765625</v>
      </c>
      <c r="O973">
        <v>184.57046508789062</v>
      </c>
      <c r="P973">
        <v>204.00041198730469</v>
      </c>
      <c r="Q973">
        <v>224.77882385253906</v>
      </c>
      <c r="R973">
        <v>243.90766906738281</v>
      </c>
      <c r="S973">
        <v>259.54620361328125</v>
      </c>
      <c r="T973">
        <v>264.41317749023437</v>
      </c>
      <c r="U973">
        <v>266.9351806640625</v>
      </c>
      <c r="V973">
        <v>269.80484008789063</v>
      </c>
      <c r="W973">
        <v>267.37948608398437</v>
      </c>
      <c r="X973">
        <v>258.46994018554688</v>
      </c>
      <c r="Y973">
        <v>246.21182250976562</v>
      </c>
      <c r="Z973">
        <v>232.81289672851562</v>
      </c>
      <c r="AA973">
        <v>223.81977844238281</v>
      </c>
      <c r="AB973">
        <v>215.37664794921875</v>
      </c>
      <c r="AC973">
        <v>207.55616760253906</v>
      </c>
      <c r="AD973">
        <v>186.77822875976563</v>
      </c>
      <c r="AE973">
        <v>173.49476623535156</v>
      </c>
      <c r="AF973">
        <v>166.42955017089844</v>
      </c>
      <c r="AG973">
        <v>-2.9965407848358154</v>
      </c>
      <c r="AH973">
        <v>-1.9125654697418213</v>
      </c>
      <c r="AI973">
        <v>-1.5799037218093872</v>
      </c>
      <c r="AJ973">
        <v>-1.5089578628540039</v>
      </c>
      <c r="AK973">
        <v>-1.2281275987625122</v>
      </c>
      <c r="AL973">
        <v>-0.26543420553207397</v>
      </c>
      <c r="AM973">
        <v>-1.7865531444549561</v>
      </c>
      <c r="AN973">
        <v>0.60752880573272705</v>
      </c>
      <c r="AO973">
        <v>1.0395661592483521</v>
      </c>
      <c r="AP973">
        <v>0.85043960809707642</v>
      </c>
      <c r="AQ973">
        <v>5.4068183898925781</v>
      </c>
      <c r="AR973">
        <v>22.152568817138672</v>
      </c>
      <c r="AS973">
        <v>23.068014144897461</v>
      </c>
      <c r="AT973">
        <v>22.049280166625977</v>
      </c>
      <c r="AU973">
        <v>20.616497039794922</v>
      </c>
      <c r="AV973">
        <v>21.201166152954102</v>
      </c>
      <c r="AW973">
        <v>19.826057434082031</v>
      </c>
      <c r="AX973">
        <v>17.520624160766602</v>
      </c>
      <c r="AY973">
        <v>7.7353239059448242</v>
      </c>
      <c r="AZ973">
        <v>4.2262039184570312</v>
      </c>
      <c r="BA973">
        <v>2.7655448913574219</v>
      </c>
      <c r="BB973">
        <v>2.536186695098877</v>
      </c>
      <c r="BC973">
        <v>1.5622696876525879</v>
      </c>
      <c r="BD973">
        <v>0.54492133855819702</v>
      </c>
      <c r="BE973">
        <v>69.881980895996094</v>
      </c>
      <c r="BF973">
        <v>68.479934692382812</v>
      </c>
      <c r="BG973">
        <v>67.829963684082031</v>
      </c>
      <c r="BH973">
        <v>67.567756652832031</v>
      </c>
      <c r="BI973">
        <v>66.223335266113281</v>
      </c>
      <c r="BJ973">
        <v>65.671318054199219</v>
      </c>
      <c r="BK973">
        <v>65.363677978515625</v>
      </c>
      <c r="BL973">
        <v>66.743415832519531</v>
      </c>
      <c r="BM973">
        <v>71.518302917480469</v>
      </c>
      <c r="BN973">
        <v>77.788856506347656</v>
      </c>
      <c r="BO973">
        <v>83.544960021972656</v>
      </c>
      <c r="BP973">
        <v>85.495986938476562</v>
      </c>
      <c r="BQ973">
        <v>87.570327758789063</v>
      </c>
      <c r="BR973">
        <v>88.472862243652344</v>
      </c>
      <c r="BS973">
        <v>87.84521484375</v>
      </c>
      <c r="BT973">
        <v>86.119293212890625</v>
      </c>
      <c r="BU973">
        <v>85.969818115234375</v>
      </c>
      <c r="BV973">
        <v>85.007392883300781</v>
      </c>
      <c r="BW973">
        <v>82.072578430175781</v>
      </c>
      <c r="BX973">
        <v>79.4969482421875</v>
      </c>
      <c r="BY973">
        <v>76.274887084960937</v>
      </c>
      <c r="BZ973">
        <v>73.461143493652344</v>
      </c>
      <c r="CA973">
        <v>72.193641662597656</v>
      </c>
      <c r="CB973">
        <v>71.089591979980469</v>
      </c>
      <c r="CC973">
        <v>4.9293856620788574</v>
      </c>
      <c r="CD973">
        <v>4.7222075462341309</v>
      </c>
      <c r="CE973">
        <v>4.4314961433410645</v>
      </c>
      <c r="CF973">
        <v>3.3604357242584229</v>
      </c>
      <c r="CG973">
        <v>2.8132426738739014</v>
      </c>
      <c r="CH973">
        <v>3.1011741161346436</v>
      </c>
      <c r="CI973">
        <v>3.3520622253417969</v>
      </c>
      <c r="CJ973">
        <v>2.1022107601165771</v>
      </c>
      <c r="CK973">
        <v>3.051680326461792</v>
      </c>
      <c r="CL973">
        <v>3.1636300086975098</v>
      </c>
      <c r="CM973">
        <v>2.5377814769744873</v>
      </c>
      <c r="CN973">
        <v>2.9086706638336182</v>
      </c>
      <c r="CO973">
        <v>4.1035561561584473</v>
      </c>
      <c r="CP973">
        <v>2.6054730415344238</v>
      </c>
      <c r="CQ973">
        <v>3.170135498046875</v>
      </c>
      <c r="CR973">
        <v>4.6433835029602051</v>
      </c>
      <c r="CS973">
        <v>4.9504756927490234</v>
      </c>
      <c r="CT973">
        <v>5.1173844337463379</v>
      </c>
      <c r="CU973">
        <v>6.3029866218566895</v>
      </c>
      <c r="CV973">
        <v>5.1277718544006348</v>
      </c>
      <c r="CW973">
        <v>4.4808855056762695</v>
      </c>
      <c r="CX973">
        <v>3.540273904800415</v>
      </c>
      <c r="CY973">
        <v>3.6828286647796631</v>
      </c>
      <c r="CZ973">
        <v>3.5901157855987549</v>
      </c>
    </row>
    <row r="974" spans="1:104" x14ac:dyDescent="0.25">
      <c r="A974" t="s">
        <v>1163</v>
      </c>
      <c r="B974" t="s">
        <v>26</v>
      </c>
      <c r="C974" t="s">
        <v>27</v>
      </c>
      <c r="D974" t="s">
        <v>188</v>
      </c>
      <c r="E974" t="s">
        <v>184</v>
      </c>
      <c r="F974">
        <v>2023</v>
      </c>
      <c r="G974" t="s">
        <v>181</v>
      </c>
      <c r="H974">
        <v>11</v>
      </c>
      <c r="I974">
        <v>146.71424865722656</v>
      </c>
      <c r="J974">
        <v>142.52290344238281</v>
      </c>
      <c r="K974">
        <v>139.61616516113281</v>
      </c>
      <c r="L974">
        <v>140.23541259765625</v>
      </c>
      <c r="M974">
        <v>145.90933227539062</v>
      </c>
      <c r="N974">
        <v>158.49510192871094</v>
      </c>
      <c r="O974">
        <v>174.55458068847656</v>
      </c>
      <c r="P974">
        <v>189.44526672363281</v>
      </c>
      <c r="Q974">
        <v>203.51121520996094</v>
      </c>
      <c r="R974">
        <v>215.23802185058594</v>
      </c>
      <c r="S974">
        <v>225.25300598144531</v>
      </c>
      <c r="T974">
        <v>229.2322998046875</v>
      </c>
      <c r="U974">
        <v>231.28890991210937</v>
      </c>
      <c r="V974">
        <v>232.72163391113281</v>
      </c>
      <c r="W974">
        <v>229.91606140136719</v>
      </c>
      <c r="X974">
        <v>221.58311462402344</v>
      </c>
      <c r="Y974">
        <v>211.96237182617187</v>
      </c>
      <c r="Z974">
        <v>204.85580444335937</v>
      </c>
      <c r="AA974">
        <v>192.68681335449219</v>
      </c>
      <c r="AB974">
        <v>183.62615966796875</v>
      </c>
      <c r="AC974">
        <v>178.66070556640625</v>
      </c>
      <c r="AD974">
        <v>169.06443786621094</v>
      </c>
      <c r="AE974">
        <v>163.11415100097656</v>
      </c>
      <c r="AF974">
        <v>156.705078125</v>
      </c>
      <c r="AG974">
        <v>-3.0723931789398193</v>
      </c>
      <c r="AH974">
        <v>-1.6539297103881836</v>
      </c>
      <c r="AI974">
        <v>-1.0894020795822144</v>
      </c>
      <c r="AJ974">
        <v>-1.2482156753540039</v>
      </c>
      <c r="AK974">
        <v>-1.3053745031356812</v>
      </c>
      <c r="AL974">
        <v>-0.5913432240486145</v>
      </c>
      <c r="AM974">
        <v>-1.9477165937423706</v>
      </c>
      <c r="AN974">
        <v>5.7307886891067028E-3</v>
      </c>
      <c r="AO974">
        <v>0.94040888547897339</v>
      </c>
      <c r="AP974">
        <v>1.3788231611251831</v>
      </c>
      <c r="AQ974">
        <v>5.3067083358764648</v>
      </c>
      <c r="AR974">
        <v>19.466073989868164</v>
      </c>
      <c r="AS974">
        <v>20.196542739868164</v>
      </c>
      <c r="AT974">
        <v>19.224313735961914</v>
      </c>
      <c r="AU974">
        <v>17.656337738037109</v>
      </c>
      <c r="AV974">
        <v>17.123636245727539</v>
      </c>
      <c r="AW974">
        <v>15.79337215423584</v>
      </c>
      <c r="AX974">
        <v>13.612020492553711</v>
      </c>
      <c r="AY974">
        <v>4.5615277290344238</v>
      </c>
      <c r="AZ974">
        <v>2.0521650314331055</v>
      </c>
      <c r="BA974">
        <v>1.2367599010467529</v>
      </c>
      <c r="BB974">
        <v>1.3148801326751709</v>
      </c>
      <c r="BC974">
        <v>0.77508723735809326</v>
      </c>
      <c r="BD974">
        <v>-0.38500967621803284</v>
      </c>
      <c r="BE974">
        <v>65.074501037597656</v>
      </c>
      <c r="BF974">
        <v>64.518569946289062</v>
      </c>
      <c r="BG974">
        <v>62.635326385498047</v>
      </c>
      <c r="BH974">
        <v>62.197948455810547</v>
      </c>
      <c r="BI974">
        <v>61.932178497314453</v>
      </c>
      <c r="BJ974">
        <v>61.202831268310547</v>
      </c>
      <c r="BK974">
        <v>60.668853759765625</v>
      </c>
      <c r="BL974">
        <v>62.313930511474609</v>
      </c>
      <c r="BM974">
        <v>68.54681396484375</v>
      </c>
      <c r="BN974">
        <v>75.058303833007812</v>
      </c>
      <c r="BO974">
        <v>80.552078247070313</v>
      </c>
      <c r="BP974">
        <v>84.596138000488281</v>
      </c>
      <c r="BQ974">
        <v>85.908409118652344</v>
      </c>
      <c r="BR974">
        <v>85.649574279785156</v>
      </c>
      <c r="BS974">
        <v>85.4373779296875</v>
      </c>
      <c r="BT974">
        <v>84.273719787597656</v>
      </c>
      <c r="BU974">
        <v>83.028640747070313</v>
      </c>
      <c r="BV974">
        <v>77.924476623535156</v>
      </c>
      <c r="BW974">
        <v>74.518569946289063</v>
      </c>
      <c r="BX974">
        <v>70.984977722167969</v>
      </c>
      <c r="BY974">
        <v>69.180099487304688</v>
      </c>
      <c r="BZ974">
        <v>66.7073974609375</v>
      </c>
      <c r="CA974">
        <v>65.421722412109375</v>
      </c>
      <c r="CB974">
        <v>64.236358642578125</v>
      </c>
      <c r="CC974">
        <v>4.7796769142150879</v>
      </c>
      <c r="CD974">
        <v>4.5686511993408203</v>
      </c>
      <c r="CE974">
        <v>4.2930302619934082</v>
      </c>
      <c r="CF974">
        <v>3.2714500427246094</v>
      </c>
      <c r="CG974">
        <v>2.771373987197876</v>
      </c>
      <c r="CH974">
        <v>3.065504789352417</v>
      </c>
      <c r="CI974">
        <v>3.237940788269043</v>
      </c>
      <c r="CJ974">
        <v>1.9958587884902954</v>
      </c>
      <c r="CK974">
        <v>2.8179326057434082</v>
      </c>
      <c r="CL974">
        <v>2.8490991592407227</v>
      </c>
      <c r="CM974">
        <v>2.2481458187103271</v>
      </c>
      <c r="CN974">
        <v>2.5756845474243164</v>
      </c>
      <c r="CO974">
        <v>3.6273276805877686</v>
      </c>
      <c r="CP974">
        <v>2.3019146919250488</v>
      </c>
      <c r="CQ974">
        <v>2.785167932510376</v>
      </c>
      <c r="CR974">
        <v>4.0661468505859375</v>
      </c>
      <c r="CS974">
        <v>4.3541579246520996</v>
      </c>
      <c r="CT974">
        <v>4.6010947227478027</v>
      </c>
      <c r="CU974">
        <v>5.5574655532836914</v>
      </c>
      <c r="CV974">
        <v>4.4537625312805176</v>
      </c>
      <c r="CW974">
        <v>3.929288387298584</v>
      </c>
      <c r="CX974">
        <v>3.2672967910766602</v>
      </c>
      <c r="CY974">
        <v>3.533989429473877</v>
      </c>
      <c r="CZ974">
        <v>3.4500181674957275</v>
      </c>
    </row>
    <row r="975" spans="1:104" x14ac:dyDescent="0.25">
      <c r="A975" t="s">
        <v>1164</v>
      </c>
      <c r="B975" t="s">
        <v>26</v>
      </c>
      <c r="C975" t="s">
        <v>27</v>
      </c>
      <c r="D975" t="s">
        <v>188</v>
      </c>
      <c r="E975" t="s">
        <v>184</v>
      </c>
      <c r="F975">
        <v>2023</v>
      </c>
      <c r="G975" t="s">
        <v>182</v>
      </c>
      <c r="H975">
        <v>12</v>
      </c>
      <c r="I975">
        <v>136.08953857421875</v>
      </c>
      <c r="J975">
        <v>132.75946044921875</v>
      </c>
      <c r="K975">
        <v>131.28005981445312</v>
      </c>
      <c r="L975">
        <v>132.05665588378906</v>
      </c>
      <c r="M975">
        <v>138.23332214355469</v>
      </c>
      <c r="N975">
        <v>150.72393798828125</v>
      </c>
      <c r="O975">
        <v>169.11740112304688</v>
      </c>
      <c r="P975">
        <v>182.16656494140625</v>
      </c>
      <c r="Q975">
        <v>185.57673645019531</v>
      </c>
      <c r="R975">
        <v>184.82316589355469</v>
      </c>
      <c r="S975">
        <v>183.40946960449219</v>
      </c>
      <c r="T975">
        <v>180.19308471679687</v>
      </c>
      <c r="U975">
        <v>177.99961853027344</v>
      </c>
      <c r="V975">
        <v>176.92417907714844</v>
      </c>
      <c r="W975">
        <v>174.11357116699219</v>
      </c>
      <c r="X975">
        <v>170.19798278808594</v>
      </c>
      <c r="Y975">
        <v>169.19183349609375</v>
      </c>
      <c r="Z975">
        <v>170.81390380859375</v>
      </c>
      <c r="AA975">
        <v>165.19183349609375</v>
      </c>
      <c r="AB975">
        <v>161.58876037597656</v>
      </c>
      <c r="AC975">
        <v>159.30130004882812</v>
      </c>
      <c r="AD975">
        <v>156.37959289550781</v>
      </c>
      <c r="AE975">
        <v>148.24134826660156</v>
      </c>
      <c r="AF975">
        <v>142.45780944824219</v>
      </c>
      <c r="AG975">
        <v>-4.1681852340698242</v>
      </c>
      <c r="AH975">
        <v>-0.59701836109161377</v>
      </c>
      <c r="AI975">
        <v>1.4085768461227417</v>
      </c>
      <c r="AJ975">
        <v>-2.9804045334458351E-2</v>
      </c>
      <c r="AK975">
        <v>-1.8649888038635254</v>
      </c>
      <c r="AL975">
        <v>-2.4695076942443848</v>
      </c>
      <c r="AM975">
        <v>-3.4281561374664307</v>
      </c>
      <c r="AN975">
        <v>-3.3519623279571533</v>
      </c>
      <c r="AO975">
        <v>0.97221648693084717</v>
      </c>
      <c r="AP975">
        <v>4.681093692779541</v>
      </c>
      <c r="AQ975">
        <v>7.1765594482421875</v>
      </c>
      <c r="AR975">
        <v>15.553400993347168</v>
      </c>
      <c r="AS975">
        <v>15.486806869506836</v>
      </c>
      <c r="AT975">
        <v>14.429800033569336</v>
      </c>
      <c r="AU975">
        <v>12.074382781982422</v>
      </c>
      <c r="AV975">
        <v>7.1984114646911621</v>
      </c>
      <c r="AW975">
        <v>5.3683466911315918</v>
      </c>
      <c r="AX975">
        <v>1.1509677171707153</v>
      </c>
      <c r="AY975">
        <v>-7.5516982078552246</v>
      </c>
      <c r="AZ975">
        <v>-6.5176215171813965</v>
      </c>
      <c r="BA975">
        <v>-5.0017738342285156</v>
      </c>
      <c r="BB975">
        <v>-4.2517213821411133</v>
      </c>
      <c r="BC975">
        <v>-3.1452972888946533</v>
      </c>
      <c r="BD975">
        <v>-5.3987336158752441</v>
      </c>
      <c r="BE975">
        <v>49.538070678710938</v>
      </c>
      <c r="BF975">
        <v>49.038066864013672</v>
      </c>
      <c r="BG975">
        <v>48.148220062255859</v>
      </c>
      <c r="BH975">
        <v>47.593147277832031</v>
      </c>
      <c r="BI975">
        <v>47.538070678710938</v>
      </c>
      <c r="BJ975">
        <v>46.927921295166016</v>
      </c>
      <c r="BK975">
        <v>46.538070678710937</v>
      </c>
      <c r="BL975">
        <v>47.232997894287109</v>
      </c>
      <c r="BM975">
        <v>49.122840881347656</v>
      </c>
      <c r="BN975">
        <v>51.665225982666016</v>
      </c>
      <c r="BO975">
        <v>53.152538299560547</v>
      </c>
      <c r="BP975">
        <v>53.707611083984375</v>
      </c>
      <c r="BQ975">
        <v>54.610149383544922</v>
      </c>
      <c r="BR975">
        <v>55.610153198242188</v>
      </c>
      <c r="BS975">
        <v>55.694927215576172</v>
      </c>
      <c r="BT975">
        <v>55.762691497802734</v>
      </c>
      <c r="BU975">
        <v>55.165229797363281</v>
      </c>
      <c r="BV975">
        <v>53.190605163574219</v>
      </c>
      <c r="BW975">
        <v>51.690608978271484</v>
      </c>
      <c r="BX975">
        <v>51.398223876953125</v>
      </c>
      <c r="BY975">
        <v>50.313449859619141</v>
      </c>
      <c r="BZ975">
        <v>50.343147277832031</v>
      </c>
      <c r="CA975">
        <v>49.050758361816406</v>
      </c>
      <c r="CB975">
        <v>48.6058349609375</v>
      </c>
      <c r="CC975">
        <v>6.6156487464904785</v>
      </c>
      <c r="CD975">
        <v>6.3490777015686035</v>
      </c>
      <c r="CE975">
        <v>6.0214390754699707</v>
      </c>
      <c r="CF975">
        <v>4.5948801040649414</v>
      </c>
      <c r="CG975">
        <v>3.9163186550140381</v>
      </c>
      <c r="CH975">
        <v>4.3482766151428223</v>
      </c>
      <c r="CI975">
        <v>4.6818218231201172</v>
      </c>
      <c r="CJ975">
        <v>2.8651711940765381</v>
      </c>
      <c r="CK975">
        <v>3.8376660346984863</v>
      </c>
      <c r="CL975">
        <v>3.6516194343566895</v>
      </c>
      <c r="CM975">
        <v>2.7330729961395264</v>
      </c>
      <c r="CN975">
        <v>3.0225927829742432</v>
      </c>
      <c r="CO975">
        <v>4.1679491996765137</v>
      </c>
      <c r="CP975">
        <v>2.6121628284454346</v>
      </c>
      <c r="CQ975">
        <v>3.1485700607299805</v>
      </c>
      <c r="CR975">
        <v>4.6631765365600586</v>
      </c>
      <c r="CS975">
        <v>5.1900625228881836</v>
      </c>
      <c r="CT975">
        <v>5.7285704612731934</v>
      </c>
      <c r="CU975">
        <v>7.106842041015625</v>
      </c>
      <c r="CV975">
        <v>5.860654354095459</v>
      </c>
      <c r="CW975">
        <v>5.2372126579284668</v>
      </c>
      <c r="CX975">
        <v>4.5050954818725586</v>
      </c>
      <c r="CY975">
        <v>4.785895824432373</v>
      </c>
      <c r="CZ975">
        <v>4.6745905876159668</v>
      </c>
    </row>
    <row r="976" spans="1:104" x14ac:dyDescent="0.25">
      <c r="A976" t="s">
        <v>1165</v>
      </c>
      <c r="B976" t="s">
        <v>26</v>
      </c>
      <c r="C976" t="s">
        <v>27</v>
      </c>
      <c r="D976" t="s">
        <v>188</v>
      </c>
      <c r="E976" t="s">
        <v>184</v>
      </c>
      <c r="F976">
        <v>2023</v>
      </c>
      <c r="G976" t="s">
        <v>183</v>
      </c>
      <c r="H976">
        <v>8</v>
      </c>
      <c r="I976">
        <v>174.28083801269531</v>
      </c>
      <c r="J976">
        <v>169.64376831054687</v>
      </c>
      <c r="K976">
        <v>165.45060729980469</v>
      </c>
      <c r="L976">
        <v>164.84300231933594</v>
      </c>
      <c r="M976">
        <v>169.80380249023437</v>
      </c>
      <c r="N976">
        <v>184.62776184082031</v>
      </c>
      <c r="O976">
        <v>200.85818481445312</v>
      </c>
      <c r="P976">
        <v>219.99540710449219</v>
      </c>
      <c r="Q976">
        <v>234.08685302734375</v>
      </c>
      <c r="R976">
        <v>245.844482421875</v>
      </c>
      <c r="S976">
        <v>257.10671997070312</v>
      </c>
      <c r="T976">
        <v>259.78176879882812</v>
      </c>
      <c r="U976">
        <v>260.85446166992187</v>
      </c>
      <c r="V976">
        <v>260.50143432617187</v>
      </c>
      <c r="W976">
        <v>258.50039672851562</v>
      </c>
      <c r="X976">
        <v>254.90434265136719</v>
      </c>
      <c r="Y976">
        <v>246.30580139160156</v>
      </c>
      <c r="Z976">
        <v>233.71253967285156</v>
      </c>
      <c r="AA976">
        <v>219.55780029296875</v>
      </c>
      <c r="AB976">
        <v>212.31349182128906</v>
      </c>
      <c r="AC976">
        <v>207.46311950683594</v>
      </c>
      <c r="AD976">
        <v>196.76011657714844</v>
      </c>
      <c r="AE976">
        <v>190.11616516113281</v>
      </c>
      <c r="AF976">
        <v>183.63157653808594</v>
      </c>
      <c r="AG976">
        <v>-3.2642009258270264</v>
      </c>
      <c r="AH976">
        <v>-2.234140157699585</v>
      </c>
      <c r="AI976">
        <v>-1.9798324108123779</v>
      </c>
      <c r="AJ976">
        <v>-1.7844263315200806</v>
      </c>
      <c r="AK976">
        <v>-1.3202465772628784</v>
      </c>
      <c r="AL976">
        <v>-0.13458310067653656</v>
      </c>
      <c r="AM976">
        <v>-1.8149111270904541</v>
      </c>
      <c r="AN976">
        <v>0.93265336751937866</v>
      </c>
      <c r="AO976">
        <v>1.0611673593521118</v>
      </c>
      <c r="AP976">
        <v>0.52608776092529297</v>
      </c>
      <c r="AQ976">
        <v>5.1337141990661621</v>
      </c>
      <c r="AR976">
        <v>21.945682525634766</v>
      </c>
      <c r="AS976">
        <v>22.759033203125</v>
      </c>
      <c r="AT976">
        <v>21.556192398071289</v>
      </c>
      <c r="AU976">
        <v>20.282293319702148</v>
      </c>
      <c r="AV976">
        <v>21.710430145263672</v>
      </c>
      <c r="AW976">
        <v>20.716407775878906</v>
      </c>
      <c r="AX976">
        <v>18.684261322021484</v>
      </c>
      <c r="AY976">
        <v>8.6777973175048828</v>
      </c>
      <c r="AZ976">
        <v>4.8854475021362305</v>
      </c>
      <c r="BA976">
        <v>3.2689080238342285</v>
      </c>
      <c r="BB976">
        <v>3.1269025802612305</v>
      </c>
      <c r="BC976">
        <v>2.0504825115203857</v>
      </c>
      <c r="BD976">
        <v>1.0471581220626831</v>
      </c>
      <c r="BE976">
        <v>71.176399230957031</v>
      </c>
      <c r="BF976">
        <v>70.341514587402344</v>
      </c>
      <c r="BG976">
        <v>69.892791748046875</v>
      </c>
      <c r="BH976">
        <v>69.640151977539063</v>
      </c>
      <c r="BI976">
        <v>69.396827697753906</v>
      </c>
      <c r="BJ976">
        <v>69.151893615722656</v>
      </c>
      <c r="BK976">
        <v>69.580513000488281</v>
      </c>
      <c r="BL976">
        <v>71.591217041015625</v>
      </c>
      <c r="BM976">
        <v>75.163871765136719</v>
      </c>
      <c r="BN976">
        <v>79.386161804199219</v>
      </c>
      <c r="BO976">
        <v>83.239952087402344</v>
      </c>
      <c r="BP976">
        <v>85.615188598632812</v>
      </c>
      <c r="BQ976">
        <v>86.703910827636719</v>
      </c>
      <c r="BR976">
        <v>86.998672485351563</v>
      </c>
      <c r="BS976">
        <v>86.68218994140625</v>
      </c>
      <c r="BT976">
        <v>86.505256652832031</v>
      </c>
      <c r="BU976">
        <v>85.764762878417969</v>
      </c>
      <c r="BV976">
        <v>84.266357421875</v>
      </c>
      <c r="BW976">
        <v>82.77117919921875</v>
      </c>
      <c r="BX976">
        <v>80.171607971191406</v>
      </c>
      <c r="BY976">
        <v>77.397499084472656</v>
      </c>
      <c r="BZ976">
        <v>75.29119873046875</v>
      </c>
      <c r="CA976">
        <v>74.067466735839844</v>
      </c>
      <c r="CB976">
        <v>73.181198120117188</v>
      </c>
      <c r="CC976">
        <v>5.5515637397766113</v>
      </c>
      <c r="CD976">
        <v>5.3167343139648438</v>
      </c>
      <c r="CE976">
        <v>4.9737086296081543</v>
      </c>
      <c r="CF976">
        <v>3.7578253746032715</v>
      </c>
      <c r="CG976">
        <v>3.1508162021636963</v>
      </c>
      <c r="CH976">
        <v>3.4880485534667969</v>
      </c>
      <c r="CI976">
        <v>3.6384084224700928</v>
      </c>
      <c r="CJ976">
        <v>2.2601978778839111</v>
      </c>
      <c r="CK976">
        <v>3.1643860340118408</v>
      </c>
      <c r="CL976">
        <v>3.1746668815612793</v>
      </c>
      <c r="CM976">
        <v>2.5025522708892822</v>
      </c>
      <c r="CN976">
        <v>2.846111536026001</v>
      </c>
      <c r="CO976">
        <v>3.9897141456604004</v>
      </c>
      <c r="CP976">
        <v>2.5116281509399414</v>
      </c>
      <c r="CQ976">
        <v>3.0530455112457275</v>
      </c>
      <c r="CR976">
        <v>4.5608129501342773</v>
      </c>
      <c r="CS976">
        <v>4.9333882331848145</v>
      </c>
      <c r="CT976">
        <v>5.1179218292236328</v>
      </c>
      <c r="CU976">
        <v>6.1716742515563965</v>
      </c>
      <c r="CV976">
        <v>5.0282754898071289</v>
      </c>
      <c r="CW976">
        <v>4.4549398422241211</v>
      </c>
      <c r="CX976">
        <v>3.7159671783447266</v>
      </c>
      <c r="CY976">
        <v>4.0249724388122559</v>
      </c>
      <c r="CZ976">
        <v>3.9509177207946777</v>
      </c>
    </row>
    <row r="977" spans="1:104" x14ac:dyDescent="0.25">
      <c r="A977" t="s">
        <v>1166</v>
      </c>
      <c r="B977" t="s">
        <v>26</v>
      </c>
      <c r="C977" t="s">
        <v>27</v>
      </c>
      <c r="D977" t="s">
        <v>188</v>
      </c>
      <c r="E977" t="s">
        <v>184</v>
      </c>
      <c r="F977">
        <v>2024</v>
      </c>
      <c r="G977" t="s">
        <v>171</v>
      </c>
      <c r="H977">
        <v>1</v>
      </c>
      <c r="I977">
        <v>137.12922668457031</v>
      </c>
      <c r="J977">
        <v>132.664794921875</v>
      </c>
      <c r="K977">
        <v>131.70474243164062</v>
      </c>
      <c r="L977">
        <v>132.58320617675781</v>
      </c>
      <c r="M977">
        <v>139.83085632324219</v>
      </c>
      <c r="N977">
        <v>153.14204406738281</v>
      </c>
      <c r="O977">
        <v>174.93473815917969</v>
      </c>
      <c r="P977">
        <v>190.56208801269531</v>
      </c>
      <c r="Q977">
        <v>193.84764099121094</v>
      </c>
      <c r="R977">
        <v>191.91384887695312</v>
      </c>
      <c r="S977">
        <v>189.88847351074219</v>
      </c>
      <c r="T977">
        <v>185.96954345703125</v>
      </c>
      <c r="U977">
        <v>182.77891540527344</v>
      </c>
      <c r="V977">
        <v>180.78025817871094</v>
      </c>
      <c r="W977">
        <v>177.59602355957031</v>
      </c>
      <c r="X977">
        <v>173.48399353027344</v>
      </c>
      <c r="Y977">
        <v>170.68936157226562</v>
      </c>
      <c r="Z977">
        <v>173.40882873535156</v>
      </c>
      <c r="AA977">
        <v>168.30665588378906</v>
      </c>
      <c r="AB977">
        <v>164.48016357421875</v>
      </c>
      <c r="AC977">
        <v>162.28857421875</v>
      </c>
      <c r="AD977">
        <v>158.66574096679687</v>
      </c>
      <c r="AE977">
        <v>150.02558898925781</v>
      </c>
      <c r="AF977">
        <v>144.07998657226562</v>
      </c>
      <c r="AG977">
        <v>-4.3616352081298828</v>
      </c>
      <c r="AH977">
        <v>-0.53983336687088013</v>
      </c>
      <c r="AI977">
        <v>1.6146589517593384</v>
      </c>
      <c r="AJ977">
        <v>5.6562285870313644E-2</v>
      </c>
      <c r="AK977">
        <v>-1.9533689022064209</v>
      </c>
      <c r="AL977">
        <v>-2.7307441234588623</v>
      </c>
      <c r="AM977">
        <v>-3.7429928779602051</v>
      </c>
      <c r="AN977">
        <v>-3.9220235347747803</v>
      </c>
      <c r="AO977">
        <v>1.011626124382019</v>
      </c>
      <c r="AP977">
        <v>5.1881775856018066</v>
      </c>
      <c r="AQ977">
        <v>7.6496973037719727</v>
      </c>
      <c r="AR977">
        <v>15.890961647033691</v>
      </c>
      <c r="AS977">
        <v>15.708803176879883</v>
      </c>
      <c r="AT977">
        <v>14.542868614196777</v>
      </c>
      <c r="AU977">
        <v>12.100780487060547</v>
      </c>
      <c r="AV977">
        <v>6.7680840492248535</v>
      </c>
      <c r="AW977">
        <v>4.7110180854797363</v>
      </c>
      <c r="AX977">
        <v>0.16039608418941498</v>
      </c>
      <c r="AY977">
        <v>-8.6571855545043945</v>
      </c>
      <c r="AZ977">
        <v>-7.3738589286804199</v>
      </c>
      <c r="BA977">
        <v>-5.6479854583740234</v>
      </c>
      <c r="BB977">
        <v>-4.7978029251098633</v>
      </c>
      <c r="BC977">
        <v>-3.5341815948486328</v>
      </c>
      <c r="BD977">
        <v>-5.9597206115722656</v>
      </c>
      <c r="BE977">
        <v>45.965999603271484</v>
      </c>
      <c r="BF977">
        <v>44.96600341796875</v>
      </c>
      <c r="BG977">
        <v>44.271076202392578</v>
      </c>
      <c r="BH977">
        <v>42.855846405029297</v>
      </c>
      <c r="BI977">
        <v>42.050769805908203</v>
      </c>
      <c r="BJ977">
        <v>41.300769805908203</v>
      </c>
      <c r="BK977">
        <v>40.995693206787109</v>
      </c>
      <c r="BL977">
        <v>41.45330810546875</v>
      </c>
      <c r="BM977">
        <v>45.597461700439453</v>
      </c>
      <c r="BN977">
        <v>50.487308502197266</v>
      </c>
      <c r="BO977">
        <v>53.724617004394531</v>
      </c>
      <c r="BP977">
        <v>55.474620819091797</v>
      </c>
      <c r="BQ977">
        <v>57.084770202636719</v>
      </c>
      <c r="BR977">
        <v>57.029693603515625</v>
      </c>
      <c r="BS977">
        <v>57.237308502197266</v>
      </c>
      <c r="BT977">
        <v>56.555076599121094</v>
      </c>
      <c r="BU977">
        <v>55.970306396484375</v>
      </c>
      <c r="BV977">
        <v>54.538078308105469</v>
      </c>
      <c r="BW977">
        <v>53.245693206787109</v>
      </c>
      <c r="BX977">
        <v>50.855846405029297</v>
      </c>
      <c r="BY977">
        <v>49.965999603271484</v>
      </c>
      <c r="BZ977">
        <v>49.368537902832031</v>
      </c>
      <c r="CA977">
        <v>49.190616607666016</v>
      </c>
      <c r="CB977">
        <v>48.843154907226563</v>
      </c>
      <c r="CC977">
        <v>6.968869686126709</v>
      </c>
      <c r="CD977">
        <v>6.6306090354919434</v>
      </c>
      <c r="CE977">
        <v>6.3136916160583496</v>
      </c>
      <c r="CF977">
        <v>4.8207583427429199</v>
      </c>
      <c r="CG977">
        <v>4.1397933959960938</v>
      </c>
      <c r="CH977">
        <v>4.6177811622619629</v>
      </c>
      <c r="CI977">
        <v>5.0631203651428223</v>
      </c>
      <c r="CJ977">
        <v>3.1289215087890625</v>
      </c>
      <c r="CK977">
        <v>4.1972675323486328</v>
      </c>
      <c r="CL977">
        <v>3.9651072025299072</v>
      </c>
      <c r="CM977">
        <v>2.9570138454437256</v>
      </c>
      <c r="CN977">
        <v>3.2585153579711914</v>
      </c>
      <c r="CO977">
        <v>4.4757933616638184</v>
      </c>
      <c r="CP977">
        <v>2.7805120944976807</v>
      </c>
      <c r="CQ977">
        <v>3.353684663772583</v>
      </c>
      <c r="CR977">
        <v>4.9648280143737793</v>
      </c>
      <c r="CS977">
        <v>5.468231201171875</v>
      </c>
      <c r="CT977">
        <v>6.0729365348815918</v>
      </c>
      <c r="CU977">
        <v>7.5476055145263672</v>
      </c>
      <c r="CV977">
        <v>6.237605094909668</v>
      </c>
      <c r="CW977">
        <v>5.5786056518554687</v>
      </c>
      <c r="CX977">
        <v>4.7870335578918457</v>
      </c>
      <c r="CY977">
        <v>5.0684738159179687</v>
      </c>
      <c r="CZ977">
        <v>4.9447903633117676</v>
      </c>
    </row>
    <row r="978" spans="1:104" x14ac:dyDescent="0.25">
      <c r="A978" t="s">
        <v>1167</v>
      </c>
      <c r="B978" t="s">
        <v>26</v>
      </c>
      <c r="C978" t="s">
        <v>27</v>
      </c>
      <c r="D978" t="s">
        <v>188</v>
      </c>
      <c r="E978" t="s">
        <v>184</v>
      </c>
      <c r="F978">
        <v>2024</v>
      </c>
      <c r="G978" t="s">
        <v>172</v>
      </c>
      <c r="H978">
        <v>2</v>
      </c>
      <c r="I978">
        <v>136.39108276367187</v>
      </c>
      <c r="J978">
        <v>132.21124267578125</v>
      </c>
      <c r="K978">
        <v>130.6998291015625</v>
      </c>
      <c r="L978">
        <v>131.52674865722656</v>
      </c>
      <c r="M978">
        <v>137.82373046875</v>
      </c>
      <c r="N978">
        <v>152.44871520996094</v>
      </c>
      <c r="O978">
        <v>171.377685546875</v>
      </c>
      <c r="P978">
        <v>186.17436218261719</v>
      </c>
      <c r="Q978">
        <v>192.57138061523437</v>
      </c>
      <c r="R978">
        <v>193.77555847167969</v>
      </c>
      <c r="S978">
        <v>194.20130920410156</v>
      </c>
      <c r="T978">
        <v>192.36312866210937</v>
      </c>
      <c r="U978">
        <v>191.40855407714844</v>
      </c>
      <c r="V978">
        <v>190.26597595214844</v>
      </c>
      <c r="W978">
        <v>187.21890258789062</v>
      </c>
      <c r="X978">
        <v>181.60818481445312</v>
      </c>
      <c r="Y978">
        <v>176.82394409179687</v>
      </c>
      <c r="Z978">
        <v>176.06587219238281</v>
      </c>
      <c r="AA978">
        <v>171.95817565917969</v>
      </c>
      <c r="AB978">
        <v>166.67488098144531</v>
      </c>
      <c r="AC978">
        <v>164.30281066894531</v>
      </c>
      <c r="AD978">
        <v>157.99568176269531</v>
      </c>
      <c r="AE978">
        <v>149.6676025390625</v>
      </c>
      <c r="AF978">
        <v>144.034423828125</v>
      </c>
      <c r="AG978">
        <v>-4.0052328109741211</v>
      </c>
      <c r="AH978">
        <v>-0.73886698484420776</v>
      </c>
      <c r="AI978">
        <v>1.0499496459960937</v>
      </c>
      <c r="AJ978">
        <v>-0.20002369582653046</v>
      </c>
      <c r="AK978">
        <v>-1.7732328176498413</v>
      </c>
      <c r="AL978">
        <v>-2.2491464614868164</v>
      </c>
      <c r="AM978">
        <v>-3.2704317569732666</v>
      </c>
      <c r="AN978">
        <v>-2.9761984348297119</v>
      </c>
      <c r="AO978">
        <v>0.99008041620254517</v>
      </c>
      <c r="AP978">
        <v>4.3863201141357422</v>
      </c>
      <c r="AQ978">
        <v>7.1548080444335938</v>
      </c>
      <c r="AR978">
        <v>16.516490936279297</v>
      </c>
      <c r="AS978">
        <v>16.615293502807617</v>
      </c>
      <c r="AT978">
        <v>15.508827209472656</v>
      </c>
      <c r="AU978">
        <v>13.159936904907227</v>
      </c>
      <c r="AV978">
        <v>8.5728063583374023</v>
      </c>
      <c r="AW978">
        <v>6.6750550270080566</v>
      </c>
      <c r="AX978">
        <v>2.6593239307403564</v>
      </c>
      <c r="AY978">
        <v>-6.1561942100524902</v>
      </c>
      <c r="AZ978">
        <v>-5.4914355278015137</v>
      </c>
      <c r="BA978">
        <v>-4.2529182434082031</v>
      </c>
      <c r="BB978">
        <v>-3.4828028678894043</v>
      </c>
      <c r="BC978">
        <v>-2.614748477935791</v>
      </c>
      <c r="BD978">
        <v>-4.7522807121276855</v>
      </c>
      <c r="BE978">
        <v>54.385547637939453</v>
      </c>
      <c r="BF978">
        <v>54.190624237060547</v>
      </c>
      <c r="BG978">
        <v>53.580471038818359</v>
      </c>
      <c r="BH978">
        <v>53.190624237060547</v>
      </c>
      <c r="BI978">
        <v>53.635547637939453</v>
      </c>
      <c r="BJ978">
        <v>53.343166351318359</v>
      </c>
      <c r="BK978">
        <v>53.7880859375</v>
      </c>
      <c r="BL978">
        <v>53.677932739257813</v>
      </c>
      <c r="BM978">
        <v>53.622848510742187</v>
      </c>
      <c r="BN978">
        <v>54.055076599121094</v>
      </c>
      <c r="BO978">
        <v>54.957618713378906</v>
      </c>
      <c r="BP978">
        <v>55.457614898681641</v>
      </c>
      <c r="BQ978">
        <v>56.817775726318359</v>
      </c>
      <c r="BR978">
        <v>55.372852325439453</v>
      </c>
      <c r="BS978">
        <v>54.470310211181641</v>
      </c>
      <c r="BT978">
        <v>53.372852325439453</v>
      </c>
      <c r="BU978">
        <v>51.122852325439453</v>
      </c>
      <c r="BV978">
        <v>49.830471038818359</v>
      </c>
      <c r="BW978">
        <v>48.775386810302734</v>
      </c>
      <c r="BX978">
        <v>49.525386810302734</v>
      </c>
      <c r="BY978">
        <v>49.275390625</v>
      </c>
      <c r="BZ978">
        <v>49.0380859375</v>
      </c>
      <c r="CA978">
        <v>49.275390625</v>
      </c>
      <c r="CB978">
        <v>48.733009338378906</v>
      </c>
      <c r="CC978">
        <v>6.2147951126098633</v>
      </c>
      <c r="CD978">
        <v>5.9254207611083984</v>
      </c>
      <c r="CE978">
        <v>5.6181826591491699</v>
      </c>
      <c r="CF978">
        <v>4.2891488075256348</v>
      </c>
      <c r="CG978">
        <v>3.6598348617553711</v>
      </c>
      <c r="CH978">
        <v>4.1242566108703613</v>
      </c>
      <c r="CI978">
        <v>4.4471273422241211</v>
      </c>
      <c r="CJ978">
        <v>2.7426216602325439</v>
      </c>
      <c r="CK978">
        <v>3.7348580360412598</v>
      </c>
      <c r="CL978">
        <v>3.5889148712158203</v>
      </c>
      <c r="CM978">
        <v>2.7109050750732422</v>
      </c>
      <c r="CN978">
        <v>3.0222618579864502</v>
      </c>
      <c r="CO978">
        <v>4.198941707611084</v>
      </c>
      <c r="CP978">
        <v>2.6296641826629639</v>
      </c>
      <c r="CQ978">
        <v>3.170616626739502</v>
      </c>
      <c r="CR978">
        <v>4.6595144271850586</v>
      </c>
      <c r="CS978">
        <v>5.0789871215820312</v>
      </c>
      <c r="CT978">
        <v>5.5297021865844727</v>
      </c>
      <c r="CU978">
        <v>6.926116943359375</v>
      </c>
      <c r="CV978">
        <v>5.6640815734863281</v>
      </c>
      <c r="CW978">
        <v>5.0623106956481934</v>
      </c>
      <c r="CX978">
        <v>4.277198314666748</v>
      </c>
      <c r="CY978">
        <v>4.5363717079162598</v>
      </c>
      <c r="CZ978">
        <v>4.4357295036315918</v>
      </c>
    </row>
    <row r="979" spans="1:104" x14ac:dyDescent="0.25">
      <c r="A979" t="s">
        <v>1168</v>
      </c>
      <c r="B979" t="s">
        <v>26</v>
      </c>
      <c r="C979" t="s">
        <v>27</v>
      </c>
      <c r="D979" t="s">
        <v>188</v>
      </c>
      <c r="E979" t="s">
        <v>184</v>
      </c>
      <c r="F979">
        <v>2024</v>
      </c>
      <c r="G979" t="s">
        <v>173</v>
      </c>
      <c r="H979">
        <v>3</v>
      </c>
      <c r="I979">
        <v>144.01663208007812</v>
      </c>
      <c r="J979">
        <v>139.56632995605469</v>
      </c>
      <c r="K979">
        <v>136.27037048339844</v>
      </c>
      <c r="L979">
        <v>136.32708740234375</v>
      </c>
      <c r="M979">
        <v>140.93794250488281</v>
      </c>
      <c r="N979">
        <v>153.33973693847656</v>
      </c>
      <c r="O979">
        <v>171.78594970703125</v>
      </c>
      <c r="P979">
        <v>186.73995971679687</v>
      </c>
      <c r="Q979">
        <v>197.78216552734375</v>
      </c>
      <c r="R979">
        <v>203.73721313476562</v>
      </c>
      <c r="S979">
        <v>209.77435302734375</v>
      </c>
      <c r="T979">
        <v>213.29527282714844</v>
      </c>
      <c r="U979">
        <v>214.7646484375</v>
      </c>
      <c r="V979">
        <v>215.65292358398438</v>
      </c>
      <c r="W979">
        <v>213.14492797851562</v>
      </c>
      <c r="X979">
        <v>206.22372436523437</v>
      </c>
      <c r="Y979">
        <v>198.15495300292969</v>
      </c>
      <c r="Z979">
        <v>188.15815734863281</v>
      </c>
      <c r="AA979">
        <v>180.3482666015625</v>
      </c>
      <c r="AB979">
        <v>177.66542053222656</v>
      </c>
      <c r="AC979">
        <v>172.23721313476562</v>
      </c>
      <c r="AD979">
        <v>164.7176513671875</v>
      </c>
      <c r="AE979">
        <v>157.32025146484375</v>
      </c>
      <c r="AF979">
        <v>151.90913391113281</v>
      </c>
      <c r="AG979">
        <v>-3.5262033939361572</v>
      </c>
      <c r="AH979">
        <v>-1.2694247961044312</v>
      </c>
      <c r="AI979">
        <v>-0.15899896621704102</v>
      </c>
      <c r="AJ979">
        <v>-0.79182124137878418</v>
      </c>
      <c r="AK979">
        <v>-1.4920318126678467</v>
      </c>
      <c r="AL979">
        <v>-1.2769784927368164</v>
      </c>
      <c r="AM979">
        <v>-2.4842147827148437</v>
      </c>
      <c r="AN979">
        <v>-1.2394250631332397</v>
      </c>
      <c r="AO979">
        <v>0.96205306053161621</v>
      </c>
      <c r="AP979">
        <v>2.6943621635437012</v>
      </c>
      <c r="AQ979">
        <v>6.1103963851928711</v>
      </c>
      <c r="AR979">
        <v>18.188335418701172</v>
      </c>
      <c r="AS979">
        <v>18.704557418823242</v>
      </c>
      <c r="AT979">
        <v>17.718122482299805</v>
      </c>
      <c r="AU979">
        <v>15.788738250732422</v>
      </c>
      <c r="AV979">
        <v>13.333534240722656</v>
      </c>
      <c r="AW979">
        <v>11.716315269470215</v>
      </c>
      <c r="AX979">
        <v>8.4628000259399414</v>
      </c>
      <c r="AY979">
        <v>-0.24904260039329529</v>
      </c>
      <c r="AZ979">
        <v>-1.3009077310562134</v>
      </c>
      <c r="BA979">
        <v>-1.1717000007629395</v>
      </c>
      <c r="BB979">
        <v>-0.76899033784866333</v>
      </c>
      <c r="BC979">
        <v>-0.71320521831512451</v>
      </c>
      <c r="BD979">
        <v>-2.3163902759552002</v>
      </c>
      <c r="BE979">
        <v>59.050792694091797</v>
      </c>
      <c r="BF979">
        <v>57.758415222167969</v>
      </c>
      <c r="BG979">
        <v>56.105869293212891</v>
      </c>
      <c r="BH979">
        <v>55.995712280273438</v>
      </c>
      <c r="BI979">
        <v>55.885555267333984</v>
      </c>
      <c r="BJ979">
        <v>55.220314025878906</v>
      </c>
      <c r="BK979">
        <v>54.915237426757813</v>
      </c>
      <c r="BL979">
        <v>56.402542114257813</v>
      </c>
      <c r="BM979">
        <v>62.029685974121094</v>
      </c>
      <c r="BN979">
        <v>66.864448547363281</v>
      </c>
      <c r="BO979">
        <v>71.572067260742187</v>
      </c>
      <c r="BP979">
        <v>74.932228088378906</v>
      </c>
      <c r="BQ979">
        <v>77.724609375</v>
      </c>
      <c r="BR979">
        <v>78.389839172363281</v>
      </c>
      <c r="BS979">
        <v>73.809371948242188</v>
      </c>
      <c r="BT979">
        <v>72.75</v>
      </c>
      <c r="BU979">
        <v>72.347457885742187</v>
      </c>
      <c r="BV979">
        <v>71.457618713378906</v>
      </c>
      <c r="BW979">
        <v>69.843170166015625</v>
      </c>
      <c r="BX979">
        <v>66.105873107910156</v>
      </c>
      <c r="BY979">
        <v>64.855873107910156</v>
      </c>
      <c r="BZ979">
        <v>63.313488006591797</v>
      </c>
      <c r="CA979">
        <v>62.703334808349609</v>
      </c>
      <c r="CB979">
        <v>61.313488006591797</v>
      </c>
      <c r="CC979">
        <v>5.2538070678710938</v>
      </c>
      <c r="CD979">
        <v>5.0085406303405762</v>
      </c>
      <c r="CE979">
        <v>4.6894922256469727</v>
      </c>
      <c r="CF979">
        <v>3.5590651035308838</v>
      </c>
      <c r="CG979">
        <v>2.9956512451171875</v>
      </c>
      <c r="CH979">
        <v>3.319713830947876</v>
      </c>
      <c r="CI979">
        <v>3.5672624111175537</v>
      </c>
      <c r="CJ979">
        <v>2.2018759250640869</v>
      </c>
      <c r="CK979">
        <v>3.0676741600036621</v>
      </c>
      <c r="CL979">
        <v>3.0194377899169922</v>
      </c>
      <c r="CM979">
        <v>2.343458890914917</v>
      </c>
      <c r="CN979">
        <v>2.682330846786499</v>
      </c>
      <c r="CO979">
        <v>3.7702348232269287</v>
      </c>
      <c r="CP979">
        <v>2.3866615295410156</v>
      </c>
      <c r="CQ979">
        <v>2.8894202709197998</v>
      </c>
      <c r="CR979">
        <v>4.2349562644958496</v>
      </c>
      <c r="CS979">
        <v>4.5551466941833496</v>
      </c>
      <c r="CT979">
        <v>4.729224681854248</v>
      </c>
      <c r="CU979">
        <v>5.818232536315918</v>
      </c>
      <c r="CV979">
        <v>4.8286643028259277</v>
      </c>
      <c r="CW979">
        <v>4.2444138526916504</v>
      </c>
      <c r="CX979">
        <v>3.5674917697906494</v>
      </c>
      <c r="CY979">
        <v>3.81728196144104</v>
      </c>
      <c r="CZ979">
        <v>3.7455439567565918</v>
      </c>
    </row>
    <row r="980" spans="1:104" x14ac:dyDescent="0.25">
      <c r="A980" t="s">
        <v>1169</v>
      </c>
      <c r="B980" t="s">
        <v>26</v>
      </c>
      <c r="C980" t="s">
        <v>27</v>
      </c>
      <c r="D980" t="s">
        <v>188</v>
      </c>
      <c r="E980" t="s">
        <v>184</v>
      </c>
      <c r="F980">
        <v>2024</v>
      </c>
      <c r="G980" t="s">
        <v>174</v>
      </c>
      <c r="H980">
        <v>4</v>
      </c>
      <c r="I980">
        <v>151.72454833984375</v>
      </c>
      <c r="J980">
        <v>146.99263000488281</v>
      </c>
      <c r="K980">
        <v>143.82012939453125</v>
      </c>
      <c r="L980">
        <v>143.4228515625</v>
      </c>
      <c r="M980">
        <v>148.38490295410156</v>
      </c>
      <c r="N980">
        <v>160.96351623535156</v>
      </c>
      <c r="O980">
        <v>176.02650451660156</v>
      </c>
      <c r="P980">
        <v>193.82127380371094</v>
      </c>
      <c r="Q980">
        <v>209.32965087890625</v>
      </c>
      <c r="R980">
        <v>221.20747375488281</v>
      </c>
      <c r="S980">
        <v>231.79008483886719</v>
      </c>
      <c r="T980">
        <v>236.24179077148437</v>
      </c>
      <c r="U980">
        <v>239.253173828125</v>
      </c>
      <c r="V980">
        <v>242.15971374511719</v>
      </c>
      <c r="W980">
        <v>239.93145751953125</v>
      </c>
      <c r="X980">
        <v>232.079833984375</v>
      </c>
      <c r="Y980">
        <v>221.63664245605469</v>
      </c>
      <c r="Z980">
        <v>207.198486328125</v>
      </c>
      <c r="AA980">
        <v>194.60476684570312</v>
      </c>
      <c r="AB980">
        <v>189.47532653808594</v>
      </c>
      <c r="AC980">
        <v>186.14503479003906</v>
      </c>
      <c r="AD980">
        <v>176.37837219238281</v>
      </c>
      <c r="AE980">
        <v>170.31674194335937</v>
      </c>
      <c r="AF980">
        <v>163.85868835449219</v>
      </c>
      <c r="AG980">
        <v>-3.0516581535339355</v>
      </c>
      <c r="AH980">
        <v>-1.79704749584198</v>
      </c>
      <c r="AI980">
        <v>-1.3540847301483154</v>
      </c>
      <c r="AJ980">
        <v>-1.3843059539794922</v>
      </c>
      <c r="AK980">
        <v>-1.2651796340942383</v>
      </c>
      <c r="AL980">
        <v>-0.42045670747756958</v>
      </c>
      <c r="AM980">
        <v>-1.8244670629501343</v>
      </c>
      <c r="AN980">
        <v>0.31500208377838135</v>
      </c>
      <c r="AO980">
        <v>0.96103554964065552</v>
      </c>
      <c r="AP980">
        <v>1.0580993890762329</v>
      </c>
      <c r="AQ980">
        <v>5.1371216773986816</v>
      </c>
      <c r="AR980">
        <v>20.010614395141602</v>
      </c>
      <c r="AS980">
        <v>20.880189895629883</v>
      </c>
      <c r="AT980">
        <v>20.010383605957031</v>
      </c>
      <c r="AU980">
        <v>18.576688766479492</v>
      </c>
      <c r="AV980">
        <v>18.636743545532227</v>
      </c>
      <c r="AW980">
        <v>17.336650848388672</v>
      </c>
      <c r="AX980">
        <v>14.863967895507813</v>
      </c>
      <c r="AY980">
        <v>5.7941851615905762</v>
      </c>
      <c r="AZ980">
        <v>2.9767961502075195</v>
      </c>
      <c r="BA980">
        <v>1.9216145277023315</v>
      </c>
      <c r="BB980">
        <v>1.9263191223144531</v>
      </c>
      <c r="BC980">
        <v>1.2051249742507935</v>
      </c>
      <c r="BD980">
        <v>0.10911558568477631</v>
      </c>
      <c r="BE980">
        <v>65.392158508300781</v>
      </c>
      <c r="BF980">
        <v>64.031997680664062</v>
      </c>
      <c r="BG980">
        <v>62.742671966552734</v>
      </c>
      <c r="BH980">
        <v>63.245231628417969</v>
      </c>
      <c r="BI980">
        <v>62.245223999023438</v>
      </c>
      <c r="BJ980">
        <v>61.885066986083984</v>
      </c>
      <c r="BK980">
        <v>61.275398254394531</v>
      </c>
      <c r="BL980">
        <v>64.961898803710938</v>
      </c>
      <c r="BM980">
        <v>72.0050048828125</v>
      </c>
      <c r="BN980">
        <v>78.093307495117188</v>
      </c>
      <c r="BO980">
        <v>83.264656066894531</v>
      </c>
      <c r="BP980">
        <v>86.966171264648438</v>
      </c>
      <c r="BQ980">
        <v>88.207023620605469</v>
      </c>
      <c r="BR980">
        <v>88.290054321289063</v>
      </c>
      <c r="BS980">
        <v>88.037506103515625</v>
      </c>
      <c r="BT980">
        <v>87.659866333007812</v>
      </c>
      <c r="BU980">
        <v>87.170013427734375</v>
      </c>
      <c r="BV980">
        <v>85.38934326171875</v>
      </c>
      <c r="BW980">
        <v>83.084754943847656</v>
      </c>
      <c r="BX980">
        <v>78.350509643554688</v>
      </c>
      <c r="BY980">
        <v>74.937095642089844</v>
      </c>
      <c r="BZ980">
        <v>72.813003540039063</v>
      </c>
      <c r="CA980">
        <v>69.881782531738281</v>
      </c>
      <c r="CB980">
        <v>67.939414978027344</v>
      </c>
      <c r="CC980">
        <v>4.8755674362182617</v>
      </c>
      <c r="CD980">
        <v>4.6468892097473145</v>
      </c>
      <c r="CE980">
        <v>4.3606481552124023</v>
      </c>
      <c r="CF980">
        <v>3.2990496158599854</v>
      </c>
      <c r="CG980">
        <v>2.778566837310791</v>
      </c>
      <c r="CH980">
        <v>3.0692739486694336</v>
      </c>
      <c r="CI980">
        <v>3.2187392711639404</v>
      </c>
      <c r="CJ980">
        <v>2.0123353004455566</v>
      </c>
      <c r="CK980">
        <v>2.8583028316497803</v>
      </c>
      <c r="CL980">
        <v>2.8868544101715088</v>
      </c>
      <c r="CM980">
        <v>2.2801871299743652</v>
      </c>
      <c r="CN980">
        <v>2.6159155368804932</v>
      </c>
      <c r="CO980">
        <v>3.6980593204498291</v>
      </c>
      <c r="CP980">
        <v>2.3599669933319092</v>
      </c>
      <c r="CQ980">
        <v>2.8641006946563721</v>
      </c>
      <c r="CR980">
        <v>4.1967535018920898</v>
      </c>
      <c r="CS980">
        <v>4.4864687919616699</v>
      </c>
      <c r="CT980">
        <v>4.5853815078735352</v>
      </c>
      <c r="CU980">
        <v>5.5305261611938477</v>
      </c>
      <c r="CV980">
        <v>4.5306606292724609</v>
      </c>
      <c r="CW980">
        <v>4.0373320579528809</v>
      </c>
      <c r="CX980">
        <v>3.3635842800140381</v>
      </c>
      <c r="CY980">
        <v>3.640373706817627</v>
      </c>
      <c r="CZ980">
        <v>3.5593118667602539</v>
      </c>
    </row>
    <row r="981" spans="1:104" x14ac:dyDescent="0.25">
      <c r="A981" t="s">
        <v>1170</v>
      </c>
      <c r="B981" t="s">
        <v>26</v>
      </c>
      <c r="C981" t="s">
        <v>27</v>
      </c>
      <c r="D981" t="s">
        <v>188</v>
      </c>
      <c r="E981" t="s">
        <v>184</v>
      </c>
      <c r="F981">
        <v>2024</v>
      </c>
      <c r="G981" t="s">
        <v>175</v>
      </c>
      <c r="H981">
        <v>5</v>
      </c>
      <c r="I981">
        <v>159.6817626953125</v>
      </c>
      <c r="J981">
        <v>155.03294372558594</v>
      </c>
      <c r="K981">
        <v>151.78804016113281</v>
      </c>
      <c r="L981">
        <v>150.82461547851562</v>
      </c>
      <c r="M981">
        <v>154.96807861328125</v>
      </c>
      <c r="N981">
        <v>167.03256225585937</v>
      </c>
      <c r="O981">
        <v>182.02391052246094</v>
      </c>
      <c r="P981">
        <v>203.70669555664062</v>
      </c>
      <c r="Q981">
        <v>221.53433227539062</v>
      </c>
      <c r="R981">
        <v>234.5067138671875</v>
      </c>
      <c r="S981">
        <v>244.29710388183594</v>
      </c>
      <c r="T981">
        <v>245.80607604980469</v>
      </c>
      <c r="U981">
        <v>246.30865478515625</v>
      </c>
      <c r="V981">
        <v>246.84539794921875</v>
      </c>
      <c r="W981">
        <v>244.34942626953125</v>
      </c>
      <c r="X981">
        <v>237.61247253417969</v>
      </c>
      <c r="Y981">
        <v>227.75975036621094</v>
      </c>
      <c r="Z981">
        <v>214.73495483398437</v>
      </c>
      <c r="AA981">
        <v>202.66461181640625</v>
      </c>
      <c r="AB981">
        <v>197.093994140625</v>
      </c>
      <c r="AC981">
        <v>194.20732116699219</v>
      </c>
      <c r="AD981">
        <v>183.39051818847656</v>
      </c>
      <c r="AE981">
        <v>177.71199035644531</v>
      </c>
      <c r="AF981">
        <v>171.61674499511719</v>
      </c>
      <c r="AG981">
        <v>-3.1078104972839355</v>
      </c>
      <c r="AH981">
        <v>-1.9644929170608521</v>
      </c>
      <c r="AI981">
        <v>-1.6119422912597656</v>
      </c>
      <c r="AJ981">
        <v>-1.5391159057617188</v>
      </c>
      <c r="AK981">
        <v>-1.2647154331207275</v>
      </c>
      <c r="AL981">
        <v>-0.28580173850059509</v>
      </c>
      <c r="AM981">
        <v>-1.7703444957733154</v>
      </c>
      <c r="AN981">
        <v>0.58488613367080688</v>
      </c>
      <c r="AO981">
        <v>1.0159474611282349</v>
      </c>
      <c r="AP981">
        <v>0.83255273103713989</v>
      </c>
      <c r="AQ981">
        <v>5.1490082740783691</v>
      </c>
      <c r="AR981">
        <v>20.745731353759766</v>
      </c>
      <c r="AS981">
        <v>21.446384429931641</v>
      </c>
      <c r="AT981">
        <v>20.361782073974609</v>
      </c>
      <c r="AU981">
        <v>18.995979309082031</v>
      </c>
      <c r="AV981">
        <v>19.596004486083984</v>
      </c>
      <c r="AW981">
        <v>18.42454719543457</v>
      </c>
      <c r="AX981">
        <v>16.206716537475586</v>
      </c>
      <c r="AY981">
        <v>6.9583740234375</v>
      </c>
      <c r="AZ981">
        <v>3.7795965671539307</v>
      </c>
      <c r="BA981">
        <v>2.5074014663696289</v>
      </c>
      <c r="BB981">
        <v>2.436985969543457</v>
      </c>
      <c r="BC981">
        <v>1.5696673393249512</v>
      </c>
      <c r="BD981">
        <v>0.52438771724700928</v>
      </c>
      <c r="BE981">
        <v>68.648269653320312</v>
      </c>
      <c r="BF981">
        <v>67.9957275390625</v>
      </c>
      <c r="BG981">
        <v>67.427947998046875</v>
      </c>
      <c r="BH981">
        <v>66.87286376953125</v>
      </c>
      <c r="BI981">
        <v>66.025405883789063</v>
      </c>
      <c r="BJ981">
        <v>65.427947998046875</v>
      </c>
      <c r="BK981">
        <v>64.830482482910156</v>
      </c>
      <c r="BL981">
        <v>67.932212829589844</v>
      </c>
      <c r="BM981">
        <v>75.118690490722656</v>
      </c>
      <c r="BN981">
        <v>80.16107177734375</v>
      </c>
      <c r="BO981">
        <v>84.978851318359375</v>
      </c>
      <c r="BP981">
        <v>87.563613891601562</v>
      </c>
      <c r="BQ981">
        <v>87.105995178222656</v>
      </c>
      <c r="BR981">
        <v>86.118690490722656</v>
      </c>
      <c r="BS981">
        <v>85.966156005859375</v>
      </c>
      <c r="BT981">
        <v>84.881401062011719</v>
      </c>
      <c r="BU981">
        <v>82.699188232421875</v>
      </c>
      <c r="BV981">
        <v>81.101730346679688</v>
      </c>
      <c r="BW981">
        <v>80.779678344726563</v>
      </c>
      <c r="BX981">
        <v>78.724594116210937</v>
      </c>
      <c r="BY981">
        <v>74.097457885742187</v>
      </c>
      <c r="BZ981">
        <v>70.970321655273438</v>
      </c>
      <c r="CA981">
        <v>69.665245056152344</v>
      </c>
      <c r="CB981">
        <v>68.677947998046875</v>
      </c>
      <c r="CC981">
        <v>5.1009464263916016</v>
      </c>
      <c r="CD981">
        <v>4.8728189468383789</v>
      </c>
      <c r="CE981">
        <v>4.5763587951660156</v>
      </c>
      <c r="CF981">
        <v>3.4484918117523193</v>
      </c>
      <c r="CG981">
        <v>2.8838880062103271</v>
      </c>
      <c r="CH981">
        <v>3.1652240753173828</v>
      </c>
      <c r="CI981">
        <v>3.3080835342407227</v>
      </c>
      <c r="CJ981">
        <v>2.1002609729766846</v>
      </c>
      <c r="CK981">
        <v>3.0058789253234863</v>
      </c>
      <c r="CL981">
        <v>3.0397155284881592</v>
      </c>
      <c r="CM981">
        <v>2.3871147632598877</v>
      </c>
      <c r="CN981">
        <v>2.7031564712524414</v>
      </c>
      <c r="CO981">
        <v>3.7821102142333984</v>
      </c>
      <c r="CP981">
        <v>2.3876488208770752</v>
      </c>
      <c r="CQ981">
        <v>2.8965549468994141</v>
      </c>
      <c r="CR981">
        <v>4.2670221328735352</v>
      </c>
      <c r="CS981">
        <v>4.5783605575561523</v>
      </c>
      <c r="CT981">
        <v>4.7193140983581543</v>
      </c>
      <c r="CU981">
        <v>5.7168102264404297</v>
      </c>
      <c r="CV981">
        <v>4.6836028099060059</v>
      </c>
      <c r="CW981">
        <v>4.1848387718200684</v>
      </c>
      <c r="CX981">
        <v>3.4747929573059082</v>
      </c>
      <c r="CY981">
        <v>3.7736942768096924</v>
      </c>
      <c r="CZ981">
        <v>3.7043178081512451</v>
      </c>
    </row>
    <row r="982" spans="1:104" x14ac:dyDescent="0.25">
      <c r="A982" t="s">
        <v>1171</v>
      </c>
      <c r="B982" t="s">
        <v>26</v>
      </c>
      <c r="C982" t="s">
        <v>27</v>
      </c>
      <c r="D982" t="s">
        <v>188</v>
      </c>
      <c r="E982" t="s">
        <v>184</v>
      </c>
      <c r="F982">
        <v>2024</v>
      </c>
      <c r="G982" t="s">
        <v>176</v>
      </c>
      <c r="H982">
        <v>6</v>
      </c>
      <c r="I982">
        <v>166.03242492675781</v>
      </c>
      <c r="J982">
        <v>161.05647277832031</v>
      </c>
      <c r="K982">
        <v>157.63825988769531</v>
      </c>
      <c r="L982">
        <v>156.66900634765625</v>
      </c>
      <c r="M982">
        <v>160.38232421875</v>
      </c>
      <c r="N982">
        <v>172.51095581054687</v>
      </c>
      <c r="O982">
        <v>186.93727111816406</v>
      </c>
      <c r="P982">
        <v>206.26791381835937</v>
      </c>
      <c r="Q982">
        <v>220.11724853515625</v>
      </c>
      <c r="R982">
        <v>231.39781188964844</v>
      </c>
      <c r="S982">
        <v>241.20491027832031</v>
      </c>
      <c r="T982">
        <v>242.91796875</v>
      </c>
      <c r="U982">
        <v>243.19749450683594</v>
      </c>
      <c r="V982">
        <v>242.32371520996094</v>
      </c>
      <c r="W982">
        <v>240.56475830078125</v>
      </c>
      <c r="X982">
        <v>236.61601257324219</v>
      </c>
      <c r="Y982">
        <v>229.53622436523437</v>
      </c>
      <c r="Z982">
        <v>217.30117797851562</v>
      </c>
      <c r="AA982">
        <v>205.31634521484375</v>
      </c>
      <c r="AB982">
        <v>196.7984619140625</v>
      </c>
      <c r="AC982">
        <v>194.53976440429687</v>
      </c>
      <c r="AD982">
        <v>185.45172119140625</v>
      </c>
      <c r="AE982">
        <v>181.43502807617187</v>
      </c>
      <c r="AF982">
        <v>175.83689880371094</v>
      </c>
      <c r="AG982">
        <v>-3.4428715705871582</v>
      </c>
      <c r="AH982">
        <v>-1.9072576761245728</v>
      </c>
      <c r="AI982">
        <v>-1.3164089918136597</v>
      </c>
      <c r="AJ982">
        <v>-1.4346663951873779</v>
      </c>
      <c r="AK982">
        <v>-1.3991556167602539</v>
      </c>
      <c r="AL982">
        <v>-0.57565629482269287</v>
      </c>
      <c r="AM982">
        <v>-2.0383882522583008</v>
      </c>
      <c r="AN982">
        <v>0.10869710892438889</v>
      </c>
      <c r="AO982">
        <v>1.0235596895217896</v>
      </c>
      <c r="AP982">
        <v>1.3618077039718628</v>
      </c>
      <c r="AQ982">
        <v>5.5676155090332031</v>
      </c>
      <c r="AR982">
        <v>20.599292755126953</v>
      </c>
      <c r="AS982">
        <v>21.222137451171875</v>
      </c>
      <c r="AT982">
        <v>20.027673721313477</v>
      </c>
      <c r="AU982">
        <v>18.534919738769531</v>
      </c>
      <c r="AV982">
        <v>18.506282806396484</v>
      </c>
      <c r="AW982">
        <v>17.350225448608398</v>
      </c>
      <c r="AX982">
        <v>14.789472579956055</v>
      </c>
      <c r="AY982">
        <v>5.2747492790222168</v>
      </c>
      <c r="AZ982">
        <v>2.5017893314361572</v>
      </c>
      <c r="BA982">
        <v>1.574006199836731</v>
      </c>
      <c r="BB982">
        <v>1.6561292409896851</v>
      </c>
      <c r="BC982">
        <v>1.0170438289642334</v>
      </c>
      <c r="BD982">
        <v>-0.24764518439769745</v>
      </c>
      <c r="BE982">
        <v>66.763206481933594</v>
      </c>
      <c r="BF982">
        <v>64.791175842285156</v>
      </c>
      <c r="BG982">
        <v>64.401336669921875</v>
      </c>
      <c r="BH982">
        <v>64.236587524414063</v>
      </c>
      <c r="BI982">
        <v>64.291671752929687</v>
      </c>
      <c r="BJ982">
        <v>64.151832580566406</v>
      </c>
      <c r="BK982">
        <v>64.59930419921875</v>
      </c>
      <c r="BL982">
        <v>69.062896728515625</v>
      </c>
      <c r="BM982">
        <v>72.271720886230469</v>
      </c>
      <c r="BN982">
        <v>75.573257446289062</v>
      </c>
      <c r="BO982">
        <v>79.056991577148438</v>
      </c>
      <c r="BP982">
        <v>81.193771362304688</v>
      </c>
      <c r="BQ982">
        <v>82.794288635253906</v>
      </c>
      <c r="BR982">
        <v>83.443771362304688</v>
      </c>
      <c r="BS982">
        <v>81.999359130859375</v>
      </c>
      <c r="BT982">
        <v>82.774269104003906</v>
      </c>
      <c r="BU982">
        <v>82.512069702148438</v>
      </c>
      <c r="BV982">
        <v>80.320198059082031</v>
      </c>
      <c r="BW982">
        <v>78.848167419433594</v>
      </c>
      <c r="BX982">
        <v>77.306289672851562</v>
      </c>
      <c r="BY982">
        <v>75.249496459960937</v>
      </c>
      <c r="BZ982">
        <v>72.555084228515625</v>
      </c>
      <c r="CA982">
        <v>70.957626342773438</v>
      </c>
      <c r="CB982">
        <v>69.513206481933594</v>
      </c>
      <c r="CC982">
        <v>5.3955798149108887</v>
      </c>
      <c r="CD982">
        <v>5.1495404243469238</v>
      </c>
      <c r="CE982">
        <v>4.8342170715332031</v>
      </c>
      <c r="CF982">
        <v>3.6432263851165771</v>
      </c>
      <c r="CG982">
        <v>3.0358128547668457</v>
      </c>
      <c r="CH982">
        <v>3.3249077796936035</v>
      </c>
      <c r="CI982">
        <v>3.4541556835174561</v>
      </c>
      <c r="CJ982">
        <v>2.1620190143585205</v>
      </c>
      <c r="CK982">
        <v>3.0362582206726074</v>
      </c>
      <c r="CL982">
        <v>3.0478172302246094</v>
      </c>
      <c r="CM982">
        <v>2.394890308380127</v>
      </c>
      <c r="CN982">
        <v>2.7149441242218018</v>
      </c>
      <c r="CO982">
        <v>3.7941076755523682</v>
      </c>
      <c r="CP982">
        <v>2.3839340209960937</v>
      </c>
      <c r="CQ982">
        <v>2.8983886241912842</v>
      </c>
      <c r="CR982">
        <v>4.3191056251525879</v>
      </c>
      <c r="CS982">
        <v>4.6904759407043457</v>
      </c>
      <c r="CT982">
        <v>4.854705810546875</v>
      </c>
      <c r="CU982">
        <v>5.8874349594116211</v>
      </c>
      <c r="CV982">
        <v>4.7521958351135254</v>
      </c>
      <c r="CW982">
        <v>4.2603387832641602</v>
      </c>
      <c r="CX982">
        <v>3.5726768970489502</v>
      </c>
      <c r="CY982">
        <v>3.9182732105255127</v>
      </c>
      <c r="CZ982">
        <v>3.8600592613220215</v>
      </c>
    </row>
    <row r="983" spans="1:104" x14ac:dyDescent="0.25">
      <c r="A983" t="s">
        <v>1172</v>
      </c>
      <c r="B983" t="s">
        <v>26</v>
      </c>
      <c r="C983" t="s">
        <v>27</v>
      </c>
      <c r="D983" t="s">
        <v>188</v>
      </c>
      <c r="E983" t="s">
        <v>184</v>
      </c>
      <c r="F983">
        <v>2024</v>
      </c>
      <c r="G983" t="s">
        <v>177</v>
      </c>
      <c r="H983">
        <v>7</v>
      </c>
      <c r="I983">
        <v>174.55113220214844</v>
      </c>
      <c r="J983">
        <v>169.65379333496094</v>
      </c>
      <c r="K983">
        <v>165.75860595703125</v>
      </c>
      <c r="L983">
        <v>165.10438537597656</v>
      </c>
      <c r="M983">
        <v>170.49996948242187</v>
      </c>
      <c r="N983">
        <v>183.76615905761719</v>
      </c>
      <c r="O983">
        <v>198.11918640136719</v>
      </c>
      <c r="P983">
        <v>218.94331359863281</v>
      </c>
      <c r="Q983">
        <v>233.40496826171875</v>
      </c>
      <c r="R983">
        <v>244.92158508300781</v>
      </c>
      <c r="S983">
        <v>253.39962768554687</v>
      </c>
      <c r="T983">
        <v>254.899169921875</v>
      </c>
      <c r="U983">
        <v>255.6978759765625</v>
      </c>
      <c r="V983">
        <v>255.40245056152344</v>
      </c>
      <c r="W983">
        <v>254.14328002929688</v>
      </c>
      <c r="X983">
        <v>251.87466430664062</v>
      </c>
      <c r="Y983">
        <v>245.90560913085937</v>
      </c>
      <c r="Z983">
        <v>234.08880615234375</v>
      </c>
      <c r="AA983">
        <v>220.35073852539062</v>
      </c>
      <c r="AB983">
        <v>210.87043762207031</v>
      </c>
      <c r="AC983">
        <v>207.43246459960937</v>
      </c>
      <c r="AD983">
        <v>197.03366088867187</v>
      </c>
      <c r="AE983">
        <v>191.55592346191406</v>
      </c>
      <c r="AF983">
        <v>186.03962707519531</v>
      </c>
      <c r="AG983">
        <v>-3.2316789627075195</v>
      </c>
      <c r="AH983">
        <v>-2.2538564205169678</v>
      </c>
      <c r="AI983">
        <v>-2.0416815280914307</v>
      </c>
      <c r="AJ983">
        <v>-1.8128035068511963</v>
      </c>
      <c r="AK983">
        <v>-1.3061788082122803</v>
      </c>
      <c r="AL983">
        <v>-8.1019975244998932E-2</v>
      </c>
      <c r="AM983">
        <v>-1.7505502700805664</v>
      </c>
      <c r="AN983">
        <v>1.0121148824691772</v>
      </c>
      <c r="AO983">
        <v>1.055571436882019</v>
      </c>
      <c r="AP983">
        <v>0.4299163818359375</v>
      </c>
      <c r="AQ983">
        <v>4.9857673645019531</v>
      </c>
      <c r="AR983">
        <v>21.544694900512695</v>
      </c>
      <c r="AS983">
        <v>22.333896636962891</v>
      </c>
      <c r="AT983">
        <v>21.166707992553711</v>
      </c>
      <c r="AU983">
        <v>19.990570068359375</v>
      </c>
      <c r="AV983">
        <v>21.600454330444336</v>
      </c>
      <c r="AW983">
        <v>20.850536346435547</v>
      </c>
      <c r="AX983">
        <v>18.950624465942383</v>
      </c>
      <c r="AY983">
        <v>9.0007600784301758</v>
      </c>
      <c r="AZ983">
        <v>5.065983772277832</v>
      </c>
      <c r="BA983">
        <v>3.4248769283294678</v>
      </c>
      <c r="BB983">
        <v>3.2726571559906006</v>
      </c>
      <c r="BC983">
        <v>2.1707899570465088</v>
      </c>
      <c r="BD983">
        <v>1.2003090381622314</v>
      </c>
      <c r="BE983">
        <v>72.067794799804688</v>
      </c>
      <c r="BF983">
        <v>71.805084228515625</v>
      </c>
      <c r="BG983">
        <v>71.457626342773438</v>
      </c>
      <c r="BH983">
        <v>71.36016845703125</v>
      </c>
      <c r="BI983">
        <v>71.372871398925781</v>
      </c>
      <c r="BJ983">
        <v>71.2203369140625</v>
      </c>
      <c r="BK983">
        <v>71.025413513183594</v>
      </c>
      <c r="BL983">
        <v>72.75</v>
      </c>
      <c r="BM983">
        <v>74.91949462890625</v>
      </c>
      <c r="BN983">
        <v>78.809333801269531</v>
      </c>
      <c r="BO983">
        <v>82.22882080078125</v>
      </c>
      <c r="BP983">
        <v>85.190704345703125</v>
      </c>
      <c r="BQ983">
        <v>86.050865173339844</v>
      </c>
      <c r="BR983">
        <v>87.368659973144531</v>
      </c>
      <c r="BS983">
        <v>87.618659973144531</v>
      </c>
      <c r="BT983">
        <v>85.800872802734375</v>
      </c>
      <c r="BU983">
        <v>83.173744201660156</v>
      </c>
      <c r="BV983">
        <v>81.491531372070313</v>
      </c>
      <c r="BW983">
        <v>81.309333801269531</v>
      </c>
      <c r="BX983">
        <v>79.974578857421875</v>
      </c>
      <c r="BY983">
        <v>76.41949462890625</v>
      </c>
      <c r="BZ983">
        <v>74.38983154296875</v>
      </c>
      <c r="CA983">
        <v>73.292373657226562</v>
      </c>
      <c r="CB983">
        <v>73.055084228515625</v>
      </c>
      <c r="CC983">
        <v>5.560875415802002</v>
      </c>
      <c r="CD983">
        <v>5.318427562713623</v>
      </c>
      <c r="CE983">
        <v>4.9840397834777832</v>
      </c>
      <c r="CF983">
        <v>3.7646141052246094</v>
      </c>
      <c r="CG983">
        <v>3.1638114452362061</v>
      </c>
      <c r="CH983">
        <v>3.4717452526092529</v>
      </c>
      <c r="CI983">
        <v>3.5882852077484131</v>
      </c>
      <c r="CJ983">
        <v>2.2489814758300781</v>
      </c>
      <c r="CK983">
        <v>3.1544032096862793</v>
      </c>
      <c r="CL983">
        <v>3.1618485450744629</v>
      </c>
      <c r="CM983">
        <v>2.4657385349273682</v>
      </c>
      <c r="CN983">
        <v>2.7919797897338867</v>
      </c>
      <c r="CO983">
        <v>3.9094164371490479</v>
      </c>
      <c r="CP983">
        <v>2.4625909328460693</v>
      </c>
      <c r="CQ983">
        <v>3.0010030269622803</v>
      </c>
      <c r="CR983">
        <v>4.506345272064209</v>
      </c>
      <c r="CS983">
        <v>4.925330638885498</v>
      </c>
      <c r="CT983">
        <v>5.1261601448059082</v>
      </c>
      <c r="CU983">
        <v>6.1920695304870605</v>
      </c>
      <c r="CV983">
        <v>4.9915204048156738</v>
      </c>
      <c r="CW983">
        <v>4.4524984359741211</v>
      </c>
      <c r="CX983">
        <v>3.7210853099822998</v>
      </c>
      <c r="CY983">
        <v>4.0561122894287109</v>
      </c>
      <c r="CZ983">
        <v>4.0042943954467773</v>
      </c>
    </row>
    <row r="984" spans="1:104" x14ac:dyDescent="0.25">
      <c r="A984" t="s">
        <v>1173</v>
      </c>
      <c r="B984" t="s">
        <v>26</v>
      </c>
      <c r="C984" t="s">
        <v>27</v>
      </c>
      <c r="D984" t="s">
        <v>188</v>
      </c>
      <c r="E984" t="s">
        <v>184</v>
      </c>
      <c r="F984">
        <v>2024</v>
      </c>
      <c r="G984" t="s">
        <v>178</v>
      </c>
      <c r="H984">
        <v>8</v>
      </c>
      <c r="I984">
        <v>175.50750732421875</v>
      </c>
      <c r="J984">
        <v>170.81559753417969</v>
      </c>
      <c r="K984">
        <v>166.60536193847656</v>
      </c>
      <c r="L984">
        <v>165.98811340332031</v>
      </c>
      <c r="M984">
        <v>170.96820068359375</v>
      </c>
      <c r="N984">
        <v>185.867919921875</v>
      </c>
      <c r="O984">
        <v>202.3485107421875</v>
      </c>
      <c r="P984">
        <v>222.13093566894531</v>
      </c>
      <c r="Q984">
        <v>236.80305480957031</v>
      </c>
      <c r="R984">
        <v>249.05328369140625</v>
      </c>
      <c r="S984">
        <v>260.69888305664062</v>
      </c>
      <c r="T984">
        <v>263.39004516601562</v>
      </c>
      <c r="U984">
        <v>264.55386352539062</v>
      </c>
      <c r="V984">
        <v>264.23175048828125</v>
      </c>
      <c r="W984">
        <v>262.1578369140625</v>
      </c>
      <c r="X984">
        <v>258.5390625</v>
      </c>
      <c r="Y984">
        <v>249.73417663574219</v>
      </c>
      <c r="Z984">
        <v>237.10566711425781</v>
      </c>
      <c r="AA984">
        <v>222.52445983886719</v>
      </c>
      <c r="AB984">
        <v>214.93983459472656</v>
      </c>
      <c r="AC984">
        <v>209.8250732421875</v>
      </c>
      <c r="AD984">
        <v>198.8111572265625</v>
      </c>
      <c r="AE984">
        <v>191.95280456542969</v>
      </c>
      <c r="AF984">
        <v>185.2645263671875</v>
      </c>
      <c r="AG984">
        <v>-3.1896617412567139</v>
      </c>
      <c r="AH984">
        <v>-2.3074839115142822</v>
      </c>
      <c r="AI984">
        <v>-2.1533770561218262</v>
      </c>
      <c r="AJ984">
        <v>-1.8691816329956055</v>
      </c>
      <c r="AK984">
        <v>-1.2817552089691162</v>
      </c>
      <c r="AL984">
        <v>1.8228540429845452E-3</v>
      </c>
      <c r="AM984">
        <v>-1.7218923568725586</v>
      </c>
      <c r="AN984">
        <v>1.1699405908584595</v>
      </c>
      <c r="AO984">
        <v>1.0716844797134399</v>
      </c>
      <c r="AP984">
        <v>0.28534752130508423</v>
      </c>
      <c r="AQ984">
        <v>4.9809045791625977</v>
      </c>
      <c r="AR984">
        <v>22.198352813720703</v>
      </c>
      <c r="AS984">
        <v>23.050289154052734</v>
      </c>
      <c r="AT984">
        <v>21.837884902954102</v>
      </c>
      <c r="AU984">
        <v>20.632806777954102</v>
      </c>
      <c r="AV984">
        <v>22.459405899047852</v>
      </c>
      <c r="AW984">
        <v>21.535673141479492</v>
      </c>
      <c r="AX984">
        <v>19.677669525146484</v>
      </c>
      <c r="AY984">
        <v>9.6007585525512695</v>
      </c>
      <c r="AZ984">
        <v>5.5417237281799316</v>
      </c>
      <c r="BA984">
        <v>3.744471549987793</v>
      </c>
      <c r="BB984">
        <v>3.5383164882659912</v>
      </c>
      <c r="BC984">
        <v>2.3417582511901855</v>
      </c>
      <c r="BD984">
        <v>1.4150288105010986</v>
      </c>
      <c r="BE984">
        <v>73.849357604980469</v>
      </c>
      <c r="BF984">
        <v>72.939521789550781</v>
      </c>
      <c r="BG984">
        <v>72.339523315429688</v>
      </c>
      <c r="BH984">
        <v>71.993766784667969</v>
      </c>
      <c r="BI984">
        <v>71.007728576660156</v>
      </c>
      <c r="BJ984">
        <v>70.807723999023438</v>
      </c>
      <c r="BK984">
        <v>70.73992919921875</v>
      </c>
      <c r="BL984">
        <v>72.009498596191406</v>
      </c>
      <c r="BM984">
        <v>76.222236633300781</v>
      </c>
      <c r="BN984">
        <v>80.085151672363281</v>
      </c>
      <c r="BO984">
        <v>84.228065490722656</v>
      </c>
      <c r="BP984">
        <v>85.83782958984375</v>
      </c>
      <c r="BQ984">
        <v>87.757423400878906</v>
      </c>
      <c r="BR984">
        <v>86.4014892578125</v>
      </c>
      <c r="BS984">
        <v>86.664817810058594</v>
      </c>
      <c r="BT984">
        <v>87.084739685058594</v>
      </c>
      <c r="BU984">
        <v>86.529220581054688</v>
      </c>
      <c r="BV984">
        <v>86.007186889648438</v>
      </c>
      <c r="BW984">
        <v>83.515663146972656</v>
      </c>
      <c r="BX984">
        <v>80.930709838867188</v>
      </c>
      <c r="BY984">
        <v>77.963249206542969</v>
      </c>
      <c r="BZ984">
        <v>75.902099609375</v>
      </c>
      <c r="CA984">
        <v>75.312271118164062</v>
      </c>
      <c r="CB984">
        <v>74.838783264160156</v>
      </c>
      <c r="CC984">
        <v>5.594214916229248</v>
      </c>
      <c r="CD984">
        <v>5.3569316864013672</v>
      </c>
      <c r="CE984">
        <v>5.0117611885070801</v>
      </c>
      <c r="CF984">
        <v>3.7863283157348633</v>
      </c>
      <c r="CG984">
        <v>3.1743221282958984</v>
      </c>
      <c r="CH984">
        <v>3.5137112140655518</v>
      </c>
      <c r="CI984">
        <v>3.6676545143127441</v>
      </c>
      <c r="CJ984">
        <v>2.2831053733825684</v>
      </c>
      <c r="CK984">
        <v>3.2033977508544922</v>
      </c>
      <c r="CL984">
        <v>3.218048095703125</v>
      </c>
      <c r="CM984">
        <v>2.5390233993530273</v>
      </c>
      <c r="CN984">
        <v>2.8871293067932129</v>
      </c>
      <c r="CO984">
        <v>4.0491771697998047</v>
      </c>
      <c r="CP984">
        <v>2.547816276550293</v>
      </c>
      <c r="CQ984">
        <v>3.0977346897125244</v>
      </c>
      <c r="CR984">
        <v>4.6282596588134766</v>
      </c>
      <c r="CS984">
        <v>5.0045390129089355</v>
      </c>
      <c r="CT984">
        <v>5.1947388648986816</v>
      </c>
      <c r="CU984">
        <v>6.2558908462524414</v>
      </c>
      <c r="CV984">
        <v>5.0947360992431641</v>
      </c>
      <c r="CW984">
        <v>4.509345531463623</v>
      </c>
      <c r="CX984">
        <v>3.7573854923248291</v>
      </c>
      <c r="CY984">
        <v>4.066380500793457</v>
      </c>
      <c r="CZ984">
        <v>3.9884233474731445</v>
      </c>
    </row>
    <row r="985" spans="1:104" x14ac:dyDescent="0.25">
      <c r="A985" t="s">
        <v>1174</v>
      </c>
      <c r="B985" t="s">
        <v>26</v>
      </c>
      <c r="C985" t="s">
        <v>27</v>
      </c>
      <c r="D985" t="s">
        <v>188</v>
      </c>
      <c r="E985" t="s">
        <v>184</v>
      </c>
      <c r="F985">
        <v>2024</v>
      </c>
      <c r="G985" t="s">
        <v>179</v>
      </c>
      <c r="H985">
        <v>9</v>
      </c>
      <c r="I985">
        <v>175.1259765625</v>
      </c>
      <c r="J985">
        <v>171.00199890136719</v>
      </c>
      <c r="K985">
        <v>167.56417846679687</v>
      </c>
      <c r="L985">
        <v>167.2022705078125</v>
      </c>
      <c r="M985">
        <v>172.98037719726562</v>
      </c>
      <c r="N985">
        <v>188.44125366210937</v>
      </c>
      <c r="O985">
        <v>207.40116882324219</v>
      </c>
      <c r="P985">
        <v>229.43624877929687</v>
      </c>
      <c r="Q985">
        <v>247.56706237792969</v>
      </c>
      <c r="R985">
        <v>261.00244140625</v>
      </c>
      <c r="S985">
        <v>272.45974731445312</v>
      </c>
      <c r="T985">
        <v>275.06088256835937</v>
      </c>
      <c r="U985">
        <v>275.95578002929687</v>
      </c>
      <c r="V985">
        <v>276.65567016601562</v>
      </c>
      <c r="W985">
        <v>273.54144287109375</v>
      </c>
      <c r="X985">
        <v>266.43807983398437</v>
      </c>
      <c r="Y985">
        <v>255.99525451660156</v>
      </c>
      <c r="Z985">
        <v>242.89886474609375</v>
      </c>
      <c r="AA985">
        <v>228.52183532714844</v>
      </c>
      <c r="AB985">
        <v>222.25263977050781</v>
      </c>
      <c r="AC985">
        <v>214.70883178710937</v>
      </c>
      <c r="AD985">
        <v>201.68595886230469</v>
      </c>
      <c r="AE985">
        <v>193.96955871582031</v>
      </c>
      <c r="AF985">
        <v>186.8408203125</v>
      </c>
      <c r="AG985">
        <v>-3.0638875961303711</v>
      </c>
      <c r="AH985">
        <v>-2.4004840850830078</v>
      </c>
      <c r="AI985">
        <v>-2.3900682926177979</v>
      </c>
      <c r="AJ985">
        <v>-1.9881784915924072</v>
      </c>
      <c r="AK985">
        <v>-1.2436617612838745</v>
      </c>
      <c r="AL985">
        <v>0.16783668100833893</v>
      </c>
      <c r="AM985">
        <v>-1.6299402713775635</v>
      </c>
      <c r="AN985">
        <v>1.5145317316055298</v>
      </c>
      <c r="AO985">
        <v>1.118854284286499</v>
      </c>
      <c r="AP985">
        <v>-4.6577919274568558E-2</v>
      </c>
      <c r="AQ985">
        <v>4.883699893951416</v>
      </c>
      <c r="AR985">
        <v>23.07365608215332</v>
      </c>
      <c r="AS985">
        <v>23.960260391235352</v>
      </c>
      <c r="AT985">
        <v>22.784669876098633</v>
      </c>
      <c r="AU985">
        <v>21.565378189086914</v>
      </c>
      <c r="AV985">
        <v>23.655410766601563</v>
      </c>
      <c r="AW985">
        <v>22.720005035400391</v>
      </c>
      <c r="AX985">
        <v>21.068752288818359</v>
      </c>
      <c r="AY985">
        <v>10.955867767333984</v>
      </c>
      <c r="AZ985">
        <v>6.5623555183410645</v>
      </c>
      <c r="BA985">
        <v>4.4286103248596191</v>
      </c>
      <c r="BB985">
        <v>4.0936264991760254</v>
      </c>
      <c r="BC985">
        <v>2.7214128971099854</v>
      </c>
      <c r="BD985">
        <v>1.8972444534301758</v>
      </c>
      <c r="BE985">
        <v>72.025428771972656</v>
      </c>
      <c r="BF985">
        <v>71.830513000488281</v>
      </c>
      <c r="BG985">
        <v>71.372886657714844</v>
      </c>
      <c r="BH985">
        <v>70.970344543457031</v>
      </c>
      <c r="BI985">
        <v>70.915252685546875</v>
      </c>
      <c r="BJ985">
        <v>70.427970886230469</v>
      </c>
      <c r="BK985">
        <v>71.957626342773438</v>
      </c>
      <c r="BL985">
        <v>72.542366027832031</v>
      </c>
      <c r="BM985">
        <v>77.241508483886719</v>
      </c>
      <c r="BN985">
        <v>83.076248168945313</v>
      </c>
      <c r="BO985">
        <v>87.44488525390625</v>
      </c>
      <c r="BP985">
        <v>90.23724365234375</v>
      </c>
      <c r="BQ985">
        <v>90.211822509765625</v>
      </c>
      <c r="BR985">
        <v>90.779624938964844</v>
      </c>
      <c r="BS985">
        <v>90.44488525390625</v>
      </c>
      <c r="BT985">
        <v>90.360137939453125</v>
      </c>
      <c r="BU985">
        <v>90.843193054199219</v>
      </c>
      <c r="BV985">
        <v>89.245735168457031</v>
      </c>
      <c r="BW985">
        <v>87.410995483398438</v>
      </c>
      <c r="BX985">
        <v>82.474571228027344</v>
      </c>
      <c r="BY985">
        <v>79.957633972167969</v>
      </c>
      <c r="BZ985">
        <v>78.317802429199219</v>
      </c>
      <c r="CA985">
        <v>76.707633972167969</v>
      </c>
      <c r="CB985">
        <v>75.317802429199219</v>
      </c>
      <c r="CC985">
        <v>5.6026821136474609</v>
      </c>
      <c r="CD985">
        <v>5.3828139305114746</v>
      </c>
      <c r="CE985">
        <v>5.060114860534668</v>
      </c>
      <c r="CF985">
        <v>3.8292810916900635</v>
      </c>
      <c r="CG985">
        <v>3.2250680923461914</v>
      </c>
      <c r="CH985">
        <v>3.5771875381469727</v>
      </c>
      <c r="CI985">
        <v>3.7762553691864014</v>
      </c>
      <c r="CJ985">
        <v>2.3688116073608398</v>
      </c>
      <c r="CK985">
        <v>3.366487979888916</v>
      </c>
      <c r="CL985">
        <v>3.3889467716217041</v>
      </c>
      <c r="CM985">
        <v>2.666428804397583</v>
      </c>
      <c r="CN985">
        <v>3.0292551517486572</v>
      </c>
      <c r="CO985">
        <v>4.2454123497009277</v>
      </c>
      <c r="CP985">
        <v>2.6777033805847168</v>
      </c>
      <c r="CQ985">
        <v>3.2475123405456543</v>
      </c>
      <c r="CR985">
        <v>4.7938871383666992</v>
      </c>
      <c r="CS985">
        <v>5.1553831100463867</v>
      </c>
      <c r="CT985">
        <v>5.3477540016174316</v>
      </c>
      <c r="CU985">
        <v>6.4472041130065918</v>
      </c>
      <c r="CV985">
        <v>5.2943415641784668</v>
      </c>
      <c r="CW985">
        <v>4.6361470222473145</v>
      </c>
      <c r="CX985">
        <v>3.8285708427429199</v>
      </c>
      <c r="CY985">
        <v>4.1256823539733887</v>
      </c>
      <c r="CZ985">
        <v>4.0381369590759277</v>
      </c>
    </row>
    <row r="986" spans="1:104" x14ac:dyDescent="0.25">
      <c r="A986" t="s">
        <v>1175</v>
      </c>
      <c r="B986" t="s">
        <v>26</v>
      </c>
      <c r="C986" t="s">
        <v>27</v>
      </c>
      <c r="D986" t="s">
        <v>188</v>
      </c>
      <c r="E986" t="s">
        <v>184</v>
      </c>
      <c r="F986">
        <v>2024</v>
      </c>
      <c r="G986" t="s">
        <v>180</v>
      </c>
      <c r="H986">
        <v>10</v>
      </c>
      <c r="I986">
        <v>154.40927124023437</v>
      </c>
      <c r="J986">
        <v>150.31686401367187</v>
      </c>
      <c r="K986">
        <v>147.05717468261719</v>
      </c>
      <c r="L986">
        <v>147.02694702148437</v>
      </c>
      <c r="M986">
        <v>151.20631408691406</v>
      </c>
      <c r="N986">
        <v>163.67718505859375</v>
      </c>
      <c r="O986">
        <v>184.56111145019531</v>
      </c>
      <c r="P986">
        <v>203.99066162109375</v>
      </c>
      <c r="Q986">
        <v>224.76966857910156</v>
      </c>
      <c r="R986">
        <v>243.89862060546875</v>
      </c>
      <c r="S986">
        <v>259.53152465820313</v>
      </c>
      <c r="T986">
        <v>264.39608764648437</v>
      </c>
      <c r="U986">
        <v>266.91635131835937</v>
      </c>
      <c r="V986">
        <v>269.78482055664062</v>
      </c>
      <c r="W986">
        <v>267.35787963867187</v>
      </c>
      <c r="X986">
        <v>258.4462890625</v>
      </c>
      <c r="Y986">
        <v>246.18667602539062</v>
      </c>
      <c r="Z986">
        <v>232.78619384765625</v>
      </c>
      <c r="AA986">
        <v>223.79238891601562</v>
      </c>
      <c r="AB986">
        <v>215.34916687011719</v>
      </c>
      <c r="AC986">
        <v>207.52996826171875</v>
      </c>
      <c r="AD986">
        <v>186.7623291015625</v>
      </c>
      <c r="AE986">
        <v>173.48464965820312</v>
      </c>
      <c r="AF986">
        <v>166.42152404785156</v>
      </c>
      <c r="AG986">
        <v>-2.9964416027069092</v>
      </c>
      <c r="AH986">
        <v>-1.9120990037918091</v>
      </c>
      <c r="AI986">
        <v>-1.5794738531112671</v>
      </c>
      <c r="AJ986">
        <v>-1.5085033178329468</v>
      </c>
      <c r="AK986">
        <v>-1.2261770963668823</v>
      </c>
      <c r="AL986">
        <v>-0.26349243521690369</v>
      </c>
      <c r="AM986">
        <v>-1.7853519916534424</v>
      </c>
      <c r="AN986">
        <v>0.60852378606796265</v>
      </c>
      <c r="AO986">
        <v>1.0415583848953247</v>
      </c>
      <c r="AP986">
        <v>0.85212010145187378</v>
      </c>
      <c r="AQ986">
        <v>5.4024524688720703</v>
      </c>
      <c r="AR986">
        <v>22.133724212646484</v>
      </c>
      <c r="AS986">
        <v>23.047822952270508</v>
      </c>
      <c r="AT986">
        <v>22.026723861694336</v>
      </c>
      <c r="AU986">
        <v>20.595598220825195</v>
      </c>
      <c r="AV986">
        <v>21.181083679199219</v>
      </c>
      <c r="AW986">
        <v>19.806943893432617</v>
      </c>
      <c r="AX986">
        <v>17.502347946166992</v>
      </c>
      <c r="AY986">
        <v>7.7282977104187012</v>
      </c>
      <c r="AZ986">
        <v>4.2287330627441406</v>
      </c>
      <c r="BA986">
        <v>2.7697968482971191</v>
      </c>
      <c r="BB986">
        <v>2.5398678779602051</v>
      </c>
      <c r="BC986">
        <v>1.5643302202224731</v>
      </c>
      <c r="BD986">
        <v>0.54599940776824951</v>
      </c>
      <c r="BE986">
        <v>69.882041931152344</v>
      </c>
      <c r="BF986">
        <v>68.480018615722656</v>
      </c>
      <c r="BG986">
        <v>67.830009460449219</v>
      </c>
      <c r="BH986">
        <v>67.567802429199219</v>
      </c>
      <c r="BI986">
        <v>66.223388671875</v>
      </c>
      <c r="BJ986">
        <v>65.671363830566406</v>
      </c>
      <c r="BK986">
        <v>65.363739013671875</v>
      </c>
      <c r="BL986">
        <v>66.743385314941406</v>
      </c>
      <c r="BM986">
        <v>71.518096923828125</v>
      </c>
      <c r="BN986">
        <v>77.788597106933594</v>
      </c>
      <c r="BO986">
        <v>83.544700622558594</v>
      </c>
      <c r="BP986">
        <v>85.495712280273438</v>
      </c>
      <c r="BQ986">
        <v>87.570137023925781</v>
      </c>
      <c r="BR986">
        <v>88.472679138183594</v>
      </c>
      <c r="BS986">
        <v>87.845054626464844</v>
      </c>
      <c r="BT986">
        <v>86.119117736816406</v>
      </c>
      <c r="BU986">
        <v>85.969627380371094</v>
      </c>
      <c r="BV986">
        <v>85.007270812988281</v>
      </c>
      <c r="BW986">
        <v>82.072532653808594</v>
      </c>
      <c r="BX986">
        <v>79.496955871582031</v>
      </c>
      <c r="BY986">
        <v>76.274925231933594</v>
      </c>
      <c r="BZ986">
        <v>73.461196899414063</v>
      </c>
      <c r="CA986">
        <v>72.193748474121094</v>
      </c>
      <c r="CB986">
        <v>71.089668273925781</v>
      </c>
      <c r="CC986">
        <v>4.930269718170166</v>
      </c>
      <c r="CD986">
        <v>4.7230525016784668</v>
      </c>
      <c r="CE986">
        <v>4.4323115348815918</v>
      </c>
      <c r="CF986">
        <v>3.3609659671783447</v>
      </c>
      <c r="CG986">
        <v>2.8136477470397949</v>
      </c>
      <c r="CH986">
        <v>3.1016907691955566</v>
      </c>
      <c r="CI986">
        <v>3.3525700569152832</v>
      </c>
      <c r="CJ986">
        <v>2.1021904945373535</v>
      </c>
      <c r="CK986">
        <v>3.0522093772888184</v>
      </c>
      <c r="CL986">
        <v>3.1639571189880371</v>
      </c>
      <c r="CM986">
        <v>2.5379719734191895</v>
      </c>
      <c r="CN986">
        <v>2.9087626934051514</v>
      </c>
      <c r="CO986">
        <v>4.1040053367614746</v>
      </c>
      <c r="CP986">
        <v>2.6050405502319336</v>
      </c>
      <c r="CQ986">
        <v>3.170140266418457</v>
      </c>
      <c r="CR986">
        <v>4.6434316635131836</v>
      </c>
      <c r="CS986">
        <v>4.9504170417785645</v>
      </c>
      <c r="CT986">
        <v>5.1172389984130859</v>
      </c>
      <c r="CU986">
        <v>6.3015437126159668</v>
      </c>
      <c r="CV986">
        <v>5.1287217140197754</v>
      </c>
      <c r="CW986">
        <v>4.4817266464233398</v>
      </c>
      <c r="CX986">
        <v>3.5408892631530762</v>
      </c>
      <c r="CY986">
        <v>3.6833422183990479</v>
      </c>
      <c r="CZ986">
        <v>3.590630054473877</v>
      </c>
    </row>
    <row r="987" spans="1:104" x14ac:dyDescent="0.25">
      <c r="A987" t="s">
        <v>1176</v>
      </c>
      <c r="B987" t="s">
        <v>26</v>
      </c>
      <c r="C987" t="s">
        <v>27</v>
      </c>
      <c r="D987" t="s">
        <v>188</v>
      </c>
      <c r="E987" t="s">
        <v>184</v>
      </c>
      <c r="F987">
        <v>2024</v>
      </c>
      <c r="G987" t="s">
        <v>181</v>
      </c>
      <c r="H987">
        <v>11</v>
      </c>
      <c r="I987">
        <v>146.70257568359375</v>
      </c>
      <c r="J987">
        <v>142.51116943359375</v>
      </c>
      <c r="K987">
        <v>139.60464477539062</v>
      </c>
      <c r="L987">
        <v>140.22433471679687</v>
      </c>
      <c r="M987">
        <v>145.89869689941406</v>
      </c>
      <c r="N987">
        <v>158.48432922363281</v>
      </c>
      <c r="O987">
        <v>174.54278564453125</v>
      </c>
      <c r="P987">
        <v>189.43185424804687</v>
      </c>
      <c r="Q987">
        <v>203.49600219726562</v>
      </c>
      <c r="R987">
        <v>215.22119140625</v>
      </c>
      <c r="S987">
        <v>225.23036193847656</v>
      </c>
      <c r="T987">
        <v>229.20794677734375</v>
      </c>
      <c r="U987">
        <v>231.26287841796875</v>
      </c>
      <c r="V987">
        <v>232.6944580078125</v>
      </c>
      <c r="W987">
        <v>229.88827514648437</v>
      </c>
      <c r="X987">
        <v>221.55363464355469</v>
      </c>
      <c r="Y987">
        <v>211.93197631835937</v>
      </c>
      <c r="Z987">
        <v>204.82464599609375</v>
      </c>
      <c r="AA987">
        <v>192.65513610839844</v>
      </c>
      <c r="AB987">
        <v>183.59452819824219</v>
      </c>
      <c r="AC987">
        <v>178.63020324707031</v>
      </c>
      <c r="AD987">
        <v>169.0438232421875</v>
      </c>
      <c r="AE987">
        <v>163.0999755859375</v>
      </c>
      <c r="AF987">
        <v>156.69294738769531</v>
      </c>
      <c r="AG987">
        <v>-3.0729148387908936</v>
      </c>
      <c r="AH987">
        <v>-1.6541539430618286</v>
      </c>
      <c r="AI987">
        <v>-1.0895496606826782</v>
      </c>
      <c r="AJ987">
        <v>-1.2481967210769653</v>
      </c>
      <c r="AK987">
        <v>-1.3036977052688599</v>
      </c>
      <c r="AL987">
        <v>-0.59028255939483643</v>
      </c>
      <c r="AM987">
        <v>-1.9473017454147339</v>
      </c>
      <c r="AN987">
        <v>5.6376103311777115E-3</v>
      </c>
      <c r="AO987">
        <v>0.94201278686523438</v>
      </c>
      <c r="AP987">
        <v>1.380139946937561</v>
      </c>
      <c r="AQ987">
        <v>5.3018174171447754</v>
      </c>
      <c r="AR987">
        <v>19.446290969848633</v>
      </c>
      <c r="AS987">
        <v>20.175445556640625</v>
      </c>
      <c r="AT987">
        <v>19.201377868652344</v>
      </c>
      <c r="AU987">
        <v>17.636390686035156</v>
      </c>
      <c r="AV987">
        <v>17.105876922607422</v>
      </c>
      <c r="AW987">
        <v>15.776106834411621</v>
      </c>
      <c r="AX987">
        <v>13.595220565795898</v>
      </c>
      <c r="AY987">
        <v>4.5581703186035156</v>
      </c>
      <c r="AZ987">
        <v>2.0555794239044189</v>
      </c>
      <c r="BA987">
        <v>1.2411004304885864</v>
      </c>
      <c r="BB987">
        <v>1.3184983730316162</v>
      </c>
      <c r="BC987">
        <v>0.77706605195999146</v>
      </c>
      <c r="BD987">
        <v>-0.38428375124931335</v>
      </c>
      <c r="BE987">
        <v>65.074600219726563</v>
      </c>
      <c r="BF987">
        <v>64.518669128417969</v>
      </c>
      <c r="BG987">
        <v>62.635410308837891</v>
      </c>
      <c r="BH987">
        <v>62.197971343994141</v>
      </c>
      <c r="BI987">
        <v>61.932209014892578</v>
      </c>
      <c r="BJ987">
        <v>61.202854156494141</v>
      </c>
      <c r="BK987">
        <v>60.668891906738281</v>
      </c>
      <c r="BL987">
        <v>62.313884735107422</v>
      </c>
      <c r="BM987">
        <v>68.546684265136719</v>
      </c>
      <c r="BN987">
        <v>75.058128356933594</v>
      </c>
      <c r="BO987">
        <v>80.551971435546875</v>
      </c>
      <c r="BP987">
        <v>84.596046447753906</v>
      </c>
      <c r="BQ987">
        <v>85.908317565917969</v>
      </c>
      <c r="BR987">
        <v>85.649459838867188</v>
      </c>
      <c r="BS987">
        <v>85.437263488769531</v>
      </c>
      <c r="BT987">
        <v>84.273597717285156</v>
      </c>
      <c r="BU987">
        <v>83.028594970703125</v>
      </c>
      <c r="BV987">
        <v>77.924476623535156</v>
      </c>
      <c r="BW987">
        <v>74.518669128417969</v>
      </c>
      <c r="BX987">
        <v>70.985122680664063</v>
      </c>
      <c r="BY987">
        <v>69.18023681640625</v>
      </c>
      <c r="BZ987">
        <v>66.707565307617188</v>
      </c>
      <c r="CA987">
        <v>65.421875</v>
      </c>
      <c r="CB987">
        <v>64.23651123046875</v>
      </c>
      <c r="CC987">
        <v>4.7805113792419434</v>
      </c>
      <c r="CD987">
        <v>4.5694460868835449</v>
      </c>
      <c r="CE987">
        <v>4.2938036918640137</v>
      </c>
      <c r="CF987">
        <v>3.2719359397888184</v>
      </c>
      <c r="CG987">
        <v>2.7717399597167969</v>
      </c>
      <c r="CH987">
        <v>3.0659949779510498</v>
      </c>
      <c r="CI987">
        <v>3.2384083271026611</v>
      </c>
      <c r="CJ987">
        <v>1.9957582950592041</v>
      </c>
      <c r="CK987">
        <v>2.8183960914611816</v>
      </c>
      <c r="CL987">
        <v>2.849287748336792</v>
      </c>
      <c r="CM987">
        <v>2.2482085227966309</v>
      </c>
      <c r="CN987">
        <v>2.5756175518035889</v>
      </c>
      <c r="CO987">
        <v>3.6276116371154785</v>
      </c>
      <c r="CP987">
        <v>2.3012566566467285</v>
      </c>
      <c r="CQ987">
        <v>2.7850022315979004</v>
      </c>
      <c r="CR987">
        <v>4.0659523010253906</v>
      </c>
      <c r="CS987">
        <v>4.3538370132446289</v>
      </c>
      <c r="CT987">
        <v>4.6006989479064941</v>
      </c>
      <c r="CU987">
        <v>5.555544376373291</v>
      </c>
      <c r="CV987">
        <v>4.4545655250549316</v>
      </c>
      <c r="CW987">
        <v>3.9300093650817871</v>
      </c>
      <c r="CX987">
        <v>3.267838716506958</v>
      </c>
      <c r="CY987">
        <v>3.5344307422637939</v>
      </c>
      <c r="CZ987">
        <v>3.4504618644714355</v>
      </c>
    </row>
    <row r="988" spans="1:104" x14ac:dyDescent="0.25">
      <c r="A988" t="s">
        <v>1177</v>
      </c>
      <c r="B988" t="s">
        <v>26</v>
      </c>
      <c r="C988" t="s">
        <v>27</v>
      </c>
      <c r="D988" t="s">
        <v>188</v>
      </c>
      <c r="E988" t="s">
        <v>184</v>
      </c>
      <c r="F988">
        <v>2024</v>
      </c>
      <c r="G988" t="s">
        <v>182</v>
      </c>
      <c r="H988">
        <v>12</v>
      </c>
      <c r="I988">
        <v>136.07759094238281</v>
      </c>
      <c r="J988">
        <v>132.74711608886719</v>
      </c>
      <c r="K988">
        <v>131.26762390136719</v>
      </c>
      <c r="L988">
        <v>132.04421997070312</v>
      </c>
      <c r="M988">
        <v>138.22109985351562</v>
      </c>
      <c r="N988">
        <v>150.71159362792969</v>
      </c>
      <c r="O988">
        <v>169.10478210449219</v>
      </c>
      <c r="P988">
        <v>182.15447998046875</v>
      </c>
      <c r="Q988">
        <v>185.56340026855469</v>
      </c>
      <c r="R988">
        <v>184.80754089355469</v>
      </c>
      <c r="S988">
        <v>183.39129638671875</v>
      </c>
      <c r="T988">
        <v>180.17385864257812</v>
      </c>
      <c r="U988">
        <v>177.97956848144531</v>
      </c>
      <c r="V988">
        <v>176.9031982421875</v>
      </c>
      <c r="W988">
        <v>174.09214782714844</v>
      </c>
      <c r="X988">
        <v>170.17628479003906</v>
      </c>
      <c r="Y988">
        <v>169.17018127441406</v>
      </c>
      <c r="Z988">
        <v>170.79006958007812</v>
      </c>
      <c r="AA988">
        <v>165.16693115234375</v>
      </c>
      <c r="AB988">
        <v>161.56367492675781</v>
      </c>
      <c r="AC988">
        <v>159.27618408203125</v>
      </c>
      <c r="AD988">
        <v>156.35723876953125</v>
      </c>
      <c r="AE988">
        <v>148.22383117675781</v>
      </c>
      <c r="AF988">
        <v>142.44287109375</v>
      </c>
      <c r="AG988">
        <v>-4.172548770904541</v>
      </c>
      <c r="AH988">
        <v>-0.60152500867843628</v>
      </c>
      <c r="AI988">
        <v>1.404788613319397</v>
      </c>
      <c r="AJ988">
        <v>-3.2642379403114319E-2</v>
      </c>
      <c r="AK988">
        <v>-1.8657221794128418</v>
      </c>
      <c r="AL988">
        <v>-2.4743478298187256</v>
      </c>
      <c r="AM988">
        <v>-3.432586669921875</v>
      </c>
      <c r="AN988">
        <v>-3.358238697052002</v>
      </c>
      <c r="AO988">
        <v>0.97140014171600342</v>
      </c>
      <c r="AP988">
        <v>4.6802167892456055</v>
      </c>
      <c r="AQ988">
        <v>7.1711325645446777</v>
      </c>
      <c r="AR988">
        <v>15.5362548828125</v>
      </c>
      <c r="AS988">
        <v>15.469025611877441</v>
      </c>
      <c r="AT988">
        <v>14.412509918212891</v>
      </c>
      <c r="AU988">
        <v>12.063810348510742</v>
      </c>
      <c r="AV988">
        <v>7.1956143379211426</v>
      </c>
      <c r="AW988">
        <v>5.3635449409484863</v>
      </c>
      <c r="AX988">
        <v>1.1445935964584351</v>
      </c>
      <c r="AY988">
        <v>-7.5367279052734375</v>
      </c>
      <c r="AZ988">
        <v>-6.5095224380493164</v>
      </c>
      <c r="BA988">
        <v>-4.9967947006225586</v>
      </c>
      <c r="BB988">
        <v>-4.2485952377319336</v>
      </c>
      <c r="BC988">
        <v>-3.1440863609313965</v>
      </c>
      <c r="BD988">
        <v>-5.4002909660339355</v>
      </c>
      <c r="BE988">
        <v>49.538169860839844</v>
      </c>
      <c r="BF988">
        <v>49.038169860839844</v>
      </c>
      <c r="BG988">
        <v>48.148345947265625</v>
      </c>
      <c r="BH988">
        <v>47.59326171875</v>
      </c>
      <c r="BI988">
        <v>47.538173675537109</v>
      </c>
      <c r="BJ988">
        <v>46.927993774414063</v>
      </c>
      <c r="BK988">
        <v>46.538169860839844</v>
      </c>
      <c r="BL988">
        <v>47.233081817626953</v>
      </c>
      <c r="BM988">
        <v>49.122898101806641</v>
      </c>
      <c r="BN988">
        <v>51.665267944335938</v>
      </c>
      <c r="BO988">
        <v>53.152545928955078</v>
      </c>
      <c r="BP988">
        <v>53.707630157470703</v>
      </c>
      <c r="BQ988">
        <v>54.610179901123047</v>
      </c>
      <c r="BR988">
        <v>55.610179901123047</v>
      </c>
      <c r="BS988">
        <v>55.694911956787109</v>
      </c>
      <c r="BT988">
        <v>55.762722015380859</v>
      </c>
      <c r="BU988">
        <v>55.165264129638672</v>
      </c>
      <c r="BV988">
        <v>53.190711975097656</v>
      </c>
      <c r="BW988">
        <v>51.690711975097656</v>
      </c>
      <c r="BX988">
        <v>51.398345947265625</v>
      </c>
      <c r="BY988">
        <v>50.313613891601563</v>
      </c>
      <c r="BZ988">
        <v>50.343257904052734</v>
      </c>
      <c r="CA988">
        <v>49.050891876220703</v>
      </c>
      <c r="CB988">
        <v>48.605983734130859</v>
      </c>
      <c r="CC988">
        <v>6.6167960166931152</v>
      </c>
      <c r="CD988">
        <v>6.3501720428466797</v>
      </c>
      <c r="CE988">
        <v>6.0225143432617187</v>
      </c>
      <c r="CF988">
        <v>4.5955400466918945</v>
      </c>
      <c r="CG988">
        <v>3.9168095588684082</v>
      </c>
      <c r="CH988">
        <v>4.3489556312561035</v>
      </c>
      <c r="CI988">
        <v>4.6824889183044434</v>
      </c>
      <c r="CJ988">
        <v>2.8650648593902588</v>
      </c>
      <c r="CK988">
        <v>3.8383021354675293</v>
      </c>
      <c r="CL988">
        <v>3.6518485546112061</v>
      </c>
      <c r="CM988">
        <v>2.7331631183624268</v>
      </c>
      <c r="CN988">
        <v>3.0225260257720947</v>
      </c>
      <c r="CO988">
        <v>4.1682858467102051</v>
      </c>
      <c r="CP988">
        <v>2.6114273071289063</v>
      </c>
      <c r="CQ988">
        <v>3.148388147354126</v>
      </c>
      <c r="CR988">
        <v>4.6630153656005859</v>
      </c>
      <c r="CS988">
        <v>5.1898303031921387</v>
      </c>
      <c r="CT988">
        <v>5.7282238006591797</v>
      </c>
      <c r="CU988">
        <v>7.1047401428222656</v>
      </c>
      <c r="CV988">
        <v>5.8617238998413086</v>
      </c>
      <c r="CW988">
        <v>5.2381811141967773</v>
      </c>
      <c r="CX988">
        <v>4.505824089050293</v>
      </c>
      <c r="CY988">
        <v>4.7864170074462891</v>
      </c>
      <c r="CZ988">
        <v>4.6751289367675781</v>
      </c>
    </row>
    <row r="989" spans="1:104" x14ac:dyDescent="0.25">
      <c r="A989" t="s">
        <v>1178</v>
      </c>
      <c r="B989" t="s">
        <v>26</v>
      </c>
      <c r="C989" t="s">
        <v>27</v>
      </c>
      <c r="D989" t="s">
        <v>188</v>
      </c>
      <c r="E989" t="s">
        <v>184</v>
      </c>
      <c r="F989">
        <v>2024</v>
      </c>
      <c r="G989" t="s">
        <v>183</v>
      </c>
      <c r="H989">
        <v>8</v>
      </c>
      <c r="I989">
        <v>174.27340698242187</v>
      </c>
      <c r="J989">
        <v>169.63589477539062</v>
      </c>
      <c r="K989">
        <v>165.44268798828125</v>
      </c>
      <c r="L989">
        <v>164.83537292480469</v>
      </c>
      <c r="M989">
        <v>169.79670715332031</v>
      </c>
      <c r="N989">
        <v>184.62001037597656</v>
      </c>
      <c r="O989">
        <v>200.84942626953125</v>
      </c>
      <c r="P989">
        <v>219.98570251464844</v>
      </c>
      <c r="Q989">
        <v>234.07373046875</v>
      </c>
      <c r="R989">
        <v>245.82879638671875</v>
      </c>
      <c r="S989">
        <v>257.08328247070312</v>
      </c>
      <c r="T989">
        <v>259.7557373046875</v>
      </c>
      <c r="U989">
        <v>260.82687377929687</v>
      </c>
      <c r="V989">
        <v>260.47225952148437</v>
      </c>
      <c r="W989">
        <v>258.46994018554688</v>
      </c>
      <c r="X989">
        <v>254.87179565429687</v>
      </c>
      <c r="Y989">
        <v>246.27227783203125</v>
      </c>
      <c r="Z989">
        <v>233.67793273925781</v>
      </c>
      <c r="AA989">
        <v>219.52360534667969</v>
      </c>
      <c r="AB989">
        <v>212.28099060058594</v>
      </c>
      <c r="AC989">
        <v>207.43147277832031</v>
      </c>
      <c r="AD989">
        <v>196.74209594726562</v>
      </c>
      <c r="AE989">
        <v>190.10635375976562</v>
      </c>
      <c r="AF989">
        <v>183.62408447265625</v>
      </c>
      <c r="AG989">
        <v>-3.2638297080993652</v>
      </c>
      <c r="AH989">
        <v>-2.2333278656005859</v>
      </c>
      <c r="AI989">
        <v>-1.979111909866333</v>
      </c>
      <c r="AJ989">
        <v>-1.7837334871292114</v>
      </c>
      <c r="AK989">
        <v>-1.3179446458816528</v>
      </c>
      <c r="AL989">
        <v>-0.1319831907749176</v>
      </c>
      <c r="AM989">
        <v>-1.8132898807525635</v>
      </c>
      <c r="AN989">
        <v>0.93419569730758667</v>
      </c>
      <c r="AO989">
        <v>1.0635490417480469</v>
      </c>
      <c r="AP989">
        <v>0.52812331914901733</v>
      </c>
      <c r="AQ989">
        <v>5.1288104057312012</v>
      </c>
      <c r="AR989">
        <v>21.924270629882813</v>
      </c>
      <c r="AS989">
        <v>22.736324310302734</v>
      </c>
      <c r="AT989">
        <v>21.530843734741211</v>
      </c>
      <c r="AU989">
        <v>20.258455276489258</v>
      </c>
      <c r="AV989">
        <v>21.68657112121582</v>
      </c>
      <c r="AW989">
        <v>20.69384765625</v>
      </c>
      <c r="AX989">
        <v>18.662927627563477</v>
      </c>
      <c r="AY989">
        <v>8.668365478515625</v>
      </c>
      <c r="AZ989">
        <v>4.8875904083251953</v>
      </c>
      <c r="BA989">
        <v>3.2733416557312012</v>
      </c>
      <c r="BB989">
        <v>3.1309025287628174</v>
      </c>
      <c r="BC989">
        <v>2.0527622699737549</v>
      </c>
      <c r="BD989">
        <v>1.048498272895813</v>
      </c>
      <c r="BE989">
        <v>71.17645263671875</v>
      </c>
      <c r="BF989">
        <v>70.341575622558594</v>
      </c>
      <c r="BG989">
        <v>69.892852783203125</v>
      </c>
      <c r="BH989">
        <v>69.640220642089844</v>
      </c>
      <c r="BI989">
        <v>69.396896362304687</v>
      </c>
      <c r="BJ989">
        <v>69.151969909667969</v>
      </c>
      <c r="BK989">
        <v>69.580574035644531</v>
      </c>
      <c r="BL989">
        <v>71.5911865234375</v>
      </c>
      <c r="BM989">
        <v>75.163734436035156</v>
      </c>
      <c r="BN989">
        <v>79.385993957519531</v>
      </c>
      <c r="BO989">
        <v>83.23968505859375</v>
      </c>
      <c r="BP989">
        <v>85.614883422851562</v>
      </c>
      <c r="BQ989">
        <v>86.703598022460937</v>
      </c>
      <c r="BR989">
        <v>86.998382568359375</v>
      </c>
      <c r="BS989">
        <v>86.681922912597656</v>
      </c>
      <c r="BT989">
        <v>86.504997253417969</v>
      </c>
      <c r="BU989">
        <v>85.764549255371094</v>
      </c>
      <c r="BV989">
        <v>84.266159057617188</v>
      </c>
      <c r="BW989">
        <v>82.771034240722656</v>
      </c>
      <c r="BX989">
        <v>80.171531677246094</v>
      </c>
      <c r="BY989">
        <v>77.397468566894531</v>
      </c>
      <c r="BZ989">
        <v>75.29119873046875</v>
      </c>
      <c r="CA989">
        <v>74.067474365234375</v>
      </c>
      <c r="CB989">
        <v>73.181228637695313</v>
      </c>
      <c r="CC989">
        <v>5.5525727272033691</v>
      </c>
      <c r="CD989">
        <v>5.3176965713500977</v>
      </c>
      <c r="CE989">
        <v>4.9746308326721191</v>
      </c>
      <c r="CF989">
        <v>3.7584285736083984</v>
      </c>
      <c r="CG989">
        <v>3.151280403137207</v>
      </c>
      <c r="CH989">
        <v>3.4886338710784912</v>
      </c>
      <c r="CI989">
        <v>3.6389706134796143</v>
      </c>
      <c r="CJ989">
        <v>2.2601888179779053</v>
      </c>
      <c r="CK989">
        <v>3.1649227142333984</v>
      </c>
      <c r="CL989">
        <v>3.1749200820922852</v>
      </c>
      <c r="CM989">
        <v>2.502647876739502</v>
      </c>
      <c r="CN989">
        <v>2.8460605144500732</v>
      </c>
      <c r="CO989">
        <v>3.9900469779968262</v>
      </c>
      <c r="CP989">
        <v>2.5109415054321289</v>
      </c>
      <c r="CQ989">
        <v>3.0528764724731445</v>
      </c>
      <c r="CR989">
        <v>4.5606274604797363</v>
      </c>
      <c r="CS989">
        <v>4.9330763816833496</v>
      </c>
      <c r="CT989">
        <v>5.1175112724304199</v>
      </c>
      <c r="CU989">
        <v>6.1696834564208984</v>
      </c>
      <c r="CV989">
        <v>5.0291953086853027</v>
      </c>
      <c r="CW989">
        <v>4.4557671546936035</v>
      </c>
      <c r="CX989">
        <v>3.7166092395782471</v>
      </c>
      <c r="CY989">
        <v>4.0255475044250488</v>
      </c>
      <c r="CZ989">
        <v>3.95149827003479</v>
      </c>
    </row>
    <row r="990" spans="1:104" x14ac:dyDescent="0.25">
      <c r="A990" t="s">
        <v>1179</v>
      </c>
      <c r="B990" t="s">
        <v>26</v>
      </c>
      <c r="C990" t="s">
        <v>27</v>
      </c>
      <c r="D990" t="s">
        <v>188</v>
      </c>
      <c r="E990" t="s">
        <v>184</v>
      </c>
      <c r="F990">
        <v>2025</v>
      </c>
      <c r="G990" t="s">
        <v>171</v>
      </c>
      <c r="H990">
        <v>1</v>
      </c>
      <c r="I990">
        <v>137.12039184570312</v>
      </c>
      <c r="J990">
        <v>132.65505981445312</v>
      </c>
      <c r="K990">
        <v>131.69488525390625</v>
      </c>
      <c r="L990">
        <v>132.57347106933594</v>
      </c>
      <c r="M990">
        <v>139.8216552734375</v>
      </c>
      <c r="N990">
        <v>153.13294982910156</v>
      </c>
      <c r="O990">
        <v>174.92654418945312</v>
      </c>
      <c r="P990">
        <v>190.55624389648437</v>
      </c>
      <c r="Q990">
        <v>193.84223937988281</v>
      </c>
      <c r="R990">
        <v>191.90626525878906</v>
      </c>
      <c r="S990">
        <v>189.87664794921875</v>
      </c>
      <c r="T990">
        <v>185.95701599121094</v>
      </c>
      <c r="U990">
        <v>182.76559448242187</v>
      </c>
      <c r="V990">
        <v>180.76625061035156</v>
      </c>
      <c r="W990">
        <v>177.58090209960937</v>
      </c>
      <c r="X990">
        <v>173.46841430664062</v>
      </c>
      <c r="Y990">
        <v>170.67355346679687</v>
      </c>
      <c r="Z990">
        <v>173.39057922363281</v>
      </c>
      <c r="AA990">
        <v>168.28617858886719</v>
      </c>
      <c r="AB990">
        <v>164.45866394042969</v>
      </c>
      <c r="AC990">
        <v>162.26686096191406</v>
      </c>
      <c r="AD990">
        <v>158.65037536621094</v>
      </c>
      <c r="AE990">
        <v>150.01455688476562</v>
      </c>
      <c r="AF990">
        <v>144.07008361816406</v>
      </c>
      <c r="AG990">
        <v>-4.3660755157470703</v>
      </c>
      <c r="AH990">
        <v>-0.54440635442733765</v>
      </c>
      <c r="AI990">
        <v>1.610828161239624</v>
      </c>
      <c r="AJ990">
        <v>5.3671125322580338E-2</v>
      </c>
      <c r="AK990">
        <v>-1.9542878866195679</v>
      </c>
      <c r="AL990">
        <v>-2.7358145713806152</v>
      </c>
      <c r="AM990">
        <v>-3.7476027011871338</v>
      </c>
      <c r="AN990">
        <v>-3.9283366203308105</v>
      </c>
      <c r="AO990">
        <v>1.0107641220092773</v>
      </c>
      <c r="AP990">
        <v>5.1874165534973145</v>
      </c>
      <c r="AQ990">
        <v>7.6448297500610352</v>
      </c>
      <c r="AR990">
        <v>15.875792503356934</v>
      </c>
      <c r="AS990">
        <v>15.693105697631836</v>
      </c>
      <c r="AT990">
        <v>14.527849197387695</v>
      </c>
      <c r="AU990">
        <v>12.091907501220703</v>
      </c>
      <c r="AV990">
        <v>6.7665677070617676</v>
      </c>
      <c r="AW990">
        <v>4.7074570655822754</v>
      </c>
      <c r="AX990">
        <v>0.15514826774597168</v>
      </c>
      <c r="AY990">
        <v>-8.6418428421020508</v>
      </c>
      <c r="AZ990">
        <v>-7.365837574005127</v>
      </c>
      <c r="BA990">
        <v>-5.6432223320007324</v>
      </c>
      <c r="BB990">
        <v>-4.7952170372009277</v>
      </c>
      <c r="BC990">
        <v>-3.5332863330841064</v>
      </c>
      <c r="BD990">
        <v>-5.9614396095275879</v>
      </c>
      <c r="BE990">
        <v>45.966171264648438</v>
      </c>
      <c r="BF990">
        <v>44.966171264648438</v>
      </c>
      <c r="BG990">
        <v>44.271263122558594</v>
      </c>
      <c r="BH990">
        <v>42.855991363525391</v>
      </c>
      <c r="BI990">
        <v>42.0509033203125</v>
      </c>
      <c r="BJ990">
        <v>41.3009033203125</v>
      </c>
      <c r="BK990">
        <v>40.995811462402344</v>
      </c>
      <c r="BL990">
        <v>41.453449249267578</v>
      </c>
      <c r="BM990">
        <v>45.597454071044922</v>
      </c>
      <c r="BN990">
        <v>50.487277984619141</v>
      </c>
      <c r="BO990">
        <v>53.72454833984375</v>
      </c>
      <c r="BP990">
        <v>55.474552154541016</v>
      </c>
      <c r="BQ990">
        <v>57.084728240966797</v>
      </c>
      <c r="BR990">
        <v>57.029644012451172</v>
      </c>
      <c r="BS990">
        <v>57.237277984619141</v>
      </c>
      <c r="BT990">
        <v>56.555091857910156</v>
      </c>
      <c r="BU990">
        <v>55.970359802246094</v>
      </c>
      <c r="BV990">
        <v>54.538177490234375</v>
      </c>
      <c r="BW990">
        <v>53.245811462402344</v>
      </c>
      <c r="BX990">
        <v>50.855991363525391</v>
      </c>
      <c r="BY990">
        <v>49.966171264648438</v>
      </c>
      <c r="BZ990">
        <v>49.368721008300781</v>
      </c>
      <c r="CA990">
        <v>49.190723419189453</v>
      </c>
      <c r="CB990">
        <v>48.843269348144531</v>
      </c>
      <c r="CC990">
        <v>6.9701080322265625</v>
      </c>
      <c r="CD990">
        <v>6.6317758560180664</v>
      </c>
      <c r="CE990">
        <v>6.3148374557495117</v>
      </c>
      <c r="CF990">
        <v>4.8214888572692871</v>
      </c>
      <c r="CG990">
        <v>4.1403608322143555</v>
      </c>
      <c r="CH990">
        <v>4.6185345649719238</v>
      </c>
      <c r="CI990">
        <v>5.0638995170593262</v>
      </c>
      <c r="CJ990">
        <v>3.1289937496185303</v>
      </c>
      <c r="CK990">
        <v>4.1980075836181641</v>
      </c>
      <c r="CL990">
        <v>3.9655184745788574</v>
      </c>
      <c r="CM990">
        <v>2.957228422164917</v>
      </c>
      <c r="CN990">
        <v>3.2586209774017334</v>
      </c>
      <c r="CO990">
        <v>4.476285457611084</v>
      </c>
      <c r="CP990">
        <v>2.7800540924072266</v>
      </c>
      <c r="CQ990">
        <v>3.3536860942840576</v>
      </c>
      <c r="CR990">
        <v>4.9649147987365723</v>
      </c>
      <c r="CS990">
        <v>5.4682669639587402</v>
      </c>
      <c r="CT990">
        <v>6.0728812217712402</v>
      </c>
      <c r="CU990">
        <v>7.5459761619567871</v>
      </c>
      <c r="CV990">
        <v>6.2387590408325195</v>
      </c>
      <c r="CW990">
        <v>5.5796489715576172</v>
      </c>
      <c r="CX990">
        <v>4.7878556251525879</v>
      </c>
      <c r="CY990">
        <v>5.0691494941711426</v>
      </c>
      <c r="CZ990">
        <v>4.9454560279846191</v>
      </c>
    </row>
    <row r="991" spans="1:104" x14ac:dyDescent="0.25">
      <c r="A991" t="s">
        <v>1180</v>
      </c>
      <c r="B991" t="s">
        <v>26</v>
      </c>
      <c r="C991" t="s">
        <v>27</v>
      </c>
      <c r="D991" t="s">
        <v>188</v>
      </c>
      <c r="E991" t="s">
        <v>184</v>
      </c>
      <c r="F991">
        <v>2025</v>
      </c>
      <c r="G991" t="s">
        <v>172</v>
      </c>
      <c r="H991">
        <v>2</v>
      </c>
      <c r="I991">
        <v>136.38087463378906</v>
      </c>
      <c r="J991">
        <v>132.2003173828125</v>
      </c>
      <c r="K991">
        <v>130.68881225585937</v>
      </c>
      <c r="L991">
        <v>131.51606750488281</v>
      </c>
      <c r="M991">
        <v>137.81361389160156</v>
      </c>
      <c r="N991">
        <v>152.439208984375</v>
      </c>
      <c r="O991">
        <v>171.36746215820312</v>
      </c>
      <c r="P991">
        <v>186.16584777832031</v>
      </c>
      <c r="Q991">
        <v>192.56150817871094</v>
      </c>
      <c r="R991">
        <v>193.76374816894531</v>
      </c>
      <c r="S991">
        <v>194.18411254882812</v>
      </c>
      <c r="T991">
        <v>192.34457397460937</v>
      </c>
      <c r="U991">
        <v>191.3887939453125</v>
      </c>
      <c r="V991">
        <v>190.24488830566406</v>
      </c>
      <c r="W991">
        <v>187.19709777832031</v>
      </c>
      <c r="X991">
        <v>181.58535766601562</v>
      </c>
      <c r="Y991">
        <v>176.80094909667969</v>
      </c>
      <c r="Z991">
        <v>176.0421142578125</v>
      </c>
      <c r="AA991">
        <v>171.93338012695312</v>
      </c>
      <c r="AB991">
        <v>166.65028381347656</v>
      </c>
      <c r="AC991">
        <v>164.27859497070312</v>
      </c>
      <c r="AD991">
        <v>157.98017883300781</v>
      </c>
      <c r="AE991">
        <v>149.656005859375</v>
      </c>
      <c r="AF991">
        <v>144.02439880371094</v>
      </c>
      <c r="AG991">
        <v>-4.0089330673217773</v>
      </c>
      <c r="AH991">
        <v>-0.74263280630111694</v>
      </c>
      <c r="AI991">
        <v>1.0468012094497681</v>
      </c>
      <c r="AJ991">
        <v>-0.20235471427440643</v>
      </c>
      <c r="AK991">
        <v>-1.7736297845840454</v>
      </c>
      <c r="AL991">
        <v>-2.252967357635498</v>
      </c>
      <c r="AM991">
        <v>-3.2740731239318848</v>
      </c>
      <c r="AN991">
        <v>-2.981360912322998</v>
      </c>
      <c r="AO991">
        <v>0.98961037397384644</v>
      </c>
      <c r="AP991">
        <v>4.3858141899108887</v>
      </c>
      <c r="AQ991">
        <v>7.1495184898376465</v>
      </c>
      <c r="AR991">
        <v>16.499139785766602</v>
      </c>
      <c r="AS991">
        <v>16.597078323364258</v>
      </c>
      <c r="AT991">
        <v>15.490738868713379</v>
      </c>
      <c r="AU991">
        <v>13.148192405700684</v>
      </c>
      <c r="AV991">
        <v>8.5683174133300781</v>
      </c>
      <c r="AW991">
        <v>6.6688218116760254</v>
      </c>
      <c r="AX991">
        <v>2.6518819332122803</v>
      </c>
      <c r="AY991">
        <v>-6.1434001922607422</v>
      </c>
      <c r="AZ991">
        <v>-5.4840035438537598</v>
      </c>
      <c r="BA991">
        <v>-4.2481203079223633</v>
      </c>
      <c r="BB991">
        <v>-3.4800891876220703</v>
      </c>
      <c r="BC991">
        <v>-2.6136519908905029</v>
      </c>
      <c r="BD991">
        <v>-4.7534999847412109</v>
      </c>
      <c r="BE991">
        <v>54.385643005371094</v>
      </c>
      <c r="BF991">
        <v>54.19073486328125</v>
      </c>
      <c r="BG991">
        <v>53.580551147460938</v>
      </c>
      <c r="BH991">
        <v>53.19073486328125</v>
      </c>
      <c r="BI991">
        <v>53.635639190673828</v>
      </c>
      <c r="BJ991">
        <v>53.343280792236328</v>
      </c>
      <c r="BK991">
        <v>53.788185119628906</v>
      </c>
      <c r="BL991">
        <v>53.678005218505859</v>
      </c>
      <c r="BM991">
        <v>53.622905731201172</v>
      </c>
      <c r="BN991">
        <v>54.055091857910156</v>
      </c>
      <c r="BO991">
        <v>54.957633972167969</v>
      </c>
      <c r="BP991">
        <v>55.457637786865234</v>
      </c>
      <c r="BQ991">
        <v>56.817821502685547</v>
      </c>
      <c r="BR991">
        <v>55.372909545898437</v>
      </c>
      <c r="BS991">
        <v>54.470359802246094</v>
      </c>
      <c r="BT991">
        <v>53.372909545898438</v>
      </c>
      <c r="BU991">
        <v>51.122905731201172</v>
      </c>
      <c r="BV991">
        <v>49.830547332763672</v>
      </c>
      <c r="BW991">
        <v>48.775455474853516</v>
      </c>
      <c r="BX991">
        <v>49.525455474853516</v>
      </c>
      <c r="BY991">
        <v>49.275459289550781</v>
      </c>
      <c r="BZ991">
        <v>49.038185119628906</v>
      </c>
      <c r="CA991">
        <v>49.275459289550781</v>
      </c>
      <c r="CB991">
        <v>48.733097076416016</v>
      </c>
      <c r="CC991">
        <v>6.2158851623535156</v>
      </c>
      <c r="CD991">
        <v>5.9264507293701172</v>
      </c>
      <c r="CE991">
        <v>5.6191926002502441</v>
      </c>
      <c r="CF991">
        <v>4.2897839546203613</v>
      </c>
      <c r="CG991">
        <v>3.6603198051452637</v>
      </c>
      <c r="CH991">
        <v>4.1249241828918457</v>
      </c>
      <c r="CI991">
        <v>4.447786808013916</v>
      </c>
      <c r="CJ991">
        <v>2.7426137924194336</v>
      </c>
      <c r="CK991">
        <v>3.7354950904846191</v>
      </c>
      <c r="CL991">
        <v>3.589216947555542</v>
      </c>
      <c r="CM991">
        <v>2.7110233306884766</v>
      </c>
      <c r="CN991">
        <v>3.0222358703613281</v>
      </c>
      <c r="CO991">
        <v>4.1993069648742676</v>
      </c>
      <c r="CP991">
        <v>2.6289784908294678</v>
      </c>
      <c r="CQ991">
        <v>3.1704621315002441</v>
      </c>
      <c r="CR991">
        <v>4.659358024597168</v>
      </c>
      <c r="CS991">
        <v>5.0787372589111328</v>
      </c>
      <c r="CT991">
        <v>5.5293984413146973</v>
      </c>
      <c r="CU991">
        <v>6.9241752624511719</v>
      </c>
      <c r="CV991">
        <v>5.6651172637939453</v>
      </c>
      <c r="CW991">
        <v>5.0632495880126953</v>
      </c>
      <c r="CX991">
        <v>4.2779297828674316</v>
      </c>
      <c r="CY991">
        <v>4.5369644165039062</v>
      </c>
      <c r="CZ991">
        <v>4.4363212585449219</v>
      </c>
    </row>
    <row r="992" spans="1:104" x14ac:dyDescent="0.25">
      <c r="A992" t="s">
        <v>1181</v>
      </c>
      <c r="B992" t="s">
        <v>26</v>
      </c>
      <c r="C992" t="s">
        <v>27</v>
      </c>
      <c r="D992" t="s">
        <v>188</v>
      </c>
      <c r="E992" t="s">
        <v>184</v>
      </c>
      <c r="F992">
        <v>2025</v>
      </c>
      <c r="G992" t="s">
        <v>173</v>
      </c>
      <c r="H992">
        <v>3</v>
      </c>
      <c r="I992">
        <v>144.00619506835937</v>
      </c>
      <c r="J992">
        <v>139.55538940429687</v>
      </c>
      <c r="K992">
        <v>136.2591552734375</v>
      </c>
      <c r="L992">
        <v>136.31625366210937</v>
      </c>
      <c r="M992">
        <v>140.92752075195312</v>
      </c>
      <c r="N992">
        <v>153.32966613769531</v>
      </c>
      <c r="O992">
        <v>171.77505493164062</v>
      </c>
      <c r="P992">
        <v>186.72959899902344</v>
      </c>
      <c r="Q992">
        <v>197.76968383789063</v>
      </c>
      <c r="R992">
        <v>203.72325134277344</v>
      </c>
      <c r="S992">
        <v>209.75434875488281</v>
      </c>
      <c r="T992">
        <v>213.2738037109375</v>
      </c>
      <c r="U992">
        <v>214.74137878417969</v>
      </c>
      <c r="V992">
        <v>215.62803649902344</v>
      </c>
      <c r="W992">
        <v>213.11923217773437</v>
      </c>
      <c r="X992">
        <v>206.19648742675781</v>
      </c>
      <c r="Y992">
        <v>198.1265869140625</v>
      </c>
      <c r="Z992">
        <v>188.12965393066406</v>
      </c>
      <c r="AA992">
        <v>180.32009887695312</v>
      </c>
      <c r="AB992">
        <v>177.63742065429687</v>
      </c>
      <c r="AC992">
        <v>172.21018981933594</v>
      </c>
      <c r="AD992">
        <v>164.70039367675781</v>
      </c>
      <c r="AE992">
        <v>157.30831909179687</v>
      </c>
      <c r="AF992">
        <v>151.89901733398437</v>
      </c>
      <c r="AG992">
        <v>-3.5281350612640381</v>
      </c>
      <c r="AH992">
        <v>-1.271204948425293</v>
      </c>
      <c r="AI992">
        <v>-0.16045679152011871</v>
      </c>
      <c r="AJ992">
        <v>-0.79282271862030029</v>
      </c>
      <c r="AK992">
        <v>-1.4912638664245605</v>
      </c>
      <c r="AL992">
        <v>-1.278029203414917</v>
      </c>
      <c r="AM992">
        <v>-2.485541820526123</v>
      </c>
      <c r="AN992">
        <v>-1.241729736328125</v>
      </c>
      <c r="AO992">
        <v>0.96270227432250977</v>
      </c>
      <c r="AP992">
        <v>2.6948177814483643</v>
      </c>
      <c r="AQ992">
        <v>6.105341911315918</v>
      </c>
      <c r="AR992">
        <v>18.169698715209961</v>
      </c>
      <c r="AS992">
        <v>18.684642791748047</v>
      </c>
      <c r="AT992">
        <v>17.697132110595703</v>
      </c>
      <c r="AU992">
        <v>15.772355079650879</v>
      </c>
      <c r="AV992">
        <v>13.32182502746582</v>
      </c>
      <c r="AW992">
        <v>11.703922271728516</v>
      </c>
      <c r="AX992">
        <v>8.4503889083862305</v>
      </c>
      <c r="AY992">
        <v>-0.24493387341499329</v>
      </c>
      <c r="AZ992">
        <v>-1.2956125736236572</v>
      </c>
      <c r="BA992">
        <v>-1.1671786308288574</v>
      </c>
      <c r="BB992">
        <v>-0.76582765579223633</v>
      </c>
      <c r="BC992">
        <v>-0.71165883541107178</v>
      </c>
      <c r="BD992">
        <v>-2.3165397644042969</v>
      </c>
      <c r="BE992">
        <v>59.050926208496094</v>
      </c>
      <c r="BF992">
        <v>57.758560180664063</v>
      </c>
      <c r="BG992">
        <v>56.106014251708984</v>
      </c>
      <c r="BH992">
        <v>55.995830535888672</v>
      </c>
      <c r="BI992">
        <v>55.885646820068359</v>
      </c>
      <c r="BJ992">
        <v>55.220367431640625</v>
      </c>
      <c r="BK992">
        <v>54.915279388427734</v>
      </c>
      <c r="BL992">
        <v>56.402545928955078</v>
      </c>
      <c r="BM992">
        <v>62.029632568359375</v>
      </c>
      <c r="BN992">
        <v>66.864356994628906</v>
      </c>
      <c r="BO992">
        <v>71.571990966796875</v>
      </c>
      <c r="BP992">
        <v>74.932182312011719</v>
      </c>
      <c r="BQ992">
        <v>77.724540710449219</v>
      </c>
      <c r="BR992">
        <v>78.389816284179688</v>
      </c>
      <c r="BS992">
        <v>73.809257507324219</v>
      </c>
      <c r="BT992">
        <v>72.75</v>
      </c>
      <c r="BU992">
        <v>72.347450256347656</v>
      </c>
      <c r="BV992">
        <v>71.457633972167969</v>
      </c>
      <c r="BW992">
        <v>69.843284606933594</v>
      </c>
      <c r="BX992">
        <v>66.10601806640625</v>
      </c>
      <c r="BY992">
        <v>64.85601806640625</v>
      </c>
      <c r="BZ992">
        <v>63.313652038574219</v>
      </c>
      <c r="CA992">
        <v>62.703472137451172</v>
      </c>
      <c r="CB992">
        <v>61.313652038574219</v>
      </c>
      <c r="CC992">
        <v>5.2547287940979004</v>
      </c>
      <c r="CD992">
        <v>5.0094137191772461</v>
      </c>
      <c r="CE992">
        <v>4.6903347969055176</v>
      </c>
      <c r="CF992">
        <v>3.5595924854278564</v>
      </c>
      <c r="CG992">
        <v>2.9960451126098633</v>
      </c>
      <c r="CH992">
        <v>3.3202459812164307</v>
      </c>
      <c r="CI992">
        <v>3.5677826404571533</v>
      </c>
      <c r="CJ992">
        <v>2.201829195022583</v>
      </c>
      <c r="CK992">
        <v>3.0681872367858887</v>
      </c>
      <c r="CL992">
        <v>3.0196666717529297</v>
      </c>
      <c r="CM992">
        <v>2.3435399532318115</v>
      </c>
      <c r="CN992">
        <v>2.6822867393493652</v>
      </c>
      <c r="CO992">
        <v>3.7705438137054443</v>
      </c>
      <c r="CP992">
        <v>2.3859975337982178</v>
      </c>
      <c r="CQ992">
        <v>2.8892545700073242</v>
      </c>
      <c r="CR992">
        <v>4.2347655296325684</v>
      </c>
      <c r="CS992">
        <v>4.5548186302185059</v>
      </c>
      <c r="CT992">
        <v>4.7288303375244141</v>
      </c>
      <c r="CU992">
        <v>5.8163819313049316</v>
      </c>
      <c r="CV992">
        <v>4.8295402526855469</v>
      </c>
      <c r="CW992">
        <v>4.2451963424682617</v>
      </c>
      <c r="CX992">
        <v>3.5680956840515137</v>
      </c>
      <c r="CY992">
        <v>3.8177809715270996</v>
      </c>
      <c r="CZ992">
        <v>3.7460472583770752</v>
      </c>
    </row>
    <row r="993" spans="1:104" x14ac:dyDescent="0.25">
      <c r="A993" t="s">
        <v>1182</v>
      </c>
      <c r="B993" t="s">
        <v>26</v>
      </c>
      <c r="C993" t="s">
        <v>27</v>
      </c>
      <c r="D993" t="s">
        <v>188</v>
      </c>
      <c r="E993" t="s">
        <v>184</v>
      </c>
      <c r="F993">
        <v>2025</v>
      </c>
      <c r="G993" t="s">
        <v>174</v>
      </c>
      <c r="H993">
        <v>4</v>
      </c>
      <c r="I993">
        <v>151.7142333984375</v>
      </c>
      <c r="J993">
        <v>146.98187255859375</v>
      </c>
      <c r="K993">
        <v>143.80931091308594</v>
      </c>
      <c r="L993">
        <v>143.41264343261719</v>
      </c>
      <c r="M993">
        <v>148.37501525878906</v>
      </c>
      <c r="N993">
        <v>160.95347595214844</v>
      </c>
      <c r="O993">
        <v>176.01536560058594</v>
      </c>
      <c r="P993">
        <v>193.80975341796875</v>
      </c>
      <c r="Q993">
        <v>209.31585693359375</v>
      </c>
      <c r="R993">
        <v>221.19242858886719</v>
      </c>
      <c r="S993">
        <v>231.76815795898437</v>
      </c>
      <c r="T993">
        <v>236.21743774414062</v>
      </c>
      <c r="U993">
        <v>239.22677612304687</v>
      </c>
      <c r="V993">
        <v>242.13185119628906</v>
      </c>
      <c r="W993">
        <v>239.90255737304688</v>
      </c>
      <c r="X993">
        <v>232.04922485351562</v>
      </c>
      <c r="Y993">
        <v>221.60493469238281</v>
      </c>
      <c r="Z993">
        <v>207.16578674316406</v>
      </c>
      <c r="AA993">
        <v>194.57278442382812</v>
      </c>
      <c r="AB993">
        <v>189.44357299804687</v>
      </c>
      <c r="AC993">
        <v>186.11482238769531</v>
      </c>
      <c r="AD993">
        <v>176.35978698730469</v>
      </c>
      <c r="AE993">
        <v>170.30476379394531</v>
      </c>
      <c r="AF993">
        <v>163.84896850585937</v>
      </c>
      <c r="AG993">
        <v>-3.051830530166626</v>
      </c>
      <c r="AH993">
        <v>-1.7968753576278687</v>
      </c>
      <c r="AI993">
        <v>-1.3538969755172729</v>
      </c>
      <c r="AJ993">
        <v>-1.3840318918228149</v>
      </c>
      <c r="AK993">
        <v>-1.2633039951324463</v>
      </c>
      <c r="AL993">
        <v>-0.41886988282203674</v>
      </c>
      <c r="AM993">
        <v>-1.8236202001571655</v>
      </c>
      <c r="AN993">
        <v>0.31549528241157532</v>
      </c>
      <c r="AO993">
        <v>0.96286267042160034</v>
      </c>
      <c r="AP993">
        <v>1.0596178770065308</v>
      </c>
      <c r="AQ993">
        <v>5.1323885917663574</v>
      </c>
      <c r="AR993">
        <v>19.990707397460937</v>
      </c>
      <c r="AS993">
        <v>20.858791351318359</v>
      </c>
      <c r="AT993">
        <v>19.986701965332031</v>
      </c>
      <c r="AU993">
        <v>18.555374145507813</v>
      </c>
      <c r="AV993">
        <v>18.616920471191406</v>
      </c>
      <c r="AW993">
        <v>17.317598342895508</v>
      </c>
      <c r="AX993">
        <v>14.845847129821777</v>
      </c>
      <c r="AY993">
        <v>5.7887988090515137</v>
      </c>
      <c r="AZ993">
        <v>2.9796781539916992</v>
      </c>
      <c r="BA993">
        <v>1.9258882999420166</v>
      </c>
      <c r="BB993">
        <v>1.9299499988555908</v>
      </c>
      <c r="BC993">
        <v>1.2071523666381836</v>
      </c>
      <c r="BD993">
        <v>0.11003410071134567</v>
      </c>
      <c r="BE993">
        <v>65.392280578613281</v>
      </c>
      <c r="BF993">
        <v>64.032096862792969</v>
      </c>
      <c r="BG993">
        <v>62.742790222167969</v>
      </c>
      <c r="BH993">
        <v>63.245319366455078</v>
      </c>
      <c r="BI993">
        <v>62.245315551757813</v>
      </c>
      <c r="BJ993">
        <v>61.885124206542969</v>
      </c>
      <c r="BK993">
        <v>61.275466918945313</v>
      </c>
      <c r="BL993">
        <v>64.961799621582031</v>
      </c>
      <c r="BM993">
        <v>72.004737854003906</v>
      </c>
      <c r="BN993">
        <v>78.093040466308594</v>
      </c>
      <c r="BO993">
        <v>83.264419555664063</v>
      </c>
      <c r="BP993">
        <v>86.965957641601562</v>
      </c>
      <c r="BQ993">
        <v>88.206802368164062</v>
      </c>
      <c r="BR993">
        <v>88.289886474609375</v>
      </c>
      <c r="BS993">
        <v>88.037361145019531</v>
      </c>
      <c r="BT993">
        <v>87.659751892089844</v>
      </c>
      <c r="BU993">
        <v>87.169967651367188</v>
      </c>
      <c r="BV993">
        <v>85.3892822265625</v>
      </c>
      <c r="BW993">
        <v>83.084724426269531</v>
      </c>
      <c r="BX993">
        <v>78.350502014160156</v>
      </c>
      <c r="BY993">
        <v>74.937164306640625</v>
      </c>
      <c r="BZ993">
        <v>72.813140869140625</v>
      </c>
      <c r="CA993">
        <v>69.882026672363281</v>
      </c>
      <c r="CB993">
        <v>67.939643859863281</v>
      </c>
      <c r="CC993">
        <v>4.8764262199401855</v>
      </c>
      <c r="CD993">
        <v>4.6477022171020508</v>
      </c>
      <c r="CE993">
        <v>4.3614354133605957</v>
      </c>
      <c r="CF993">
        <v>3.2995474338531494</v>
      </c>
      <c r="CG993">
        <v>2.7789413928985596</v>
      </c>
      <c r="CH993">
        <v>3.0697674751281738</v>
      </c>
      <c r="CI993">
        <v>3.2192082405090332</v>
      </c>
      <c r="CJ993">
        <v>2.012277364730835</v>
      </c>
      <c r="CK993">
        <v>2.8587775230407715</v>
      </c>
      <c r="CL993">
        <v>2.8870739936828613</v>
      </c>
      <c r="CM993">
        <v>2.280266284942627</v>
      </c>
      <c r="CN993">
        <v>2.6158607006072998</v>
      </c>
      <c r="CO993">
        <v>3.6983547210693359</v>
      </c>
      <c r="CP993">
        <v>2.3593094348907471</v>
      </c>
      <c r="CQ993">
        <v>2.8639342784881592</v>
      </c>
      <c r="CR993">
        <v>4.1965627670288086</v>
      </c>
      <c r="CS993">
        <v>4.4861412048339844</v>
      </c>
      <c r="CT993">
        <v>4.5849466323852539</v>
      </c>
      <c r="CU993">
        <v>5.5286259651184082</v>
      </c>
      <c r="CV993">
        <v>4.5314760208129883</v>
      </c>
      <c r="CW993">
        <v>4.0380725860595703</v>
      </c>
      <c r="CX993">
        <v>3.364152193069458</v>
      </c>
      <c r="CY993">
        <v>3.6408581733703613</v>
      </c>
      <c r="CZ993">
        <v>3.5598013401031494</v>
      </c>
    </row>
    <row r="994" spans="1:104" x14ac:dyDescent="0.25">
      <c r="A994" t="s">
        <v>1183</v>
      </c>
      <c r="B994" t="s">
        <v>26</v>
      </c>
      <c r="C994" t="s">
        <v>27</v>
      </c>
      <c r="D994" t="s">
        <v>188</v>
      </c>
      <c r="E994" t="s">
        <v>184</v>
      </c>
      <c r="F994">
        <v>2025</v>
      </c>
      <c r="G994" t="s">
        <v>175</v>
      </c>
      <c r="H994">
        <v>5</v>
      </c>
      <c r="I994">
        <v>159.67323303222656</v>
      </c>
      <c r="J994">
        <v>155.024169921875</v>
      </c>
      <c r="K994">
        <v>151.77932739257812</v>
      </c>
      <c r="L994">
        <v>150.816162109375</v>
      </c>
      <c r="M994">
        <v>154.9598388671875</v>
      </c>
      <c r="N994">
        <v>167.02409362792969</v>
      </c>
      <c r="O994">
        <v>182.01495361328125</v>
      </c>
      <c r="P994">
        <v>203.697021484375</v>
      </c>
      <c r="Q994">
        <v>221.52197265625</v>
      </c>
      <c r="R994">
        <v>234.49240112304687</v>
      </c>
      <c r="S994">
        <v>244.27638244628906</v>
      </c>
      <c r="T994">
        <v>245.78306579589844</v>
      </c>
      <c r="U994">
        <v>246.28384399414062</v>
      </c>
      <c r="V994">
        <v>246.81910705566406</v>
      </c>
      <c r="W994">
        <v>244.3218994140625</v>
      </c>
      <c r="X994">
        <v>237.582763671875</v>
      </c>
      <c r="Y994">
        <v>227.72885131835937</v>
      </c>
      <c r="Z994">
        <v>214.70339965820312</v>
      </c>
      <c r="AA994">
        <v>202.63288879394531</v>
      </c>
      <c r="AB994">
        <v>197.06303405761719</v>
      </c>
      <c r="AC994">
        <v>194.17715454101562</v>
      </c>
      <c r="AD994">
        <v>183.37271118164062</v>
      </c>
      <c r="AE994">
        <v>177.7010498046875</v>
      </c>
      <c r="AF994">
        <v>171.60858154296875</v>
      </c>
      <c r="AG994">
        <v>-3.1077477931976318</v>
      </c>
      <c r="AH994">
        <v>-1.9640541076660156</v>
      </c>
      <c r="AI994">
        <v>-1.6115347146987915</v>
      </c>
      <c r="AJ994">
        <v>-1.5386719703674316</v>
      </c>
      <c r="AK994">
        <v>-1.2627089023590088</v>
      </c>
      <c r="AL994">
        <v>-0.28384223580360413</v>
      </c>
      <c r="AM994">
        <v>-1.7692180871963501</v>
      </c>
      <c r="AN994">
        <v>0.58581459522247314</v>
      </c>
      <c r="AO994">
        <v>1.0179839134216309</v>
      </c>
      <c r="AP994">
        <v>0.83427900075912476</v>
      </c>
      <c r="AQ994">
        <v>5.1443452835083008</v>
      </c>
      <c r="AR994">
        <v>20.725936889648438</v>
      </c>
      <c r="AS994">
        <v>21.425308227539063</v>
      </c>
      <c r="AT994">
        <v>20.338380813598633</v>
      </c>
      <c r="AU994">
        <v>18.974472045898437</v>
      </c>
      <c r="AV994">
        <v>19.575235366821289</v>
      </c>
      <c r="AW994">
        <v>18.404714584350586</v>
      </c>
      <c r="AX994">
        <v>16.187990188598633</v>
      </c>
      <c r="AY994">
        <v>6.9514384269714355</v>
      </c>
      <c r="AZ994">
        <v>3.7821002006530762</v>
      </c>
      <c r="BA994">
        <v>2.5116817951202393</v>
      </c>
      <c r="BB994">
        <v>2.440709114074707</v>
      </c>
      <c r="BC994">
        <v>1.5717837810516357</v>
      </c>
      <c r="BD994">
        <v>0.52547162771224976</v>
      </c>
      <c r="BE994">
        <v>68.648391723632812</v>
      </c>
      <c r="BF994">
        <v>67.995849609375</v>
      </c>
      <c r="BG994">
        <v>67.428016662597656</v>
      </c>
      <c r="BH994">
        <v>66.8729248046875</v>
      </c>
      <c r="BI994">
        <v>66.025466918945313</v>
      </c>
      <c r="BJ994">
        <v>65.428016662597656</v>
      </c>
      <c r="BK994">
        <v>64.83056640625</v>
      </c>
      <c r="BL994">
        <v>67.932174682617188</v>
      </c>
      <c r="BM994">
        <v>75.118484497070313</v>
      </c>
      <c r="BN994">
        <v>80.160842895507813</v>
      </c>
      <c r="BO994">
        <v>84.978675842285156</v>
      </c>
      <c r="BP994">
        <v>87.563392639160156</v>
      </c>
      <c r="BQ994">
        <v>87.105751037597656</v>
      </c>
      <c r="BR994">
        <v>86.118484497070313</v>
      </c>
      <c r="BS994">
        <v>85.965934753417969</v>
      </c>
      <c r="BT994">
        <v>84.881217956542969</v>
      </c>
      <c r="BU994">
        <v>82.699058532714844</v>
      </c>
      <c r="BV994">
        <v>81.101608276367188</v>
      </c>
      <c r="BW994">
        <v>80.779624938964844</v>
      </c>
      <c r="BX994">
        <v>78.724525451660156</v>
      </c>
      <c r="BY994">
        <v>74.097450256347656</v>
      </c>
      <c r="BZ994">
        <v>70.970382690429687</v>
      </c>
      <c r="CA994">
        <v>69.665283203125</v>
      </c>
      <c r="CB994">
        <v>68.678016662597656</v>
      </c>
      <c r="CC994">
        <v>5.1018571853637695</v>
      </c>
      <c r="CD994">
        <v>4.873685359954834</v>
      </c>
      <c r="CE994">
        <v>4.5771961212158203</v>
      </c>
      <c r="CF994">
        <v>3.4490306377410889</v>
      </c>
      <c r="CG994">
        <v>2.8842952251434326</v>
      </c>
      <c r="CH994">
        <v>3.1657438278198242</v>
      </c>
      <c r="CI994">
        <v>3.3085842132568359</v>
      </c>
      <c r="CJ994">
        <v>2.1002438068389893</v>
      </c>
      <c r="CK994">
        <v>3.0063858032226562</v>
      </c>
      <c r="CL994">
        <v>3.0399656295776367</v>
      </c>
      <c r="CM994">
        <v>2.387223482131958</v>
      </c>
      <c r="CN994">
        <v>2.7031364440917969</v>
      </c>
      <c r="CO994">
        <v>3.782440185546875</v>
      </c>
      <c r="CP994">
        <v>2.3870434761047363</v>
      </c>
      <c r="CQ994">
        <v>2.8964223861694336</v>
      </c>
      <c r="CR994">
        <v>4.2668700218200684</v>
      </c>
      <c r="CS994">
        <v>4.5780797004699707</v>
      </c>
      <c r="CT994">
        <v>4.7189493179321289</v>
      </c>
      <c r="CU994">
        <v>5.7149739265441895</v>
      </c>
      <c r="CV994">
        <v>4.6844511032104492</v>
      </c>
      <c r="CW994">
        <v>4.1856088638305664</v>
      </c>
      <c r="CX994">
        <v>3.4753851890563965</v>
      </c>
      <c r="CY994">
        <v>3.7742123603820801</v>
      </c>
      <c r="CZ994">
        <v>3.7048475742340088</v>
      </c>
    </row>
    <row r="995" spans="1:104" x14ac:dyDescent="0.25">
      <c r="A995" t="s">
        <v>1184</v>
      </c>
      <c r="B995" t="s">
        <v>26</v>
      </c>
      <c r="C995" t="s">
        <v>27</v>
      </c>
      <c r="D995" t="s">
        <v>188</v>
      </c>
      <c r="E995" t="s">
        <v>184</v>
      </c>
      <c r="F995">
        <v>2025</v>
      </c>
      <c r="G995" t="s">
        <v>176</v>
      </c>
      <c r="H995">
        <v>6</v>
      </c>
      <c r="I995">
        <v>166.02494812011719</v>
      </c>
      <c r="J995">
        <v>161.04862976074219</v>
      </c>
      <c r="K995">
        <v>157.63020324707031</v>
      </c>
      <c r="L995">
        <v>156.66116333007813</v>
      </c>
      <c r="M995">
        <v>160.37504577636719</v>
      </c>
      <c r="N995">
        <v>172.50328063964844</v>
      </c>
      <c r="O995">
        <v>186.92831420898437</v>
      </c>
      <c r="P995">
        <v>206.25886535644531</v>
      </c>
      <c r="Q995">
        <v>220.10498046875</v>
      </c>
      <c r="R995">
        <v>231.38151550292969</v>
      </c>
      <c r="S995">
        <v>241.18168640136719</v>
      </c>
      <c r="T995">
        <v>242.89262390136719</v>
      </c>
      <c r="U995">
        <v>243.17042541503906</v>
      </c>
      <c r="V995">
        <v>242.29496765136719</v>
      </c>
      <c r="W995">
        <v>240.53514099121094</v>
      </c>
      <c r="X995">
        <v>236.58546447753906</v>
      </c>
      <c r="Y995">
        <v>229.50503540039062</v>
      </c>
      <c r="Z995">
        <v>217.26899719238281</v>
      </c>
      <c r="AA995">
        <v>205.28401184082031</v>
      </c>
      <c r="AB995">
        <v>196.76652526855469</v>
      </c>
      <c r="AC995">
        <v>194.50885009765625</v>
      </c>
      <c r="AD995">
        <v>185.43402099609375</v>
      </c>
      <c r="AE995">
        <v>181.4249267578125</v>
      </c>
      <c r="AF995">
        <v>175.82962036132812</v>
      </c>
      <c r="AG995">
        <v>-3.4433248043060303</v>
      </c>
      <c r="AH995">
        <v>-1.9073590040206909</v>
      </c>
      <c r="AI995">
        <v>-1.3164429664611816</v>
      </c>
      <c r="AJ995">
        <v>-1.4345675706863403</v>
      </c>
      <c r="AK995">
        <v>-1.3974435329437256</v>
      </c>
      <c r="AL995">
        <v>-0.57440167665481567</v>
      </c>
      <c r="AM995">
        <v>-2.0378308296203613</v>
      </c>
      <c r="AN995">
        <v>0.10883958637714386</v>
      </c>
      <c r="AO995">
        <v>1.0252771377563477</v>
      </c>
      <c r="AP995">
        <v>1.3632817268371582</v>
      </c>
      <c r="AQ995">
        <v>5.5625619888305664</v>
      </c>
      <c r="AR995">
        <v>20.578638076782227</v>
      </c>
      <c r="AS995">
        <v>21.200216293334961</v>
      </c>
      <c r="AT995">
        <v>20.003711700439453</v>
      </c>
      <c r="AU995">
        <v>18.513706207275391</v>
      </c>
      <c r="AV995">
        <v>18.487083435058594</v>
      </c>
      <c r="AW995">
        <v>17.331615447998047</v>
      </c>
      <c r="AX995">
        <v>14.771572113037109</v>
      </c>
      <c r="AY995">
        <v>5.2704062461853027</v>
      </c>
      <c r="AZ995">
        <v>2.5050899982452393</v>
      </c>
      <c r="BA995">
        <v>1.5785065889358521</v>
      </c>
      <c r="BB995">
        <v>1.6597964763641357</v>
      </c>
      <c r="BC995">
        <v>1.0190455913543701</v>
      </c>
      <c r="BD995">
        <v>-0.2468673437833786</v>
      </c>
      <c r="BE995">
        <v>66.763275146484375</v>
      </c>
      <c r="BF995">
        <v>64.791267395019531</v>
      </c>
      <c r="BG995">
        <v>64.401466369628906</v>
      </c>
      <c r="BH995">
        <v>64.236701965332031</v>
      </c>
      <c r="BI995">
        <v>64.291801452636719</v>
      </c>
      <c r="BJ995">
        <v>64.151992797851562</v>
      </c>
      <c r="BK995">
        <v>64.599418640136719</v>
      </c>
      <c r="BL995">
        <v>69.062820434570312</v>
      </c>
      <c r="BM995">
        <v>72.27154541015625</v>
      </c>
      <c r="BN995">
        <v>75.57305908203125</v>
      </c>
      <c r="BO995">
        <v>79.056739807128906</v>
      </c>
      <c r="BP995">
        <v>81.193489074707031</v>
      </c>
      <c r="BQ995">
        <v>82.793998718261719</v>
      </c>
      <c r="BR995">
        <v>83.443489074707031</v>
      </c>
      <c r="BS995">
        <v>81.999122619628906</v>
      </c>
      <c r="BT995">
        <v>82.774063110351563</v>
      </c>
      <c r="BU995">
        <v>82.511863708496094</v>
      </c>
      <c r="BV995">
        <v>80.32000732421875</v>
      </c>
      <c r="BW995">
        <v>78.848007202148438</v>
      </c>
      <c r="BX995">
        <v>77.306182861328125</v>
      </c>
      <c r="BY995">
        <v>75.249465942382813</v>
      </c>
      <c r="BZ995">
        <v>72.555099487304688</v>
      </c>
      <c r="CA995">
        <v>70.9576416015625</v>
      </c>
      <c r="CB995">
        <v>69.513267517089844</v>
      </c>
      <c r="CC995">
        <v>5.396550178527832</v>
      </c>
      <c r="CD995">
        <v>5.1504631042480469</v>
      </c>
      <c r="CE995">
        <v>4.8351049423217773</v>
      </c>
      <c r="CF995">
        <v>3.6438031196594238</v>
      </c>
      <c r="CG995">
        <v>3.0362529754638672</v>
      </c>
      <c r="CH995">
        <v>3.3254599571228027</v>
      </c>
      <c r="CI995">
        <v>3.4546802043914795</v>
      </c>
      <c r="CJ995">
        <v>2.1620161533355713</v>
      </c>
      <c r="CK995">
        <v>3.0367701053619385</v>
      </c>
      <c r="CL995">
        <v>3.0480427742004395</v>
      </c>
      <c r="CM995">
        <v>2.394970178604126</v>
      </c>
      <c r="CN995">
        <v>2.7148847579956055</v>
      </c>
      <c r="CO995">
        <v>3.7944090366363525</v>
      </c>
      <c r="CP995">
        <v>2.3832492828369141</v>
      </c>
      <c r="CQ995">
        <v>2.898209810256958</v>
      </c>
      <c r="CR995">
        <v>4.3189306259155273</v>
      </c>
      <c r="CS995">
        <v>4.6901922225952148</v>
      </c>
      <c r="CT995">
        <v>4.8543276786804199</v>
      </c>
      <c r="CU995">
        <v>5.8855428695678711</v>
      </c>
      <c r="CV995">
        <v>4.7530527114868164</v>
      </c>
      <c r="CW995">
        <v>4.2611207962036133</v>
      </c>
      <c r="CX995">
        <v>3.5732865333557129</v>
      </c>
      <c r="CY995">
        <v>3.9188227653503418</v>
      </c>
      <c r="CZ995">
        <v>3.8606226444244385</v>
      </c>
    </row>
    <row r="996" spans="1:104" x14ac:dyDescent="0.25">
      <c r="A996" t="s">
        <v>1185</v>
      </c>
      <c r="B996" t="s">
        <v>26</v>
      </c>
      <c r="C996" t="s">
        <v>27</v>
      </c>
      <c r="D996" t="s">
        <v>188</v>
      </c>
      <c r="E996" t="s">
        <v>184</v>
      </c>
      <c r="F996">
        <v>2025</v>
      </c>
      <c r="G996" t="s">
        <v>177</v>
      </c>
      <c r="H996">
        <v>7</v>
      </c>
      <c r="I996">
        <v>174.5439453125</v>
      </c>
      <c r="J996">
        <v>169.64642333984375</v>
      </c>
      <c r="K996">
        <v>165.75106811523437</v>
      </c>
      <c r="L996">
        <v>165.09722900390625</v>
      </c>
      <c r="M996">
        <v>170.49295043945312</v>
      </c>
      <c r="N996">
        <v>183.75840759277344</v>
      </c>
      <c r="O996">
        <v>198.11016845703125</v>
      </c>
      <c r="P996">
        <v>218.93275451660156</v>
      </c>
      <c r="Q996">
        <v>233.39111328125</v>
      </c>
      <c r="R996">
        <v>244.90475463867187</v>
      </c>
      <c r="S996">
        <v>253.37507629394531</v>
      </c>
      <c r="T996">
        <v>254.87226867675781</v>
      </c>
      <c r="U996">
        <v>255.66928100585938</v>
      </c>
      <c r="V996">
        <v>255.37223815917969</v>
      </c>
      <c r="W996">
        <v>254.11216735839844</v>
      </c>
      <c r="X996">
        <v>251.84297180175781</v>
      </c>
      <c r="Y996">
        <v>245.8734130859375</v>
      </c>
      <c r="Z996">
        <v>234.05564880371094</v>
      </c>
      <c r="AA996">
        <v>220.31675720214844</v>
      </c>
      <c r="AB996">
        <v>210.8367919921875</v>
      </c>
      <c r="AC996">
        <v>207.3997802734375</v>
      </c>
      <c r="AD996">
        <v>197.01554870605469</v>
      </c>
      <c r="AE996">
        <v>191.54652404785156</v>
      </c>
      <c r="AF996">
        <v>186.03312683105469</v>
      </c>
      <c r="AG996">
        <v>-3.2312459945678711</v>
      </c>
      <c r="AH996">
        <v>-2.2529942989349365</v>
      </c>
      <c r="AI996">
        <v>-2.0409183502197266</v>
      </c>
      <c r="AJ996">
        <v>-1.8120819330215454</v>
      </c>
      <c r="AK996">
        <v>-1.303850531578064</v>
      </c>
      <c r="AL996">
        <v>-7.8350454568862915E-2</v>
      </c>
      <c r="AM996">
        <v>-1.7488654851913452</v>
      </c>
      <c r="AN996">
        <v>1.0137732028961182</v>
      </c>
      <c r="AO996">
        <v>1.0579968690872192</v>
      </c>
      <c r="AP996">
        <v>0.431998610496521</v>
      </c>
      <c r="AQ996">
        <v>4.9808778762817383</v>
      </c>
      <c r="AR996">
        <v>21.523403167724609</v>
      </c>
      <c r="AS996">
        <v>22.311285018920898</v>
      </c>
      <c r="AT996">
        <v>21.141407012939453</v>
      </c>
      <c r="AU996">
        <v>19.966770172119141</v>
      </c>
      <c r="AV996">
        <v>21.576925277709961</v>
      </c>
      <c r="AW996">
        <v>20.828353881835938</v>
      </c>
      <c r="AX996">
        <v>18.929677963256836</v>
      </c>
      <c r="AY996">
        <v>8.9910240173339844</v>
      </c>
      <c r="AZ996">
        <v>5.0680155754089355</v>
      </c>
      <c r="BA996">
        <v>3.4293155670166016</v>
      </c>
      <c r="BB996">
        <v>3.276653528213501</v>
      </c>
      <c r="BC996">
        <v>2.1730697154998779</v>
      </c>
      <c r="BD996">
        <v>1.2016754150390625</v>
      </c>
      <c r="BE996">
        <v>72.067832946777344</v>
      </c>
      <c r="BF996">
        <v>71.805091857910156</v>
      </c>
      <c r="BG996">
        <v>71.457649230957031</v>
      </c>
      <c r="BH996">
        <v>71.360191345214844</v>
      </c>
      <c r="BI996">
        <v>71.372932434082031</v>
      </c>
      <c r="BJ996">
        <v>71.220382690429688</v>
      </c>
      <c r="BK996">
        <v>71.025482177734375</v>
      </c>
      <c r="BL996">
        <v>72.75</v>
      </c>
      <c r="BM996">
        <v>74.919418334960937</v>
      </c>
      <c r="BN996">
        <v>78.809226989746094</v>
      </c>
      <c r="BO996">
        <v>82.2286376953125</v>
      </c>
      <c r="BP996">
        <v>85.190422058105469</v>
      </c>
      <c r="BQ996">
        <v>86.050613403320312</v>
      </c>
      <c r="BR996">
        <v>87.368453979492188</v>
      </c>
      <c r="BS996">
        <v>87.618453979492187</v>
      </c>
      <c r="BT996">
        <v>85.800613403320313</v>
      </c>
      <c r="BU996">
        <v>83.173545837402344</v>
      </c>
      <c r="BV996">
        <v>81.491386413574219</v>
      </c>
      <c r="BW996">
        <v>81.309226989746094</v>
      </c>
      <c r="BX996">
        <v>79.974517822265625</v>
      </c>
      <c r="BY996">
        <v>76.419425964355469</v>
      </c>
      <c r="BZ996">
        <v>74.389808654785156</v>
      </c>
      <c r="CA996">
        <v>73.2923583984375</v>
      </c>
      <c r="CB996">
        <v>73.055099487304688</v>
      </c>
      <c r="CC996">
        <v>5.5618777275085449</v>
      </c>
      <c r="CD996">
        <v>5.3193840980529785</v>
      </c>
      <c r="CE996">
        <v>4.9849576950073242</v>
      </c>
      <c r="CF996">
        <v>3.7652173042297363</v>
      </c>
      <c r="CG996">
        <v>3.1642744541168213</v>
      </c>
      <c r="CH996">
        <v>3.4723231792449951</v>
      </c>
      <c r="CI996">
        <v>3.5888328552246094</v>
      </c>
      <c r="CJ996">
        <v>2.248960018157959</v>
      </c>
      <c r="CK996">
        <v>3.1549308300018311</v>
      </c>
      <c r="CL996">
        <v>3.162086009979248</v>
      </c>
      <c r="CM996">
        <v>2.4658172130584717</v>
      </c>
      <c r="CN996">
        <v>2.7919108867645264</v>
      </c>
      <c r="CO996">
        <v>3.9097230434417725</v>
      </c>
      <c r="CP996">
        <v>2.4618806838989258</v>
      </c>
      <c r="CQ996">
        <v>3.0008180141448975</v>
      </c>
      <c r="CR996">
        <v>4.5061793327331543</v>
      </c>
      <c r="CS996">
        <v>4.9250655174255371</v>
      </c>
      <c r="CT996">
        <v>5.1258077621459961</v>
      </c>
      <c r="CU996">
        <v>6.1901235580444336</v>
      </c>
      <c r="CV996">
        <v>4.9924206733703613</v>
      </c>
      <c r="CW996">
        <v>4.453315258026123</v>
      </c>
      <c r="CX996">
        <v>3.721721887588501</v>
      </c>
      <c r="CY996">
        <v>4.0566921234130859</v>
      </c>
      <c r="CZ996">
        <v>4.0048885345458984</v>
      </c>
    </row>
    <row r="997" spans="1:104" x14ac:dyDescent="0.25">
      <c r="A997" t="s">
        <v>1186</v>
      </c>
      <c r="B997" t="s">
        <v>26</v>
      </c>
      <c r="C997" t="s">
        <v>27</v>
      </c>
      <c r="D997" t="s">
        <v>188</v>
      </c>
      <c r="E997" t="s">
        <v>184</v>
      </c>
      <c r="F997">
        <v>2025</v>
      </c>
      <c r="G997" t="s">
        <v>178</v>
      </c>
      <c r="H997">
        <v>8</v>
      </c>
      <c r="I997">
        <v>175.50022888183594</v>
      </c>
      <c r="J997">
        <v>170.807861328125</v>
      </c>
      <c r="K997">
        <v>166.59762573242187</v>
      </c>
      <c r="L997">
        <v>165.98065185546875</v>
      </c>
      <c r="M997">
        <v>170.96125793457031</v>
      </c>
      <c r="N997">
        <v>185.8603515625</v>
      </c>
      <c r="O997">
        <v>202.33990478515625</v>
      </c>
      <c r="P997">
        <v>222.1214599609375</v>
      </c>
      <c r="Q997">
        <v>236.790283203125</v>
      </c>
      <c r="R997">
        <v>249.03802490234375</v>
      </c>
      <c r="S997">
        <v>260.67599487304687</v>
      </c>
      <c r="T997">
        <v>263.36456298828125</v>
      </c>
      <c r="U997">
        <v>264.52688598632812</v>
      </c>
      <c r="V997">
        <v>264.2032470703125</v>
      </c>
      <c r="W997">
        <v>262.12796020507812</v>
      </c>
      <c r="X997">
        <v>258.507080078125</v>
      </c>
      <c r="Y997">
        <v>249.70118713378906</v>
      </c>
      <c r="Z997">
        <v>237.07151794433594</v>
      </c>
      <c r="AA997">
        <v>222.4906005859375</v>
      </c>
      <c r="AB997">
        <v>214.90760803222656</v>
      </c>
      <c r="AC997">
        <v>209.79368591308594</v>
      </c>
      <c r="AD997">
        <v>198.79335021972656</v>
      </c>
      <c r="AE997">
        <v>191.94316101074219</v>
      </c>
      <c r="AF997">
        <v>185.25715637207031</v>
      </c>
      <c r="AG997">
        <v>-3.1890850067138672</v>
      </c>
      <c r="AH997">
        <v>-2.3064548969268799</v>
      </c>
      <c r="AI997">
        <v>-2.1524815559387207</v>
      </c>
      <c r="AJ997">
        <v>-1.8683516979217529</v>
      </c>
      <c r="AK997">
        <v>-1.279344916343689</v>
      </c>
      <c r="AL997">
        <v>4.7129904851317406E-3</v>
      </c>
      <c r="AM997">
        <v>-1.7200281620025635</v>
      </c>
      <c r="AN997">
        <v>1.1718189716339111</v>
      </c>
      <c r="AO997">
        <v>1.0741859674453735</v>
      </c>
      <c r="AP997">
        <v>0.28748762607574463</v>
      </c>
      <c r="AQ997">
        <v>4.9761266708374023</v>
      </c>
      <c r="AR997">
        <v>22.177196502685547</v>
      </c>
      <c r="AS997">
        <v>23.027862548828125</v>
      </c>
      <c r="AT997">
        <v>21.812698364257813</v>
      </c>
      <c r="AU997">
        <v>20.608793258666992</v>
      </c>
      <c r="AV997">
        <v>22.434925079345703</v>
      </c>
      <c r="AW997">
        <v>21.512655258178711</v>
      </c>
      <c r="AX997">
        <v>19.655963897705078</v>
      </c>
      <c r="AY997">
        <v>9.5902090072631836</v>
      </c>
      <c r="AZ997">
        <v>5.543543815612793</v>
      </c>
      <c r="BA997">
        <v>3.7488255500793457</v>
      </c>
      <c r="BB997">
        <v>3.542341947555542</v>
      </c>
      <c r="BC997">
        <v>2.3440821170806885</v>
      </c>
      <c r="BD997">
        <v>1.4164981842041016</v>
      </c>
      <c r="BE997">
        <v>73.849395751953125</v>
      </c>
      <c r="BF997">
        <v>72.939559936523438</v>
      </c>
      <c r="BG997">
        <v>72.339553833007812</v>
      </c>
      <c r="BH997">
        <v>71.99383544921875</v>
      </c>
      <c r="BI997">
        <v>71.007759094238281</v>
      </c>
      <c r="BJ997">
        <v>70.807754516601562</v>
      </c>
      <c r="BK997">
        <v>70.739990234375</v>
      </c>
      <c r="BL997">
        <v>72.009475708007812</v>
      </c>
      <c r="BM997">
        <v>76.222099304199219</v>
      </c>
      <c r="BN997">
        <v>80.084983825683594</v>
      </c>
      <c r="BO997">
        <v>84.227828979492188</v>
      </c>
      <c r="BP997">
        <v>85.837600708007813</v>
      </c>
      <c r="BQ997">
        <v>87.757194519042969</v>
      </c>
      <c r="BR997">
        <v>86.401275634765625</v>
      </c>
      <c r="BS997">
        <v>86.664596557617188</v>
      </c>
      <c r="BT997">
        <v>87.084548950195313</v>
      </c>
      <c r="BU997">
        <v>86.529060363769531</v>
      </c>
      <c r="BV997">
        <v>86.007026672363281</v>
      </c>
      <c r="BW997">
        <v>83.51556396484375</v>
      </c>
      <c r="BX997">
        <v>80.930648803710938</v>
      </c>
      <c r="BY997">
        <v>77.963241577148438</v>
      </c>
      <c r="BZ997">
        <v>75.902076721191406</v>
      </c>
      <c r="CA997">
        <v>75.312278747558594</v>
      </c>
      <c r="CB997">
        <v>74.838768005371094</v>
      </c>
      <c r="CC997">
        <v>5.595221996307373</v>
      </c>
      <c r="CD997">
        <v>5.3578920364379883</v>
      </c>
      <c r="CE997">
        <v>5.0126824378967285</v>
      </c>
      <c r="CF997">
        <v>3.7869324684143066</v>
      </c>
      <c r="CG997">
        <v>3.1747872829437256</v>
      </c>
      <c r="CH997">
        <v>3.5142967700958252</v>
      </c>
      <c r="CI997">
        <v>3.6682181358337402</v>
      </c>
      <c r="CJ997">
        <v>2.2831048965454102</v>
      </c>
      <c r="CK997">
        <v>3.2039380073547363</v>
      </c>
      <c r="CL997">
        <v>3.2183120250701904</v>
      </c>
      <c r="CM997">
        <v>2.539130687713623</v>
      </c>
      <c r="CN997">
        <v>2.8870956897735596</v>
      </c>
      <c r="CO997">
        <v>4.0495257377624512</v>
      </c>
      <c r="CP997">
        <v>2.547161340713501</v>
      </c>
      <c r="CQ997">
        <v>3.0975863933563232</v>
      </c>
      <c r="CR997">
        <v>4.6281027793884277</v>
      </c>
      <c r="CS997">
        <v>5.0042605400085449</v>
      </c>
      <c r="CT997">
        <v>5.194361686706543</v>
      </c>
      <c r="CU997">
        <v>6.2539629936218262</v>
      </c>
      <c r="CV997">
        <v>5.0956597328186035</v>
      </c>
      <c r="CW997">
        <v>4.5101757049560547</v>
      </c>
      <c r="CX997">
        <v>3.7580294609069824</v>
      </c>
      <c r="CY997">
        <v>4.0669593811035156</v>
      </c>
      <c r="CZ997">
        <v>3.9890062808990479</v>
      </c>
    </row>
    <row r="998" spans="1:104" x14ac:dyDescent="0.25">
      <c r="A998" t="s">
        <v>1187</v>
      </c>
      <c r="B998" t="s">
        <v>26</v>
      </c>
      <c r="C998" t="s">
        <v>27</v>
      </c>
      <c r="D998" t="s">
        <v>188</v>
      </c>
      <c r="E998" t="s">
        <v>184</v>
      </c>
      <c r="F998">
        <v>2025</v>
      </c>
      <c r="G998" t="s">
        <v>179</v>
      </c>
      <c r="H998">
        <v>9</v>
      </c>
      <c r="I998">
        <v>175.1173095703125</v>
      </c>
      <c r="J998">
        <v>170.99298095703125</v>
      </c>
      <c r="K998">
        <v>167.55543518066406</v>
      </c>
      <c r="L998">
        <v>167.1939697265625</v>
      </c>
      <c r="M998">
        <v>172.972900390625</v>
      </c>
      <c r="N998">
        <v>188.43313598632812</v>
      </c>
      <c r="O998">
        <v>207.39288330078125</v>
      </c>
      <c r="P998">
        <v>229.42849731445312</v>
      </c>
      <c r="Q998">
        <v>247.55645751953125</v>
      </c>
      <c r="R998">
        <v>260.98928833007812</v>
      </c>
      <c r="S998">
        <v>272.43911743164062</v>
      </c>
      <c r="T998">
        <v>275.03790283203125</v>
      </c>
      <c r="U998">
        <v>275.9315185546875</v>
      </c>
      <c r="V998">
        <v>276.62985229492187</v>
      </c>
      <c r="W998">
        <v>273.51510620117187</v>
      </c>
      <c r="X998">
        <v>266.41213989257812</v>
      </c>
      <c r="Y998">
        <v>255.96795654296875</v>
      </c>
      <c r="Z998">
        <v>242.87013244628906</v>
      </c>
      <c r="AA998">
        <v>228.49240112304688</v>
      </c>
      <c r="AB998">
        <v>222.22100830078125</v>
      </c>
      <c r="AC998">
        <v>214.67768859863281</v>
      </c>
      <c r="AD998">
        <v>201.66807556152344</v>
      </c>
      <c r="AE998">
        <v>193.95892333984375</v>
      </c>
      <c r="AF998">
        <v>186.83222961425781</v>
      </c>
      <c r="AG998">
        <v>-3.0629017353057861</v>
      </c>
      <c r="AH998">
        <v>-2.398998498916626</v>
      </c>
      <c r="AI998">
        <v>-2.3887934684753418</v>
      </c>
      <c r="AJ998">
        <v>-1.9870548248291016</v>
      </c>
      <c r="AK998">
        <v>-1.2409769296646118</v>
      </c>
      <c r="AL998">
        <v>0.17133797705173492</v>
      </c>
      <c r="AM998">
        <v>-1.6276094913482666</v>
      </c>
      <c r="AN998">
        <v>1.5169918537139893</v>
      </c>
      <c r="AO998">
        <v>1.1215956211090088</v>
      </c>
      <c r="AP998">
        <v>-4.4206269085407257E-2</v>
      </c>
      <c r="AQ998">
        <v>4.8791379928588867</v>
      </c>
      <c r="AR998">
        <v>23.052934646606445</v>
      </c>
      <c r="AS998">
        <v>23.938365936279297</v>
      </c>
      <c r="AT998">
        <v>22.759725570678711</v>
      </c>
      <c r="AU998">
        <v>21.541387557983398</v>
      </c>
      <c r="AV998">
        <v>23.631298065185547</v>
      </c>
      <c r="AW998">
        <v>22.69752311706543</v>
      </c>
      <c r="AX998">
        <v>21.047630310058594</v>
      </c>
      <c r="AY998">
        <v>10.943877220153809</v>
      </c>
      <c r="AZ998">
        <v>6.5636000633239746</v>
      </c>
      <c r="BA998">
        <v>4.4328584671020508</v>
      </c>
      <c r="BB998">
        <v>4.0977330207824707</v>
      </c>
      <c r="BC998">
        <v>2.7238636016845703</v>
      </c>
      <c r="BD998">
        <v>1.8989654779434204</v>
      </c>
      <c r="BE998">
        <v>72.025497436523437</v>
      </c>
      <c r="BF998">
        <v>71.830596923828125</v>
      </c>
      <c r="BG998">
        <v>71.372947692871094</v>
      </c>
      <c r="BH998">
        <v>70.97039794921875</v>
      </c>
      <c r="BI998">
        <v>70.915290832519531</v>
      </c>
      <c r="BJ998">
        <v>70.428047180175781</v>
      </c>
      <c r="BK998">
        <v>71.957649230957031</v>
      </c>
      <c r="BL998">
        <v>72.542350769042969</v>
      </c>
      <c r="BM998">
        <v>77.241355895996094</v>
      </c>
      <c r="BN998">
        <v>83.076057434082031</v>
      </c>
      <c r="BO998">
        <v>87.444488525390625</v>
      </c>
      <c r="BP998">
        <v>90.236824035644531</v>
      </c>
      <c r="BQ998">
        <v>90.211334228515625</v>
      </c>
      <c r="BR998">
        <v>90.7791748046875</v>
      </c>
      <c r="BS998">
        <v>90.444480895996094</v>
      </c>
      <c r="BT998">
        <v>90.359779357910156</v>
      </c>
      <c r="BU998">
        <v>90.842918395996094</v>
      </c>
      <c r="BV998">
        <v>89.245475769042969</v>
      </c>
      <c r="BW998">
        <v>87.4107666015625</v>
      </c>
      <c r="BX998">
        <v>82.474510192871094</v>
      </c>
      <c r="BY998">
        <v>79.957649230957031</v>
      </c>
      <c r="BZ998">
        <v>78.317840576171875</v>
      </c>
      <c r="CA998">
        <v>76.707649230957031</v>
      </c>
      <c r="CB998">
        <v>75.317848205566406</v>
      </c>
      <c r="CC998">
        <v>5.6036820411682129</v>
      </c>
      <c r="CD998">
        <v>5.3837709426879883</v>
      </c>
      <c r="CE998">
        <v>5.0610404014587402</v>
      </c>
      <c r="CF998">
        <v>3.8298850059509277</v>
      </c>
      <c r="CG998">
        <v>3.2255356311798096</v>
      </c>
      <c r="CH998">
        <v>3.5777809619903564</v>
      </c>
      <c r="CI998">
        <v>3.7768378257751465</v>
      </c>
      <c r="CJ998">
        <v>2.3688442707061768</v>
      </c>
      <c r="CK998">
        <v>3.3670637607574463</v>
      </c>
      <c r="CL998">
        <v>3.3892562389373779</v>
      </c>
      <c r="CM998">
        <v>2.6665747165679932</v>
      </c>
      <c r="CN998">
        <v>3.029273509979248</v>
      </c>
      <c r="CO998">
        <v>4.2458205223083496</v>
      </c>
      <c r="CP998">
        <v>2.6771237850189209</v>
      </c>
      <c r="CQ998">
        <v>3.2474434375762939</v>
      </c>
      <c r="CR998">
        <v>4.7938995361328125</v>
      </c>
      <c r="CS998">
        <v>5.1552882194519043</v>
      </c>
      <c r="CT998">
        <v>5.3475737571716309</v>
      </c>
      <c r="CU998">
        <v>6.4456262588500977</v>
      </c>
      <c r="CV998">
        <v>5.2953047752380371</v>
      </c>
      <c r="CW998">
        <v>4.6370010375976562</v>
      </c>
      <c r="CX998">
        <v>3.8292269706726074</v>
      </c>
      <c r="CY998">
        <v>4.1262593269348145</v>
      </c>
      <c r="CZ998">
        <v>4.0387144088745117</v>
      </c>
    </row>
    <row r="999" spans="1:104" x14ac:dyDescent="0.25">
      <c r="A999" t="s">
        <v>1188</v>
      </c>
      <c r="B999" t="s">
        <v>26</v>
      </c>
      <c r="C999" t="s">
        <v>27</v>
      </c>
      <c r="D999" t="s">
        <v>188</v>
      </c>
      <c r="E999" t="s">
        <v>184</v>
      </c>
      <c r="F999">
        <v>2025</v>
      </c>
      <c r="G999" t="s">
        <v>180</v>
      </c>
      <c r="H999">
        <v>10</v>
      </c>
      <c r="I999">
        <v>154.40093994140625</v>
      </c>
      <c r="J999">
        <v>150.30851745605469</v>
      </c>
      <c r="K999">
        <v>147.04890441894531</v>
      </c>
      <c r="L999">
        <v>147.01911926269531</v>
      </c>
      <c r="M999">
        <v>151.19903564453125</v>
      </c>
      <c r="N999">
        <v>163.66981506347656</v>
      </c>
      <c r="O999">
        <v>184.55184936523437</v>
      </c>
      <c r="P999">
        <v>203.98098754882812</v>
      </c>
      <c r="Q999">
        <v>224.76063537597656</v>
      </c>
      <c r="R999">
        <v>243.88967895507812</v>
      </c>
      <c r="S999">
        <v>259.51699829101563</v>
      </c>
      <c r="T999">
        <v>264.37918090820312</v>
      </c>
      <c r="U999">
        <v>266.89767456054687</v>
      </c>
      <c r="V999">
        <v>269.7650146484375</v>
      </c>
      <c r="W999">
        <v>267.33648681640625</v>
      </c>
      <c r="X999">
        <v>258.4228515625</v>
      </c>
      <c r="Y999">
        <v>246.16178894042969</v>
      </c>
      <c r="Z999">
        <v>232.75973510742187</v>
      </c>
      <c r="AA999">
        <v>223.76531982421875</v>
      </c>
      <c r="AB999">
        <v>215.32199096679687</v>
      </c>
      <c r="AC999">
        <v>207.50405883789062</v>
      </c>
      <c r="AD999">
        <v>186.74661254882812</v>
      </c>
      <c r="AE999">
        <v>173.47465515136719</v>
      </c>
      <c r="AF999">
        <v>166.41358947753906</v>
      </c>
      <c r="AG999">
        <v>-2.9963431358337402</v>
      </c>
      <c r="AH999">
        <v>-1.9116374254226685</v>
      </c>
      <c r="AI999">
        <v>-1.5790485143661499</v>
      </c>
      <c r="AJ999">
        <v>-1.5080534219741821</v>
      </c>
      <c r="AK999">
        <v>-1.2242475748062134</v>
      </c>
      <c r="AL999">
        <v>-0.26157155632972717</v>
      </c>
      <c r="AM999">
        <v>-1.7841637134552002</v>
      </c>
      <c r="AN999">
        <v>0.60950809717178345</v>
      </c>
      <c r="AO999">
        <v>1.0435291528701782</v>
      </c>
      <c r="AP999">
        <v>0.85378259420394897</v>
      </c>
      <c r="AQ999">
        <v>5.3981342315673828</v>
      </c>
      <c r="AR999">
        <v>22.115083694458008</v>
      </c>
      <c r="AS999">
        <v>23.027847290039063</v>
      </c>
      <c r="AT999">
        <v>22.004411697387695</v>
      </c>
      <c r="AU999">
        <v>20.574924468994141</v>
      </c>
      <c r="AV999">
        <v>21.161216735839844</v>
      </c>
      <c r="AW999">
        <v>19.788034439086914</v>
      </c>
      <c r="AX999">
        <v>17.484268188476562</v>
      </c>
      <c r="AY999">
        <v>7.7213459014892578</v>
      </c>
      <c r="AZ999">
        <v>4.2312350273132324</v>
      </c>
      <c r="BA999">
        <v>2.7740027904510498</v>
      </c>
      <c r="BB999">
        <v>2.5435092449188232</v>
      </c>
      <c r="BC999">
        <v>1.5663683414459229</v>
      </c>
      <c r="BD999">
        <v>0.54706591367721558</v>
      </c>
      <c r="BE999">
        <v>69.882102966308594</v>
      </c>
      <c r="BF999">
        <v>68.4801025390625</v>
      </c>
      <c r="BG999">
        <v>67.830055236816406</v>
      </c>
      <c r="BH999">
        <v>67.567848205566406</v>
      </c>
      <c r="BI999">
        <v>66.22344970703125</v>
      </c>
      <c r="BJ999">
        <v>65.671401977539063</v>
      </c>
      <c r="BK999">
        <v>65.363792419433594</v>
      </c>
      <c r="BL999">
        <v>66.743354797363281</v>
      </c>
      <c r="BM999">
        <v>71.517898559570313</v>
      </c>
      <c r="BN999">
        <v>77.788337707519531</v>
      </c>
      <c r="BO999">
        <v>83.544441223144531</v>
      </c>
      <c r="BP999">
        <v>85.495445251464844</v>
      </c>
      <c r="BQ999">
        <v>87.569938659667969</v>
      </c>
      <c r="BR999">
        <v>88.472496032714844</v>
      </c>
      <c r="BS999">
        <v>87.844894409179688</v>
      </c>
      <c r="BT999">
        <v>86.118934631347656</v>
      </c>
      <c r="BU999">
        <v>85.969444274902344</v>
      </c>
      <c r="BV999">
        <v>85.007148742675781</v>
      </c>
      <c r="BW999">
        <v>82.072494506835938</v>
      </c>
      <c r="BX999">
        <v>79.4969482421875</v>
      </c>
      <c r="BY999">
        <v>76.274955749511719</v>
      </c>
      <c r="BZ999">
        <v>73.461250305175781</v>
      </c>
      <c r="CA999">
        <v>72.193855285644531</v>
      </c>
      <c r="CB999">
        <v>71.089752197265625</v>
      </c>
      <c r="CC999">
        <v>4.9311456680297852</v>
      </c>
      <c r="CD999">
        <v>4.7238898277282715</v>
      </c>
      <c r="CE999">
        <v>4.4331192970275879</v>
      </c>
      <c r="CF999">
        <v>3.3614926338195801</v>
      </c>
      <c r="CG999">
        <v>2.8140499591827393</v>
      </c>
      <c r="CH999">
        <v>3.1022036075592041</v>
      </c>
      <c r="CI999">
        <v>3.3530740737915039</v>
      </c>
      <c r="CJ999">
        <v>2.1021749973297119</v>
      </c>
      <c r="CK999">
        <v>3.0527329444885254</v>
      </c>
      <c r="CL999">
        <v>3.1642847061157227</v>
      </c>
      <c r="CM999">
        <v>2.5381639003753662</v>
      </c>
      <c r="CN999">
        <v>2.9088592529296875</v>
      </c>
      <c r="CO999">
        <v>4.1044535636901855</v>
      </c>
      <c r="CP999">
        <v>2.604623556137085</v>
      </c>
      <c r="CQ999">
        <v>3.1701521873474121</v>
      </c>
      <c r="CR999">
        <v>4.6434893608093262</v>
      </c>
      <c r="CS999">
        <v>4.9503707885742188</v>
      </c>
      <c r="CT999">
        <v>5.1171073913574219</v>
      </c>
      <c r="CU999">
        <v>6.300145149230957</v>
      </c>
      <c r="CV999">
        <v>5.1296625137329102</v>
      </c>
      <c r="CW999">
        <v>4.4825596809387207</v>
      </c>
      <c r="CX999">
        <v>3.5414993762969971</v>
      </c>
      <c r="CY999">
        <v>3.6838536262512207</v>
      </c>
      <c r="CZ999">
        <v>3.5911417007446289</v>
      </c>
    </row>
    <row r="1000" spans="1:104" x14ac:dyDescent="0.25">
      <c r="A1000" t="s">
        <v>1189</v>
      </c>
      <c r="B1000" t="s">
        <v>26</v>
      </c>
      <c r="C1000" t="s">
        <v>27</v>
      </c>
      <c r="D1000" t="s">
        <v>188</v>
      </c>
      <c r="E1000" t="s">
        <v>184</v>
      </c>
      <c r="F1000">
        <v>2025</v>
      </c>
      <c r="G1000" t="s">
        <v>181</v>
      </c>
      <c r="H1000">
        <v>11</v>
      </c>
      <c r="I1000">
        <v>146.6910400390625</v>
      </c>
      <c r="J1000">
        <v>142.49955749511719</v>
      </c>
      <c r="K1000">
        <v>139.59326171875</v>
      </c>
      <c r="L1000">
        <v>140.21336364746094</v>
      </c>
      <c r="M1000">
        <v>145.88816833496094</v>
      </c>
      <c r="N1000">
        <v>158.47367858886719</v>
      </c>
      <c r="O1000">
        <v>174.53111267089844</v>
      </c>
      <c r="P1000">
        <v>189.4185791015625</v>
      </c>
      <c r="Q1000">
        <v>203.48095703125</v>
      </c>
      <c r="R1000">
        <v>215.20449829101562</v>
      </c>
      <c r="S1000">
        <v>225.2080078125</v>
      </c>
      <c r="T1000">
        <v>229.18385314941406</v>
      </c>
      <c r="U1000">
        <v>231.23712158203125</v>
      </c>
      <c r="V1000">
        <v>232.66757202148437</v>
      </c>
      <c r="W1000">
        <v>229.86079406738281</v>
      </c>
      <c r="X1000">
        <v>221.52445983886719</v>
      </c>
      <c r="Y1000">
        <v>211.90193176269531</v>
      </c>
      <c r="Z1000">
        <v>204.79380798339844</v>
      </c>
      <c r="AA1000">
        <v>192.62380981445312</v>
      </c>
      <c r="AB1000">
        <v>183.563232421875</v>
      </c>
      <c r="AC1000">
        <v>178.60002136230469</v>
      </c>
      <c r="AD1000">
        <v>169.02340698242187</v>
      </c>
      <c r="AE1000">
        <v>163.08595275878906</v>
      </c>
      <c r="AF1000">
        <v>156.68096923828125</v>
      </c>
      <c r="AG1000">
        <v>-3.0734305381774902</v>
      </c>
      <c r="AH1000">
        <v>-1.6543756723403931</v>
      </c>
      <c r="AI1000">
        <v>-1.0896956920623779</v>
      </c>
      <c r="AJ1000">
        <v>-1.2481781244277954</v>
      </c>
      <c r="AK1000">
        <v>-1.3020389080047607</v>
      </c>
      <c r="AL1000">
        <v>-0.58923333883285522</v>
      </c>
      <c r="AM1000">
        <v>-1.9468913078308105</v>
      </c>
      <c r="AN1000">
        <v>5.545435007661581E-3</v>
      </c>
      <c r="AO1000">
        <v>0.94359928369522095</v>
      </c>
      <c r="AP1000">
        <v>1.3814425468444824</v>
      </c>
      <c r="AQ1000">
        <v>5.2969784736633301</v>
      </c>
      <c r="AR1000">
        <v>19.426717758178711</v>
      </c>
      <c r="AS1000">
        <v>20.154575347900391</v>
      </c>
      <c r="AT1000">
        <v>19.178689956665039</v>
      </c>
      <c r="AU1000">
        <v>17.616659164428711</v>
      </c>
      <c r="AV1000">
        <v>17.088312149047852</v>
      </c>
      <c r="AW1000">
        <v>15.759027481079102</v>
      </c>
      <c r="AX1000">
        <v>13.578601837158203</v>
      </c>
      <c r="AY1000">
        <v>4.5548491477966309</v>
      </c>
      <c r="AZ1000">
        <v>2.0589573383331299</v>
      </c>
      <c r="BA1000">
        <v>1.2453943490982056</v>
      </c>
      <c r="BB1000">
        <v>1.3220776319503784</v>
      </c>
      <c r="BC1000">
        <v>0.77902346849441528</v>
      </c>
      <c r="BD1000">
        <v>-0.38356566429138184</v>
      </c>
      <c r="BE1000">
        <v>65.074684143066406</v>
      </c>
      <c r="BF1000">
        <v>64.518768310546875</v>
      </c>
      <c r="BG1000">
        <v>62.635486602783203</v>
      </c>
      <c r="BH1000">
        <v>62.197998046875</v>
      </c>
      <c r="BI1000">
        <v>61.932243347167969</v>
      </c>
      <c r="BJ1000">
        <v>61.202877044677734</v>
      </c>
      <c r="BK1000">
        <v>60.668930053710938</v>
      </c>
      <c r="BL1000">
        <v>62.313838958740234</v>
      </c>
      <c r="BM1000">
        <v>68.546546936035156</v>
      </c>
      <c r="BN1000">
        <v>75.057945251464844</v>
      </c>
      <c r="BO1000">
        <v>80.551864624023438</v>
      </c>
      <c r="BP1000">
        <v>84.595954895019531</v>
      </c>
      <c r="BQ1000">
        <v>85.908226013183594</v>
      </c>
      <c r="BR1000">
        <v>85.649345397949219</v>
      </c>
      <c r="BS1000">
        <v>85.437156677246094</v>
      </c>
      <c r="BT1000">
        <v>84.273468017578125</v>
      </c>
      <c r="BU1000">
        <v>83.028556823730469</v>
      </c>
      <c r="BV1000">
        <v>77.924484252929688</v>
      </c>
      <c r="BW1000">
        <v>74.518775939941406</v>
      </c>
      <c r="BX1000">
        <v>70.985260009765625</v>
      </c>
      <c r="BY1000">
        <v>69.180374145507813</v>
      </c>
      <c r="BZ1000">
        <v>66.707733154296875</v>
      </c>
      <c r="CA1000">
        <v>65.422012329101563</v>
      </c>
      <c r="CB1000">
        <v>64.236663818359375</v>
      </c>
      <c r="CC1000">
        <v>4.7813386917114258</v>
      </c>
      <c r="CD1000">
        <v>4.5702338218688965</v>
      </c>
      <c r="CE1000">
        <v>4.2945699691772461</v>
      </c>
      <c r="CF1000">
        <v>3.272418737411499</v>
      </c>
      <c r="CG1000">
        <v>2.772104024887085</v>
      </c>
      <c r="CH1000">
        <v>3.066481351852417</v>
      </c>
      <c r="CI1000">
        <v>3.2388730049133301</v>
      </c>
      <c r="CJ1000">
        <v>1.9956647157669067</v>
      </c>
      <c r="CK1000">
        <v>2.8188557624816895</v>
      </c>
      <c r="CL1000">
        <v>2.8494787216186523</v>
      </c>
      <c r="CM1000">
        <v>2.2482748031616211</v>
      </c>
      <c r="CN1000">
        <v>2.5755577087402344</v>
      </c>
      <c r="CO1000">
        <v>3.6278972625732422</v>
      </c>
      <c r="CP1000">
        <v>2.3006179332733154</v>
      </c>
      <c r="CQ1000">
        <v>2.7848470211029053</v>
      </c>
      <c r="CR1000">
        <v>4.0657715797424316</v>
      </c>
      <c r="CS1000">
        <v>4.3535318374633789</v>
      </c>
      <c r="CT1000">
        <v>4.6003212928771973</v>
      </c>
      <c r="CU1000">
        <v>5.5536770820617676</v>
      </c>
      <c r="CV1000">
        <v>4.4553608894348145</v>
      </c>
      <c r="CW1000">
        <v>3.9307234287261963</v>
      </c>
      <c r="CX1000">
        <v>3.2683765888214111</v>
      </c>
      <c r="CY1000">
        <v>3.534869909286499</v>
      </c>
      <c r="CZ1000">
        <v>3.4509038925170898</v>
      </c>
    </row>
    <row r="1001" spans="1:104" x14ac:dyDescent="0.25">
      <c r="A1001" t="s">
        <v>1190</v>
      </c>
      <c r="B1001" t="s">
        <v>26</v>
      </c>
      <c r="C1001" t="s">
        <v>27</v>
      </c>
      <c r="D1001" t="s">
        <v>188</v>
      </c>
      <c r="E1001" t="s">
        <v>184</v>
      </c>
      <c r="F1001">
        <v>2025</v>
      </c>
      <c r="G1001" t="s">
        <v>182</v>
      </c>
      <c r="H1001">
        <v>12</v>
      </c>
      <c r="I1001">
        <v>136.06576538085937</v>
      </c>
      <c r="J1001">
        <v>132.73490905761719</v>
      </c>
      <c r="K1001">
        <v>131.25531005859375</v>
      </c>
      <c r="L1001">
        <v>132.03195190429687</v>
      </c>
      <c r="M1001">
        <v>138.20903015136719</v>
      </c>
      <c r="N1001">
        <v>150.69937133789062</v>
      </c>
      <c r="O1001">
        <v>169.09233093261719</v>
      </c>
      <c r="P1001">
        <v>182.14251708984375</v>
      </c>
      <c r="Q1001">
        <v>185.55018615722656</v>
      </c>
      <c r="R1001">
        <v>184.79206848144531</v>
      </c>
      <c r="S1001">
        <v>183.37333679199219</v>
      </c>
      <c r="T1001">
        <v>180.15483093261719</v>
      </c>
      <c r="U1001">
        <v>177.95974731445312</v>
      </c>
      <c r="V1001">
        <v>176.8824462890625</v>
      </c>
      <c r="W1001">
        <v>174.07093811035156</v>
      </c>
      <c r="X1001">
        <v>170.15484619140625</v>
      </c>
      <c r="Y1001">
        <v>169.14874267578125</v>
      </c>
      <c r="Z1001">
        <v>170.76649475097656</v>
      </c>
      <c r="AA1001">
        <v>165.14231872558594</v>
      </c>
      <c r="AB1001">
        <v>161.53886413574219</v>
      </c>
      <c r="AC1001">
        <v>159.25131225585937</v>
      </c>
      <c r="AD1001">
        <v>156.33511352539062</v>
      </c>
      <c r="AE1001">
        <v>148.20652770996094</v>
      </c>
      <c r="AF1001">
        <v>142.42811584472656</v>
      </c>
      <c r="AG1001">
        <v>-4.1768655776977539</v>
      </c>
      <c r="AH1001">
        <v>-0.60598301887512207</v>
      </c>
      <c r="AI1001">
        <v>1.4010411500930786</v>
      </c>
      <c r="AJ1001">
        <v>-3.5450160503387451E-2</v>
      </c>
      <c r="AK1001">
        <v>-1.8664475679397583</v>
      </c>
      <c r="AL1001">
        <v>-2.4791359901428223</v>
      </c>
      <c r="AM1001">
        <v>-3.4369690418243408</v>
      </c>
      <c r="AN1001">
        <v>-3.3644475936889648</v>
      </c>
      <c r="AO1001">
        <v>0.97059261798858643</v>
      </c>
      <c r="AP1001">
        <v>4.679349422454834</v>
      </c>
      <c r="AQ1001">
        <v>7.1657648086547852</v>
      </c>
      <c r="AR1001">
        <v>15.519295692443848</v>
      </c>
      <c r="AS1001">
        <v>15.451435089111328</v>
      </c>
      <c r="AT1001">
        <v>14.395404815673828</v>
      </c>
      <c r="AU1001">
        <v>12.053351402282715</v>
      </c>
      <c r="AV1001">
        <v>7.1928472518920898</v>
      </c>
      <c r="AW1001">
        <v>5.3587946891784668</v>
      </c>
      <c r="AX1001">
        <v>1.138288140296936</v>
      </c>
      <c r="AY1001">
        <v>-7.5219192504882812</v>
      </c>
      <c r="AZ1001">
        <v>-6.5015106201171875</v>
      </c>
      <c r="BA1001">
        <v>-4.9918689727783203</v>
      </c>
      <c r="BB1001">
        <v>-4.2455024719238281</v>
      </c>
      <c r="BC1001">
        <v>-3.1428885459899902</v>
      </c>
      <c r="BD1001">
        <v>-5.4018316268920898</v>
      </c>
      <c r="BE1001">
        <v>49.53826904296875</v>
      </c>
      <c r="BF1001">
        <v>49.03826904296875</v>
      </c>
      <c r="BG1001">
        <v>48.148471832275391</v>
      </c>
      <c r="BH1001">
        <v>47.593372344970703</v>
      </c>
      <c r="BI1001">
        <v>47.538265228271484</v>
      </c>
      <c r="BJ1001">
        <v>46.928066253662109</v>
      </c>
      <c r="BK1001">
        <v>46.538265228271484</v>
      </c>
      <c r="BL1001">
        <v>47.233165740966797</v>
      </c>
      <c r="BM1001">
        <v>49.122959136962891</v>
      </c>
      <c r="BN1001">
        <v>51.665309906005859</v>
      </c>
      <c r="BO1001">
        <v>53.152553558349609</v>
      </c>
      <c r="BP1001">
        <v>53.707653045654297</v>
      </c>
      <c r="BQ1001">
        <v>54.610206604003906</v>
      </c>
      <c r="BR1001">
        <v>55.610202789306641</v>
      </c>
      <c r="BS1001">
        <v>55.694900512695313</v>
      </c>
      <c r="BT1001">
        <v>55.76275634765625</v>
      </c>
      <c r="BU1001">
        <v>55.165309906005859</v>
      </c>
      <c r="BV1001">
        <v>53.190814971923828</v>
      </c>
      <c r="BW1001">
        <v>51.690822601318359</v>
      </c>
      <c r="BX1001">
        <v>51.398471832275391</v>
      </c>
      <c r="BY1001">
        <v>50.313777923583984</v>
      </c>
      <c r="BZ1001">
        <v>50.343372344970703</v>
      </c>
      <c r="CA1001">
        <v>49.051025390625</v>
      </c>
      <c r="CB1001">
        <v>48.606121063232422</v>
      </c>
      <c r="CC1001">
        <v>6.6179332733154297</v>
      </c>
      <c r="CD1001">
        <v>6.3512558937072754</v>
      </c>
      <c r="CE1001">
        <v>6.0235795974731445</v>
      </c>
      <c r="CF1001">
        <v>4.5961956977844238</v>
      </c>
      <c r="CG1001">
        <v>3.9172987937927246</v>
      </c>
      <c r="CH1001">
        <v>4.3496294021606445</v>
      </c>
      <c r="CI1001">
        <v>4.6831517219543457</v>
      </c>
      <c r="CJ1001">
        <v>2.8649673461914062</v>
      </c>
      <c r="CK1001">
        <v>3.8389332294464111</v>
      </c>
      <c r="CL1001">
        <v>3.6520805358886719</v>
      </c>
      <c r="CM1001">
        <v>2.733257532119751</v>
      </c>
      <c r="CN1001">
        <v>3.0224671363830566</v>
      </c>
      <c r="CO1001">
        <v>4.1686244010925293</v>
      </c>
      <c r="CP1001">
        <v>2.6107139587402344</v>
      </c>
      <c r="CQ1001">
        <v>3.1482174396514893</v>
      </c>
      <c r="CR1001">
        <v>4.6628684997558594</v>
      </c>
      <c r="CS1001">
        <v>5.1896142959594727</v>
      </c>
      <c r="CT1001">
        <v>5.7278976440429687</v>
      </c>
      <c r="CU1001">
        <v>7.1026983261108398</v>
      </c>
      <c r="CV1001">
        <v>5.8627829551696777</v>
      </c>
      <c r="CW1001">
        <v>5.2391395568847656</v>
      </c>
      <c r="CX1001">
        <v>4.5065469741821289</v>
      </c>
      <c r="CY1001">
        <v>4.7869372367858887</v>
      </c>
      <c r="CZ1001">
        <v>4.6756658554077148</v>
      </c>
    </row>
    <row r="1002" spans="1:104" x14ac:dyDescent="0.25">
      <c r="A1002" t="s">
        <v>1191</v>
      </c>
      <c r="B1002" t="s">
        <v>26</v>
      </c>
      <c r="C1002" t="s">
        <v>27</v>
      </c>
      <c r="D1002" t="s">
        <v>188</v>
      </c>
      <c r="E1002" t="s">
        <v>184</v>
      </c>
      <c r="F1002">
        <v>2025</v>
      </c>
      <c r="G1002" t="s">
        <v>183</v>
      </c>
      <c r="H1002">
        <v>8</v>
      </c>
      <c r="I1002">
        <v>174.26606750488281</v>
      </c>
      <c r="J1002">
        <v>169.62809753417969</v>
      </c>
      <c r="K1002">
        <v>165.43486022949219</v>
      </c>
      <c r="L1002">
        <v>164.82781982421875</v>
      </c>
      <c r="M1002">
        <v>169.78971862792969</v>
      </c>
      <c r="N1002">
        <v>184.61233520507812</v>
      </c>
      <c r="O1002">
        <v>200.84074401855469</v>
      </c>
      <c r="P1002">
        <v>219.97610473632812</v>
      </c>
      <c r="Q1002">
        <v>234.06071472167969</v>
      </c>
      <c r="R1002">
        <v>245.81326293945312</v>
      </c>
      <c r="S1002">
        <v>257.06011962890625</v>
      </c>
      <c r="T1002">
        <v>259.72994995117187</v>
      </c>
      <c r="U1002">
        <v>260.79953002929687</v>
      </c>
      <c r="V1002">
        <v>260.44342041015625</v>
      </c>
      <c r="W1002">
        <v>258.43978881835937</v>
      </c>
      <c r="X1002">
        <v>254.83956909179687</v>
      </c>
      <c r="Y1002">
        <v>246.23910522460937</v>
      </c>
      <c r="Z1002">
        <v>233.64372253417969</v>
      </c>
      <c r="AA1002">
        <v>219.48976135253906</v>
      </c>
      <c r="AB1002">
        <v>212.24884033203125</v>
      </c>
      <c r="AC1002">
        <v>207.40016174316406</v>
      </c>
      <c r="AD1002">
        <v>196.72428894042969</v>
      </c>
      <c r="AE1002">
        <v>190.09663391113281</v>
      </c>
      <c r="AF1002">
        <v>183.61666870117187</v>
      </c>
      <c r="AG1002">
        <v>-3.2634623050689697</v>
      </c>
      <c r="AH1002">
        <v>-2.2325243949890137</v>
      </c>
      <c r="AI1002">
        <v>-1.9783992767333984</v>
      </c>
      <c r="AJ1002">
        <v>-1.7830480337142944</v>
      </c>
      <c r="AK1002">
        <v>-1.3156677484512329</v>
      </c>
      <c r="AL1002">
        <v>-0.12941128015518188</v>
      </c>
      <c r="AM1002">
        <v>-1.8116862773895264</v>
      </c>
      <c r="AN1002">
        <v>0.93572133779525757</v>
      </c>
      <c r="AO1002">
        <v>1.0659050941467285</v>
      </c>
      <c r="AP1002">
        <v>0.53013694286346436</v>
      </c>
      <c r="AQ1002">
        <v>5.1239595413208008</v>
      </c>
      <c r="AR1002">
        <v>21.90308952331543</v>
      </c>
      <c r="AS1002">
        <v>22.713861465454102</v>
      </c>
      <c r="AT1002">
        <v>21.505765914916992</v>
      </c>
      <c r="AU1002">
        <v>20.23487663269043</v>
      </c>
      <c r="AV1002">
        <v>21.662967681884766</v>
      </c>
      <c r="AW1002">
        <v>20.671529769897461</v>
      </c>
      <c r="AX1002">
        <v>18.641826629638672</v>
      </c>
      <c r="AY1002">
        <v>8.6590366363525391</v>
      </c>
      <c r="AZ1002">
        <v>4.8897099494934082</v>
      </c>
      <c r="BA1002">
        <v>3.2777271270751953</v>
      </c>
      <c r="BB1002">
        <v>3.1348593235015869</v>
      </c>
      <c r="BC1002">
        <v>2.0550174713134766</v>
      </c>
      <c r="BD1002">
        <v>1.0498239994049072</v>
      </c>
      <c r="BE1002">
        <v>71.176506042480469</v>
      </c>
      <c r="BF1002">
        <v>70.341629028320312</v>
      </c>
      <c r="BG1002">
        <v>69.892906188964844</v>
      </c>
      <c r="BH1002">
        <v>69.640281677246094</v>
      </c>
      <c r="BI1002">
        <v>69.396957397460938</v>
      </c>
      <c r="BJ1002">
        <v>69.152053833007813</v>
      </c>
      <c r="BK1002">
        <v>69.580642700195313</v>
      </c>
      <c r="BL1002">
        <v>71.591156005859375</v>
      </c>
      <c r="BM1002">
        <v>75.163597106933594</v>
      </c>
      <c r="BN1002">
        <v>79.385826110839844</v>
      </c>
      <c r="BO1002">
        <v>83.239418029785156</v>
      </c>
      <c r="BP1002">
        <v>85.614578247070313</v>
      </c>
      <c r="BQ1002">
        <v>86.703285217285156</v>
      </c>
      <c r="BR1002">
        <v>86.998092651367188</v>
      </c>
      <c r="BS1002">
        <v>86.681655883789063</v>
      </c>
      <c r="BT1002">
        <v>86.504745483398438</v>
      </c>
      <c r="BU1002">
        <v>85.76434326171875</v>
      </c>
      <c r="BV1002">
        <v>84.265960693359375</v>
      </c>
      <c r="BW1002">
        <v>82.770889282226563</v>
      </c>
      <c r="BX1002">
        <v>80.171455383300781</v>
      </c>
      <c r="BY1002">
        <v>77.397438049316406</v>
      </c>
      <c r="BZ1002">
        <v>75.29119873046875</v>
      </c>
      <c r="CA1002">
        <v>74.067481994628906</v>
      </c>
      <c r="CB1002">
        <v>73.181251525878906</v>
      </c>
      <c r="CC1002">
        <v>5.5535717010498047</v>
      </c>
      <c r="CD1002">
        <v>5.3186492919921875</v>
      </c>
      <c r="CE1002">
        <v>4.9755449295043945</v>
      </c>
      <c r="CF1002">
        <v>3.7590274810791016</v>
      </c>
      <c r="CG1002">
        <v>3.1517412662506104</v>
      </c>
      <c r="CH1002">
        <v>3.4892146587371826</v>
      </c>
      <c r="CI1002">
        <v>3.6395285129547119</v>
      </c>
      <c r="CJ1002">
        <v>2.2601852416992187</v>
      </c>
      <c r="CK1002">
        <v>3.1654551029205322</v>
      </c>
      <c r="CL1002">
        <v>3.1751747131347656</v>
      </c>
      <c r="CM1002">
        <v>2.5027472972869873</v>
      </c>
      <c r="CN1002">
        <v>2.8460173606872559</v>
      </c>
      <c r="CO1002">
        <v>3.9903817176818848</v>
      </c>
      <c r="CP1002">
        <v>2.51027512550354</v>
      </c>
      <c r="CQ1002">
        <v>3.0527181625366211</v>
      </c>
      <c r="CR1002">
        <v>4.5604562759399414</v>
      </c>
      <c r="CS1002">
        <v>4.9327826499938965</v>
      </c>
      <c r="CT1002">
        <v>5.1171212196350098</v>
      </c>
      <c r="CU1002">
        <v>6.1677494049072266</v>
      </c>
      <c r="CV1002">
        <v>5.0301065444946289</v>
      </c>
      <c r="CW1002">
        <v>4.4565863609313965</v>
      </c>
      <c r="CX1002">
        <v>3.7172458171844482</v>
      </c>
      <c r="CY1002">
        <v>4.0261187553405762</v>
      </c>
      <c r="CZ1002">
        <v>3.9520750045776367</v>
      </c>
    </row>
    <row r="1003" spans="1:104" x14ac:dyDescent="0.25">
      <c r="A1003" t="s">
        <v>1192</v>
      </c>
      <c r="B1003" t="s">
        <v>26</v>
      </c>
      <c r="C1003" t="s">
        <v>28</v>
      </c>
      <c r="D1003" t="s">
        <v>188</v>
      </c>
      <c r="E1003" t="s">
        <v>184</v>
      </c>
      <c r="F1003">
        <v>2015</v>
      </c>
      <c r="G1003" t="s">
        <v>171</v>
      </c>
      <c r="H1003">
        <v>1</v>
      </c>
      <c r="I1003">
        <v>137.10861206054687</v>
      </c>
      <c r="J1003">
        <v>132.57205200195312</v>
      </c>
      <c r="K1003">
        <v>131.2271728515625</v>
      </c>
      <c r="L1003">
        <v>132.05323791503906</v>
      </c>
      <c r="M1003">
        <v>139.02183532714844</v>
      </c>
      <c r="N1003">
        <v>152.027587890625</v>
      </c>
      <c r="O1003">
        <v>172.55889892578125</v>
      </c>
      <c r="P1003">
        <v>186.7392578125</v>
      </c>
      <c r="Q1003">
        <v>191.17933654785156</v>
      </c>
      <c r="R1003">
        <v>191.4267578125</v>
      </c>
      <c r="S1003">
        <v>191.69046020507812</v>
      </c>
      <c r="T1003">
        <v>189.76480102539062</v>
      </c>
      <c r="U1003">
        <v>187.7083740234375</v>
      </c>
      <c r="V1003">
        <v>186.6142578125</v>
      </c>
      <c r="W1003">
        <v>183.70075988769531</v>
      </c>
      <c r="X1003">
        <v>178.59947204589844</v>
      </c>
      <c r="Y1003">
        <v>174.11444091796875</v>
      </c>
      <c r="Z1003">
        <v>174.58192443847656</v>
      </c>
      <c r="AA1003">
        <v>168.50975036621094</v>
      </c>
      <c r="AB1003">
        <v>163.94729614257812</v>
      </c>
      <c r="AC1003">
        <v>161.64303588867187</v>
      </c>
      <c r="AD1003">
        <v>157.19358825683594</v>
      </c>
      <c r="AE1003">
        <v>150.07084655761719</v>
      </c>
      <c r="AF1003">
        <v>144.41477966308594</v>
      </c>
      <c r="AG1003">
        <v>-4.1004371643066406</v>
      </c>
      <c r="AH1003">
        <v>-0.64369690418243408</v>
      </c>
      <c r="AI1003">
        <v>1.2581069469451904</v>
      </c>
      <c r="AJ1003">
        <v>-9.7835808992385864E-2</v>
      </c>
      <c r="AK1003">
        <v>-1.8317670822143555</v>
      </c>
      <c r="AL1003">
        <v>-2.3515045642852783</v>
      </c>
      <c r="AM1003">
        <v>-3.3899328708648682</v>
      </c>
      <c r="AN1003">
        <v>-3.2147917747497559</v>
      </c>
      <c r="AO1003">
        <v>0.99228197336196899</v>
      </c>
      <c r="AP1003">
        <v>4.6058773994445801</v>
      </c>
      <c r="AQ1003">
        <v>7.306096076965332</v>
      </c>
      <c r="AR1003">
        <v>16.370157241821289</v>
      </c>
      <c r="AS1003">
        <v>16.349847793579102</v>
      </c>
      <c r="AT1003">
        <v>15.241405487060547</v>
      </c>
      <c r="AU1003">
        <v>12.842199325561523</v>
      </c>
      <c r="AV1003">
        <v>7.9718499183654785</v>
      </c>
      <c r="AW1003">
        <v>6.0310053825378418</v>
      </c>
      <c r="AX1003">
        <v>1.8875718116760254</v>
      </c>
      <c r="AY1003">
        <v>-6.9753527641296387</v>
      </c>
      <c r="AZ1003">
        <v>-6.083106517791748</v>
      </c>
      <c r="BA1003">
        <v>-4.6799378395080566</v>
      </c>
      <c r="BB1003">
        <v>-3.9018137454986572</v>
      </c>
      <c r="BC1003">
        <v>-2.9212396144866943</v>
      </c>
      <c r="BD1003">
        <v>-5.1367697715759277</v>
      </c>
      <c r="BE1003">
        <v>49.854522705078125</v>
      </c>
      <c r="BF1003">
        <v>49.220344543457031</v>
      </c>
      <c r="BG1003">
        <v>48.601085662841797</v>
      </c>
      <c r="BH1003">
        <v>48.311443328857422</v>
      </c>
      <c r="BI1003">
        <v>47.549373626708984</v>
      </c>
      <c r="BJ1003">
        <v>47.076885223388672</v>
      </c>
      <c r="BK1003">
        <v>47.881649017333984</v>
      </c>
      <c r="BL1003">
        <v>47.12249755859375</v>
      </c>
      <c r="BM1003">
        <v>48.6893310546875</v>
      </c>
      <c r="BN1003">
        <v>52.042758941650391</v>
      </c>
      <c r="BO1003">
        <v>54.795810699462891</v>
      </c>
      <c r="BP1003">
        <v>56.972549438476563</v>
      </c>
      <c r="BQ1003">
        <v>58.646377563476563</v>
      </c>
      <c r="BR1003">
        <v>58.975734710693359</v>
      </c>
      <c r="BS1003">
        <v>59.073253631591797</v>
      </c>
      <c r="BT1003">
        <v>58.835643768310547</v>
      </c>
      <c r="BU1003">
        <v>57.835842132568359</v>
      </c>
      <c r="BV1003">
        <v>55.966972351074219</v>
      </c>
      <c r="BW1003">
        <v>54.150138854980469</v>
      </c>
      <c r="BX1003">
        <v>53.400337219238281</v>
      </c>
      <c r="BY1003">
        <v>50.973781585693359</v>
      </c>
      <c r="BZ1003">
        <v>49.342647552490234</v>
      </c>
      <c r="CA1003">
        <v>47.483249664306641</v>
      </c>
      <c r="CB1003">
        <v>46.187313079833984</v>
      </c>
      <c r="CC1003">
        <v>6.4591927528381348</v>
      </c>
      <c r="CD1003">
        <v>6.1420683860778809</v>
      </c>
      <c r="CE1003">
        <v>5.8308348655700684</v>
      </c>
      <c r="CF1003">
        <v>4.4521365165710449</v>
      </c>
      <c r="CG1003">
        <v>3.8171565532684326</v>
      </c>
      <c r="CH1003">
        <v>4.2504863739013672</v>
      </c>
      <c r="CI1003">
        <v>4.6315250396728516</v>
      </c>
      <c r="CJ1003">
        <v>2.8480894565582275</v>
      </c>
      <c r="CK1003">
        <v>3.836331844329834</v>
      </c>
      <c r="CL1003">
        <v>3.6688418388366699</v>
      </c>
      <c r="CM1003">
        <v>2.7694370746612549</v>
      </c>
      <c r="CN1003">
        <v>3.0864260196685791</v>
      </c>
      <c r="CO1003">
        <v>4.2611536979675293</v>
      </c>
      <c r="CP1003">
        <v>2.6719214916229248</v>
      </c>
      <c r="CQ1003">
        <v>3.2208986282348633</v>
      </c>
      <c r="CR1003">
        <v>4.7441091537475586</v>
      </c>
      <c r="CS1003">
        <v>5.1777634620666504</v>
      </c>
      <c r="CT1003">
        <v>5.6760578155517578</v>
      </c>
      <c r="CU1003">
        <v>7.0339441299438477</v>
      </c>
      <c r="CV1003">
        <v>5.7561893463134766</v>
      </c>
      <c r="CW1003">
        <v>5.1451144218444824</v>
      </c>
      <c r="CX1003">
        <v>4.3944263458251953</v>
      </c>
      <c r="CY1003">
        <v>4.702418327331543</v>
      </c>
      <c r="CZ1003">
        <v>4.5976572036743164</v>
      </c>
    </row>
    <row r="1004" spans="1:104" x14ac:dyDescent="0.25">
      <c r="A1004" t="s">
        <v>1193</v>
      </c>
      <c r="B1004" t="s">
        <v>26</v>
      </c>
      <c r="C1004" t="s">
        <v>28</v>
      </c>
      <c r="D1004" t="s">
        <v>188</v>
      </c>
      <c r="E1004" t="s">
        <v>184</v>
      </c>
      <c r="F1004">
        <v>2015</v>
      </c>
      <c r="G1004" t="s">
        <v>172</v>
      </c>
      <c r="H1004">
        <v>2</v>
      </c>
      <c r="I1004">
        <v>136.44190979003906</v>
      </c>
      <c r="J1004">
        <v>132.27986145019531</v>
      </c>
      <c r="K1004">
        <v>130.81236267089844</v>
      </c>
      <c r="L1004">
        <v>131.64279174804687</v>
      </c>
      <c r="M1004">
        <v>137.9635009765625</v>
      </c>
      <c r="N1004">
        <v>152.61279296875</v>
      </c>
      <c r="O1004">
        <v>171.67437744140625</v>
      </c>
      <c r="P1004">
        <v>186.58164978027344</v>
      </c>
      <c r="Q1004">
        <v>192.83622741699219</v>
      </c>
      <c r="R1004">
        <v>193.79998779296875</v>
      </c>
      <c r="S1004">
        <v>194.00997924804687</v>
      </c>
      <c r="T1004">
        <v>191.96432495117187</v>
      </c>
      <c r="U1004">
        <v>190.89219665527344</v>
      </c>
      <c r="V1004">
        <v>189.66171264648437</v>
      </c>
      <c r="W1004">
        <v>186.59649658203125</v>
      </c>
      <c r="X1004">
        <v>181.10430908203125</v>
      </c>
      <c r="Y1004">
        <v>176.51478576660156</v>
      </c>
      <c r="Z1004">
        <v>176.01699829101562</v>
      </c>
      <c r="AA1004">
        <v>172.04890441894531</v>
      </c>
      <c r="AB1004">
        <v>166.86082458496094</v>
      </c>
      <c r="AC1004">
        <v>164.51129150390625</v>
      </c>
      <c r="AD1004">
        <v>158.22386169433594</v>
      </c>
      <c r="AE1004">
        <v>149.70140075683594</v>
      </c>
      <c r="AF1004">
        <v>144.03067016601562</v>
      </c>
      <c r="AG1004">
        <v>-3.9936783313751221</v>
      </c>
      <c r="AH1004">
        <v>-0.68261116743087769</v>
      </c>
      <c r="AI1004">
        <v>1.1293352842330933</v>
      </c>
      <c r="AJ1004">
        <v>-0.15407776832580566</v>
      </c>
      <c r="AK1004">
        <v>-1.7805733680725098</v>
      </c>
      <c r="AL1004">
        <v>-2.2492942810058594</v>
      </c>
      <c r="AM1004">
        <v>-3.2684986591339111</v>
      </c>
      <c r="AN1004">
        <v>-2.9991593360900879</v>
      </c>
      <c r="AO1004">
        <v>0.99906390905380249</v>
      </c>
      <c r="AP1004">
        <v>4.4627866744995117</v>
      </c>
      <c r="AQ1004">
        <v>7.2483124732971191</v>
      </c>
      <c r="AR1004">
        <v>16.622133255004883</v>
      </c>
      <c r="AS1004">
        <v>16.709421157836914</v>
      </c>
      <c r="AT1004">
        <v>15.593070983886719</v>
      </c>
      <c r="AU1004">
        <v>13.170769691467285</v>
      </c>
      <c r="AV1004">
        <v>8.4431571960449219</v>
      </c>
      <c r="AW1004">
        <v>6.552492618560791</v>
      </c>
      <c r="AX1004">
        <v>2.5061988830566406</v>
      </c>
      <c r="AY1004">
        <v>-6.5146102905273437</v>
      </c>
      <c r="AZ1004">
        <v>-5.7300496101379395</v>
      </c>
      <c r="BA1004">
        <v>-4.4209856986999512</v>
      </c>
      <c r="BB1004">
        <v>-3.6175367832183838</v>
      </c>
      <c r="BC1004">
        <v>-2.6993556022644043</v>
      </c>
      <c r="BD1004">
        <v>-4.8370676040649414</v>
      </c>
      <c r="BE1004">
        <v>52.598625183105469</v>
      </c>
      <c r="BF1004">
        <v>52.354526519775391</v>
      </c>
      <c r="BG1004">
        <v>51.427780151367188</v>
      </c>
      <c r="BH1004">
        <v>49.830066680908203</v>
      </c>
      <c r="BI1004">
        <v>49.315010070800781</v>
      </c>
      <c r="BJ1004">
        <v>48.787693023681641</v>
      </c>
      <c r="BK1004">
        <v>48.232933044433594</v>
      </c>
      <c r="BL1004">
        <v>47.931026458740234</v>
      </c>
      <c r="BM1004">
        <v>50.982223510742187</v>
      </c>
      <c r="BN1004">
        <v>53.972679138183594</v>
      </c>
      <c r="BO1004">
        <v>56.728977203369141</v>
      </c>
      <c r="BP1004">
        <v>57.792953491210937</v>
      </c>
      <c r="BQ1004">
        <v>58.609916687011719</v>
      </c>
      <c r="BR1004">
        <v>58.997081756591797</v>
      </c>
      <c r="BS1004">
        <v>58.609916687011719</v>
      </c>
      <c r="BT1004">
        <v>58.055152893066406</v>
      </c>
      <c r="BU1004">
        <v>57.567543029785156</v>
      </c>
      <c r="BV1004">
        <v>56.552619934082031</v>
      </c>
      <c r="BW1004">
        <v>54.769199371337891</v>
      </c>
      <c r="BX1004">
        <v>53.687129974365234</v>
      </c>
      <c r="BY1004">
        <v>52.238899230957031</v>
      </c>
      <c r="BZ1004">
        <v>51.028938293457031</v>
      </c>
      <c r="CA1004">
        <v>50.065399169921875</v>
      </c>
      <c r="CB1004">
        <v>49.324356079101563</v>
      </c>
      <c r="CC1004">
        <v>6.2600536346435547</v>
      </c>
      <c r="CD1004">
        <v>5.9690876007080078</v>
      </c>
      <c r="CE1004">
        <v>5.661095142364502</v>
      </c>
      <c r="CF1004">
        <v>4.3234519958496094</v>
      </c>
      <c r="CG1004">
        <v>3.690443754196167</v>
      </c>
      <c r="CH1004">
        <v>4.1582121849060059</v>
      </c>
      <c r="CI1004">
        <v>4.4874238967895508</v>
      </c>
      <c r="CJ1004">
        <v>2.7732248306274414</v>
      </c>
      <c r="CK1004">
        <v>3.7671318054199219</v>
      </c>
      <c r="CL1004">
        <v>3.6180768013000488</v>
      </c>
      <c r="CM1004">
        <v>2.7303087711334229</v>
      </c>
      <c r="CN1004">
        <v>3.0418713092803955</v>
      </c>
      <c r="CO1004">
        <v>4.2195744514465332</v>
      </c>
      <c r="CP1004">
        <v>2.6496491432189941</v>
      </c>
      <c r="CQ1004">
        <v>3.1878280639648438</v>
      </c>
      <c r="CR1004">
        <v>4.6863713264465332</v>
      </c>
      <c r="CS1004">
        <v>5.1140918731689453</v>
      </c>
      <c r="CT1004">
        <v>5.5761523246765137</v>
      </c>
      <c r="CU1004">
        <v>7.0043325424194336</v>
      </c>
      <c r="CV1004">
        <v>5.7058491706848145</v>
      </c>
      <c r="CW1004">
        <v>5.1001162528991699</v>
      </c>
      <c r="CX1004">
        <v>4.3123311996459961</v>
      </c>
      <c r="CY1004">
        <v>4.5705714225769043</v>
      </c>
      <c r="CZ1004">
        <v>4.468165397644043</v>
      </c>
    </row>
    <row r="1005" spans="1:104" x14ac:dyDescent="0.25">
      <c r="A1005" t="s">
        <v>1194</v>
      </c>
      <c r="B1005" t="s">
        <v>26</v>
      </c>
      <c r="C1005" t="s">
        <v>28</v>
      </c>
      <c r="D1005" t="s">
        <v>188</v>
      </c>
      <c r="E1005" t="s">
        <v>184</v>
      </c>
      <c r="F1005">
        <v>2015</v>
      </c>
      <c r="G1005" t="s">
        <v>173</v>
      </c>
      <c r="H1005">
        <v>3</v>
      </c>
      <c r="I1005">
        <v>141.01300048828125</v>
      </c>
      <c r="J1005">
        <v>136.83802795410156</v>
      </c>
      <c r="K1005">
        <v>134.19825744628906</v>
      </c>
      <c r="L1005">
        <v>134.35874938964844</v>
      </c>
      <c r="M1005">
        <v>139.3472900390625</v>
      </c>
      <c r="N1005">
        <v>152.02493286132812</v>
      </c>
      <c r="O1005">
        <v>171.78770446777344</v>
      </c>
      <c r="P1005">
        <v>187.27484130859375</v>
      </c>
      <c r="Q1005">
        <v>194.97137451171875</v>
      </c>
      <c r="R1005">
        <v>196.22947692871094</v>
      </c>
      <c r="S1005">
        <v>197.74380493164062</v>
      </c>
      <c r="T1005">
        <v>198.09805297851562</v>
      </c>
      <c r="U1005">
        <v>197.56587219238281</v>
      </c>
      <c r="V1005">
        <v>196.96730041503906</v>
      </c>
      <c r="W1005">
        <v>194.24310302734375</v>
      </c>
      <c r="X1005">
        <v>188.95268249511719</v>
      </c>
      <c r="Y1005">
        <v>184.10089111328125</v>
      </c>
      <c r="Z1005">
        <v>177.77503967285156</v>
      </c>
      <c r="AA1005">
        <v>172.64691162109375</v>
      </c>
      <c r="AB1005">
        <v>172.039794921875</v>
      </c>
      <c r="AC1005">
        <v>167.48428344726562</v>
      </c>
      <c r="AD1005">
        <v>161.94859313964844</v>
      </c>
      <c r="AE1005">
        <v>152.64225769042969</v>
      </c>
      <c r="AF1005">
        <v>147.2852783203125</v>
      </c>
      <c r="AG1005">
        <v>-3.9692420959472656</v>
      </c>
      <c r="AH1005">
        <v>-0.84281033277511597</v>
      </c>
      <c r="AI1005">
        <v>0.8372797966003418</v>
      </c>
      <c r="AJ1005">
        <v>-0.3101288378238678</v>
      </c>
      <c r="AK1005">
        <v>-1.7246180772781372</v>
      </c>
      <c r="AL1005">
        <v>-2.006990909576416</v>
      </c>
      <c r="AM1005">
        <v>-3.0828714370727539</v>
      </c>
      <c r="AN1005">
        <v>-2.5837786197662354</v>
      </c>
      <c r="AO1005">
        <v>0.99193590879440308</v>
      </c>
      <c r="AP1005">
        <v>4.0506629943847656</v>
      </c>
      <c r="AQ1005">
        <v>6.99713134765625</v>
      </c>
      <c r="AR1005">
        <v>17.095134735107422</v>
      </c>
      <c r="AS1005">
        <v>17.285699844360352</v>
      </c>
      <c r="AT1005">
        <v>16.210956573486328</v>
      </c>
      <c r="AU1005">
        <v>13.898429870605469</v>
      </c>
      <c r="AV1005">
        <v>9.6600255966186523</v>
      </c>
      <c r="AW1005">
        <v>7.8406004905700684</v>
      </c>
      <c r="AX1005">
        <v>3.8849871158599854</v>
      </c>
      <c r="AY1005">
        <v>-5.0097007751464844</v>
      </c>
      <c r="AZ1005">
        <v>-4.7890310287475586</v>
      </c>
      <c r="BA1005">
        <v>-3.6979379653930664</v>
      </c>
      <c r="BB1005">
        <v>-2.9981329441070557</v>
      </c>
      <c r="BC1005">
        <v>-2.2588696479797363</v>
      </c>
      <c r="BD1005">
        <v>-4.2956833839416504</v>
      </c>
      <c r="BE1005">
        <v>53.540229797363281</v>
      </c>
      <c r="BF1005">
        <v>53.0308837890625</v>
      </c>
      <c r="BG1005">
        <v>52.424018859863281</v>
      </c>
      <c r="BH1005">
        <v>51.125160217285156</v>
      </c>
      <c r="BI1005">
        <v>50.362964630126953</v>
      </c>
      <c r="BJ1005">
        <v>50.112964630126953</v>
      </c>
      <c r="BK1005">
        <v>50.402675628662109</v>
      </c>
      <c r="BL1005">
        <v>51.601478576660156</v>
      </c>
      <c r="BM1005">
        <v>54.665069580078125</v>
      </c>
      <c r="BN1005">
        <v>57.771213531494141</v>
      </c>
      <c r="BO1005">
        <v>59.789707183837891</v>
      </c>
      <c r="BP1005">
        <v>61.798667907714844</v>
      </c>
      <c r="BQ1005">
        <v>62.630935668945313</v>
      </c>
      <c r="BR1005">
        <v>62.201141357421875</v>
      </c>
      <c r="BS1005">
        <v>62.643135070800781</v>
      </c>
      <c r="BT1005">
        <v>62.271347045898438</v>
      </c>
      <c r="BU1005">
        <v>61.329357147216797</v>
      </c>
      <c r="BV1005">
        <v>59.189464569091797</v>
      </c>
      <c r="BW1005">
        <v>57.582794189453125</v>
      </c>
      <c r="BX1005">
        <v>56.430511474609375</v>
      </c>
      <c r="BY1005">
        <v>55.528228759765625</v>
      </c>
      <c r="BZ1005">
        <v>53.665782928466797</v>
      </c>
      <c r="CA1005">
        <v>53.168830871582031</v>
      </c>
      <c r="CB1005">
        <v>52.906440734863281</v>
      </c>
      <c r="CC1005">
        <v>6.1063876152038574</v>
      </c>
      <c r="CD1005">
        <v>5.8284425735473633</v>
      </c>
      <c r="CE1005">
        <v>5.4808077812194824</v>
      </c>
      <c r="CF1005">
        <v>4.1638665199279785</v>
      </c>
      <c r="CG1005">
        <v>3.5169622898101807</v>
      </c>
      <c r="CH1005">
        <v>3.9073982238769531</v>
      </c>
      <c r="CI1005">
        <v>4.2364177703857422</v>
      </c>
      <c r="CJ1005">
        <v>2.6259303092956543</v>
      </c>
      <c r="CK1005">
        <v>3.5930683612823486</v>
      </c>
      <c r="CL1005">
        <v>3.4563813209533691</v>
      </c>
      <c r="CM1005">
        <v>2.625544548034668</v>
      </c>
      <c r="CN1005">
        <v>2.9616372585296631</v>
      </c>
      <c r="CO1005">
        <v>4.1206598281860352</v>
      </c>
      <c r="CP1005">
        <v>2.5952720642089844</v>
      </c>
      <c r="CQ1005">
        <v>3.1306159496307373</v>
      </c>
      <c r="CR1005">
        <v>4.6127152442932129</v>
      </c>
      <c r="CS1005">
        <v>5.0316147804260254</v>
      </c>
      <c r="CT1005">
        <v>5.3124032020568848</v>
      </c>
      <c r="CU1005">
        <v>6.6311521530151367</v>
      </c>
      <c r="CV1005">
        <v>5.5494956970214844</v>
      </c>
      <c r="CW1005">
        <v>4.8972249031066895</v>
      </c>
      <c r="CX1005">
        <v>4.1636347770690918</v>
      </c>
      <c r="CY1005">
        <v>4.3968839645385742</v>
      </c>
      <c r="CZ1005">
        <v>4.310819149017334</v>
      </c>
    </row>
    <row r="1006" spans="1:104" x14ac:dyDescent="0.25">
      <c r="A1006" t="s">
        <v>1195</v>
      </c>
      <c r="B1006" t="s">
        <v>26</v>
      </c>
      <c r="C1006" t="s">
        <v>28</v>
      </c>
      <c r="D1006" t="s">
        <v>188</v>
      </c>
      <c r="E1006" t="s">
        <v>184</v>
      </c>
      <c r="F1006">
        <v>2015</v>
      </c>
      <c r="G1006" t="s">
        <v>174</v>
      </c>
      <c r="H1006">
        <v>4</v>
      </c>
      <c r="I1006">
        <v>145.27305603027344</v>
      </c>
      <c r="J1006">
        <v>140.89814758300781</v>
      </c>
      <c r="K1006">
        <v>138.10763549804687</v>
      </c>
      <c r="L1006">
        <v>137.79676818847656</v>
      </c>
      <c r="M1006">
        <v>142.85725402832031</v>
      </c>
      <c r="N1006">
        <v>155.25773620605469</v>
      </c>
      <c r="O1006">
        <v>169.91459655761719</v>
      </c>
      <c r="P1006">
        <v>185.30812072753906</v>
      </c>
      <c r="Q1006">
        <v>196.84690856933594</v>
      </c>
      <c r="R1006">
        <v>204.46859741210937</v>
      </c>
      <c r="S1006">
        <v>211.33641052246094</v>
      </c>
      <c r="T1006">
        <v>214.22618103027344</v>
      </c>
      <c r="U1006">
        <v>215.92256164550781</v>
      </c>
      <c r="V1006">
        <v>217.99617004394531</v>
      </c>
      <c r="W1006">
        <v>215.96054077148437</v>
      </c>
      <c r="X1006">
        <v>208.97109985351562</v>
      </c>
      <c r="Y1006">
        <v>200.90023803710937</v>
      </c>
      <c r="Z1006">
        <v>188.34326171875</v>
      </c>
      <c r="AA1006">
        <v>178.7647705078125</v>
      </c>
      <c r="AB1006">
        <v>176.02407836914062</v>
      </c>
      <c r="AC1006">
        <v>174.18864440917969</v>
      </c>
      <c r="AD1006">
        <v>166.64250183105469</v>
      </c>
      <c r="AE1006">
        <v>160.56065368652344</v>
      </c>
      <c r="AF1006">
        <v>154.96163940429687</v>
      </c>
      <c r="AG1006">
        <v>-3.4851157665252686</v>
      </c>
      <c r="AH1006">
        <v>-1.3078449964523315</v>
      </c>
      <c r="AI1006">
        <v>-0.25261443853378296</v>
      </c>
      <c r="AJ1006">
        <v>-0.8410002589225769</v>
      </c>
      <c r="AK1006">
        <v>-1.4933910369873047</v>
      </c>
      <c r="AL1006">
        <v>-1.2085902690887451</v>
      </c>
      <c r="AM1006">
        <v>-2.3850893974304199</v>
      </c>
      <c r="AN1006">
        <v>-1.0742038488388062</v>
      </c>
      <c r="AO1006">
        <v>0.94294899702072144</v>
      </c>
      <c r="AP1006">
        <v>2.5426864624023438</v>
      </c>
      <c r="AQ1006">
        <v>6.0751543045043945</v>
      </c>
      <c r="AR1006">
        <v>18.464122772216797</v>
      </c>
      <c r="AS1006">
        <v>19.036087036132812</v>
      </c>
      <c r="AT1006">
        <v>18.151865005493164</v>
      </c>
      <c r="AU1006">
        <v>16.241199493408203</v>
      </c>
      <c r="AV1006">
        <v>13.929046630859375</v>
      </c>
      <c r="AW1006">
        <v>12.347968101501465</v>
      </c>
      <c r="AX1006">
        <v>9.0652265548706055</v>
      </c>
      <c r="AY1006">
        <v>0.21169352531433105</v>
      </c>
      <c r="AZ1006">
        <v>-0.98910975456237793</v>
      </c>
      <c r="BA1006">
        <v>-0.96982491016387939</v>
      </c>
      <c r="BB1006">
        <v>-0.58028841018676758</v>
      </c>
      <c r="BC1006">
        <v>-0.57758677005767822</v>
      </c>
      <c r="BD1006">
        <v>-2.1441278457641602</v>
      </c>
      <c r="BE1006">
        <v>61.659488677978516</v>
      </c>
      <c r="BF1006">
        <v>60.640998840332031</v>
      </c>
      <c r="BG1006">
        <v>59.915592193603516</v>
      </c>
      <c r="BH1006">
        <v>58.007011413574219</v>
      </c>
      <c r="BI1006">
        <v>57.869781494140625</v>
      </c>
      <c r="BJ1006">
        <v>56.781082153320313</v>
      </c>
      <c r="BK1006">
        <v>56.933364868164063</v>
      </c>
      <c r="BL1006">
        <v>59.432846069335938</v>
      </c>
      <c r="BM1006">
        <v>63.996231079101562</v>
      </c>
      <c r="BN1006">
        <v>67.566238403320312</v>
      </c>
      <c r="BO1006">
        <v>70.676025390625</v>
      </c>
      <c r="BP1006">
        <v>73.0267333984375</v>
      </c>
      <c r="BQ1006">
        <v>73.947372436523438</v>
      </c>
      <c r="BR1006">
        <v>74.572540283203125</v>
      </c>
      <c r="BS1006">
        <v>74.108810424804687</v>
      </c>
      <c r="BT1006">
        <v>74.11224365234375</v>
      </c>
      <c r="BU1006">
        <v>73.002525329589844</v>
      </c>
      <c r="BV1006">
        <v>72.539321899414063</v>
      </c>
      <c r="BW1006">
        <v>71.246749877929688</v>
      </c>
      <c r="BX1006">
        <v>68.612960815429687</v>
      </c>
      <c r="BY1006">
        <v>64.692512512207031</v>
      </c>
      <c r="BZ1006">
        <v>63.381458282470703</v>
      </c>
      <c r="CA1006">
        <v>62.412025451660156</v>
      </c>
      <c r="CB1006">
        <v>61.082798004150391</v>
      </c>
      <c r="CC1006">
        <v>5.207545280456543</v>
      </c>
      <c r="CD1006">
        <v>4.9682607650756836</v>
      </c>
      <c r="CE1006">
        <v>4.669978141784668</v>
      </c>
      <c r="CF1006">
        <v>3.5360972881317139</v>
      </c>
      <c r="CG1006">
        <v>2.9853637218475342</v>
      </c>
      <c r="CH1006">
        <v>3.3028862476348877</v>
      </c>
      <c r="CI1006">
        <v>3.4673082828521729</v>
      </c>
      <c r="CJ1006">
        <v>2.1509737968444824</v>
      </c>
      <c r="CK1006">
        <v>2.9987144470214844</v>
      </c>
      <c r="CL1006">
        <v>2.9794635772705078</v>
      </c>
      <c r="CM1006">
        <v>2.321558952331543</v>
      </c>
      <c r="CN1006">
        <v>2.650423526763916</v>
      </c>
      <c r="CO1006">
        <v>3.7237627506256104</v>
      </c>
      <c r="CP1006">
        <v>2.3810992240905762</v>
      </c>
      <c r="CQ1006">
        <v>2.881075382232666</v>
      </c>
      <c r="CR1006">
        <v>4.2220244407653809</v>
      </c>
      <c r="CS1006">
        <v>4.544609546661377</v>
      </c>
      <c r="CT1006">
        <v>4.6583518981933594</v>
      </c>
      <c r="CU1006">
        <v>5.6928548812866211</v>
      </c>
      <c r="CV1006">
        <v>4.6903386116027832</v>
      </c>
      <c r="CW1006">
        <v>4.2102580070495605</v>
      </c>
      <c r="CX1006">
        <v>3.5440258979797363</v>
      </c>
      <c r="CY1006">
        <v>3.8292062282562256</v>
      </c>
      <c r="CZ1006">
        <v>3.7562007904052734</v>
      </c>
    </row>
    <row r="1007" spans="1:104" x14ac:dyDescent="0.25">
      <c r="A1007" t="s">
        <v>1196</v>
      </c>
      <c r="B1007" t="s">
        <v>26</v>
      </c>
      <c r="C1007" t="s">
        <v>28</v>
      </c>
      <c r="D1007" t="s">
        <v>188</v>
      </c>
      <c r="E1007" t="s">
        <v>184</v>
      </c>
      <c r="F1007">
        <v>2015</v>
      </c>
      <c r="G1007" t="s">
        <v>175</v>
      </c>
      <c r="H1007">
        <v>5</v>
      </c>
      <c r="I1007">
        <v>153.10264587402344</v>
      </c>
      <c r="J1007">
        <v>148.79685974121094</v>
      </c>
      <c r="K1007">
        <v>145.85545349121094</v>
      </c>
      <c r="L1007">
        <v>144.97207641601562</v>
      </c>
      <c r="M1007">
        <v>149.15811157226562</v>
      </c>
      <c r="N1007">
        <v>160.97761535644531</v>
      </c>
      <c r="O1007">
        <v>175.28541564941406</v>
      </c>
      <c r="P1007">
        <v>194.23478698730469</v>
      </c>
      <c r="Q1007">
        <v>208.2889404296875</v>
      </c>
      <c r="R1007">
        <v>217.41346740722656</v>
      </c>
      <c r="S1007">
        <v>223.91264343261719</v>
      </c>
      <c r="T1007">
        <v>224.26081848144531</v>
      </c>
      <c r="U1007">
        <v>223.6680908203125</v>
      </c>
      <c r="V1007">
        <v>223.55213928222656</v>
      </c>
      <c r="W1007">
        <v>221.30889892578125</v>
      </c>
      <c r="X1007">
        <v>215.23951721191406</v>
      </c>
      <c r="Y1007">
        <v>207.43290710449219</v>
      </c>
      <c r="Z1007">
        <v>195.82730102539062</v>
      </c>
      <c r="AA1007">
        <v>186.61018371582031</v>
      </c>
      <c r="AB1007">
        <v>183.29705810546875</v>
      </c>
      <c r="AC1007">
        <v>181.90756225585937</v>
      </c>
      <c r="AD1007">
        <v>173.17034912109375</v>
      </c>
      <c r="AE1007">
        <v>167.79888916015625</v>
      </c>
      <c r="AF1007">
        <v>162.63327026367188</v>
      </c>
      <c r="AG1007">
        <v>-3.5463111400604248</v>
      </c>
      <c r="AH1007">
        <v>-1.4943631887435913</v>
      </c>
      <c r="AI1007">
        <v>-0.53345602750778198</v>
      </c>
      <c r="AJ1007">
        <v>-1.0107824802398682</v>
      </c>
      <c r="AK1007">
        <v>-1.4935193061828613</v>
      </c>
      <c r="AL1007">
        <v>-1.0694094896316528</v>
      </c>
      <c r="AM1007">
        <v>-2.3204042911529541</v>
      </c>
      <c r="AN1007">
        <v>-0.80337792634963989</v>
      </c>
      <c r="AO1007">
        <v>0.98525118827819824</v>
      </c>
      <c r="AP1007">
        <v>2.3133246898651123</v>
      </c>
      <c r="AQ1007">
        <v>6.0911192893981934</v>
      </c>
      <c r="AR1007">
        <v>19.251266479492188</v>
      </c>
      <c r="AS1007">
        <v>19.676172256469727</v>
      </c>
      <c r="AT1007">
        <v>18.597660064697266</v>
      </c>
      <c r="AU1007">
        <v>16.782358169555664</v>
      </c>
      <c r="AV1007">
        <v>15.066733360290527</v>
      </c>
      <c r="AW1007">
        <v>13.58814811706543</v>
      </c>
      <c r="AX1007">
        <v>10.513422012329102</v>
      </c>
      <c r="AY1007">
        <v>1.48973548412323</v>
      </c>
      <c r="AZ1007">
        <v>-0.11318229138851166</v>
      </c>
      <c r="BA1007">
        <v>-0.34338992834091187</v>
      </c>
      <c r="BB1007">
        <v>-2.4722665548324585E-2</v>
      </c>
      <c r="BC1007">
        <v>-0.18806830048561096</v>
      </c>
      <c r="BD1007">
        <v>-1.7062172889709473</v>
      </c>
      <c r="BE1007">
        <v>62.229373931884766</v>
      </c>
      <c r="BF1007">
        <v>61.979373931884766</v>
      </c>
      <c r="BG1007">
        <v>61.729377746582031</v>
      </c>
      <c r="BH1007">
        <v>61.009872436523438</v>
      </c>
      <c r="BI1007">
        <v>60.607391357421875</v>
      </c>
      <c r="BJ1007">
        <v>59.9854736328125</v>
      </c>
      <c r="BK1007">
        <v>61.753246307373047</v>
      </c>
      <c r="BL1007">
        <v>63.895988464355469</v>
      </c>
      <c r="BM1007">
        <v>67.200424194335938</v>
      </c>
      <c r="BN1007">
        <v>70.736686706542969</v>
      </c>
      <c r="BO1007">
        <v>73.464942932128906</v>
      </c>
      <c r="BP1007">
        <v>74.477149963378906</v>
      </c>
      <c r="BQ1007">
        <v>73.891883850097656</v>
      </c>
      <c r="BR1007">
        <v>74.620864868164062</v>
      </c>
      <c r="BS1007">
        <v>75.24603271484375</v>
      </c>
      <c r="BT1007">
        <v>74.428871154785156</v>
      </c>
      <c r="BU1007">
        <v>73.66375732421875</v>
      </c>
      <c r="BV1007">
        <v>72.5968017578125</v>
      </c>
      <c r="BW1007">
        <v>71.374641418457031</v>
      </c>
      <c r="BX1007">
        <v>68.545616149902344</v>
      </c>
      <c r="BY1007">
        <v>66.756294250488281</v>
      </c>
      <c r="BZ1007">
        <v>65.814308166503906</v>
      </c>
      <c r="CA1007">
        <v>65.564300537109375</v>
      </c>
      <c r="CB1007">
        <v>64.384513854980469</v>
      </c>
      <c r="CC1007">
        <v>5.3094449043273926</v>
      </c>
      <c r="CD1007">
        <v>5.0767617225646973</v>
      </c>
      <c r="CE1007">
        <v>4.7729382514953613</v>
      </c>
      <c r="CF1007">
        <v>3.5986733436584473</v>
      </c>
      <c r="CG1007">
        <v>3.0144834518432617</v>
      </c>
      <c r="CH1007">
        <v>3.3118560314178467</v>
      </c>
      <c r="CI1007">
        <v>3.459479808807373</v>
      </c>
      <c r="CJ1007">
        <v>2.1783487796783447</v>
      </c>
      <c r="CK1007">
        <v>3.0678863525390625</v>
      </c>
      <c r="CL1007">
        <v>3.0616307258605957</v>
      </c>
      <c r="CM1007">
        <v>2.3771758079528809</v>
      </c>
      <c r="CN1007">
        <v>2.6809985637664795</v>
      </c>
      <c r="CO1007">
        <v>3.7284038066864014</v>
      </c>
      <c r="CP1007">
        <v>2.3578970432281494</v>
      </c>
      <c r="CQ1007">
        <v>2.8525781631469727</v>
      </c>
      <c r="CR1007">
        <v>4.2017102241516113</v>
      </c>
      <c r="CS1007">
        <v>4.5336756706237793</v>
      </c>
      <c r="CT1007">
        <v>4.6797194480895996</v>
      </c>
      <c r="CU1007">
        <v>5.7388796806335449</v>
      </c>
      <c r="CV1007">
        <v>4.7228856086730957</v>
      </c>
      <c r="CW1007">
        <v>4.250389575958252</v>
      </c>
      <c r="CX1007">
        <v>3.5605573654174805</v>
      </c>
      <c r="CY1007">
        <v>3.8688709735870361</v>
      </c>
      <c r="CZ1007">
        <v>3.8121767044067383</v>
      </c>
    </row>
    <row r="1008" spans="1:104" x14ac:dyDescent="0.25">
      <c r="A1008" t="s">
        <v>1197</v>
      </c>
      <c r="B1008" t="s">
        <v>26</v>
      </c>
      <c r="C1008" t="s">
        <v>28</v>
      </c>
      <c r="D1008" t="s">
        <v>188</v>
      </c>
      <c r="E1008" t="s">
        <v>184</v>
      </c>
      <c r="F1008">
        <v>2015</v>
      </c>
      <c r="G1008" t="s">
        <v>176</v>
      </c>
      <c r="H1008">
        <v>6</v>
      </c>
      <c r="I1008">
        <v>162.23316955566406</v>
      </c>
      <c r="J1008">
        <v>157.46559143066406</v>
      </c>
      <c r="K1008">
        <v>154.25674438476562</v>
      </c>
      <c r="L1008">
        <v>153.33769226074219</v>
      </c>
      <c r="M1008">
        <v>157.09259033203125</v>
      </c>
      <c r="N1008">
        <v>169.105224609375</v>
      </c>
      <c r="O1008">
        <v>183.23974609375</v>
      </c>
      <c r="P1008">
        <v>201.08619689941406</v>
      </c>
      <c r="Q1008">
        <v>212.66392517089844</v>
      </c>
      <c r="R1008">
        <v>221.56295776367187</v>
      </c>
      <c r="S1008">
        <v>229.30809020996094</v>
      </c>
      <c r="T1008">
        <v>230.19700622558594</v>
      </c>
      <c r="U1008">
        <v>229.75762939453125</v>
      </c>
      <c r="V1008">
        <v>228.44107055664062</v>
      </c>
      <c r="W1008">
        <v>226.81004333496094</v>
      </c>
      <c r="X1008">
        <v>223.32322692871094</v>
      </c>
      <c r="Y1008">
        <v>217.5655517578125</v>
      </c>
      <c r="Z1008">
        <v>206.339599609375</v>
      </c>
      <c r="AA1008">
        <v>196.09396362304687</v>
      </c>
      <c r="AB1008">
        <v>188.94935607910156</v>
      </c>
      <c r="AC1008">
        <v>187.5667724609375</v>
      </c>
      <c r="AD1008">
        <v>179.69468688964844</v>
      </c>
      <c r="AE1008">
        <v>175.70320129394531</v>
      </c>
      <c r="AF1008">
        <v>170.61154174804687</v>
      </c>
      <c r="AG1008">
        <v>-3.727818489074707</v>
      </c>
      <c r="AH1008">
        <v>-1.6053763628005981</v>
      </c>
      <c r="AI1008">
        <v>-0.62328571081161499</v>
      </c>
      <c r="AJ1008">
        <v>-1.0962026119232178</v>
      </c>
      <c r="AK1008">
        <v>-1.5522655248641968</v>
      </c>
      <c r="AL1008">
        <v>-1.0747727155685425</v>
      </c>
      <c r="AM1008">
        <v>-2.3879895210266113</v>
      </c>
      <c r="AN1008">
        <v>-0.7528083324432373</v>
      </c>
      <c r="AO1008">
        <v>1.0062547922134399</v>
      </c>
      <c r="AP1008">
        <v>2.2699027061462402</v>
      </c>
      <c r="AQ1008">
        <v>6.1762027740478516</v>
      </c>
      <c r="AR1008">
        <v>19.790605545043945</v>
      </c>
      <c r="AS1008">
        <v>20.244396209716797</v>
      </c>
      <c r="AT1008">
        <v>19.049480438232422</v>
      </c>
      <c r="AU1008">
        <v>17.256742477416992</v>
      </c>
      <c r="AV1008">
        <v>15.779154777526855</v>
      </c>
      <c r="AW1008">
        <v>14.416134834289551</v>
      </c>
      <c r="AX1008">
        <v>11.311203956604004</v>
      </c>
      <c r="AY1008">
        <v>1.8357359170913696</v>
      </c>
      <c r="AZ1008">
        <v>7.8660085797309875E-2</v>
      </c>
      <c r="BA1008">
        <v>-0.20717205107212067</v>
      </c>
      <c r="BB1008">
        <v>0.10913681238889694</v>
      </c>
      <c r="BC1008">
        <v>-9.6128486096858978E-2</v>
      </c>
      <c r="BD1008">
        <v>-1.6616227626800537</v>
      </c>
      <c r="BE1008">
        <v>63.141006469726563</v>
      </c>
      <c r="BF1008">
        <v>62.988529205322266</v>
      </c>
      <c r="BG1008">
        <v>62.293483734130859</v>
      </c>
      <c r="BH1008">
        <v>62.351295471191406</v>
      </c>
      <c r="BI1008">
        <v>61.406253814697266</v>
      </c>
      <c r="BJ1008">
        <v>61.881660461425781</v>
      </c>
      <c r="BK1008">
        <v>62.119258880615234</v>
      </c>
      <c r="BL1008">
        <v>64.341423034667969</v>
      </c>
      <c r="BM1008">
        <v>66.47540283203125</v>
      </c>
      <c r="BN1008">
        <v>68.77691650390625</v>
      </c>
      <c r="BO1008">
        <v>71.304031372070313</v>
      </c>
      <c r="BP1008">
        <v>73.538589477539063</v>
      </c>
      <c r="BQ1008">
        <v>74.99298095703125</v>
      </c>
      <c r="BR1008">
        <v>75.7183837890625</v>
      </c>
      <c r="BS1008">
        <v>76.133056640625</v>
      </c>
      <c r="BT1008">
        <v>76.005378723144531</v>
      </c>
      <c r="BU1008">
        <v>75.057281494140625</v>
      </c>
      <c r="BV1008">
        <v>74.127494812011719</v>
      </c>
      <c r="BW1008">
        <v>72.310531616210938</v>
      </c>
      <c r="BX1008">
        <v>70.329025268554687</v>
      </c>
      <c r="BY1008">
        <v>67.469635009765625</v>
      </c>
      <c r="BZ1008">
        <v>66.329750061035156</v>
      </c>
      <c r="CA1008">
        <v>65.622505187988281</v>
      </c>
      <c r="CB1008">
        <v>64.875556945800781</v>
      </c>
      <c r="CC1008">
        <v>5.591496467590332</v>
      </c>
      <c r="CD1008">
        <v>5.3393888473510742</v>
      </c>
      <c r="CE1008">
        <v>5.0162091255187988</v>
      </c>
      <c r="CF1008">
        <v>3.7820868492126465</v>
      </c>
      <c r="CG1008">
        <v>3.1547331809997559</v>
      </c>
      <c r="CH1008">
        <v>3.4569783210754395</v>
      </c>
      <c r="CI1008">
        <v>3.5918645858764648</v>
      </c>
      <c r="CJ1008">
        <v>2.2395503520965576</v>
      </c>
      <c r="CK1008">
        <v>3.1110515594482422</v>
      </c>
      <c r="CL1008">
        <v>3.0973441600799561</v>
      </c>
      <c r="CM1008">
        <v>2.4168064594268799</v>
      </c>
      <c r="CN1008">
        <v>2.7324886322021484</v>
      </c>
      <c r="CO1008">
        <v>3.8020546436309814</v>
      </c>
      <c r="CP1008">
        <v>2.3939476013183594</v>
      </c>
      <c r="CQ1008">
        <v>2.9030187129974365</v>
      </c>
      <c r="CR1008">
        <v>4.3293070793151855</v>
      </c>
      <c r="CS1008">
        <v>4.7224059104919434</v>
      </c>
      <c r="CT1008">
        <v>4.8968949317932129</v>
      </c>
      <c r="CU1008">
        <v>5.9879508018493652</v>
      </c>
      <c r="CV1008">
        <v>4.833287239074707</v>
      </c>
      <c r="CW1008">
        <v>4.351351261138916</v>
      </c>
      <c r="CX1008">
        <v>3.6699562072753906</v>
      </c>
      <c r="CY1008">
        <v>4.0251531600952148</v>
      </c>
      <c r="CZ1008">
        <v>3.9734864234924316</v>
      </c>
    </row>
    <row r="1009" spans="1:104" x14ac:dyDescent="0.25">
      <c r="A1009" t="s">
        <v>1198</v>
      </c>
      <c r="B1009" t="s">
        <v>26</v>
      </c>
      <c r="C1009" t="s">
        <v>28</v>
      </c>
      <c r="D1009" t="s">
        <v>188</v>
      </c>
      <c r="E1009" t="s">
        <v>184</v>
      </c>
      <c r="F1009">
        <v>2015</v>
      </c>
      <c r="G1009" t="s">
        <v>177</v>
      </c>
      <c r="H1009">
        <v>7</v>
      </c>
      <c r="I1009">
        <v>168.98649597167969</v>
      </c>
      <c r="J1009">
        <v>164.35685729980469</v>
      </c>
      <c r="K1009">
        <v>160.62005615234375</v>
      </c>
      <c r="L1009">
        <v>160.01823425292969</v>
      </c>
      <c r="M1009">
        <v>165.37962341308594</v>
      </c>
      <c r="N1009">
        <v>178.36604309082031</v>
      </c>
      <c r="O1009">
        <v>191.828857421875</v>
      </c>
      <c r="P1009">
        <v>209.99325561523437</v>
      </c>
      <c r="Q1009">
        <v>221.58631896972656</v>
      </c>
      <c r="R1009">
        <v>230.432373046875</v>
      </c>
      <c r="S1009">
        <v>236.74209594726562</v>
      </c>
      <c r="T1009">
        <v>237.78044128417969</v>
      </c>
      <c r="U1009">
        <v>237.94915771484375</v>
      </c>
      <c r="V1009">
        <v>237.33927917480469</v>
      </c>
      <c r="W1009">
        <v>236.35884094238281</v>
      </c>
      <c r="X1009">
        <v>234.38478088378906</v>
      </c>
      <c r="Y1009">
        <v>229.69792175292969</v>
      </c>
      <c r="Z1009">
        <v>218.49392700195312</v>
      </c>
      <c r="AA1009">
        <v>206.90980529785156</v>
      </c>
      <c r="AB1009">
        <v>199.14102172851562</v>
      </c>
      <c r="AC1009">
        <v>196.931396484375</v>
      </c>
      <c r="AD1009">
        <v>188.04443359375</v>
      </c>
      <c r="AE1009">
        <v>183.19743347167969</v>
      </c>
      <c r="AF1009">
        <v>178.53553771972656</v>
      </c>
      <c r="AG1009">
        <v>-3.5970804691314697</v>
      </c>
      <c r="AH1009">
        <v>-1.8783918619155884</v>
      </c>
      <c r="AI1009">
        <v>-1.1672706604003906</v>
      </c>
      <c r="AJ1009">
        <v>-1.3854604959487915</v>
      </c>
      <c r="AK1009">
        <v>-1.5022468566894531</v>
      </c>
      <c r="AL1009">
        <v>-0.74169909954071045</v>
      </c>
      <c r="AM1009">
        <v>-2.1992678642272949</v>
      </c>
      <c r="AN1009">
        <v>-0.1175021231174469</v>
      </c>
      <c r="AO1009">
        <v>1.0160956382751465</v>
      </c>
      <c r="AP1009">
        <v>1.5952450037002563</v>
      </c>
      <c r="AQ1009">
        <v>5.7396564483642578</v>
      </c>
      <c r="AR1009">
        <v>20.424028396606445</v>
      </c>
      <c r="AS1009">
        <v>21.018815994262695</v>
      </c>
      <c r="AT1009">
        <v>19.880167007446289</v>
      </c>
      <c r="AU1009">
        <v>18.338876724243164</v>
      </c>
      <c r="AV1009">
        <v>18.035713195800781</v>
      </c>
      <c r="AW1009">
        <v>16.95698356628418</v>
      </c>
      <c r="AX1009">
        <v>14.260936737060547</v>
      </c>
      <c r="AY1009">
        <v>4.4961652755737305</v>
      </c>
      <c r="AZ1009">
        <v>1.8862898349761963</v>
      </c>
      <c r="BA1009">
        <v>1.0990248918533325</v>
      </c>
      <c r="BB1009">
        <v>1.257447361946106</v>
      </c>
      <c r="BC1009">
        <v>0.7306443452835083</v>
      </c>
      <c r="BD1009">
        <v>-0.63163959980010986</v>
      </c>
      <c r="BE1009">
        <v>68.039710998535156</v>
      </c>
      <c r="BF1009">
        <v>67.405525207519531</v>
      </c>
      <c r="BG1009">
        <v>67.112968444824219</v>
      </c>
      <c r="BH1009">
        <v>66.960487365722656</v>
      </c>
      <c r="BI1009">
        <v>66.795814514160156</v>
      </c>
      <c r="BJ1009">
        <v>66.795814514160156</v>
      </c>
      <c r="BK1009">
        <v>67.283416748046875</v>
      </c>
      <c r="BL1009">
        <v>68.569877624511719</v>
      </c>
      <c r="BM1009">
        <v>70.688011169433594</v>
      </c>
      <c r="BN1009">
        <v>73.6300048828125</v>
      </c>
      <c r="BO1009">
        <v>75.242973327636719</v>
      </c>
      <c r="BP1009">
        <v>73.886299133300781</v>
      </c>
      <c r="BQ1009">
        <v>74.6361083984375</v>
      </c>
      <c r="BR1009">
        <v>77.090164184570313</v>
      </c>
      <c r="BS1009">
        <v>78.932640075683594</v>
      </c>
      <c r="BT1009">
        <v>79.148696899414063</v>
      </c>
      <c r="BU1009">
        <v>80.166664123535156</v>
      </c>
      <c r="BV1009">
        <v>79.361709594726563</v>
      </c>
      <c r="BW1009">
        <v>75.752388000488281</v>
      </c>
      <c r="BX1009">
        <v>73.417526245117188</v>
      </c>
      <c r="BY1009">
        <v>71.951141357421875</v>
      </c>
      <c r="BZ1009">
        <v>71.442001342773438</v>
      </c>
      <c r="CA1009">
        <v>70.509346008300781</v>
      </c>
      <c r="CB1009">
        <v>70.207435607910156</v>
      </c>
      <c r="CC1009">
        <v>5.5468940734863281</v>
      </c>
      <c r="CD1009">
        <v>5.3083972930908203</v>
      </c>
      <c r="CE1009">
        <v>4.9751420021057129</v>
      </c>
      <c r="CF1009">
        <v>3.7596921920776367</v>
      </c>
      <c r="CG1009">
        <v>3.1629743576049805</v>
      </c>
      <c r="CH1009">
        <v>3.4721205234527588</v>
      </c>
      <c r="CI1009">
        <v>3.5805492401123047</v>
      </c>
      <c r="CJ1009">
        <v>2.2267768383026123</v>
      </c>
      <c r="CK1009">
        <v>3.0844228267669678</v>
      </c>
      <c r="CL1009">
        <v>3.0668184757232666</v>
      </c>
      <c r="CM1009">
        <v>2.3752610683441162</v>
      </c>
      <c r="CN1009">
        <v>2.6871683597564697</v>
      </c>
      <c r="CO1009">
        <v>3.7477419376373291</v>
      </c>
      <c r="CP1009">
        <v>2.3693671226501465</v>
      </c>
      <c r="CQ1009">
        <v>2.8804140090942383</v>
      </c>
      <c r="CR1009">
        <v>4.3262042999267578</v>
      </c>
      <c r="CS1009">
        <v>4.7472019195556641</v>
      </c>
      <c r="CT1009">
        <v>4.9373679161071777</v>
      </c>
      <c r="CU1009">
        <v>6.0165419578552246</v>
      </c>
      <c r="CV1009">
        <v>4.8496880531311035</v>
      </c>
      <c r="CW1009">
        <v>4.3492345809936523</v>
      </c>
      <c r="CX1009">
        <v>3.6571426391601562</v>
      </c>
      <c r="CY1009">
        <v>3.9976670742034912</v>
      </c>
      <c r="CZ1009">
        <v>3.9608848094940186</v>
      </c>
    </row>
    <row r="1010" spans="1:104" x14ac:dyDescent="0.25">
      <c r="A1010" t="s">
        <v>1199</v>
      </c>
      <c r="B1010" t="s">
        <v>26</v>
      </c>
      <c r="C1010" t="s">
        <v>28</v>
      </c>
      <c r="D1010" t="s">
        <v>188</v>
      </c>
      <c r="E1010" t="s">
        <v>184</v>
      </c>
      <c r="F1010">
        <v>2015</v>
      </c>
      <c r="G1010" t="s">
        <v>178</v>
      </c>
      <c r="H1010">
        <v>8</v>
      </c>
      <c r="I1010">
        <v>171.84535217285156</v>
      </c>
      <c r="J1010">
        <v>167.32710266113281</v>
      </c>
      <c r="K1010">
        <v>163.18905639648437</v>
      </c>
      <c r="L1010">
        <v>162.60202026367187</v>
      </c>
      <c r="M1010">
        <v>167.53195190429687</v>
      </c>
      <c r="N1010">
        <v>182.2236328125</v>
      </c>
      <c r="O1010">
        <v>198.01266479492187</v>
      </c>
      <c r="P1010">
        <v>215.91725158691406</v>
      </c>
      <c r="Q1010">
        <v>228.80158996582031</v>
      </c>
      <c r="R1010">
        <v>239.47175598144531</v>
      </c>
      <c r="S1010">
        <v>249.89517211914062</v>
      </c>
      <c r="T1010">
        <v>252.45619201660156</v>
      </c>
      <c r="U1010">
        <v>253.30183410644531</v>
      </c>
      <c r="V1010">
        <v>252.85075378417969</v>
      </c>
      <c r="W1010">
        <v>250.98869323730469</v>
      </c>
      <c r="X1010">
        <v>247.49771118164062</v>
      </c>
      <c r="Y1010">
        <v>239.40534973144531</v>
      </c>
      <c r="Z1010">
        <v>226.9964599609375</v>
      </c>
      <c r="AA1010">
        <v>213.74754333496094</v>
      </c>
      <c r="AB1010">
        <v>207.21847534179687</v>
      </c>
      <c r="AC1010">
        <v>202.90440368652344</v>
      </c>
      <c r="AD1010">
        <v>192.79023742675781</v>
      </c>
      <c r="AE1010">
        <v>186.45649719238281</v>
      </c>
      <c r="AF1010">
        <v>180.3541259765625</v>
      </c>
      <c r="AG1010">
        <v>-3.4128224849700928</v>
      </c>
      <c r="AH1010">
        <v>-2.0683848857879639</v>
      </c>
      <c r="AI1010">
        <v>-1.602912425994873</v>
      </c>
      <c r="AJ1010">
        <v>-1.5992206335067749</v>
      </c>
      <c r="AK1010">
        <v>-1.4085147380828857</v>
      </c>
      <c r="AL1010">
        <v>-0.41911047697067261</v>
      </c>
      <c r="AM1010">
        <v>-2.00697922706604</v>
      </c>
      <c r="AN1010">
        <v>0.44780582189559937</v>
      </c>
      <c r="AO1010">
        <v>1.0364640951156616</v>
      </c>
      <c r="AP1010">
        <v>1.0269880294799805</v>
      </c>
      <c r="AQ1010">
        <v>5.4903402328491211</v>
      </c>
      <c r="AR1010">
        <v>21.554302215576172</v>
      </c>
      <c r="AS1010">
        <v>22.291339874267578</v>
      </c>
      <c r="AT1010">
        <v>21.110748291015625</v>
      </c>
      <c r="AU1010">
        <v>19.659900665283203</v>
      </c>
      <c r="AV1010">
        <v>20.229541778564453</v>
      </c>
      <c r="AW1010">
        <v>19.09869384765625</v>
      </c>
      <c r="AX1010">
        <v>16.715208053588867</v>
      </c>
      <c r="AY1010">
        <v>6.7287120819091797</v>
      </c>
      <c r="AZ1010">
        <v>3.4799821376800537</v>
      </c>
      <c r="BA1010">
        <v>2.2423484325408936</v>
      </c>
      <c r="BB1010">
        <v>2.2426071166992187</v>
      </c>
      <c r="BC1010">
        <v>1.426874041557312</v>
      </c>
      <c r="BD1010">
        <v>0.27008786797523499</v>
      </c>
      <c r="BE1010">
        <v>71.241683959960937</v>
      </c>
      <c r="BF1010">
        <v>71.451446533203125</v>
      </c>
      <c r="BG1010">
        <v>70.807640075683594</v>
      </c>
      <c r="BH1010">
        <v>70.622108459472656</v>
      </c>
      <c r="BI1010">
        <v>70.419837951660156</v>
      </c>
      <c r="BJ1010">
        <v>69.900291442871094</v>
      </c>
      <c r="BK1010">
        <v>70.02227783203125</v>
      </c>
      <c r="BL1010">
        <v>69.690528869628906</v>
      </c>
      <c r="BM1010">
        <v>71.28289794921875</v>
      </c>
      <c r="BN1010">
        <v>73.95587158203125</v>
      </c>
      <c r="BO1010">
        <v>77.443229675292969</v>
      </c>
      <c r="BP1010">
        <v>79.955284118652344</v>
      </c>
      <c r="BQ1010">
        <v>81.379737854003906</v>
      </c>
      <c r="BR1010">
        <v>82.087196350097656</v>
      </c>
      <c r="BS1010">
        <v>81.635910034179688</v>
      </c>
      <c r="BT1010">
        <v>81.414054870605469</v>
      </c>
      <c r="BU1010">
        <v>80.728553771972656</v>
      </c>
      <c r="BV1010">
        <v>79.850692749023437</v>
      </c>
      <c r="BW1010">
        <v>77.153266906738281</v>
      </c>
      <c r="BX1010">
        <v>75.875579833984375</v>
      </c>
      <c r="BY1010">
        <v>74.112220764160156</v>
      </c>
      <c r="BZ1010">
        <v>73.302459716796875</v>
      </c>
      <c r="CA1010">
        <v>72.619834899902344</v>
      </c>
      <c r="CB1010">
        <v>72.524581909179687</v>
      </c>
      <c r="CC1010">
        <v>5.5058588981628418</v>
      </c>
      <c r="CD1010">
        <v>5.2744355201721191</v>
      </c>
      <c r="CE1010">
        <v>4.9336552619934082</v>
      </c>
      <c r="CF1010">
        <v>3.7287609577178955</v>
      </c>
      <c r="CG1010">
        <v>3.1277563571929932</v>
      </c>
      <c r="CH1010">
        <v>3.4629871845245361</v>
      </c>
      <c r="CI1010">
        <v>3.6085860729217529</v>
      </c>
      <c r="CJ1010">
        <v>2.2350022792816162</v>
      </c>
      <c r="CK1010">
        <v>3.110511302947998</v>
      </c>
      <c r="CL1010">
        <v>3.1124060153961182</v>
      </c>
      <c r="CM1010">
        <v>2.4484550952911377</v>
      </c>
      <c r="CN1010">
        <v>2.7855181694030762</v>
      </c>
      <c r="CO1010">
        <v>3.8973047733306885</v>
      </c>
      <c r="CP1010">
        <v>2.4614973068237305</v>
      </c>
      <c r="CQ1010">
        <v>2.9860479831695557</v>
      </c>
      <c r="CR1010">
        <v>4.4596529006958008</v>
      </c>
      <c r="CS1010">
        <v>4.8298783302307129</v>
      </c>
      <c r="CT1010">
        <v>5.0071530342102051</v>
      </c>
      <c r="CU1010">
        <v>6.0659356117248535</v>
      </c>
      <c r="CV1010">
        <v>4.9310665130615234</v>
      </c>
      <c r="CW1010">
        <v>4.3779382705688477</v>
      </c>
      <c r="CX1010">
        <v>3.6608479022979736</v>
      </c>
      <c r="CY1010">
        <v>3.9714713096618652</v>
      </c>
      <c r="CZ1010">
        <v>3.904334545135498</v>
      </c>
    </row>
    <row r="1011" spans="1:104" x14ac:dyDescent="0.25">
      <c r="A1011" t="s">
        <v>1200</v>
      </c>
      <c r="B1011" t="s">
        <v>26</v>
      </c>
      <c r="C1011" t="s">
        <v>28</v>
      </c>
      <c r="D1011" t="s">
        <v>188</v>
      </c>
      <c r="E1011" t="s">
        <v>184</v>
      </c>
      <c r="F1011">
        <v>2015</v>
      </c>
      <c r="G1011" t="s">
        <v>179</v>
      </c>
      <c r="H1011">
        <v>9</v>
      </c>
      <c r="I1011">
        <v>169.87672424316406</v>
      </c>
      <c r="J1011">
        <v>165.99415588378906</v>
      </c>
      <c r="K1011">
        <v>162.63827514648437</v>
      </c>
      <c r="L1011">
        <v>162.3165283203125</v>
      </c>
      <c r="M1011">
        <v>168.00921630859375</v>
      </c>
      <c r="N1011">
        <v>183.15640258789063</v>
      </c>
      <c r="O1011">
        <v>201.05728149414062</v>
      </c>
      <c r="P1011">
        <v>220.32722473144531</v>
      </c>
      <c r="Q1011">
        <v>235.94456481933594</v>
      </c>
      <c r="R1011">
        <v>247.21710205078125</v>
      </c>
      <c r="S1011">
        <v>257.00534057617187</v>
      </c>
      <c r="T1011">
        <v>259.50277709960937</v>
      </c>
      <c r="U1011">
        <v>259.98904418945312</v>
      </c>
      <c r="V1011">
        <v>260.54168701171875</v>
      </c>
      <c r="W1011">
        <v>257.72811889648437</v>
      </c>
      <c r="X1011">
        <v>250.72724914550781</v>
      </c>
      <c r="Y1011">
        <v>241.22132873535156</v>
      </c>
      <c r="Z1011">
        <v>228.32731628417969</v>
      </c>
      <c r="AA1011">
        <v>215.81430053710937</v>
      </c>
      <c r="AB1011">
        <v>211.06024169921875</v>
      </c>
      <c r="AC1011">
        <v>204.65986633300781</v>
      </c>
      <c r="AD1011">
        <v>192.94253540039062</v>
      </c>
      <c r="AE1011">
        <v>186.08985900878906</v>
      </c>
      <c r="AF1011">
        <v>179.82270812988281</v>
      </c>
      <c r="AG1011">
        <v>-3.3677175045013428</v>
      </c>
      <c r="AH1011">
        <v>-2.0650649070739746</v>
      </c>
      <c r="AI1011">
        <v>-1.6208547353744507</v>
      </c>
      <c r="AJ1011">
        <v>-1.6090863943099976</v>
      </c>
      <c r="AK1011">
        <v>-1.4134480953216553</v>
      </c>
      <c r="AL1011">
        <v>-0.41713008284568787</v>
      </c>
      <c r="AM1011">
        <v>-2.0322535037994385</v>
      </c>
      <c r="AN1011">
        <v>0.47570136189460754</v>
      </c>
      <c r="AO1011">
        <v>1.0725255012512207</v>
      </c>
      <c r="AP1011">
        <v>1.034865140914917</v>
      </c>
      <c r="AQ1011">
        <v>5.6044907569885254</v>
      </c>
      <c r="AR1011">
        <v>22.082784652709961</v>
      </c>
      <c r="AS1011">
        <v>22.80340576171875</v>
      </c>
      <c r="AT1011">
        <v>21.670392990112305</v>
      </c>
      <c r="AU1011">
        <v>20.110469818115234</v>
      </c>
      <c r="AV1011">
        <v>20.426288604736328</v>
      </c>
      <c r="AW1011">
        <v>19.197158813476562</v>
      </c>
      <c r="AX1011">
        <v>16.790510177612305</v>
      </c>
      <c r="AY1011">
        <v>6.8808751106262207</v>
      </c>
      <c r="AZ1011">
        <v>3.6254630088806152</v>
      </c>
      <c r="BA1011">
        <v>2.3162147998809814</v>
      </c>
      <c r="BB1011">
        <v>2.2844991683959961</v>
      </c>
      <c r="BC1011">
        <v>1.4475373029708862</v>
      </c>
      <c r="BD1011">
        <v>0.30233335494995117</v>
      </c>
      <c r="BE1011">
        <v>67.744438171386719</v>
      </c>
      <c r="BF1011">
        <v>67.299392700195313</v>
      </c>
      <c r="BG1011">
        <v>67.122314453125</v>
      </c>
      <c r="BH1011">
        <v>65.89996337890625</v>
      </c>
      <c r="BI1011">
        <v>65.863166809082031</v>
      </c>
      <c r="BJ1011">
        <v>65.698295593261719</v>
      </c>
      <c r="BK1011">
        <v>66.423492431640625</v>
      </c>
      <c r="BL1011">
        <v>67.618537902832031</v>
      </c>
      <c r="BM1011">
        <v>71.773124694824219</v>
      </c>
      <c r="BN1011">
        <v>76.815689086914063</v>
      </c>
      <c r="BO1011">
        <v>82.315689086914063</v>
      </c>
      <c r="BP1011">
        <v>84.181709289550781</v>
      </c>
      <c r="BQ1011">
        <v>84.581329345703125</v>
      </c>
      <c r="BR1011">
        <v>84.144706726074219</v>
      </c>
      <c r="BS1011">
        <v>85.4586181640625</v>
      </c>
      <c r="BT1011">
        <v>86.9962158203125</v>
      </c>
      <c r="BU1011">
        <v>86.337974548339844</v>
      </c>
      <c r="BV1011">
        <v>85.221954345703125</v>
      </c>
      <c r="BW1011">
        <v>83.252311706542969</v>
      </c>
      <c r="BX1011">
        <v>79.6307373046875</v>
      </c>
      <c r="BY1011">
        <v>76.963539123535156</v>
      </c>
      <c r="BZ1011">
        <v>75.804763793945313</v>
      </c>
      <c r="CA1011">
        <v>74.445236206054688</v>
      </c>
      <c r="CB1011">
        <v>73.103813171386719</v>
      </c>
      <c r="CC1011">
        <v>5.4348812103271484</v>
      </c>
      <c r="CD1011">
        <v>5.2250199317932129</v>
      </c>
      <c r="CE1011">
        <v>4.9106998443603516</v>
      </c>
      <c r="CF1011">
        <v>3.7180294990539551</v>
      </c>
      <c r="CG1011">
        <v>3.1338062286376953</v>
      </c>
      <c r="CH1011">
        <v>3.4774372577667236</v>
      </c>
      <c r="CI1011">
        <v>3.6621675491333008</v>
      </c>
      <c r="CJ1011">
        <v>2.2792460918426514</v>
      </c>
      <c r="CK1011">
        <v>3.2081434726715088</v>
      </c>
      <c r="CL1011">
        <v>3.2123417854309082</v>
      </c>
      <c r="CM1011">
        <v>2.5173285007476807</v>
      </c>
      <c r="CN1011">
        <v>2.8618984222412109</v>
      </c>
      <c r="CO1011">
        <v>4.0000519752502441</v>
      </c>
      <c r="CP1011">
        <v>2.532590389251709</v>
      </c>
      <c r="CQ1011">
        <v>3.0646650791168213</v>
      </c>
      <c r="CR1011">
        <v>4.5170221328735352</v>
      </c>
      <c r="CS1011">
        <v>4.8649020195007324</v>
      </c>
      <c r="CT1011">
        <v>5.0346131324768066</v>
      </c>
      <c r="CU1011">
        <v>6.1123366355895996</v>
      </c>
      <c r="CV1011">
        <v>5.0220623016357422</v>
      </c>
      <c r="CW1011">
        <v>4.4142909049987793</v>
      </c>
      <c r="CX1011">
        <v>3.6612722873687744</v>
      </c>
      <c r="CY1011">
        <v>3.9593915939331055</v>
      </c>
      <c r="CZ1011">
        <v>3.888282299041748</v>
      </c>
    </row>
    <row r="1012" spans="1:104" x14ac:dyDescent="0.25">
      <c r="A1012" t="s">
        <v>1201</v>
      </c>
      <c r="B1012" t="s">
        <v>26</v>
      </c>
      <c r="C1012" t="s">
        <v>28</v>
      </c>
      <c r="D1012" t="s">
        <v>188</v>
      </c>
      <c r="E1012" t="s">
        <v>184</v>
      </c>
      <c r="F1012">
        <v>2015</v>
      </c>
      <c r="G1012" t="s">
        <v>180</v>
      </c>
      <c r="H1012">
        <v>10</v>
      </c>
      <c r="I1012">
        <v>149.94505310058594</v>
      </c>
      <c r="J1012">
        <v>146.07551574707031</v>
      </c>
      <c r="K1012">
        <v>142.97714233398437</v>
      </c>
      <c r="L1012">
        <v>142.99269104003906</v>
      </c>
      <c r="M1012">
        <v>147.16493225097656</v>
      </c>
      <c r="N1012">
        <v>159.43304443359375</v>
      </c>
      <c r="O1012">
        <v>179.72001647949219</v>
      </c>
      <c r="P1012">
        <v>197.12132263183594</v>
      </c>
      <c r="Q1012">
        <v>215.44444274902344</v>
      </c>
      <c r="R1012">
        <v>232.19319152832031</v>
      </c>
      <c r="S1012">
        <v>245.86204528808594</v>
      </c>
      <c r="T1012">
        <v>250.17669677734375</v>
      </c>
      <c r="U1012">
        <v>252.08882141113281</v>
      </c>
      <c r="V1012">
        <v>254.6197509765625</v>
      </c>
      <c r="W1012">
        <v>252.40213012695312</v>
      </c>
      <c r="X1012">
        <v>243.83425903320312</v>
      </c>
      <c r="Y1012">
        <v>232.77601623535156</v>
      </c>
      <c r="Z1012">
        <v>220.08616638183594</v>
      </c>
      <c r="AA1012">
        <v>212.92378234863281</v>
      </c>
      <c r="AB1012">
        <v>205.93601989746094</v>
      </c>
      <c r="AC1012">
        <v>199.11557006835937</v>
      </c>
      <c r="AD1012">
        <v>179.65472412109375</v>
      </c>
      <c r="AE1012">
        <v>166.75703430175781</v>
      </c>
      <c r="AF1012">
        <v>160.35946655273437</v>
      </c>
      <c r="AG1012">
        <v>-3.2582361698150635</v>
      </c>
      <c r="AH1012">
        <v>-1.6157915592193604</v>
      </c>
      <c r="AI1012">
        <v>-0.90731453895568848</v>
      </c>
      <c r="AJ1012">
        <v>-1.1763279438018799</v>
      </c>
      <c r="AK1012">
        <v>-1.3724820613861084</v>
      </c>
      <c r="AL1012">
        <v>-0.76126277446746826</v>
      </c>
      <c r="AM1012">
        <v>-2.1389613151550293</v>
      </c>
      <c r="AN1012">
        <v>-0.28540328145027161</v>
      </c>
      <c r="AO1012">
        <v>1.0085073709487915</v>
      </c>
      <c r="AP1012">
        <v>1.8421940803527832</v>
      </c>
      <c r="AQ1012">
        <v>6.0764427185058594</v>
      </c>
      <c r="AR1012">
        <v>21.211214065551758</v>
      </c>
      <c r="AS1012">
        <v>21.95149040222168</v>
      </c>
      <c r="AT1012">
        <v>20.951501846313477</v>
      </c>
      <c r="AU1012">
        <v>19.199752807617188</v>
      </c>
      <c r="AV1012">
        <v>18.139629364013672</v>
      </c>
      <c r="AW1012">
        <v>16.532024383544922</v>
      </c>
      <c r="AX1012">
        <v>13.576093673706055</v>
      </c>
      <c r="AY1012">
        <v>3.8686885833740234</v>
      </c>
      <c r="AZ1012">
        <v>1.4690748453140259</v>
      </c>
      <c r="BA1012">
        <v>0.78378921747207642</v>
      </c>
      <c r="BB1012">
        <v>0.90537339448928833</v>
      </c>
      <c r="BC1012">
        <v>0.44769886136054993</v>
      </c>
      <c r="BD1012">
        <v>-0.84902811050415039</v>
      </c>
      <c r="BE1012">
        <v>65.247688293457031</v>
      </c>
      <c r="BF1012">
        <v>64.695777893066406</v>
      </c>
      <c r="BG1012">
        <v>64.323654174804687</v>
      </c>
      <c r="BH1012">
        <v>63.8360595703125</v>
      </c>
      <c r="BI1012">
        <v>63.338909149169922</v>
      </c>
      <c r="BJ1012">
        <v>62.491588592529297</v>
      </c>
      <c r="BK1012">
        <v>62.689476013183594</v>
      </c>
      <c r="BL1012">
        <v>64.246955871582031</v>
      </c>
      <c r="BM1012">
        <v>67.621383666992188</v>
      </c>
      <c r="BN1012">
        <v>71.88934326171875</v>
      </c>
      <c r="BO1012">
        <v>75.065879821777344</v>
      </c>
      <c r="BP1012">
        <v>77.090278625488281</v>
      </c>
      <c r="BQ1012">
        <v>79.821983337402344</v>
      </c>
      <c r="BR1012">
        <v>80.766822814941406</v>
      </c>
      <c r="BS1012">
        <v>80.669296264648438</v>
      </c>
      <c r="BT1012">
        <v>80.276168823242188</v>
      </c>
      <c r="BU1012">
        <v>80.340476989746094</v>
      </c>
      <c r="BV1012">
        <v>79.975006103515625</v>
      </c>
      <c r="BW1012">
        <v>75.530158996582031</v>
      </c>
      <c r="BX1012">
        <v>71.765647888183594</v>
      </c>
      <c r="BY1012">
        <v>69.783943176269531</v>
      </c>
      <c r="BZ1012">
        <v>68.201881408691406</v>
      </c>
      <c r="CA1012">
        <v>67.037193298339844</v>
      </c>
      <c r="CB1012">
        <v>66.354560852050781</v>
      </c>
      <c r="CC1012">
        <v>4.9750361442565918</v>
      </c>
      <c r="CD1012">
        <v>4.7691445350646973</v>
      </c>
      <c r="CE1012">
        <v>4.4772353172302246</v>
      </c>
      <c r="CF1012">
        <v>3.397150993347168</v>
      </c>
      <c r="CG1012">
        <v>2.8468062877655029</v>
      </c>
      <c r="CH1012">
        <v>3.1399884223937988</v>
      </c>
      <c r="CI1012">
        <v>3.3935036659240723</v>
      </c>
      <c r="CJ1012">
        <v>2.1152410507202148</v>
      </c>
      <c r="CK1012">
        <v>3.0403599739074707</v>
      </c>
      <c r="CL1012">
        <v>3.1327359676361084</v>
      </c>
      <c r="CM1012">
        <v>2.5007734298706055</v>
      </c>
      <c r="CN1012">
        <v>2.8639547824859619</v>
      </c>
      <c r="CO1012">
        <v>4.0290465354919434</v>
      </c>
      <c r="CP1012">
        <v>2.564051628112793</v>
      </c>
      <c r="CQ1012">
        <v>3.1146976947784424</v>
      </c>
      <c r="CR1012">
        <v>4.558344841003418</v>
      </c>
      <c r="CS1012">
        <v>4.8710665702819824</v>
      </c>
      <c r="CT1012">
        <v>5.0350875854492187</v>
      </c>
      <c r="CU1012">
        <v>6.2526645660400391</v>
      </c>
      <c r="CV1012">
        <v>5.0924663543701172</v>
      </c>
      <c r="CW1012">
        <v>4.4648842811584473</v>
      </c>
      <c r="CX1012">
        <v>3.5385034084320068</v>
      </c>
      <c r="CY1012">
        <v>3.6801033020019531</v>
      </c>
      <c r="CZ1012">
        <v>3.5966751575469971</v>
      </c>
    </row>
    <row r="1013" spans="1:104" x14ac:dyDescent="0.25">
      <c r="A1013" t="s">
        <v>1202</v>
      </c>
      <c r="B1013" t="s">
        <v>26</v>
      </c>
      <c r="C1013" t="s">
        <v>28</v>
      </c>
      <c r="D1013" t="s">
        <v>188</v>
      </c>
      <c r="E1013" t="s">
        <v>184</v>
      </c>
      <c r="F1013">
        <v>2015</v>
      </c>
      <c r="G1013" t="s">
        <v>181</v>
      </c>
      <c r="H1013">
        <v>11</v>
      </c>
      <c r="I1013">
        <v>141.120849609375</v>
      </c>
      <c r="J1013">
        <v>137.2552490234375</v>
      </c>
      <c r="K1013">
        <v>134.76132202148437</v>
      </c>
      <c r="L1013">
        <v>135.46810913085937</v>
      </c>
      <c r="M1013">
        <v>141.28529357910156</v>
      </c>
      <c r="N1013">
        <v>153.77973937988281</v>
      </c>
      <c r="O1013">
        <v>169.75141906738281</v>
      </c>
      <c r="P1013">
        <v>182.86026000976562</v>
      </c>
      <c r="Q1013">
        <v>193.21083068847656</v>
      </c>
      <c r="R1013">
        <v>200.76683044433594</v>
      </c>
      <c r="S1013">
        <v>207.05496215820312</v>
      </c>
      <c r="T1013">
        <v>209.24395751953125</v>
      </c>
      <c r="U1013">
        <v>209.91087341308594</v>
      </c>
      <c r="V1013">
        <v>210.42387390136719</v>
      </c>
      <c r="W1013">
        <v>207.72854614257812</v>
      </c>
      <c r="X1013">
        <v>200.36068725585937</v>
      </c>
      <c r="Y1013">
        <v>193.16970825195312</v>
      </c>
      <c r="Z1013">
        <v>188.18795776367188</v>
      </c>
      <c r="AA1013">
        <v>178.87242126464844</v>
      </c>
      <c r="AB1013">
        <v>172.05691528320312</v>
      </c>
      <c r="AC1013">
        <v>168.42332458496094</v>
      </c>
      <c r="AD1013">
        <v>160.93646240234375</v>
      </c>
      <c r="AE1013">
        <v>154.63450622558594</v>
      </c>
      <c r="AF1013">
        <v>148.91212463378906</v>
      </c>
      <c r="AG1013">
        <v>-3.4721605777740479</v>
      </c>
      <c r="AH1013">
        <v>-1.2014840841293335</v>
      </c>
      <c r="AI1013">
        <v>-7.0952020585536957E-2</v>
      </c>
      <c r="AJ1013">
        <v>-0.7432970404624939</v>
      </c>
      <c r="AK1013">
        <v>-1.5221570730209351</v>
      </c>
      <c r="AL1013">
        <v>-1.3297014236450195</v>
      </c>
      <c r="AM1013">
        <v>-2.4876091480255127</v>
      </c>
      <c r="AN1013">
        <v>-1.282894492149353</v>
      </c>
      <c r="AO1013">
        <v>0.93278348445892334</v>
      </c>
      <c r="AP1013">
        <v>2.7578322887420654</v>
      </c>
      <c r="AQ1013">
        <v>6.1793379783630371</v>
      </c>
      <c r="AR1013">
        <v>18.053169250488281</v>
      </c>
      <c r="AS1013">
        <v>18.492975234985352</v>
      </c>
      <c r="AT1013">
        <v>17.493532180786133</v>
      </c>
      <c r="AU1013">
        <v>15.498258590698242</v>
      </c>
      <c r="AV1013">
        <v>12.858116149902344</v>
      </c>
      <c r="AW1013">
        <v>11.286960601806641</v>
      </c>
      <c r="AX1013">
        <v>8.2465534210205078</v>
      </c>
      <c r="AY1013">
        <v>-0.65251773595809937</v>
      </c>
      <c r="AZ1013">
        <v>-1.5850510597229004</v>
      </c>
      <c r="BA1013">
        <v>-1.3919514417648315</v>
      </c>
      <c r="BB1013">
        <v>-0.96296602487564087</v>
      </c>
      <c r="BC1013">
        <v>-0.84149378538131714</v>
      </c>
      <c r="BD1013">
        <v>-2.4240765571594238</v>
      </c>
      <c r="BE1013">
        <v>60.687934875488281</v>
      </c>
      <c r="BF1013">
        <v>60.773433685302734</v>
      </c>
      <c r="BG1013">
        <v>59.858608245849609</v>
      </c>
      <c r="BH1013">
        <v>59.507289886474609</v>
      </c>
      <c r="BI1013">
        <v>60.012199401855469</v>
      </c>
      <c r="BJ1013">
        <v>60.368232727050781</v>
      </c>
      <c r="BK1013">
        <v>59.570667266845703</v>
      </c>
      <c r="BL1013">
        <v>59.134025573730469</v>
      </c>
      <c r="BM1013">
        <v>61.585033416748047</v>
      </c>
      <c r="BN1013">
        <v>64.582603454589844</v>
      </c>
      <c r="BO1013">
        <v>67.204605102539062</v>
      </c>
      <c r="BP1013">
        <v>69.248573303222656</v>
      </c>
      <c r="BQ1013">
        <v>70.355873107910156</v>
      </c>
      <c r="BR1013">
        <v>70.753425598144531</v>
      </c>
      <c r="BS1013">
        <v>69.570556640625</v>
      </c>
      <c r="BT1013">
        <v>69.248573303222656</v>
      </c>
      <c r="BU1013">
        <v>68.438926696777344</v>
      </c>
      <c r="BV1013">
        <v>66.543838500976563</v>
      </c>
      <c r="BW1013">
        <v>65.492713928222656</v>
      </c>
      <c r="BX1013">
        <v>64.285499572753906</v>
      </c>
      <c r="BY1013">
        <v>63.853893280029297</v>
      </c>
      <c r="BZ1013">
        <v>62.983028411865234</v>
      </c>
      <c r="CA1013">
        <v>62.307453155517578</v>
      </c>
      <c r="CB1013">
        <v>61.743938446044922</v>
      </c>
      <c r="CC1013">
        <v>5.1947507858276367</v>
      </c>
      <c r="CD1013">
        <v>4.9710307121276855</v>
      </c>
      <c r="CE1013">
        <v>4.6812148094177246</v>
      </c>
      <c r="CF1013">
        <v>3.5712578296661377</v>
      </c>
      <c r="CG1013">
        <v>3.0335838794708252</v>
      </c>
      <c r="CH1013">
        <v>3.3613648414611816</v>
      </c>
      <c r="CI1013">
        <v>3.5596194267272949</v>
      </c>
      <c r="CJ1013">
        <v>2.1815042495727539</v>
      </c>
      <c r="CK1013">
        <v>3.0236737728118896</v>
      </c>
      <c r="CL1013">
        <v>3.0057742595672607</v>
      </c>
      <c r="CM1013">
        <v>2.3375287055969238</v>
      </c>
      <c r="CN1013">
        <v>2.6607215404510498</v>
      </c>
      <c r="CO1013">
        <v>3.7210874557495117</v>
      </c>
      <c r="CP1013">
        <v>2.3617599010467529</v>
      </c>
      <c r="CQ1013">
        <v>2.848301887512207</v>
      </c>
      <c r="CR1013">
        <v>4.1606793403625488</v>
      </c>
      <c r="CS1013">
        <v>4.4912881851196289</v>
      </c>
      <c r="CT1013">
        <v>4.7841987609863281</v>
      </c>
      <c r="CU1013">
        <v>5.8527927398681641</v>
      </c>
      <c r="CV1013">
        <v>4.7114977836608887</v>
      </c>
      <c r="CW1013">
        <v>4.181786060333252</v>
      </c>
      <c r="CX1013">
        <v>3.5132465362548828</v>
      </c>
      <c r="CY1013">
        <v>3.7861752510070801</v>
      </c>
      <c r="CZ1013">
        <v>3.7052488327026367</v>
      </c>
    </row>
    <row r="1014" spans="1:104" x14ac:dyDescent="0.25">
      <c r="A1014" t="s">
        <v>1203</v>
      </c>
      <c r="B1014" t="s">
        <v>26</v>
      </c>
      <c r="C1014" t="s">
        <v>28</v>
      </c>
      <c r="D1014" t="s">
        <v>188</v>
      </c>
      <c r="E1014" t="s">
        <v>184</v>
      </c>
      <c r="F1014">
        <v>2015</v>
      </c>
      <c r="G1014" t="s">
        <v>182</v>
      </c>
      <c r="H1014">
        <v>12</v>
      </c>
      <c r="I1014">
        <v>136.51502990722656</v>
      </c>
      <c r="J1014">
        <v>133.07406616210937</v>
      </c>
      <c r="K1014">
        <v>131.13401794433594</v>
      </c>
      <c r="L1014">
        <v>131.84617614746094</v>
      </c>
      <c r="M1014">
        <v>137.70443725585937</v>
      </c>
      <c r="N1014">
        <v>149.86442565917969</v>
      </c>
      <c r="O1014">
        <v>166.87208557128906</v>
      </c>
      <c r="P1014">
        <v>178.46757507324219</v>
      </c>
      <c r="Q1014">
        <v>183.46585083007812</v>
      </c>
      <c r="R1014">
        <v>185.45802307128906</v>
      </c>
      <c r="S1014">
        <v>186.86178588867187</v>
      </c>
      <c r="T1014">
        <v>186.00640869140625</v>
      </c>
      <c r="U1014">
        <v>185.18299865722656</v>
      </c>
      <c r="V1014">
        <v>185.18733215332031</v>
      </c>
      <c r="W1014">
        <v>182.66206359863281</v>
      </c>
      <c r="X1014">
        <v>177.57037353515625</v>
      </c>
      <c r="Y1014">
        <v>174.49552917480469</v>
      </c>
      <c r="Z1014">
        <v>173.4400634765625</v>
      </c>
      <c r="AA1014">
        <v>166.50448608398437</v>
      </c>
      <c r="AB1014">
        <v>161.90115356445312</v>
      </c>
      <c r="AC1014">
        <v>159.38273620605469</v>
      </c>
      <c r="AD1014">
        <v>155.4122314453125</v>
      </c>
      <c r="AE1014">
        <v>148.98599243164062</v>
      </c>
      <c r="AF1014">
        <v>143.45967102050781</v>
      </c>
      <c r="AG1014">
        <v>-3.8692948818206787</v>
      </c>
      <c r="AH1014">
        <v>-0.75953567028045654</v>
      </c>
      <c r="AI1014">
        <v>0.93128681182861328</v>
      </c>
      <c r="AJ1014">
        <v>-0.24582447111606598</v>
      </c>
      <c r="AK1014">
        <v>-1.7264437675476074</v>
      </c>
      <c r="AL1014">
        <v>-2.0277671813964844</v>
      </c>
      <c r="AM1014">
        <v>-3.0314245223999023</v>
      </c>
      <c r="AN1014">
        <v>-2.5430903434753418</v>
      </c>
      <c r="AO1014">
        <v>0.94112342596054077</v>
      </c>
      <c r="AP1014">
        <v>3.9705533981323242</v>
      </c>
      <c r="AQ1014">
        <v>6.7675857543945313</v>
      </c>
      <c r="AR1014">
        <v>16.206300735473633</v>
      </c>
      <c r="AS1014">
        <v>16.339704513549805</v>
      </c>
      <c r="AT1014">
        <v>15.357583999633789</v>
      </c>
      <c r="AU1014">
        <v>13.083531379699707</v>
      </c>
      <c r="AV1014">
        <v>8.8491811752319336</v>
      </c>
      <c r="AW1014">
        <v>7.1557726860046387</v>
      </c>
      <c r="AX1014">
        <v>3.4063971042633057</v>
      </c>
      <c r="AY1014">
        <v>-5.3412485122680664</v>
      </c>
      <c r="AZ1014">
        <v>-4.8714628219604492</v>
      </c>
      <c r="BA1014">
        <v>-3.7806777954101562</v>
      </c>
      <c r="BB1014">
        <v>-3.1324472427368164</v>
      </c>
      <c r="BC1014">
        <v>-2.3729257583618164</v>
      </c>
      <c r="BD1014">
        <v>-4.3717575073242188</v>
      </c>
      <c r="BE1014">
        <v>50.369472503662109</v>
      </c>
      <c r="BF1014">
        <v>49.970043182373047</v>
      </c>
      <c r="BG1014">
        <v>49.055500030517578</v>
      </c>
      <c r="BH1014">
        <v>49.061260223388672</v>
      </c>
      <c r="BI1014">
        <v>48.256504058837891</v>
      </c>
      <c r="BJ1014">
        <v>47.927082061767578</v>
      </c>
      <c r="BK1014">
        <v>47.732044219970703</v>
      </c>
      <c r="BL1014">
        <v>47.259552001953125</v>
      </c>
      <c r="BM1014">
        <v>51.630729675292969</v>
      </c>
      <c r="BN1014">
        <v>56.825969696044922</v>
      </c>
      <c r="BO1014">
        <v>60.685691833496094</v>
      </c>
      <c r="BP1014">
        <v>62.21929931640625</v>
      </c>
      <c r="BQ1014">
        <v>63.783950805664062</v>
      </c>
      <c r="BR1014">
        <v>66.619064331054687</v>
      </c>
      <c r="BS1014">
        <v>65.747154235839844</v>
      </c>
      <c r="BT1014">
        <v>63.664676666259766</v>
      </c>
      <c r="BU1014">
        <v>62.198291778564453</v>
      </c>
      <c r="BV1014">
        <v>60.893669128417969</v>
      </c>
      <c r="BW1014">
        <v>60.058551788330078</v>
      </c>
      <c r="BX1014">
        <v>57.387977600097656</v>
      </c>
      <c r="BY1014">
        <v>56.308753967285156</v>
      </c>
      <c r="BZ1014">
        <v>54.802654266357422</v>
      </c>
      <c r="CA1014">
        <v>54.457984924316406</v>
      </c>
      <c r="CB1014">
        <v>54.140823364257813</v>
      </c>
      <c r="CC1014">
        <v>6.0124626159667969</v>
      </c>
      <c r="CD1014">
        <v>5.7658596038818359</v>
      </c>
      <c r="CE1014">
        <v>5.4487733840942383</v>
      </c>
      <c r="CF1014">
        <v>4.1576156616210937</v>
      </c>
      <c r="CG1014">
        <v>3.5363962650299072</v>
      </c>
      <c r="CH1014">
        <v>3.9179811477661133</v>
      </c>
      <c r="CI1014">
        <v>4.186821460723877</v>
      </c>
      <c r="CJ1014">
        <v>2.5492761135101318</v>
      </c>
      <c r="CK1014">
        <v>3.4353864192962646</v>
      </c>
      <c r="CL1014">
        <v>3.3223505020141602</v>
      </c>
      <c r="CM1014">
        <v>2.5252866744995117</v>
      </c>
      <c r="CN1014">
        <v>2.8315651416778564</v>
      </c>
      <c r="CO1014">
        <v>3.9290006160736084</v>
      </c>
      <c r="CP1014">
        <v>2.4899847507476807</v>
      </c>
      <c r="CQ1014">
        <v>2.9986064434051514</v>
      </c>
      <c r="CR1014">
        <v>4.4148502349853516</v>
      </c>
      <c r="CS1014">
        <v>4.8577914237976074</v>
      </c>
      <c r="CT1014">
        <v>5.2793364524841309</v>
      </c>
      <c r="CU1014">
        <v>6.5206880569458008</v>
      </c>
      <c r="CV1014">
        <v>5.3125252723693848</v>
      </c>
      <c r="CW1014">
        <v>4.7416677474975586</v>
      </c>
      <c r="CX1014">
        <v>4.0536913871765137</v>
      </c>
      <c r="CY1014">
        <v>4.3602070808410645</v>
      </c>
      <c r="CZ1014">
        <v>4.2681584358215332</v>
      </c>
    </row>
    <row r="1015" spans="1:104" x14ac:dyDescent="0.25">
      <c r="A1015" t="s">
        <v>1204</v>
      </c>
      <c r="B1015" t="s">
        <v>26</v>
      </c>
      <c r="C1015" t="s">
        <v>28</v>
      </c>
      <c r="D1015" t="s">
        <v>188</v>
      </c>
      <c r="E1015" t="s">
        <v>184</v>
      </c>
      <c r="F1015">
        <v>2015</v>
      </c>
      <c r="G1015" t="s">
        <v>183</v>
      </c>
      <c r="H1015">
        <v>8</v>
      </c>
      <c r="I1015">
        <v>169.67825317382812</v>
      </c>
      <c r="J1015">
        <v>165.26512145996094</v>
      </c>
      <c r="K1015">
        <v>161.20042419433594</v>
      </c>
      <c r="L1015">
        <v>160.63670349121094</v>
      </c>
      <c r="M1015">
        <v>165.5635986328125</v>
      </c>
      <c r="N1015">
        <v>180.15478515625</v>
      </c>
      <c r="O1015">
        <v>195.6392822265625</v>
      </c>
      <c r="P1015">
        <v>212.56204223632812</v>
      </c>
      <c r="Q1015">
        <v>224.28834533691406</v>
      </c>
      <c r="R1015">
        <v>233.84457397460937</v>
      </c>
      <c r="S1015">
        <v>243.32749938964844</v>
      </c>
      <c r="T1015">
        <v>245.63450622558594</v>
      </c>
      <c r="U1015">
        <v>246.192138671875</v>
      </c>
      <c r="V1015">
        <v>245.58355712890625</v>
      </c>
      <c r="W1015">
        <v>243.81759643554687</v>
      </c>
      <c r="X1015">
        <v>240.4725341796875</v>
      </c>
      <c r="Y1015">
        <v>232.9305419921875</v>
      </c>
      <c r="Z1015">
        <v>220.83296203613281</v>
      </c>
      <c r="AA1015">
        <v>208.44580078125</v>
      </c>
      <c r="AB1015">
        <v>202.60307312011719</v>
      </c>
      <c r="AC1015">
        <v>198.76972961425781</v>
      </c>
      <c r="AD1015">
        <v>189.31608581542969</v>
      </c>
      <c r="AE1015">
        <v>183.20323181152344</v>
      </c>
      <c r="AF1015">
        <v>177.43070983886719</v>
      </c>
      <c r="AG1015">
        <v>-3.5615577697753906</v>
      </c>
      <c r="AH1015">
        <v>-1.9181869029998779</v>
      </c>
      <c r="AI1015">
        <v>-1.2533236742019653</v>
      </c>
      <c r="AJ1015">
        <v>-1.4279953241348267</v>
      </c>
      <c r="AK1015">
        <v>-1.4804401397705078</v>
      </c>
      <c r="AL1015">
        <v>-0.67943799495697021</v>
      </c>
      <c r="AM1015">
        <v>-2.1888008117675781</v>
      </c>
      <c r="AN1015">
        <v>-4.3893922120332718E-3</v>
      </c>
      <c r="AO1015">
        <v>1.0291653871536255</v>
      </c>
      <c r="AP1015">
        <v>1.4981755018234253</v>
      </c>
      <c r="AQ1015">
        <v>5.7777566909790039</v>
      </c>
      <c r="AR1015">
        <v>21.033597946166992</v>
      </c>
      <c r="AS1015">
        <v>21.684791564941406</v>
      </c>
      <c r="AT1015">
        <v>20.504663467407227</v>
      </c>
      <c r="AU1015">
        <v>18.916542053222656</v>
      </c>
      <c r="AV1015">
        <v>18.728836059570312</v>
      </c>
      <c r="AW1015">
        <v>17.482282638549805</v>
      </c>
      <c r="AX1015">
        <v>14.797621726989746</v>
      </c>
      <c r="AY1015">
        <v>4.9322171211242676</v>
      </c>
      <c r="AZ1015">
        <v>2.2247869968414307</v>
      </c>
      <c r="BA1015">
        <v>1.3364658355712891</v>
      </c>
      <c r="BB1015">
        <v>1.4570167064666748</v>
      </c>
      <c r="BC1015">
        <v>0.86540687084197998</v>
      </c>
      <c r="BD1015">
        <v>-0.4477575421333313</v>
      </c>
      <c r="BE1015">
        <v>67.541709899902344</v>
      </c>
      <c r="BF1015">
        <v>67.286224365234375</v>
      </c>
      <c r="BG1015">
        <v>66.8341064453125</v>
      </c>
      <c r="BH1015">
        <v>66.458465576171875</v>
      </c>
      <c r="BI1015">
        <v>66.121269226074219</v>
      </c>
      <c r="BJ1015">
        <v>66.069015502929688</v>
      </c>
      <c r="BK1015">
        <v>66.462112426757813</v>
      </c>
      <c r="BL1015">
        <v>67.555099487304688</v>
      </c>
      <c r="BM1015">
        <v>70.054862976074219</v>
      </c>
      <c r="BN1015">
        <v>73.29461669921875</v>
      </c>
      <c r="BO1015">
        <v>76.576484680175781</v>
      </c>
      <c r="BP1015">
        <v>77.890472412109375</v>
      </c>
      <c r="BQ1015">
        <v>78.897544860839844</v>
      </c>
      <c r="BR1015">
        <v>79.760101318359375</v>
      </c>
      <c r="BS1015">
        <v>80.540054321289063</v>
      </c>
      <c r="BT1015">
        <v>80.891082763671875</v>
      </c>
      <c r="BU1015">
        <v>80.572616577148437</v>
      </c>
      <c r="BV1015">
        <v>79.640464782714844</v>
      </c>
      <c r="BW1015">
        <v>77.11712646484375</v>
      </c>
      <c r="BX1015">
        <v>74.813217163085938</v>
      </c>
      <c r="BY1015">
        <v>72.624137878417969</v>
      </c>
      <c r="BZ1015">
        <v>71.719741821289063</v>
      </c>
      <c r="CA1015">
        <v>70.799232482910156</v>
      </c>
      <c r="CB1015">
        <v>70.1778564453125</v>
      </c>
      <c r="CC1015">
        <v>5.5353946685791016</v>
      </c>
      <c r="CD1015">
        <v>5.3041987419128418</v>
      </c>
      <c r="CE1015">
        <v>4.962069034576416</v>
      </c>
      <c r="CF1015">
        <v>3.750629186630249</v>
      </c>
      <c r="CG1015">
        <v>3.1472837924957275</v>
      </c>
      <c r="CH1015">
        <v>3.4859077930450439</v>
      </c>
      <c r="CI1015">
        <v>3.6302413940429687</v>
      </c>
      <c r="CJ1015">
        <v>2.2403950691223145</v>
      </c>
      <c r="CK1015">
        <v>3.1043555736541748</v>
      </c>
      <c r="CL1015">
        <v>3.0943632125854492</v>
      </c>
      <c r="CM1015">
        <v>2.427295446395874</v>
      </c>
      <c r="CN1015">
        <v>2.7594912052154541</v>
      </c>
      <c r="CO1015">
        <v>3.8561387062072754</v>
      </c>
      <c r="CP1015">
        <v>2.4349844455718994</v>
      </c>
      <c r="CQ1015">
        <v>2.9534952640533447</v>
      </c>
      <c r="CR1015">
        <v>4.4117641448974609</v>
      </c>
      <c r="CS1015">
        <v>4.784696102142334</v>
      </c>
      <c r="CT1015">
        <v>4.9598045349121094</v>
      </c>
      <c r="CU1015">
        <v>6.0240335464477539</v>
      </c>
      <c r="CV1015">
        <v>4.9083957672119141</v>
      </c>
      <c r="CW1015">
        <v>4.3663744926452637</v>
      </c>
      <c r="CX1015">
        <v>3.6601302623748779</v>
      </c>
      <c r="CY1015">
        <v>3.9730453491210938</v>
      </c>
      <c r="CZ1015">
        <v>3.9109175205230713</v>
      </c>
    </row>
    <row r="1016" spans="1:104" x14ac:dyDescent="0.25">
      <c r="A1016" t="s">
        <v>1205</v>
      </c>
      <c r="B1016" t="s">
        <v>26</v>
      </c>
      <c r="C1016" t="s">
        <v>28</v>
      </c>
      <c r="D1016" t="s">
        <v>188</v>
      </c>
      <c r="E1016" t="s">
        <v>184</v>
      </c>
      <c r="F1016">
        <v>2016</v>
      </c>
      <c r="G1016" t="s">
        <v>171</v>
      </c>
      <c r="H1016">
        <v>1</v>
      </c>
      <c r="I1016">
        <v>137.10487365722656</v>
      </c>
      <c r="J1016">
        <v>132.56797790527344</v>
      </c>
      <c r="K1016">
        <v>131.22305297851563</v>
      </c>
      <c r="L1016">
        <v>132.0491943359375</v>
      </c>
      <c r="M1016">
        <v>139.01797485351562</v>
      </c>
      <c r="N1016">
        <v>152.02377319335938</v>
      </c>
      <c r="O1016">
        <v>172.55537414550781</v>
      </c>
      <c r="P1016">
        <v>186.73641967773437</v>
      </c>
      <c r="Q1016">
        <v>191.1763916015625</v>
      </c>
      <c r="R1016">
        <v>191.42291259765625</v>
      </c>
      <c r="S1016">
        <v>191.68470764160156</v>
      </c>
      <c r="T1016">
        <v>189.7586669921875</v>
      </c>
      <c r="U1016">
        <v>187.70181274414062</v>
      </c>
      <c r="V1016">
        <v>186.60740661621094</v>
      </c>
      <c r="W1016">
        <v>183.69351196289062</v>
      </c>
      <c r="X1016">
        <v>178.59201049804687</v>
      </c>
      <c r="Y1016">
        <v>174.1068115234375</v>
      </c>
      <c r="Z1016">
        <v>174.57354736328125</v>
      </c>
      <c r="AA1016">
        <v>168.50077819824219</v>
      </c>
      <c r="AB1016">
        <v>163.93798828125</v>
      </c>
      <c r="AC1016">
        <v>161.63383483886719</v>
      </c>
      <c r="AD1016">
        <v>157.18705749511719</v>
      </c>
      <c r="AE1016">
        <v>150.0662841796875</v>
      </c>
      <c r="AF1016">
        <v>144.41078186035156</v>
      </c>
      <c r="AG1016">
        <v>-4.1020221710205078</v>
      </c>
      <c r="AH1016">
        <v>-0.64531290531158447</v>
      </c>
      <c r="AI1016">
        <v>1.2567564249038696</v>
      </c>
      <c r="AJ1016">
        <v>-9.8844975233078003E-2</v>
      </c>
      <c r="AK1016">
        <v>-1.8319963216781616</v>
      </c>
      <c r="AL1016">
        <v>-2.3532135486602783</v>
      </c>
      <c r="AM1016">
        <v>-3.391512393951416</v>
      </c>
      <c r="AN1016">
        <v>-3.2170007228851318</v>
      </c>
      <c r="AO1016">
        <v>0.99204671382904053</v>
      </c>
      <c r="AP1016">
        <v>4.6056475639343262</v>
      </c>
      <c r="AQ1016">
        <v>7.304072380065918</v>
      </c>
      <c r="AR1016">
        <v>16.363628387451172</v>
      </c>
      <c r="AS1016">
        <v>16.343029022216797</v>
      </c>
      <c r="AT1016">
        <v>15.234756469726563</v>
      </c>
      <c r="AU1016">
        <v>12.83800220489502</v>
      </c>
      <c r="AV1016">
        <v>7.9705276489257812</v>
      </c>
      <c r="AW1016">
        <v>6.0289463996887207</v>
      </c>
      <c r="AX1016">
        <v>1.8849285840988159</v>
      </c>
      <c r="AY1016">
        <v>-6.9699797630310059</v>
      </c>
      <c r="AZ1016">
        <v>-6.0800724029541016</v>
      </c>
      <c r="BA1016">
        <v>-4.678037166595459</v>
      </c>
      <c r="BB1016">
        <v>-3.9007165431976318</v>
      </c>
      <c r="BC1016">
        <v>-2.9208240509033203</v>
      </c>
      <c r="BD1016">
        <v>-5.1373300552368164</v>
      </c>
      <c r="BE1016">
        <v>49.854583740234375</v>
      </c>
      <c r="BF1016">
        <v>49.22039794921875</v>
      </c>
      <c r="BG1016">
        <v>48.601119995117188</v>
      </c>
      <c r="BH1016">
        <v>48.311477661132812</v>
      </c>
      <c r="BI1016">
        <v>47.549415588378906</v>
      </c>
      <c r="BJ1016">
        <v>47.076930999755859</v>
      </c>
      <c r="BK1016">
        <v>47.881683349609375</v>
      </c>
      <c r="BL1016">
        <v>47.122535705566406</v>
      </c>
      <c r="BM1016">
        <v>48.689350128173828</v>
      </c>
      <c r="BN1016">
        <v>52.042766571044922</v>
      </c>
      <c r="BO1016">
        <v>54.795814514160156</v>
      </c>
      <c r="BP1016">
        <v>56.972549438476563</v>
      </c>
      <c r="BQ1016">
        <v>58.646381378173828</v>
      </c>
      <c r="BR1016">
        <v>58.975742340087891</v>
      </c>
      <c r="BS1016">
        <v>59.073261260986328</v>
      </c>
      <c r="BT1016">
        <v>58.835662841796875</v>
      </c>
      <c r="BU1016">
        <v>57.83587646484375</v>
      </c>
      <c r="BV1016">
        <v>55.967002868652344</v>
      </c>
      <c r="BW1016">
        <v>54.150192260742188</v>
      </c>
      <c r="BX1016">
        <v>53.400398254394531</v>
      </c>
      <c r="BY1016">
        <v>50.973865509033203</v>
      </c>
      <c r="BZ1016">
        <v>49.342727661132813</v>
      </c>
      <c r="CA1016">
        <v>47.483356475830078</v>
      </c>
      <c r="CB1016">
        <v>46.187404632568359</v>
      </c>
      <c r="CC1016">
        <v>6.459650993347168</v>
      </c>
      <c r="CD1016">
        <v>6.1424994468688965</v>
      </c>
      <c r="CE1016">
        <v>5.8312578201293945</v>
      </c>
      <c r="CF1016">
        <v>4.4523983001708984</v>
      </c>
      <c r="CG1016">
        <v>3.817354679107666</v>
      </c>
      <c r="CH1016">
        <v>4.2507591247558594</v>
      </c>
      <c r="CI1016">
        <v>4.6318011283874512</v>
      </c>
      <c r="CJ1016">
        <v>2.8480789661407471</v>
      </c>
      <c r="CK1016">
        <v>3.8365979194641113</v>
      </c>
      <c r="CL1016">
        <v>3.6689653396606445</v>
      </c>
      <c r="CM1016">
        <v>2.7694869041442871</v>
      </c>
      <c r="CN1016">
        <v>3.0864195823669434</v>
      </c>
      <c r="CO1016">
        <v>4.2613072395324707</v>
      </c>
      <c r="CP1016">
        <v>2.6716563701629639</v>
      </c>
      <c r="CQ1016">
        <v>3.220844030380249</v>
      </c>
      <c r="CR1016">
        <v>4.7440643310546875</v>
      </c>
      <c r="CS1016">
        <v>5.1776809692382812</v>
      </c>
      <c r="CT1016">
        <v>5.6759333610534668</v>
      </c>
      <c r="CU1016">
        <v>7.033116340637207</v>
      </c>
      <c r="CV1016">
        <v>5.7566146850585938</v>
      </c>
      <c r="CW1016">
        <v>5.1455001831054687</v>
      </c>
      <c r="CX1016">
        <v>4.3947248458862305</v>
      </c>
      <c r="CY1016">
        <v>4.7026562690734863</v>
      </c>
      <c r="CZ1016">
        <v>4.5978946685791016</v>
      </c>
    </row>
    <row r="1017" spans="1:104" x14ac:dyDescent="0.25">
      <c r="A1017" t="s">
        <v>1206</v>
      </c>
      <c r="B1017" t="s">
        <v>26</v>
      </c>
      <c r="C1017" t="s">
        <v>28</v>
      </c>
      <c r="D1017" t="s">
        <v>188</v>
      </c>
      <c r="E1017" t="s">
        <v>184</v>
      </c>
      <c r="F1017">
        <v>2016</v>
      </c>
      <c r="G1017" t="s">
        <v>172</v>
      </c>
      <c r="H1017">
        <v>2</v>
      </c>
      <c r="I1017">
        <v>136.43684387207031</v>
      </c>
      <c r="J1017">
        <v>132.27445983886719</v>
      </c>
      <c r="K1017">
        <v>130.80691528320312</v>
      </c>
      <c r="L1017">
        <v>131.63748168945312</v>
      </c>
      <c r="M1017">
        <v>137.95849609375</v>
      </c>
      <c r="N1017">
        <v>152.60809326171875</v>
      </c>
      <c r="O1017">
        <v>171.66932678222656</v>
      </c>
      <c r="P1017">
        <v>186.57748413085937</v>
      </c>
      <c r="Q1017">
        <v>192.83143615722656</v>
      </c>
      <c r="R1017">
        <v>193.79426574707031</v>
      </c>
      <c r="S1017">
        <v>194.00161743164062</v>
      </c>
      <c r="T1017">
        <v>191.955322265625</v>
      </c>
      <c r="U1017">
        <v>190.88261413574219</v>
      </c>
      <c r="V1017">
        <v>189.6514892578125</v>
      </c>
      <c r="W1017">
        <v>186.58590698242187</v>
      </c>
      <c r="X1017">
        <v>181.09320068359375</v>
      </c>
      <c r="Y1017">
        <v>176.50360107421875</v>
      </c>
      <c r="Z1017">
        <v>176.00538635253906</v>
      </c>
      <c r="AA1017">
        <v>172.03671264648437</v>
      </c>
      <c r="AB1017">
        <v>166.84872436523437</v>
      </c>
      <c r="AC1017">
        <v>164.49931335449219</v>
      </c>
      <c r="AD1017">
        <v>158.21620178222656</v>
      </c>
      <c r="AE1017">
        <v>149.69564819335937</v>
      </c>
      <c r="AF1017">
        <v>144.02569580078125</v>
      </c>
      <c r="AG1017">
        <v>-3.9955649375915527</v>
      </c>
      <c r="AH1017">
        <v>-0.68453729152679443</v>
      </c>
      <c r="AI1017">
        <v>1.1277226209640503</v>
      </c>
      <c r="AJ1017">
        <v>-0.15527361631393433</v>
      </c>
      <c r="AK1017">
        <v>-1.78080153465271</v>
      </c>
      <c r="AL1017">
        <v>-2.2512674331665039</v>
      </c>
      <c r="AM1017">
        <v>-3.2703709602355957</v>
      </c>
      <c r="AN1017">
        <v>-3.0018000602722168</v>
      </c>
      <c r="AO1017">
        <v>0.99880236387252808</v>
      </c>
      <c r="AP1017">
        <v>4.4625110626220703</v>
      </c>
      <c r="AQ1017">
        <v>7.2456860542297363</v>
      </c>
      <c r="AR1017">
        <v>16.613578796386719</v>
      </c>
      <c r="AS1017">
        <v>16.700454711914063</v>
      </c>
      <c r="AT1017">
        <v>15.584194183349609</v>
      </c>
      <c r="AU1017">
        <v>13.165069580078125</v>
      </c>
      <c r="AV1017">
        <v>8.4411096572875977</v>
      </c>
      <c r="AW1017">
        <v>6.549553394317627</v>
      </c>
      <c r="AX1017">
        <v>2.5026333332061768</v>
      </c>
      <c r="AY1017">
        <v>-6.508030891418457</v>
      </c>
      <c r="AZ1017">
        <v>-5.7262945175170898</v>
      </c>
      <c r="BA1017">
        <v>-4.4185872077941895</v>
      </c>
      <c r="BB1017">
        <v>-3.6161935329437256</v>
      </c>
      <c r="BC1017">
        <v>-2.6988186836242676</v>
      </c>
      <c r="BD1017">
        <v>-4.8376989364624023</v>
      </c>
      <c r="BE1017">
        <v>52.598716735839844</v>
      </c>
      <c r="BF1017">
        <v>52.354602813720703</v>
      </c>
      <c r="BG1017">
        <v>51.427864074707031</v>
      </c>
      <c r="BH1017">
        <v>49.830131530761719</v>
      </c>
      <c r="BI1017">
        <v>49.315093994140625</v>
      </c>
      <c r="BJ1017">
        <v>48.787788391113281</v>
      </c>
      <c r="BK1017">
        <v>48.2330322265625</v>
      </c>
      <c r="BL1017">
        <v>47.931121826171875</v>
      </c>
      <c r="BM1017">
        <v>50.982265472412109</v>
      </c>
      <c r="BN1017">
        <v>53.972694396972656</v>
      </c>
      <c r="BO1017">
        <v>56.72900390625</v>
      </c>
      <c r="BP1017">
        <v>57.792972564697266</v>
      </c>
      <c r="BQ1017">
        <v>58.60992431640625</v>
      </c>
      <c r="BR1017">
        <v>58.997097015380859</v>
      </c>
      <c r="BS1017">
        <v>58.60992431640625</v>
      </c>
      <c r="BT1017">
        <v>58.05517578125</v>
      </c>
      <c r="BU1017">
        <v>57.567581176757813</v>
      </c>
      <c r="BV1017">
        <v>56.552688598632813</v>
      </c>
      <c r="BW1017">
        <v>54.769279479980469</v>
      </c>
      <c r="BX1017">
        <v>53.687225341796875</v>
      </c>
      <c r="BY1017">
        <v>52.238994598388672</v>
      </c>
      <c r="BZ1017">
        <v>51.029060363769531</v>
      </c>
      <c r="CA1017">
        <v>50.065517425537109</v>
      </c>
      <c r="CB1017">
        <v>49.324455261230469</v>
      </c>
      <c r="CC1017">
        <v>6.260591983795166</v>
      </c>
      <c r="CD1017">
        <v>5.9695949554443359</v>
      </c>
      <c r="CE1017">
        <v>5.6615948677062988</v>
      </c>
      <c r="CF1017">
        <v>4.3237571716308594</v>
      </c>
      <c r="CG1017">
        <v>3.6906728744506836</v>
      </c>
      <c r="CH1017">
        <v>4.1585378646850586</v>
      </c>
      <c r="CI1017">
        <v>4.4877409934997559</v>
      </c>
      <c r="CJ1017">
        <v>2.773190975189209</v>
      </c>
      <c r="CK1017">
        <v>3.7674460411071777</v>
      </c>
      <c r="CL1017">
        <v>3.6182065010070801</v>
      </c>
      <c r="CM1017">
        <v>2.7303462028503418</v>
      </c>
      <c r="CN1017">
        <v>3.0418267250061035</v>
      </c>
      <c r="CO1017">
        <v>4.219733715057373</v>
      </c>
      <c r="CP1017">
        <v>2.6492481231689453</v>
      </c>
      <c r="CQ1017">
        <v>3.1877117156982422</v>
      </c>
      <c r="CR1017">
        <v>4.6862387657165527</v>
      </c>
      <c r="CS1017">
        <v>5.1139054298400879</v>
      </c>
      <c r="CT1017">
        <v>5.5759296417236328</v>
      </c>
      <c r="CU1017">
        <v>7.0031881332397461</v>
      </c>
      <c r="CV1017">
        <v>5.7063632011413574</v>
      </c>
      <c r="CW1017">
        <v>5.1005825996398926</v>
      </c>
      <c r="CX1017">
        <v>4.3126912117004395</v>
      </c>
      <c r="CY1017">
        <v>4.5708503723144531</v>
      </c>
      <c r="CZ1017">
        <v>4.46844482421875</v>
      </c>
    </row>
    <row r="1018" spans="1:104" x14ac:dyDescent="0.25">
      <c r="A1018" t="s">
        <v>1207</v>
      </c>
      <c r="B1018" t="s">
        <v>26</v>
      </c>
      <c r="C1018" t="s">
        <v>28</v>
      </c>
      <c r="D1018" t="s">
        <v>188</v>
      </c>
      <c r="E1018" t="s">
        <v>184</v>
      </c>
      <c r="F1018">
        <v>2016</v>
      </c>
      <c r="G1018" t="s">
        <v>173</v>
      </c>
      <c r="H1018">
        <v>3</v>
      </c>
      <c r="I1018">
        <v>141.00715637207031</v>
      </c>
      <c r="J1018">
        <v>136.83180236816406</v>
      </c>
      <c r="K1018">
        <v>134.19184875488281</v>
      </c>
      <c r="L1018">
        <v>134.35249328613281</v>
      </c>
      <c r="M1018">
        <v>139.34136962890625</v>
      </c>
      <c r="N1018">
        <v>152.01918029785156</v>
      </c>
      <c r="O1018">
        <v>171.78166198730469</v>
      </c>
      <c r="P1018">
        <v>187.26966857910156</v>
      </c>
      <c r="Q1018">
        <v>194.96542358398438</v>
      </c>
      <c r="R1018">
        <v>196.22270202636719</v>
      </c>
      <c r="S1018">
        <v>197.73387145996094</v>
      </c>
      <c r="T1018">
        <v>198.08750915527344</v>
      </c>
      <c r="U1018">
        <v>197.55439758300781</v>
      </c>
      <c r="V1018">
        <v>196.95494079589844</v>
      </c>
      <c r="W1018">
        <v>194.23020935058594</v>
      </c>
      <c r="X1018">
        <v>188.93907165527344</v>
      </c>
      <c r="Y1018">
        <v>184.0867919921875</v>
      </c>
      <c r="Z1018">
        <v>177.76051330566406</v>
      </c>
      <c r="AA1018">
        <v>172.63201904296875</v>
      </c>
      <c r="AB1018">
        <v>172.02479553222656</v>
      </c>
      <c r="AC1018">
        <v>167.46949768066406</v>
      </c>
      <c r="AD1018">
        <v>161.93910217285156</v>
      </c>
      <c r="AE1018">
        <v>152.63529968261719</v>
      </c>
      <c r="AF1018">
        <v>147.27922058105469</v>
      </c>
      <c r="AG1018">
        <v>-3.9712145328521729</v>
      </c>
      <c r="AH1018">
        <v>-0.84478449821472168</v>
      </c>
      <c r="AI1018">
        <v>0.83563524484634399</v>
      </c>
      <c r="AJ1018">
        <v>-0.31133583188056946</v>
      </c>
      <c r="AK1018">
        <v>-1.7247017621994019</v>
      </c>
      <c r="AL1018">
        <v>-2.0088779926300049</v>
      </c>
      <c r="AM1018">
        <v>-3.0847117900848389</v>
      </c>
      <c r="AN1018">
        <v>-2.5864555835723877</v>
      </c>
      <c r="AO1018">
        <v>0.99180060625076294</v>
      </c>
      <c r="AP1018">
        <v>4.0504965782165527</v>
      </c>
      <c r="AQ1018">
        <v>6.994107723236084</v>
      </c>
      <c r="AR1018">
        <v>17.084980010986328</v>
      </c>
      <c r="AS1018">
        <v>17.274942398071289</v>
      </c>
      <c r="AT1018">
        <v>16.200099945068359</v>
      </c>
      <c r="AU1018">
        <v>13.891036033630371</v>
      </c>
      <c r="AV1018">
        <v>9.656550407409668</v>
      </c>
      <c r="AW1018">
        <v>7.8361806869506836</v>
      </c>
      <c r="AX1018">
        <v>3.8800215721130371</v>
      </c>
      <c r="AY1018">
        <v>-5.0033063888549805</v>
      </c>
      <c r="AZ1018">
        <v>-4.7848753929138184</v>
      </c>
      <c r="BA1018">
        <v>-3.695124626159668</v>
      </c>
      <c r="BB1018">
        <v>-2.9964570999145508</v>
      </c>
      <c r="BC1018">
        <v>-2.2581634521484375</v>
      </c>
      <c r="BD1018">
        <v>-4.2962741851806641</v>
      </c>
      <c r="BE1018">
        <v>53.540290832519531</v>
      </c>
      <c r="BF1018">
        <v>53.030925750732422</v>
      </c>
      <c r="BG1018">
        <v>52.424041748046875</v>
      </c>
      <c r="BH1018">
        <v>51.125179290771484</v>
      </c>
      <c r="BI1018">
        <v>50.362979888916016</v>
      </c>
      <c r="BJ1018">
        <v>50.112979888916016</v>
      </c>
      <c r="BK1018">
        <v>50.402694702148438</v>
      </c>
      <c r="BL1018">
        <v>51.601566314697266</v>
      </c>
      <c r="BM1018">
        <v>54.665111541748047</v>
      </c>
      <c r="BN1018">
        <v>57.771202087402344</v>
      </c>
      <c r="BO1018">
        <v>59.789714813232422</v>
      </c>
      <c r="BP1018">
        <v>61.798648834228516</v>
      </c>
      <c r="BQ1018">
        <v>62.63092041015625</v>
      </c>
      <c r="BR1018">
        <v>62.201137542724609</v>
      </c>
      <c r="BS1018">
        <v>62.643123626708984</v>
      </c>
      <c r="BT1018">
        <v>62.271347045898438</v>
      </c>
      <c r="BU1018">
        <v>61.329368591308594</v>
      </c>
      <c r="BV1018">
        <v>59.189510345458984</v>
      </c>
      <c r="BW1018">
        <v>57.582843780517578</v>
      </c>
      <c r="BX1018">
        <v>56.430568695068359</v>
      </c>
      <c r="BY1018">
        <v>55.528301239013672</v>
      </c>
      <c r="BZ1018">
        <v>53.6658935546875</v>
      </c>
      <c r="CA1018">
        <v>53.168941497802734</v>
      </c>
      <c r="CB1018">
        <v>52.906532287597656</v>
      </c>
      <c r="CC1018">
        <v>6.1070122718811035</v>
      </c>
      <c r="CD1018">
        <v>5.8290338516235352</v>
      </c>
      <c r="CE1018">
        <v>5.4813828468322754</v>
      </c>
      <c r="CF1018">
        <v>4.1642184257507324</v>
      </c>
      <c r="CG1018">
        <v>3.517223596572876</v>
      </c>
      <c r="CH1018">
        <v>3.9077601432800293</v>
      </c>
      <c r="CI1018">
        <v>4.2367739677429199</v>
      </c>
      <c r="CJ1018">
        <v>2.6258904933929443</v>
      </c>
      <c r="CK1018">
        <v>3.5934224128723145</v>
      </c>
      <c r="CL1018">
        <v>3.4565327167510986</v>
      </c>
      <c r="CM1018">
        <v>2.6255929470062256</v>
      </c>
      <c r="CN1018">
        <v>2.9616005420684814</v>
      </c>
      <c r="CO1018">
        <v>4.1208515167236328</v>
      </c>
      <c r="CP1018">
        <v>2.5948250293731689</v>
      </c>
      <c r="CQ1018">
        <v>3.1304914951324463</v>
      </c>
      <c r="CR1018">
        <v>4.6125726699829102</v>
      </c>
      <c r="CS1018">
        <v>5.0313935279846191</v>
      </c>
      <c r="CT1018">
        <v>5.3121285438537598</v>
      </c>
      <c r="CU1018">
        <v>6.6298456192016602</v>
      </c>
      <c r="CV1018">
        <v>5.5500874519348145</v>
      </c>
      <c r="CW1018">
        <v>4.8977546691894531</v>
      </c>
      <c r="CX1018">
        <v>4.1640462875366211</v>
      </c>
      <c r="CY1018">
        <v>4.3972034454345703</v>
      </c>
      <c r="CZ1018">
        <v>4.3111395835876465</v>
      </c>
    </row>
    <row r="1019" spans="1:104" x14ac:dyDescent="0.25">
      <c r="A1019" t="s">
        <v>1208</v>
      </c>
      <c r="B1019" t="s">
        <v>26</v>
      </c>
      <c r="C1019" t="s">
        <v>28</v>
      </c>
      <c r="D1019" t="s">
        <v>188</v>
      </c>
      <c r="E1019" t="s">
        <v>184</v>
      </c>
      <c r="F1019">
        <v>2016</v>
      </c>
      <c r="G1019" t="s">
        <v>174</v>
      </c>
      <c r="H1019">
        <v>4</v>
      </c>
      <c r="I1019">
        <v>145.26609802246094</v>
      </c>
      <c r="J1019">
        <v>140.89083862304688</v>
      </c>
      <c r="K1019">
        <v>138.1002197265625</v>
      </c>
      <c r="L1019">
        <v>137.78971862792969</v>
      </c>
      <c r="M1019">
        <v>142.85052490234375</v>
      </c>
      <c r="N1019">
        <v>155.25077819824219</v>
      </c>
      <c r="O1019">
        <v>169.90708923339844</v>
      </c>
      <c r="P1019">
        <v>185.30061340332031</v>
      </c>
      <c r="Q1019">
        <v>196.83775329589844</v>
      </c>
      <c r="R1019">
        <v>204.45852661132812</v>
      </c>
      <c r="S1019">
        <v>211.32180786132812</v>
      </c>
      <c r="T1019">
        <v>214.2100830078125</v>
      </c>
      <c r="U1019">
        <v>215.90499877929687</v>
      </c>
      <c r="V1019">
        <v>217.97772216796875</v>
      </c>
      <c r="W1019">
        <v>215.94155883789063</v>
      </c>
      <c r="X1019">
        <v>208.95120239257812</v>
      </c>
      <c r="Y1019">
        <v>200.87977600097656</v>
      </c>
      <c r="Z1019">
        <v>188.32221984863281</v>
      </c>
      <c r="AA1019">
        <v>178.74424743652344</v>
      </c>
      <c r="AB1019">
        <v>176.003662109375</v>
      </c>
      <c r="AC1019">
        <v>174.16911315917969</v>
      </c>
      <c r="AD1019">
        <v>166.63029479980469</v>
      </c>
      <c r="AE1019">
        <v>160.55244445800781</v>
      </c>
      <c r="AF1019">
        <v>154.95494079589844</v>
      </c>
      <c r="AG1019">
        <v>-3.4863157272338867</v>
      </c>
      <c r="AH1019">
        <v>-1.3089271783828735</v>
      </c>
      <c r="AI1019">
        <v>-0.25349622964859009</v>
      </c>
      <c r="AJ1019">
        <v>-0.84159427881240845</v>
      </c>
      <c r="AK1019">
        <v>-1.4928041696548462</v>
      </c>
      <c r="AL1019">
        <v>-1.2091401815414429</v>
      </c>
      <c r="AM1019">
        <v>-2.3858423233032227</v>
      </c>
      <c r="AN1019">
        <v>-1.0755963325500488</v>
      </c>
      <c r="AO1019">
        <v>0.94346582889556885</v>
      </c>
      <c r="AP1019">
        <v>2.5430631637573242</v>
      </c>
      <c r="AQ1019">
        <v>6.0716586112976074</v>
      </c>
      <c r="AR1019">
        <v>18.450969696044922</v>
      </c>
      <c r="AS1019">
        <v>19.021965026855469</v>
      </c>
      <c r="AT1019">
        <v>18.136953353881836</v>
      </c>
      <c r="AU1019">
        <v>16.229381561279297</v>
      </c>
      <c r="AV1019">
        <v>13.920336723327637</v>
      </c>
      <c r="AW1019">
        <v>12.338911056518555</v>
      </c>
      <c r="AX1019">
        <v>9.056178092956543</v>
      </c>
      <c r="AY1019">
        <v>0.21393615007400513</v>
      </c>
      <c r="AZ1019">
        <v>-0.98560076951980591</v>
      </c>
      <c r="BA1019">
        <v>-0.966694176197052</v>
      </c>
      <c r="BB1019">
        <v>-0.57808130979537964</v>
      </c>
      <c r="BC1019">
        <v>-0.57649528980255127</v>
      </c>
      <c r="BD1019">
        <v>-2.1441681385040283</v>
      </c>
      <c r="BE1019">
        <v>61.659599304199219</v>
      </c>
      <c r="BF1019">
        <v>60.641086578369141</v>
      </c>
      <c r="BG1019">
        <v>59.915699005126953</v>
      </c>
      <c r="BH1019">
        <v>58.007118225097656</v>
      </c>
      <c r="BI1019">
        <v>57.869884490966797</v>
      </c>
      <c r="BJ1019">
        <v>56.781150817871094</v>
      </c>
      <c r="BK1019">
        <v>56.933418273925781</v>
      </c>
      <c r="BL1019">
        <v>59.432834625244141</v>
      </c>
      <c r="BM1019">
        <v>63.996150970458984</v>
      </c>
      <c r="BN1019">
        <v>67.566146850585937</v>
      </c>
      <c r="BO1019">
        <v>70.675933837890625</v>
      </c>
      <c r="BP1019">
        <v>73.026649475097656</v>
      </c>
      <c r="BQ1019">
        <v>73.947280883789063</v>
      </c>
      <c r="BR1019">
        <v>74.572471618652344</v>
      </c>
      <c r="BS1019">
        <v>74.108695983886719</v>
      </c>
      <c r="BT1019">
        <v>74.1121826171875</v>
      </c>
      <c r="BU1019">
        <v>73.002471923828125</v>
      </c>
      <c r="BV1019">
        <v>72.539276123046875</v>
      </c>
      <c r="BW1019">
        <v>71.246726989746094</v>
      </c>
      <c r="BX1019">
        <v>68.612983703613281</v>
      </c>
      <c r="BY1019">
        <v>64.692558288574219</v>
      </c>
      <c r="BZ1019">
        <v>63.381496429443359</v>
      </c>
      <c r="CA1019">
        <v>62.412067413330078</v>
      </c>
      <c r="CB1019">
        <v>61.082851409912109</v>
      </c>
      <c r="CC1019">
        <v>5.2081599235534668</v>
      </c>
      <c r="CD1019">
        <v>4.9688425064086914</v>
      </c>
      <c r="CE1019">
        <v>4.6705446243286133</v>
      </c>
      <c r="CF1019">
        <v>3.5364446640014648</v>
      </c>
      <c r="CG1019">
        <v>2.985621452331543</v>
      </c>
      <c r="CH1019">
        <v>3.303236722946167</v>
      </c>
      <c r="CI1019">
        <v>3.467637300491333</v>
      </c>
      <c r="CJ1019">
        <v>2.1508979797363281</v>
      </c>
      <c r="CK1019">
        <v>2.9990451335906982</v>
      </c>
      <c r="CL1019">
        <v>2.9795830249786377</v>
      </c>
      <c r="CM1019">
        <v>2.3215734958648682</v>
      </c>
      <c r="CN1019">
        <v>2.6503243446350098</v>
      </c>
      <c r="CO1019">
        <v>3.7239139080047607</v>
      </c>
      <c r="CP1019">
        <v>2.3805224895477295</v>
      </c>
      <c r="CQ1019">
        <v>2.8808801174163818</v>
      </c>
      <c r="CR1019">
        <v>4.2217845916748047</v>
      </c>
      <c r="CS1019">
        <v>4.5442638397216797</v>
      </c>
      <c r="CT1019">
        <v>4.657921314239502</v>
      </c>
      <c r="CU1019">
        <v>5.6912679672241211</v>
      </c>
      <c r="CV1019">
        <v>4.6909065246582031</v>
      </c>
      <c r="CW1019">
        <v>4.2107791900634766</v>
      </c>
      <c r="CX1019">
        <v>3.5444252490997314</v>
      </c>
      <c r="CY1019">
        <v>3.8295290470123291</v>
      </c>
      <c r="CZ1019">
        <v>3.7565302848815918</v>
      </c>
    </row>
    <row r="1020" spans="1:104" x14ac:dyDescent="0.25">
      <c r="A1020" t="s">
        <v>1209</v>
      </c>
      <c r="B1020" t="s">
        <v>26</v>
      </c>
      <c r="C1020" t="s">
        <v>28</v>
      </c>
      <c r="D1020" t="s">
        <v>188</v>
      </c>
      <c r="E1020" t="s">
        <v>184</v>
      </c>
      <c r="F1020">
        <v>2016</v>
      </c>
      <c r="G1020" t="s">
        <v>175</v>
      </c>
      <c r="H1020">
        <v>5</v>
      </c>
      <c r="I1020">
        <v>153.0960693359375</v>
      </c>
      <c r="J1020">
        <v>148.79002380371094</v>
      </c>
      <c r="K1020">
        <v>145.84858703613281</v>
      </c>
      <c r="L1020">
        <v>144.96536254882813</v>
      </c>
      <c r="M1020">
        <v>149.15170288085937</v>
      </c>
      <c r="N1020">
        <v>160.97088623046875</v>
      </c>
      <c r="O1020">
        <v>175.27847290039062</v>
      </c>
      <c r="P1020">
        <v>194.22744750976563</v>
      </c>
      <c r="Q1020">
        <v>208.27932739257812</v>
      </c>
      <c r="R1020">
        <v>217.40217590332031</v>
      </c>
      <c r="S1020">
        <v>223.89656066894531</v>
      </c>
      <c r="T1020">
        <v>224.24307250976562</v>
      </c>
      <c r="U1020">
        <v>223.64883422851562</v>
      </c>
      <c r="V1020">
        <v>223.53178405761719</v>
      </c>
      <c r="W1020">
        <v>221.287841796875</v>
      </c>
      <c r="X1020">
        <v>215.21707153320312</v>
      </c>
      <c r="Y1020">
        <v>207.40974426269531</v>
      </c>
      <c r="Z1020">
        <v>195.8038330078125</v>
      </c>
      <c r="AA1020">
        <v>186.58674621582031</v>
      </c>
      <c r="AB1020">
        <v>183.27420043945313</v>
      </c>
      <c r="AC1020">
        <v>181.88522338867187</v>
      </c>
      <c r="AD1020">
        <v>173.15695190429687</v>
      </c>
      <c r="AE1020">
        <v>167.79029846191406</v>
      </c>
      <c r="AF1020">
        <v>162.62684631347656</v>
      </c>
      <c r="AG1020">
        <v>-3.5473902225494385</v>
      </c>
      <c r="AH1020">
        <v>-1.4952558279037476</v>
      </c>
      <c r="AI1020">
        <v>-0.53416264057159424</v>
      </c>
      <c r="AJ1020">
        <v>-1.0112389326095581</v>
      </c>
      <c r="AK1020">
        <v>-1.4926857948303223</v>
      </c>
      <c r="AL1020">
        <v>-1.0695838928222656</v>
      </c>
      <c r="AM1020">
        <v>-2.3208942413330078</v>
      </c>
      <c r="AN1020">
        <v>-0.80448389053344727</v>
      </c>
      <c r="AO1020">
        <v>0.98605012893676758</v>
      </c>
      <c r="AP1020">
        <v>2.313957691192627</v>
      </c>
      <c r="AQ1020">
        <v>6.0872058868408203</v>
      </c>
      <c r="AR1020">
        <v>19.236272811889648</v>
      </c>
      <c r="AS1020">
        <v>19.660207748413086</v>
      </c>
      <c r="AT1020">
        <v>18.580698013305664</v>
      </c>
      <c r="AU1020">
        <v>16.768444061279297</v>
      </c>
      <c r="AV1020">
        <v>15.055629730224609</v>
      </c>
      <c r="AW1020">
        <v>13.576854705810547</v>
      </c>
      <c r="AX1020">
        <v>10.502344131469727</v>
      </c>
      <c r="AY1020">
        <v>1.4906789064407349</v>
      </c>
      <c r="AZ1020">
        <v>-0.1096361055970192</v>
      </c>
      <c r="BA1020">
        <v>-0.33986499905586243</v>
      </c>
      <c r="BB1020">
        <v>-2.2149482741951942E-2</v>
      </c>
      <c r="BC1020">
        <v>-0.18675585091114044</v>
      </c>
      <c r="BD1020">
        <v>-1.7060990333557129</v>
      </c>
      <c r="BE1020">
        <v>62.229465484619141</v>
      </c>
      <c r="BF1020">
        <v>61.979461669921875</v>
      </c>
      <c r="BG1020">
        <v>61.729469299316406</v>
      </c>
      <c r="BH1020">
        <v>61.009960174560547</v>
      </c>
      <c r="BI1020">
        <v>60.607475280761719</v>
      </c>
      <c r="BJ1020">
        <v>59.985565185546875</v>
      </c>
      <c r="BK1020">
        <v>61.753269195556641</v>
      </c>
      <c r="BL1020">
        <v>63.895938873291016</v>
      </c>
      <c r="BM1020">
        <v>67.2003173828125</v>
      </c>
      <c r="BN1020">
        <v>70.736541748046875</v>
      </c>
      <c r="BO1020">
        <v>73.464752197265625</v>
      </c>
      <c r="BP1020">
        <v>74.476951599121094</v>
      </c>
      <c r="BQ1020">
        <v>73.891708374023438</v>
      </c>
      <c r="BR1020">
        <v>74.6207275390625</v>
      </c>
      <c r="BS1020">
        <v>75.245918273925781</v>
      </c>
      <c r="BT1020">
        <v>74.428741455078125</v>
      </c>
      <c r="BU1020">
        <v>73.663642883300781</v>
      </c>
      <c r="BV1020">
        <v>72.596702575683594</v>
      </c>
      <c r="BW1020">
        <v>71.374588012695313</v>
      </c>
      <c r="BX1020">
        <v>68.545608520507813</v>
      </c>
      <c r="BY1020">
        <v>66.756317138671875</v>
      </c>
      <c r="BZ1020">
        <v>65.814338684082031</v>
      </c>
      <c r="CA1020">
        <v>65.564338684082031</v>
      </c>
      <c r="CB1020">
        <v>64.384552001953125</v>
      </c>
      <c r="CC1020">
        <v>5.3101673126220703</v>
      </c>
      <c r="CD1020">
        <v>5.0774493217468262</v>
      </c>
      <c r="CE1020">
        <v>4.7736048698425293</v>
      </c>
      <c r="CF1020">
        <v>3.5990922451019287</v>
      </c>
      <c r="CG1020">
        <v>3.014796257019043</v>
      </c>
      <c r="CH1020">
        <v>3.312265157699585</v>
      </c>
      <c r="CI1020">
        <v>3.4598691463470459</v>
      </c>
      <c r="CJ1020">
        <v>2.1782975196838379</v>
      </c>
      <c r="CK1020">
        <v>3.0682766437530518</v>
      </c>
      <c r="CL1020">
        <v>3.061784029006958</v>
      </c>
      <c r="CM1020">
        <v>2.377213716506958</v>
      </c>
      <c r="CN1020">
        <v>2.6809132099151611</v>
      </c>
      <c r="CO1020">
        <v>3.7285964488983154</v>
      </c>
      <c r="CP1020">
        <v>2.3572931289672852</v>
      </c>
      <c r="CQ1020">
        <v>2.8523848056793213</v>
      </c>
      <c r="CR1020">
        <v>4.2014684677124023</v>
      </c>
      <c r="CS1020">
        <v>4.5333189964294434</v>
      </c>
      <c r="CT1020">
        <v>4.6792917251586914</v>
      </c>
      <c r="CU1020">
        <v>5.7371616363525391</v>
      </c>
      <c r="CV1020">
        <v>4.7235383987426758</v>
      </c>
      <c r="CW1020">
        <v>4.2509880065917969</v>
      </c>
      <c r="CX1020">
        <v>3.561016321182251</v>
      </c>
      <c r="CY1020">
        <v>3.869255542755127</v>
      </c>
      <c r="CZ1020">
        <v>3.8125762939453125</v>
      </c>
    </row>
    <row r="1021" spans="1:104" x14ac:dyDescent="0.25">
      <c r="A1021" t="s">
        <v>1210</v>
      </c>
      <c r="B1021" t="s">
        <v>26</v>
      </c>
      <c r="C1021" t="s">
        <v>28</v>
      </c>
      <c r="D1021" t="s">
        <v>188</v>
      </c>
      <c r="E1021" t="s">
        <v>184</v>
      </c>
      <c r="F1021">
        <v>2016</v>
      </c>
      <c r="G1021" t="s">
        <v>176</v>
      </c>
      <c r="H1021">
        <v>6</v>
      </c>
      <c r="I1021">
        <v>162.22677612304687</v>
      </c>
      <c r="J1021">
        <v>157.45883178710937</v>
      </c>
      <c r="K1021">
        <v>154.249755859375</v>
      </c>
      <c r="L1021">
        <v>153.33082580566406</v>
      </c>
      <c r="M1021">
        <v>157.08633422851563</v>
      </c>
      <c r="N1021">
        <v>169.0985107421875</v>
      </c>
      <c r="O1021">
        <v>183.23207092285156</v>
      </c>
      <c r="P1021">
        <v>201.07859802246094</v>
      </c>
      <c r="Q1021">
        <v>212.65347290039062</v>
      </c>
      <c r="R1021">
        <v>221.54896545410156</v>
      </c>
      <c r="S1021">
        <v>229.28823852539062</v>
      </c>
      <c r="T1021">
        <v>230.17544555664062</v>
      </c>
      <c r="U1021">
        <v>229.7344970703125</v>
      </c>
      <c r="V1021">
        <v>228.41658020019531</v>
      </c>
      <c r="W1021">
        <v>226.78492736816406</v>
      </c>
      <c r="X1021">
        <v>223.2974853515625</v>
      </c>
      <c r="Y1021">
        <v>217.53941345214844</v>
      </c>
      <c r="Z1021">
        <v>206.31269836425781</v>
      </c>
      <c r="AA1021">
        <v>196.06695556640625</v>
      </c>
      <c r="AB1021">
        <v>188.92265319824219</v>
      </c>
      <c r="AC1021">
        <v>187.54086303710937</v>
      </c>
      <c r="AD1021">
        <v>179.67973327636719</v>
      </c>
      <c r="AE1021">
        <v>175.69442749023437</v>
      </c>
      <c r="AF1021">
        <v>170.605224609375</v>
      </c>
      <c r="AG1021">
        <v>-3.7290277481079102</v>
      </c>
      <c r="AH1021">
        <v>-1.6063586473464966</v>
      </c>
      <c r="AI1021">
        <v>-0.62406331300735474</v>
      </c>
      <c r="AJ1021">
        <v>-1.096703052520752</v>
      </c>
      <c r="AK1021">
        <v>-1.5513031482696533</v>
      </c>
      <c r="AL1021">
        <v>-1.0749114751815796</v>
      </c>
      <c r="AM1021">
        <v>-2.3885064125061035</v>
      </c>
      <c r="AN1021">
        <v>-0.75399214029312134</v>
      </c>
      <c r="AO1021">
        <v>1.0071849822998047</v>
      </c>
      <c r="AP1021">
        <v>2.2706491947174072</v>
      </c>
      <c r="AQ1021">
        <v>6.1716012954711914</v>
      </c>
      <c r="AR1021">
        <v>19.773015975952148</v>
      </c>
      <c r="AS1021">
        <v>20.225744247436523</v>
      </c>
      <c r="AT1021">
        <v>19.029651641845703</v>
      </c>
      <c r="AU1021">
        <v>17.240438461303711</v>
      </c>
      <c r="AV1021">
        <v>15.766212463378906</v>
      </c>
      <c r="AW1021">
        <v>14.403034210205078</v>
      </c>
      <c r="AX1021">
        <v>11.298252105712891</v>
      </c>
      <c r="AY1021">
        <v>1.8366252183914185</v>
      </c>
      <c r="AZ1021">
        <v>8.2718066871166229E-2</v>
      </c>
      <c r="BA1021">
        <v>-0.20310208201408386</v>
      </c>
      <c r="BB1021">
        <v>0.11209999024868011</v>
      </c>
      <c r="BC1021">
        <v>-9.4625003635883331E-2</v>
      </c>
      <c r="BD1021">
        <v>-1.6614636182785034</v>
      </c>
      <c r="BE1021">
        <v>63.14111328125</v>
      </c>
      <c r="BF1021">
        <v>62.988624572753906</v>
      </c>
      <c r="BG1021">
        <v>62.293594360351563</v>
      </c>
      <c r="BH1021">
        <v>62.351390838623047</v>
      </c>
      <c r="BI1021">
        <v>61.406360626220703</v>
      </c>
      <c r="BJ1021">
        <v>61.881740570068359</v>
      </c>
      <c r="BK1021">
        <v>62.119312286376953</v>
      </c>
      <c r="BL1021">
        <v>64.341415405273438</v>
      </c>
      <c r="BM1021">
        <v>66.475372314453125</v>
      </c>
      <c r="BN1021">
        <v>68.776847839355469</v>
      </c>
      <c r="BO1021">
        <v>71.303909301757813</v>
      </c>
      <c r="BP1021">
        <v>73.538444519042969</v>
      </c>
      <c r="BQ1021">
        <v>74.992843627929688</v>
      </c>
      <c r="BR1021">
        <v>75.718215942382812</v>
      </c>
      <c r="BS1021">
        <v>76.132904052734375</v>
      </c>
      <c r="BT1021">
        <v>76.005279541015625</v>
      </c>
      <c r="BU1021">
        <v>75.05718994140625</v>
      </c>
      <c r="BV1021">
        <v>74.127418518066406</v>
      </c>
      <c r="BW1021">
        <v>72.310462951660156</v>
      </c>
      <c r="BX1021">
        <v>70.328987121582031</v>
      </c>
      <c r="BY1021">
        <v>67.469657897949219</v>
      </c>
      <c r="BZ1021">
        <v>66.329811096191406</v>
      </c>
      <c r="CA1021">
        <v>65.622581481933594</v>
      </c>
      <c r="CB1021">
        <v>64.875640869140625</v>
      </c>
      <c r="CC1021">
        <v>5.5923552513122559</v>
      </c>
      <c r="CD1021">
        <v>5.3402047157287598</v>
      </c>
      <c r="CE1021">
        <v>5.0169973373413086</v>
      </c>
      <c r="CF1021">
        <v>3.7825882434844971</v>
      </c>
      <c r="CG1021">
        <v>3.1551110744476318</v>
      </c>
      <c r="CH1021">
        <v>3.4574630260467529</v>
      </c>
      <c r="CI1021">
        <v>3.5923194885253906</v>
      </c>
      <c r="CJ1021">
        <v>2.239506721496582</v>
      </c>
      <c r="CK1021">
        <v>3.1114950180053711</v>
      </c>
      <c r="CL1021">
        <v>3.0974986553192139</v>
      </c>
      <c r="CM1021">
        <v>2.416827917098999</v>
      </c>
      <c r="CN1021">
        <v>2.7323648929595947</v>
      </c>
      <c r="CO1021">
        <v>3.8022572994232178</v>
      </c>
      <c r="CP1021">
        <v>2.3932120800018311</v>
      </c>
      <c r="CQ1021">
        <v>2.9027714729309082</v>
      </c>
      <c r="CR1021">
        <v>4.3290328979492188</v>
      </c>
      <c r="CS1021">
        <v>4.7220220565795898</v>
      </c>
      <c r="CT1021">
        <v>4.896418571472168</v>
      </c>
      <c r="CU1021">
        <v>5.9859824180603027</v>
      </c>
      <c r="CV1021">
        <v>4.8340320587158203</v>
      </c>
      <c r="CW1021">
        <v>4.3520350456237793</v>
      </c>
      <c r="CX1021">
        <v>3.6704869270324707</v>
      </c>
      <c r="CY1021">
        <v>4.0256147384643555</v>
      </c>
      <c r="CZ1021">
        <v>3.9739646911621094</v>
      </c>
    </row>
    <row r="1022" spans="1:104" x14ac:dyDescent="0.25">
      <c r="A1022" t="s">
        <v>1211</v>
      </c>
      <c r="B1022" t="s">
        <v>26</v>
      </c>
      <c r="C1022" t="s">
        <v>28</v>
      </c>
      <c r="D1022" t="s">
        <v>188</v>
      </c>
      <c r="E1022" t="s">
        <v>184</v>
      </c>
      <c r="F1022">
        <v>2016</v>
      </c>
      <c r="G1022" t="s">
        <v>177</v>
      </c>
      <c r="H1022">
        <v>7</v>
      </c>
      <c r="I1022">
        <v>168.97952270507812</v>
      </c>
      <c r="J1022">
        <v>164.34965515136719</v>
      </c>
      <c r="K1022">
        <v>160.61262512207031</v>
      </c>
      <c r="L1022">
        <v>160.01113891601562</v>
      </c>
      <c r="M1022">
        <v>165.37277221679687</v>
      </c>
      <c r="N1022">
        <v>178.35836791992187</v>
      </c>
      <c r="O1022">
        <v>191.82009887695312</v>
      </c>
      <c r="P1022">
        <v>209.9830322265625</v>
      </c>
      <c r="Q1022">
        <v>221.57257080078125</v>
      </c>
      <c r="R1022">
        <v>230.41560363769531</v>
      </c>
      <c r="S1022">
        <v>236.71795654296875</v>
      </c>
      <c r="T1022">
        <v>237.75408935546875</v>
      </c>
      <c r="U1022">
        <v>237.92098999023437</v>
      </c>
      <c r="V1022">
        <v>237.30963134765625</v>
      </c>
      <c r="W1022">
        <v>236.32864379882812</v>
      </c>
      <c r="X1022">
        <v>234.35430908203125</v>
      </c>
      <c r="Y1022">
        <v>229.66714477539062</v>
      </c>
      <c r="Z1022">
        <v>218.46260070800781</v>
      </c>
      <c r="AA1022">
        <v>206.87803649902344</v>
      </c>
      <c r="AB1022">
        <v>199.10964965820312</v>
      </c>
      <c r="AC1022">
        <v>196.90092468261719</v>
      </c>
      <c r="AD1022">
        <v>188.02731323242187</v>
      </c>
      <c r="AE1022">
        <v>183.18826293945312</v>
      </c>
      <c r="AF1022">
        <v>178.52923583984375</v>
      </c>
      <c r="AG1022">
        <v>-3.5977513790130615</v>
      </c>
      <c r="AH1022">
        <v>-1.8787399530410767</v>
      </c>
      <c r="AI1022">
        <v>-1.1675097942352295</v>
      </c>
      <c r="AJ1022">
        <v>-1.3855291604995728</v>
      </c>
      <c r="AK1022">
        <v>-1.5007156133651733</v>
      </c>
      <c r="AL1022">
        <v>-0.74079889059066772</v>
      </c>
      <c r="AM1022">
        <v>-2.1989996433258057</v>
      </c>
      <c r="AN1022">
        <v>-0.11773601174354553</v>
      </c>
      <c r="AO1022">
        <v>1.0176503658294678</v>
      </c>
      <c r="AP1022">
        <v>1.5965347290039062</v>
      </c>
      <c r="AQ1022">
        <v>5.7346138954162598</v>
      </c>
      <c r="AR1022">
        <v>20.403743743896484</v>
      </c>
      <c r="AS1022">
        <v>20.99725341796875</v>
      </c>
      <c r="AT1022">
        <v>19.856807708740234</v>
      </c>
      <c r="AU1022">
        <v>18.318595886230469</v>
      </c>
      <c r="AV1022">
        <v>18.017938613891602</v>
      </c>
      <c r="AW1022">
        <v>16.93958854675293</v>
      </c>
      <c r="AX1022">
        <v>14.244170188903809</v>
      </c>
      <c r="AY1022">
        <v>4.4932103157043457</v>
      </c>
      <c r="AZ1022">
        <v>1.889863133430481</v>
      </c>
      <c r="BA1022">
        <v>1.1034904718399048</v>
      </c>
      <c r="BB1022">
        <v>1.2609579563140869</v>
      </c>
      <c r="BC1022">
        <v>0.73249739408493042</v>
      </c>
      <c r="BD1022">
        <v>-0.63104087114334106</v>
      </c>
      <c r="BE1022">
        <v>68.039726257324219</v>
      </c>
      <c r="BF1022">
        <v>67.405532836914062</v>
      </c>
      <c r="BG1022">
        <v>67.112983703613281</v>
      </c>
      <c r="BH1022">
        <v>66.96051025390625</v>
      </c>
      <c r="BI1022">
        <v>66.795822143554688</v>
      </c>
      <c r="BJ1022">
        <v>66.795822143554688</v>
      </c>
      <c r="BK1022">
        <v>67.283393859863281</v>
      </c>
      <c r="BL1022">
        <v>68.569839477539063</v>
      </c>
      <c r="BM1022">
        <v>70.687850952148438</v>
      </c>
      <c r="BN1022">
        <v>73.629837036132813</v>
      </c>
      <c r="BO1022">
        <v>75.242820739746094</v>
      </c>
      <c r="BP1022">
        <v>73.886161804199219</v>
      </c>
      <c r="BQ1022">
        <v>74.635932922363281</v>
      </c>
      <c r="BR1022">
        <v>77.089958190917969</v>
      </c>
      <c r="BS1022">
        <v>78.932601928710938</v>
      </c>
      <c r="BT1022">
        <v>79.148590087890625</v>
      </c>
      <c r="BU1022">
        <v>80.16650390625</v>
      </c>
      <c r="BV1022">
        <v>79.361534118652344</v>
      </c>
      <c r="BW1022">
        <v>75.752281188964844</v>
      </c>
      <c r="BX1022">
        <v>73.417503356933594</v>
      </c>
      <c r="BY1022">
        <v>71.951126098632812</v>
      </c>
      <c r="BZ1022">
        <v>71.441978454589844</v>
      </c>
      <c r="CA1022">
        <v>70.509368896484375</v>
      </c>
      <c r="CB1022">
        <v>70.20745849609375</v>
      </c>
      <c r="CC1022">
        <v>5.5478382110595703</v>
      </c>
      <c r="CD1022">
        <v>5.309298038482666</v>
      </c>
      <c r="CE1022">
        <v>4.9760088920593262</v>
      </c>
      <c r="CF1022">
        <v>3.7602500915527344</v>
      </c>
      <c r="CG1022">
        <v>3.1633975505828857</v>
      </c>
      <c r="CH1022">
        <v>3.4726591110229492</v>
      </c>
      <c r="CI1022">
        <v>3.5810515880584717</v>
      </c>
      <c r="CJ1022">
        <v>2.2267005443572998</v>
      </c>
      <c r="CK1022">
        <v>3.0849020481109619</v>
      </c>
      <c r="CL1022">
        <v>3.0669779777526855</v>
      </c>
      <c r="CM1022">
        <v>2.3752658367156982</v>
      </c>
      <c r="CN1022">
        <v>2.6870019435882568</v>
      </c>
      <c r="CO1022">
        <v>3.747938871383667</v>
      </c>
      <c r="CP1022">
        <v>2.3685126304626465</v>
      </c>
      <c r="CQ1022">
        <v>2.8801150321960449</v>
      </c>
      <c r="CR1022">
        <v>4.3258829116821289</v>
      </c>
      <c r="CS1022">
        <v>4.746767520904541</v>
      </c>
      <c r="CT1022">
        <v>4.9368448257446289</v>
      </c>
      <c r="CU1022">
        <v>6.0143318176269531</v>
      </c>
      <c r="CV1022">
        <v>4.8505120277404785</v>
      </c>
      <c r="CW1022">
        <v>4.3499889373779297</v>
      </c>
      <c r="CX1022">
        <v>3.6577284336090088</v>
      </c>
      <c r="CY1022">
        <v>3.9981851577758789</v>
      </c>
      <c r="CZ1022">
        <v>3.9614236354827881</v>
      </c>
    </row>
    <row r="1023" spans="1:104" x14ac:dyDescent="0.25">
      <c r="A1023" t="s">
        <v>1212</v>
      </c>
      <c r="B1023" t="s">
        <v>26</v>
      </c>
      <c r="C1023" t="s">
        <v>28</v>
      </c>
      <c r="D1023" t="s">
        <v>188</v>
      </c>
      <c r="E1023" t="s">
        <v>184</v>
      </c>
      <c r="F1023">
        <v>2016</v>
      </c>
      <c r="G1023" t="s">
        <v>178</v>
      </c>
      <c r="H1023">
        <v>8</v>
      </c>
      <c r="I1023">
        <v>171.83766174316406</v>
      </c>
      <c r="J1023">
        <v>167.31890869140625</v>
      </c>
      <c r="K1023">
        <v>163.1807861328125</v>
      </c>
      <c r="L1023">
        <v>162.59402465820312</v>
      </c>
      <c r="M1023">
        <v>167.52461242675781</v>
      </c>
      <c r="N1023">
        <v>182.21551513671875</v>
      </c>
      <c r="O1023">
        <v>198.00357055664062</v>
      </c>
      <c r="P1023">
        <v>215.90719604492187</v>
      </c>
      <c r="Q1023">
        <v>228.78778076171875</v>
      </c>
      <c r="R1023">
        <v>239.45523071289062</v>
      </c>
      <c r="S1023">
        <v>249.87065124511719</v>
      </c>
      <c r="T1023">
        <v>252.42900085449219</v>
      </c>
      <c r="U1023">
        <v>253.27287292480469</v>
      </c>
      <c r="V1023">
        <v>252.82023620605469</v>
      </c>
      <c r="W1023">
        <v>250.95701599121094</v>
      </c>
      <c r="X1023">
        <v>247.46397399902344</v>
      </c>
      <c r="Y1023">
        <v>239.37071228027344</v>
      </c>
      <c r="Z1023">
        <v>226.96092224121094</v>
      </c>
      <c r="AA1023">
        <v>213.71261596679687</v>
      </c>
      <c r="AB1023">
        <v>207.18533325195312</v>
      </c>
      <c r="AC1023">
        <v>202.87214660644531</v>
      </c>
      <c r="AD1023">
        <v>192.77177429199219</v>
      </c>
      <c r="AE1023">
        <v>186.44633483886719</v>
      </c>
      <c r="AF1023">
        <v>180.34640502929687</v>
      </c>
      <c r="AG1023">
        <v>-3.4130101203918457</v>
      </c>
      <c r="AH1023">
        <v>-2.0681772232055664</v>
      </c>
      <c r="AI1023">
        <v>-1.6026936769485474</v>
      </c>
      <c r="AJ1023">
        <v>-1.5989137887954712</v>
      </c>
      <c r="AK1023">
        <v>-1.4064960479736328</v>
      </c>
      <c r="AL1023">
        <v>-0.41728708148002625</v>
      </c>
      <c r="AM1023">
        <v>-2.0060110092163086</v>
      </c>
      <c r="AN1023">
        <v>0.44845825433731079</v>
      </c>
      <c r="AO1023">
        <v>1.0385291576385498</v>
      </c>
      <c r="AP1023">
        <v>1.0287178754806519</v>
      </c>
      <c r="AQ1023">
        <v>5.4850544929504395</v>
      </c>
      <c r="AR1023">
        <v>21.532142639160156</v>
      </c>
      <c r="AS1023">
        <v>22.267826080322266</v>
      </c>
      <c r="AT1023">
        <v>21.084903717041016</v>
      </c>
      <c r="AU1023">
        <v>19.636512756347656</v>
      </c>
      <c r="AV1023">
        <v>20.207393646240234</v>
      </c>
      <c r="AW1023">
        <v>19.077407836914063</v>
      </c>
      <c r="AX1023">
        <v>16.694919586181641</v>
      </c>
      <c r="AY1023">
        <v>6.7223896980285645</v>
      </c>
      <c r="AZ1023">
        <v>3.4830920696258545</v>
      </c>
      <c r="BA1023">
        <v>2.2470781803131104</v>
      </c>
      <c r="BB1023">
        <v>2.2466070652008057</v>
      </c>
      <c r="BC1023">
        <v>1.4290786981582642</v>
      </c>
      <c r="BD1023">
        <v>0.27112111449241638</v>
      </c>
      <c r="BE1023">
        <v>71.241722106933594</v>
      </c>
      <c r="BF1023">
        <v>71.451484680175781</v>
      </c>
      <c r="BG1023">
        <v>70.807693481445313</v>
      </c>
      <c r="BH1023">
        <v>70.622138977050781</v>
      </c>
      <c r="BI1023">
        <v>70.419883728027344</v>
      </c>
      <c r="BJ1023">
        <v>69.900344848632812</v>
      </c>
      <c r="BK1023">
        <v>70.022331237792969</v>
      </c>
      <c r="BL1023">
        <v>69.690582275390625</v>
      </c>
      <c r="BM1023">
        <v>71.282890319824219</v>
      </c>
      <c r="BN1023">
        <v>73.955833435058594</v>
      </c>
      <c r="BO1023">
        <v>77.443107604980469</v>
      </c>
      <c r="BP1023">
        <v>79.955154418945313</v>
      </c>
      <c r="BQ1023">
        <v>81.379608154296875</v>
      </c>
      <c r="BR1023">
        <v>82.087081909179688</v>
      </c>
      <c r="BS1023">
        <v>81.635787963867187</v>
      </c>
      <c r="BT1023">
        <v>81.413955688476562</v>
      </c>
      <c r="BU1023">
        <v>80.728439331054687</v>
      </c>
      <c r="BV1023">
        <v>79.850616455078125</v>
      </c>
      <c r="BW1023">
        <v>77.153205871582031</v>
      </c>
      <c r="BX1023">
        <v>75.875572204589844</v>
      </c>
      <c r="BY1023">
        <v>74.112228393554687</v>
      </c>
      <c r="BZ1023">
        <v>73.302467346191406</v>
      </c>
      <c r="CA1023">
        <v>72.619888305664063</v>
      </c>
      <c r="CB1023">
        <v>72.524612426757813</v>
      </c>
      <c r="CC1023">
        <v>5.5068840980529785</v>
      </c>
      <c r="CD1023">
        <v>5.2754130363464355</v>
      </c>
      <c r="CE1023">
        <v>4.934596061706543</v>
      </c>
      <c r="CF1023">
        <v>3.7293643951416016</v>
      </c>
      <c r="CG1023">
        <v>3.1282155513763428</v>
      </c>
      <c r="CH1023">
        <v>3.4635767936706543</v>
      </c>
      <c r="CI1023">
        <v>3.6091456413269043</v>
      </c>
      <c r="CJ1023">
        <v>2.2349433898925781</v>
      </c>
      <c r="CK1023">
        <v>3.1110460758209229</v>
      </c>
      <c r="CL1023">
        <v>3.1126153469085693</v>
      </c>
      <c r="CM1023">
        <v>2.4484996795654297</v>
      </c>
      <c r="CN1023">
        <v>2.7853872776031494</v>
      </c>
      <c r="CO1023">
        <v>3.8975789546966553</v>
      </c>
      <c r="CP1023">
        <v>2.4606490135192871</v>
      </c>
      <c r="CQ1023">
        <v>2.9857771396636963</v>
      </c>
      <c r="CR1023">
        <v>4.459327220916748</v>
      </c>
      <c r="CS1023">
        <v>4.8294014930725098</v>
      </c>
      <c r="CT1023">
        <v>5.0065655708312988</v>
      </c>
      <c r="CU1023">
        <v>6.063563346862793</v>
      </c>
      <c r="CV1023">
        <v>4.9319915771484375</v>
      </c>
      <c r="CW1023">
        <v>4.3787736892700195</v>
      </c>
      <c r="CX1023">
        <v>3.6614925861358643</v>
      </c>
      <c r="CY1023">
        <v>3.9720330238342285</v>
      </c>
      <c r="CZ1023">
        <v>3.9049062728881836</v>
      </c>
    </row>
    <row r="1024" spans="1:104" x14ac:dyDescent="0.25">
      <c r="A1024" t="s">
        <v>1213</v>
      </c>
      <c r="B1024" t="s">
        <v>26</v>
      </c>
      <c r="C1024" t="s">
        <v>28</v>
      </c>
      <c r="D1024" t="s">
        <v>188</v>
      </c>
      <c r="E1024" t="s">
        <v>184</v>
      </c>
      <c r="F1024">
        <v>2016</v>
      </c>
      <c r="G1024" t="s">
        <v>179</v>
      </c>
      <c r="H1024">
        <v>9</v>
      </c>
      <c r="I1024">
        <v>169.86676025390625</v>
      </c>
      <c r="J1024">
        <v>165.98371887207031</v>
      </c>
      <c r="K1024">
        <v>162.62806701660156</v>
      </c>
      <c r="L1024">
        <v>162.30679321289062</v>
      </c>
      <c r="M1024">
        <v>168.00054931640625</v>
      </c>
      <c r="N1024">
        <v>183.14680480957031</v>
      </c>
      <c r="O1024">
        <v>201.04768371582031</v>
      </c>
      <c r="P1024">
        <v>220.31814575195312</v>
      </c>
      <c r="Q1024">
        <v>235.93171691894531</v>
      </c>
      <c r="R1024">
        <v>247.20115661621094</v>
      </c>
      <c r="S1024">
        <v>256.98077392578125</v>
      </c>
      <c r="T1024">
        <v>259.47552490234375</v>
      </c>
      <c r="U1024">
        <v>259.9600830078125</v>
      </c>
      <c r="V1024">
        <v>260.51101684570312</v>
      </c>
      <c r="W1024">
        <v>257.69723510742187</v>
      </c>
      <c r="X1024">
        <v>250.69711303710937</v>
      </c>
      <c r="Y1024">
        <v>241.18983459472656</v>
      </c>
      <c r="Z1024">
        <v>228.29476928710937</v>
      </c>
      <c r="AA1024">
        <v>215.78147888183594</v>
      </c>
      <c r="AB1024">
        <v>211.02503967285156</v>
      </c>
      <c r="AC1024">
        <v>204.62528991699219</v>
      </c>
      <c r="AD1024">
        <v>192.92240905761719</v>
      </c>
      <c r="AE1024">
        <v>186.07762145996094</v>
      </c>
      <c r="AF1024">
        <v>179.81294250488281</v>
      </c>
      <c r="AG1024">
        <v>-3.3678131103515625</v>
      </c>
      <c r="AH1024">
        <v>-2.064716100692749</v>
      </c>
      <c r="AI1024">
        <v>-1.6205121278762817</v>
      </c>
      <c r="AJ1024">
        <v>-1.6086705923080444</v>
      </c>
      <c r="AK1024">
        <v>-1.4111634492874146</v>
      </c>
      <c r="AL1024">
        <v>-0.41498455405235291</v>
      </c>
      <c r="AM1024">
        <v>-2.0310943126678467</v>
      </c>
      <c r="AN1024">
        <v>0.47653353214263916</v>
      </c>
      <c r="AO1024">
        <v>1.0748181343078613</v>
      </c>
      <c r="AP1024">
        <v>1.0368107557296753</v>
      </c>
      <c r="AQ1024">
        <v>5.598869800567627</v>
      </c>
      <c r="AR1024">
        <v>22.059120178222656</v>
      </c>
      <c r="AS1024">
        <v>22.778354644775391</v>
      </c>
      <c r="AT1024">
        <v>21.642690658569336</v>
      </c>
      <c r="AU1024">
        <v>20.08568000793457</v>
      </c>
      <c r="AV1024">
        <v>20.403713226318359</v>
      </c>
      <c r="AW1024">
        <v>19.175485610961914</v>
      </c>
      <c r="AX1024">
        <v>16.769882202148438</v>
      </c>
      <c r="AY1024">
        <v>6.8739657402038574</v>
      </c>
      <c r="AZ1024">
        <v>3.6286900043487549</v>
      </c>
      <c r="BA1024">
        <v>2.3213002681732178</v>
      </c>
      <c r="BB1024">
        <v>2.288844108581543</v>
      </c>
      <c r="BC1024">
        <v>1.4499795436859131</v>
      </c>
      <c r="BD1024">
        <v>0.30351808667182922</v>
      </c>
      <c r="BE1024">
        <v>67.744529724121094</v>
      </c>
      <c r="BF1024">
        <v>67.299507141113281</v>
      </c>
      <c r="BG1024">
        <v>67.122383117675781</v>
      </c>
      <c r="BH1024">
        <v>65.900070190429687</v>
      </c>
      <c r="BI1024">
        <v>65.863235473632812</v>
      </c>
      <c r="BJ1024">
        <v>65.698318481445313</v>
      </c>
      <c r="BK1024">
        <v>66.423439025878906</v>
      </c>
      <c r="BL1024">
        <v>67.61846923828125</v>
      </c>
      <c r="BM1024">
        <v>71.772895812988281</v>
      </c>
      <c r="BN1024">
        <v>76.815437316894531</v>
      </c>
      <c r="BO1024">
        <v>82.315437316894531</v>
      </c>
      <c r="BP1024">
        <v>84.181480407714844</v>
      </c>
      <c r="BQ1024">
        <v>84.581153869628906</v>
      </c>
      <c r="BR1024">
        <v>84.1444091796875</v>
      </c>
      <c r="BS1024">
        <v>85.458297729492187</v>
      </c>
      <c r="BT1024">
        <v>86.996078491210938</v>
      </c>
      <c r="BU1024">
        <v>86.337890625</v>
      </c>
      <c r="BV1024">
        <v>85.221839904785156</v>
      </c>
      <c r="BW1024">
        <v>83.252182006835938</v>
      </c>
      <c r="BX1024">
        <v>79.630668640136719</v>
      </c>
      <c r="BY1024">
        <v>76.96356201171875</v>
      </c>
      <c r="BZ1024">
        <v>75.804740905761719</v>
      </c>
      <c r="CA1024">
        <v>74.445259094238281</v>
      </c>
      <c r="CB1024">
        <v>73.103843688964844</v>
      </c>
      <c r="CC1024">
        <v>5.4359707832336426</v>
      </c>
      <c r="CD1024">
        <v>5.2260632514953613</v>
      </c>
      <c r="CE1024">
        <v>4.9117112159729004</v>
      </c>
      <c r="CF1024">
        <v>3.7186746597290039</v>
      </c>
      <c r="CG1024">
        <v>3.1343004703521729</v>
      </c>
      <c r="CH1024">
        <v>3.4780771732330322</v>
      </c>
      <c r="CI1024">
        <v>3.662787914276123</v>
      </c>
      <c r="CJ1024">
        <v>2.279221773147583</v>
      </c>
      <c r="CK1024">
        <v>3.2087531089782715</v>
      </c>
      <c r="CL1024">
        <v>3.2126121520996094</v>
      </c>
      <c r="CM1024">
        <v>2.5174143314361572</v>
      </c>
      <c r="CN1024">
        <v>2.8618099689483643</v>
      </c>
      <c r="CO1024">
        <v>4.0004029273986816</v>
      </c>
      <c r="CP1024">
        <v>2.5317559242248535</v>
      </c>
      <c r="CQ1024">
        <v>3.0644593238830566</v>
      </c>
      <c r="CR1024">
        <v>4.5168676376342773</v>
      </c>
      <c r="CS1024">
        <v>4.8646044731140137</v>
      </c>
      <c r="CT1024">
        <v>5.0342164039611816</v>
      </c>
      <c r="CU1024">
        <v>6.1102294921875</v>
      </c>
      <c r="CV1024">
        <v>5.0230903625488281</v>
      </c>
      <c r="CW1024">
        <v>4.4152078628540039</v>
      </c>
      <c r="CX1024">
        <v>3.6619725227355957</v>
      </c>
      <c r="CY1024">
        <v>3.9599876403808594</v>
      </c>
      <c r="CZ1024">
        <v>3.8888864517211914</v>
      </c>
    </row>
    <row r="1025" spans="1:104" x14ac:dyDescent="0.25">
      <c r="A1025" t="s">
        <v>1214</v>
      </c>
      <c r="B1025" t="s">
        <v>26</v>
      </c>
      <c r="C1025" t="s">
        <v>28</v>
      </c>
      <c r="D1025" t="s">
        <v>188</v>
      </c>
      <c r="E1025" t="s">
        <v>184</v>
      </c>
      <c r="F1025">
        <v>2016</v>
      </c>
      <c r="G1025" t="s">
        <v>180</v>
      </c>
      <c r="H1025">
        <v>10</v>
      </c>
      <c r="I1025">
        <v>149.93478393554687</v>
      </c>
      <c r="J1025">
        <v>146.06513977050781</v>
      </c>
      <c r="K1025">
        <v>142.96681213378906</v>
      </c>
      <c r="L1025">
        <v>142.98284912109375</v>
      </c>
      <c r="M1025">
        <v>147.15589904785156</v>
      </c>
      <c r="N1025">
        <v>159.42375183105469</v>
      </c>
      <c r="O1025">
        <v>179.70855712890625</v>
      </c>
      <c r="P1025">
        <v>197.10948181152344</v>
      </c>
      <c r="Q1025">
        <v>215.43304443359375</v>
      </c>
      <c r="R1025">
        <v>232.18174743652344</v>
      </c>
      <c r="S1025">
        <v>245.84382629394531</v>
      </c>
      <c r="T1025">
        <v>250.15565490722656</v>
      </c>
      <c r="U1025">
        <v>252.06541442871094</v>
      </c>
      <c r="V1025">
        <v>254.59500122070312</v>
      </c>
      <c r="W1025">
        <v>252.37574768066406</v>
      </c>
      <c r="X1025">
        <v>243.8056640625</v>
      </c>
      <c r="Y1025">
        <v>232.74583435058594</v>
      </c>
      <c r="Z1025">
        <v>220.05436706542969</v>
      </c>
      <c r="AA1025">
        <v>212.8914794921875</v>
      </c>
      <c r="AB1025">
        <v>205.90361022949219</v>
      </c>
      <c r="AC1025">
        <v>199.08467102050781</v>
      </c>
      <c r="AD1025">
        <v>179.63571166992187</v>
      </c>
      <c r="AE1025">
        <v>166.74459838867187</v>
      </c>
      <c r="AF1025">
        <v>160.34962463378906</v>
      </c>
      <c r="AG1025">
        <v>-3.2592451572418213</v>
      </c>
      <c r="AH1025">
        <v>-1.6164560317993164</v>
      </c>
      <c r="AI1025">
        <v>-0.90781241655349731</v>
      </c>
      <c r="AJ1025">
        <v>-1.1765714883804321</v>
      </c>
      <c r="AK1025">
        <v>-1.3708213567733765</v>
      </c>
      <c r="AL1025">
        <v>-0.76057332754135132</v>
      </c>
      <c r="AM1025">
        <v>-2.1389305591583252</v>
      </c>
      <c r="AN1025">
        <v>-0.2860863208770752</v>
      </c>
      <c r="AO1025">
        <v>1.0101597309112549</v>
      </c>
      <c r="AP1025">
        <v>1.84356689453125</v>
      </c>
      <c r="AQ1025">
        <v>6.070828914642334</v>
      </c>
      <c r="AR1025">
        <v>21.188516616821289</v>
      </c>
      <c r="AS1025">
        <v>21.927148818969727</v>
      </c>
      <c r="AT1025">
        <v>20.925086975097656</v>
      </c>
      <c r="AU1025">
        <v>19.177003860473633</v>
      </c>
      <c r="AV1025">
        <v>18.120140075683594</v>
      </c>
      <c r="AW1025">
        <v>16.512762069702148</v>
      </c>
      <c r="AX1025">
        <v>13.557253837585449</v>
      </c>
      <c r="AY1025">
        <v>3.8666551113128662</v>
      </c>
      <c r="AZ1025">
        <v>1.4737966060638428</v>
      </c>
      <c r="BA1025">
        <v>0.78914618492126465</v>
      </c>
      <c r="BB1025">
        <v>0.90952599048614502</v>
      </c>
      <c r="BC1025">
        <v>0.44987836480140686</v>
      </c>
      <c r="BD1025">
        <v>-0.84843730926513672</v>
      </c>
      <c r="BE1025">
        <v>65.247833251953125</v>
      </c>
      <c r="BF1025">
        <v>64.695907592773438</v>
      </c>
      <c r="BG1025">
        <v>64.323753356933594</v>
      </c>
      <c r="BH1025">
        <v>63.836193084716797</v>
      </c>
      <c r="BI1025">
        <v>63.339004516601563</v>
      </c>
      <c r="BJ1025">
        <v>62.491737365722656</v>
      </c>
      <c r="BK1025">
        <v>62.689567565917969</v>
      </c>
      <c r="BL1025">
        <v>64.2469482421875</v>
      </c>
      <c r="BM1025">
        <v>67.62127685546875</v>
      </c>
      <c r="BN1025">
        <v>71.889167785644531</v>
      </c>
      <c r="BO1025">
        <v>75.065643310546875</v>
      </c>
      <c r="BP1025">
        <v>77.090049743652344</v>
      </c>
      <c r="BQ1025">
        <v>79.821746826171875</v>
      </c>
      <c r="BR1025">
        <v>80.766532897949219</v>
      </c>
      <c r="BS1025">
        <v>80.669021606445313</v>
      </c>
      <c r="BT1025">
        <v>80.275917053222656</v>
      </c>
      <c r="BU1025">
        <v>80.340286254882813</v>
      </c>
      <c r="BV1025">
        <v>79.974884033203125</v>
      </c>
      <c r="BW1025">
        <v>75.530097961425781</v>
      </c>
      <c r="BX1025">
        <v>71.765731811523438</v>
      </c>
      <c r="BY1025">
        <v>69.784019470214844</v>
      </c>
      <c r="BZ1025">
        <v>68.202003479003906</v>
      </c>
      <c r="CA1025">
        <v>67.037315368652344</v>
      </c>
      <c r="CB1025">
        <v>66.354736328125</v>
      </c>
      <c r="CC1025">
        <v>4.9761085510253906</v>
      </c>
      <c r="CD1025">
        <v>4.770169734954834</v>
      </c>
      <c r="CE1025">
        <v>4.4782280921936035</v>
      </c>
      <c r="CF1025">
        <v>3.3977830410003662</v>
      </c>
      <c r="CG1025">
        <v>2.8472833633422852</v>
      </c>
      <c r="CH1025">
        <v>3.1406106948852539</v>
      </c>
      <c r="CI1025">
        <v>3.3941075801849365</v>
      </c>
      <c r="CJ1025">
        <v>2.1151587963104248</v>
      </c>
      <c r="CK1025">
        <v>3.0409889221191406</v>
      </c>
      <c r="CL1025">
        <v>3.1330838203430176</v>
      </c>
      <c r="CM1025">
        <v>2.5009515285491943</v>
      </c>
      <c r="CN1025">
        <v>2.8639874458312988</v>
      </c>
      <c r="CO1025">
        <v>4.0295200347900391</v>
      </c>
      <c r="CP1025">
        <v>2.563380241394043</v>
      </c>
      <c r="CQ1025">
        <v>3.1146032810211182</v>
      </c>
      <c r="CR1025">
        <v>4.5582661628723145</v>
      </c>
      <c r="CS1025">
        <v>4.8708381652832031</v>
      </c>
      <c r="CT1025">
        <v>5.0347447395324707</v>
      </c>
      <c r="CU1025">
        <v>6.250579833984375</v>
      </c>
      <c r="CV1025">
        <v>5.0936055183410645</v>
      </c>
      <c r="CW1025">
        <v>4.4658975601196289</v>
      </c>
      <c r="CX1025">
        <v>3.5392396450042725</v>
      </c>
      <c r="CY1025">
        <v>3.6806955337524414</v>
      </c>
      <c r="CZ1025">
        <v>3.5972740650177002</v>
      </c>
    </row>
    <row r="1026" spans="1:104" x14ac:dyDescent="0.25">
      <c r="A1026" t="s">
        <v>1215</v>
      </c>
      <c r="B1026" t="s">
        <v>26</v>
      </c>
      <c r="C1026" t="s">
        <v>28</v>
      </c>
      <c r="D1026" t="s">
        <v>188</v>
      </c>
      <c r="E1026" t="s">
        <v>184</v>
      </c>
      <c r="F1026">
        <v>2016</v>
      </c>
      <c r="G1026" t="s">
        <v>181</v>
      </c>
      <c r="H1026">
        <v>11</v>
      </c>
      <c r="I1026">
        <v>141.1058349609375</v>
      </c>
      <c r="J1026">
        <v>137.24000549316406</v>
      </c>
      <c r="K1026">
        <v>134.74623107910156</v>
      </c>
      <c r="L1026">
        <v>135.45347595214844</v>
      </c>
      <c r="M1026">
        <v>141.27146911621094</v>
      </c>
      <c r="N1026">
        <v>153.76554870605469</v>
      </c>
      <c r="O1026">
        <v>169.73623657226562</v>
      </c>
      <c r="P1026">
        <v>182.84352111816406</v>
      </c>
      <c r="Q1026">
        <v>193.19183349609375</v>
      </c>
      <c r="R1026">
        <v>200.74555969238281</v>
      </c>
      <c r="S1026">
        <v>207.02653503417969</v>
      </c>
      <c r="T1026">
        <v>209.21360778808594</v>
      </c>
      <c r="U1026">
        <v>209.87828063964844</v>
      </c>
      <c r="V1026">
        <v>210.38990783691406</v>
      </c>
      <c r="W1026">
        <v>207.69404602050781</v>
      </c>
      <c r="X1026">
        <v>200.32443237304687</v>
      </c>
      <c r="Y1026">
        <v>193.13265991210937</v>
      </c>
      <c r="Z1026">
        <v>188.14987182617187</v>
      </c>
      <c r="AA1026">
        <v>178.83348083496094</v>
      </c>
      <c r="AB1026">
        <v>172.01788330078125</v>
      </c>
      <c r="AC1026">
        <v>168.38539123535156</v>
      </c>
      <c r="AD1026">
        <v>160.91036987304688</v>
      </c>
      <c r="AE1026">
        <v>154.61585998535156</v>
      </c>
      <c r="AF1026">
        <v>148.89610290527344</v>
      </c>
      <c r="AG1026">
        <v>-3.4748029708862305</v>
      </c>
      <c r="AH1026">
        <v>-1.203940749168396</v>
      </c>
      <c r="AI1026">
        <v>-7.2957322001457214E-2</v>
      </c>
      <c r="AJ1026">
        <v>-0.74468886852264404</v>
      </c>
      <c r="AK1026">
        <v>-1.521213173866272</v>
      </c>
      <c r="AL1026">
        <v>-1.331267237663269</v>
      </c>
      <c r="AM1026">
        <v>-2.4894835948944092</v>
      </c>
      <c r="AN1026">
        <v>-1.2861810922622681</v>
      </c>
      <c r="AO1026">
        <v>0.93357330560684204</v>
      </c>
      <c r="AP1026">
        <v>2.7583625316619873</v>
      </c>
      <c r="AQ1026">
        <v>6.1725044250488281</v>
      </c>
      <c r="AR1026">
        <v>18.028219223022461</v>
      </c>
      <c r="AS1026">
        <v>18.466440200805664</v>
      </c>
      <c r="AT1026">
        <v>17.4659423828125</v>
      </c>
      <c r="AU1026">
        <v>15.477022171020508</v>
      </c>
      <c r="AV1026">
        <v>12.843232154846191</v>
      </c>
      <c r="AW1026">
        <v>11.271224975585938</v>
      </c>
      <c r="AX1026">
        <v>8.2303495407104492</v>
      </c>
      <c r="AY1026">
        <v>-0.6464921236038208</v>
      </c>
      <c r="AZ1026">
        <v>-1.5778889656066895</v>
      </c>
      <c r="BA1026">
        <v>-1.3858846426010132</v>
      </c>
      <c r="BB1026">
        <v>-0.95868474245071411</v>
      </c>
      <c r="BC1026">
        <v>-0.83940911293029785</v>
      </c>
      <c r="BD1026">
        <v>-2.4243204593658447</v>
      </c>
      <c r="BE1026">
        <v>60.687965393066406</v>
      </c>
      <c r="BF1026">
        <v>60.773487091064453</v>
      </c>
      <c r="BG1026">
        <v>59.858619689941406</v>
      </c>
      <c r="BH1026">
        <v>59.507282257080078</v>
      </c>
      <c r="BI1026">
        <v>60.012195587158203</v>
      </c>
      <c r="BJ1026">
        <v>60.368217468261719</v>
      </c>
      <c r="BK1026">
        <v>59.570655822753906</v>
      </c>
      <c r="BL1026">
        <v>59.133998870849609</v>
      </c>
      <c r="BM1026">
        <v>61.584964752197266</v>
      </c>
      <c r="BN1026">
        <v>64.582534790039063</v>
      </c>
      <c r="BO1026">
        <v>67.204551696777344</v>
      </c>
      <c r="BP1026">
        <v>69.24853515625</v>
      </c>
      <c r="BQ1026">
        <v>70.355819702148438</v>
      </c>
      <c r="BR1026">
        <v>70.753379821777344</v>
      </c>
      <c r="BS1026">
        <v>69.570518493652344</v>
      </c>
      <c r="BT1026">
        <v>69.24853515625</v>
      </c>
      <c r="BU1026">
        <v>68.43890380859375</v>
      </c>
      <c r="BV1026">
        <v>66.543830871582031</v>
      </c>
      <c r="BW1026">
        <v>65.492721557617188</v>
      </c>
      <c r="BX1026">
        <v>64.2855224609375</v>
      </c>
      <c r="BY1026">
        <v>63.85394287109375</v>
      </c>
      <c r="BZ1026">
        <v>62.983051300048828</v>
      </c>
      <c r="CA1026">
        <v>62.307479858398437</v>
      </c>
      <c r="CB1026">
        <v>61.743953704833984</v>
      </c>
      <c r="CC1026">
        <v>5.1959195137023926</v>
      </c>
      <c r="CD1026">
        <v>4.9721431732177734</v>
      </c>
      <c r="CE1026">
        <v>4.6823043823242187</v>
      </c>
      <c r="CF1026">
        <v>3.571922779083252</v>
      </c>
      <c r="CG1026">
        <v>3.0340793132781982</v>
      </c>
      <c r="CH1026">
        <v>3.3620481491088867</v>
      </c>
      <c r="CI1026">
        <v>3.5602669715881348</v>
      </c>
      <c r="CJ1026">
        <v>2.1813046932220459</v>
      </c>
      <c r="CK1026">
        <v>3.0243110656738281</v>
      </c>
      <c r="CL1026">
        <v>3.0059769153594971</v>
      </c>
      <c r="CM1026">
        <v>2.3375506401062012</v>
      </c>
      <c r="CN1026">
        <v>2.6605367660522461</v>
      </c>
      <c r="CO1026">
        <v>3.7213897705078125</v>
      </c>
      <c r="CP1026">
        <v>2.3606870174407959</v>
      </c>
      <c r="CQ1026">
        <v>2.8479571342468262</v>
      </c>
      <c r="CR1026">
        <v>4.1602559089660645</v>
      </c>
      <c r="CS1026">
        <v>4.4906821250915527</v>
      </c>
      <c r="CT1026">
        <v>4.783477783203125</v>
      </c>
      <c r="CU1026">
        <v>5.849757194519043</v>
      </c>
      <c r="CV1026">
        <v>4.7125973701477051</v>
      </c>
      <c r="CW1026">
        <v>4.1827812194824219</v>
      </c>
      <c r="CX1026">
        <v>3.5139927864074707</v>
      </c>
      <c r="CY1026">
        <v>3.7867448329925537</v>
      </c>
      <c r="CZ1026">
        <v>3.7058277130126953</v>
      </c>
    </row>
    <row r="1027" spans="1:104" x14ac:dyDescent="0.25">
      <c r="A1027" t="s">
        <v>1216</v>
      </c>
      <c r="B1027" t="s">
        <v>26</v>
      </c>
      <c r="C1027" t="s">
        <v>28</v>
      </c>
      <c r="D1027" t="s">
        <v>188</v>
      </c>
      <c r="E1027" t="s">
        <v>184</v>
      </c>
      <c r="F1027">
        <v>2016</v>
      </c>
      <c r="G1027" t="s">
        <v>182</v>
      </c>
      <c r="H1027">
        <v>12</v>
      </c>
      <c r="I1027">
        <v>136.4976806640625</v>
      </c>
      <c r="J1027">
        <v>133.0562744140625</v>
      </c>
      <c r="K1027">
        <v>131.11613464355469</v>
      </c>
      <c r="L1027">
        <v>131.82841491699219</v>
      </c>
      <c r="M1027">
        <v>137.6868896484375</v>
      </c>
      <c r="N1027">
        <v>149.84661865234375</v>
      </c>
      <c r="O1027">
        <v>166.85366821289062</v>
      </c>
      <c r="P1027">
        <v>178.44883728027344</v>
      </c>
      <c r="Q1027">
        <v>183.44416809082031</v>
      </c>
      <c r="R1027">
        <v>185.43295288085937</v>
      </c>
      <c r="S1027">
        <v>186.83244323730469</v>
      </c>
      <c r="T1027">
        <v>185.97511291503906</v>
      </c>
      <c r="U1027">
        <v>185.15013122558594</v>
      </c>
      <c r="V1027">
        <v>185.153076171875</v>
      </c>
      <c r="W1027">
        <v>182.62744140625</v>
      </c>
      <c r="X1027">
        <v>177.53521728515625</v>
      </c>
      <c r="Y1027">
        <v>174.46014404296875</v>
      </c>
      <c r="Z1027">
        <v>173.40257263183594</v>
      </c>
      <c r="AA1027">
        <v>166.46681213378906</v>
      </c>
      <c r="AB1027">
        <v>161.8636474609375</v>
      </c>
      <c r="AC1027">
        <v>159.34587097167969</v>
      </c>
      <c r="AD1027">
        <v>155.37982177734375</v>
      </c>
      <c r="AE1027">
        <v>148.96127319335937</v>
      </c>
      <c r="AF1027">
        <v>143.43894958496094</v>
      </c>
      <c r="AG1027">
        <v>-3.8743088245391846</v>
      </c>
      <c r="AH1027">
        <v>-0.76462453603744507</v>
      </c>
      <c r="AI1027">
        <v>0.9270285964012146</v>
      </c>
      <c r="AJ1027">
        <v>-0.24896571040153503</v>
      </c>
      <c r="AK1027">
        <v>-1.7267566919326782</v>
      </c>
      <c r="AL1027">
        <v>-2.0328171253204346</v>
      </c>
      <c r="AM1027">
        <v>-3.0361900329589844</v>
      </c>
      <c r="AN1027">
        <v>-2.5501015186309814</v>
      </c>
      <c r="AO1027">
        <v>0.94061732292175293</v>
      </c>
      <c r="AP1027">
        <v>3.9698472023010254</v>
      </c>
      <c r="AQ1027">
        <v>6.7599024772644043</v>
      </c>
      <c r="AR1027">
        <v>16.180803298950195</v>
      </c>
      <c r="AS1027">
        <v>16.312997817993164</v>
      </c>
      <c r="AT1027">
        <v>15.330982208251953</v>
      </c>
      <c r="AU1027">
        <v>13.065835952758789</v>
      </c>
      <c r="AV1027">
        <v>8.8414602279663086</v>
      </c>
      <c r="AW1027">
        <v>7.145780086517334</v>
      </c>
      <c r="AX1027">
        <v>3.3947343826293945</v>
      </c>
      <c r="AY1027">
        <v>-5.324864387512207</v>
      </c>
      <c r="AZ1027">
        <v>-4.8613381385803223</v>
      </c>
      <c r="BA1027">
        <v>-3.7739250659942627</v>
      </c>
      <c r="BB1027">
        <v>-3.1278958320617676</v>
      </c>
      <c r="BC1027">
        <v>-2.370999813079834</v>
      </c>
      <c r="BD1027">
        <v>-4.3732748031616211</v>
      </c>
      <c r="BE1027">
        <v>50.369602203369141</v>
      </c>
      <c r="BF1027">
        <v>49.970161437988281</v>
      </c>
      <c r="BG1027">
        <v>49.055637359619141</v>
      </c>
      <c r="BH1027">
        <v>49.061325073242188</v>
      </c>
      <c r="BI1027">
        <v>48.256595611572266</v>
      </c>
      <c r="BJ1027">
        <v>47.927139282226563</v>
      </c>
      <c r="BK1027">
        <v>47.73211669921875</v>
      </c>
      <c r="BL1027">
        <v>47.259647369384766</v>
      </c>
      <c r="BM1027">
        <v>51.630649566650391</v>
      </c>
      <c r="BN1027">
        <v>56.825912475585938</v>
      </c>
      <c r="BO1027">
        <v>60.685626983642578</v>
      </c>
      <c r="BP1027">
        <v>62.219253540039062</v>
      </c>
      <c r="BQ1027">
        <v>63.784042358398437</v>
      </c>
      <c r="BR1027">
        <v>66.619110107421875</v>
      </c>
      <c r="BS1027">
        <v>65.747200012207031</v>
      </c>
      <c r="BT1027">
        <v>63.664688110351563</v>
      </c>
      <c r="BU1027">
        <v>62.198322296142578</v>
      </c>
      <c r="BV1027">
        <v>60.893753051757813</v>
      </c>
      <c r="BW1027">
        <v>60.058692932128906</v>
      </c>
      <c r="BX1027">
        <v>57.388156890869141</v>
      </c>
      <c r="BY1027">
        <v>56.308937072753906</v>
      </c>
      <c r="BZ1027">
        <v>54.802845001220703</v>
      </c>
      <c r="CA1027">
        <v>54.458133697509766</v>
      </c>
      <c r="CB1027">
        <v>54.140953063964844</v>
      </c>
      <c r="CC1027">
        <v>6.0138921737670898</v>
      </c>
      <c r="CD1027">
        <v>5.7672219276428223</v>
      </c>
      <c r="CE1027">
        <v>5.4501137733459473</v>
      </c>
      <c r="CF1027">
        <v>4.1584115028381348</v>
      </c>
      <c r="CG1027">
        <v>3.5369694232940674</v>
      </c>
      <c r="CH1027">
        <v>3.9188058376312256</v>
      </c>
      <c r="CI1027">
        <v>4.1876087188720703</v>
      </c>
      <c r="CJ1027">
        <v>2.5489981174468994</v>
      </c>
      <c r="CK1027">
        <v>3.436147928237915</v>
      </c>
      <c r="CL1027">
        <v>3.3225150108337402</v>
      </c>
      <c r="CM1027">
        <v>2.5252835750579834</v>
      </c>
      <c r="CN1027">
        <v>2.8313009738922119</v>
      </c>
      <c r="CO1027">
        <v>3.9293076992034912</v>
      </c>
      <c r="CP1027">
        <v>2.4886879920959473</v>
      </c>
      <c r="CQ1027">
        <v>2.9981627464294434</v>
      </c>
      <c r="CR1027">
        <v>4.4143495559692383</v>
      </c>
      <c r="CS1027">
        <v>4.8571257591247559</v>
      </c>
      <c r="CT1027">
        <v>5.2785053253173828</v>
      </c>
      <c r="CU1027">
        <v>6.5172457695007324</v>
      </c>
      <c r="CV1027">
        <v>5.3138580322265625</v>
      </c>
      <c r="CW1027">
        <v>4.7428774833679199</v>
      </c>
      <c r="CX1027">
        <v>4.0545763969421387</v>
      </c>
      <c r="CY1027">
        <v>4.3608121871948242</v>
      </c>
      <c r="CZ1027">
        <v>4.268798828125</v>
      </c>
    </row>
    <row r="1028" spans="1:104" x14ac:dyDescent="0.25">
      <c r="A1028" t="s">
        <v>1217</v>
      </c>
      <c r="B1028" t="s">
        <v>26</v>
      </c>
      <c r="C1028" t="s">
        <v>28</v>
      </c>
      <c r="D1028" t="s">
        <v>188</v>
      </c>
      <c r="E1028" t="s">
        <v>184</v>
      </c>
      <c r="F1028">
        <v>2016</v>
      </c>
      <c r="G1028" t="s">
        <v>183</v>
      </c>
      <c r="H1028">
        <v>8</v>
      </c>
      <c r="I1028">
        <v>169.6705322265625</v>
      </c>
      <c r="J1028">
        <v>165.25686645507812</v>
      </c>
      <c r="K1028">
        <v>161.19204711914062</v>
      </c>
      <c r="L1028">
        <v>160.62858581542969</v>
      </c>
      <c r="M1028">
        <v>165.55615234375</v>
      </c>
      <c r="N1028">
        <v>180.14653015136719</v>
      </c>
      <c r="O1028">
        <v>195.630126953125</v>
      </c>
      <c r="P1028">
        <v>212.55191040039062</v>
      </c>
      <c r="Q1028">
        <v>224.27432250976562</v>
      </c>
      <c r="R1028">
        <v>233.8277587890625</v>
      </c>
      <c r="S1028">
        <v>243.30268859863281</v>
      </c>
      <c r="T1028">
        <v>245.60704040527344</v>
      </c>
      <c r="U1028">
        <v>246.16285705566406</v>
      </c>
      <c r="V1028">
        <v>245.55274963378906</v>
      </c>
      <c r="W1028">
        <v>243.78573608398437</v>
      </c>
      <c r="X1028">
        <v>240.438720703125</v>
      </c>
      <c r="Y1028">
        <v>232.8958740234375</v>
      </c>
      <c r="Z1028">
        <v>220.79754638671875</v>
      </c>
      <c r="AA1028">
        <v>208.4111328125</v>
      </c>
      <c r="AB1028">
        <v>202.57022094726562</v>
      </c>
      <c r="AC1028">
        <v>198.73773193359375</v>
      </c>
      <c r="AD1028">
        <v>189.29766845703125</v>
      </c>
      <c r="AE1028">
        <v>183.19296264648437</v>
      </c>
      <c r="AF1028">
        <v>177.42291259765625</v>
      </c>
      <c r="AG1028">
        <v>-3.5621962547302246</v>
      </c>
      <c r="AH1028">
        <v>-1.9184664487838745</v>
      </c>
      <c r="AI1028">
        <v>-1.2535035610198975</v>
      </c>
      <c r="AJ1028">
        <v>-1.4280028343200684</v>
      </c>
      <c r="AK1028">
        <v>-1.4787068367004395</v>
      </c>
      <c r="AL1028">
        <v>-0.67830127477645874</v>
      </c>
      <c r="AM1028">
        <v>-2.1883907318115234</v>
      </c>
      <c r="AN1028">
        <v>-4.4817388989031315E-3</v>
      </c>
      <c r="AO1028">
        <v>1.030920147895813</v>
      </c>
      <c r="AP1028">
        <v>1.4996294975280762</v>
      </c>
      <c r="AQ1028">
        <v>5.7723307609558105</v>
      </c>
      <c r="AR1028">
        <v>21.011484146118164</v>
      </c>
      <c r="AS1028">
        <v>21.661319732666016</v>
      </c>
      <c r="AT1028">
        <v>20.479183197021484</v>
      </c>
      <c r="AU1028">
        <v>18.894184112548828</v>
      </c>
      <c r="AV1028">
        <v>18.708648681640625</v>
      </c>
      <c r="AW1028">
        <v>17.462579727172852</v>
      </c>
      <c r="AX1028">
        <v>14.778670310974121</v>
      </c>
      <c r="AY1028">
        <v>4.9284610748291016</v>
      </c>
      <c r="AZ1028">
        <v>2.2285335063934326</v>
      </c>
      <c r="BA1028">
        <v>1.3412717580795288</v>
      </c>
      <c r="BB1028">
        <v>1.4608820676803589</v>
      </c>
      <c r="BC1028">
        <v>0.86747312545776367</v>
      </c>
      <c r="BD1028">
        <v>-0.44702264666557312</v>
      </c>
      <c r="BE1028">
        <v>67.541778564453125</v>
      </c>
      <c r="BF1028">
        <v>67.286293029785156</v>
      </c>
      <c r="BG1028">
        <v>66.834175109863281</v>
      </c>
      <c r="BH1028">
        <v>66.458534240722656</v>
      </c>
      <c r="BI1028">
        <v>66.121337890625</v>
      </c>
      <c r="BJ1028">
        <v>66.069061279296875</v>
      </c>
      <c r="BK1028">
        <v>66.462127685546875</v>
      </c>
      <c r="BL1028">
        <v>67.555084228515625</v>
      </c>
      <c r="BM1028">
        <v>70.05474853515625</v>
      </c>
      <c r="BN1028">
        <v>73.294479370117187</v>
      </c>
      <c r="BO1028">
        <v>76.576316833496094</v>
      </c>
      <c r="BP1028">
        <v>77.890304565429687</v>
      </c>
      <c r="BQ1028">
        <v>78.897384643554687</v>
      </c>
      <c r="BR1028">
        <v>79.759910583496094</v>
      </c>
      <c r="BS1028">
        <v>80.539894104003906</v>
      </c>
      <c r="BT1028">
        <v>80.890968322753906</v>
      </c>
      <c r="BU1028">
        <v>80.572502136230469</v>
      </c>
      <c r="BV1028">
        <v>79.640342712402344</v>
      </c>
      <c r="BW1028">
        <v>77.117027282714844</v>
      </c>
      <c r="BX1028">
        <v>74.813186645507812</v>
      </c>
      <c r="BY1028">
        <v>72.6241455078125</v>
      </c>
      <c r="BZ1028">
        <v>71.719757080078125</v>
      </c>
      <c r="CA1028">
        <v>70.799285888671875</v>
      </c>
      <c r="CB1028">
        <v>70.177902221679688</v>
      </c>
      <c r="CC1028">
        <v>5.5364246368408203</v>
      </c>
      <c r="CD1028">
        <v>5.3051819801330566</v>
      </c>
      <c r="CE1028">
        <v>4.9630146026611328</v>
      </c>
      <c r="CF1028">
        <v>3.7512350082397461</v>
      </c>
      <c r="CG1028">
        <v>3.1477451324462891</v>
      </c>
      <c r="CH1028">
        <v>3.4865005016326904</v>
      </c>
      <c r="CI1028">
        <v>3.6308033466339111</v>
      </c>
      <c r="CJ1028">
        <v>2.2403337955474854</v>
      </c>
      <c r="CK1028">
        <v>3.1048877239227295</v>
      </c>
      <c r="CL1028">
        <v>3.0945634841918945</v>
      </c>
      <c r="CM1028">
        <v>2.4273302555084229</v>
      </c>
      <c r="CN1028">
        <v>2.7593460083007813</v>
      </c>
      <c r="CO1028">
        <v>3.8563964366912842</v>
      </c>
      <c r="CP1028">
        <v>2.4341123104095459</v>
      </c>
      <c r="CQ1028">
        <v>2.9532070159912109</v>
      </c>
      <c r="CR1028">
        <v>4.4114151000976563</v>
      </c>
      <c r="CS1028">
        <v>4.7841963768005371</v>
      </c>
      <c r="CT1028">
        <v>4.9591951370239258</v>
      </c>
      <c r="CU1028">
        <v>6.0216350555419922</v>
      </c>
      <c r="CV1028">
        <v>4.9093160629272461</v>
      </c>
      <c r="CW1028">
        <v>4.3672065734863281</v>
      </c>
      <c r="CX1028">
        <v>3.6607739925384521</v>
      </c>
      <c r="CY1028">
        <v>3.9736051559448242</v>
      </c>
      <c r="CZ1028">
        <v>3.9114890098571777</v>
      </c>
    </row>
    <row r="1029" spans="1:104" x14ac:dyDescent="0.25">
      <c r="A1029" t="s">
        <v>1218</v>
      </c>
      <c r="B1029" t="s">
        <v>26</v>
      </c>
      <c r="C1029" t="s">
        <v>28</v>
      </c>
      <c r="D1029" t="s">
        <v>188</v>
      </c>
      <c r="E1029" t="s">
        <v>184</v>
      </c>
      <c r="F1029">
        <v>2017</v>
      </c>
      <c r="G1029" t="s">
        <v>171</v>
      </c>
      <c r="H1029">
        <v>1</v>
      </c>
      <c r="I1029">
        <v>137.09220886230469</v>
      </c>
      <c r="J1029">
        <v>132.55416870117187</v>
      </c>
      <c r="K1029">
        <v>131.20907592773437</v>
      </c>
      <c r="L1029">
        <v>132.03549194335937</v>
      </c>
      <c r="M1029">
        <v>139.00491333007812</v>
      </c>
      <c r="N1029">
        <v>152.01080322265625</v>
      </c>
      <c r="O1029">
        <v>172.54342651367188</v>
      </c>
      <c r="P1029">
        <v>186.72683715820312</v>
      </c>
      <c r="Q1029">
        <v>191.16645812988281</v>
      </c>
      <c r="R1029">
        <v>191.40983581542969</v>
      </c>
      <c r="S1029">
        <v>191.66522216796875</v>
      </c>
      <c r="T1029">
        <v>189.73789978027344</v>
      </c>
      <c r="U1029">
        <v>187.67958068847656</v>
      </c>
      <c r="V1029">
        <v>186.58419799804687</v>
      </c>
      <c r="W1029">
        <v>183.66900634765625</v>
      </c>
      <c r="X1029">
        <v>178.56672668457031</v>
      </c>
      <c r="Y1029">
        <v>174.08100891113281</v>
      </c>
      <c r="Z1029">
        <v>174.545166015625</v>
      </c>
      <c r="AA1029">
        <v>168.47041320800781</v>
      </c>
      <c r="AB1029">
        <v>163.90653991699219</v>
      </c>
      <c r="AC1029">
        <v>161.60267639160156</v>
      </c>
      <c r="AD1029">
        <v>157.16502380371094</v>
      </c>
      <c r="AE1029">
        <v>150.0509033203125</v>
      </c>
      <c r="AF1029">
        <v>144.39730834960937</v>
      </c>
      <c r="AG1029">
        <v>-4.1073856353759766</v>
      </c>
      <c r="AH1029">
        <v>-0.65078133344650269</v>
      </c>
      <c r="AI1029">
        <v>1.2521861791610718</v>
      </c>
      <c r="AJ1029">
        <v>-0.10225994139909744</v>
      </c>
      <c r="AK1029">
        <v>-1.8327724933624268</v>
      </c>
      <c r="AL1029">
        <v>-2.3589968681335449</v>
      </c>
      <c r="AM1029">
        <v>-3.3968560695648193</v>
      </c>
      <c r="AN1029">
        <v>-3.2244753837585449</v>
      </c>
      <c r="AO1029">
        <v>0.99125087261199951</v>
      </c>
      <c r="AP1029">
        <v>4.6048693656921387</v>
      </c>
      <c r="AQ1029">
        <v>7.2972254753112793</v>
      </c>
      <c r="AR1029">
        <v>16.341541290283203</v>
      </c>
      <c r="AS1029">
        <v>16.31995964050293</v>
      </c>
      <c r="AT1029">
        <v>15.212260246276855</v>
      </c>
      <c r="AU1029">
        <v>12.823799133300781</v>
      </c>
      <c r="AV1029">
        <v>7.9660539627075195</v>
      </c>
      <c r="AW1029">
        <v>6.0219783782958984</v>
      </c>
      <c r="AX1029">
        <v>1.8759840726852417</v>
      </c>
      <c r="AY1029">
        <v>-6.9517965316772461</v>
      </c>
      <c r="AZ1029">
        <v>-6.0698046684265137</v>
      </c>
      <c r="BA1029">
        <v>-4.6716055870056152</v>
      </c>
      <c r="BB1029">
        <v>-3.897003173828125</v>
      </c>
      <c r="BC1029">
        <v>-2.9194176197052002</v>
      </c>
      <c r="BD1029">
        <v>-5.1392254829406738</v>
      </c>
      <c r="BE1029">
        <v>49.854782104492188</v>
      </c>
      <c r="BF1029">
        <v>49.220592498779297</v>
      </c>
      <c r="BG1029">
        <v>48.601230621337891</v>
      </c>
      <c r="BH1029">
        <v>48.31158447265625</v>
      </c>
      <c r="BI1029">
        <v>47.549552917480469</v>
      </c>
      <c r="BJ1029">
        <v>47.077083587646484</v>
      </c>
      <c r="BK1029">
        <v>47.881813049316406</v>
      </c>
      <c r="BL1029">
        <v>47.122661590576172</v>
      </c>
      <c r="BM1029">
        <v>48.689422607421875</v>
      </c>
      <c r="BN1029">
        <v>52.042781829833984</v>
      </c>
      <c r="BO1029">
        <v>54.795833587646484</v>
      </c>
      <c r="BP1029">
        <v>56.972553253173828</v>
      </c>
      <c r="BQ1029">
        <v>58.646385192871094</v>
      </c>
      <c r="BR1029">
        <v>58.975765228271484</v>
      </c>
      <c r="BS1029">
        <v>59.073280334472656</v>
      </c>
      <c r="BT1029">
        <v>58.835727691650391</v>
      </c>
      <c r="BU1029">
        <v>57.835983276367188</v>
      </c>
      <c r="BV1029">
        <v>55.967117309570313</v>
      </c>
      <c r="BW1029">
        <v>54.150360107421875</v>
      </c>
      <c r="BX1029">
        <v>53.400615692138672</v>
      </c>
      <c r="BY1029">
        <v>50.974147796630859</v>
      </c>
      <c r="BZ1029">
        <v>49.343002319335938</v>
      </c>
      <c r="CA1029">
        <v>47.483715057373047</v>
      </c>
      <c r="CB1029">
        <v>46.187717437744141</v>
      </c>
      <c r="CC1029">
        <v>6.4612011909484863</v>
      </c>
      <c r="CD1029">
        <v>6.1439580917358398</v>
      </c>
      <c r="CE1029">
        <v>5.8326921463012695</v>
      </c>
      <c r="CF1029">
        <v>4.4532880783081055</v>
      </c>
      <c r="CG1029">
        <v>3.8180298805236816</v>
      </c>
      <c r="CH1029">
        <v>4.2516827583312988</v>
      </c>
      <c r="CI1029">
        <v>4.6327390670776367</v>
      </c>
      <c r="CJ1029">
        <v>2.8480510711669922</v>
      </c>
      <c r="CK1029">
        <v>3.8375008106231689</v>
      </c>
      <c r="CL1029">
        <v>3.6693882942199707</v>
      </c>
      <c r="CM1029">
        <v>2.7696609497070313</v>
      </c>
      <c r="CN1029">
        <v>3.0864062309265137</v>
      </c>
      <c r="CO1029">
        <v>4.2618341445922852</v>
      </c>
      <c r="CP1029">
        <v>2.6707746982574463</v>
      </c>
      <c r="CQ1029">
        <v>3.2206683158874512</v>
      </c>
      <c r="CR1029">
        <v>4.7439279556274414</v>
      </c>
      <c r="CS1029">
        <v>5.1774158477783203</v>
      </c>
      <c r="CT1029">
        <v>5.6755290031433105</v>
      </c>
      <c r="CU1029">
        <v>7.0303559303283691</v>
      </c>
      <c r="CV1029">
        <v>5.7580556869506836</v>
      </c>
      <c r="CW1029">
        <v>5.1468067169189453</v>
      </c>
      <c r="CX1029">
        <v>4.3957362174987793</v>
      </c>
      <c r="CY1029">
        <v>4.7034673690795898</v>
      </c>
      <c r="CZ1029">
        <v>4.5987024307250977</v>
      </c>
    </row>
    <row r="1030" spans="1:104" x14ac:dyDescent="0.25">
      <c r="A1030" t="s">
        <v>1219</v>
      </c>
      <c r="B1030" t="s">
        <v>26</v>
      </c>
      <c r="C1030" t="s">
        <v>28</v>
      </c>
      <c r="D1030" t="s">
        <v>188</v>
      </c>
      <c r="E1030" t="s">
        <v>184</v>
      </c>
      <c r="F1030">
        <v>2017</v>
      </c>
      <c r="G1030" t="s">
        <v>172</v>
      </c>
      <c r="H1030">
        <v>2</v>
      </c>
      <c r="I1030">
        <v>136.42317199707031</v>
      </c>
      <c r="J1030">
        <v>132.25984191894531</v>
      </c>
      <c r="K1030">
        <v>130.79214477539062</v>
      </c>
      <c r="L1030">
        <v>131.62313842773437</v>
      </c>
      <c r="M1030">
        <v>137.94491577148437</v>
      </c>
      <c r="N1030">
        <v>152.59535217285156</v>
      </c>
      <c r="O1030">
        <v>171.6556396484375</v>
      </c>
      <c r="P1030">
        <v>186.56620788574219</v>
      </c>
      <c r="Q1030">
        <v>192.81849670410156</v>
      </c>
      <c r="R1030">
        <v>193.77876281738281</v>
      </c>
      <c r="S1030">
        <v>193.97897338867187</v>
      </c>
      <c r="T1030">
        <v>191.93092346191406</v>
      </c>
      <c r="U1030">
        <v>190.85667419433594</v>
      </c>
      <c r="V1030">
        <v>189.623779296875</v>
      </c>
      <c r="W1030">
        <v>186.55718994140625</v>
      </c>
      <c r="X1030">
        <v>181.06312561035156</v>
      </c>
      <c r="Y1030">
        <v>176.47332763671875</v>
      </c>
      <c r="Z1030">
        <v>175.97393798828125</v>
      </c>
      <c r="AA1030">
        <v>172.00367736816406</v>
      </c>
      <c r="AB1030">
        <v>166.81590270996094</v>
      </c>
      <c r="AC1030">
        <v>164.46688842773437</v>
      </c>
      <c r="AD1030">
        <v>158.19544982910156</v>
      </c>
      <c r="AE1030">
        <v>149.6800537109375</v>
      </c>
      <c r="AF1030">
        <v>144.01217651367187</v>
      </c>
      <c r="AG1030">
        <v>-4.0006766319274902</v>
      </c>
      <c r="AH1030">
        <v>-0.68975603580474854</v>
      </c>
      <c r="AI1030">
        <v>1.1233532428741455</v>
      </c>
      <c r="AJ1030">
        <v>-0.15851375460624695</v>
      </c>
      <c r="AK1030">
        <v>-1.7814195156097412</v>
      </c>
      <c r="AL1030">
        <v>-2.2566134929656982</v>
      </c>
      <c r="AM1030">
        <v>-3.2754437923431396</v>
      </c>
      <c r="AN1030">
        <v>-3.008955717086792</v>
      </c>
      <c r="AO1030">
        <v>0.99809390306472778</v>
      </c>
      <c r="AP1030">
        <v>4.461763858795166</v>
      </c>
      <c r="AQ1030">
        <v>7.2385702133178711</v>
      </c>
      <c r="AR1030">
        <v>16.59040641784668</v>
      </c>
      <c r="AS1030">
        <v>16.676156997680664</v>
      </c>
      <c r="AT1030">
        <v>15.560140609741211</v>
      </c>
      <c r="AU1030">
        <v>13.149626731872559</v>
      </c>
      <c r="AV1030">
        <v>8.4355640411376953</v>
      </c>
      <c r="AW1030">
        <v>6.5415902137756348</v>
      </c>
      <c r="AX1030">
        <v>2.4929721355438232</v>
      </c>
      <c r="AY1030">
        <v>-6.4902043342590332</v>
      </c>
      <c r="AZ1030">
        <v>-5.7161192893981934</v>
      </c>
      <c r="BA1030">
        <v>-4.4120888710021973</v>
      </c>
      <c r="BB1030">
        <v>-3.6125540733337402</v>
      </c>
      <c r="BC1030">
        <v>-2.6973640918731689</v>
      </c>
      <c r="BD1030">
        <v>-4.839409351348877</v>
      </c>
      <c r="BE1030">
        <v>52.598953247070313</v>
      </c>
      <c r="BF1030">
        <v>52.35479736328125</v>
      </c>
      <c r="BG1030">
        <v>51.428077697753906</v>
      </c>
      <c r="BH1030">
        <v>49.830310821533203</v>
      </c>
      <c r="BI1030">
        <v>49.315319061279297</v>
      </c>
      <c r="BJ1030">
        <v>48.788036346435547</v>
      </c>
      <c r="BK1030">
        <v>48.233314514160156</v>
      </c>
      <c r="BL1030">
        <v>47.931381225585938</v>
      </c>
      <c r="BM1030">
        <v>50.982379913330078</v>
      </c>
      <c r="BN1030">
        <v>53.972724914550781</v>
      </c>
      <c r="BO1030">
        <v>56.729076385498047</v>
      </c>
      <c r="BP1030">
        <v>57.793041229248047</v>
      </c>
      <c r="BQ1030">
        <v>58.609962463378906</v>
      </c>
      <c r="BR1030">
        <v>58.997119903564453</v>
      </c>
      <c r="BS1030">
        <v>58.609962463378906</v>
      </c>
      <c r="BT1030">
        <v>58.05523681640625</v>
      </c>
      <c r="BU1030">
        <v>57.567684173583984</v>
      </c>
      <c r="BV1030">
        <v>56.552864074707031</v>
      </c>
      <c r="BW1030">
        <v>54.769481658935547</v>
      </c>
      <c r="BX1030">
        <v>53.687480926513672</v>
      </c>
      <c r="BY1030">
        <v>52.239238739013672</v>
      </c>
      <c r="BZ1030">
        <v>51.029396057128906</v>
      </c>
      <c r="CA1030">
        <v>50.065826416015625</v>
      </c>
      <c r="CB1030">
        <v>49.324718475341797</v>
      </c>
      <c r="CC1030">
        <v>6.2620515823364258</v>
      </c>
      <c r="CD1030">
        <v>5.9709734916687012</v>
      </c>
      <c r="CE1030">
        <v>5.6629519462585449</v>
      </c>
      <c r="CF1030">
        <v>4.3245882987976074</v>
      </c>
      <c r="CG1030">
        <v>3.6912970542907715</v>
      </c>
      <c r="CH1030">
        <v>4.1594228744506836</v>
      </c>
      <c r="CI1030">
        <v>4.4886054992675781</v>
      </c>
      <c r="CJ1030">
        <v>2.7731070518493652</v>
      </c>
      <c r="CK1030">
        <v>3.7682981491088867</v>
      </c>
      <c r="CL1030">
        <v>3.6185643672943115</v>
      </c>
      <c r="CM1030">
        <v>2.7304544448852539</v>
      </c>
      <c r="CN1030">
        <v>3.041715145111084</v>
      </c>
      <c r="CO1030">
        <v>4.2201709747314453</v>
      </c>
      <c r="CP1030">
        <v>2.6481783390045166</v>
      </c>
      <c r="CQ1030">
        <v>3.1874074935913086</v>
      </c>
      <c r="CR1030">
        <v>4.6858968734741211</v>
      </c>
      <c r="CS1030">
        <v>5.1134181022644043</v>
      </c>
      <c r="CT1030">
        <v>5.5753450393676758</v>
      </c>
      <c r="CU1030">
        <v>7.0001339912414551</v>
      </c>
      <c r="CV1030">
        <v>5.7077569961547852</v>
      </c>
      <c r="CW1030">
        <v>5.1018481254577637</v>
      </c>
      <c r="CX1030">
        <v>4.3136692047119141</v>
      </c>
      <c r="CY1030">
        <v>4.5716094970703125</v>
      </c>
      <c r="CZ1030">
        <v>4.469205379486084</v>
      </c>
    </row>
    <row r="1031" spans="1:104" x14ac:dyDescent="0.25">
      <c r="A1031" t="s">
        <v>1220</v>
      </c>
      <c r="B1031" t="s">
        <v>26</v>
      </c>
      <c r="C1031" t="s">
        <v>28</v>
      </c>
      <c r="D1031" t="s">
        <v>188</v>
      </c>
      <c r="E1031" t="s">
        <v>184</v>
      </c>
      <c r="F1031">
        <v>2017</v>
      </c>
      <c r="G1031" t="s">
        <v>173</v>
      </c>
      <c r="H1031">
        <v>3</v>
      </c>
      <c r="I1031">
        <v>140.99404907226562</v>
      </c>
      <c r="J1031">
        <v>136.81785583496094</v>
      </c>
      <c r="K1031">
        <v>134.17745971679687</v>
      </c>
      <c r="L1031">
        <v>134.33845520019531</v>
      </c>
      <c r="M1031">
        <v>139.32806396484375</v>
      </c>
      <c r="N1031">
        <v>152.00628662109375</v>
      </c>
      <c r="O1031">
        <v>171.76808166503906</v>
      </c>
      <c r="P1031">
        <v>187.258056640625</v>
      </c>
      <c r="Q1031">
        <v>194.95211791992187</v>
      </c>
      <c r="R1031">
        <v>196.20748901367187</v>
      </c>
      <c r="S1031">
        <v>197.7115478515625</v>
      </c>
      <c r="T1031">
        <v>198.06379699707031</v>
      </c>
      <c r="U1031">
        <v>197.52864074707031</v>
      </c>
      <c r="V1031">
        <v>196.92720031738281</v>
      </c>
      <c r="W1031">
        <v>194.20127868652344</v>
      </c>
      <c r="X1031">
        <v>188.90849304199219</v>
      </c>
      <c r="Y1031">
        <v>184.05516052246094</v>
      </c>
      <c r="Z1031">
        <v>177.72787475585937</v>
      </c>
      <c r="AA1031">
        <v>172.59860229492187</v>
      </c>
      <c r="AB1031">
        <v>171.99113464355469</v>
      </c>
      <c r="AC1031">
        <v>167.436279296875</v>
      </c>
      <c r="AD1031">
        <v>161.91778564453125</v>
      </c>
      <c r="AE1031">
        <v>152.61968994140625</v>
      </c>
      <c r="AF1031">
        <v>147.26565551757813</v>
      </c>
      <c r="AG1031">
        <v>-3.9756433963775635</v>
      </c>
      <c r="AH1031">
        <v>-0.8492162823677063</v>
      </c>
      <c r="AI1031">
        <v>0.8319433331489563</v>
      </c>
      <c r="AJ1031">
        <v>-0.3140454888343811</v>
      </c>
      <c r="AK1031">
        <v>-1.7248897552490234</v>
      </c>
      <c r="AL1031">
        <v>-2.0131144523620605</v>
      </c>
      <c r="AM1031">
        <v>-3.0888431072235107</v>
      </c>
      <c r="AN1031">
        <v>-2.5924656391143799</v>
      </c>
      <c r="AO1031">
        <v>0.99149686098098755</v>
      </c>
      <c r="AP1031">
        <v>4.0501217842102051</v>
      </c>
      <c r="AQ1031">
        <v>6.9873180389404297</v>
      </c>
      <c r="AR1031">
        <v>17.062183380126953</v>
      </c>
      <c r="AS1031">
        <v>17.250795364379883</v>
      </c>
      <c r="AT1031">
        <v>16.175724029541016</v>
      </c>
      <c r="AU1031">
        <v>13.874436378479004</v>
      </c>
      <c r="AV1031">
        <v>9.6487503051757813</v>
      </c>
      <c r="AW1031">
        <v>7.826258659362793</v>
      </c>
      <c r="AX1031">
        <v>3.8688738346099854</v>
      </c>
      <c r="AY1031">
        <v>-4.988950252532959</v>
      </c>
      <c r="AZ1031">
        <v>-4.775545597076416</v>
      </c>
      <c r="BA1031">
        <v>-3.6888086795806885</v>
      </c>
      <c r="BB1031">
        <v>-2.9926955699920654</v>
      </c>
      <c r="BC1031">
        <v>-2.2565782070159912</v>
      </c>
      <c r="BD1031">
        <v>-4.2976012229919434</v>
      </c>
      <c r="BE1031">
        <v>53.540420532226563</v>
      </c>
      <c r="BF1031">
        <v>53.031013488769531</v>
      </c>
      <c r="BG1031">
        <v>52.424098968505859</v>
      </c>
      <c r="BH1031">
        <v>51.125213623046875</v>
      </c>
      <c r="BI1031">
        <v>50.363014221191406</v>
      </c>
      <c r="BJ1031">
        <v>50.113014221191406</v>
      </c>
      <c r="BK1031">
        <v>50.402748107910156</v>
      </c>
      <c r="BL1031">
        <v>51.601757049560547</v>
      </c>
      <c r="BM1031">
        <v>54.665206909179688</v>
      </c>
      <c r="BN1031">
        <v>57.77117919921875</v>
      </c>
      <c r="BO1031">
        <v>59.78973388671875</v>
      </c>
      <c r="BP1031">
        <v>61.798625946044922</v>
      </c>
      <c r="BQ1031">
        <v>62.630889892578125</v>
      </c>
      <c r="BR1031">
        <v>62.201122283935547</v>
      </c>
      <c r="BS1031">
        <v>62.643085479736328</v>
      </c>
      <c r="BT1031">
        <v>62.271350860595703</v>
      </c>
      <c r="BU1031">
        <v>61.329383850097656</v>
      </c>
      <c r="BV1031">
        <v>59.189605712890625</v>
      </c>
      <c r="BW1031">
        <v>57.582950592041016</v>
      </c>
      <c r="BX1031">
        <v>56.430706024169922</v>
      </c>
      <c r="BY1031">
        <v>55.528472900390625</v>
      </c>
      <c r="BZ1031">
        <v>53.666145324707031</v>
      </c>
      <c r="CA1031">
        <v>53.169197082519531</v>
      </c>
      <c r="CB1031">
        <v>52.90673828125</v>
      </c>
      <c r="CC1031">
        <v>6.1084179878234863</v>
      </c>
      <c r="CD1031">
        <v>5.8303642272949219</v>
      </c>
      <c r="CE1031">
        <v>5.4826765060424805</v>
      </c>
      <c r="CF1031">
        <v>4.1650114059448242</v>
      </c>
      <c r="CG1031">
        <v>3.5178124904632568</v>
      </c>
      <c r="CH1031">
        <v>3.908574104309082</v>
      </c>
      <c r="CI1031">
        <v>4.2375764846801758</v>
      </c>
      <c r="CJ1031">
        <v>2.6258091926574707</v>
      </c>
      <c r="CK1031">
        <v>3.5942192077636719</v>
      </c>
      <c r="CL1031">
        <v>3.4568779468536377</v>
      </c>
      <c r="CM1031">
        <v>2.6257071495056152</v>
      </c>
      <c r="CN1031">
        <v>2.9615271091461182</v>
      </c>
      <c r="CO1031">
        <v>4.1212887763977051</v>
      </c>
      <c r="CP1031">
        <v>2.5938372611999512</v>
      </c>
      <c r="CQ1031">
        <v>3.1302225589752197</v>
      </c>
      <c r="CR1031">
        <v>4.6122689247131348</v>
      </c>
      <c r="CS1031">
        <v>5.030914306640625</v>
      </c>
      <c r="CT1031">
        <v>5.3115310668945312</v>
      </c>
      <c r="CU1031">
        <v>6.6269588470458984</v>
      </c>
      <c r="CV1031">
        <v>5.5514168739318848</v>
      </c>
      <c r="CW1031">
        <v>4.8989453315734863</v>
      </c>
      <c r="CX1031">
        <v>4.164970874786377</v>
      </c>
      <c r="CY1031">
        <v>4.3979249000549316</v>
      </c>
      <c r="CZ1031">
        <v>4.311863899230957</v>
      </c>
    </row>
    <row r="1032" spans="1:104" x14ac:dyDescent="0.25">
      <c r="A1032" t="s">
        <v>1221</v>
      </c>
      <c r="B1032" t="s">
        <v>26</v>
      </c>
      <c r="C1032" t="s">
        <v>28</v>
      </c>
      <c r="D1032" t="s">
        <v>188</v>
      </c>
      <c r="E1032" t="s">
        <v>184</v>
      </c>
      <c r="F1032">
        <v>2017</v>
      </c>
      <c r="G1032" t="s">
        <v>174</v>
      </c>
      <c r="H1032">
        <v>4</v>
      </c>
      <c r="I1032">
        <v>145.25285339355469</v>
      </c>
      <c r="J1032">
        <v>140.87690734863281</v>
      </c>
      <c r="K1032">
        <v>138.0860595703125</v>
      </c>
      <c r="L1032">
        <v>137.77626037597656</v>
      </c>
      <c r="M1032">
        <v>142.83772277832031</v>
      </c>
      <c r="N1032">
        <v>155.23753356933594</v>
      </c>
      <c r="O1032">
        <v>169.89276123046875</v>
      </c>
      <c r="P1032">
        <v>185.28630065917969</v>
      </c>
      <c r="Q1032">
        <v>196.82032775878906</v>
      </c>
      <c r="R1032">
        <v>204.4393310546875</v>
      </c>
      <c r="S1032">
        <v>211.29400634765625</v>
      </c>
      <c r="T1032">
        <v>214.179443359375</v>
      </c>
      <c r="U1032">
        <v>215.87156677246094</v>
      </c>
      <c r="V1032">
        <v>217.94253540039062</v>
      </c>
      <c r="W1032">
        <v>215.90541076660156</v>
      </c>
      <c r="X1032">
        <v>208.91331481933594</v>
      </c>
      <c r="Y1032">
        <v>200.84078979492187</v>
      </c>
      <c r="Z1032">
        <v>188.28215026855469</v>
      </c>
      <c r="AA1032">
        <v>178.70512390136719</v>
      </c>
      <c r="AB1032">
        <v>175.96475219726562</v>
      </c>
      <c r="AC1032">
        <v>174.13189697265625</v>
      </c>
      <c r="AD1032">
        <v>166.6070556640625</v>
      </c>
      <c r="AE1032">
        <v>160.53680419921875</v>
      </c>
      <c r="AF1032">
        <v>154.94219970703125</v>
      </c>
      <c r="AG1032">
        <v>-3.4886023998260498</v>
      </c>
      <c r="AH1032">
        <v>-1.3109896183013916</v>
      </c>
      <c r="AI1032">
        <v>-0.25517651438713074</v>
      </c>
      <c r="AJ1032">
        <v>-0.84272634983062744</v>
      </c>
      <c r="AK1032">
        <v>-1.4916859865188599</v>
      </c>
      <c r="AL1032">
        <v>-1.2101882696151733</v>
      </c>
      <c r="AM1032">
        <v>-2.3872778415679932</v>
      </c>
      <c r="AN1032">
        <v>-1.0782498121261597</v>
      </c>
      <c r="AO1032">
        <v>0.94445085525512695</v>
      </c>
      <c r="AP1032">
        <v>2.5437805652618408</v>
      </c>
      <c r="AQ1032">
        <v>6.064997673034668</v>
      </c>
      <c r="AR1032">
        <v>18.425907135009766</v>
      </c>
      <c r="AS1032">
        <v>18.995050430297852</v>
      </c>
      <c r="AT1032">
        <v>18.108539581298828</v>
      </c>
      <c r="AU1032">
        <v>16.20686149597168</v>
      </c>
      <c r="AV1032">
        <v>13.903738021850586</v>
      </c>
      <c r="AW1032">
        <v>12.321654319763184</v>
      </c>
      <c r="AX1032">
        <v>9.0389347076416016</v>
      </c>
      <c r="AY1032">
        <v>0.21820972859859467</v>
      </c>
      <c r="AZ1032">
        <v>-0.97891408205032349</v>
      </c>
      <c r="BA1032">
        <v>-0.9607282280921936</v>
      </c>
      <c r="BB1032">
        <v>-0.57387542724609375</v>
      </c>
      <c r="BC1032">
        <v>-0.57441532611846924</v>
      </c>
      <c r="BD1032">
        <v>-2.1442444324493408</v>
      </c>
      <c r="BE1032">
        <v>61.659809112548828</v>
      </c>
      <c r="BF1032">
        <v>60.641246795654297</v>
      </c>
      <c r="BG1032">
        <v>59.915908813476563</v>
      </c>
      <c r="BH1032">
        <v>58.007316589355469</v>
      </c>
      <c r="BI1032">
        <v>57.870071411132813</v>
      </c>
      <c r="BJ1032">
        <v>56.781276702880859</v>
      </c>
      <c r="BK1032">
        <v>56.933509826660156</v>
      </c>
      <c r="BL1032">
        <v>59.432819366455078</v>
      </c>
      <c r="BM1032">
        <v>63.995994567871094</v>
      </c>
      <c r="BN1032">
        <v>67.565963745117187</v>
      </c>
      <c r="BO1032">
        <v>70.675758361816406</v>
      </c>
      <c r="BP1032">
        <v>73.026496887207031</v>
      </c>
      <c r="BQ1032">
        <v>73.947113037109375</v>
      </c>
      <c r="BR1032">
        <v>74.572334289550781</v>
      </c>
      <c r="BS1032">
        <v>74.108497619628906</v>
      </c>
      <c r="BT1032">
        <v>74.112060546875</v>
      </c>
      <c r="BU1032">
        <v>73.002357482910156</v>
      </c>
      <c r="BV1032">
        <v>72.539215087890625</v>
      </c>
      <c r="BW1032">
        <v>71.246688842773438</v>
      </c>
      <c r="BX1032">
        <v>68.613014221191406</v>
      </c>
      <c r="BY1032">
        <v>64.692657470703125</v>
      </c>
      <c r="BZ1032">
        <v>63.381580352783203</v>
      </c>
      <c r="CA1032">
        <v>62.412162780761719</v>
      </c>
      <c r="CB1032">
        <v>61.082958221435547</v>
      </c>
      <c r="CC1032">
        <v>5.2093329429626465</v>
      </c>
      <c r="CD1032">
        <v>4.9699525833129883</v>
      </c>
      <c r="CE1032">
        <v>4.6716251373291016</v>
      </c>
      <c r="CF1032">
        <v>3.5371091365814209</v>
      </c>
      <c r="CG1032">
        <v>2.9861154556274414</v>
      </c>
      <c r="CH1032">
        <v>3.3039069175720215</v>
      </c>
      <c r="CI1032">
        <v>3.4682676792144775</v>
      </c>
      <c r="CJ1032">
        <v>2.1507596969604492</v>
      </c>
      <c r="CK1032">
        <v>2.9996776580810547</v>
      </c>
      <c r="CL1032">
        <v>2.979816198348999</v>
      </c>
      <c r="CM1032">
        <v>2.3216078281402588</v>
      </c>
      <c r="CN1032">
        <v>2.6501438617706299</v>
      </c>
      <c r="CO1032">
        <v>3.7242085933685303</v>
      </c>
      <c r="CP1032">
        <v>2.3794405460357666</v>
      </c>
      <c r="CQ1032">
        <v>2.880518913269043</v>
      </c>
      <c r="CR1032">
        <v>4.2213425636291504</v>
      </c>
      <c r="CS1032">
        <v>4.5436234474182129</v>
      </c>
      <c r="CT1032">
        <v>4.6571211814880371</v>
      </c>
      <c r="CU1032">
        <v>5.6882882118225098</v>
      </c>
      <c r="CV1032">
        <v>4.6919898986816406</v>
      </c>
      <c r="CW1032">
        <v>4.2117719650268555</v>
      </c>
      <c r="CX1032">
        <v>3.5451869964599609</v>
      </c>
      <c r="CY1032">
        <v>3.8301470279693604</v>
      </c>
      <c r="CZ1032">
        <v>3.7571618556976318</v>
      </c>
    </row>
    <row r="1033" spans="1:104" x14ac:dyDescent="0.25">
      <c r="A1033" t="s">
        <v>1222</v>
      </c>
      <c r="B1033" t="s">
        <v>26</v>
      </c>
      <c r="C1033" t="s">
        <v>28</v>
      </c>
      <c r="D1033" t="s">
        <v>188</v>
      </c>
      <c r="E1033" t="s">
        <v>184</v>
      </c>
      <c r="F1033">
        <v>2017</v>
      </c>
      <c r="G1033" t="s">
        <v>175</v>
      </c>
      <c r="H1033">
        <v>5</v>
      </c>
      <c r="I1033">
        <v>153.08525085449219</v>
      </c>
      <c r="J1033">
        <v>148.77876281738281</v>
      </c>
      <c r="K1033">
        <v>145.83729553222656</v>
      </c>
      <c r="L1033">
        <v>144.95428466796875</v>
      </c>
      <c r="M1033">
        <v>149.14114379882813</v>
      </c>
      <c r="N1033">
        <v>160.95979309082031</v>
      </c>
      <c r="O1033">
        <v>175.26704406738281</v>
      </c>
      <c r="P1033">
        <v>194.21539306640625</v>
      </c>
      <c r="Q1033">
        <v>208.26351928710937</v>
      </c>
      <c r="R1033">
        <v>217.38363647460937</v>
      </c>
      <c r="S1033">
        <v>223.87007141113281</v>
      </c>
      <c r="T1033">
        <v>224.21383666992187</v>
      </c>
      <c r="U1033">
        <v>223.61708068847656</v>
      </c>
      <c r="V1033">
        <v>223.49830627441406</v>
      </c>
      <c r="W1033">
        <v>221.25320434570312</v>
      </c>
      <c r="X1033">
        <v>215.18008422851562</v>
      </c>
      <c r="Y1033">
        <v>207.37156677246094</v>
      </c>
      <c r="Z1033">
        <v>195.76516723632812</v>
      </c>
      <c r="AA1033">
        <v>186.54815673828125</v>
      </c>
      <c r="AB1033">
        <v>183.23660278320312</v>
      </c>
      <c r="AC1033">
        <v>181.84846496582031</v>
      </c>
      <c r="AD1033">
        <v>173.13487243652344</v>
      </c>
      <c r="AE1033">
        <v>167.77616882324219</v>
      </c>
      <c r="AF1033">
        <v>162.61628723144531</v>
      </c>
      <c r="AG1033">
        <v>-3.5491671562194824</v>
      </c>
      <c r="AH1033">
        <v>-1.4967256784439087</v>
      </c>
      <c r="AI1033">
        <v>-0.53532642126083374</v>
      </c>
      <c r="AJ1033">
        <v>-1.0119906663894653</v>
      </c>
      <c r="AK1033">
        <v>-1.491313099861145</v>
      </c>
      <c r="AL1033">
        <v>-1.0698710680007935</v>
      </c>
      <c r="AM1033">
        <v>-2.3217008113861084</v>
      </c>
      <c r="AN1033">
        <v>-0.80630511045455933</v>
      </c>
      <c r="AO1033">
        <v>0.98736578226089478</v>
      </c>
      <c r="AP1033">
        <v>2.315000057220459</v>
      </c>
      <c r="AQ1033">
        <v>6.0807619094848633</v>
      </c>
      <c r="AR1033">
        <v>19.211580276489258</v>
      </c>
      <c r="AS1033">
        <v>19.63392448425293</v>
      </c>
      <c r="AT1033">
        <v>18.552770614624023</v>
      </c>
      <c r="AU1033">
        <v>16.74553108215332</v>
      </c>
      <c r="AV1033">
        <v>15.037344932556152</v>
      </c>
      <c r="AW1033">
        <v>13.558255195617676</v>
      </c>
      <c r="AX1033">
        <v>10.484103202819824</v>
      </c>
      <c r="AY1033">
        <v>1.4922324419021606</v>
      </c>
      <c r="AZ1033">
        <v>-0.1037965714931488</v>
      </c>
      <c r="BA1033">
        <v>-0.3340604305267334</v>
      </c>
      <c r="BB1033">
        <v>-1.7912218347191811E-2</v>
      </c>
      <c r="BC1033">
        <v>-0.18459464609622955</v>
      </c>
      <c r="BD1033">
        <v>-1.7059047222137451</v>
      </c>
      <c r="BE1033">
        <v>62.2296142578125</v>
      </c>
      <c r="BF1033">
        <v>61.9796142578125</v>
      </c>
      <c r="BG1033">
        <v>61.7296142578125</v>
      </c>
      <c r="BH1033">
        <v>61.010116577148438</v>
      </c>
      <c r="BI1033">
        <v>60.607620239257813</v>
      </c>
      <c r="BJ1033">
        <v>59.985721588134766</v>
      </c>
      <c r="BK1033">
        <v>61.753311157226563</v>
      </c>
      <c r="BL1033">
        <v>63.895866394042969</v>
      </c>
      <c r="BM1033">
        <v>67.200149536132813</v>
      </c>
      <c r="BN1033">
        <v>70.736312866210938</v>
      </c>
      <c r="BO1033">
        <v>73.464431762695312</v>
      </c>
      <c r="BP1033">
        <v>74.476638793945313</v>
      </c>
      <c r="BQ1033">
        <v>73.891410827636719</v>
      </c>
      <c r="BR1033">
        <v>74.620498657226563</v>
      </c>
      <c r="BS1033">
        <v>75.245719909667969</v>
      </c>
      <c r="BT1033">
        <v>74.428535461425781</v>
      </c>
      <c r="BU1033">
        <v>73.663467407226563</v>
      </c>
      <c r="BV1033">
        <v>72.596542358398438</v>
      </c>
      <c r="BW1033">
        <v>71.374519348144531</v>
      </c>
      <c r="BX1033">
        <v>68.545578002929688</v>
      </c>
      <c r="BY1033">
        <v>66.756355285644531</v>
      </c>
      <c r="BZ1033">
        <v>65.814399719238281</v>
      </c>
      <c r="CA1033">
        <v>65.564399719238281</v>
      </c>
      <c r="CB1033">
        <v>64.384635925292969</v>
      </c>
      <c r="CC1033">
        <v>5.3113594055175781</v>
      </c>
      <c r="CD1033">
        <v>5.0785832405090332</v>
      </c>
      <c r="CE1033">
        <v>4.7747044563293457</v>
      </c>
      <c r="CF1033">
        <v>3.5997834205627441</v>
      </c>
      <c r="CG1033">
        <v>3.0153136253356934</v>
      </c>
      <c r="CH1033">
        <v>3.3129401206970215</v>
      </c>
      <c r="CI1033">
        <v>3.4605140686035156</v>
      </c>
      <c r="CJ1033">
        <v>2.1782190799713135</v>
      </c>
      <c r="CK1033">
        <v>3.0689201354980469</v>
      </c>
      <c r="CL1033">
        <v>3.062042236328125</v>
      </c>
      <c r="CM1033">
        <v>2.3772819042205811</v>
      </c>
      <c r="CN1033">
        <v>2.680781364440918</v>
      </c>
      <c r="CO1033">
        <v>3.7289214134216309</v>
      </c>
      <c r="CP1033">
        <v>2.3563146591186523</v>
      </c>
      <c r="CQ1033">
        <v>2.8520772457122803</v>
      </c>
      <c r="CR1033">
        <v>4.2010855674743652</v>
      </c>
      <c r="CS1033">
        <v>4.5327496528625488</v>
      </c>
      <c r="CT1033">
        <v>4.6786065101623535</v>
      </c>
      <c r="CU1033">
        <v>5.7343759536743164</v>
      </c>
      <c r="CV1033">
        <v>4.7246146202087402</v>
      </c>
      <c r="CW1033">
        <v>4.2519745826721191</v>
      </c>
      <c r="CX1033">
        <v>3.5617740154266357</v>
      </c>
      <c r="CY1033">
        <v>3.8698930740356445</v>
      </c>
      <c r="CZ1033">
        <v>3.8132376670837402</v>
      </c>
    </row>
    <row r="1034" spans="1:104" x14ac:dyDescent="0.25">
      <c r="A1034" t="s">
        <v>1223</v>
      </c>
      <c r="B1034" t="s">
        <v>26</v>
      </c>
      <c r="C1034" t="s">
        <v>28</v>
      </c>
      <c r="D1034" t="s">
        <v>188</v>
      </c>
      <c r="E1034" t="s">
        <v>184</v>
      </c>
      <c r="F1034">
        <v>2017</v>
      </c>
      <c r="G1034" t="s">
        <v>176</v>
      </c>
      <c r="H1034">
        <v>6</v>
      </c>
      <c r="I1034">
        <v>162.21755981445312</v>
      </c>
      <c r="J1034">
        <v>157.44906616210937</v>
      </c>
      <c r="K1034">
        <v>154.23966979980469</v>
      </c>
      <c r="L1034">
        <v>153.32093811035156</v>
      </c>
      <c r="M1034">
        <v>157.0772705078125</v>
      </c>
      <c r="N1034">
        <v>169.08883666992187</v>
      </c>
      <c r="O1034">
        <v>183.22099304199219</v>
      </c>
      <c r="P1034">
        <v>201.06764221191406</v>
      </c>
      <c r="Q1034">
        <v>212.63836669921875</v>
      </c>
      <c r="R1034">
        <v>221.52879333496094</v>
      </c>
      <c r="S1034">
        <v>229.25959777832031</v>
      </c>
      <c r="T1034">
        <v>230.14431762695312</v>
      </c>
      <c r="U1034">
        <v>229.70111083984375</v>
      </c>
      <c r="V1034">
        <v>228.38119506835937</v>
      </c>
      <c r="W1034">
        <v>226.74867248535156</v>
      </c>
      <c r="X1034">
        <v>223.26034545898437</v>
      </c>
      <c r="Y1034">
        <v>217.50167846679687</v>
      </c>
      <c r="Z1034">
        <v>206.27388000488281</v>
      </c>
      <c r="AA1034">
        <v>196.02799987792969</v>
      </c>
      <c r="AB1034">
        <v>188.8841552734375</v>
      </c>
      <c r="AC1034">
        <v>187.50346374511719</v>
      </c>
      <c r="AD1034">
        <v>179.65814208984375</v>
      </c>
      <c r="AE1034">
        <v>175.68177795410156</v>
      </c>
      <c r="AF1034">
        <v>170.59608459472656</v>
      </c>
      <c r="AG1034">
        <v>-3.7307722568511963</v>
      </c>
      <c r="AH1034">
        <v>-1.6077759265899658</v>
      </c>
      <c r="AI1034">
        <v>-0.62518513202667236</v>
      </c>
      <c r="AJ1034">
        <v>-1.097425103187561</v>
      </c>
      <c r="AK1034">
        <v>-1.5499149560928345</v>
      </c>
      <c r="AL1034">
        <v>-1.0751117467880249</v>
      </c>
      <c r="AM1034">
        <v>-2.3892519474029541</v>
      </c>
      <c r="AN1034">
        <v>-0.75570005178451538</v>
      </c>
      <c r="AO1034">
        <v>1.0085268020629883</v>
      </c>
      <c r="AP1034">
        <v>2.2717254161834717</v>
      </c>
      <c r="AQ1034">
        <v>6.1649637222290039</v>
      </c>
      <c r="AR1034">
        <v>19.747640609741211</v>
      </c>
      <c r="AS1034">
        <v>20.198837280273438</v>
      </c>
      <c r="AT1034">
        <v>19.001049041748047</v>
      </c>
      <c r="AU1034">
        <v>17.2169189453125</v>
      </c>
      <c r="AV1034">
        <v>15.747540473937988</v>
      </c>
      <c r="AW1034">
        <v>14.384135246276855</v>
      </c>
      <c r="AX1034">
        <v>11.279568672180176</v>
      </c>
      <c r="AY1034">
        <v>1.8379082679748535</v>
      </c>
      <c r="AZ1034">
        <v>8.8572278618812561E-2</v>
      </c>
      <c r="BA1034">
        <v>-0.19723059237003326</v>
      </c>
      <c r="BB1034">
        <v>0.11637477576732635</v>
      </c>
      <c r="BC1034">
        <v>-9.2456035315990448E-2</v>
      </c>
      <c r="BD1034">
        <v>-1.6612343788146973</v>
      </c>
      <c r="BE1034">
        <v>63.141269683837891</v>
      </c>
      <c r="BF1034">
        <v>62.988773345947266</v>
      </c>
      <c r="BG1034">
        <v>62.293758392333984</v>
      </c>
      <c r="BH1034">
        <v>62.351531982421875</v>
      </c>
      <c r="BI1034">
        <v>61.406517028808594</v>
      </c>
      <c r="BJ1034">
        <v>61.881855010986328</v>
      </c>
      <c r="BK1034">
        <v>62.119384765625</v>
      </c>
      <c r="BL1034">
        <v>64.341407775878906</v>
      </c>
      <c r="BM1034">
        <v>66.475334167480469</v>
      </c>
      <c r="BN1034">
        <v>68.776741027832031</v>
      </c>
      <c r="BO1034">
        <v>71.303741455078125</v>
      </c>
      <c r="BP1034">
        <v>73.538230895996094</v>
      </c>
      <c r="BQ1034">
        <v>74.992660522460937</v>
      </c>
      <c r="BR1034">
        <v>75.717987060546875</v>
      </c>
      <c r="BS1034">
        <v>76.132682800292969</v>
      </c>
      <c r="BT1034">
        <v>76.005126953125</v>
      </c>
      <c r="BU1034">
        <v>75.057060241699219</v>
      </c>
      <c r="BV1034">
        <v>74.127304077148437</v>
      </c>
      <c r="BW1034">
        <v>72.310379028320312</v>
      </c>
      <c r="BX1034">
        <v>70.328941345214844</v>
      </c>
      <c r="BY1034">
        <v>67.469680786132813</v>
      </c>
      <c r="BZ1034">
        <v>66.329910278320312</v>
      </c>
      <c r="CA1034">
        <v>65.622695922851563</v>
      </c>
      <c r="CB1034">
        <v>64.875755310058594</v>
      </c>
      <c r="CC1034">
        <v>5.5935959815979004</v>
      </c>
      <c r="CD1034">
        <v>5.3413839340209961</v>
      </c>
      <c r="CE1034">
        <v>5.0181355476379395</v>
      </c>
      <c r="CF1034">
        <v>3.7833132743835449</v>
      </c>
      <c r="CG1034">
        <v>3.1556589603424072</v>
      </c>
      <c r="CH1034">
        <v>3.4581634998321533</v>
      </c>
      <c r="CI1034">
        <v>3.5929782390594482</v>
      </c>
      <c r="CJ1034">
        <v>2.2394506931304932</v>
      </c>
      <c r="CK1034">
        <v>3.1121363639831543</v>
      </c>
      <c r="CL1034">
        <v>3.0977272987365723</v>
      </c>
      <c r="CM1034">
        <v>2.4168660640716553</v>
      </c>
      <c r="CN1034">
        <v>2.7321956157684326</v>
      </c>
      <c r="CO1034">
        <v>3.8025572299957275</v>
      </c>
      <c r="CP1034">
        <v>2.3921685218811035</v>
      </c>
      <c r="CQ1034">
        <v>2.9024262428283691</v>
      </c>
      <c r="CR1034">
        <v>4.3286533355712891</v>
      </c>
      <c r="CS1034">
        <v>4.7214884757995605</v>
      </c>
      <c r="CT1034">
        <v>4.895751953125</v>
      </c>
      <c r="CU1034">
        <v>5.9831876754760742</v>
      </c>
      <c r="CV1034">
        <v>4.8351073265075684</v>
      </c>
      <c r="CW1034">
        <v>4.353022575378418</v>
      </c>
      <c r="CX1034">
        <v>3.6712548732757568</v>
      </c>
      <c r="CY1034">
        <v>4.0262846946716309</v>
      </c>
      <c r="CZ1034">
        <v>3.974658727645874</v>
      </c>
    </row>
    <row r="1035" spans="1:104" x14ac:dyDescent="0.25">
      <c r="A1035" t="s">
        <v>1224</v>
      </c>
      <c r="B1035" t="s">
        <v>26</v>
      </c>
      <c r="C1035" t="s">
        <v>28</v>
      </c>
      <c r="D1035" t="s">
        <v>188</v>
      </c>
      <c r="E1035" t="s">
        <v>184</v>
      </c>
      <c r="F1035">
        <v>2017</v>
      </c>
      <c r="G1035" t="s">
        <v>177</v>
      </c>
      <c r="H1035">
        <v>7</v>
      </c>
      <c r="I1035">
        <v>168.97062683105469</v>
      </c>
      <c r="J1035">
        <v>164.34048461914062</v>
      </c>
      <c r="K1035">
        <v>160.60311889648437</v>
      </c>
      <c r="L1035">
        <v>160.0020751953125</v>
      </c>
      <c r="M1035">
        <v>165.36402893066406</v>
      </c>
      <c r="N1035">
        <v>178.34852600097656</v>
      </c>
      <c r="O1035">
        <v>191.80889892578125</v>
      </c>
      <c r="P1035">
        <v>209.969970703125</v>
      </c>
      <c r="Q1035">
        <v>221.55497741699219</v>
      </c>
      <c r="R1035">
        <v>230.3941650390625</v>
      </c>
      <c r="S1035">
        <v>236.68710327148437</v>
      </c>
      <c r="T1035">
        <v>237.72042846679687</v>
      </c>
      <c r="U1035">
        <v>237.88497924804687</v>
      </c>
      <c r="V1035">
        <v>237.27177429199219</v>
      </c>
      <c r="W1035">
        <v>236.29005432128906</v>
      </c>
      <c r="X1035">
        <v>234.31533813476562</v>
      </c>
      <c r="Y1035">
        <v>229.62779235839844</v>
      </c>
      <c r="Z1035">
        <v>218.42257690429687</v>
      </c>
      <c r="AA1035">
        <v>206.83743286132812</v>
      </c>
      <c r="AB1035">
        <v>199.06956481933594</v>
      </c>
      <c r="AC1035">
        <v>196.86198425292969</v>
      </c>
      <c r="AD1035">
        <v>188.00544738769531</v>
      </c>
      <c r="AE1035">
        <v>183.17655944824219</v>
      </c>
      <c r="AF1035">
        <v>178.52116394042969</v>
      </c>
      <c r="AG1035">
        <v>-3.5986089706420898</v>
      </c>
      <c r="AH1035">
        <v>-1.8791848421096802</v>
      </c>
      <c r="AI1035">
        <v>-1.1678155660629272</v>
      </c>
      <c r="AJ1035">
        <v>-1.3856167793273926</v>
      </c>
      <c r="AK1035">
        <v>-1.4987592697143555</v>
      </c>
      <c r="AL1035">
        <v>-0.73964875936508179</v>
      </c>
      <c r="AM1035">
        <v>-2.1986572742462158</v>
      </c>
      <c r="AN1035">
        <v>-0.11803483963012695</v>
      </c>
      <c r="AO1035">
        <v>1.0196367502212524</v>
      </c>
      <c r="AP1035">
        <v>1.5981825590133667</v>
      </c>
      <c r="AQ1035">
        <v>5.7281708717346191</v>
      </c>
      <c r="AR1035">
        <v>20.377824783325195</v>
      </c>
      <c r="AS1035">
        <v>20.969703674316406</v>
      </c>
      <c r="AT1035">
        <v>19.826963424682617</v>
      </c>
      <c r="AU1035">
        <v>18.292684555053711</v>
      </c>
      <c r="AV1035">
        <v>17.995229721069336</v>
      </c>
      <c r="AW1035">
        <v>16.917366027832031</v>
      </c>
      <c r="AX1035">
        <v>14.222749710083008</v>
      </c>
      <c r="AY1035">
        <v>4.4894356727600098</v>
      </c>
      <c r="AZ1035">
        <v>1.8944283723831177</v>
      </c>
      <c r="BA1035">
        <v>1.1091957092285156</v>
      </c>
      <c r="BB1035">
        <v>1.265442967414856</v>
      </c>
      <c r="BC1035">
        <v>0.73486500978469849</v>
      </c>
      <c r="BD1035">
        <v>-0.63027596473693848</v>
      </c>
      <c r="BE1035">
        <v>68.039741516113281</v>
      </c>
      <c r="BF1035">
        <v>67.405540466308594</v>
      </c>
      <c r="BG1035">
        <v>67.113021850585937</v>
      </c>
      <c r="BH1035">
        <v>66.960533142089844</v>
      </c>
      <c r="BI1035">
        <v>66.79583740234375</v>
      </c>
      <c r="BJ1035">
        <v>66.79583740234375</v>
      </c>
      <c r="BK1035">
        <v>67.283370971679688</v>
      </c>
      <c r="BL1035">
        <v>68.569786071777344</v>
      </c>
      <c r="BM1035">
        <v>70.687652587890625</v>
      </c>
      <c r="BN1035">
        <v>73.629615783691406</v>
      </c>
      <c r="BO1035">
        <v>75.242637634277344</v>
      </c>
      <c r="BP1035">
        <v>73.885986328125</v>
      </c>
      <c r="BQ1035">
        <v>74.635726928710938</v>
      </c>
      <c r="BR1035">
        <v>77.089698791503906</v>
      </c>
      <c r="BS1035">
        <v>78.932540893554688</v>
      </c>
      <c r="BT1035">
        <v>79.148452758789063</v>
      </c>
      <c r="BU1035">
        <v>80.166305541992188</v>
      </c>
      <c r="BV1035">
        <v>79.361312866210938</v>
      </c>
      <c r="BW1035">
        <v>75.752151489257813</v>
      </c>
      <c r="BX1035">
        <v>73.417472839355469</v>
      </c>
      <c r="BY1035">
        <v>71.95111083984375</v>
      </c>
      <c r="BZ1035">
        <v>71.441963195800781</v>
      </c>
      <c r="CA1035">
        <v>70.509414672851563</v>
      </c>
      <c r="CB1035">
        <v>70.207481384277344</v>
      </c>
      <c r="CC1035">
        <v>5.5490460395812988</v>
      </c>
      <c r="CD1035">
        <v>5.3104500770568848</v>
      </c>
      <c r="CE1035">
        <v>4.9771175384521484</v>
      </c>
      <c r="CF1035">
        <v>3.7609643936157227</v>
      </c>
      <c r="CG1035">
        <v>3.1639406681060791</v>
      </c>
      <c r="CH1035">
        <v>3.4733486175537109</v>
      </c>
      <c r="CI1035">
        <v>3.5816960334777832</v>
      </c>
      <c r="CJ1035">
        <v>2.2266104221343994</v>
      </c>
      <c r="CK1035">
        <v>3.0855157375335693</v>
      </c>
      <c r="CL1035">
        <v>3.067188024520874</v>
      </c>
      <c r="CM1035">
        <v>2.3752782344818115</v>
      </c>
      <c r="CN1035">
        <v>2.6867988109588623</v>
      </c>
      <c r="CO1035">
        <v>3.7481980323791504</v>
      </c>
      <c r="CP1035">
        <v>2.3674392700195313</v>
      </c>
      <c r="CQ1035">
        <v>2.8797450065612793</v>
      </c>
      <c r="CR1035">
        <v>4.3254885673522949</v>
      </c>
      <c r="CS1035">
        <v>4.7462310791015625</v>
      </c>
      <c r="CT1035">
        <v>4.9361963272094727</v>
      </c>
      <c r="CU1035">
        <v>6.0115537643432617</v>
      </c>
      <c r="CV1035">
        <v>4.8515677452087402</v>
      </c>
      <c r="CW1035">
        <v>4.3509535789489746</v>
      </c>
      <c r="CX1035">
        <v>3.6584780216217041</v>
      </c>
      <c r="CY1035">
        <v>3.9988501071929932</v>
      </c>
      <c r="CZ1035">
        <v>3.9621150493621826</v>
      </c>
    </row>
    <row r="1036" spans="1:104" x14ac:dyDescent="0.25">
      <c r="A1036" t="s">
        <v>1225</v>
      </c>
      <c r="B1036" t="s">
        <v>26</v>
      </c>
      <c r="C1036" t="s">
        <v>28</v>
      </c>
      <c r="D1036" t="s">
        <v>188</v>
      </c>
      <c r="E1036" t="s">
        <v>184</v>
      </c>
      <c r="F1036">
        <v>2017</v>
      </c>
      <c r="G1036" t="s">
        <v>178</v>
      </c>
      <c r="H1036">
        <v>8</v>
      </c>
      <c r="I1036">
        <v>171.82890319824219</v>
      </c>
      <c r="J1036">
        <v>167.3095703125</v>
      </c>
      <c r="K1036">
        <v>163.17135620117187</v>
      </c>
      <c r="L1036">
        <v>162.58491516113281</v>
      </c>
      <c r="M1036">
        <v>167.51622009277344</v>
      </c>
      <c r="N1036">
        <v>182.20622253417969</v>
      </c>
      <c r="O1036">
        <v>197.99319458007812</v>
      </c>
      <c r="P1036">
        <v>215.89572143554687</v>
      </c>
      <c r="Q1036">
        <v>228.77201843261719</v>
      </c>
      <c r="R1036">
        <v>239.43635559082031</v>
      </c>
      <c r="S1036">
        <v>249.84266662597656</v>
      </c>
      <c r="T1036">
        <v>252.39796447753906</v>
      </c>
      <c r="U1036">
        <v>253.23982238769531</v>
      </c>
      <c r="V1036">
        <v>252.78541564941406</v>
      </c>
      <c r="W1036">
        <v>250.92083740234375</v>
      </c>
      <c r="X1036">
        <v>247.42547607421875</v>
      </c>
      <c r="Y1036">
        <v>239.33114624023437</v>
      </c>
      <c r="Z1036">
        <v>226.92036437988281</v>
      </c>
      <c r="AA1036">
        <v>213.6727294921875</v>
      </c>
      <c r="AB1036">
        <v>207.14752197265625</v>
      </c>
      <c r="AC1036">
        <v>202.8353271484375</v>
      </c>
      <c r="AD1036">
        <v>192.75070190429687</v>
      </c>
      <c r="AE1036">
        <v>186.43472290039062</v>
      </c>
      <c r="AF1036">
        <v>180.33760070800781</v>
      </c>
      <c r="AG1036">
        <v>-3.4132249355316162</v>
      </c>
      <c r="AH1036">
        <v>-2.0679397583007813</v>
      </c>
      <c r="AI1036">
        <v>-1.602444052696228</v>
      </c>
      <c r="AJ1036">
        <v>-1.5985636711120605</v>
      </c>
      <c r="AK1036">
        <v>-1.4041920900344849</v>
      </c>
      <c r="AL1036">
        <v>-0.41520595550537109</v>
      </c>
      <c r="AM1036">
        <v>-2.0049057006835937</v>
      </c>
      <c r="AN1036">
        <v>0.44920289516448975</v>
      </c>
      <c r="AO1036">
        <v>1.0408860445022583</v>
      </c>
      <c r="AP1036">
        <v>1.0306923389434814</v>
      </c>
      <c r="AQ1036">
        <v>5.4790210723876953</v>
      </c>
      <c r="AR1036">
        <v>21.506853103637695</v>
      </c>
      <c r="AS1036">
        <v>22.240987777709961</v>
      </c>
      <c r="AT1036">
        <v>21.05540657043457</v>
      </c>
      <c r="AU1036">
        <v>19.609821319580078</v>
      </c>
      <c r="AV1036">
        <v>20.18211555480957</v>
      </c>
      <c r="AW1036">
        <v>19.053110122680664</v>
      </c>
      <c r="AX1036">
        <v>16.671762466430664</v>
      </c>
      <c r="AY1036">
        <v>6.7151741981506348</v>
      </c>
      <c r="AZ1036">
        <v>3.4866414070129395</v>
      </c>
      <c r="BA1036">
        <v>2.2524764537811279</v>
      </c>
      <c r="BB1036">
        <v>2.2511720657348633</v>
      </c>
      <c r="BC1036">
        <v>1.4315952062606812</v>
      </c>
      <c r="BD1036">
        <v>0.27230042219161987</v>
      </c>
      <c r="BE1036">
        <v>71.241767883300781</v>
      </c>
      <c r="BF1036">
        <v>71.451530456542969</v>
      </c>
      <c r="BG1036">
        <v>70.807754516601562</v>
      </c>
      <c r="BH1036">
        <v>70.622177124023437</v>
      </c>
      <c r="BI1036">
        <v>70.419944763183594</v>
      </c>
      <c r="BJ1036">
        <v>69.900398254394531</v>
      </c>
      <c r="BK1036">
        <v>70.022392272949219</v>
      </c>
      <c r="BL1036">
        <v>69.690643310546875</v>
      </c>
      <c r="BM1036">
        <v>71.282882690429687</v>
      </c>
      <c r="BN1036">
        <v>73.955795288085938</v>
      </c>
      <c r="BO1036">
        <v>77.442977905273438</v>
      </c>
      <c r="BP1036">
        <v>79.954994201660156</v>
      </c>
      <c r="BQ1036">
        <v>81.379463195800781</v>
      </c>
      <c r="BR1036">
        <v>82.086967468261719</v>
      </c>
      <c r="BS1036">
        <v>81.635658264160156</v>
      </c>
      <c r="BT1036">
        <v>81.413841247558594</v>
      </c>
      <c r="BU1036">
        <v>80.728302001953125</v>
      </c>
      <c r="BV1036">
        <v>79.850509643554688</v>
      </c>
      <c r="BW1036">
        <v>77.153129577636719</v>
      </c>
      <c r="BX1036">
        <v>75.875564575195313</v>
      </c>
      <c r="BY1036">
        <v>74.112228393554687</v>
      </c>
      <c r="BZ1036">
        <v>73.302474975585937</v>
      </c>
      <c r="CA1036">
        <v>72.619956970214844</v>
      </c>
      <c r="CB1036">
        <v>72.524650573730469</v>
      </c>
      <c r="CC1036">
        <v>5.508056640625</v>
      </c>
      <c r="CD1036">
        <v>5.2765307426452637</v>
      </c>
      <c r="CE1036">
        <v>4.9356698989868164</v>
      </c>
      <c r="CF1036">
        <v>3.7300553321838379</v>
      </c>
      <c r="CG1036">
        <v>3.1287422180175781</v>
      </c>
      <c r="CH1036">
        <v>3.4642515182495117</v>
      </c>
      <c r="CI1036">
        <v>3.6097865104675293</v>
      </c>
      <c r="CJ1036">
        <v>2.2348828315734863</v>
      </c>
      <c r="CK1036">
        <v>3.1116583347320557</v>
      </c>
      <c r="CL1036">
        <v>3.1128597259521484</v>
      </c>
      <c r="CM1036">
        <v>2.4485569000244141</v>
      </c>
      <c r="CN1036">
        <v>2.7852468490600586</v>
      </c>
      <c r="CO1036">
        <v>3.8978989124298096</v>
      </c>
      <c r="CP1036">
        <v>2.4596984386444092</v>
      </c>
      <c r="CQ1036">
        <v>2.9854795932769775</v>
      </c>
      <c r="CR1036">
        <v>4.4589715003967285</v>
      </c>
      <c r="CS1036">
        <v>4.8288769721984863</v>
      </c>
      <c r="CT1036">
        <v>5.0059165954589844</v>
      </c>
      <c r="CU1036">
        <v>6.0609016418457031</v>
      </c>
      <c r="CV1036">
        <v>4.9330487251281738</v>
      </c>
      <c r="CW1036">
        <v>4.379727840423584</v>
      </c>
      <c r="CX1036">
        <v>3.662229061126709</v>
      </c>
      <c r="CY1036">
        <v>3.9726784229278564</v>
      </c>
      <c r="CZ1036">
        <v>3.905562162399292</v>
      </c>
    </row>
    <row r="1037" spans="1:104" x14ac:dyDescent="0.25">
      <c r="A1037" t="s">
        <v>1226</v>
      </c>
      <c r="B1037" t="s">
        <v>26</v>
      </c>
      <c r="C1037" t="s">
        <v>28</v>
      </c>
      <c r="D1037" t="s">
        <v>188</v>
      </c>
      <c r="E1037" t="s">
        <v>184</v>
      </c>
      <c r="F1037">
        <v>2017</v>
      </c>
      <c r="G1037" t="s">
        <v>179</v>
      </c>
      <c r="H1037">
        <v>9</v>
      </c>
      <c r="I1037">
        <v>169.85650634765625</v>
      </c>
      <c r="J1037">
        <v>165.9730224609375</v>
      </c>
      <c r="K1037">
        <v>162.61756896972656</v>
      </c>
      <c r="L1037">
        <v>162.29679870605469</v>
      </c>
      <c r="M1037">
        <v>167.99166870117187</v>
      </c>
      <c r="N1037">
        <v>183.13697814941406</v>
      </c>
      <c r="O1037">
        <v>201.03782653808594</v>
      </c>
      <c r="P1037">
        <v>220.30885314941406</v>
      </c>
      <c r="Q1037">
        <v>235.91848754882812</v>
      </c>
      <c r="R1037">
        <v>247.18476867675781</v>
      </c>
      <c r="S1037">
        <v>256.95553588867187</v>
      </c>
      <c r="T1037">
        <v>259.44757080078125</v>
      </c>
      <c r="U1037">
        <v>259.93032836914062</v>
      </c>
      <c r="V1037">
        <v>260.4794921875</v>
      </c>
      <c r="W1037">
        <v>257.66552734375</v>
      </c>
      <c r="X1037">
        <v>250.66619873046875</v>
      </c>
      <c r="Y1037">
        <v>241.15750122070312</v>
      </c>
      <c r="Z1037">
        <v>228.26132202148437</v>
      </c>
      <c r="AA1037">
        <v>215.747802734375</v>
      </c>
      <c r="AB1037">
        <v>210.9888916015625</v>
      </c>
      <c r="AC1037">
        <v>204.58976745605469</v>
      </c>
      <c r="AD1037">
        <v>192.90174865722656</v>
      </c>
      <c r="AE1037">
        <v>186.06507873535156</v>
      </c>
      <c r="AF1037">
        <v>179.80293273925781</v>
      </c>
      <c r="AG1037">
        <v>-3.3679115772247314</v>
      </c>
      <c r="AH1037">
        <v>-2.0643577575683594</v>
      </c>
      <c r="AI1037">
        <v>-1.6201602220535278</v>
      </c>
      <c r="AJ1037">
        <v>-1.6082437038421631</v>
      </c>
      <c r="AK1037">
        <v>-1.4088175296783447</v>
      </c>
      <c r="AL1037">
        <v>-0.41278129816055298</v>
      </c>
      <c r="AM1037">
        <v>-2.0299041271209717</v>
      </c>
      <c r="AN1037">
        <v>0.47738814353942871</v>
      </c>
      <c r="AO1037">
        <v>1.0771722793579102</v>
      </c>
      <c r="AP1037">
        <v>1.0388085842132568</v>
      </c>
      <c r="AQ1037">
        <v>5.5930976867675781</v>
      </c>
      <c r="AR1037">
        <v>22.034818649291992</v>
      </c>
      <c r="AS1037">
        <v>22.752630233764648</v>
      </c>
      <c r="AT1037">
        <v>21.61424446105957</v>
      </c>
      <c r="AU1037">
        <v>20.060222625732422</v>
      </c>
      <c r="AV1037">
        <v>20.380529403686523</v>
      </c>
      <c r="AW1037">
        <v>19.153230667114258</v>
      </c>
      <c r="AX1037">
        <v>16.748699188232422</v>
      </c>
      <c r="AY1037">
        <v>6.8668704032897949</v>
      </c>
      <c r="AZ1037">
        <v>3.6320033073425293</v>
      </c>
      <c r="BA1037">
        <v>2.3265225887298584</v>
      </c>
      <c r="BB1037">
        <v>2.2933056354522705</v>
      </c>
      <c r="BC1037">
        <v>1.4524873495101929</v>
      </c>
      <c r="BD1037">
        <v>0.30473467707633972</v>
      </c>
      <c r="BE1037">
        <v>67.744636535644531</v>
      </c>
      <c r="BF1037">
        <v>67.29962158203125</v>
      </c>
      <c r="BG1037">
        <v>67.122451782226563</v>
      </c>
      <c r="BH1037">
        <v>65.900169372558594</v>
      </c>
      <c r="BI1037">
        <v>65.863304138183594</v>
      </c>
      <c r="BJ1037">
        <v>65.698333740234375</v>
      </c>
      <c r="BK1037">
        <v>66.423385620117188</v>
      </c>
      <c r="BL1037">
        <v>67.618400573730469</v>
      </c>
      <c r="BM1037">
        <v>71.772659301757813</v>
      </c>
      <c r="BN1037">
        <v>76.815170288085938</v>
      </c>
      <c r="BO1037">
        <v>82.315170288085937</v>
      </c>
      <c r="BP1037">
        <v>84.181251525878906</v>
      </c>
      <c r="BQ1037">
        <v>84.580970764160156</v>
      </c>
      <c r="BR1037">
        <v>84.14410400390625</v>
      </c>
      <c r="BS1037">
        <v>85.457969665527344</v>
      </c>
      <c r="BT1037">
        <v>86.995933532714844</v>
      </c>
      <c r="BU1037">
        <v>86.337806701660156</v>
      </c>
      <c r="BV1037">
        <v>85.221725463867188</v>
      </c>
      <c r="BW1037">
        <v>83.252044677734375</v>
      </c>
      <c r="BX1037">
        <v>79.630607604980469</v>
      </c>
      <c r="BY1037">
        <v>76.963584899902344</v>
      </c>
      <c r="BZ1037">
        <v>75.804718017578125</v>
      </c>
      <c r="CA1037">
        <v>74.445281982421875</v>
      </c>
      <c r="CB1037">
        <v>73.1038818359375</v>
      </c>
      <c r="CC1037">
        <v>5.4370918273925781</v>
      </c>
      <c r="CD1037">
        <v>5.2271356582641602</v>
      </c>
      <c r="CE1037">
        <v>4.9127507209777832</v>
      </c>
      <c r="CF1037">
        <v>3.71933913230896</v>
      </c>
      <c r="CG1037">
        <v>3.1348109245300293</v>
      </c>
      <c r="CH1037">
        <v>3.4787356853485107</v>
      </c>
      <c r="CI1037">
        <v>3.6634283065795898</v>
      </c>
      <c r="CJ1037">
        <v>2.2792031764984131</v>
      </c>
      <c r="CK1037">
        <v>3.2093803882598877</v>
      </c>
      <c r="CL1037">
        <v>3.212895393371582</v>
      </c>
      <c r="CM1037">
        <v>2.5175085067749023</v>
      </c>
      <c r="CN1037">
        <v>2.8617284297943115</v>
      </c>
      <c r="CO1037">
        <v>4.0007705688476562</v>
      </c>
      <c r="CP1037">
        <v>2.5309154987335205</v>
      </c>
      <c r="CQ1037">
        <v>3.0642590522766113</v>
      </c>
      <c r="CR1037">
        <v>4.5167226791381836</v>
      </c>
      <c r="CS1037">
        <v>4.8643159866333008</v>
      </c>
      <c r="CT1037">
        <v>5.0338273048400879</v>
      </c>
      <c r="CU1037">
        <v>6.1081070899963379</v>
      </c>
      <c r="CV1037">
        <v>5.0241475105285645</v>
      </c>
      <c r="CW1037">
        <v>4.4161505699157715</v>
      </c>
      <c r="CX1037">
        <v>3.6626932621002197</v>
      </c>
      <c r="CY1037">
        <v>3.9606039524078369</v>
      </c>
      <c r="CZ1037">
        <v>3.8895096778869629</v>
      </c>
    </row>
    <row r="1038" spans="1:104" x14ac:dyDescent="0.25">
      <c r="A1038" t="s">
        <v>1227</v>
      </c>
      <c r="B1038" t="s">
        <v>26</v>
      </c>
      <c r="C1038" t="s">
        <v>28</v>
      </c>
      <c r="D1038" t="s">
        <v>188</v>
      </c>
      <c r="E1038" t="s">
        <v>184</v>
      </c>
      <c r="F1038">
        <v>2017</v>
      </c>
      <c r="G1038" t="s">
        <v>180</v>
      </c>
      <c r="H1038">
        <v>10</v>
      </c>
      <c r="I1038">
        <v>149.92524719238281</v>
      </c>
      <c r="J1038">
        <v>146.05549621582031</v>
      </c>
      <c r="K1038">
        <v>142.95718383789063</v>
      </c>
      <c r="L1038">
        <v>142.97370910644531</v>
      </c>
      <c r="M1038">
        <v>147.14749145507812</v>
      </c>
      <c r="N1038">
        <v>159.41510009765625</v>
      </c>
      <c r="O1038">
        <v>179.69790649414062</v>
      </c>
      <c r="P1038">
        <v>197.09846496582031</v>
      </c>
      <c r="Q1038">
        <v>215.42242431640625</v>
      </c>
      <c r="R1038">
        <v>232.17111206054687</v>
      </c>
      <c r="S1038">
        <v>245.82685852050781</v>
      </c>
      <c r="T1038">
        <v>250.13607788085938</v>
      </c>
      <c r="U1038">
        <v>252.04367065429688</v>
      </c>
      <c r="V1038">
        <v>254.57200622558594</v>
      </c>
      <c r="W1038">
        <v>252.35124206542969</v>
      </c>
      <c r="X1038">
        <v>243.77909851074219</v>
      </c>
      <c r="Y1038">
        <v>232.71775817871094</v>
      </c>
      <c r="Z1038">
        <v>220.02482604980469</v>
      </c>
      <c r="AA1038">
        <v>212.86143493652344</v>
      </c>
      <c r="AB1038">
        <v>205.87348937988281</v>
      </c>
      <c r="AC1038">
        <v>199.05595397949219</v>
      </c>
      <c r="AD1038">
        <v>179.6180419921875</v>
      </c>
      <c r="AE1038">
        <v>166.73304748535156</v>
      </c>
      <c r="AF1038">
        <v>160.34046936035156</v>
      </c>
      <c r="AG1038">
        <v>-3.2601826190948486</v>
      </c>
      <c r="AH1038">
        <v>-1.617073655128479</v>
      </c>
      <c r="AI1038">
        <v>-0.90827524662017822</v>
      </c>
      <c r="AJ1038">
        <v>-1.1767978668212891</v>
      </c>
      <c r="AK1038">
        <v>-1.3692778348922729</v>
      </c>
      <c r="AL1038">
        <v>-0.75993251800537109</v>
      </c>
      <c r="AM1038">
        <v>-2.138901948928833</v>
      </c>
      <c r="AN1038">
        <v>-0.28672116994857788</v>
      </c>
      <c r="AO1038">
        <v>1.011695384979248</v>
      </c>
      <c r="AP1038">
        <v>1.8448426723480225</v>
      </c>
      <c r="AQ1038">
        <v>6.0656113624572754</v>
      </c>
      <c r="AR1038">
        <v>21.167421340942383</v>
      </c>
      <c r="AS1038">
        <v>21.904523849487305</v>
      </c>
      <c r="AT1038">
        <v>20.900537490844727</v>
      </c>
      <c r="AU1038">
        <v>19.155864715576172</v>
      </c>
      <c r="AV1038">
        <v>18.102024078369141</v>
      </c>
      <c r="AW1038">
        <v>16.494857788085938</v>
      </c>
      <c r="AX1038">
        <v>13.53974437713623</v>
      </c>
      <c r="AY1038">
        <v>3.8647651672363281</v>
      </c>
      <c r="AZ1038">
        <v>1.4781852960586548</v>
      </c>
      <c r="BA1038">
        <v>0.79412496089935303</v>
      </c>
      <c r="BB1038">
        <v>0.91338551044464111</v>
      </c>
      <c r="BC1038">
        <v>0.45190399885177612</v>
      </c>
      <c r="BD1038">
        <v>-0.84788823127746582</v>
      </c>
      <c r="BE1038">
        <v>65.247970581054687</v>
      </c>
      <c r="BF1038">
        <v>64.696029663085937</v>
      </c>
      <c r="BG1038">
        <v>64.323837280273437</v>
      </c>
      <c r="BH1038">
        <v>63.836326599121094</v>
      </c>
      <c r="BI1038">
        <v>63.339096069335938</v>
      </c>
      <c r="BJ1038">
        <v>62.491867065429688</v>
      </c>
      <c r="BK1038">
        <v>62.689647674560547</v>
      </c>
      <c r="BL1038">
        <v>64.246955871582031</v>
      </c>
      <c r="BM1038">
        <v>67.621170043945313</v>
      </c>
      <c r="BN1038">
        <v>71.888999938964844</v>
      </c>
      <c r="BO1038">
        <v>75.065422058105469</v>
      </c>
      <c r="BP1038">
        <v>77.089836120605469</v>
      </c>
      <c r="BQ1038">
        <v>79.821525573730469</v>
      </c>
      <c r="BR1038">
        <v>80.766258239746094</v>
      </c>
      <c r="BS1038">
        <v>80.66876220703125</v>
      </c>
      <c r="BT1038">
        <v>80.275688171386719</v>
      </c>
      <c r="BU1038">
        <v>80.340103149414062</v>
      </c>
      <c r="BV1038">
        <v>79.974777221679688</v>
      </c>
      <c r="BW1038">
        <v>75.530036926269531</v>
      </c>
      <c r="BX1038">
        <v>71.765800476074219</v>
      </c>
      <c r="BY1038">
        <v>69.784103393554688</v>
      </c>
      <c r="BZ1038">
        <v>68.202133178710937</v>
      </c>
      <c r="CA1038">
        <v>67.037429809570313</v>
      </c>
      <c r="CB1038">
        <v>66.354904174804688</v>
      </c>
      <c r="CC1038">
        <v>4.977107048034668</v>
      </c>
      <c r="CD1038">
        <v>4.7711248397827148</v>
      </c>
      <c r="CE1038">
        <v>4.4791522026062012</v>
      </c>
      <c r="CF1038">
        <v>3.3983724117279053</v>
      </c>
      <c r="CG1038">
        <v>2.8477294445037842</v>
      </c>
      <c r="CH1038">
        <v>3.1411902904510498</v>
      </c>
      <c r="CI1038">
        <v>3.3946709632873535</v>
      </c>
      <c r="CJ1038">
        <v>2.1150891780853271</v>
      </c>
      <c r="CK1038">
        <v>3.0415747165679932</v>
      </c>
      <c r="CL1038">
        <v>3.1334118843078613</v>
      </c>
      <c r="CM1038">
        <v>2.5011217594146729</v>
      </c>
      <c r="CN1038">
        <v>2.864025354385376</v>
      </c>
      <c r="CO1038">
        <v>4.029965877532959</v>
      </c>
      <c r="CP1038">
        <v>2.5627706050872803</v>
      </c>
      <c r="CQ1038">
        <v>3.114525318145752</v>
      </c>
      <c r="CR1038">
        <v>4.5582070350646973</v>
      </c>
      <c r="CS1038">
        <v>4.8706426620483398</v>
      </c>
      <c r="CT1038">
        <v>5.0344438552856445</v>
      </c>
      <c r="CU1038">
        <v>6.2486820220947266</v>
      </c>
      <c r="CV1038">
        <v>5.0946650505065918</v>
      </c>
      <c r="CW1038">
        <v>4.4668402671813965</v>
      </c>
      <c r="CX1038">
        <v>3.5399255752563477</v>
      </c>
      <c r="CY1038">
        <v>3.6812496185302734</v>
      </c>
      <c r="CZ1038">
        <v>3.5978341102600098</v>
      </c>
    </row>
    <row r="1039" spans="1:104" x14ac:dyDescent="0.25">
      <c r="A1039" t="s">
        <v>1228</v>
      </c>
      <c r="B1039" t="s">
        <v>26</v>
      </c>
      <c r="C1039" t="s">
        <v>28</v>
      </c>
      <c r="D1039" t="s">
        <v>188</v>
      </c>
      <c r="E1039" t="s">
        <v>184</v>
      </c>
      <c r="F1039">
        <v>2017</v>
      </c>
      <c r="G1039" t="s">
        <v>181</v>
      </c>
      <c r="H1039">
        <v>11</v>
      </c>
      <c r="I1039">
        <v>141.09312438964844</v>
      </c>
      <c r="J1039">
        <v>137.22711181640625</v>
      </c>
      <c r="K1039">
        <v>134.73347473144531</v>
      </c>
      <c r="L1039">
        <v>135.44113159179687</v>
      </c>
      <c r="M1039">
        <v>141.25978088378906</v>
      </c>
      <c r="N1039">
        <v>153.75357055664062</v>
      </c>
      <c r="O1039">
        <v>169.72340393066406</v>
      </c>
      <c r="P1039">
        <v>182.82937622070312</v>
      </c>
      <c r="Q1039">
        <v>193.17578125</v>
      </c>
      <c r="R1039">
        <v>200.72758483886719</v>
      </c>
      <c r="S1039">
        <v>207.00251770019531</v>
      </c>
      <c r="T1039">
        <v>209.18794250488281</v>
      </c>
      <c r="U1039">
        <v>209.8507080078125</v>
      </c>
      <c r="V1039">
        <v>210.36119079589844</v>
      </c>
      <c r="W1039">
        <v>207.66488647460937</v>
      </c>
      <c r="X1039">
        <v>200.29377746582031</v>
      </c>
      <c r="Y1039">
        <v>193.10133361816406</v>
      </c>
      <c r="Z1039">
        <v>188.11769104003906</v>
      </c>
      <c r="AA1039">
        <v>178.80055236816406</v>
      </c>
      <c r="AB1039">
        <v>171.98490905761719</v>
      </c>
      <c r="AC1039">
        <v>168.35333251953125</v>
      </c>
      <c r="AD1039">
        <v>160.88833618164062</v>
      </c>
      <c r="AE1039">
        <v>154.60009765625</v>
      </c>
      <c r="AF1039">
        <v>148.88253784179687</v>
      </c>
      <c r="AG1039">
        <v>-3.4770369529724121</v>
      </c>
      <c r="AH1039">
        <v>-1.2060174942016602</v>
      </c>
      <c r="AI1039">
        <v>-7.4652455747127533E-2</v>
      </c>
      <c r="AJ1039">
        <v>-0.7458653450012207</v>
      </c>
      <c r="AK1039">
        <v>-1.5204150676727295</v>
      </c>
      <c r="AL1039">
        <v>-1.3325908184051514</v>
      </c>
      <c r="AM1039">
        <v>-2.4910683631896973</v>
      </c>
      <c r="AN1039">
        <v>-1.2889595031738281</v>
      </c>
      <c r="AO1039">
        <v>0.93424105644226074</v>
      </c>
      <c r="AP1039">
        <v>2.7588105201721191</v>
      </c>
      <c r="AQ1039">
        <v>6.1667280197143555</v>
      </c>
      <c r="AR1039">
        <v>18.007129669189453</v>
      </c>
      <c r="AS1039">
        <v>18.444007873535156</v>
      </c>
      <c r="AT1039">
        <v>17.442619323730469</v>
      </c>
      <c r="AU1039">
        <v>15.459070205688477</v>
      </c>
      <c r="AV1039">
        <v>12.830650329589844</v>
      </c>
      <c r="AW1039">
        <v>11.25792121887207</v>
      </c>
      <c r="AX1039">
        <v>8.2166509628295898</v>
      </c>
      <c r="AY1039">
        <v>-0.64139842987060547</v>
      </c>
      <c r="AZ1039">
        <v>-1.5718344449996948</v>
      </c>
      <c r="BA1039">
        <v>-1.380756139755249</v>
      </c>
      <c r="BB1039">
        <v>-0.95506566762924194</v>
      </c>
      <c r="BC1039">
        <v>-0.83764690160751343</v>
      </c>
      <c r="BD1039">
        <v>-2.4245264530181885</v>
      </c>
      <c r="BE1039">
        <v>60.68798828125</v>
      </c>
      <c r="BF1039">
        <v>60.773532867431641</v>
      </c>
      <c r="BG1039">
        <v>59.858634948730469</v>
      </c>
      <c r="BH1039">
        <v>59.507282257080078</v>
      </c>
      <c r="BI1039">
        <v>60.012195587158203</v>
      </c>
      <c r="BJ1039">
        <v>60.368206024169922</v>
      </c>
      <c r="BK1039">
        <v>59.570648193359375</v>
      </c>
      <c r="BL1039">
        <v>59.13397216796875</v>
      </c>
      <c r="BM1039">
        <v>61.584907531738281</v>
      </c>
      <c r="BN1039">
        <v>64.582473754882813</v>
      </c>
      <c r="BO1039">
        <v>67.204498291015625</v>
      </c>
      <c r="BP1039">
        <v>69.248504638671875</v>
      </c>
      <c r="BQ1039">
        <v>70.355789184570313</v>
      </c>
      <c r="BR1039">
        <v>70.753341674804688</v>
      </c>
      <c r="BS1039">
        <v>69.57049560546875</v>
      </c>
      <c r="BT1039">
        <v>69.248504638671875</v>
      </c>
      <c r="BU1039">
        <v>68.438896179199219</v>
      </c>
      <c r="BV1039">
        <v>66.543815612792969</v>
      </c>
      <c r="BW1039">
        <v>65.492721557617188</v>
      </c>
      <c r="BX1039">
        <v>64.285552978515625</v>
      </c>
      <c r="BY1039">
        <v>63.853984832763672</v>
      </c>
      <c r="BZ1039">
        <v>62.983070373535156</v>
      </c>
      <c r="CA1039">
        <v>62.307506561279297</v>
      </c>
      <c r="CB1039">
        <v>61.743953704833984</v>
      </c>
      <c r="CC1039">
        <v>5.1969094276428223</v>
      </c>
      <c r="CD1039">
        <v>4.9730863571166992</v>
      </c>
      <c r="CE1039">
        <v>4.6832265853881836</v>
      </c>
      <c r="CF1039">
        <v>3.5724883079528809</v>
      </c>
      <c r="CG1039">
        <v>3.0345017910003662</v>
      </c>
      <c r="CH1039">
        <v>3.3626279830932617</v>
      </c>
      <c r="CI1039">
        <v>3.5608177185058594</v>
      </c>
      <c r="CJ1039">
        <v>2.1811442375183105</v>
      </c>
      <c r="CK1039">
        <v>3.0248517990112305</v>
      </c>
      <c r="CL1039">
        <v>3.0061547756195068</v>
      </c>
      <c r="CM1039">
        <v>2.3375751972198486</v>
      </c>
      <c r="CN1039">
        <v>2.6603896617889404</v>
      </c>
      <c r="CO1039">
        <v>3.7216527462005615</v>
      </c>
      <c r="CP1039">
        <v>2.359797477722168</v>
      </c>
      <c r="CQ1039">
        <v>2.8476772308349609</v>
      </c>
      <c r="CR1039">
        <v>4.1599140167236328</v>
      </c>
      <c r="CS1039">
        <v>4.4901885986328125</v>
      </c>
      <c r="CT1039">
        <v>4.7828888893127441</v>
      </c>
      <c r="CU1039">
        <v>5.8472380638122559</v>
      </c>
      <c r="CV1039">
        <v>4.7135286331176758</v>
      </c>
      <c r="CW1039">
        <v>4.1836228370666504</v>
      </c>
      <c r="CX1039">
        <v>3.5146255493164062</v>
      </c>
      <c r="CY1039">
        <v>3.7872314453125</v>
      </c>
      <c r="CZ1039">
        <v>3.7063217163085938</v>
      </c>
    </row>
    <row r="1040" spans="1:104" x14ac:dyDescent="0.25">
      <c r="A1040" t="s">
        <v>1229</v>
      </c>
      <c r="B1040" t="s">
        <v>26</v>
      </c>
      <c r="C1040" t="s">
        <v>28</v>
      </c>
      <c r="D1040" t="s">
        <v>188</v>
      </c>
      <c r="E1040" t="s">
        <v>184</v>
      </c>
      <c r="F1040">
        <v>2017</v>
      </c>
      <c r="G1040" t="s">
        <v>182</v>
      </c>
      <c r="H1040">
        <v>12</v>
      </c>
      <c r="I1040">
        <v>136.48429870605469</v>
      </c>
      <c r="J1040">
        <v>133.04254150390625</v>
      </c>
      <c r="K1040">
        <v>131.10231018066406</v>
      </c>
      <c r="L1040">
        <v>131.81471252441406</v>
      </c>
      <c r="M1040">
        <v>137.67333984375</v>
      </c>
      <c r="N1040">
        <v>149.83287048339844</v>
      </c>
      <c r="O1040">
        <v>166.83944702148437</v>
      </c>
      <c r="P1040">
        <v>178.43435668945312</v>
      </c>
      <c r="Q1040">
        <v>183.42742919921875</v>
      </c>
      <c r="R1040">
        <v>185.41360473632812</v>
      </c>
      <c r="S1040">
        <v>186.80978393554687</v>
      </c>
      <c r="T1040">
        <v>185.95094299316406</v>
      </c>
      <c r="U1040">
        <v>185.12477111816406</v>
      </c>
      <c r="V1040">
        <v>185.12663269042969</v>
      </c>
      <c r="W1040">
        <v>182.60072326660156</v>
      </c>
      <c r="X1040">
        <v>177.50808715820313</v>
      </c>
      <c r="Y1040">
        <v>174.43283081054687</v>
      </c>
      <c r="Z1040">
        <v>173.37364196777344</v>
      </c>
      <c r="AA1040">
        <v>166.43772888183594</v>
      </c>
      <c r="AB1040">
        <v>161.83468627929687</v>
      </c>
      <c r="AC1040">
        <v>159.31739807128906</v>
      </c>
      <c r="AD1040">
        <v>155.35479736328125</v>
      </c>
      <c r="AE1040">
        <v>148.94218444824219</v>
      </c>
      <c r="AF1040">
        <v>143.42294311523437</v>
      </c>
      <c r="AG1040">
        <v>-3.8781797885894775</v>
      </c>
      <c r="AH1040">
        <v>-0.76855325698852539</v>
      </c>
      <c r="AI1040">
        <v>0.92374104261398315</v>
      </c>
      <c r="AJ1040">
        <v>-0.2513909637928009</v>
      </c>
      <c r="AK1040">
        <v>-1.7269983291625977</v>
      </c>
      <c r="AL1040">
        <v>-2.0367162227630615</v>
      </c>
      <c r="AM1040">
        <v>-3.0398695468902588</v>
      </c>
      <c r="AN1040">
        <v>-2.5555145740509033</v>
      </c>
      <c r="AO1040">
        <v>0.94022661447525024</v>
      </c>
      <c r="AP1040">
        <v>3.9693019390106201</v>
      </c>
      <c r="AQ1040">
        <v>6.7539710998535156</v>
      </c>
      <c r="AR1040">
        <v>16.161117553710937</v>
      </c>
      <c r="AS1040">
        <v>16.292379379272461</v>
      </c>
      <c r="AT1040">
        <v>15.310442924499512</v>
      </c>
      <c r="AU1040">
        <v>13.052173614501953</v>
      </c>
      <c r="AV1040">
        <v>8.8354997634887695</v>
      </c>
      <c r="AW1040">
        <v>7.1380658149719238</v>
      </c>
      <c r="AX1040">
        <v>3.3857302665710449</v>
      </c>
      <c r="AY1040">
        <v>-5.3122148513793945</v>
      </c>
      <c r="AZ1040">
        <v>-4.8535208702087402</v>
      </c>
      <c r="BA1040">
        <v>-3.7687115669250488</v>
      </c>
      <c r="BB1040">
        <v>-3.1243817806243896</v>
      </c>
      <c r="BC1040">
        <v>-2.3695127964019775</v>
      </c>
      <c r="BD1040">
        <v>-4.3744463920593262</v>
      </c>
      <c r="BE1040">
        <v>50.369701385498047</v>
      </c>
      <c r="BF1040">
        <v>49.970252990722656</v>
      </c>
      <c r="BG1040">
        <v>49.055747985839844</v>
      </c>
      <c r="BH1040">
        <v>49.061374664306641</v>
      </c>
      <c r="BI1040">
        <v>48.256668090820313</v>
      </c>
      <c r="BJ1040">
        <v>47.927181243896484</v>
      </c>
      <c r="BK1040">
        <v>47.732173919677734</v>
      </c>
      <c r="BL1040">
        <v>47.259716033935547</v>
      </c>
      <c r="BM1040">
        <v>51.630584716796875</v>
      </c>
      <c r="BN1040">
        <v>56.825870513916016</v>
      </c>
      <c r="BO1040">
        <v>60.685573577880859</v>
      </c>
      <c r="BP1040">
        <v>62.219219207763672</v>
      </c>
      <c r="BQ1040">
        <v>63.784114837646484</v>
      </c>
      <c r="BR1040">
        <v>66.619132995605469</v>
      </c>
      <c r="BS1040">
        <v>65.747238159179688</v>
      </c>
      <c r="BT1040">
        <v>63.664691925048828</v>
      </c>
      <c r="BU1040">
        <v>62.198341369628906</v>
      </c>
      <c r="BV1040">
        <v>60.893821716308594</v>
      </c>
      <c r="BW1040">
        <v>60.058799743652344</v>
      </c>
      <c r="BX1040">
        <v>57.388286590576172</v>
      </c>
      <c r="BY1040">
        <v>56.30908203125</v>
      </c>
      <c r="BZ1040">
        <v>54.802986145019531</v>
      </c>
      <c r="CA1040">
        <v>54.458244323730469</v>
      </c>
      <c r="CB1040">
        <v>54.141059875488281</v>
      </c>
      <c r="CC1040">
        <v>6.0149984359741211</v>
      </c>
      <c r="CD1040">
        <v>5.768275260925293</v>
      </c>
      <c r="CE1040">
        <v>5.4511504173278809</v>
      </c>
      <c r="CF1040">
        <v>4.159029483795166</v>
      </c>
      <c r="CG1040">
        <v>3.5374166965484619</v>
      </c>
      <c r="CH1040">
        <v>3.9194455146789551</v>
      </c>
      <c r="CI1040">
        <v>4.1882205009460449</v>
      </c>
      <c r="CJ1040">
        <v>2.5487933158874512</v>
      </c>
      <c r="CK1040">
        <v>3.4367377758026123</v>
      </c>
      <c r="CL1040">
        <v>3.3226504325866699</v>
      </c>
      <c r="CM1040">
        <v>2.5252885818481445</v>
      </c>
      <c r="CN1040">
        <v>2.8311071395874023</v>
      </c>
      <c r="CO1040">
        <v>3.9295527935028076</v>
      </c>
      <c r="CP1040">
        <v>2.4877057075500488</v>
      </c>
      <c r="CQ1040">
        <v>2.9978325366973877</v>
      </c>
      <c r="CR1040">
        <v>4.4139804840087891</v>
      </c>
      <c r="CS1040">
        <v>4.8566317558288574</v>
      </c>
      <c r="CT1040">
        <v>5.2778863906860352</v>
      </c>
      <c r="CU1040">
        <v>6.5146403312683105</v>
      </c>
      <c r="CV1040">
        <v>5.3148880004882812</v>
      </c>
      <c r="CW1040">
        <v>4.7438139915466309</v>
      </c>
      <c r="CX1040">
        <v>4.0552630424499512</v>
      </c>
      <c r="CY1040">
        <v>4.3612852096557617</v>
      </c>
      <c r="CZ1040">
        <v>4.2692985534667969</v>
      </c>
    </row>
    <row r="1041" spans="1:104" x14ac:dyDescent="0.25">
      <c r="A1041" t="s">
        <v>1230</v>
      </c>
      <c r="B1041" t="s">
        <v>26</v>
      </c>
      <c r="C1041" t="s">
        <v>28</v>
      </c>
      <c r="D1041" t="s">
        <v>188</v>
      </c>
      <c r="E1041" t="s">
        <v>184</v>
      </c>
      <c r="F1041">
        <v>2017</v>
      </c>
      <c r="G1041" t="s">
        <v>183</v>
      </c>
      <c r="H1041">
        <v>8</v>
      </c>
      <c r="I1041">
        <v>169.66171264648437</v>
      </c>
      <c r="J1041">
        <v>165.24745178222656</v>
      </c>
      <c r="K1041">
        <v>161.18247985839844</v>
      </c>
      <c r="L1041">
        <v>160.61932373046875</v>
      </c>
      <c r="M1041">
        <v>165.54768371582031</v>
      </c>
      <c r="N1041">
        <v>180.1370849609375</v>
      </c>
      <c r="O1041">
        <v>195.61965942382812</v>
      </c>
      <c r="P1041">
        <v>212.54035949707031</v>
      </c>
      <c r="Q1041">
        <v>224.25831604003906</v>
      </c>
      <c r="R1041">
        <v>233.80857849121094</v>
      </c>
      <c r="S1041">
        <v>243.27439880371094</v>
      </c>
      <c r="T1041">
        <v>245.57572937011719</v>
      </c>
      <c r="U1041">
        <v>246.12944030761719</v>
      </c>
      <c r="V1041">
        <v>245.51759338378906</v>
      </c>
      <c r="W1041">
        <v>243.74935913085937</v>
      </c>
      <c r="X1041">
        <v>240.40016174316406</v>
      </c>
      <c r="Y1041">
        <v>232.85635375976563</v>
      </c>
      <c r="Z1041">
        <v>220.75714111328125</v>
      </c>
      <c r="AA1041">
        <v>208.37156677246094</v>
      </c>
      <c r="AB1041">
        <v>202.53273010253906</v>
      </c>
      <c r="AC1041">
        <v>198.70123291015625</v>
      </c>
      <c r="AD1041">
        <v>189.27664184570312</v>
      </c>
      <c r="AE1041">
        <v>183.18122863769531</v>
      </c>
      <c r="AF1041">
        <v>177.41401672363281</v>
      </c>
      <c r="AG1041">
        <v>-3.5629251003265381</v>
      </c>
      <c r="AH1041">
        <v>-1.9187854528427124</v>
      </c>
      <c r="AI1041">
        <v>-1.2537088394165039</v>
      </c>
      <c r="AJ1041">
        <v>-1.4280115365982056</v>
      </c>
      <c r="AK1041">
        <v>-1.4767284393310547</v>
      </c>
      <c r="AL1041">
        <v>-0.67700392007827759</v>
      </c>
      <c r="AM1041">
        <v>-2.187922477722168</v>
      </c>
      <c r="AN1041">
        <v>-4.5871376059949398E-3</v>
      </c>
      <c r="AO1041">
        <v>1.032922625541687</v>
      </c>
      <c r="AP1041">
        <v>1.501288890838623</v>
      </c>
      <c r="AQ1041">
        <v>5.7661371231079102</v>
      </c>
      <c r="AR1041">
        <v>20.986246109008789</v>
      </c>
      <c r="AS1041">
        <v>21.634531021118164</v>
      </c>
      <c r="AT1041">
        <v>20.450099945068359</v>
      </c>
      <c r="AU1041">
        <v>18.868663787841797</v>
      </c>
      <c r="AV1041">
        <v>18.68560791015625</v>
      </c>
      <c r="AW1041">
        <v>17.440090179443359</v>
      </c>
      <c r="AX1041">
        <v>14.757038116455078</v>
      </c>
      <c r="AY1041">
        <v>4.9241743087768555</v>
      </c>
      <c r="AZ1041">
        <v>2.2328095436096191</v>
      </c>
      <c r="BA1041">
        <v>1.3467569351196289</v>
      </c>
      <c r="BB1041">
        <v>1.4652936458587646</v>
      </c>
      <c r="BC1041">
        <v>0.86983144283294678</v>
      </c>
      <c r="BD1041">
        <v>-0.44618389010429382</v>
      </c>
      <c r="BE1041">
        <v>67.541854858398438</v>
      </c>
      <c r="BF1041">
        <v>67.286369323730469</v>
      </c>
      <c r="BG1041">
        <v>66.834251403808594</v>
      </c>
      <c r="BH1041">
        <v>66.458610534667969</v>
      </c>
      <c r="BI1041">
        <v>66.121406555175781</v>
      </c>
      <c r="BJ1041">
        <v>66.069107055664063</v>
      </c>
      <c r="BK1041">
        <v>66.462135314941406</v>
      </c>
      <c r="BL1041">
        <v>67.555061340332031</v>
      </c>
      <c r="BM1041">
        <v>70.05462646484375</v>
      </c>
      <c r="BN1041">
        <v>73.294326782226563</v>
      </c>
      <c r="BO1041">
        <v>76.576133728027344</v>
      </c>
      <c r="BP1041">
        <v>77.890113830566406</v>
      </c>
      <c r="BQ1041">
        <v>78.897201538085937</v>
      </c>
      <c r="BR1041">
        <v>79.759681701660156</v>
      </c>
      <c r="BS1041">
        <v>80.539710998535156</v>
      </c>
      <c r="BT1041">
        <v>80.890830993652344</v>
      </c>
      <c r="BU1041">
        <v>80.572357177734375</v>
      </c>
      <c r="BV1041">
        <v>79.640205383300781</v>
      </c>
      <c r="BW1041">
        <v>77.116920471191406</v>
      </c>
      <c r="BX1041">
        <v>74.813140869140625</v>
      </c>
      <c r="BY1041">
        <v>72.624153137207031</v>
      </c>
      <c r="BZ1041">
        <v>71.719772338867187</v>
      </c>
      <c r="CA1041">
        <v>70.799346923828125</v>
      </c>
      <c r="CB1041">
        <v>70.177947998046875</v>
      </c>
      <c r="CC1041">
        <v>5.5376033782958984</v>
      </c>
      <c r="CD1041">
        <v>5.306304931640625</v>
      </c>
      <c r="CE1041">
        <v>4.9640941619873047</v>
      </c>
      <c r="CF1041">
        <v>3.7519285678863525</v>
      </c>
      <c r="CG1041">
        <v>3.1482741832733154</v>
      </c>
      <c r="CH1041">
        <v>3.4871792793273926</v>
      </c>
      <c r="CI1041">
        <v>3.6314475536346436</v>
      </c>
      <c r="CJ1041">
        <v>2.2402708530426025</v>
      </c>
      <c r="CK1041">
        <v>3.1054971218109131</v>
      </c>
      <c r="CL1041">
        <v>3.0947983264923096</v>
      </c>
      <c r="CM1041">
        <v>2.4273757934570312</v>
      </c>
      <c r="CN1041">
        <v>2.7591898441314697</v>
      </c>
      <c r="CO1041">
        <v>3.8566982746124268</v>
      </c>
      <c r="CP1041">
        <v>2.4331343173980713</v>
      </c>
      <c r="CQ1041">
        <v>2.9528896808624268</v>
      </c>
      <c r="CR1041">
        <v>4.4110336303710938</v>
      </c>
      <c r="CS1041">
        <v>4.7836456298828125</v>
      </c>
      <c r="CT1041">
        <v>4.9585208892822266</v>
      </c>
      <c r="CU1041">
        <v>6.0189447402954102</v>
      </c>
      <c r="CV1041">
        <v>4.9103670120239258</v>
      </c>
      <c r="CW1041">
        <v>4.3681583404541016</v>
      </c>
      <c r="CX1041">
        <v>3.6615097522735596</v>
      </c>
      <c r="CY1041">
        <v>3.974247932434082</v>
      </c>
      <c r="CZ1041">
        <v>3.912144660949707</v>
      </c>
    </row>
    <row r="1042" spans="1:104" x14ac:dyDescent="0.25">
      <c r="A1042" t="s">
        <v>1231</v>
      </c>
      <c r="B1042" t="s">
        <v>26</v>
      </c>
      <c r="C1042" t="s">
        <v>28</v>
      </c>
      <c r="D1042" t="s">
        <v>188</v>
      </c>
      <c r="E1042" t="s">
        <v>184</v>
      </c>
      <c r="F1042">
        <v>2018</v>
      </c>
      <c r="G1042" t="s">
        <v>171</v>
      </c>
      <c r="H1042">
        <v>1</v>
      </c>
      <c r="I1042">
        <v>137.08226013183594</v>
      </c>
      <c r="J1042">
        <v>132.54330444335937</v>
      </c>
      <c r="K1042">
        <v>131.19810485839844</v>
      </c>
      <c r="L1042">
        <v>132.02471923828125</v>
      </c>
      <c r="M1042">
        <v>138.99464416503906</v>
      </c>
      <c r="N1042">
        <v>152.0006103515625</v>
      </c>
      <c r="O1042">
        <v>172.53404235839844</v>
      </c>
      <c r="P1042">
        <v>186.71928405761719</v>
      </c>
      <c r="Q1042">
        <v>191.15866088867187</v>
      </c>
      <c r="R1042">
        <v>191.39956665039062</v>
      </c>
      <c r="S1042">
        <v>191.64990234375</v>
      </c>
      <c r="T1042">
        <v>189.7215576171875</v>
      </c>
      <c r="U1042">
        <v>187.662109375</v>
      </c>
      <c r="V1042">
        <v>186.56597900390625</v>
      </c>
      <c r="W1042">
        <v>183.64973449707031</v>
      </c>
      <c r="X1042">
        <v>178.546875</v>
      </c>
      <c r="Y1042">
        <v>174.06072998046875</v>
      </c>
      <c r="Z1042">
        <v>174.52285766601562</v>
      </c>
      <c r="AA1042">
        <v>168.44654846191406</v>
      </c>
      <c r="AB1042">
        <v>163.88182067871094</v>
      </c>
      <c r="AC1042">
        <v>161.57818603515625</v>
      </c>
      <c r="AD1042">
        <v>157.14767456054687</v>
      </c>
      <c r="AE1042">
        <v>150.038818359375</v>
      </c>
      <c r="AF1042">
        <v>144.38670349121094</v>
      </c>
      <c r="AG1042">
        <v>-4.111600399017334</v>
      </c>
      <c r="AH1042">
        <v>-0.65507948398590088</v>
      </c>
      <c r="AI1042">
        <v>1.2485939264297485</v>
      </c>
      <c r="AJ1042">
        <v>-0.1049441397190094</v>
      </c>
      <c r="AK1042">
        <v>-1.833382248878479</v>
      </c>
      <c r="AL1042">
        <v>-2.3635425567626953</v>
      </c>
      <c r="AM1042">
        <v>-3.4010567665100098</v>
      </c>
      <c r="AN1042">
        <v>-3.2303500175476074</v>
      </c>
      <c r="AO1042">
        <v>0.99062526226043701</v>
      </c>
      <c r="AP1042">
        <v>4.6042575836181641</v>
      </c>
      <c r="AQ1042">
        <v>7.2918434143066406</v>
      </c>
      <c r="AR1042">
        <v>16.324178695678711</v>
      </c>
      <c r="AS1042">
        <v>16.301826477050781</v>
      </c>
      <c r="AT1042">
        <v>15.194578170776367</v>
      </c>
      <c r="AU1042">
        <v>12.81263542175293</v>
      </c>
      <c r="AV1042">
        <v>7.9625377655029297</v>
      </c>
      <c r="AW1042">
        <v>6.0165009498596191</v>
      </c>
      <c r="AX1042">
        <v>1.8689537048339844</v>
      </c>
      <c r="AY1042">
        <v>-6.937504768371582</v>
      </c>
      <c r="AZ1042">
        <v>-6.0617341995239258</v>
      </c>
      <c r="BA1042">
        <v>-4.6665496826171875</v>
      </c>
      <c r="BB1042">
        <v>-3.8940844535827637</v>
      </c>
      <c r="BC1042">
        <v>-2.9183120727539062</v>
      </c>
      <c r="BD1042">
        <v>-5.1407151222229004</v>
      </c>
      <c r="BE1042">
        <v>49.854938507080078</v>
      </c>
      <c r="BF1042">
        <v>49.220745086669922</v>
      </c>
      <c r="BG1042">
        <v>48.601314544677734</v>
      </c>
      <c r="BH1042">
        <v>48.311668395996094</v>
      </c>
      <c r="BI1042">
        <v>47.549659729003906</v>
      </c>
      <c r="BJ1042">
        <v>47.077205657958984</v>
      </c>
      <c r="BK1042">
        <v>47.881912231445313</v>
      </c>
      <c r="BL1042">
        <v>47.122760772705078</v>
      </c>
      <c r="BM1042">
        <v>48.689479827880859</v>
      </c>
      <c r="BN1042">
        <v>52.042797088623047</v>
      </c>
      <c r="BO1042">
        <v>54.795845031738281</v>
      </c>
      <c r="BP1042">
        <v>56.972545623779297</v>
      </c>
      <c r="BQ1042">
        <v>58.646396636962891</v>
      </c>
      <c r="BR1042">
        <v>58.975791931152344</v>
      </c>
      <c r="BS1042">
        <v>59.073295593261719</v>
      </c>
      <c r="BT1042">
        <v>58.835777282714844</v>
      </c>
      <c r="BU1042">
        <v>57.836071014404297</v>
      </c>
      <c r="BV1042">
        <v>55.967208862304688</v>
      </c>
      <c r="BW1042">
        <v>54.150497436523437</v>
      </c>
      <c r="BX1042">
        <v>53.400783538818359</v>
      </c>
      <c r="BY1042">
        <v>50.974365234375</v>
      </c>
      <c r="BZ1042">
        <v>49.343215942382813</v>
      </c>
      <c r="CA1042">
        <v>47.483993530273438</v>
      </c>
      <c r="CB1042">
        <v>46.187957763671875</v>
      </c>
      <c r="CC1042">
        <v>6.4624223709106445</v>
      </c>
      <c r="CD1042">
        <v>6.1451072692871094</v>
      </c>
      <c r="CE1042">
        <v>5.8338217735290527</v>
      </c>
      <c r="CF1042">
        <v>4.4539909362792969</v>
      </c>
      <c r="CG1042">
        <v>3.8185648918151855</v>
      </c>
      <c r="CH1042">
        <v>4.2524123191833496</v>
      </c>
      <c r="CI1042">
        <v>4.6334795951843262</v>
      </c>
      <c r="CJ1042">
        <v>2.8480372428894043</v>
      </c>
      <c r="CK1042">
        <v>3.8382120132446289</v>
      </c>
      <c r="CL1042">
        <v>3.6697268486022949</v>
      </c>
      <c r="CM1042">
        <v>2.769803524017334</v>
      </c>
      <c r="CN1042">
        <v>3.0864043235778809</v>
      </c>
      <c r="CO1042">
        <v>4.2622547149658203</v>
      </c>
      <c r="CP1042">
        <v>2.6700975894927979</v>
      </c>
      <c r="CQ1042">
        <v>3.2205402851104736</v>
      </c>
      <c r="CR1042">
        <v>4.7438344955444336</v>
      </c>
      <c r="CS1042">
        <v>5.1772251129150391</v>
      </c>
      <c r="CT1042">
        <v>5.6752309799194336</v>
      </c>
      <c r="CU1042">
        <v>7.028231143951416</v>
      </c>
      <c r="CV1042">
        <v>5.7591896057128906</v>
      </c>
      <c r="CW1042">
        <v>5.1478347778320313</v>
      </c>
      <c r="CX1042">
        <v>4.3965325355529785</v>
      </c>
      <c r="CY1042">
        <v>4.7041096687316895</v>
      </c>
      <c r="CZ1042">
        <v>4.5993428230285645</v>
      </c>
    </row>
    <row r="1043" spans="1:104" x14ac:dyDescent="0.25">
      <c r="A1043" t="s">
        <v>1232</v>
      </c>
      <c r="B1043" t="s">
        <v>26</v>
      </c>
      <c r="C1043" t="s">
        <v>28</v>
      </c>
      <c r="D1043" t="s">
        <v>188</v>
      </c>
      <c r="E1043" t="s">
        <v>184</v>
      </c>
      <c r="F1043">
        <v>2018</v>
      </c>
      <c r="G1043" t="s">
        <v>172</v>
      </c>
      <c r="H1043">
        <v>2</v>
      </c>
      <c r="I1043">
        <v>136.4122314453125</v>
      </c>
      <c r="J1043">
        <v>132.24812316894531</v>
      </c>
      <c r="K1043">
        <v>130.78033447265625</v>
      </c>
      <c r="L1043">
        <v>131.61163330078125</v>
      </c>
      <c r="M1043">
        <v>137.93405151367188</v>
      </c>
      <c r="N1043">
        <v>152.58515930175781</v>
      </c>
      <c r="O1043">
        <v>171.64468383789062</v>
      </c>
      <c r="P1043">
        <v>186.55715942382812</v>
      </c>
      <c r="Q1043">
        <v>192.80813598632812</v>
      </c>
      <c r="R1043">
        <v>193.76634216308594</v>
      </c>
      <c r="S1043">
        <v>193.96084594726562</v>
      </c>
      <c r="T1043">
        <v>191.91140747070312</v>
      </c>
      <c r="U1043">
        <v>190.83592224121094</v>
      </c>
      <c r="V1043">
        <v>189.60160827636719</v>
      </c>
      <c r="W1043">
        <v>186.53419494628906</v>
      </c>
      <c r="X1043">
        <v>181.03903198242187</v>
      </c>
      <c r="Y1043">
        <v>176.44911193847656</v>
      </c>
      <c r="Z1043">
        <v>175.94874572753906</v>
      </c>
      <c r="AA1043">
        <v>171.97721862792969</v>
      </c>
      <c r="AB1043">
        <v>166.78964233398438</v>
      </c>
      <c r="AC1043">
        <v>164.44093322753906</v>
      </c>
      <c r="AD1043">
        <v>158.1788330078125</v>
      </c>
      <c r="AE1043">
        <v>149.66757202148437</v>
      </c>
      <c r="AF1043">
        <v>144.0013427734375</v>
      </c>
      <c r="AG1043">
        <v>-4.0047688484191895</v>
      </c>
      <c r="AH1043">
        <v>-0.69393408298492432</v>
      </c>
      <c r="AI1043">
        <v>1.1198552846908569</v>
      </c>
      <c r="AJ1043">
        <v>-0.16110767424106598</v>
      </c>
      <c r="AK1043">
        <v>-1.7819141149520874</v>
      </c>
      <c r="AL1043">
        <v>-2.2608933448791504</v>
      </c>
      <c r="AM1043">
        <v>-3.2795052528381348</v>
      </c>
      <c r="AN1043">
        <v>-3.0146839618682861</v>
      </c>
      <c r="AO1043">
        <v>0.99752658605575562</v>
      </c>
      <c r="AP1043">
        <v>4.4611654281616211</v>
      </c>
      <c r="AQ1043">
        <v>7.2328734397888184</v>
      </c>
      <c r="AR1043">
        <v>16.571853637695313</v>
      </c>
      <c r="AS1043">
        <v>16.656705856323242</v>
      </c>
      <c r="AT1043">
        <v>15.540885925292969</v>
      </c>
      <c r="AU1043">
        <v>13.137264251708984</v>
      </c>
      <c r="AV1043">
        <v>8.4311246871948242</v>
      </c>
      <c r="AW1043">
        <v>6.5352158546447754</v>
      </c>
      <c r="AX1043">
        <v>2.4852380752563477</v>
      </c>
      <c r="AY1043">
        <v>-6.4759325981140137</v>
      </c>
      <c r="AZ1043">
        <v>-5.7079734802246094</v>
      </c>
      <c r="BA1043">
        <v>-4.406886100769043</v>
      </c>
      <c r="BB1043">
        <v>-3.60964035987854</v>
      </c>
      <c r="BC1043">
        <v>-2.6961996555328369</v>
      </c>
      <c r="BD1043">
        <v>-4.8407788276672363</v>
      </c>
      <c r="BE1043">
        <v>52.599147796630859</v>
      </c>
      <c r="BF1043">
        <v>52.354949951171875</v>
      </c>
      <c r="BG1043">
        <v>51.428249359130859</v>
      </c>
      <c r="BH1043">
        <v>49.830455780029297</v>
      </c>
      <c r="BI1043">
        <v>49.315498352050781</v>
      </c>
      <c r="BJ1043">
        <v>48.788238525390625</v>
      </c>
      <c r="BK1043">
        <v>48.233531951904297</v>
      </c>
      <c r="BL1043">
        <v>47.931591033935547</v>
      </c>
      <c r="BM1043">
        <v>50.982475280761719</v>
      </c>
      <c r="BN1043">
        <v>53.972743988037109</v>
      </c>
      <c r="BO1043">
        <v>56.729133605957031</v>
      </c>
      <c r="BP1043">
        <v>57.793087005615234</v>
      </c>
      <c r="BQ1043">
        <v>58.609989166259766</v>
      </c>
      <c r="BR1043">
        <v>58.997142791748047</v>
      </c>
      <c r="BS1043">
        <v>58.609989166259766</v>
      </c>
      <c r="BT1043">
        <v>58.055282592773438</v>
      </c>
      <c r="BU1043">
        <v>57.567771911621094</v>
      </c>
      <c r="BV1043">
        <v>56.553009033203125</v>
      </c>
      <c r="BW1043">
        <v>54.7696533203125</v>
      </c>
      <c r="BX1043">
        <v>53.687690734863281</v>
      </c>
      <c r="BY1043">
        <v>52.239437103271484</v>
      </c>
      <c r="BZ1043">
        <v>51.029666900634766</v>
      </c>
      <c r="CA1043">
        <v>50.066074371337891</v>
      </c>
      <c r="CB1043">
        <v>49.324932098388672</v>
      </c>
      <c r="CC1043">
        <v>6.2632217407226562</v>
      </c>
      <c r="CD1043">
        <v>5.9720792770385742</v>
      </c>
      <c r="CE1043">
        <v>5.6640400886535645</v>
      </c>
      <c r="CF1043">
        <v>4.3252577781677246</v>
      </c>
      <c r="CG1043">
        <v>3.6918003559112549</v>
      </c>
      <c r="CH1043">
        <v>4.1601343154907227</v>
      </c>
      <c r="CI1043">
        <v>4.4893016815185547</v>
      </c>
      <c r="CJ1043">
        <v>2.7730481624603271</v>
      </c>
      <c r="CK1043">
        <v>3.7689824104309082</v>
      </c>
      <c r="CL1043">
        <v>3.6188571453094482</v>
      </c>
      <c r="CM1043">
        <v>2.7305471897125244</v>
      </c>
      <c r="CN1043">
        <v>3.041635274887085</v>
      </c>
      <c r="CO1043">
        <v>4.2205290794372559</v>
      </c>
      <c r="CP1043">
        <v>2.6473395824432373</v>
      </c>
      <c r="CQ1043">
        <v>3.187175989151001</v>
      </c>
      <c r="CR1043">
        <v>4.6856393814086914</v>
      </c>
      <c r="CS1043">
        <v>5.1130461692810059</v>
      </c>
      <c r="CT1043">
        <v>5.5748982429504395</v>
      </c>
      <c r="CU1043">
        <v>6.9977374076843262</v>
      </c>
      <c r="CV1043">
        <v>5.7088747024536133</v>
      </c>
      <c r="CW1043">
        <v>5.1028628349304199</v>
      </c>
      <c r="CX1043">
        <v>4.3144536018371582</v>
      </c>
      <c r="CY1043">
        <v>4.5722222328186035</v>
      </c>
      <c r="CZ1043">
        <v>4.4698190689086914</v>
      </c>
    </row>
    <row r="1044" spans="1:104" x14ac:dyDescent="0.25">
      <c r="A1044" t="s">
        <v>1233</v>
      </c>
      <c r="B1044" t="s">
        <v>26</v>
      </c>
      <c r="C1044" t="s">
        <v>28</v>
      </c>
      <c r="D1044" t="s">
        <v>188</v>
      </c>
      <c r="E1044" t="s">
        <v>184</v>
      </c>
      <c r="F1044">
        <v>2018</v>
      </c>
      <c r="G1044" t="s">
        <v>173</v>
      </c>
      <c r="H1044">
        <v>3</v>
      </c>
      <c r="I1044">
        <v>140.98333740234375</v>
      </c>
      <c r="J1044">
        <v>136.80648803710938</v>
      </c>
      <c r="K1044">
        <v>134.16572570800781</v>
      </c>
      <c r="L1044">
        <v>134.32699584960937</v>
      </c>
      <c r="M1044">
        <v>139.31719970703125</v>
      </c>
      <c r="N1044">
        <v>151.99575805664062</v>
      </c>
      <c r="O1044">
        <v>171.75701904296875</v>
      </c>
      <c r="P1044">
        <v>187.24858093261719</v>
      </c>
      <c r="Q1044">
        <v>194.94125366210937</v>
      </c>
      <c r="R1044">
        <v>196.195068359375</v>
      </c>
      <c r="S1044">
        <v>197.69332885742187</v>
      </c>
      <c r="T1044">
        <v>198.04446411132812</v>
      </c>
      <c r="U1044">
        <v>197.50762939453125</v>
      </c>
      <c r="V1044">
        <v>196.90457153320312</v>
      </c>
      <c r="W1044">
        <v>194.17768859863281</v>
      </c>
      <c r="X1044">
        <v>188.88356018066406</v>
      </c>
      <c r="Y1044">
        <v>184.02934265136719</v>
      </c>
      <c r="Z1044">
        <v>177.70123291015625</v>
      </c>
      <c r="AA1044">
        <v>172.57131958007812</v>
      </c>
      <c r="AB1044">
        <v>171.96368408203125</v>
      </c>
      <c r="AC1044">
        <v>167.40919494628906</v>
      </c>
      <c r="AD1044">
        <v>161.900390625</v>
      </c>
      <c r="AE1044">
        <v>152.60693359375</v>
      </c>
      <c r="AF1044">
        <v>147.25456237792969</v>
      </c>
      <c r="AG1044">
        <v>-3.9792561531066895</v>
      </c>
      <c r="AH1044">
        <v>-0.85283166170120239</v>
      </c>
      <c r="AI1044">
        <v>0.82893162965774536</v>
      </c>
      <c r="AJ1044">
        <v>-0.31625595688819885</v>
      </c>
      <c r="AK1044">
        <v>-1.7250432968139648</v>
      </c>
      <c r="AL1044">
        <v>-2.0165705680847168</v>
      </c>
      <c r="AM1044">
        <v>-3.0922131538391113</v>
      </c>
      <c r="AN1044">
        <v>-2.5973682403564453</v>
      </c>
      <c r="AO1044">
        <v>0.99124914407730103</v>
      </c>
      <c r="AP1044">
        <v>4.0498161315917969</v>
      </c>
      <c r="AQ1044">
        <v>6.9817795753479004</v>
      </c>
      <c r="AR1044">
        <v>17.043588638305664</v>
      </c>
      <c r="AS1044">
        <v>17.231096267700195</v>
      </c>
      <c r="AT1044">
        <v>16.155838012695313</v>
      </c>
      <c r="AU1044">
        <v>13.860894203186035</v>
      </c>
      <c r="AV1044">
        <v>9.6423873901367187</v>
      </c>
      <c r="AW1044">
        <v>7.8181648254394531</v>
      </c>
      <c r="AX1044">
        <v>3.8597803115844727</v>
      </c>
      <c r="AY1044">
        <v>-4.9772396087646484</v>
      </c>
      <c r="AZ1044">
        <v>-4.7679347991943359</v>
      </c>
      <c r="BA1044">
        <v>-3.6836562156677246</v>
      </c>
      <c r="BB1044">
        <v>-2.9896271228790283</v>
      </c>
      <c r="BC1044">
        <v>-2.2552850246429443</v>
      </c>
      <c r="BD1044">
        <v>-4.2986841201782227</v>
      </c>
      <c r="BE1044">
        <v>53.54052734375</v>
      </c>
      <c r="BF1044">
        <v>53.031082153320312</v>
      </c>
      <c r="BG1044">
        <v>52.424140930175781</v>
      </c>
      <c r="BH1044">
        <v>51.125244140625</v>
      </c>
      <c r="BI1044">
        <v>50.363044738769531</v>
      </c>
      <c r="BJ1044">
        <v>50.113044738769531</v>
      </c>
      <c r="BK1044">
        <v>50.402790069580078</v>
      </c>
      <c r="BL1044">
        <v>51.601917266845703</v>
      </c>
      <c r="BM1044">
        <v>54.665283203125</v>
      </c>
      <c r="BN1044">
        <v>57.771152496337891</v>
      </c>
      <c r="BO1044">
        <v>59.789745330810547</v>
      </c>
      <c r="BP1044">
        <v>61.798606872558594</v>
      </c>
      <c r="BQ1044">
        <v>62.630859375</v>
      </c>
      <c r="BR1044">
        <v>62.201103210449219</v>
      </c>
      <c r="BS1044">
        <v>62.643054962158203</v>
      </c>
      <c r="BT1044">
        <v>62.271350860595703</v>
      </c>
      <c r="BU1044">
        <v>61.329399108886719</v>
      </c>
      <c r="BV1044">
        <v>59.189685821533203</v>
      </c>
      <c r="BW1044">
        <v>57.583034515380859</v>
      </c>
      <c r="BX1044">
        <v>56.430824279785156</v>
      </c>
      <c r="BY1044">
        <v>55.528617858886719</v>
      </c>
      <c r="BZ1044">
        <v>53.666355133056641</v>
      </c>
      <c r="CA1044">
        <v>53.169403076171875</v>
      </c>
      <c r="CB1044">
        <v>52.906913757324219</v>
      </c>
      <c r="CC1044">
        <v>6.1095666885375977</v>
      </c>
      <c r="CD1044">
        <v>5.831451416015625</v>
      </c>
      <c r="CE1044">
        <v>5.4837327003479004</v>
      </c>
      <c r="CF1044">
        <v>4.1656618118286133</v>
      </c>
      <c r="CG1044">
        <v>3.5182969570159912</v>
      </c>
      <c r="CH1044">
        <v>3.90924072265625</v>
      </c>
      <c r="CI1044">
        <v>4.2382345199584961</v>
      </c>
      <c r="CJ1044">
        <v>2.6257503032684326</v>
      </c>
      <c r="CK1044">
        <v>3.5948705673217773</v>
      </c>
      <c r="CL1044">
        <v>3.4571654796600342</v>
      </c>
      <c r="CM1044">
        <v>2.6258060932159424</v>
      </c>
      <c r="CN1044">
        <v>2.9614758491516113</v>
      </c>
      <c r="CO1044">
        <v>4.1216516494750977</v>
      </c>
      <c r="CP1044">
        <v>2.593048095703125</v>
      </c>
      <c r="CQ1044">
        <v>3.130014181137085</v>
      </c>
      <c r="CR1044">
        <v>4.6120367050170898</v>
      </c>
      <c r="CS1044">
        <v>5.0305414199829102</v>
      </c>
      <c r="CT1044">
        <v>5.3110642433166504</v>
      </c>
      <c r="CU1044">
        <v>6.6246495246887207</v>
      </c>
      <c r="CV1044">
        <v>5.5525031089782715</v>
      </c>
      <c r="CW1044">
        <v>4.8999171257019043</v>
      </c>
      <c r="CX1044">
        <v>4.1657276153564453</v>
      </c>
      <c r="CY1044">
        <v>4.3985176086425781</v>
      </c>
      <c r="CZ1044">
        <v>4.3124589920043945</v>
      </c>
    </row>
    <row r="1045" spans="1:104" x14ac:dyDescent="0.25">
      <c r="A1045" t="s">
        <v>1234</v>
      </c>
      <c r="B1045" t="s">
        <v>26</v>
      </c>
      <c r="C1045" t="s">
        <v>28</v>
      </c>
      <c r="D1045" t="s">
        <v>188</v>
      </c>
      <c r="E1045" t="s">
        <v>184</v>
      </c>
      <c r="F1045">
        <v>2018</v>
      </c>
      <c r="G1045" t="s">
        <v>174</v>
      </c>
      <c r="H1045">
        <v>4</v>
      </c>
      <c r="I1045">
        <v>145.24185180664062</v>
      </c>
      <c r="J1045">
        <v>140.86532592773437</v>
      </c>
      <c r="K1045">
        <v>138.07427978515625</v>
      </c>
      <c r="L1045">
        <v>137.76509094238281</v>
      </c>
      <c r="M1045">
        <v>142.82707214355469</v>
      </c>
      <c r="N1045">
        <v>155.22653198242187</v>
      </c>
      <c r="O1045">
        <v>169.88087463378906</v>
      </c>
      <c r="P1045">
        <v>185.27438354492188</v>
      </c>
      <c r="Q1045">
        <v>196.80583190917969</v>
      </c>
      <c r="R1045">
        <v>204.42337036132812</v>
      </c>
      <c r="S1045">
        <v>211.27088928222656</v>
      </c>
      <c r="T1045">
        <v>214.15391540527344</v>
      </c>
      <c r="U1045">
        <v>215.84375</v>
      </c>
      <c r="V1045">
        <v>217.91326904296875</v>
      </c>
      <c r="W1045">
        <v>215.87533569335937</v>
      </c>
      <c r="X1045">
        <v>208.88175964355469</v>
      </c>
      <c r="Y1045">
        <v>200.80836486816406</v>
      </c>
      <c r="Z1045">
        <v>188.24880981445312</v>
      </c>
      <c r="AA1045">
        <v>178.672607421875</v>
      </c>
      <c r="AB1045">
        <v>175.93238830566406</v>
      </c>
      <c r="AC1045">
        <v>174.10096740722656</v>
      </c>
      <c r="AD1045">
        <v>166.58770751953125</v>
      </c>
      <c r="AE1045">
        <v>160.52378845214844</v>
      </c>
      <c r="AF1045">
        <v>154.93159484863281</v>
      </c>
      <c r="AG1045">
        <v>-3.490504264831543</v>
      </c>
      <c r="AH1045">
        <v>-1.3127048015594482</v>
      </c>
      <c r="AI1045">
        <v>-0.25657391548156738</v>
      </c>
      <c r="AJ1045">
        <v>-0.84366768598556519</v>
      </c>
      <c r="AK1045">
        <v>-1.4907561540603638</v>
      </c>
      <c r="AL1045">
        <v>-1.2110596895217896</v>
      </c>
      <c r="AM1045">
        <v>-2.3884713649749756</v>
      </c>
      <c r="AN1045">
        <v>-1.0804566144943237</v>
      </c>
      <c r="AO1045">
        <v>0.94527000188827515</v>
      </c>
      <c r="AP1045">
        <v>2.5443770885467529</v>
      </c>
      <c r="AQ1045">
        <v>6.0594582557678223</v>
      </c>
      <c r="AR1045">
        <v>18.405063629150391</v>
      </c>
      <c r="AS1045">
        <v>18.972667694091797</v>
      </c>
      <c r="AT1045">
        <v>18.084909439086914</v>
      </c>
      <c r="AU1045">
        <v>16.188131332397461</v>
      </c>
      <c r="AV1045">
        <v>13.889933586120605</v>
      </c>
      <c r="AW1045">
        <v>12.307302474975586</v>
      </c>
      <c r="AX1045">
        <v>9.0245943069458008</v>
      </c>
      <c r="AY1045">
        <v>0.22176367044448853</v>
      </c>
      <c r="AZ1045">
        <v>-0.97335326671600342</v>
      </c>
      <c r="BA1045">
        <v>-0.95576679706573486</v>
      </c>
      <c r="BB1045">
        <v>-0.57037770748138428</v>
      </c>
      <c r="BC1045">
        <v>-0.57268553972244263</v>
      </c>
      <c r="BD1045">
        <v>-2.1443080902099609</v>
      </c>
      <c r="BE1045">
        <v>61.65997314453125</v>
      </c>
      <c r="BF1045">
        <v>60.641380310058594</v>
      </c>
      <c r="BG1045">
        <v>59.916080474853516</v>
      </c>
      <c r="BH1045">
        <v>58.007472991943359</v>
      </c>
      <c r="BI1045">
        <v>57.870227813720703</v>
      </c>
      <c r="BJ1045">
        <v>56.781387329101563</v>
      </c>
      <c r="BK1045">
        <v>56.933589935302734</v>
      </c>
      <c r="BL1045">
        <v>59.432804107666016</v>
      </c>
      <c r="BM1045">
        <v>63.995868682861328</v>
      </c>
      <c r="BN1045">
        <v>67.565818786621094</v>
      </c>
      <c r="BO1045">
        <v>70.675621032714844</v>
      </c>
      <c r="BP1045">
        <v>73.0263671875</v>
      </c>
      <c r="BQ1045">
        <v>73.946968078613281</v>
      </c>
      <c r="BR1045">
        <v>74.572219848632812</v>
      </c>
      <c r="BS1045">
        <v>74.108329772949219</v>
      </c>
      <c r="BT1045">
        <v>74.111961364746094</v>
      </c>
      <c r="BU1045">
        <v>73.002265930175781</v>
      </c>
      <c r="BV1045">
        <v>72.539154052734375</v>
      </c>
      <c r="BW1045">
        <v>71.246650695800781</v>
      </c>
      <c r="BX1045">
        <v>68.613044738769531</v>
      </c>
      <c r="BY1045">
        <v>64.692733764648438</v>
      </c>
      <c r="BZ1045">
        <v>63.381641387939453</v>
      </c>
      <c r="CA1045">
        <v>62.412239074707031</v>
      </c>
      <c r="CB1045">
        <v>61.083042144775391</v>
      </c>
      <c r="CC1045">
        <v>5.2103104591369629</v>
      </c>
      <c r="CD1045">
        <v>4.9708781242370605</v>
      </c>
      <c r="CE1045">
        <v>4.6725249290466309</v>
      </c>
      <c r="CF1045">
        <v>3.5376651287078857</v>
      </c>
      <c r="CG1045">
        <v>2.9865293502807617</v>
      </c>
      <c r="CH1045">
        <v>3.3044664859771729</v>
      </c>
      <c r="CI1045">
        <v>3.4687950611114502</v>
      </c>
      <c r="CJ1045">
        <v>2.1506521701812744</v>
      </c>
      <c r="CK1045">
        <v>3.0002050399780273</v>
      </c>
      <c r="CL1045">
        <v>2.980015754699707</v>
      </c>
      <c r="CM1045">
        <v>2.3216416835784912</v>
      </c>
      <c r="CN1045">
        <v>2.6500029563903809</v>
      </c>
      <c r="CO1045">
        <v>3.7244610786437988</v>
      </c>
      <c r="CP1045">
        <v>2.3785576820373535</v>
      </c>
      <c r="CQ1045">
        <v>2.8802297115325928</v>
      </c>
      <c r="CR1045">
        <v>4.2209911346435547</v>
      </c>
      <c r="CS1045">
        <v>4.5431089401245117</v>
      </c>
      <c r="CT1045">
        <v>4.6564755439758301</v>
      </c>
      <c r="CU1045">
        <v>5.685854434967041</v>
      </c>
      <c r="CV1045">
        <v>4.6928925514221191</v>
      </c>
      <c r="CW1045">
        <v>4.2125997543334961</v>
      </c>
      <c r="CX1045">
        <v>3.5458219051361084</v>
      </c>
      <c r="CY1045">
        <v>3.8306648731231689</v>
      </c>
      <c r="CZ1045">
        <v>3.7576911449432373</v>
      </c>
    </row>
    <row r="1046" spans="1:104" x14ac:dyDescent="0.25">
      <c r="A1046" t="s">
        <v>1235</v>
      </c>
      <c r="B1046" t="s">
        <v>26</v>
      </c>
      <c r="C1046" t="s">
        <v>28</v>
      </c>
      <c r="D1046" t="s">
        <v>188</v>
      </c>
      <c r="E1046" t="s">
        <v>184</v>
      </c>
      <c r="F1046">
        <v>2018</v>
      </c>
      <c r="G1046" t="s">
        <v>175</v>
      </c>
      <c r="H1046">
        <v>5</v>
      </c>
      <c r="I1046">
        <v>153.07606506347656</v>
      </c>
      <c r="J1046">
        <v>148.76919555664062</v>
      </c>
      <c r="K1046">
        <v>145.82771301269531</v>
      </c>
      <c r="L1046">
        <v>144.94490051269531</v>
      </c>
      <c r="M1046">
        <v>149.13217163085937</v>
      </c>
      <c r="N1046">
        <v>160.95039367675781</v>
      </c>
      <c r="O1046">
        <v>175.25733947753906</v>
      </c>
      <c r="P1046">
        <v>194.20515441894531</v>
      </c>
      <c r="Q1046">
        <v>208.25009155273437</v>
      </c>
      <c r="R1046">
        <v>217.36790466308594</v>
      </c>
      <c r="S1046">
        <v>223.84761047363281</v>
      </c>
      <c r="T1046">
        <v>224.18905639648437</v>
      </c>
      <c r="U1046">
        <v>223.59014892578125</v>
      </c>
      <c r="V1046">
        <v>223.46987915039062</v>
      </c>
      <c r="W1046">
        <v>221.22381591796875</v>
      </c>
      <c r="X1046">
        <v>215.14874267578125</v>
      </c>
      <c r="Y1046">
        <v>207.33920288085937</v>
      </c>
      <c r="Z1046">
        <v>195.73239135742187</v>
      </c>
      <c r="AA1046">
        <v>186.51542663574219</v>
      </c>
      <c r="AB1046">
        <v>183.20469665527344</v>
      </c>
      <c r="AC1046">
        <v>181.81727600097656</v>
      </c>
      <c r="AD1046">
        <v>173.11616516113281</v>
      </c>
      <c r="AE1046">
        <v>167.76417541503906</v>
      </c>
      <c r="AF1046">
        <v>162.60733032226562</v>
      </c>
      <c r="AG1046">
        <v>-3.5506744384765625</v>
      </c>
      <c r="AH1046">
        <v>-1.4979723691940308</v>
      </c>
      <c r="AI1046">
        <v>-0.53631347417831421</v>
      </c>
      <c r="AJ1046">
        <v>-1.0126283168792725</v>
      </c>
      <c r="AK1046">
        <v>-1.4901487827301025</v>
      </c>
      <c r="AL1046">
        <v>-1.0701148509979248</v>
      </c>
      <c r="AM1046">
        <v>-2.3223850727081299</v>
      </c>
      <c r="AN1046">
        <v>-0.80784976482391357</v>
      </c>
      <c r="AO1046">
        <v>0.98848158121109009</v>
      </c>
      <c r="AP1046">
        <v>2.3158843517303467</v>
      </c>
      <c r="AQ1046">
        <v>6.0752959251403809</v>
      </c>
      <c r="AR1046">
        <v>19.190637588500977</v>
      </c>
      <c r="AS1046">
        <v>19.611629486083984</v>
      </c>
      <c r="AT1046">
        <v>18.529083251953125</v>
      </c>
      <c r="AU1046">
        <v>16.726095199584961</v>
      </c>
      <c r="AV1046">
        <v>15.021836280822754</v>
      </c>
      <c r="AW1046">
        <v>13.54248046875</v>
      </c>
      <c r="AX1046">
        <v>10.468631744384766</v>
      </c>
      <c r="AY1046">
        <v>1.4935500621795654</v>
      </c>
      <c r="AZ1046">
        <v>-9.8843470215797424E-2</v>
      </c>
      <c r="BA1046">
        <v>-0.32913699746131897</v>
      </c>
      <c r="BB1046">
        <v>-1.4318171888589859E-2</v>
      </c>
      <c r="BC1046">
        <v>-0.18276150524616241</v>
      </c>
      <c r="BD1046">
        <v>-1.7057398557662964</v>
      </c>
      <c r="BE1046">
        <v>62.229743957519531</v>
      </c>
      <c r="BF1046">
        <v>61.979740142822266</v>
      </c>
      <c r="BG1046">
        <v>61.729740142822266</v>
      </c>
      <c r="BH1046">
        <v>61.010242462158203</v>
      </c>
      <c r="BI1046">
        <v>60.607746124267578</v>
      </c>
      <c r="BJ1046">
        <v>59.985847473144531</v>
      </c>
      <c r="BK1046">
        <v>61.753345489501953</v>
      </c>
      <c r="BL1046">
        <v>63.895801544189453</v>
      </c>
      <c r="BM1046">
        <v>67.20001220703125</v>
      </c>
      <c r="BN1046">
        <v>70.736106872558594</v>
      </c>
      <c r="BO1046">
        <v>73.464164733886719</v>
      </c>
      <c r="BP1046">
        <v>74.476364135742187</v>
      </c>
      <c r="BQ1046">
        <v>73.891159057617188</v>
      </c>
      <c r="BR1046">
        <v>74.620307922363281</v>
      </c>
      <c r="BS1046">
        <v>75.245559692382813</v>
      </c>
      <c r="BT1046">
        <v>74.428359985351563</v>
      </c>
      <c r="BU1046">
        <v>73.663307189941406</v>
      </c>
      <c r="BV1046">
        <v>72.596412658691406</v>
      </c>
      <c r="BW1046">
        <v>71.37445068359375</v>
      </c>
      <c r="BX1046">
        <v>68.545555114746094</v>
      </c>
      <c r="BY1046">
        <v>66.756401062011719</v>
      </c>
      <c r="BZ1046">
        <v>65.814453125</v>
      </c>
      <c r="CA1046">
        <v>65.564445495605469</v>
      </c>
      <c r="CB1046">
        <v>64.384696960449219</v>
      </c>
      <c r="CC1046">
        <v>5.3123717308044434</v>
      </c>
      <c r="CD1046">
        <v>5.0795469284057617</v>
      </c>
      <c r="CE1046">
        <v>4.7756376266479492</v>
      </c>
      <c r="CF1046">
        <v>3.6003720760345459</v>
      </c>
      <c r="CG1046">
        <v>3.0157551765441895</v>
      </c>
      <c r="CH1046">
        <v>3.3135147094726562</v>
      </c>
      <c r="CI1046">
        <v>3.4610626697540283</v>
      </c>
      <c r="CJ1046">
        <v>2.178159236907959</v>
      </c>
      <c r="CK1046">
        <v>3.0694675445556641</v>
      </c>
      <c r="CL1046">
        <v>3.0622665882110596</v>
      </c>
      <c r="CM1046">
        <v>2.3773453235626221</v>
      </c>
      <c r="CN1046">
        <v>2.6806776523590088</v>
      </c>
      <c r="CO1046">
        <v>3.7292027473449707</v>
      </c>
      <c r="CP1046">
        <v>2.3555009365081787</v>
      </c>
      <c r="CQ1046">
        <v>2.8518273830413818</v>
      </c>
      <c r="CR1046">
        <v>4.2007761001586914</v>
      </c>
      <c r="CS1046">
        <v>4.5322847366333008</v>
      </c>
      <c r="CT1046">
        <v>4.6780452728271484</v>
      </c>
      <c r="CU1046">
        <v>5.7320551872253418</v>
      </c>
      <c r="CV1046">
        <v>4.7255282402038574</v>
      </c>
      <c r="CW1046">
        <v>4.2528119087219238</v>
      </c>
      <c r="CX1046">
        <v>3.5624184608459473</v>
      </c>
      <c r="CY1046">
        <v>3.8704373836517334</v>
      </c>
      <c r="CZ1046">
        <v>3.8138022422790527</v>
      </c>
    </row>
    <row r="1047" spans="1:104" x14ac:dyDescent="0.25">
      <c r="A1047" t="s">
        <v>1236</v>
      </c>
      <c r="B1047" t="s">
        <v>26</v>
      </c>
      <c r="C1047" t="s">
        <v>28</v>
      </c>
      <c r="D1047" t="s">
        <v>188</v>
      </c>
      <c r="E1047" t="s">
        <v>184</v>
      </c>
      <c r="F1047">
        <v>2018</v>
      </c>
      <c r="G1047" t="s">
        <v>176</v>
      </c>
      <c r="H1047">
        <v>6</v>
      </c>
      <c r="I1047">
        <v>162.20957946777344</v>
      </c>
      <c r="J1047">
        <v>157.44061279296875</v>
      </c>
      <c r="K1047">
        <v>154.23092651367187</v>
      </c>
      <c r="L1047">
        <v>153.3123779296875</v>
      </c>
      <c r="M1047">
        <v>157.06944274902344</v>
      </c>
      <c r="N1047">
        <v>169.08045959472656</v>
      </c>
      <c r="O1047">
        <v>183.21142578125</v>
      </c>
      <c r="P1047">
        <v>201.05813598632812</v>
      </c>
      <c r="Q1047">
        <v>212.62532043457031</v>
      </c>
      <c r="R1047">
        <v>221.51130676269531</v>
      </c>
      <c r="S1047">
        <v>229.23480224609375</v>
      </c>
      <c r="T1047">
        <v>230.11738586425781</v>
      </c>
      <c r="U1047">
        <v>229.6722412109375</v>
      </c>
      <c r="V1047">
        <v>228.35060119628906</v>
      </c>
      <c r="W1047">
        <v>226.71728515625</v>
      </c>
      <c r="X1047">
        <v>223.22822570800781</v>
      </c>
      <c r="Y1047">
        <v>217.46903991699219</v>
      </c>
      <c r="Z1047">
        <v>206.24028015136719</v>
      </c>
      <c r="AA1047">
        <v>195.99429321289062</v>
      </c>
      <c r="AB1047">
        <v>188.850830078125</v>
      </c>
      <c r="AC1047">
        <v>187.47109985351562</v>
      </c>
      <c r="AD1047">
        <v>179.63945007324219</v>
      </c>
      <c r="AE1047">
        <v>175.67082214355469</v>
      </c>
      <c r="AF1047">
        <v>170.58819580078125</v>
      </c>
      <c r="AG1047">
        <v>-3.7322821617126465</v>
      </c>
      <c r="AH1047">
        <v>-1.6090025901794434</v>
      </c>
      <c r="AI1047">
        <v>-0.62615615129470825</v>
      </c>
      <c r="AJ1047">
        <v>-1.0980499982833862</v>
      </c>
      <c r="AK1047">
        <v>-1.548713207244873</v>
      </c>
      <c r="AL1047">
        <v>-1.0752849578857422</v>
      </c>
      <c r="AM1047">
        <v>-2.389897346496582</v>
      </c>
      <c r="AN1047">
        <v>-0.75717830657958984</v>
      </c>
      <c r="AO1047">
        <v>1.009688138961792</v>
      </c>
      <c r="AP1047">
        <v>2.2726576328277588</v>
      </c>
      <c r="AQ1047">
        <v>6.1592187881469727</v>
      </c>
      <c r="AR1047">
        <v>19.725675582885742</v>
      </c>
      <c r="AS1047">
        <v>20.175548553466797</v>
      </c>
      <c r="AT1047">
        <v>18.976289749145508</v>
      </c>
      <c r="AU1047">
        <v>17.196561813354492</v>
      </c>
      <c r="AV1047">
        <v>15.731380462646484</v>
      </c>
      <c r="AW1047">
        <v>14.367776870727539</v>
      </c>
      <c r="AX1047">
        <v>11.263397216796875</v>
      </c>
      <c r="AY1047">
        <v>1.839018702507019</v>
      </c>
      <c r="AZ1047">
        <v>9.363941103219986E-2</v>
      </c>
      <c r="BA1047">
        <v>-0.19214847683906555</v>
      </c>
      <c r="BB1047">
        <v>0.12007483839988708</v>
      </c>
      <c r="BC1047">
        <v>-9.0578667819499969E-2</v>
      </c>
      <c r="BD1047">
        <v>-1.6610356569290161</v>
      </c>
      <c r="BE1047">
        <v>63.141403198242188</v>
      </c>
      <c r="BF1047">
        <v>62.988903045654297</v>
      </c>
      <c r="BG1047">
        <v>62.293903350830078</v>
      </c>
      <c r="BH1047">
        <v>62.351654052734375</v>
      </c>
      <c r="BI1047">
        <v>61.406650543212891</v>
      </c>
      <c r="BJ1047">
        <v>61.881954193115234</v>
      </c>
      <c r="BK1047">
        <v>62.119453430175781</v>
      </c>
      <c r="BL1047">
        <v>64.341400146484375</v>
      </c>
      <c r="BM1047">
        <v>66.475296020507813</v>
      </c>
      <c r="BN1047">
        <v>68.776649475097656</v>
      </c>
      <c r="BO1047">
        <v>71.303596496582031</v>
      </c>
      <c r="BP1047">
        <v>73.538047790527344</v>
      </c>
      <c r="BQ1047">
        <v>74.99249267578125</v>
      </c>
      <c r="BR1047">
        <v>75.717788696289063</v>
      </c>
      <c r="BS1047">
        <v>76.132492065429687</v>
      </c>
      <c r="BT1047">
        <v>76.004997253417969</v>
      </c>
      <c r="BU1047">
        <v>75.05694580078125</v>
      </c>
      <c r="BV1047">
        <v>74.127204895019531</v>
      </c>
      <c r="BW1047">
        <v>72.310295104980469</v>
      </c>
      <c r="BX1047">
        <v>70.328903198242188</v>
      </c>
      <c r="BY1047">
        <v>67.469703674316406</v>
      </c>
      <c r="BZ1047">
        <v>66.330001831054687</v>
      </c>
      <c r="CA1047">
        <v>65.622795104980469</v>
      </c>
      <c r="CB1047">
        <v>64.8758544921875</v>
      </c>
      <c r="CC1047">
        <v>5.5946722030639648</v>
      </c>
      <c r="CD1047">
        <v>5.3424067497253418</v>
      </c>
      <c r="CE1047">
        <v>5.0191226005554199</v>
      </c>
      <c r="CF1047">
        <v>3.7839429378509521</v>
      </c>
      <c r="CG1047">
        <v>3.1561355590820313</v>
      </c>
      <c r="CH1047">
        <v>3.4587712287902832</v>
      </c>
      <c r="CI1047">
        <v>3.5935513973236084</v>
      </c>
      <c r="CJ1047">
        <v>2.2394084930419922</v>
      </c>
      <c r="CK1047">
        <v>3.1126930713653564</v>
      </c>
      <c r="CL1047">
        <v>3.097930908203125</v>
      </c>
      <c r="CM1047">
        <v>2.4169044494628906</v>
      </c>
      <c r="CN1047">
        <v>2.732058048248291</v>
      </c>
      <c r="CO1047">
        <v>3.8028237819671631</v>
      </c>
      <c r="CP1047">
        <v>2.3912818431854248</v>
      </c>
      <c r="CQ1047">
        <v>2.9021384716033936</v>
      </c>
      <c r="CR1047">
        <v>4.3283405303955078</v>
      </c>
      <c r="CS1047">
        <v>4.7210445404052734</v>
      </c>
      <c r="CT1047">
        <v>4.8951945304870605</v>
      </c>
      <c r="CU1047">
        <v>5.980811595916748</v>
      </c>
      <c r="CV1047">
        <v>4.8360395431518555</v>
      </c>
      <c r="CW1047">
        <v>4.3538780212402344</v>
      </c>
      <c r="CX1047">
        <v>3.6719210147857666</v>
      </c>
      <c r="CY1047">
        <v>4.0268688201904297</v>
      </c>
      <c r="CZ1047">
        <v>3.9752628803253174</v>
      </c>
    </row>
    <row r="1048" spans="1:104" x14ac:dyDescent="0.25">
      <c r="A1048" t="s">
        <v>1237</v>
      </c>
      <c r="B1048" t="s">
        <v>26</v>
      </c>
      <c r="C1048" t="s">
        <v>28</v>
      </c>
      <c r="D1048" t="s">
        <v>188</v>
      </c>
      <c r="E1048" t="s">
        <v>184</v>
      </c>
      <c r="F1048">
        <v>2018</v>
      </c>
      <c r="G1048" t="s">
        <v>177</v>
      </c>
      <c r="H1048">
        <v>7</v>
      </c>
      <c r="I1048">
        <v>168.96275329589844</v>
      </c>
      <c r="J1048">
        <v>164.33236694335937</v>
      </c>
      <c r="K1048">
        <v>160.5947265625</v>
      </c>
      <c r="L1048">
        <v>159.99406433105469</v>
      </c>
      <c r="M1048">
        <v>165.35629272460937</v>
      </c>
      <c r="N1048">
        <v>178.33984375</v>
      </c>
      <c r="O1048">
        <v>191.79899597167969</v>
      </c>
      <c r="P1048">
        <v>209.95841979980469</v>
      </c>
      <c r="Q1048">
        <v>221.5394287109375</v>
      </c>
      <c r="R1048">
        <v>230.375244140625</v>
      </c>
      <c r="S1048">
        <v>236.65985107421875</v>
      </c>
      <c r="T1048">
        <v>237.69070434570312</v>
      </c>
      <c r="U1048">
        <v>237.85317993164062</v>
      </c>
      <c r="V1048">
        <v>237.23829650878906</v>
      </c>
      <c r="W1048">
        <v>236.2559814453125</v>
      </c>
      <c r="X1048">
        <v>234.28091430664062</v>
      </c>
      <c r="Y1048">
        <v>229.59304809570312</v>
      </c>
      <c r="Z1048">
        <v>218.38719177246094</v>
      </c>
      <c r="AA1048">
        <v>206.80157470703125</v>
      </c>
      <c r="AB1048">
        <v>199.03414916992187</v>
      </c>
      <c r="AC1048">
        <v>196.82759094238281</v>
      </c>
      <c r="AD1048">
        <v>187.98612976074219</v>
      </c>
      <c r="AE1048">
        <v>183.16621398925781</v>
      </c>
      <c r="AF1048">
        <v>178.5140380859375</v>
      </c>
      <c r="AG1048">
        <v>-3.5993669033050537</v>
      </c>
      <c r="AH1048">
        <v>-1.8795781135559082</v>
      </c>
      <c r="AI1048">
        <v>-1.1680856943130493</v>
      </c>
      <c r="AJ1048">
        <v>-1.3856943845748901</v>
      </c>
      <c r="AK1048">
        <v>-1.49703049659729</v>
      </c>
      <c r="AL1048">
        <v>-0.73863232135772705</v>
      </c>
      <c r="AM1048">
        <v>-2.1983544826507568</v>
      </c>
      <c r="AN1048">
        <v>-0.11829891800880432</v>
      </c>
      <c r="AO1048">
        <v>1.0213921070098877</v>
      </c>
      <c r="AP1048">
        <v>1.5996387004852295</v>
      </c>
      <c r="AQ1048">
        <v>5.7224774360656738</v>
      </c>
      <c r="AR1048">
        <v>20.354923248291016</v>
      </c>
      <c r="AS1048">
        <v>20.945358276367188</v>
      </c>
      <c r="AT1048">
        <v>19.800590515136719</v>
      </c>
      <c r="AU1048">
        <v>18.26978874206543</v>
      </c>
      <c r="AV1048">
        <v>17.975160598754883</v>
      </c>
      <c r="AW1048">
        <v>16.897726058959961</v>
      </c>
      <c r="AX1048">
        <v>14.20382022857666</v>
      </c>
      <c r="AY1048">
        <v>4.4860997200012207</v>
      </c>
      <c r="AZ1048">
        <v>1.8984627723693848</v>
      </c>
      <c r="BA1048">
        <v>1.1142374277114868</v>
      </c>
      <c r="BB1048">
        <v>1.2694065570831299</v>
      </c>
      <c r="BC1048">
        <v>0.73695725202560425</v>
      </c>
      <c r="BD1048">
        <v>-0.62959998846054077</v>
      </c>
      <c r="BE1048">
        <v>68.039749145507813</v>
      </c>
      <c r="BF1048">
        <v>67.405548095703125</v>
      </c>
      <c r="BG1048">
        <v>67.113052368164062</v>
      </c>
      <c r="BH1048">
        <v>66.960556030273437</v>
      </c>
      <c r="BI1048">
        <v>66.795852661132812</v>
      </c>
      <c r="BJ1048">
        <v>66.795852661132812</v>
      </c>
      <c r="BK1048">
        <v>67.283348083496094</v>
      </c>
      <c r="BL1048">
        <v>68.569740295410156</v>
      </c>
      <c r="BM1048">
        <v>70.687477111816406</v>
      </c>
      <c r="BN1048">
        <v>73.629432678222656</v>
      </c>
      <c r="BO1048">
        <v>75.242477416992188</v>
      </c>
      <c r="BP1048">
        <v>73.885833740234375</v>
      </c>
      <c r="BQ1048">
        <v>74.635528564453125</v>
      </c>
      <c r="BR1048">
        <v>77.0894775390625</v>
      </c>
      <c r="BS1048">
        <v>78.9324951171875</v>
      </c>
      <c r="BT1048">
        <v>79.148338317871094</v>
      </c>
      <c r="BU1048">
        <v>80.166130065917969</v>
      </c>
      <c r="BV1048">
        <v>79.361122131347656</v>
      </c>
      <c r="BW1048">
        <v>75.752037048339844</v>
      </c>
      <c r="BX1048">
        <v>73.417442321777344</v>
      </c>
      <c r="BY1048">
        <v>71.951095581054688</v>
      </c>
      <c r="BZ1048">
        <v>71.441947937011719</v>
      </c>
      <c r="CA1048">
        <v>70.509445190429687</v>
      </c>
      <c r="CB1048">
        <v>70.207504272460937</v>
      </c>
      <c r="CC1048">
        <v>5.550114631652832</v>
      </c>
      <c r="CD1048">
        <v>5.3114700317382813</v>
      </c>
      <c r="CE1048">
        <v>4.9780983924865723</v>
      </c>
      <c r="CF1048">
        <v>3.7615983486175537</v>
      </c>
      <c r="CG1048">
        <v>3.1644234657287598</v>
      </c>
      <c r="CH1048">
        <v>3.4739594459533691</v>
      </c>
      <c r="CI1048">
        <v>3.5822677612304687</v>
      </c>
      <c r="CJ1048">
        <v>2.2265379428863525</v>
      </c>
      <c r="CK1048">
        <v>3.0860595703125</v>
      </c>
      <c r="CL1048">
        <v>3.0673792362213135</v>
      </c>
      <c r="CM1048">
        <v>2.3752954006195068</v>
      </c>
      <c r="CN1048">
        <v>2.6866285800933838</v>
      </c>
      <c r="CO1048">
        <v>3.7484340667724609</v>
      </c>
      <c r="CP1048">
        <v>2.3665075302124023</v>
      </c>
      <c r="CQ1048">
        <v>2.8794291019439697</v>
      </c>
      <c r="CR1048">
        <v>4.3251552581787109</v>
      </c>
      <c r="CS1048">
        <v>4.7457752227783203</v>
      </c>
      <c r="CT1048">
        <v>4.9356436729431152</v>
      </c>
      <c r="CU1048">
        <v>6.0091419219970703</v>
      </c>
      <c r="CV1048">
        <v>4.852501392364502</v>
      </c>
      <c r="CW1048">
        <v>4.3518071174621582</v>
      </c>
      <c r="CX1048">
        <v>3.6591424942016602</v>
      </c>
      <c r="CY1048">
        <v>3.9994409084320068</v>
      </c>
      <c r="CZ1048">
        <v>3.9627289772033691</v>
      </c>
    </row>
    <row r="1049" spans="1:104" x14ac:dyDescent="0.25">
      <c r="A1049" t="s">
        <v>1238</v>
      </c>
      <c r="B1049" t="s">
        <v>26</v>
      </c>
      <c r="C1049" t="s">
        <v>28</v>
      </c>
      <c r="D1049" t="s">
        <v>188</v>
      </c>
      <c r="E1049" t="s">
        <v>184</v>
      </c>
      <c r="F1049">
        <v>2018</v>
      </c>
      <c r="G1049" t="s">
        <v>178</v>
      </c>
      <c r="H1049">
        <v>8</v>
      </c>
      <c r="I1049">
        <v>171.82096862792969</v>
      </c>
      <c r="J1049">
        <v>167.3011474609375</v>
      </c>
      <c r="K1049">
        <v>163.16282653808594</v>
      </c>
      <c r="L1049">
        <v>162.57667541503906</v>
      </c>
      <c r="M1049">
        <v>167.50863647460937</v>
      </c>
      <c r="N1049">
        <v>182.19784545898437</v>
      </c>
      <c r="O1049">
        <v>197.98382568359375</v>
      </c>
      <c r="P1049">
        <v>215.8853759765625</v>
      </c>
      <c r="Q1049">
        <v>228.75776672363281</v>
      </c>
      <c r="R1049">
        <v>239.41934204101562</v>
      </c>
      <c r="S1049">
        <v>249.81741333007812</v>
      </c>
      <c r="T1049">
        <v>252.36991882324219</v>
      </c>
      <c r="U1049">
        <v>253.20999145507812</v>
      </c>
      <c r="V1049">
        <v>252.75396728515625</v>
      </c>
      <c r="W1049">
        <v>250.88819885253906</v>
      </c>
      <c r="X1049">
        <v>247.39071655273437</v>
      </c>
      <c r="Y1049">
        <v>239.29544067382812</v>
      </c>
      <c r="Z1049">
        <v>226.88374328613281</v>
      </c>
      <c r="AA1049">
        <v>213.63674926757812</v>
      </c>
      <c r="AB1049">
        <v>207.11337280273437</v>
      </c>
      <c r="AC1049">
        <v>202.80207824707031</v>
      </c>
      <c r="AD1049">
        <v>192.73165893554688</v>
      </c>
      <c r="AE1049">
        <v>186.42425537109375</v>
      </c>
      <c r="AF1049">
        <v>180.32965087890625</v>
      </c>
      <c r="AG1049">
        <v>-3.4134185314178467</v>
      </c>
      <c r="AH1049">
        <v>-2.067725658416748</v>
      </c>
      <c r="AI1049">
        <v>-1.6022186279296875</v>
      </c>
      <c r="AJ1049">
        <v>-1.5982476472854614</v>
      </c>
      <c r="AK1049">
        <v>-1.4021120071411133</v>
      </c>
      <c r="AL1049">
        <v>-0.41332712769508362</v>
      </c>
      <c r="AM1049">
        <v>-2.0039079189300537</v>
      </c>
      <c r="AN1049">
        <v>0.44987514615058899</v>
      </c>
      <c r="AO1049">
        <v>1.0430138111114502</v>
      </c>
      <c r="AP1049">
        <v>1.0324746370315552</v>
      </c>
      <c r="AQ1049">
        <v>5.4735746383666992</v>
      </c>
      <c r="AR1049">
        <v>21.48402214050293</v>
      </c>
      <c r="AS1049">
        <v>22.216758728027344</v>
      </c>
      <c r="AT1049">
        <v>21.028778076171875</v>
      </c>
      <c r="AU1049">
        <v>19.585721969604492</v>
      </c>
      <c r="AV1049">
        <v>20.159292221069336</v>
      </c>
      <c r="AW1049">
        <v>19.03117561340332</v>
      </c>
      <c r="AX1049">
        <v>16.650857925415039</v>
      </c>
      <c r="AY1049">
        <v>6.7086601257324219</v>
      </c>
      <c r="AZ1049">
        <v>3.4898459911346436</v>
      </c>
      <c r="BA1049">
        <v>2.257349967956543</v>
      </c>
      <c r="BB1049">
        <v>2.2552933692932129</v>
      </c>
      <c r="BC1049">
        <v>1.4338668584823608</v>
      </c>
      <c r="BD1049">
        <v>0.27336505055427551</v>
      </c>
      <c r="BE1049">
        <v>71.241806030273437</v>
      </c>
      <c r="BF1049">
        <v>71.451568603515625</v>
      </c>
      <c r="BG1049">
        <v>70.807815551757813</v>
      </c>
      <c r="BH1049">
        <v>70.622200012207031</v>
      </c>
      <c r="BI1049">
        <v>70.420005798339844</v>
      </c>
      <c r="BJ1049">
        <v>69.90045166015625</v>
      </c>
      <c r="BK1049">
        <v>70.022453308105469</v>
      </c>
      <c r="BL1049">
        <v>69.690689086914063</v>
      </c>
      <c r="BM1049">
        <v>71.282875061035156</v>
      </c>
      <c r="BN1049">
        <v>73.95574951171875</v>
      </c>
      <c r="BO1049">
        <v>77.442855834960937</v>
      </c>
      <c r="BP1049">
        <v>79.954849243164062</v>
      </c>
      <c r="BQ1049">
        <v>81.37933349609375</v>
      </c>
      <c r="BR1049">
        <v>82.086860656738281</v>
      </c>
      <c r="BS1049">
        <v>81.635536193847656</v>
      </c>
      <c r="BT1049">
        <v>81.413734436035156</v>
      </c>
      <c r="BU1049">
        <v>80.728172302246094</v>
      </c>
      <c r="BV1049">
        <v>79.850418090820313</v>
      </c>
      <c r="BW1049">
        <v>77.153060913085938</v>
      </c>
      <c r="BX1049">
        <v>75.875564575195313</v>
      </c>
      <c r="BY1049">
        <v>74.112236022949219</v>
      </c>
      <c r="BZ1049">
        <v>73.302474975585937</v>
      </c>
      <c r="CA1049">
        <v>72.620010375976563</v>
      </c>
      <c r="CB1049">
        <v>72.524681091308594</v>
      </c>
      <c r="CC1049">
        <v>5.5091161727905273</v>
      </c>
      <c r="CD1049">
        <v>5.2775416374206543</v>
      </c>
      <c r="CE1049">
        <v>4.9366412162780762</v>
      </c>
      <c r="CF1049">
        <v>3.7306814193725586</v>
      </c>
      <c r="CG1049">
        <v>3.1292200088500977</v>
      </c>
      <c r="CH1049">
        <v>3.464862585067749</v>
      </c>
      <c r="CI1049">
        <v>3.6103675365447998</v>
      </c>
      <c r="CJ1049">
        <v>2.2348349094390869</v>
      </c>
      <c r="CK1049">
        <v>3.1122119426727295</v>
      </c>
      <c r="CL1049">
        <v>3.1130857467651367</v>
      </c>
      <c r="CM1049">
        <v>2.4486141204833984</v>
      </c>
      <c r="CN1049">
        <v>2.7851285934448242</v>
      </c>
      <c r="CO1049">
        <v>3.8981943130493164</v>
      </c>
      <c r="CP1049">
        <v>2.4588558673858643</v>
      </c>
      <c r="CQ1049">
        <v>2.9852216243743896</v>
      </c>
      <c r="CR1049">
        <v>4.4586653709411621</v>
      </c>
      <c r="CS1049">
        <v>4.8284211158752441</v>
      </c>
      <c r="CT1049">
        <v>5.0053496360778809</v>
      </c>
      <c r="CU1049">
        <v>6.0585412979125977</v>
      </c>
      <c r="CV1049">
        <v>4.9340043067932129</v>
      </c>
      <c r="CW1049">
        <v>4.3805904388427734</v>
      </c>
      <c r="CX1049">
        <v>3.6628959178924561</v>
      </c>
      <c r="CY1049">
        <v>3.9732637405395508</v>
      </c>
      <c r="CZ1049">
        <v>3.9061570167541504</v>
      </c>
    </row>
    <row r="1050" spans="1:104" x14ac:dyDescent="0.25">
      <c r="A1050" t="s">
        <v>1239</v>
      </c>
      <c r="B1050" t="s">
        <v>26</v>
      </c>
      <c r="C1050" t="s">
        <v>28</v>
      </c>
      <c r="D1050" t="s">
        <v>188</v>
      </c>
      <c r="E1050" t="s">
        <v>184</v>
      </c>
      <c r="F1050">
        <v>2018</v>
      </c>
      <c r="G1050" t="s">
        <v>179</v>
      </c>
      <c r="H1050">
        <v>9</v>
      </c>
      <c r="I1050">
        <v>169.84706115722656</v>
      </c>
      <c r="J1050">
        <v>165.96315002441406</v>
      </c>
      <c r="K1050">
        <v>162.60786437988281</v>
      </c>
      <c r="L1050">
        <v>162.28758239746094</v>
      </c>
      <c r="M1050">
        <v>167.98347473144531</v>
      </c>
      <c r="N1050">
        <v>183.12788391113281</v>
      </c>
      <c r="O1050">
        <v>201.02873229980469</v>
      </c>
      <c r="P1050">
        <v>220.30024719238281</v>
      </c>
      <c r="Q1050">
        <v>235.90628051757812</v>
      </c>
      <c r="R1050">
        <v>247.16964721679687</v>
      </c>
      <c r="S1050">
        <v>256.9322509765625</v>
      </c>
      <c r="T1050">
        <v>259.42178344726562</v>
      </c>
      <c r="U1050">
        <v>259.90286254882812</v>
      </c>
      <c r="V1050">
        <v>260.45040893554687</v>
      </c>
      <c r="W1050">
        <v>257.63629150390625</v>
      </c>
      <c r="X1050">
        <v>250.63763427734375</v>
      </c>
      <c r="Y1050">
        <v>241.12765502929687</v>
      </c>
      <c r="Z1050">
        <v>228.23045349121094</v>
      </c>
      <c r="AA1050">
        <v>215.71670532226562</v>
      </c>
      <c r="AB1050">
        <v>210.95553588867187</v>
      </c>
      <c r="AC1050">
        <v>204.55699157714844</v>
      </c>
      <c r="AD1050">
        <v>192.8826904296875</v>
      </c>
      <c r="AE1050">
        <v>186.05349731445312</v>
      </c>
      <c r="AF1050">
        <v>179.79368591308594</v>
      </c>
      <c r="AG1050">
        <v>-3.3680024147033691</v>
      </c>
      <c r="AH1050">
        <v>-2.0640273094177246</v>
      </c>
      <c r="AI1050">
        <v>-1.6198354959487915</v>
      </c>
      <c r="AJ1050">
        <v>-1.6078497171401978</v>
      </c>
      <c r="AK1050">
        <v>-1.406652569770813</v>
      </c>
      <c r="AL1050">
        <v>-0.41074812412261963</v>
      </c>
      <c r="AM1050">
        <v>-2.0288059711456299</v>
      </c>
      <c r="AN1050">
        <v>0.47817674279212952</v>
      </c>
      <c r="AO1050">
        <v>1.0793447494506836</v>
      </c>
      <c r="AP1050">
        <v>1.0406522750854492</v>
      </c>
      <c r="AQ1050">
        <v>5.587770938873291</v>
      </c>
      <c r="AR1050">
        <v>22.012393951416016</v>
      </c>
      <c r="AS1050">
        <v>22.728889465332031</v>
      </c>
      <c r="AT1050">
        <v>21.587993621826172</v>
      </c>
      <c r="AU1050">
        <v>20.036731719970703</v>
      </c>
      <c r="AV1050">
        <v>20.359136581420898</v>
      </c>
      <c r="AW1050">
        <v>19.132692337036133</v>
      </c>
      <c r="AX1050">
        <v>16.729150772094727</v>
      </c>
      <c r="AY1050">
        <v>6.860323429107666</v>
      </c>
      <c r="AZ1050">
        <v>3.6350612640380859</v>
      </c>
      <c r="BA1050">
        <v>2.3313419818878174</v>
      </c>
      <c r="BB1050">
        <v>2.2974228858947754</v>
      </c>
      <c r="BC1050">
        <v>1.4548016786575317</v>
      </c>
      <c r="BD1050">
        <v>0.3058573305606842</v>
      </c>
      <c r="BE1050">
        <v>67.744728088378906</v>
      </c>
      <c r="BF1050">
        <v>67.299728393554688</v>
      </c>
      <c r="BG1050">
        <v>67.122512817382813</v>
      </c>
      <c r="BH1050">
        <v>65.900276184082031</v>
      </c>
      <c r="BI1050">
        <v>65.863365173339844</v>
      </c>
      <c r="BJ1050">
        <v>65.698356628417969</v>
      </c>
      <c r="BK1050">
        <v>66.42333984375</v>
      </c>
      <c r="BL1050">
        <v>67.618331909179688</v>
      </c>
      <c r="BM1050">
        <v>71.772438049316406</v>
      </c>
      <c r="BN1050">
        <v>76.814926147460938</v>
      </c>
      <c r="BO1050">
        <v>82.314933776855469</v>
      </c>
      <c r="BP1050">
        <v>84.181037902832031</v>
      </c>
      <c r="BQ1050">
        <v>84.580802917480469</v>
      </c>
      <c r="BR1050">
        <v>84.143821716308594</v>
      </c>
      <c r="BS1050">
        <v>85.457664489746094</v>
      </c>
      <c r="BT1050">
        <v>86.995811462402344</v>
      </c>
      <c r="BU1050">
        <v>86.337730407714844</v>
      </c>
      <c r="BV1050">
        <v>85.221626281738281</v>
      </c>
      <c r="BW1050">
        <v>83.251907348632813</v>
      </c>
      <c r="BX1050">
        <v>79.630538940429688</v>
      </c>
      <c r="BY1050">
        <v>76.963607788085938</v>
      </c>
      <c r="BZ1050">
        <v>75.804695129394531</v>
      </c>
      <c r="CA1050">
        <v>74.445297241210937</v>
      </c>
      <c r="CB1050">
        <v>73.103904724121094</v>
      </c>
      <c r="CC1050">
        <v>5.4381279945373535</v>
      </c>
      <c r="CD1050">
        <v>5.2281279563903809</v>
      </c>
      <c r="CE1050">
        <v>4.9137120246887207</v>
      </c>
      <c r="CF1050">
        <v>3.7199549674987793</v>
      </c>
      <c r="CG1050">
        <v>3.135284423828125</v>
      </c>
      <c r="CH1050">
        <v>3.4793453216552734</v>
      </c>
      <c r="CI1050">
        <v>3.6640207767486572</v>
      </c>
      <c r="CJ1050">
        <v>2.2791922092437744</v>
      </c>
      <c r="CK1050">
        <v>3.2099611759185791</v>
      </c>
      <c r="CL1050">
        <v>3.2131614685058594</v>
      </c>
      <c r="CM1050">
        <v>2.5176005363464355</v>
      </c>
      <c r="CN1050">
        <v>2.8616609573364258</v>
      </c>
      <c r="CO1050">
        <v>4.0011162757873535</v>
      </c>
      <c r="CP1050">
        <v>2.5301554203033447</v>
      </c>
      <c r="CQ1050">
        <v>3.0640840530395508</v>
      </c>
      <c r="CR1050">
        <v>4.5166020393371582</v>
      </c>
      <c r="CS1050">
        <v>4.8640646934509277</v>
      </c>
      <c r="CT1050">
        <v>5.033484935760498</v>
      </c>
      <c r="CU1050">
        <v>6.1061859130859375</v>
      </c>
      <c r="CV1050">
        <v>5.0251240730285645</v>
      </c>
      <c r="CW1050">
        <v>4.4170212745666504</v>
      </c>
      <c r="CX1050">
        <v>3.6633596420288086</v>
      </c>
      <c r="CY1050">
        <v>3.9611759185791016</v>
      </c>
      <c r="CZ1050">
        <v>3.8900887966156006</v>
      </c>
    </row>
    <row r="1051" spans="1:104" x14ac:dyDescent="0.25">
      <c r="A1051" t="s">
        <v>1240</v>
      </c>
      <c r="B1051" t="s">
        <v>26</v>
      </c>
      <c r="C1051" t="s">
        <v>28</v>
      </c>
      <c r="D1051" t="s">
        <v>188</v>
      </c>
      <c r="E1051" t="s">
        <v>184</v>
      </c>
      <c r="F1051">
        <v>2018</v>
      </c>
      <c r="G1051" t="s">
        <v>180</v>
      </c>
      <c r="H1051">
        <v>10</v>
      </c>
      <c r="I1051">
        <v>149.91624450683594</v>
      </c>
      <c r="J1051">
        <v>146.04640197753906</v>
      </c>
      <c r="K1051">
        <v>142.94810485839844</v>
      </c>
      <c r="L1051">
        <v>142.96507263183594</v>
      </c>
      <c r="M1051">
        <v>147.13957214355469</v>
      </c>
      <c r="N1051">
        <v>159.40693664550781</v>
      </c>
      <c r="O1051">
        <v>179.6878662109375</v>
      </c>
      <c r="P1051">
        <v>197.08807373046875</v>
      </c>
      <c r="Q1051">
        <v>215.41239929199219</v>
      </c>
      <c r="R1051">
        <v>232.16108703613281</v>
      </c>
      <c r="S1051">
        <v>245.81085205078125</v>
      </c>
      <c r="T1051">
        <v>250.11759948730469</v>
      </c>
      <c r="U1051">
        <v>252.02314758300781</v>
      </c>
      <c r="V1051">
        <v>254.55030822753906</v>
      </c>
      <c r="W1051">
        <v>252.32810974121094</v>
      </c>
      <c r="X1051">
        <v>243.75399780273437</v>
      </c>
      <c r="Y1051">
        <v>232.69125366210937</v>
      </c>
      <c r="Z1051">
        <v>219.99691772460937</v>
      </c>
      <c r="AA1051">
        <v>212.83309936523437</v>
      </c>
      <c r="AB1051">
        <v>205.84507751464844</v>
      </c>
      <c r="AC1051">
        <v>199.02883911132812</v>
      </c>
      <c r="AD1051">
        <v>179.60137939453125</v>
      </c>
      <c r="AE1051">
        <v>166.72212219238281</v>
      </c>
      <c r="AF1051">
        <v>160.33184814453125</v>
      </c>
      <c r="AG1051">
        <v>-3.2610671520233154</v>
      </c>
      <c r="AH1051">
        <v>-1.6176565885543823</v>
      </c>
      <c r="AI1051">
        <v>-0.90871196985244751</v>
      </c>
      <c r="AJ1051">
        <v>-1.1770116090774536</v>
      </c>
      <c r="AK1051">
        <v>-1.3678209781646729</v>
      </c>
      <c r="AL1051">
        <v>-0.75932770967483521</v>
      </c>
      <c r="AM1051">
        <v>-2.1388750076293945</v>
      </c>
      <c r="AN1051">
        <v>-0.2873203456401825</v>
      </c>
      <c r="AO1051">
        <v>1.013144850730896</v>
      </c>
      <c r="AP1051">
        <v>1.8460468053817749</v>
      </c>
      <c r="AQ1051">
        <v>6.0606870651245117</v>
      </c>
      <c r="AR1051">
        <v>21.147510528564453</v>
      </c>
      <c r="AS1051">
        <v>21.883169174194336</v>
      </c>
      <c r="AT1051">
        <v>20.877365112304687</v>
      </c>
      <c r="AU1051">
        <v>19.135910034179688</v>
      </c>
      <c r="AV1051">
        <v>18.084928512573242</v>
      </c>
      <c r="AW1051">
        <v>16.477962493896484</v>
      </c>
      <c r="AX1051">
        <v>13.52321720123291</v>
      </c>
      <c r="AY1051">
        <v>3.8629815578460693</v>
      </c>
      <c r="AZ1051">
        <v>1.4823274612426758</v>
      </c>
      <c r="BA1051">
        <v>0.7988242506980896</v>
      </c>
      <c r="BB1051">
        <v>0.91702818870544434</v>
      </c>
      <c r="BC1051">
        <v>0.45381590723991394</v>
      </c>
      <c r="BD1051">
        <v>-0.84737002849578857</v>
      </c>
      <c r="BE1051">
        <v>65.248092651367188</v>
      </c>
      <c r="BF1051">
        <v>64.696144104003906</v>
      </c>
      <c r="BG1051">
        <v>64.323928833007812</v>
      </c>
      <c r="BH1051">
        <v>63.836444854736328</v>
      </c>
      <c r="BI1051">
        <v>63.339183807373047</v>
      </c>
      <c r="BJ1051">
        <v>62.491996765136719</v>
      </c>
      <c r="BK1051">
        <v>62.689727783203125</v>
      </c>
      <c r="BL1051">
        <v>64.246955871582031</v>
      </c>
      <c r="BM1051">
        <v>67.621063232421875</v>
      </c>
      <c r="BN1051">
        <v>71.888847351074219</v>
      </c>
      <c r="BO1051">
        <v>75.065216064453125</v>
      </c>
      <c r="BP1051">
        <v>77.089622497558594</v>
      </c>
      <c r="BQ1051">
        <v>79.821319580078125</v>
      </c>
      <c r="BR1051">
        <v>80.766006469726563</v>
      </c>
      <c r="BS1051">
        <v>80.668510437011719</v>
      </c>
      <c r="BT1051">
        <v>80.275466918945313</v>
      </c>
      <c r="BU1051">
        <v>80.339935302734375</v>
      </c>
      <c r="BV1051">
        <v>79.97467041015625</v>
      </c>
      <c r="BW1051">
        <v>75.529983520507813</v>
      </c>
      <c r="BX1051">
        <v>71.765876770019531</v>
      </c>
      <c r="BY1051">
        <v>69.784172058105469</v>
      </c>
      <c r="BZ1051">
        <v>68.202239990234375</v>
      </c>
      <c r="CA1051">
        <v>67.03753662109375</v>
      </c>
      <c r="CB1051">
        <v>66.355056762695312</v>
      </c>
      <c r="CC1051">
        <v>4.9780511856079102</v>
      </c>
      <c r="CD1051">
        <v>4.7720270156860352</v>
      </c>
      <c r="CE1051">
        <v>4.4800252914428711</v>
      </c>
      <c r="CF1051">
        <v>3.3989307880401611</v>
      </c>
      <c r="CG1051">
        <v>2.8481528759002686</v>
      </c>
      <c r="CH1051">
        <v>3.1417396068572998</v>
      </c>
      <c r="CI1051">
        <v>3.3952054977416992</v>
      </c>
      <c r="CJ1051">
        <v>2.1150293350219727</v>
      </c>
      <c r="CK1051">
        <v>3.0421288013458252</v>
      </c>
      <c r="CL1051">
        <v>3.1337254047393799</v>
      </c>
      <c r="CM1051">
        <v>2.5012872219085693</v>
      </c>
      <c r="CN1051">
        <v>2.8640682697296143</v>
      </c>
      <c r="CO1051">
        <v>4.0303921699523926</v>
      </c>
      <c r="CP1051">
        <v>2.5622081756591797</v>
      </c>
      <c r="CQ1051">
        <v>3.1144602298736572</v>
      </c>
      <c r="CR1051">
        <v>4.5581622123718262</v>
      </c>
      <c r="CS1051">
        <v>4.8704719543457031</v>
      </c>
      <c r="CT1051">
        <v>5.0341753959655762</v>
      </c>
      <c r="CU1051">
        <v>6.2469263076782227</v>
      </c>
      <c r="CV1051">
        <v>5.0956664085388184</v>
      </c>
      <c r="CW1051">
        <v>4.4677305221557617</v>
      </c>
      <c r="CX1051">
        <v>3.5405745506286621</v>
      </c>
      <c r="CY1051">
        <v>3.6817755699157715</v>
      </c>
      <c r="CZ1051">
        <v>3.5983657836914063</v>
      </c>
    </row>
    <row r="1052" spans="1:104" x14ac:dyDescent="0.25">
      <c r="A1052" t="s">
        <v>1241</v>
      </c>
      <c r="B1052" t="s">
        <v>26</v>
      </c>
      <c r="C1052" t="s">
        <v>28</v>
      </c>
      <c r="D1052" t="s">
        <v>188</v>
      </c>
      <c r="E1052" t="s">
        <v>184</v>
      </c>
      <c r="F1052">
        <v>2018</v>
      </c>
      <c r="G1052" t="s">
        <v>181</v>
      </c>
      <c r="H1052">
        <v>11</v>
      </c>
      <c r="I1052">
        <v>141.08085632324219</v>
      </c>
      <c r="J1052">
        <v>137.21466064453125</v>
      </c>
      <c r="K1052">
        <v>134.72116088867187</v>
      </c>
      <c r="L1052">
        <v>135.42918395996094</v>
      </c>
      <c r="M1052">
        <v>141.24848937988281</v>
      </c>
      <c r="N1052">
        <v>153.74198913574219</v>
      </c>
      <c r="O1052">
        <v>169.71099853515625</v>
      </c>
      <c r="P1052">
        <v>182.81570434570312</v>
      </c>
      <c r="Q1052">
        <v>193.1602783203125</v>
      </c>
      <c r="R1052">
        <v>200.71022033691406</v>
      </c>
      <c r="S1052">
        <v>206.97930908203125</v>
      </c>
      <c r="T1052">
        <v>209.16316223144531</v>
      </c>
      <c r="U1052">
        <v>209.82406616210937</v>
      </c>
      <c r="V1052">
        <v>210.33345031738281</v>
      </c>
      <c r="W1052">
        <v>207.63673400878906</v>
      </c>
      <c r="X1052">
        <v>200.26417541503906</v>
      </c>
      <c r="Y1052">
        <v>193.07107543945312</v>
      </c>
      <c r="Z1052">
        <v>188.08659362792969</v>
      </c>
      <c r="AA1052">
        <v>178.76876831054687</v>
      </c>
      <c r="AB1052">
        <v>171.95304870605469</v>
      </c>
      <c r="AC1052">
        <v>168.32237243652344</v>
      </c>
      <c r="AD1052">
        <v>160.86703491210937</v>
      </c>
      <c r="AE1052">
        <v>154.58488464355469</v>
      </c>
      <c r="AF1052">
        <v>148.86944580078125</v>
      </c>
      <c r="AG1052">
        <v>-3.4791951179504395</v>
      </c>
      <c r="AH1052">
        <v>-1.2080236673355103</v>
      </c>
      <c r="AI1052">
        <v>-7.6289921998977661E-2</v>
      </c>
      <c r="AJ1052">
        <v>-0.7470017671585083</v>
      </c>
      <c r="AK1052">
        <v>-1.5196442604064941</v>
      </c>
      <c r="AL1052">
        <v>-1.333869457244873</v>
      </c>
      <c r="AM1052">
        <v>-2.4925990104675293</v>
      </c>
      <c r="AN1052">
        <v>-1.2916431427001953</v>
      </c>
      <c r="AO1052">
        <v>0.93488603830337524</v>
      </c>
      <c r="AP1052">
        <v>2.7592434883117676</v>
      </c>
      <c r="AQ1052">
        <v>6.1611475944519043</v>
      </c>
      <c r="AR1052">
        <v>17.98675537109375</v>
      </c>
      <c r="AS1052">
        <v>18.422336578369141</v>
      </c>
      <c r="AT1052">
        <v>17.420089721679688</v>
      </c>
      <c r="AU1052">
        <v>15.441730499267578</v>
      </c>
      <c r="AV1052">
        <v>12.818496704101563</v>
      </c>
      <c r="AW1052">
        <v>11.245072364807129</v>
      </c>
      <c r="AX1052">
        <v>8.2034187316894531</v>
      </c>
      <c r="AY1052">
        <v>-0.6364780068397522</v>
      </c>
      <c r="AZ1052">
        <v>-1.5659859180450439</v>
      </c>
      <c r="BA1052">
        <v>-1.3758022785186768</v>
      </c>
      <c r="BB1052">
        <v>-0.95156967639923096</v>
      </c>
      <c r="BC1052">
        <v>-0.83594459295272827</v>
      </c>
      <c r="BD1052">
        <v>-2.4247257709503174</v>
      </c>
      <c r="BE1052">
        <v>60.688007354736328</v>
      </c>
      <c r="BF1052">
        <v>60.773578643798828</v>
      </c>
      <c r="BG1052">
        <v>59.858646392822266</v>
      </c>
      <c r="BH1052">
        <v>59.507278442382812</v>
      </c>
      <c r="BI1052">
        <v>60.012199401855469</v>
      </c>
      <c r="BJ1052">
        <v>60.368194580078125</v>
      </c>
      <c r="BK1052">
        <v>59.570629119873047</v>
      </c>
      <c r="BL1052">
        <v>59.133953094482422</v>
      </c>
      <c r="BM1052">
        <v>61.584854125976563</v>
      </c>
      <c r="BN1052">
        <v>64.582420349121094</v>
      </c>
      <c r="BO1052">
        <v>67.204460144042969</v>
      </c>
      <c r="BP1052">
        <v>69.248466491699219</v>
      </c>
      <c r="BQ1052">
        <v>70.355743408203125</v>
      </c>
      <c r="BR1052">
        <v>70.753303527832031</v>
      </c>
      <c r="BS1052">
        <v>69.570465087890625</v>
      </c>
      <c r="BT1052">
        <v>69.248466491699219</v>
      </c>
      <c r="BU1052">
        <v>68.438873291015625</v>
      </c>
      <c r="BV1052">
        <v>66.543807983398438</v>
      </c>
      <c r="BW1052">
        <v>65.492729187011719</v>
      </c>
      <c r="BX1052">
        <v>64.285575866699219</v>
      </c>
      <c r="BY1052">
        <v>63.854022979736328</v>
      </c>
      <c r="BZ1052">
        <v>62.983089447021484</v>
      </c>
      <c r="CA1052">
        <v>62.307529449462891</v>
      </c>
      <c r="CB1052">
        <v>61.743961334228516</v>
      </c>
      <c r="CC1052">
        <v>5.1978673934936523</v>
      </c>
      <c r="CD1052">
        <v>4.9739985466003418</v>
      </c>
      <c r="CE1052">
        <v>4.6841192245483398</v>
      </c>
      <c r="CF1052">
        <v>3.5730371475219727</v>
      </c>
      <c r="CG1052">
        <v>3.0349123477935791</v>
      </c>
      <c r="CH1052">
        <v>3.3631901741027832</v>
      </c>
      <c r="CI1052">
        <v>3.561352014541626</v>
      </c>
      <c r="CJ1052">
        <v>2.1809966564178467</v>
      </c>
      <c r="CK1052">
        <v>3.0253753662109375</v>
      </c>
      <c r="CL1052">
        <v>3.0063316822052002</v>
      </c>
      <c r="CM1052">
        <v>2.3376047611236572</v>
      </c>
      <c r="CN1052">
        <v>2.6602559089660645</v>
      </c>
      <c r="CO1052">
        <v>3.7219128608703613</v>
      </c>
      <c r="CP1052">
        <v>2.3589529991149902</v>
      </c>
      <c r="CQ1052">
        <v>2.847416877746582</v>
      </c>
      <c r="CR1052">
        <v>4.1595973968505859</v>
      </c>
      <c r="CS1052">
        <v>4.4897279739379883</v>
      </c>
      <c r="CT1052">
        <v>4.7823386192321777</v>
      </c>
      <c r="CU1052">
        <v>5.8448452949523926</v>
      </c>
      <c r="CV1052">
        <v>4.7144289016723633</v>
      </c>
      <c r="CW1052">
        <v>4.1844372749328613</v>
      </c>
      <c r="CX1052">
        <v>3.5152387619018555</v>
      </c>
      <c r="CY1052">
        <v>3.7877054214477539</v>
      </c>
      <c r="CZ1052">
        <v>3.7068021297454834</v>
      </c>
    </row>
    <row r="1053" spans="1:104" x14ac:dyDescent="0.25">
      <c r="A1053" t="s">
        <v>1242</v>
      </c>
      <c r="B1053" t="s">
        <v>26</v>
      </c>
      <c r="C1053" t="s">
        <v>28</v>
      </c>
      <c r="D1053" t="s">
        <v>188</v>
      </c>
      <c r="E1053" t="s">
        <v>184</v>
      </c>
      <c r="F1053">
        <v>2018</v>
      </c>
      <c r="G1053" t="s">
        <v>182</v>
      </c>
      <c r="H1053">
        <v>12</v>
      </c>
      <c r="I1053">
        <v>136.47105407714844</v>
      </c>
      <c r="J1053">
        <v>133.02896118164062</v>
      </c>
      <c r="K1053">
        <v>131.08865356445312</v>
      </c>
      <c r="L1053">
        <v>131.80117797851562</v>
      </c>
      <c r="M1053">
        <v>137.65992736816406</v>
      </c>
      <c r="N1053">
        <v>149.81927490234375</v>
      </c>
      <c r="O1053">
        <v>166.82537841796875</v>
      </c>
      <c r="P1053">
        <v>178.42005920410156</v>
      </c>
      <c r="Q1053">
        <v>183.41087341308594</v>
      </c>
      <c r="R1053">
        <v>185.39447021484375</v>
      </c>
      <c r="S1053">
        <v>186.78736877441406</v>
      </c>
      <c r="T1053">
        <v>185.92703247070312</v>
      </c>
      <c r="U1053">
        <v>185.09967041015625</v>
      </c>
      <c r="V1053">
        <v>185.1004638671875</v>
      </c>
      <c r="W1053">
        <v>182.57427978515625</v>
      </c>
      <c r="X1053">
        <v>177.48123168945312</v>
      </c>
      <c r="Y1053">
        <v>174.40579223632812</v>
      </c>
      <c r="Z1053">
        <v>173.34500122070312</v>
      </c>
      <c r="AA1053">
        <v>166.408935546875</v>
      </c>
      <c r="AB1053">
        <v>161.8060302734375</v>
      </c>
      <c r="AC1053">
        <v>159.28924560546875</v>
      </c>
      <c r="AD1053">
        <v>155.33004760742187</v>
      </c>
      <c r="AE1053">
        <v>148.92330932617187</v>
      </c>
      <c r="AF1053">
        <v>143.4071044921875</v>
      </c>
      <c r="AG1053">
        <v>-3.8820095062255859</v>
      </c>
      <c r="AH1053">
        <v>-0.77244007587432861</v>
      </c>
      <c r="AI1053">
        <v>0.92048865556716919</v>
      </c>
      <c r="AJ1053">
        <v>-0.25379025936126709</v>
      </c>
      <c r="AK1053">
        <v>-1.7272372245788574</v>
      </c>
      <c r="AL1053">
        <v>-2.0405733585357666</v>
      </c>
      <c r="AM1053">
        <v>-3.0435094833374023</v>
      </c>
      <c r="AN1053">
        <v>-2.5608696937561035</v>
      </c>
      <c r="AO1053">
        <v>0.93984013795852661</v>
      </c>
      <c r="AP1053">
        <v>3.9687626361846924</v>
      </c>
      <c r="AQ1053">
        <v>6.7481026649475098</v>
      </c>
      <c r="AR1053">
        <v>16.141641616821289</v>
      </c>
      <c r="AS1053">
        <v>16.271980285644531</v>
      </c>
      <c r="AT1053">
        <v>15.290124893188477</v>
      </c>
      <c r="AU1053">
        <v>13.038657188415527</v>
      </c>
      <c r="AV1053">
        <v>8.8296022415161133</v>
      </c>
      <c r="AW1053">
        <v>7.1304335594177246</v>
      </c>
      <c r="AX1053">
        <v>3.3768222332000732</v>
      </c>
      <c r="AY1053">
        <v>-5.2997002601623535</v>
      </c>
      <c r="AZ1053">
        <v>-4.845787525177002</v>
      </c>
      <c r="BA1053">
        <v>-3.7635538578033447</v>
      </c>
      <c r="BB1053">
        <v>-3.1209051609039307</v>
      </c>
      <c r="BC1053">
        <v>-2.3680419921875</v>
      </c>
      <c r="BD1053">
        <v>-4.375605583190918</v>
      </c>
      <c r="BE1053">
        <v>50.369800567626953</v>
      </c>
      <c r="BF1053">
        <v>49.970348358154297</v>
      </c>
      <c r="BG1053">
        <v>49.055854797363281</v>
      </c>
      <c r="BH1053">
        <v>49.061424255371094</v>
      </c>
      <c r="BI1053">
        <v>48.256736755371094</v>
      </c>
      <c r="BJ1053">
        <v>47.927223205566406</v>
      </c>
      <c r="BK1053">
        <v>47.732231140136719</v>
      </c>
      <c r="BL1053">
        <v>47.259784698486328</v>
      </c>
      <c r="BM1053">
        <v>51.630516052246094</v>
      </c>
      <c r="BN1053">
        <v>56.825824737548828</v>
      </c>
      <c r="BO1053">
        <v>60.685523986816406</v>
      </c>
      <c r="BP1053">
        <v>62.219181060791016</v>
      </c>
      <c r="BQ1053">
        <v>63.784187316894531</v>
      </c>
      <c r="BR1053">
        <v>66.619163513183594</v>
      </c>
      <c r="BS1053">
        <v>65.747268676757812</v>
      </c>
      <c r="BT1053">
        <v>63.664703369140625</v>
      </c>
      <c r="BU1053">
        <v>62.1983642578125</v>
      </c>
      <c r="BV1053">
        <v>60.893882751464844</v>
      </c>
      <c r="BW1053">
        <v>60.058902740478516</v>
      </c>
      <c r="BX1053">
        <v>57.388423919677734</v>
      </c>
      <c r="BY1053">
        <v>56.309223175048828</v>
      </c>
      <c r="BZ1053">
        <v>54.803123474121094</v>
      </c>
      <c r="CA1053">
        <v>54.458362579345703</v>
      </c>
      <c r="CB1053">
        <v>54.141151428222656</v>
      </c>
      <c r="CC1053">
        <v>6.0160956382751465</v>
      </c>
      <c r="CD1053">
        <v>5.7693204879760742</v>
      </c>
      <c r="CE1053">
        <v>5.4521775245666504</v>
      </c>
      <c r="CF1053">
        <v>4.1596441268920898</v>
      </c>
      <c r="CG1053">
        <v>3.5378625392913818</v>
      </c>
      <c r="CH1053">
        <v>3.9200809001922607</v>
      </c>
      <c r="CI1053">
        <v>4.1888289451599121</v>
      </c>
      <c r="CJ1053">
        <v>2.5485990047454834</v>
      </c>
      <c r="CK1053">
        <v>3.4373230934143066</v>
      </c>
      <c r="CL1053">
        <v>3.3227899074554443</v>
      </c>
      <c r="CM1053">
        <v>2.5252993106842041</v>
      </c>
      <c r="CN1053">
        <v>2.8309247493743896</v>
      </c>
      <c r="CO1053">
        <v>3.9298021793365479</v>
      </c>
      <c r="CP1053">
        <v>2.486750602722168</v>
      </c>
      <c r="CQ1053">
        <v>2.9975171089172363</v>
      </c>
      <c r="CR1053">
        <v>4.4136300086975098</v>
      </c>
      <c r="CS1053">
        <v>4.8561601638793945</v>
      </c>
      <c r="CT1053">
        <v>5.2772936820983887</v>
      </c>
      <c r="CU1053">
        <v>6.5121040344238281</v>
      </c>
      <c r="CV1053">
        <v>5.3159089088439941</v>
      </c>
      <c r="CW1053">
        <v>4.7447404861450195</v>
      </c>
      <c r="CX1053">
        <v>4.055943489074707</v>
      </c>
      <c r="CY1053">
        <v>4.3617582321166992</v>
      </c>
      <c r="CZ1053">
        <v>4.2697978019714355</v>
      </c>
    </row>
    <row r="1054" spans="1:104" x14ac:dyDescent="0.25">
      <c r="A1054" t="s">
        <v>1243</v>
      </c>
      <c r="B1054" t="s">
        <v>26</v>
      </c>
      <c r="C1054" t="s">
        <v>28</v>
      </c>
      <c r="D1054" t="s">
        <v>188</v>
      </c>
      <c r="E1054" t="s">
        <v>184</v>
      </c>
      <c r="F1054">
        <v>2018</v>
      </c>
      <c r="G1054" t="s">
        <v>183</v>
      </c>
      <c r="H1054">
        <v>8</v>
      </c>
      <c r="I1054">
        <v>169.65373229980469</v>
      </c>
      <c r="J1054">
        <v>165.23895263671875</v>
      </c>
      <c r="K1054">
        <v>161.17384338378906</v>
      </c>
      <c r="L1054">
        <v>160.6109619140625</v>
      </c>
      <c r="M1054">
        <v>165.5400390625</v>
      </c>
      <c r="N1054">
        <v>180.12858581542969</v>
      </c>
      <c r="O1054">
        <v>195.61021423339844</v>
      </c>
      <c r="P1054">
        <v>212.52993774414062</v>
      </c>
      <c r="Q1054">
        <v>224.24386596679687</v>
      </c>
      <c r="R1054">
        <v>233.791259765625</v>
      </c>
      <c r="S1054">
        <v>243.24885559082031</v>
      </c>
      <c r="T1054">
        <v>245.54743957519531</v>
      </c>
      <c r="U1054">
        <v>246.09927368164062</v>
      </c>
      <c r="V1054">
        <v>245.48583984375</v>
      </c>
      <c r="W1054">
        <v>243.71653747558594</v>
      </c>
      <c r="X1054">
        <v>240.36531066894531</v>
      </c>
      <c r="Y1054">
        <v>232.82063293457031</v>
      </c>
      <c r="Z1054">
        <v>220.72067260742187</v>
      </c>
      <c r="AA1054">
        <v>208.33583068847656</v>
      </c>
      <c r="AB1054">
        <v>202.49887084960937</v>
      </c>
      <c r="AC1054">
        <v>198.66825866699219</v>
      </c>
      <c r="AD1054">
        <v>189.25765991210937</v>
      </c>
      <c r="AE1054">
        <v>183.17063903808594</v>
      </c>
      <c r="AF1054">
        <v>177.40597534179687</v>
      </c>
      <c r="AG1054">
        <v>-3.5635828971862793</v>
      </c>
      <c r="AH1054">
        <v>-1.9190734624862671</v>
      </c>
      <c r="AI1054">
        <v>-1.2538943290710449</v>
      </c>
      <c r="AJ1054">
        <v>-1.4280192852020264</v>
      </c>
      <c r="AK1054">
        <v>-1.4749424457550049</v>
      </c>
      <c r="AL1054">
        <v>-0.67583262920379639</v>
      </c>
      <c r="AM1054">
        <v>-2.1875</v>
      </c>
      <c r="AN1054">
        <v>-4.6822917647659779E-3</v>
      </c>
      <c r="AO1054">
        <v>1.0347306728363037</v>
      </c>
      <c r="AP1054">
        <v>1.5027869939804077</v>
      </c>
      <c r="AQ1054">
        <v>5.7605462074279785</v>
      </c>
      <c r="AR1054">
        <v>20.963460922241211</v>
      </c>
      <c r="AS1054">
        <v>21.610345840454102</v>
      </c>
      <c r="AT1054">
        <v>20.423847198486328</v>
      </c>
      <c r="AU1054">
        <v>18.845624923706055</v>
      </c>
      <c r="AV1054">
        <v>18.664806365966797</v>
      </c>
      <c r="AW1054">
        <v>17.419788360595703</v>
      </c>
      <c r="AX1054">
        <v>14.737510681152344</v>
      </c>
      <c r="AY1054">
        <v>4.9203038215637207</v>
      </c>
      <c r="AZ1054">
        <v>2.2366700172424316</v>
      </c>
      <c r="BA1054">
        <v>1.3517090082168579</v>
      </c>
      <c r="BB1054">
        <v>1.4692765474319458</v>
      </c>
      <c r="BC1054">
        <v>0.87196046113967896</v>
      </c>
      <c r="BD1054">
        <v>-0.44542664289474487</v>
      </c>
      <c r="BE1054">
        <v>67.541923522949219</v>
      </c>
      <c r="BF1054">
        <v>67.286445617675781</v>
      </c>
      <c r="BG1054">
        <v>66.834327697753906</v>
      </c>
      <c r="BH1054">
        <v>66.45867919921875</v>
      </c>
      <c r="BI1054">
        <v>66.121475219726563</v>
      </c>
      <c r="BJ1054">
        <v>66.069160461425781</v>
      </c>
      <c r="BK1054">
        <v>66.462158203125</v>
      </c>
      <c r="BL1054">
        <v>67.555046081542969</v>
      </c>
      <c r="BM1054">
        <v>70.054519653320313</v>
      </c>
      <c r="BN1054">
        <v>73.294181823730469</v>
      </c>
      <c r="BO1054">
        <v>76.575965881347656</v>
      </c>
      <c r="BP1054">
        <v>77.889938354492187</v>
      </c>
      <c r="BQ1054">
        <v>78.897041320800781</v>
      </c>
      <c r="BR1054">
        <v>79.759475708007813</v>
      </c>
      <c r="BS1054">
        <v>80.53955078125</v>
      </c>
      <c r="BT1054">
        <v>80.890716552734375</v>
      </c>
      <c r="BU1054">
        <v>80.572235107421875</v>
      </c>
      <c r="BV1054">
        <v>79.640083312988281</v>
      </c>
      <c r="BW1054">
        <v>77.1168212890625</v>
      </c>
      <c r="BX1054">
        <v>74.8131103515625</v>
      </c>
      <c r="BY1054">
        <v>72.624160766601563</v>
      </c>
      <c r="BZ1054">
        <v>71.719779968261719</v>
      </c>
      <c r="CA1054">
        <v>70.799392700195313</v>
      </c>
      <c r="CB1054">
        <v>70.177993774414063</v>
      </c>
      <c r="CC1054">
        <v>5.538668155670166</v>
      </c>
      <c r="CD1054">
        <v>5.3073210716247559</v>
      </c>
      <c r="CE1054">
        <v>4.9650702476501465</v>
      </c>
      <c r="CF1054">
        <v>3.7525568008422852</v>
      </c>
      <c r="CG1054">
        <v>3.1487541198730469</v>
      </c>
      <c r="CH1054">
        <v>3.4877936840057373</v>
      </c>
      <c r="CI1054">
        <v>3.6320312023162842</v>
      </c>
      <c r="CJ1054">
        <v>2.240220308303833</v>
      </c>
      <c r="CK1054">
        <v>3.106048583984375</v>
      </c>
      <c r="CL1054">
        <v>3.0950155258178711</v>
      </c>
      <c r="CM1054">
        <v>2.4274227619171143</v>
      </c>
      <c r="CN1054">
        <v>2.7590575218200684</v>
      </c>
      <c r="CO1054">
        <v>3.8569769859313965</v>
      </c>
      <c r="CP1054">
        <v>2.4322676658630371</v>
      </c>
      <c r="CQ1054">
        <v>2.9526140689849854</v>
      </c>
      <c r="CR1054">
        <v>4.4107050895690918</v>
      </c>
      <c r="CS1054">
        <v>4.7831659317016602</v>
      </c>
      <c r="CT1054">
        <v>4.9579324722290039</v>
      </c>
      <c r="CU1054">
        <v>6.0165581703186035</v>
      </c>
      <c r="CV1054">
        <v>4.9113173484802246</v>
      </c>
      <c r="CW1054">
        <v>4.3690185546875</v>
      </c>
      <c r="CX1054">
        <v>3.6621756553649902</v>
      </c>
      <c r="CY1054">
        <v>3.9748315811157227</v>
      </c>
      <c r="CZ1054">
        <v>3.9127390384674072</v>
      </c>
    </row>
    <row r="1055" spans="1:104" x14ac:dyDescent="0.25">
      <c r="A1055" t="s">
        <v>1244</v>
      </c>
      <c r="B1055" t="s">
        <v>26</v>
      </c>
      <c r="C1055" t="s">
        <v>28</v>
      </c>
      <c r="D1055" t="s">
        <v>188</v>
      </c>
      <c r="E1055" t="s">
        <v>184</v>
      </c>
      <c r="F1055">
        <v>2019</v>
      </c>
      <c r="G1055" t="s">
        <v>171</v>
      </c>
      <c r="H1055">
        <v>1</v>
      </c>
      <c r="I1055">
        <v>137.07240295410156</v>
      </c>
      <c r="J1055">
        <v>132.53257751464844</v>
      </c>
      <c r="K1055">
        <v>131.18724060058594</v>
      </c>
      <c r="L1055">
        <v>132.01406860351562</v>
      </c>
      <c r="M1055">
        <v>138.98448181152344</v>
      </c>
      <c r="N1055">
        <v>151.99053955078125</v>
      </c>
      <c r="O1055">
        <v>172.52474975585937</v>
      </c>
      <c r="P1055">
        <v>186.71182250976562</v>
      </c>
      <c r="Q1055">
        <v>191.15093994140625</v>
      </c>
      <c r="R1055">
        <v>191.389404296875</v>
      </c>
      <c r="S1055">
        <v>191.63475036621094</v>
      </c>
      <c r="T1055">
        <v>189.70541381835937</v>
      </c>
      <c r="U1055">
        <v>187.64482116699219</v>
      </c>
      <c r="V1055">
        <v>186.54791259765625</v>
      </c>
      <c r="W1055">
        <v>183.63067626953125</v>
      </c>
      <c r="X1055">
        <v>178.5272216796875</v>
      </c>
      <c r="Y1055">
        <v>174.04066467285156</v>
      </c>
      <c r="Z1055">
        <v>174.50080871582031</v>
      </c>
      <c r="AA1055">
        <v>168.42292785644531</v>
      </c>
      <c r="AB1055">
        <v>163.85737609863281</v>
      </c>
      <c r="AC1055">
        <v>161.553955078125</v>
      </c>
      <c r="AD1055">
        <v>157.13053894042969</v>
      </c>
      <c r="AE1055">
        <v>150.02684020996094</v>
      </c>
      <c r="AF1055">
        <v>144.37620544433594</v>
      </c>
      <c r="AG1055">
        <v>-4.1157708168029785</v>
      </c>
      <c r="AH1055">
        <v>-0.6593317985534668</v>
      </c>
      <c r="AI1055">
        <v>1.2450399398803711</v>
      </c>
      <c r="AJ1055">
        <v>-0.10759969800710678</v>
      </c>
      <c r="AK1055">
        <v>-1.8339856863021851</v>
      </c>
      <c r="AL1055">
        <v>-2.368039608001709</v>
      </c>
      <c r="AM1055">
        <v>-3.4052119255065918</v>
      </c>
      <c r="AN1055">
        <v>-3.2361624240875244</v>
      </c>
      <c r="AO1055">
        <v>0.99000638723373413</v>
      </c>
      <c r="AP1055">
        <v>4.6036524772644043</v>
      </c>
      <c r="AQ1055">
        <v>7.2865190505981445</v>
      </c>
      <c r="AR1055">
        <v>16.307003021240234</v>
      </c>
      <c r="AS1055">
        <v>16.28388786315918</v>
      </c>
      <c r="AT1055">
        <v>15.177084922790527</v>
      </c>
      <c r="AU1055">
        <v>12.801591873168945</v>
      </c>
      <c r="AV1055">
        <v>7.9590587615966797</v>
      </c>
      <c r="AW1055">
        <v>6.011082649230957</v>
      </c>
      <c r="AX1055">
        <v>1.8619983196258545</v>
      </c>
      <c r="AY1055">
        <v>-6.9233651161193848</v>
      </c>
      <c r="AZ1055">
        <v>-6.0537500381469727</v>
      </c>
      <c r="BA1055">
        <v>-4.6615481376647949</v>
      </c>
      <c r="BB1055">
        <v>-3.8911969661712646</v>
      </c>
      <c r="BC1055">
        <v>-2.9172184467315674</v>
      </c>
      <c r="BD1055">
        <v>-5.1421890258789062</v>
      </c>
      <c r="BE1055">
        <v>49.855094909667969</v>
      </c>
      <c r="BF1055">
        <v>49.220890045166016</v>
      </c>
      <c r="BG1055">
        <v>48.601402282714844</v>
      </c>
      <c r="BH1055">
        <v>48.311752319335938</v>
      </c>
      <c r="BI1055">
        <v>47.549766540527344</v>
      </c>
      <c r="BJ1055">
        <v>47.077323913574219</v>
      </c>
      <c r="BK1055">
        <v>47.882011413574219</v>
      </c>
      <c r="BL1055">
        <v>47.122859954833984</v>
      </c>
      <c r="BM1055">
        <v>48.689533233642578</v>
      </c>
      <c r="BN1055">
        <v>52.042808532714844</v>
      </c>
      <c r="BO1055">
        <v>54.795860290527344</v>
      </c>
      <c r="BP1055">
        <v>56.972545623779297</v>
      </c>
      <c r="BQ1055">
        <v>58.646400451660156</v>
      </c>
      <c r="BR1055">
        <v>58.975811004638672</v>
      </c>
      <c r="BS1055">
        <v>59.073310852050781</v>
      </c>
      <c r="BT1055">
        <v>58.835830688476563</v>
      </c>
      <c r="BU1055">
        <v>57.836158752441406</v>
      </c>
      <c r="BV1055">
        <v>55.967300415039063</v>
      </c>
      <c r="BW1055">
        <v>54.150634765625</v>
      </c>
      <c r="BX1055">
        <v>53.400955200195313</v>
      </c>
      <c r="BY1055">
        <v>50.974582672119141</v>
      </c>
      <c r="BZ1055">
        <v>49.343429565429688</v>
      </c>
      <c r="CA1055">
        <v>47.484272003173828</v>
      </c>
      <c r="CB1055">
        <v>46.188198089599609</v>
      </c>
      <c r="CC1055">
        <v>6.4636330604553223</v>
      </c>
      <c r="CD1055">
        <v>6.1462464332580566</v>
      </c>
      <c r="CE1055">
        <v>5.8349399566650391</v>
      </c>
      <c r="CF1055">
        <v>4.4546890258789062</v>
      </c>
      <c r="CG1055">
        <v>3.819096565246582</v>
      </c>
      <c r="CH1055">
        <v>4.2531352043151855</v>
      </c>
      <c r="CI1055">
        <v>4.6342148780822754</v>
      </c>
      <c r="CJ1055">
        <v>2.8480308055877686</v>
      </c>
      <c r="CK1055">
        <v>3.8389174938201904</v>
      </c>
      <c r="CL1055">
        <v>3.6700665950775146</v>
      </c>
      <c r="CM1055">
        <v>2.7699499130249023</v>
      </c>
      <c r="CN1055">
        <v>3.0864098072052002</v>
      </c>
      <c r="CO1055">
        <v>4.2626767158508301</v>
      </c>
      <c r="CP1055">
        <v>2.6694412231445312</v>
      </c>
      <c r="CQ1055">
        <v>3.2204232215881348</v>
      </c>
      <c r="CR1055">
        <v>4.7437553405761719</v>
      </c>
      <c r="CS1055">
        <v>5.1770505905151367</v>
      </c>
      <c r="CT1055">
        <v>5.6749529838562012</v>
      </c>
      <c r="CU1055">
        <v>7.0261697769165039</v>
      </c>
      <c r="CV1055">
        <v>5.7603130340576172</v>
      </c>
      <c r="CW1055">
        <v>5.1488537788391113</v>
      </c>
      <c r="CX1055">
        <v>4.3973226547241211</v>
      </c>
      <c r="CY1055">
        <v>4.7047491073608398</v>
      </c>
      <c r="CZ1055">
        <v>4.5999794006347656</v>
      </c>
    </row>
    <row r="1056" spans="1:104" x14ac:dyDescent="0.25">
      <c r="A1056" t="s">
        <v>1245</v>
      </c>
      <c r="B1056" t="s">
        <v>26</v>
      </c>
      <c r="C1056" t="s">
        <v>28</v>
      </c>
      <c r="D1056" t="s">
        <v>188</v>
      </c>
      <c r="E1056" t="s">
        <v>184</v>
      </c>
      <c r="F1056">
        <v>2019</v>
      </c>
      <c r="G1056" t="s">
        <v>172</v>
      </c>
      <c r="H1056">
        <v>2</v>
      </c>
      <c r="I1056">
        <v>136.40139770507812</v>
      </c>
      <c r="J1056">
        <v>132.23652648925781</v>
      </c>
      <c r="K1056">
        <v>130.76864624023437</v>
      </c>
      <c r="L1056">
        <v>131.60026550292969</v>
      </c>
      <c r="M1056">
        <v>137.92329406738281</v>
      </c>
      <c r="N1056">
        <v>152.57508850097656</v>
      </c>
      <c r="O1056">
        <v>171.63385009765625</v>
      </c>
      <c r="P1056">
        <v>186.5482177734375</v>
      </c>
      <c r="Q1056">
        <v>192.79789733886719</v>
      </c>
      <c r="R1056">
        <v>193.75405883789063</v>
      </c>
      <c r="S1056">
        <v>193.94290161132812</v>
      </c>
      <c r="T1056">
        <v>191.89208984375</v>
      </c>
      <c r="U1056">
        <v>190.81536865234375</v>
      </c>
      <c r="V1056">
        <v>189.57966613769531</v>
      </c>
      <c r="W1056">
        <v>186.51144409179687</v>
      </c>
      <c r="X1056">
        <v>181.01521301269531</v>
      </c>
      <c r="Y1056">
        <v>176.42512512207031</v>
      </c>
      <c r="Z1056">
        <v>175.92384338378906</v>
      </c>
      <c r="AA1056">
        <v>171.95106506347656</v>
      </c>
      <c r="AB1056">
        <v>166.76365661621094</v>
      </c>
      <c r="AC1056">
        <v>164.41525268554687</v>
      </c>
      <c r="AD1056">
        <v>158.16239929199219</v>
      </c>
      <c r="AE1056">
        <v>149.65522766113281</v>
      </c>
      <c r="AF1056">
        <v>143.99066162109375</v>
      </c>
      <c r="AG1056">
        <v>-4.0088176727294922</v>
      </c>
      <c r="AH1056">
        <v>-0.69806736707687378</v>
      </c>
      <c r="AI1056">
        <v>1.1163946390151978</v>
      </c>
      <c r="AJ1056">
        <v>-0.16367389261722565</v>
      </c>
      <c r="AK1056">
        <v>-1.7824035882949829</v>
      </c>
      <c r="AL1056">
        <v>-2.265127420425415</v>
      </c>
      <c r="AM1056">
        <v>-3.2835235595703125</v>
      </c>
      <c r="AN1056">
        <v>-3.0203511714935303</v>
      </c>
      <c r="AO1056">
        <v>0.99696540832519531</v>
      </c>
      <c r="AP1056">
        <v>4.460573673248291</v>
      </c>
      <c r="AQ1056">
        <v>7.2272372245788574</v>
      </c>
      <c r="AR1056">
        <v>16.553499221801758</v>
      </c>
      <c r="AS1056">
        <v>16.637462615966797</v>
      </c>
      <c r="AT1056">
        <v>15.521836280822754</v>
      </c>
      <c r="AU1056">
        <v>13.125033378601074</v>
      </c>
      <c r="AV1056">
        <v>8.4267330169677734</v>
      </c>
      <c r="AW1056">
        <v>6.5289082527160645</v>
      </c>
      <c r="AX1056">
        <v>2.4775865077972412</v>
      </c>
      <c r="AY1056">
        <v>-6.4618134498596191</v>
      </c>
      <c r="AZ1056">
        <v>-5.6999154090881348</v>
      </c>
      <c r="BA1056">
        <v>-4.4017391204833984</v>
      </c>
      <c r="BB1056">
        <v>-3.6067578792572021</v>
      </c>
      <c r="BC1056">
        <v>-2.6950473785400391</v>
      </c>
      <c r="BD1056">
        <v>-4.8421335220336914</v>
      </c>
      <c r="BE1056">
        <v>52.599334716796875</v>
      </c>
      <c r="BF1056">
        <v>52.355110168457031</v>
      </c>
      <c r="BG1056">
        <v>51.428417205810547</v>
      </c>
      <c r="BH1056">
        <v>49.830596923828125</v>
      </c>
      <c r="BI1056">
        <v>49.315673828125</v>
      </c>
      <c r="BJ1056">
        <v>48.788436889648438</v>
      </c>
      <c r="BK1056">
        <v>48.233753204345703</v>
      </c>
      <c r="BL1056">
        <v>47.931793212890625</v>
      </c>
      <c r="BM1056">
        <v>50.982563018798828</v>
      </c>
      <c r="BN1056">
        <v>53.972763061523438</v>
      </c>
      <c r="BO1056">
        <v>56.729190826416016</v>
      </c>
      <c r="BP1056">
        <v>57.793132781982422</v>
      </c>
      <c r="BQ1056">
        <v>58.610015869140625</v>
      </c>
      <c r="BR1056">
        <v>58.997165679931641</v>
      </c>
      <c r="BS1056">
        <v>58.610015869140625</v>
      </c>
      <c r="BT1056">
        <v>58.055335998535156</v>
      </c>
      <c r="BU1056">
        <v>57.567855834960938</v>
      </c>
      <c r="BV1056">
        <v>56.553150177001953</v>
      </c>
      <c r="BW1056">
        <v>54.769813537597656</v>
      </c>
      <c r="BX1056">
        <v>53.687896728515625</v>
      </c>
      <c r="BY1056">
        <v>52.239631652832031</v>
      </c>
      <c r="BZ1056">
        <v>51.029937744140625</v>
      </c>
      <c r="CA1056">
        <v>50.066322326660156</v>
      </c>
      <c r="CB1056">
        <v>49.325145721435547</v>
      </c>
      <c r="CC1056">
        <v>6.2643837928771973</v>
      </c>
      <c r="CD1056">
        <v>5.9731755256652832</v>
      </c>
      <c r="CE1056">
        <v>5.6651177406311035</v>
      </c>
      <c r="CF1056">
        <v>4.3259224891662598</v>
      </c>
      <c r="CG1056">
        <v>3.6923017501831055</v>
      </c>
      <c r="CH1056">
        <v>4.1608395576477051</v>
      </c>
      <c r="CI1056">
        <v>4.489992618560791</v>
      </c>
      <c r="CJ1056">
        <v>2.7729971408843994</v>
      </c>
      <c r="CK1056">
        <v>3.7696607112884521</v>
      </c>
      <c r="CL1056">
        <v>3.6191525459289551</v>
      </c>
      <c r="CM1056">
        <v>2.7306449413299561</v>
      </c>
      <c r="CN1056">
        <v>3.0415644645690918</v>
      </c>
      <c r="CO1056">
        <v>4.2208890914916992</v>
      </c>
      <c r="CP1056">
        <v>2.6465249061584473</v>
      </c>
      <c r="CQ1056">
        <v>3.1869568824768066</v>
      </c>
      <c r="CR1056">
        <v>4.6853985786437988</v>
      </c>
      <c r="CS1056">
        <v>5.1126947402954102</v>
      </c>
      <c r="CT1056">
        <v>5.5744743347167969</v>
      </c>
      <c r="CU1056">
        <v>6.9954090118408203</v>
      </c>
      <c r="CV1056">
        <v>5.7099819183349609</v>
      </c>
      <c r="CW1056">
        <v>5.1038670539855957</v>
      </c>
      <c r="CX1056">
        <v>4.3152318000793457</v>
      </c>
      <c r="CY1056">
        <v>4.5728330612182617</v>
      </c>
      <c r="CZ1056">
        <v>4.4704298973083496</v>
      </c>
    </row>
    <row r="1057" spans="1:104" x14ac:dyDescent="0.25">
      <c r="A1057" t="s">
        <v>1246</v>
      </c>
      <c r="B1057" t="s">
        <v>26</v>
      </c>
      <c r="C1057" t="s">
        <v>28</v>
      </c>
      <c r="D1057" t="s">
        <v>188</v>
      </c>
      <c r="E1057" t="s">
        <v>184</v>
      </c>
      <c r="F1057">
        <v>2019</v>
      </c>
      <c r="G1057" t="s">
        <v>173</v>
      </c>
      <c r="H1057">
        <v>3</v>
      </c>
      <c r="I1057">
        <v>140.97274780273437</v>
      </c>
      <c r="J1057">
        <v>136.79522705078125</v>
      </c>
      <c r="K1057">
        <v>134.15411376953125</v>
      </c>
      <c r="L1057">
        <v>134.31565856933594</v>
      </c>
      <c r="M1057">
        <v>139.30647277832031</v>
      </c>
      <c r="N1057">
        <v>151.9853515625</v>
      </c>
      <c r="O1057">
        <v>171.74607849121094</v>
      </c>
      <c r="P1057">
        <v>187.23921203613281</v>
      </c>
      <c r="Q1057">
        <v>194.93049621582031</v>
      </c>
      <c r="R1057">
        <v>196.18278503417969</v>
      </c>
      <c r="S1057">
        <v>197.67530822753906</v>
      </c>
      <c r="T1057">
        <v>198.02534484863281</v>
      </c>
      <c r="U1057">
        <v>197.48683166503906</v>
      </c>
      <c r="V1057">
        <v>196.88218688964844</v>
      </c>
      <c r="W1057">
        <v>194.15432739257812</v>
      </c>
      <c r="X1057">
        <v>188.85890197753906</v>
      </c>
      <c r="Y1057">
        <v>184.00382995605469</v>
      </c>
      <c r="Z1057">
        <v>177.67489624023437</v>
      </c>
      <c r="AA1057">
        <v>172.54434204101562</v>
      </c>
      <c r="AB1057">
        <v>171.93650817871094</v>
      </c>
      <c r="AC1057">
        <v>167.38240051269531</v>
      </c>
      <c r="AD1057">
        <v>161.8831787109375</v>
      </c>
      <c r="AE1057">
        <v>152.59432983398438</v>
      </c>
      <c r="AF1057">
        <v>147.24360656738281</v>
      </c>
      <c r="AG1057">
        <v>-3.982830286026001</v>
      </c>
      <c r="AH1057">
        <v>-0.85640835762023926</v>
      </c>
      <c r="AI1057">
        <v>0.82595211267471313</v>
      </c>
      <c r="AJ1057">
        <v>-0.31844279170036316</v>
      </c>
      <c r="AK1057">
        <v>-1.7251952886581421</v>
      </c>
      <c r="AL1057">
        <v>-2.0199894905090332</v>
      </c>
      <c r="AM1057">
        <v>-3.0955471992492676</v>
      </c>
      <c r="AN1057">
        <v>-2.6022188663482666</v>
      </c>
      <c r="AO1057">
        <v>0.99100399017333984</v>
      </c>
      <c r="AP1057">
        <v>4.0495142936706543</v>
      </c>
      <c r="AQ1057">
        <v>6.9763002395629883</v>
      </c>
      <c r="AR1057">
        <v>17.025190353393555</v>
      </c>
      <c r="AS1057">
        <v>17.211610794067383</v>
      </c>
      <c r="AT1057">
        <v>16.136165618896484</v>
      </c>
      <c r="AU1057">
        <v>13.847497940063477</v>
      </c>
      <c r="AV1057">
        <v>9.6360912322998047</v>
      </c>
      <c r="AW1057">
        <v>7.8101568222045898</v>
      </c>
      <c r="AX1057">
        <v>3.8507835865020752</v>
      </c>
      <c r="AY1057">
        <v>-4.9656534194946289</v>
      </c>
      <c r="AZ1057">
        <v>-4.7604050636291504</v>
      </c>
      <c r="BA1057">
        <v>-3.6785590648651123</v>
      </c>
      <c r="BB1057">
        <v>-2.9865913391113281</v>
      </c>
      <c r="BC1057">
        <v>-2.2540054321289062</v>
      </c>
      <c r="BD1057">
        <v>-4.2997550964355469</v>
      </c>
      <c r="BE1057">
        <v>53.540634155273437</v>
      </c>
      <c r="BF1057">
        <v>53.031154632568359</v>
      </c>
      <c r="BG1057">
        <v>52.424182891845703</v>
      </c>
      <c r="BH1057">
        <v>51.125274658203125</v>
      </c>
      <c r="BI1057">
        <v>50.363071441650391</v>
      </c>
      <c r="BJ1057">
        <v>50.113071441650391</v>
      </c>
      <c r="BK1057">
        <v>50.40283203125</v>
      </c>
      <c r="BL1057">
        <v>51.602069854736328</v>
      </c>
      <c r="BM1057">
        <v>54.665359497070313</v>
      </c>
      <c r="BN1057">
        <v>57.771133422851562</v>
      </c>
      <c r="BO1057">
        <v>59.789756774902344</v>
      </c>
      <c r="BP1057">
        <v>61.798587799072266</v>
      </c>
      <c r="BQ1057">
        <v>62.630828857421875</v>
      </c>
      <c r="BR1057">
        <v>62.201091766357422</v>
      </c>
      <c r="BS1057">
        <v>62.643032073974609</v>
      </c>
      <c r="BT1057">
        <v>62.271350860595703</v>
      </c>
      <c r="BU1057">
        <v>61.329418182373047</v>
      </c>
      <c r="BV1057">
        <v>59.189762115478516</v>
      </c>
      <c r="BW1057">
        <v>57.583118438720703</v>
      </c>
      <c r="BX1057">
        <v>56.430934906005859</v>
      </c>
      <c r="BY1057">
        <v>55.528759002685547</v>
      </c>
      <c r="BZ1057">
        <v>53.666557312011719</v>
      </c>
      <c r="CA1057">
        <v>53.169609069824219</v>
      </c>
      <c r="CB1057">
        <v>52.907081604003906</v>
      </c>
      <c r="CC1057">
        <v>6.1107053756713867</v>
      </c>
      <c r="CD1057">
        <v>5.8325295448303223</v>
      </c>
      <c r="CE1057">
        <v>5.4847793579101563</v>
      </c>
      <c r="CF1057">
        <v>4.1663084030151367</v>
      </c>
      <c r="CG1057">
        <v>3.5187795162200928</v>
      </c>
      <c r="CH1057">
        <v>3.9099020957946777</v>
      </c>
      <c r="CI1057">
        <v>4.2388882637023926</v>
      </c>
      <c r="CJ1057">
        <v>2.6256997585296631</v>
      </c>
      <c r="CK1057">
        <v>3.5955162048339844</v>
      </c>
      <c r="CL1057">
        <v>3.4574549198150635</v>
      </c>
      <c r="CM1057">
        <v>2.6259093284606934</v>
      </c>
      <c r="CN1057">
        <v>2.961432933807373</v>
      </c>
      <c r="CO1057">
        <v>4.1220173835754395</v>
      </c>
      <c r="CP1057">
        <v>2.5922820568084717</v>
      </c>
      <c r="CQ1057">
        <v>3.1298179626464844</v>
      </c>
      <c r="CR1057">
        <v>4.6118206977844238</v>
      </c>
      <c r="CS1057">
        <v>5.0301885604858398</v>
      </c>
      <c r="CT1057">
        <v>5.3106203079223633</v>
      </c>
      <c r="CU1057">
        <v>6.6224050521850586</v>
      </c>
      <c r="CV1057">
        <v>5.5535788536071777</v>
      </c>
      <c r="CW1057">
        <v>4.9008798599243164</v>
      </c>
      <c r="CX1057">
        <v>4.1664772033691406</v>
      </c>
      <c r="CY1057">
        <v>4.3991084098815918</v>
      </c>
      <c r="CZ1057">
        <v>4.313051700592041</v>
      </c>
    </row>
    <row r="1058" spans="1:104" x14ac:dyDescent="0.25">
      <c r="A1058" t="s">
        <v>1247</v>
      </c>
      <c r="B1058" t="s">
        <v>26</v>
      </c>
      <c r="C1058" t="s">
        <v>28</v>
      </c>
      <c r="D1058" t="s">
        <v>188</v>
      </c>
      <c r="E1058" t="s">
        <v>184</v>
      </c>
      <c r="F1058">
        <v>2019</v>
      </c>
      <c r="G1058" t="s">
        <v>174</v>
      </c>
      <c r="H1058">
        <v>4</v>
      </c>
      <c r="I1058">
        <v>145.23095703125</v>
      </c>
      <c r="J1058">
        <v>140.85386657714844</v>
      </c>
      <c r="K1058">
        <v>138.06263732910156</v>
      </c>
      <c r="L1058">
        <v>137.7540283203125</v>
      </c>
      <c r="M1058">
        <v>142.81654357910156</v>
      </c>
      <c r="N1058">
        <v>155.21565246582031</v>
      </c>
      <c r="O1058">
        <v>169.86909484863281</v>
      </c>
      <c r="P1058">
        <v>185.26258850097656</v>
      </c>
      <c r="Q1058">
        <v>196.79148864746094</v>
      </c>
      <c r="R1058">
        <v>204.4075927734375</v>
      </c>
      <c r="S1058">
        <v>211.24801635742187</v>
      </c>
      <c r="T1058">
        <v>214.12870788574219</v>
      </c>
      <c r="U1058">
        <v>215.81622314453125</v>
      </c>
      <c r="V1058">
        <v>217.88433837890625</v>
      </c>
      <c r="W1058">
        <v>215.84559631347656</v>
      </c>
      <c r="X1058">
        <v>208.85060119628906</v>
      </c>
      <c r="Y1058">
        <v>200.77630615234375</v>
      </c>
      <c r="Z1058">
        <v>188.21583557128906</v>
      </c>
      <c r="AA1058">
        <v>178.64041137695312</v>
      </c>
      <c r="AB1058">
        <v>175.900390625</v>
      </c>
      <c r="AC1058">
        <v>174.07034301757812</v>
      </c>
      <c r="AD1058">
        <v>166.56858825683594</v>
      </c>
      <c r="AE1058">
        <v>160.51091003417969</v>
      </c>
      <c r="AF1058">
        <v>154.92109680175781</v>
      </c>
      <c r="AG1058">
        <v>-3.4923856258392334</v>
      </c>
      <c r="AH1058">
        <v>-1.3144017457962036</v>
      </c>
      <c r="AI1058">
        <v>-0.25795635581016541</v>
      </c>
      <c r="AJ1058">
        <v>-0.84459906816482544</v>
      </c>
      <c r="AK1058">
        <v>-1.4898362159729004</v>
      </c>
      <c r="AL1058">
        <v>-1.2119219303131104</v>
      </c>
      <c r="AM1058">
        <v>-2.3896522521972656</v>
      </c>
      <c r="AN1058">
        <v>-1.0826398134231567</v>
      </c>
      <c r="AO1058">
        <v>0.94608038663864136</v>
      </c>
      <c r="AP1058">
        <v>2.5449674129486084</v>
      </c>
      <c r="AQ1058">
        <v>6.0539779663085938</v>
      </c>
      <c r="AR1058">
        <v>18.384443283081055</v>
      </c>
      <c r="AS1058">
        <v>18.950525283813477</v>
      </c>
      <c r="AT1058">
        <v>18.061532974243164</v>
      </c>
      <c r="AU1058">
        <v>16.16960334777832</v>
      </c>
      <c r="AV1058">
        <v>13.876276969909668</v>
      </c>
      <c r="AW1058">
        <v>12.29310417175293</v>
      </c>
      <c r="AX1058">
        <v>9.0104084014892578</v>
      </c>
      <c r="AY1058">
        <v>0.22527971863746643</v>
      </c>
      <c r="AZ1058">
        <v>-0.96785181760787964</v>
      </c>
      <c r="BA1058">
        <v>-0.95085829496383667</v>
      </c>
      <c r="BB1058">
        <v>-0.56691741943359375</v>
      </c>
      <c r="BC1058">
        <v>-0.57097429037094116</v>
      </c>
      <c r="BD1058">
        <v>-2.1443710327148437</v>
      </c>
      <c r="BE1058">
        <v>61.660148620605469</v>
      </c>
      <c r="BF1058">
        <v>60.641513824462891</v>
      </c>
      <c r="BG1058">
        <v>59.916248321533203</v>
      </c>
      <c r="BH1058">
        <v>58.007637023925781</v>
      </c>
      <c r="BI1058">
        <v>57.870384216308594</v>
      </c>
      <c r="BJ1058">
        <v>56.781490325927734</v>
      </c>
      <c r="BK1058">
        <v>56.933666229248047</v>
      </c>
      <c r="BL1058">
        <v>59.432785034179688</v>
      </c>
      <c r="BM1058">
        <v>63.995738983154297</v>
      </c>
      <c r="BN1058">
        <v>67.565673828125</v>
      </c>
      <c r="BO1058">
        <v>70.67547607421875</v>
      </c>
      <c r="BP1058">
        <v>73.0262451171875</v>
      </c>
      <c r="BQ1058">
        <v>73.946823120117188</v>
      </c>
      <c r="BR1058">
        <v>74.572105407714844</v>
      </c>
      <c r="BS1058">
        <v>74.108154296875</v>
      </c>
      <c r="BT1058">
        <v>74.111862182617187</v>
      </c>
      <c r="BU1058">
        <v>73.002166748046875</v>
      </c>
      <c r="BV1058">
        <v>72.539100646972656</v>
      </c>
      <c r="BW1058">
        <v>71.246620178222656</v>
      </c>
      <c r="BX1058">
        <v>68.613067626953125</v>
      </c>
      <c r="BY1058">
        <v>64.692817687988281</v>
      </c>
      <c r="BZ1058">
        <v>63.381706237792969</v>
      </c>
      <c r="CA1058">
        <v>62.412319183349609</v>
      </c>
      <c r="CB1058">
        <v>61.083126068115234</v>
      </c>
      <c r="CC1058">
        <v>5.2112793922424316</v>
      </c>
      <c r="CD1058">
        <v>4.9717955589294434</v>
      </c>
      <c r="CE1058">
        <v>4.6734166145324707</v>
      </c>
      <c r="CF1058">
        <v>3.5382170677185059</v>
      </c>
      <c r="CG1058">
        <v>2.9869413375854492</v>
      </c>
      <c r="CH1058">
        <v>3.3050217628479004</v>
      </c>
      <c r="CI1058">
        <v>3.4693188667297363</v>
      </c>
      <c r="CJ1058">
        <v>2.1505517959594727</v>
      </c>
      <c r="CK1058">
        <v>3.0007278919219971</v>
      </c>
      <c r="CL1058">
        <v>2.9802181720733643</v>
      </c>
      <c r="CM1058">
        <v>2.321681022644043</v>
      </c>
      <c r="CN1058">
        <v>2.6498708724975586</v>
      </c>
      <c r="CO1058">
        <v>3.7247166633605957</v>
      </c>
      <c r="CP1058">
        <v>2.3776991367340088</v>
      </c>
      <c r="CQ1058">
        <v>2.8799538612365723</v>
      </c>
      <c r="CR1058">
        <v>4.2206573486328125</v>
      </c>
      <c r="CS1058">
        <v>4.5426173210144043</v>
      </c>
      <c r="CT1058">
        <v>4.6558561325073242</v>
      </c>
      <c r="CU1058">
        <v>5.6834855079650879</v>
      </c>
      <c r="CV1058">
        <v>4.69378662109375</v>
      </c>
      <c r="CW1058">
        <v>4.2134194374084473</v>
      </c>
      <c r="CX1058">
        <v>3.5464513301849365</v>
      </c>
      <c r="CY1058">
        <v>3.8311810493469238</v>
      </c>
      <c r="CZ1058">
        <v>3.7582178115844727</v>
      </c>
    </row>
    <row r="1059" spans="1:104" x14ac:dyDescent="0.25">
      <c r="A1059" t="s">
        <v>1248</v>
      </c>
      <c r="B1059" t="s">
        <v>26</v>
      </c>
      <c r="C1059" t="s">
        <v>28</v>
      </c>
      <c r="D1059" t="s">
        <v>188</v>
      </c>
      <c r="E1059" t="s">
        <v>184</v>
      </c>
      <c r="F1059">
        <v>2019</v>
      </c>
      <c r="G1059" t="s">
        <v>175</v>
      </c>
      <c r="H1059">
        <v>5</v>
      </c>
      <c r="I1059">
        <v>153.06698608398437</v>
      </c>
      <c r="J1059">
        <v>148.75975036621094</v>
      </c>
      <c r="K1059">
        <v>145.81822204589844</v>
      </c>
      <c r="L1059">
        <v>144.93560791015625</v>
      </c>
      <c r="M1059">
        <v>149.12332153320312</v>
      </c>
      <c r="N1059">
        <v>160.94108581542969</v>
      </c>
      <c r="O1059">
        <v>175.24772644042969</v>
      </c>
      <c r="P1059">
        <v>194.19502258300781</v>
      </c>
      <c r="Q1059">
        <v>208.23681640625</v>
      </c>
      <c r="R1059">
        <v>217.35235595703125</v>
      </c>
      <c r="S1059">
        <v>223.82539367675781</v>
      </c>
      <c r="T1059">
        <v>224.16452026367187</v>
      </c>
      <c r="U1059">
        <v>223.56350708007812</v>
      </c>
      <c r="V1059">
        <v>223.44178771972656</v>
      </c>
      <c r="W1059">
        <v>221.19473266601562</v>
      </c>
      <c r="X1059">
        <v>215.11769104003906</v>
      </c>
      <c r="Y1059">
        <v>207.30717468261719</v>
      </c>
      <c r="Z1059">
        <v>195.699951171875</v>
      </c>
      <c r="AA1059">
        <v>186.48304748535156</v>
      </c>
      <c r="AB1059">
        <v>183.17314147949219</v>
      </c>
      <c r="AC1059">
        <v>181.78643798828125</v>
      </c>
      <c r="AD1059">
        <v>173.09764099121094</v>
      </c>
      <c r="AE1059">
        <v>167.75230407714844</v>
      </c>
      <c r="AF1059">
        <v>162.59846496582031</v>
      </c>
      <c r="AG1059">
        <v>-3.5521655082702637</v>
      </c>
      <c r="AH1059">
        <v>-1.4992058277130127</v>
      </c>
      <c r="AI1059">
        <v>-0.53728997707366943</v>
      </c>
      <c r="AJ1059">
        <v>-1.0132591724395752</v>
      </c>
      <c r="AK1059">
        <v>-1.4889969825744629</v>
      </c>
      <c r="AL1059">
        <v>-1.0703558921813965</v>
      </c>
      <c r="AM1059">
        <v>-2.3230619430541992</v>
      </c>
      <c r="AN1059">
        <v>-0.80937796831130981</v>
      </c>
      <c r="AO1059">
        <v>0.98958557844161987</v>
      </c>
      <c r="AP1059">
        <v>2.3167591094970703</v>
      </c>
      <c r="AQ1059">
        <v>6.0698885917663574</v>
      </c>
      <c r="AR1059">
        <v>19.169918060302734</v>
      </c>
      <c r="AS1059">
        <v>19.589570999145508</v>
      </c>
      <c r="AT1059">
        <v>18.505645751953125</v>
      </c>
      <c r="AU1059">
        <v>16.706867218017578</v>
      </c>
      <c r="AV1059">
        <v>15.00649356842041</v>
      </c>
      <c r="AW1059">
        <v>13.526873588562012</v>
      </c>
      <c r="AX1059">
        <v>10.453324317932129</v>
      </c>
      <c r="AY1059">
        <v>1.4948538541793823</v>
      </c>
      <c r="AZ1059">
        <v>-9.3943275511264801E-2</v>
      </c>
      <c r="BA1059">
        <v>-0.32426616549491882</v>
      </c>
      <c r="BB1059">
        <v>-1.0762502439320087E-2</v>
      </c>
      <c r="BC1059">
        <v>-0.18094794452190399</v>
      </c>
      <c r="BD1059">
        <v>-1.7055768966674805</v>
      </c>
      <c r="BE1059">
        <v>62.229869842529297</v>
      </c>
      <c r="BF1059">
        <v>61.979873657226562</v>
      </c>
      <c r="BG1059">
        <v>61.729869842529297</v>
      </c>
      <c r="BH1059">
        <v>61.010372161865234</v>
      </c>
      <c r="BI1059">
        <v>60.607864379882813</v>
      </c>
      <c r="BJ1059">
        <v>59.985973358154297</v>
      </c>
      <c r="BK1059">
        <v>61.753383636474609</v>
      </c>
      <c r="BL1059">
        <v>63.895740509033203</v>
      </c>
      <c r="BM1059">
        <v>67.199867248535156</v>
      </c>
      <c r="BN1059">
        <v>70.735916137695313</v>
      </c>
      <c r="BO1059">
        <v>73.463897705078125</v>
      </c>
      <c r="BP1059">
        <v>74.476097106933594</v>
      </c>
      <c r="BQ1059">
        <v>73.890914916992188</v>
      </c>
      <c r="BR1059">
        <v>74.6201171875</v>
      </c>
      <c r="BS1059">
        <v>75.245399475097656</v>
      </c>
      <c r="BT1059">
        <v>74.428176879882813</v>
      </c>
      <c r="BU1059">
        <v>73.663154602050781</v>
      </c>
      <c r="BV1059">
        <v>72.596275329589844</v>
      </c>
      <c r="BW1059">
        <v>71.374382019042969</v>
      </c>
      <c r="BX1059">
        <v>68.5455322265625</v>
      </c>
      <c r="BY1059">
        <v>66.756431579589844</v>
      </c>
      <c r="BZ1059">
        <v>65.814498901367187</v>
      </c>
      <c r="CA1059">
        <v>65.564498901367188</v>
      </c>
      <c r="CB1059">
        <v>64.384757995605469</v>
      </c>
      <c r="CC1059">
        <v>5.3133749961853027</v>
      </c>
      <c r="CD1059">
        <v>5.0805015563964844</v>
      </c>
      <c r="CE1059">
        <v>4.7765626907348633</v>
      </c>
      <c r="CF1059">
        <v>3.6009571552276611</v>
      </c>
      <c r="CG1059">
        <v>3.0161943435668945</v>
      </c>
      <c r="CH1059">
        <v>3.3140847682952881</v>
      </c>
      <c r="CI1059">
        <v>3.4616076946258545</v>
      </c>
      <c r="CJ1059">
        <v>2.1781060695648193</v>
      </c>
      <c r="CK1059">
        <v>3.0700101852416992</v>
      </c>
      <c r="CL1059">
        <v>3.0624933242797852</v>
      </c>
      <c r="CM1059">
        <v>2.377413272857666</v>
      </c>
      <c r="CN1059">
        <v>2.6805830001831055</v>
      </c>
      <c r="CO1059">
        <v>3.7294871807098389</v>
      </c>
      <c r="CP1059">
        <v>2.3547101020812988</v>
      </c>
      <c r="CQ1059">
        <v>2.8515894412994385</v>
      </c>
      <c r="CR1059">
        <v>4.2004828453063965</v>
      </c>
      <c r="CS1059">
        <v>4.5318403244018555</v>
      </c>
      <c r="CT1059">
        <v>4.6775064468383789</v>
      </c>
      <c r="CU1059">
        <v>5.7297978401184082</v>
      </c>
      <c r="CV1059">
        <v>4.726433277130127</v>
      </c>
      <c r="CW1059">
        <v>4.2536416053771973</v>
      </c>
      <c r="CX1059">
        <v>3.5630574226379395</v>
      </c>
      <c r="CY1059">
        <v>3.8709790706634521</v>
      </c>
      <c r="CZ1059">
        <v>3.8143632411956787</v>
      </c>
    </row>
    <row r="1060" spans="1:104" x14ac:dyDescent="0.25">
      <c r="A1060" t="s">
        <v>1249</v>
      </c>
      <c r="B1060" t="s">
        <v>26</v>
      </c>
      <c r="C1060" t="s">
        <v>28</v>
      </c>
      <c r="D1060" t="s">
        <v>188</v>
      </c>
      <c r="E1060" t="s">
        <v>184</v>
      </c>
      <c r="F1060">
        <v>2019</v>
      </c>
      <c r="G1060" t="s">
        <v>176</v>
      </c>
      <c r="H1060">
        <v>6</v>
      </c>
      <c r="I1060">
        <v>162.20167541503906</v>
      </c>
      <c r="J1060">
        <v>157.43223571777344</v>
      </c>
      <c r="K1060">
        <v>154.22227478027344</v>
      </c>
      <c r="L1060">
        <v>153.30390930175781</v>
      </c>
      <c r="M1060">
        <v>157.06169128417969</v>
      </c>
      <c r="N1060">
        <v>169.07217407226562</v>
      </c>
      <c r="O1060">
        <v>183.20195007324219</v>
      </c>
      <c r="P1060">
        <v>201.04873657226562</v>
      </c>
      <c r="Q1060">
        <v>212.61241149902344</v>
      </c>
      <c r="R1060">
        <v>221.49400329589844</v>
      </c>
      <c r="S1060">
        <v>229.21028137207031</v>
      </c>
      <c r="T1060">
        <v>230.09074401855469</v>
      </c>
      <c r="U1060">
        <v>229.64366149902344</v>
      </c>
      <c r="V1060">
        <v>228.32032775878906</v>
      </c>
      <c r="W1060">
        <v>226.68626403808594</v>
      </c>
      <c r="X1060">
        <v>223.19642639160156</v>
      </c>
      <c r="Y1060">
        <v>217.43673706054687</v>
      </c>
      <c r="Z1060">
        <v>206.20703125</v>
      </c>
      <c r="AA1060">
        <v>195.9609375</v>
      </c>
      <c r="AB1060">
        <v>188.81785583496094</v>
      </c>
      <c r="AC1060">
        <v>187.4390869140625</v>
      </c>
      <c r="AD1060">
        <v>179.6209716796875</v>
      </c>
      <c r="AE1060">
        <v>175.66000366210937</v>
      </c>
      <c r="AF1060">
        <v>170.58036804199219</v>
      </c>
      <c r="AG1060">
        <v>-3.7337758541107178</v>
      </c>
      <c r="AH1060">
        <v>-1.6102162599563599</v>
      </c>
      <c r="AI1060">
        <v>-0.62711673974990845</v>
      </c>
      <c r="AJ1060">
        <v>-1.0986682176589966</v>
      </c>
      <c r="AK1060">
        <v>-1.5475244522094727</v>
      </c>
      <c r="AL1060">
        <v>-1.0754563808441162</v>
      </c>
      <c r="AM1060">
        <v>-2.390535831451416</v>
      </c>
      <c r="AN1060">
        <v>-0.75864076614379883</v>
      </c>
      <c r="AO1060">
        <v>1.010837197303772</v>
      </c>
      <c r="AP1060">
        <v>2.2735793590545654</v>
      </c>
      <c r="AQ1060">
        <v>6.1535344123840332</v>
      </c>
      <c r="AR1060">
        <v>19.703947067260742</v>
      </c>
      <c r="AS1060">
        <v>20.152507781982422</v>
      </c>
      <c r="AT1060">
        <v>18.95179557800293</v>
      </c>
      <c r="AU1060">
        <v>17.176422119140625</v>
      </c>
      <c r="AV1060">
        <v>15.715392112731934</v>
      </c>
      <c r="AW1060">
        <v>14.351593017578125</v>
      </c>
      <c r="AX1060">
        <v>11.247397422790527</v>
      </c>
      <c r="AY1060">
        <v>1.8401174545288086</v>
      </c>
      <c r="AZ1060">
        <v>9.8652377724647522E-2</v>
      </c>
      <c r="BA1060">
        <v>-0.18712066113948822</v>
      </c>
      <c r="BB1060">
        <v>0.12373538315296173</v>
      </c>
      <c r="BC1060">
        <v>-8.872135728597641E-2</v>
      </c>
      <c r="BD1060">
        <v>-1.660839319229126</v>
      </c>
      <c r="BE1060">
        <v>63.14154052734375</v>
      </c>
      <c r="BF1060">
        <v>62.989028930664063</v>
      </c>
      <c r="BG1060">
        <v>62.294044494628906</v>
      </c>
      <c r="BH1060">
        <v>62.351772308349609</v>
      </c>
      <c r="BI1060">
        <v>61.406787872314453</v>
      </c>
      <c r="BJ1060">
        <v>61.882049560546875</v>
      </c>
      <c r="BK1060">
        <v>62.119510650634766</v>
      </c>
      <c r="BL1060">
        <v>64.341392517089844</v>
      </c>
      <c r="BM1060">
        <v>66.475265502929688</v>
      </c>
      <c r="BN1060">
        <v>68.776557922363281</v>
      </c>
      <c r="BO1060">
        <v>71.303451538085938</v>
      </c>
      <c r="BP1060">
        <v>73.537864685058594</v>
      </c>
      <c r="BQ1060">
        <v>74.992332458496094</v>
      </c>
      <c r="BR1060">
        <v>75.71759033203125</v>
      </c>
      <c r="BS1060">
        <v>76.132301330566406</v>
      </c>
      <c r="BT1060">
        <v>76.004867553710938</v>
      </c>
      <c r="BU1060">
        <v>75.056831359863281</v>
      </c>
      <c r="BV1060">
        <v>74.127105712890625</v>
      </c>
      <c r="BW1060">
        <v>72.310218811035156</v>
      </c>
      <c r="BX1060">
        <v>70.328857421875</v>
      </c>
      <c r="BY1060">
        <v>67.469718933105469</v>
      </c>
      <c r="BZ1060">
        <v>66.330085754394531</v>
      </c>
      <c r="CA1060">
        <v>65.622894287109375</v>
      </c>
      <c r="CB1060">
        <v>64.875953674316406</v>
      </c>
      <c r="CC1060">
        <v>5.5957374572753906</v>
      </c>
      <c r="CD1060">
        <v>5.3434195518493652</v>
      </c>
      <c r="CE1060">
        <v>5.0200996398925781</v>
      </c>
      <c r="CF1060">
        <v>3.7845683097839355</v>
      </c>
      <c r="CG1060">
        <v>3.1566097736358643</v>
      </c>
      <c r="CH1060">
        <v>3.459373950958252</v>
      </c>
      <c r="CI1060">
        <v>3.594120979309082</v>
      </c>
      <c r="CJ1060">
        <v>2.2393724918365479</v>
      </c>
      <c r="CK1060">
        <v>3.1132447719573975</v>
      </c>
      <c r="CL1060">
        <v>3.0981376171112061</v>
      </c>
      <c r="CM1060">
        <v>2.4169480800628662</v>
      </c>
      <c r="CN1060">
        <v>2.7319300174713135</v>
      </c>
      <c r="CO1060">
        <v>3.8030927181243896</v>
      </c>
      <c r="CP1060">
        <v>2.3904197216033936</v>
      </c>
      <c r="CQ1060">
        <v>2.9018642902374268</v>
      </c>
      <c r="CR1060">
        <v>4.3280444145202637</v>
      </c>
      <c r="CS1060">
        <v>4.7206211090087891</v>
      </c>
      <c r="CT1060">
        <v>4.8946609497070313</v>
      </c>
      <c r="CU1060">
        <v>5.9785013198852539</v>
      </c>
      <c r="CV1060">
        <v>4.8369636535644531</v>
      </c>
      <c r="CW1060">
        <v>4.3547258377075195</v>
      </c>
      <c r="CX1060">
        <v>3.6725814342498779</v>
      </c>
      <c r="CY1060">
        <v>4.0274491310119629</v>
      </c>
      <c r="CZ1060">
        <v>3.975862979888916</v>
      </c>
    </row>
    <row r="1061" spans="1:104" x14ac:dyDescent="0.25">
      <c r="A1061" t="s">
        <v>1250</v>
      </c>
      <c r="B1061" t="s">
        <v>26</v>
      </c>
      <c r="C1061" t="s">
        <v>28</v>
      </c>
      <c r="D1061" t="s">
        <v>188</v>
      </c>
      <c r="E1061" t="s">
        <v>184</v>
      </c>
      <c r="F1061">
        <v>2019</v>
      </c>
      <c r="G1061" t="s">
        <v>177</v>
      </c>
      <c r="H1061">
        <v>7</v>
      </c>
      <c r="I1061">
        <v>168.95497131347656</v>
      </c>
      <c r="J1061">
        <v>164.3243408203125</v>
      </c>
      <c r="K1061">
        <v>160.58642578125</v>
      </c>
      <c r="L1061">
        <v>159.98614501953125</v>
      </c>
      <c r="M1061">
        <v>165.3486328125</v>
      </c>
      <c r="N1061">
        <v>178.33125305175781</v>
      </c>
      <c r="O1061">
        <v>191.78919982910156</v>
      </c>
      <c r="P1061">
        <v>209.947021484375</v>
      </c>
      <c r="Q1061">
        <v>221.52406311035156</v>
      </c>
      <c r="R1061">
        <v>230.35650634765625</v>
      </c>
      <c r="S1061">
        <v>236.63285827636719</v>
      </c>
      <c r="T1061">
        <v>237.66128540039062</v>
      </c>
      <c r="U1061">
        <v>237.82170104980469</v>
      </c>
      <c r="V1061">
        <v>237.2052001953125</v>
      </c>
      <c r="W1061">
        <v>236.22224426269531</v>
      </c>
      <c r="X1061">
        <v>234.24685668945312</v>
      </c>
      <c r="Y1061">
        <v>229.55867004394531</v>
      </c>
      <c r="Z1061">
        <v>218.35220336914062</v>
      </c>
      <c r="AA1061">
        <v>206.76608276367187</v>
      </c>
      <c r="AB1061">
        <v>198.99909973144531</v>
      </c>
      <c r="AC1061">
        <v>196.79354858398437</v>
      </c>
      <c r="AD1061">
        <v>187.96701049804687</v>
      </c>
      <c r="AE1061">
        <v>183.15597534179687</v>
      </c>
      <c r="AF1061">
        <v>178.50698852539062</v>
      </c>
      <c r="AG1061">
        <v>-3.600116491317749</v>
      </c>
      <c r="AH1061">
        <v>-1.8799669742584229</v>
      </c>
      <c r="AI1061">
        <v>-1.1683528423309326</v>
      </c>
      <c r="AJ1061">
        <v>-1.3857710361480713</v>
      </c>
      <c r="AK1061">
        <v>-1.4953200817108154</v>
      </c>
      <c r="AL1061">
        <v>-0.73762679100036621</v>
      </c>
      <c r="AM1061">
        <v>-2.1980552673339844</v>
      </c>
      <c r="AN1061">
        <v>-0.11856018006801605</v>
      </c>
      <c r="AO1061">
        <v>1.023128867149353</v>
      </c>
      <c r="AP1061">
        <v>1.6010794639587402</v>
      </c>
      <c r="AQ1061">
        <v>5.7168445587158203</v>
      </c>
      <c r="AR1061">
        <v>20.332263946533203</v>
      </c>
      <c r="AS1061">
        <v>20.921274185180664</v>
      </c>
      <c r="AT1061">
        <v>19.774497985839844</v>
      </c>
      <c r="AU1061">
        <v>18.247135162353516</v>
      </c>
      <c r="AV1061">
        <v>17.955305099487305</v>
      </c>
      <c r="AW1061">
        <v>16.8782958984375</v>
      </c>
      <c r="AX1061">
        <v>14.185092926025391</v>
      </c>
      <c r="AY1061">
        <v>4.4827990531921387</v>
      </c>
      <c r="AZ1061">
        <v>1.9024542570114136</v>
      </c>
      <c r="BA1061">
        <v>1.1192255020141602</v>
      </c>
      <c r="BB1061">
        <v>1.2733278274536133</v>
      </c>
      <c r="BC1061">
        <v>0.73902720212936401</v>
      </c>
      <c r="BD1061">
        <v>-0.62893122434616089</v>
      </c>
      <c r="BE1061">
        <v>68.039764404296875</v>
      </c>
      <c r="BF1061">
        <v>67.405555725097656</v>
      </c>
      <c r="BG1061">
        <v>67.113075256347656</v>
      </c>
      <c r="BH1061">
        <v>66.960578918457031</v>
      </c>
      <c r="BI1061">
        <v>66.795867919921875</v>
      </c>
      <c r="BJ1061">
        <v>66.795867919921875</v>
      </c>
      <c r="BK1061">
        <v>67.283332824707031</v>
      </c>
      <c r="BL1061">
        <v>68.5697021484375</v>
      </c>
      <c r="BM1061">
        <v>70.687301635742187</v>
      </c>
      <c r="BN1061">
        <v>73.629241943359375</v>
      </c>
      <c r="BO1061">
        <v>75.242317199707031</v>
      </c>
      <c r="BP1061">
        <v>73.885673522949219</v>
      </c>
      <c r="BQ1061">
        <v>74.635337829589844</v>
      </c>
      <c r="BR1061">
        <v>77.089248657226562</v>
      </c>
      <c r="BS1061">
        <v>78.932441711425781</v>
      </c>
      <c r="BT1061">
        <v>79.148216247558594</v>
      </c>
      <c r="BU1061">
        <v>80.16595458984375</v>
      </c>
      <c r="BV1061">
        <v>79.360939025878906</v>
      </c>
      <c r="BW1061">
        <v>75.751922607421875</v>
      </c>
      <c r="BX1061">
        <v>73.41741943359375</v>
      </c>
      <c r="BY1061">
        <v>71.951080322265625</v>
      </c>
      <c r="BZ1061">
        <v>71.441940307617187</v>
      </c>
      <c r="CA1061">
        <v>70.509483337402344</v>
      </c>
      <c r="CB1061">
        <v>70.20751953125</v>
      </c>
      <c r="CC1061">
        <v>5.5511736869812012</v>
      </c>
      <c r="CD1061">
        <v>5.3124799728393555</v>
      </c>
      <c r="CE1061">
        <v>4.9790692329406738</v>
      </c>
      <c r="CF1061">
        <v>3.7622270584106445</v>
      </c>
      <c r="CG1061">
        <v>3.164902925491333</v>
      </c>
      <c r="CH1061">
        <v>3.4745659828186035</v>
      </c>
      <c r="CI1061">
        <v>3.5828359127044678</v>
      </c>
      <c r="CJ1061">
        <v>2.2264719009399414</v>
      </c>
      <c r="CK1061">
        <v>3.0865988731384277</v>
      </c>
      <c r="CL1061">
        <v>3.0675735473632813</v>
      </c>
      <c r="CM1061">
        <v>2.3753173351287842</v>
      </c>
      <c r="CN1061">
        <v>2.6864683628082275</v>
      </c>
      <c r="CO1061">
        <v>3.7486743927001953</v>
      </c>
      <c r="CP1061">
        <v>2.3656010627746582</v>
      </c>
      <c r="CQ1061">
        <v>2.8791272640228271</v>
      </c>
      <c r="CR1061">
        <v>4.3248391151428223</v>
      </c>
      <c r="CS1061">
        <v>4.7453403472900391</v>
      </c>
      <c r="CT1061">
        <v>4.9351139068603516</v>
      </c>
      <c r="CU1061">
        <v>6.0067968368530273</v>
      </c>
      <c r="CV1061">
        <v>4.8534259796142578</v>
      </c>
      <c r="CW1061">
        <v>4.3526525497436523</v>
      </c>
      <c r="CX1061">
        <v>3.6598005294799805</v>
      </c>
      <c r="CY1061">
        <v>4.0000286102294922</v>
      </c>
      <c r="CZ1061">
        <v>3.9633386135101318</v>
      </c>
    </row>
    <row r="1062" spans="1:104" x14ac:dyDescent="0.25">
      <c r="A1062" t="s">
        <v>1251</v>
      </c>
      <c r="B1062" t="s">
        <v>26</v>
      </c>
      <c r="C1062" t="s">
        <v>28</v>
      </c>
      <c r="D1062" t="s">
        <v>188</v>
      </c>
      <c r="E1062" t="s">
        <v>184</v>
      </c>
      <c r="F1062">
        <v>2019</v>
      </c>
      <c r="G1062" t="s">
        <v>178</v>
      </c>
      <c r="H1062">
        <v>8</v>
      </c>
      <c r="I1062">
        <v>171.81315612792969</v>
      </c>
      <c r="J1062">
        <v>167.29280090332031</v>
      </c>
      <c r="K1062">
        <v>163.15440368652344</v>
      </c>
      <c r="L1062">
        <v>162.56852722167969</v>
      </c>
      <c r="M1062">
        <v>167.50112915039062</v>
      </c>
      <c r="N1062">
        <v>182.18955993652344</v>
      </c>
      <c r="O1062">
        <v>197.97456359863281</v>
      </c>
      <c r="P1062">
        <v>215.87510681152344</v>
      </c>
      <c r="Q1062">
        <v>228.74368286132812</v>
      </c>
      <c r="R1062">
        <v>239.40248107910156</v>
      </c>
      <c r="S1062">
        <v>249.79241943359375</v>
      </c>
      <c r="T1062">
        <v>252.34217834472656</v>
      </c>
      <c r="U1062">
        <v>253.18045043945313</v>
      </c>
      <c r="V1062">
        <v>252.72285461425781</v>
      </c>
      <c r="W1062">
        <v>250.85589599609375</v>
      </c>
      <c r="X1062">
        <v>247.35633850097656</v>
      </c>
      <c r="Y1062">
        <v>239.2601318359375</v>
      </c>
      <c r="Z1062">
        <v>226.8475341796875</v>
      </c>
      <c r="AA1062">
        <v>213.60113525390625</v>
      </c>
      <c r="AB1062">
        <v>207.07960510253906</v>
      </c>
      <c r="AC1062">
        <v>202.76919555664062</v>
      </c>
      <c r="AD1062">
        <v>192.71282958984375</v>
      </c>
      <c r="AE1062">
        <v>186.41389465332031</v>
      </c>
      <c r="AF1062">
        <v>180.32179260253906</v>
      </c>
      <c r="AG1062">
        <v>-3.4136099815368652</v>
      </c>
      <c r="AH1062">
        <v>-2.0675139427185059</v>
      </c>
      <c r="AI1062">
        <v>-1.601995587348938</v>
      </c>
      <c r="AJ1062">
        <v>-1.5979348421096802</v>
      </c>
      <c r="AK1062">
        <v>-1.4000542163848877</v>
      </c>
      <c r="AL1062">
        <v>-0.41146835684776306</v>
      </c>
      <c r="AM1062">
        <v>-2.0029206275939941</v>
      </c>
      <c r="AN1062">
        <v>0.4505402147769928</v>
      </c>
      <c r="AO1062">
        <v>1.0451189279556274</v>
      </c>
      <c r="AP1062">
        <v>1.0342381000518799</v>
      </c>
      <c r="AQ1062">
        <v>5.4681863784790039</v>
      </c>
      <c r="AR1062">
        <v>21.461433410644531</v>
      </c>
      <c r="AS1062">
        <v>22.192785263061523</v>
      </c>
      <c r="AT1062">
        <v>21.002431869506836</v>
      </c>
      <c r="AU1062">
        <v>19.561880111694336</v>
      </c>
      <c r="AV1062">
        <v>20.136714935302734</v>
      </c>
      <c r="AW1062">
        <v>19.009475708007812</v>
      </c>
      <c r="AX1062">
        <v>16.630176544189453</v>
      </c>
      <c r="AY1062">
        <v>6.7022156715393066</v>
      </c>
      <c r="AZ1062">
        <v>3.4930160045623779</v>
      </c>
      <c r="BA1062">
        <v>2.2621715068817139</v>
      </c>
      <c r="BB1062">
        <v>2.2593708038330078</v>
      </c>
      <c r="BC1062">
        <v>1.4361144304275513</v>
      </c>
      <c r="BD1062">
        <v>0.27441835403442383</v>
      </c>
      <c r="BE1062">
        <v>71.241844177246094</v>
      </c>
      <c r="BF1062">
        <v>71.451606750488281</v>
      </c>
      <c r="BG1062">
        <v>70.807868957519531</v>
      </c>
      <c r="BH1062">
        <v>70.622230529785156</v>
      </c>
      <c r="BI1062">
        <v>70.420066833496094</v>
      </c>
      <c r="BJ1062">
        <v>69.900505065917969</v>
      </c>
      <c r="BK1062">
        <v>70.022506713867187</v>
      </c>
      <c r="BL1062">
        <v>69.690742492675781</v>
      </c>
      <c r="BM1062">
        <v>71.282875061035156</v>
      </c>
      <c r="BN1062">
        <v>73.955718994140625</v>
      </c>
      <c r="BO1062">
        <v>77.442741394042969</v>
      </c>
      <c r="BP1062">
        <v>79.9547119140625</v>
      </c>
      <c r="BQ1062">
        <v>81.379203796386719</v>
      </c>
      <c r="BR1062">
        <v>82.086753845214844</v>
      </c>
      <c r="BS1062">
        <v>81.635421752929688</v>
      </c>
      <c r="BT1062">
        <v>81.413642883300781</v>
      </c>
      <c r="BU1062">
        <v>80.728050231933594</v>
      </c>
      <c r="BV1062">
        <v>79.850326538085938</v>
      </c>
      <c r="BW1062">
        <v>77.152992248535156</v>
      </c>
      <c r="BX1062">
        <v>75.87554931640625</v>
      </c>
      <c r="BY1062">
        <v>74.11224365234375</v>
      </c>
      <c r="BZ1062">
        <v>73.302482604980469</v>
      </c>
      <c r="CA1062">
        <v>72.620071411132813</v>
      </c>
      <c r="CB1062">
        <v>72.52471923828125</v>
      </c>
      <c r="CC1062">
        <v>5.5101656913757324</v>
      </c>
      <c r="CD1062">
        <v>5.2785429954528809</v>
      </c>
      <c r="CE1062">
        <v>4.9376029968261719</v>
      </c>
      <c r="CF1062">
        <v>3.7313029766082764</v>
      </c>
      <c r="CG1062">
        <v>3.1296944618225098</v>
      </c>
      <c r="CH1062">
        <v>3.4654684066772461</v>
      </c>
      <c r="CI1062">
        <v>3.6109449863433838</v>
      </c>
      <c r="CJ1062">
        <v>2.2347931861877441</v>
      </c>
      <c r="CK1062">
        <v>3.1127617359161377</v>
      </c>
      <c r="CL1062">
        <v>3.1133148670196533</v>
      </c>
      <c r="CM1062">
        <v>2.4486761093139648</v>
      </c>
      <c r="CN1062">
        <v>2.7850198745727539</v>
      </c>
      <c r="CO1062">
        <v>3.8984925746917725</v>
      </c>
      <c r="CP1062">
        <v>2.4580373764038086</v>
      </c>
      <c r="CQ1062">
        <v>2.9849765300750732</v>
      </c>
      <c r="CR1062">
        <v>4.4583773612976074</v>
      </c>
      <c r="CS1062">
        <v>4.8279867172241211</v>
      </c>
      <c r="CT1062">
        <v>5.0048079490661621</v>
      </c>
      <c r="CU1062">
        <v>6.0562458038330078</v>
      </c>
      <c r="CV1062">
        <v>4.9349508285522461</v>
      </c>
      <c r="CW1062">
        <v>4.3814454078674316</v>
      </c>
      <c r="CX1062">
        <v>3.6635570526123047</v>
      </c>
      <c r="CY1062">
        <v>3.9738459587097168</v>
      </c>
      <c r="CZ1062">
        <v>3.9067487716674805</v>
      </c>
    </row>
    <row r="1063" spans="1:104" x14ac:dyDescent="0.25">
      <c r="A1063" t="s">
        <v>1252</v>
      </c>
      <c r="B1063" t="s">
        <v>26</v>
      </c>
      <c r="C1063" t="s">
        <v>28</v>
      </c>
      <c r="D1063" t="s">
        <v>188</v>
      </c>
      <c r="E1063" t="s">
        <v>184</v>
      </c>
      <c r="F1063">
        <v>2019</v>
      </c>
      <c r="G1063" t="s">
        <v>179</v>
      </c>
      <c r="H1063">
        <v>9</v>
      </c>
      <c r="I1063">
        <v>169.83772277832031</v>
      </c>
      <c r="J1063">
        <v>165.95338439941406</v>
      </c>
      <c r="K1063">
        <v>162.59828186035156</v>
      </c>
      <c r="L1063">
        <v>162.27845764160156</v>
      </c>
      <c r="M1063">
        <v>167.97535705566406</v>
      </c>
      <c r="N1063">
        <v>183.118896484375</v>
      </c>
      <c r="O1063">
        <v>201.01972961425781</v>
      </c>
      <c r="P1063">
        <v>220.29176330566406</v>
      </c>
      <c r="Q1063">
        <v>235.89421081542969</v>
      </c>
      <c r="R1063">
        <v>247.15470886230469</v>
      </c>
      <c r="S1063">
        <v>256.90924072265625</v>
      </c>
      <c r="T1063">
        <v>259.396240234375</v>
      </c>
      <c r="U1063">
        <v>259.87570190429687</v>
      </c>
      <c r="V1063">
        <v>260.42160034179687</v>
      </c>
      <c r="W1063">
        <v>257.60736083984375</v>
      </c>
      <c r="X1063">
        <v>250.60939025878906</v>
      </c>
      <c r="Y1063">
        <v>241.09812927246094</v>
      </c>
      <c r="Z1063">
        <v>228.19990539550781</v>
      </c>
      <c r="AA1063">
        <v>215.68595886230469</v>
      </c>
      <c r="AB1063">
        <v>210.92254638671875</v>
      </c>
      <c r="AC1063">
        <v>204.52458190917969</v>
      </c>
      <c r="AD1063">
        <v>192.86383056640625</v>
      </c>
      <c r="AE1063">
        <v>186.04203796386719</v>
      </c>
      <c r="AF1063">
        <v>179.78453063964844</v>
      </c>
      <c r="AG1063">
        <v>-3.3680918216705322</v>
      </c>
      <c r="AH1063">
        <v>-2.0637001991271973</v>
      </c>
      <c r="AI1063">
        <v>-1.6195142269134521</v>
      </c>
      <c r="AJ1063">
        <v>-1.6074597835540771</v>
      </c>
      <c r="AK1063">
        <v>-1.4045107364654541</v>
      </c>
      <c r="AL1063">
        <v>-0.40873667597770691</v>
      </c>
      <c r="AM1063">
        <v>-2.027719259262085</v>
      </c>
      <c r="AN1063">
        <v>0.47895693778991699</v>
      </c>
      <c r="AO1063">
        <v>1.0814939737319946</v>
      </c>
      <c r="AP1063">
        <v>1.0424762964248657</v>
      </c>
      <c r="AQ1063">
        <v>5.5825018882751465</v>
      </c>
      <c r="AR1063">
        <v>21.990209579467773</v>
      </c>
      <c r="AS1063">
        <v>22.705402374267578</v>
      </c>
      <c r="AT1063">
        <v>21.56202507019043</v>
      </c>
      <c r="AU1063">
        <v>20.013492584228516</v>
      </c>
      <c r="AV1063">
        <v>20.337970733642578</v>
      </c>
      <c r="AW1063">
        <v>19.112373352050781</v>
      </c>
      <c r="AX1063">
        <v>16.709814071655273</v>
      </c>
      <c r="AY1063">
        <v>6.8538451194763184</v>
      </c>
      <c r="AZ1063">
        <v>3.6380863189697266</v>
      </c>
      <c r="BA1063">
        <v>2.3361098766326904</v>
      </c>
      <c r="BB1063">
        <v>2.3014960289001465</v>
      </c>
      <c r="BC1063">
        <v>1.4570913314819336</v>
      </c>
      <c r="BD1063">
        <v>0.30696800351142883</v>
      </c>
      <c r="BE1063">
        <v>67.744819641113281</v>
      </c>
      <c r="BF1063">
        <v>67.299835205078125</v>
      </c>
      <c r="BG1063">
        <v>67.122581481933594</v>
      </c>
      <c r="BH1063">
        <v>65.900375366210937</v>
      </c>
      <c r="BI1063">
        <v>65.863433837890625</v>
      </c>
      <c r="BJ1063">
        <v>65.698379516601563</v>
      </c>
      <c r="BK1063">
        <v>66.423286437988281</v>
      </c>
      <c r="BL1063">
        <v>67.618270874023438</v>
      </c>
      <c r="BM1063">
        <v>71.772216796875</v>
      </c>
      <c r="BN1063">
        <v>76.814689636230469</v>
      </c>
      <c r="BO1063">
        <v>82.314689636230469</v>
      </c>
      <c r="BP1063">
        <v>84.180831909179688</v>
      </c>
      <c r="BQ1063">
        <v>84.58062744140625</v>
      </c>
      <c r="BR1063">
        <v>84.143539428710938</v>
      </c>
      <c r="BS1063">
        <v>85.457359313964844</v>
      </c>
      <c r="BT1063">
        <v>86.995689392089844</v>
      </c>
      <c r="BU1063">
        <v>86.337654113769531</v>
      </c>
      <c r="BV1063">
        <v>85.221511840820313</v>
      </c>
      <c r="BW1063">
        <v>83.251785278320312</v>
      </c>
      <c r="BX1063">
        <v>79.630477905273437</v>
      </c>
      <c r="BY1063">
        <v>76.963630676269531</v>
      </c>
      <c r="BZ1063">
        <v>75.804679870605469</v>
      </c>
      <c r="CA1063">
        <v>74.445327758789063</v>
      </c>
      <c r="CB1063">
        <v>73.103935241699219</v>
      </c>
      <c r="CC1063">
        <v>5.4391541481018066</v>
      </c>
      <c r="CD1063">
        <v>5.2291102409362793</v>
      </c>
      <c r="CE1063">
        <v>4.9146633148193359</v>
      </c>
      <c r="CF1063">
        <v>3.7205662727355957</v>
      </c>
      <c r="CG1063">
        <v>3.1357550621032715</v>
      </c>
      <c r="CH1063">
        <v>3.4799497127532959</v>
      </c>
      <c r="CI1063">
        <v>3.6646101474761963</v>
      </c>
      <c r="CJ1063">
        <v>2.2791869640350342</v>
      </c>
      <c r="CK1063">
        <v>3.2105362415313721</v>
      </c>
      <c r="CL1063">
        <v>3.2134299278259277</v>
      </c>
      <c r="CM1063">
        <v>2.5176968574523926</v>
      </c>
      <c r="CN1063">
        <v>2.8616018295288086</v>
      </c>
      <c r="CO1063">
        <v>4.0014634132385254</v>
      </c>
      <c r="CP1063">
        <v>2.5294172763824463</v>
      </c>
      <c r="CQ1063">
        <v>3.063920259475708</v>
      </c>
      <c r="CR1063">
        <v>4.5164947509765625</v>
      </c>
      <c r="CS1063">
        <v>4.86383056640625</v>
      </c>
      <c r="CT1063">
        <v>5.0331616401672363</v>
      </c>
      <c r="CU1063">
        <v>6.1043200492858887</v>
      </c>
      <c r="CV1063">
        <v>5.0260915756225586</v>
      </c>
      <c r="CW1063">
        <v>4.4178838729858398</v>
      </c>
      <c r="CX1063">
        <v>3.6640205383300781</v>
      </c>
      <c r="CY1063">
        <v>3.9617445468902588</v>
      </c>
      <c r="CZ1063">
        <v>3.8906641006469727</v>
      </c>
    </row>
    <row r="1064" spans="1:104" x14ac:dyDescent="0.25">
      <c r="A1064" t="s">
        <v>1253</v>
      </c>
      <c r="B1064" t="s">
        <v>26</v>
      </c>
      <c r="C1064" t="s">
        <v>28</v>
      </c>
      <c r="D1064" t="s">
        <v>188</v>
      </c>
      <c r="E1064" t="s">
        <v>184</v>
      </c>
      <c r="F1064">
        <v>2019</v>
      </c>
      <c r="G1064" t="s">
        <v>180</v>
      </c>
      <c r="H1064">
        <v>10</v>
      </c>
      <c r="I1064">
        <v>149.90731811523437</v>
      </c>
      <c r="J1064">
        <v>146.03741455078125</v>
      </c>
      <c r="K1064">
        <v>142.93910217285156</v>
      </c>
      <c r="L1064">
        <v>142.95652770996094</v>
      </c>
      <c r="M1064">
        <v>147.13172912597656</v>
      </c>
      <c r="N1064">
        <v>159.39886474609375</v>
      </c>
      <c r="O1064">
        <v>179.67791748046875</v>
      </c>
      <c r="P1064">
        <v>197.07778930664062</v>
      </c>
      <c r="Q1064">
        <v>215.40251159667969</v>
      </c>
      <c r="R1064">
        <v>232.15118408203125</v>
      </c>
      <c r="S1064">
        <v>245.79502868652344</v>
      </c>
      <c r="T1064">
        <v>250.09933471679687</v>
      </c>
      <c r="U1064">
        <v>252.00285339355469</v>
      </c>
      <c r="V1064">
        <v>254.52882385253906</v>
      </c>
      <c r="W1064">
        <v>252.30522155761719</v>
      </c>
      <c r="X1064">
        <v>243.72920227050781</v>
      </c>
      <c r="Y1064">
        <v>232.6650390625</v>
      </c>
      <c r="Z1064">
        <v>219.96931457519531</v>
      </c>
      <c r="AA1064">
        <v>212.8050537109375</v>
      </c>
      <c r="AB1064">
        <v>205.81697082519531</v>
      </c>
      <c r="AC1064">
        <v>199.00201416015625</v>
      </c>
      <c r="AD1064">
        <v>179.58486938476562</v>
      </c>
      <c r="AE1064">
        <v>166.71134948730469</v>
      </c>
      <c r="AF1064">
        <v>160.32330322265625</v>
      </c>
      <c r="AG1064">
        <v>-3.2619426250457764</v>
      </c>
      <c r="AH1064">
        <v>-1.618233323097229</v>
      </c>
      <c r="AI1064">
        <v>-0.90914410352706909</v>
      </c>
      <c r="AJ1064">
        <v>-1.1772229671478271</v>
      </c>
      <c r="AK1064">
        <v>-1.3663798570632935</v>
      </c>
      <c r="AL1064">
        <v>-0.75872939825057983</v>
      </c>
      <c r="AM1064">
        <v>-2.1388480663299561</v>
      </c>
      <c r="AN1064">
        <v>-0.28791308403015137</v>
      </c>
      <c r="AO1064">
        <v>1.0145788192749023</v>
      </c>
      <c r="AP1064">
        <v>1.8472381830215454</v>
      </c>
      <c r="AQ1064">
        <v>6.0558152198791504</v>
      </c>
      <c r="AR1064">
        <v>21.127811431884766</v>
      </c>
      <c r="AS1064">
        <v>21.862045288085938</v>
      </c>
      <c r="AT1064">
        <v>20.854442596435547</v>
      </c>
      <c r="AU1064">
        <v>19.116168975830078</v>
      </c>
      <c r="AV1064">
        <v>18.068012237548828</v>
      </c>
      <c r="AW1064">
        <v>16.461244583129883</v>
      </c>
      <c r="AX1064">
        <v>13.506866455078125</v>
      </c>
      <c r="AY1064">
        <v>3.8612167835235596</v>
      </c>
      <c r="AZ1064">
        <v>1.4864253997802734</v>
      </c>
      <c r="BA1064">
        <v>0.80347323417663574</v>
      </c>
      <c r="BB1064">
        <v>0.92063206434249878</v>
      </c>
      <c r="BC1064">
        <v>0.45570734143257141</v>
      </c>
      <c r="BD1064">
        <v>-0.84685724973678589</v>
      </c>
      <c r="BE1064">
        <v>65.248222351074219</v>
      </c>
      <c r="BF1064">
        <v>64.696250915527344</v>
      </c>
      <c r="BG1064">
        <v>64.324005126953125</v>
      </c>
      <c r="BH1064">
        <v>63.836559295654297</v>
      </c>
      <c r="BI1064">
        <v>63.339263916015625</v>
      </c>
      <c r="BJ1064">
        <v>62.492122650146484</v>
      </c>
      <c r="BK1064">
        <v>62.689807891845703</v>
      </c>
      <c r="BL1064">
        <v>64.246955871582031</v>
      </c>
      <c r="BM1064">
        <v>67.6209716796875</v>
      </c>
      <c r="BN1064">
        <v>71.888694763183594</v>
      </c>
      <c r="BO1064">
        <v>75.065017700195313</v>
      </c>
      <c r="BP1064">
        <v>77.089424133300781</v>
      </c>
      <c r="BQ1064">
        <v>79.821121215820312</v>
      </c>
      <c r="BR1064">
        <v>80.765754699707031</v>
      </c>
      <c r="BS1064">
        <v>80.668266296386719</v>
      </c>
      <c r="BT1064">
        <v>80.275245666503906</v>
      </c>
      <c r="BU1064">
        <v>80.339767456054688</v>
      </c>
      <c r="BV1064">
        <v>79.974563598632812</v>
      </c>
      <c r="BW1064">
        <v>75.529930114746094</v>
      </c>
      <c r="BX1064">
        <v>71.765945434570313</v>
      </c>
      <c r="BY1064">
        <v>69.78424072265625</v>
      </c>
      <c r="BZ1064">
        <v>68.202354431152344</v>
      </c>
      <c r="CA1064">
        <v>67.037635803222656</v>
      </c>
      <c r="CB1064">
        <v>66.355216979980469</v>
      </c>
      <c r="CC1064">
        <v>4.9789862632751465</v>
      </c>
      <c r="CD1064">
        <v>4.772921085357666</v>
      </c>
      <c r="CE1064">
        <v>4.4808897972106934</v>
      </c>
      <c r="CF1064">
        <v>3.3994851112365723</v>
      </c>
      <c r="CG1064">
        <v>2.8485736846923828</v>
      </c>
      <c r="CH1064">
        <v>3.1422839164733887</v>
      </c>
      <c r="CI1064">
        <v>3.3957366943359375</v>
      </c>
      <c r="CJ1064">
        <v>2.1149759292602539</v>
      </c>
      <c r="CK1064">
        <v>3.0426783561706543</v>
      </c>
      <c r="CL1064">
        <v>3.1340401172637939</v>
      </c>
      <c r="CM1064">
        <v>2.5014545917510986</v>
      </c>
      <c r="CN1064">
        <v>2.8641166687011719</v>
      </c>
      <c r="CO1064">
        <v>4.0308184623718262</v>
      </c>
      <c r="CP1064">
        <v>2.5616641044616699</v>
      </c>
      <c r="CQ1064">
        <v>3.1144042015075684</v>
      </c>
      <c r="CR1064">
        <v>4.5581297874450684</v>
      </c>
      <c r="CS1064">
        <v>4.8703169822692871</v>
      </c>
      <c r="CT1064">
        <v>5.0339250564575195</v>
      </c>
      <c r="CU1064">
        <v>6.2452225685119629</v>
      </c>
      <c r="CV1064">
        <v>5.0966582298278809</v>
      </c>
      <c r="CW1064">
        <v>4.4686126708984375</v>
      </c>
      <c r="CX1064">
        <v>3.5412173271179199</v>
      </c>
      <c r="CY1064">
        <v>3.6822988986968994</v>
      </c>
      <c r="CZ1064">
        <v>3.5988938808441162</v>
      </c>
    </row>
    <row r="1065" spans="1:104" x14ac:dyDescent="0.25">
      <c r="A1065" t="s">
        <v>1254</v>
      </c>
      <c r="B1065" t="s">
        <v>26</v>
      </c>
      <c r="C1065" t="s">
        <v>28</v>
      </c>
      <c r="D1065" t="s">
        <v>188</v>
      </c>
      <c r="E1065" t="s">
        <v>184</v>
      </c>
      <c r="F1065">
        <v>2019</v>
      </c>
      <c r="G1065" t="s">
        <v>181</v>
      </c>
      <c r="H1065">
        <v>11</v>
      </c>
      <c r="I1065">
        <v>141.0687255859375</v>
      </c>
      <c r="J1065">
        <v>137.20234680175781</v>
      </c>
      <c r="K1065">
        <v>134.70896911621094</v>
      </c>
      <c r="L1065">
        <v>135.41737365722656</v>
      </c>
      <c r="M1065">
        <v>141.23731994628906</v>
      </c>
      <c r="N1065">
        <v>153.73052978515625</v>
      </c>
      <c r="O1065">
        <v>169.69873046875</v>
      </c>
      <c r="P1065">
        <v>182.80218505859375</v>
      </c>
      <c r="Q1065">
        <v>193.14494323730469</v>
      </c>
      <c r="R1065">
        <v>200.69305419921875</v>
      </c>
      <c r="S1065">
        <v>206.95634460449219</v>
      </c>
      <c r="T1065">
        <v>209.13864135742187</v>
      </c>
      <c r="U1065">
        <v>209.7977294921875</v>
      </c>
      <c r="V1065">
        <v>210.30601501464844</v>
      </c>
      <c r="W1065">
        <v>207.60885620117187</v>
      </c>
      <c r="X1065">
        <v>200.23487854003906</v>
      </c>
      <c r="Y1065">
        <v>193.0411376953125</v>
      </c>
      <c r="Z1065">
        <v>188.05583190917969</v>
      </c>
      <c r="AA1065">
        <v>178.7373046875</v>
      </c>
      <c r="AB1065">
        <v>171.92152404785156</v>
      </c>
      <c r="AC1065">
        <v>168.29173278808594</v>
      </c>
      <c r="AD1065">
        <v>160.84596252441406</v>
      </c>
      <c r="AE1065">
        <v>154.56982421875</v>
      </c>
      <c r="AF1065">
        <v>148.85649108886719</v>
      </c>
      <c r="AG1065">
        <v>-3.4813301563262939</v>
      </c>
      <c r="AH1065">
        <v>-1.2100083827972412</v>
      </c>
      <c r="AI1065">
        <v>-7.7909886837005615E-2</v>
      </c>
      <c r="AJ1065">
        <v>-0.74812608957290649</v>
      </c>
      <c r="AK1065">
        <v>-1.5188815593719482</v>
      </c>
      <c r="AL1065">
        <v>-1.3351342678070068</v>
      </c>
      <c r="AM1065">
        <v>-2.4941132068634033</v>
      </c>
      <c r="AN1065">
        <v>-1.2942982912063599</v>
      </c>
      <c r="AO1065">
        <v>0.93552416563034058</v>
      </c>
      <c r="AP1065">
        <v>2.759671688079834</v>
      </c>
      <c r="AQ1065">
        <v>6.1556272506713867</v>
      </c>
      <c r="AR1065">
        <v>17.96660041809082</v>
      </c>
      <c r="AS1065">
        <v>18.400901794433594</v>
      </c>
      <c r="AT1065">
        <v>17.397800445556641</v>
      </c>
      <c r="AU1065">
        <v>15.42457389831543</v>
      </c>
      <c r="AV1065">
        <v>12.806472778320313</v>
      </c>
      <c r="AW1065">
        <v>11.232358932495117</v>
      </c>
      <c r="AX1065">
        <v>8.1903285980224609</v>
      </c>
      <c r="AY1065">
        <v>-0.6316102147102356</v>
      </c>
      <c r="AZ1065">
        <v>-1.5601999759674072</v>
      </c>
      <c r="BA1065">
        <v>-1.3709012269973755</v>
      </c>
      <c r="BB1065">
        <v>-0.94811105728149414</v>
      </c>
      <c r="BC1065">
        <v>-0.83426052331924438</v>
      </c>
      <c r="BD1065">
        <v>-2.4249227046966553</v>
      </c>
      <c r="BE1065">
        <v>60.688034057617187</v>
      </c>
      <c r="BF1065">
        <v>60.77362060546875</v>
      </c>
      <c r="BG1065">
        <v>59.858657836914063</v>
      </c>
      <c r="BH1065">
        <v>59.507274627685547</v>
      </c>
      <c r="BI1065">
        <v>60.012199401855469</v>
      </c>
      <c r="BJ1065">
        <v>60.368183135986328</v>
      </c>
      <c r="BK1065">
        <v>59.570625305175781</v>
      </c>
      <c r="BL1065">
        <v>59.133930206298828</v>
      </c>
      <c r="BM1065">
        <v>61.584796905517578</v>
      </c>
      <c r="BN1065">
        <v>64.582366943359375</v>
      </c>
      <c r="BO1065">
        <v>67.20440673828125</v>
      </c>
      <c r="BP1065">
        <v>69.248428344726563</v>
      </c>
      <c r="BQ1065">
        <v>70.355705261230469</v>
      </c>
      <c r="BR1065">
        <v>70.753257751464844</v>
      </c>
      <c r="BS1065">
        <v>69.5704345703125</v>
      </c>
      <c r="BT1065">
        <v>69.248428344726563</v>
      </c>
      <c r="BU1065">
        <v>68.438858032226562</v>
      </c>
      <c r="BV1065">
        <v>66.543792724609375</v>
      </c>
      <c r="BW1065">
        <v>65.49273681640625</v>
      </c>
      <c r="BX1065">
        <v>64.285591125488281</v>
      </c>
      <c r="BY1065">
        <v>63.854057312011719</v>
      </c>
      <c r="BZ1065">
        <v>62.983100891113281</v>
      </c>
      <c r="CA1065">
        <v>62.30755615234375</v>
      </c>
      <c r="CB1065">
        <v>61.743972778320313</v>
      </c>
      <c r="CC1065">
        <v>5.198817253112793</v>
      </c>
      <c r="CD1065">
        <v>4.9749031066894531</v>
      </c>
      <c r="CE1065">
        <v>4.6850037574768066</v>
      </c>
      <c r="CF1065">
        <v>3.573582649230957</v>
      </c>
      <c r="CG1065">
        <v>3.0353217124938965</v>
      </c>
      <c r="CH1065">
        <v>3.3637478351593018</v>
      </c>
      <c r="CI1065">
        <v>3.5618839263916016</v>
      </c>
      <c r="CJ1065">
        <v>2.1808569431304932</v>
      </c>
      <c r="CK1065">
        <v>3.0258946418762207</v>
      </c>
      <c r="CL1065">
        <v>3.0065124034881592</v>
      </c>
      <c r="CM1065">
        <v>2.3376390933990479</v>
      </c>
      <c r="CN1065">
        <v>2.6601314544677734</v>
      </c>
      <c r="CO1065">
        <v>3.7221763134002686</v>
      </c>
      <c r="CP1065">
        <v>2.3581326007843018</v>
      </c>
      <c r="CQ1065">
        <v>2.8471689224243164</v>
      </c>
      <c r="CR1065">
        <v>4.1592979431152344</v>
      </c>
      <c r="CS1065">
        <v>4.4892878532409668</v>
      </c>
      <c r="CT1065">
        <v>4.7818112373352051</v>
      </c>
      <c r="CU1065">
        <v>5.8425178527832031</v>
      </c>
      <c r="CV1065">
        <v>4.7153205871582031</v>
      </c>
      <c r="CW1065">
        <v>4.1852436065673828</v>
      </c>
      <c r="CX1065">
        <v>3.5158467292785645</v>
      </c>
      <c r="CY1065">
        <v>3.7881772518157959</v>
      </c>
      <c r="CZ1065">
        <v>3.7072808742523193</v>
      </c>
    </row>
    <row r="1066" spans="1:104" x14ac:dyDescent="0.25">
      <c r="A1066" t="s">
        <v>1255</v>
      </c>
      <c r="B1066" t="s">
        <v>26</v>
      </c>
      <c r="C1066" t="s">
        <v>28</v>
      </c>
      <c r="D1066" t="s">
        <v>188</v>
      </c>
      <c r="E1066" t="s">
        <v>184</v>
      </c>
      <c r="F1066">
        <v>2019</v>
      </c>
      <c r="G1066" t="s">
        <v>182</v>
      </c>
      <c r="H1066">
        <v>12</v>
      </c>
      <c r="I1066">
        <v>136.45794677734375</v>
      </c>
      <c r="J1066">
        <v>133.01551818847656</v>
      </c>
      <c r="K1066">
        <v>131.07511901855469</v>
      </c>
      <c r="L1066">
        <v>131.78775024414062</v>
      </c>
      <c r="M1066">
        <v>137.64666748046875</v>
      </c>
      <c r="N1066">
        <v>149.80581665039062</v>
      </c>
      <c r="O1066">
        <v>166.81144714355469</v>
      </c>
      <c r="P1066">
        <v>178.4058837890625</v>
      </c>
      <c r="Q1066">
        <v>183.39450073242187</v>
      </c>
      <c r="R1066">
        <v>185.37551879882812</v>
      </c>
      <c r="S1066">
        <v>186.76519775390625</v>
      </c>
      <c r="T1066">
        <v>185.90339660644531</v>
      </c>
      <c r="U1066">
        <v>185.07484436035156</v>
      </c>
      <c r="V1066">
        <v>185.0745849609375</v>
      </c>
      <c r="W1066">
        <v>182.54812622070313</v>
      </c>
      <c r="X1066">
        <v>177.45468139648437</v>
      </c>
      <c r="Y1066">
        <v>174.37905883789062</v>
      </c>
      <c r="Z1066">
        <v>173.31668090820312</v>
      </c>
      <c r="AA1066">
        <v>166.38046264648437</v>
      </c>
      <c r="AB1066">
        <v>161.77766418457031</v>
      </c>
      <c r="AC1066">
        <v>159.26139831542969</v>
      </c>
      <c r="AD1066">
        <v>155.30555725097656</v>
      </c>
      <c r="AE1066">
        <v>148.90463256835937</v>
      </c>
      <c r="AF1066">
        <v>143.39143371582031</v>
      </c>
      <c r="AG1066">
        <v>-3.8857982158660889</v>
      </c>
      <c r="AH1066">
        <v>-0.77628535032272339</v>
      </c>
      <c r="AI1066">
        <v>0.9172709584236145</v>
      </c>
      <c r="AJ1066">
        <v>-0.25616392493247986</v>
      </c>
      <c r="AK1066">
        <v>-1.7274737358093262</v>
      </c>
      <c r="AL1066">
        <v>-2.0443894863128662</v>
      </c>
      <c r="AM1066">
        <v>-3.0471107959747314</v>
      </c>
      <c r="AN1066">
        <v>-2.5661675930023193</v>
      </c>
      <c r="AO1066">
        <v>0.93945765495300293</v>
      </c>
      <c r="AP1066">
        <v>3.9682290554046631</v>
      </c>
      <c r="AQ1066">
        <v>6.7422966957092285</v>
      </c>
      <c r="AR1066">
        <v>16.122373580932617</v>
      </c>
      <c r="AS1066">
        <v>16.251798629760742</v>
      </c>
      <c r="AT1066">
        <v>15.270022392272949</v>
      </c>
      <c r="AU1066">
        <v>13.025285720825195</v>
      </c>
      <c r="AV1066">
        <v>8.8237686157226562</v>
      </c>
      <c r="AW1066">
        <v>7.1228828430175781</v>
      </c>
      <c r="AX1066">
        <v>3.3680095672607422</v>
      </c>
      <c r="AY1066">
        <v>-5.2873196601867676</v>
      </c>
      <c r="AZ1066">
        <v>-4.8381366729736328</v>
      </c>
      <c r="BA1066">
        <v>-3.7584512233734131</v>
      </c>
      <c r="BB1066">
        <v>-3.1174659729003906</v>
      </c>
      <c r="BC1066">
        <v>-2.366586446762085</v>
      </c>
      <c r="BD1066">
        <v>-4.3767523765563965</v>
      </c>
      <c r="BE1066">
        <v>50.369895935058594</v>
      </c>
      <c r="BF1066">
        <v>49.970436096191406</v>
      </c>
      <c r="BG1066">
        <v>49.055961608886719</v>
      </c>
      <c r="BH1066">
        <v>49.061470031738281</v>
      </c>
      <c r="BI1066">
        <v>48.256805419921875</v>
      </c>
      <c r="BJ1066">
        <v>47.927268981933594</v>
      </c>
      <c r="BK1066">
        <v>47.732288360595703</v>
      </c>
      <c r="BL1066">
        <v>47.259853363037109</v>
      </c>
      <c r="BM1066">
        <v>51.630458831787109</v>
      </c>
      <c r="BN1066">
        <v>56.825786590576172</v>
      </c>
      <c r="BO1066">
        <v>60.685474395751953</v>
      </c>
      <c r="BP1066">
        <v>62.219146728515625</v>
      </c>
      <c r="BQ1066">
        <v>63.784259796142578</v>
      </c>
      <c r="BR1066">
        <v>66.619194030761719</v>
      </c>
      <c r="BS1066">
        <v>65.747299194335937</v>
      </c>
      <c r="BT1066">
        <v>63.664710998535156</v>
      </c>
      <c r="BU1066">
        <v>62.198383331298828</v>
      </c>
      <c r="BV1066">
        <v>60.893943786621094</v>
      </c>
      <c r="BW1066">
        <v>60.059009552001953</v>
      </c>
      <c r="BX1066">
        <v>57.388553619384766</v>
      </c>
      <c r="BY1066">
        <v>56.309364318847656</v>
      </c>
      <c r="BZ1066">
        <v>54.803268432617188</v>
      </c>
      <c r="CA1066">
        <v>54.458473205566406</v>
      </c>
      <c r="CB1066">
        <v>54.141254425048828</v>
      </c>
      <c r="CC1066">
        <v>6.0171833038330078</v>
      </c>
      <c r="CD1066">
        <v>5.7703561782836914</v>
      </c>
      <c r="CE1066">
        <v>5.4531955718994141</v>
      </c>
      <c r="CF1066">
        <v>4.1602554321289062</v>
      </c>
      <c r="CG1066">
        <v>3.5383074283599854</v>
      </c>
      <c r="CH1066">
        <v>3.9207117557525635</v>
      </c>
      <c r="CI1066">
        <v>4.1894340515136719</v>
      </c>
      <c r="CJ1066">
        <v>2.548414945602417</v>
      </c>
      <c r="CK1066">
        <v>3.4379041194915771</v>
      </c>
      <c r="CL1066">
        <v>3.3229351043701172</v>
      </c>
      <c r="CM1066">
        <v>2.5253157615661621</v>
      </c>
      <c r="CN1066">
        <v>2.8307528495788574</v>
      </c>
      <c r="CO1066">
        <v>3.9300551414489746</v>
      </c>
      <c r="CP1066">
        <v>2.4858214855194092</v>
      </c>
      <c r="CQ1066">
        <v>2.997215747833252</v>
      </c>
      <c r="CR1066">
        <v>4.4132976531982422</v>
      </c>
      <c r="CS1066">
        <v>4.8557100296020508</v>
      </c>
      <c r="CT1066">
        <v>5.2767257690429687</v>
      </c>
      <c r="CU1066">
        <v>6.5096383094787598</v>
      </c>
      <c r="CV1066">
        <v>5.316920280456543</v>
      </c>
      <c r="CW1066">
        <v>4.7456583976745605</v>
      </c>
      <c r="CX1066">
        <v>4.0566191673278809</v>
      </c>
      <c r="CY1066">
        <v>4.3622312545776367</v>
      </c>
      <c r="CZ1066">
        <v>4.270296573638916</v>
      </c>
    </row>
    <row r="1067" spans="1:104" x14ac:dyDescent="0.25">
      <c r="A1067" t="s">
        <v>1256</v>
      </c>
      <c r="B1067" t="s">
        <v>26</v>
      </c>
      <c r="C1067" t="s">
        <v>28</v>
      </c>
      <c r="D1067" t="s">
        <v>188</v>
      </c>
      <c r="E1067" t="s">
        <v>184</v>
      </c>
      <c r="F1067">
        <v>2019</v>
      </c>
      <c r="G1067" t="s">
        <v>183</v>
      </c>
      <c r="H1067">
        <v>8</v>
      </c>
      <c r="I1067">
        <v>169.64584350585937</v>
      </c>
      <c r="J1067">
        <v>165.23051452636719</v>
      </c>
      <c r="K1067">
        <v>161.16529846191406</v>
      </c>
      <c r="L1067">
        <v>160.60269165039062</v>
      </c>
      <c r="M1067">
        <v>165.532470703125</v>
      </c>
      <c r="N1067">
        <v>180.12014770507812</v>
      </c>
      <c r="O1067">
        <v>195.60086059570312</v>
      </c>
      <c r="P1067">
        <v>212.51963806152344</v>
      </c>
      <c r="Q1067">
        <v>224.22956848144531</v>
      </c>
      <c r="R1067">
        <v>233.77410888671875</v>
      </c>
      <c r="S1067">
        <v>243.22360229492187</v>
      </c>
      <c r="T1067">
        <v>245.51947021484375</v>
      </c>
      <c r="U1067">
        <v>246.06944274902344</v>
      </c>
      <c r="V1067">
        <v>245.45443725585937</v>
      </c>
      <c r="W1067">
        <v>243.68403625488281</v>
      </c>
      <c r="X1067">
        <v>240.33087158203125</v>
      </c>
      <c r="Y1067">
        <v>232.78532409667969</v>
      </c>
      <c r="Z1067">
        <v>220.6845703125</v>
      </c>
      <c r="AA1067">
        <v>208.30047607421875</v>
      </c>
      <c r="AB1067">
        <v>202.46537780761719</v>
      </c>
      <c r="AC1067">
        <v>198.63566589355469</v>
      </c>
      <c r="AD1067">
        <v>189.2388916015625</v>
      </c>
      <c r="AE1067">
        <v>183.16015625</v>
      </c>
      <c r="AF1067">
        <v>177.39804077148437</v>
      </c>
      <c r="AG1067">
        <v>-3.5642337799072266</v>
      </c>
      <c r="AH1067">
        <v>-1.9193582534790039</v>
      </c>
      <c r="AI1067">
        <v>-1.254077672958374</v>
      </c>
      <c r="AJ1067">
        <v>-1.4280270338058472</v>
      </c>
      <c r="AK1067">
        <v>-1.4731755256652832</v>
      </c>
      <c r="AL1067">
        <v>-0.67467385530471802</v>
      </c>
      <c r="AM1067">
        <v>-2.187082052230835</v>
      </c>
      <c r="AN1067">
        <v>-4.7764279879629612E-3</v>
      </c>
      <c r="AO1067">
        <v>1.0365192890167236</v>
      </c>
      <c r="AP1067">
        <v>1.5042692422866821</v>
      </c>
      <c r="AQ1067">
        <v>5.7550144195556641</v>
      </c>
      <c r="AR1067">
        <v>20.94091796875</v>
      </c>
      <c r="AS1067">
        <v>21.586420059204102</v>
      </c>
      <c r="AT1067">
        <v>20.397871017456055</v>
      </c>
      <c r="AU1067">
        <v>18.822832107543945</v>
      </c>
      <c r="AV1067">
        <v>18.644227981567383</v>
      </c>
      <c r="AW1067">
        <v>17.399700164794922</v>
      </c>
      <c r="AX1067">
        <v>14.718192100524902</v>
      </c>
      <c r="AY1067">
        <v>4.9164748191833496</v>
      </c>
      <c r="AZ1067">
        <v>2.2404892444610596</v>
      </c>
      <c r="BA1067">
        <v>1.3566082715988159</v>
      </c>
      <c r="BB1067">
        <v>1.4732168912887573</v>
      </c>
      <c r="BC1067">
        <v>0.87406677007675171</v>
      </c>
      <c r="BD1067">
        <v>-0.44467750191688538</v>
      </c>
      <c r="BE1067">
        <v>67.541999816894531</v>
      </c>
      <c r="BF1067">
        <v>67.286514282226562</v>
      </c>
      <c r="BG1067">
        <v>66.834396362304688</v>
      </c>
      <c r="BH1067">
        <v>66.458740234375</v>
      </c>
      <c r="BI1067">
        <v>66.121543884277344</v>
      </c>
      <c r="BJ1067">
        <v>66.069206237792969</v>
      </c>
      <c r="BK1067">
        <v>66.462165832519531</v>
      </c>
      <c r="BL1067">
        <v>67.555030822753906</v>
      </c>
      <c r="BM1067">
        <v>70.054412841796875</v>
      </c>
      <c r="BN1067">
        <v>73.294044494628906</v>
      </c>
      <c r="BO1067">
        <v>76.575798034667969</v>
      </c>
      <c r="BP1067">
        <v>77.889762878417969</v>
      </c>
      <c r="BQ1067">
        <v>78.896873474121094</v>
      </c>
      <c r="BR1067">
        <v>79.75927734375</v>
      </c>
      <c r="BS1067">
        <v>80.539382934570313</v>
      </c>
      <c r="BT1067">
        <v>80.890602111816406</v>
      </c>
      <c r="BU1067">
        <v>80.572113037109375</v>
      </c>
      <c r="BV1067">
        <v>79.639961242675781</v>
      </c>
      <c r="BW1067">
        <v>77.116722106933594</v>
      </c>
      <c r="BX1067">
        <v>74.813079833984375</v>
      </c>
      <c r="BY1067">
        <v>72.624176025390625</v>
      </c>
      <c r="BZ1067">
        <v>71.719795227050781</v>
      </c>
      <c r="CA1067">
        <v>70.799453735351562</v>
      </c>
      <c r="CB1067">
        <v>70.17803955078125</v>
      </c>
      <c r="CC1067">
        <v>5.5397233963012695</v>
      </c>
      <c r="CD1067">
        <v>5.3083271980285645</v>
      </c>
      <c r="CE1067">
        <v>4.9660372734069824</v>
      </c>
      <c r="CF1067">
        <v>3.7531807422637939</v>
      </c>
      <c r="CG1067">
        <v>3.1492311954498291</v>
      </c>
      <c r="CH1067">
        <v>3.4884021282196045</v>
      </c>
      <c r="CI1067">
        <v>3.6326107978820801</v>
      </c>
      <c r="CJ1067">
        <v>2.2401764392852783</v>
      </c>
      <c r="CK1067">
        <v>3.1065957546234131</v>
      </c>
      <c r="CL1067">
        <v>3.0952358245849609</v>
      </c>
      <c r="CM1067">
        <v>2.4274744987487793</v>
      </c>
      <c r="CN1067">
        <v>2.7589347362518311</v>
      </c>
      <c r="CO1067">
        <v>3.8572585582733154</v>
      </c>
      <c r="CP1067">
        <v>2.4314255714416504</v>
      </c>
      <c r="CQ1067">
        <v>2.9523518085479736</v>
      </c>
      <c r="CR1067">
        <v>4.4103937149047852</v>
      </c>
      <c r="CS1067">
        <v>4.7827081680297852</v>
      </c>
      <c r="CT1067">
        <v>4.9573683738708496</v>
      </c>
      <c r="CU1067">
        <v>6.0142369270324707</v>
      </c>
      <c r="CV1067">
        <v>4.9122586250305176</v>
      </c>
      <c r="CW1067">
        <v>4.3698697090148926</v>
      </c>
      <c r="CX1067">
        <v>3.6628355979919434</v>
      </c>
      <c r="CY1067">
        <v>3.9754116535186768</v>
      </c>
      <c r="CZ1067">
        <v>3.913330078125</v>
      </c>
    </row>
    <row r="1068" spans="1:104" x14ac:dyDescent="0.25">
      <c r="A1068" t="s">
        <v>1257</v>
      </c>
      <c r="B1068" t="s">
        <v>26</v>
      </c>
      <c r="C1068" t="s">
        <v>28</v>
      </c>
      <c r="D1068" t="s">
        <v>188</v>
      </c>
      <c r="E1068" t="s">
        <v>184</v>
      </c>
      <c r="F1068">
        <v>2020</v>
      </c>
      <c r="G1068" t="s">
        <v>171</v>
      </c>
      <c r="H1068">
        <v>1</v>
      </c>
      <c r="I1068">
        <v>137.06266784667969</v>
      </c>
      <c r="J1068">
        <v>132.52194213867187</v>
      </c>
      <c r="K1068">
        <v>131.17648315429688</v>
      </c>
      <c r="L1068">
        <v>132.0035400390625</v>
      </c>
      <c r="M1068">
        <v>138.97442626953125</v>
      </c>
      <c r="N1068">
        <v>151.98056030273438</v>
      </c>
      <c r="O1068">
        <v>172.51556396484375</v>
      </c>
      <c r="P1068">
        <v>186.70443725585938</v>
      </c>
      <c r="Q1068">
        <v>191.143310546875</v>
      </c>
      <c r="R1068">
        <v>191.37934875488281</v>
      </c>
      <c r="S1068">
        <v>191.6197509765625</v>
      </c>
      <c r="T1068">
        <v>189.68942260742187</v>
      </c>
      <c r="U1068">
        <v>187.62771606445312</v>
      </c>
      <c r="V1068">
        <v>186.53005981445312</v>
      </c>
      <c r="W1068">
        <v>183.61183166503906</v>
      </c>
      <c r="X1068">
        <v>178.50778198242187</v>
      </c>
      <c r="Y1068">
        <v>174.02081298828125</v>
      </c>
      <c r="Z1068">
        <v>174.47898864746094</v>
      </c>
      <c r="AA1068">
        <v>168.39958190917969</v>
      </c>
      <c r="AB1068">
        <v>163.83317565917969</v>
      </c>
      <c r="AC1068">
        <v>161.52998352050781</v>
      </c>
      <c r="AD1068">
        <v>157.11357116699219</v>
      </c>
      <c r="AE1068">
        <v>150.0150146484375</v>
      </c>
      <c r="AF1068">
        <v>144.3658447265625</v>
      </c>
      <c r="AG1068">
        <v>-4.119896411895752</v>
      </c>
      <c r="AH1068">
        <v>-0.66353863477706909</v>
      </c>
      <c r="AI1068">
        <v>1.2415241003036499</v>
      </c>
      <c r="AJ1068">
        <v>-0.11022685468196869</v>
      </c>
      <c r="AK1068">
        <v>-1.8345826864242554</v>
      </c>
      <c r="AL1068">
        <v>-2.3724884986877441</v>
      </c>
      <c r="AM1068">
        <v>-3.4093232154846191</v>
      </c>
      <c r="AN1068">
        <v>-3.2419123649597168</v>
      </c>
      <c r="AO1068">
        <v>0.98939406871795654</v>
      </c>
      <c r="AP1068">
        <v>4.6030540466308594</v>
      </c>
      <c r="AQ1068">
        <v>7.2812514305114746</v>
      </c>
      <c r="AR1068">
        <v>16.290010452270508</v>
      </c>
      <c r="AS1068">
        <v>16.266139984130859</v>
      </c>
      <c r="AT1068">
        <v>15.159778594970703</v>
      </c>
      <c r="AU1068">
        <v>12.790665626525879</v>
      </c>
      <c r="AV1068">
        <v>7.9556174278259277</v>
      </c>
      <c r="AW1068">
        <v>6.0057220458984375</v>
      </c>
      <c r="AX1068">
        <v>1.8551173210144043</v>
      </c>
      <c r="AY1068">
        <v>-6.9093770980834961</v>
      </c>
      <c r="AZ1068">
        <v>-6.0458512306213379</v>
      </c>
      <c r="BA1068">
        <v>-4.6565995216369629</v>
      </c>
      <c r="BB1068">
        <v>-3.8883404731750488</v>
      </c>
      <c r="BC1068">
        <v>-2.9161365032196045</v>
      </c>
      <c r="BD1068">
        <v>-5.1436467170715332</v>
      </c>
      <c r="BE1068">
        <v>49.855247497558594</v>
      </c>
      <c r="BF1068">
        <v>49.221038818359375</v>
      </c>
      <c r="BG1068">
        <v>48.601486206054687</v>
      </c>
      <c r="BH1068">
        <v>48.311836242675781</v>
      </c>
      <c r="BI1068">
        <v>47.549869537353516</v>
      </c>
      <c r="BJ1068">
        <v>47.077442169189453</v>
      </c>
      <c r="BK1068">
        <v>47.882106781005859</v>
      </c>
      <c r="BL1068">
        <v>47.122955322265625</v>
      </c>
      <c r="BM1068">
        <v>48.689586639404297</v>
      </c>
      <c r="BN1068">
        <v>52.042819976806641</v>
      </c>
      <c r="BO1068">
        <v>54.795871734619141</v>
      </c>
      <c r="BP1068">
        <v>56.972541809082031</v>
      </c>
      <c r="BQ1068">
        <v>58.646411895751953</v>
      </c>
      <c r="BR1068">
        <v>58.975833892822266</v>
      </c>
      <c r="BS1068">
        <v>59.073326110839844</v>
      </c>
      <c r="BT1068">
        <v>58.835880279541016</v>
      </c>
      <c r="BU1068">
        <v>57.83624267578125</v>
      </c>
      <c r="BV1068">
        <v>55.967391967773438</v>
      </c>
      <c r="BW1068">
        <v>54.150764465332031</v>
      </c>
      <c r="BX1068">
        <v>53.401119232177734</v>
      </c>
      <c r="BY1068">
        <v>50.974803924560547</v>
      </c>
      <c r="BZ1068">
        <v>49.343639373779297</v>
      </c>
      <c r="CA1068">
        <v>47.484546661376953</v>
      </c>
      <c r="CB1068">
        <v>46.188438415527344</v>
      </c>
      <c r="CC1068">
        <v>6.4648318290710449</v>
      </c>
      <c r="CD1068">
        <v>6.1473751068115234</v>
      </c>
      <c r="CE1068">
        <v>5.8360481262207031</v>
      </c>
      <c r="CF1068">
        <v>4.45538330078125</v>
      </c>
      <c r="CG1068">
        <v>3.8196260929107666</v>
      </c>
      <c r="CH1068">
        <v>4.2538533210754395</v>
      </c>
      <c r="CI1068">
        <v>4.6349458694458008</v>
      </c>
      <c r="CJ1068">
        <v>2.8480312824249268</v>
      </c>
      <c r="CK1068">
        <v>3.8396162986755371</v>
      </c>
      <c r="CL1068">
        <v>3.6704080104827881</v>
      </c>
      <c r="CM1068">
        <v>2.7700998783111572</v>
      </c>
      <c r="CN1068">
        <v>3.0864226818084717</v>
      </c>
      <c r="CO1068">
        <v>4.263099193572998</v>
      </c>
      <c r="CP1068">
        <v>2.6688053607940674</v>
      </c>
      <c r="CQ1068">
        <v>3.2203164100646973</v>
      </c>
      <c r="CR1068">
        <v>4.7436885833740234</v>
      </c>
      <c r="CS1068">
        <v>5.1768927574157715</v>
      </c>
      <c r="CT1068">
        <v>5.6746945381164551</v>
      </c>
      <c r="CU1068">
        <v>7.0241694450378418</v>
      </c>
      <c r="CV1068">
        <v>5.7614254951477051</v>
      </c>
      <c r="CW1068">
        <v>5.1498618125915527</v>
      </c>
      <c r="CX1068">
        <v>4.3981060981750488</v>
      </c>
      <c r="CY1068">
        <v>4.7053861618041992</v>
      </c>
      <c r="CZ1068">
        <v>4.6006135940551758</v>
      </c>
    </row>
    <row r="1069" spans="1:104" x14ac:dyDescent="0.25">
      <c r="A1069" t="s">
        <v>1258</v>
      </c>
      <c r="B1069" t="s">
        <v>26</v>
      </c>
      <c r="C1069" t="s">
        <v>28</v>
      </c>
      <c r="D1069" t="s">
        <v>188</v>
      </c>
      <c r="E1069" t="s">
        <v>184</v>
      </c>
      <c r="F1069">
        <v>2020</v>
      </c>
      <c r="G1069" t="s">
        <v>172</v>
      </c>
      <c r="H1069">
        <v>2</v>
      </c>
      <c r="I1069">
        <v>136.39068603515625</v>
      </c>
      <c r="J1069">
        <v>132.22506713867187</v>
      </c>
      <c r="K1069">
        <v>130.757080078125</v>
      </c>
      <c r="L1069">
        <v>131.58901977539062</v>
      </c>
      <c r="M1069">
        <v>137.91265869140625</v>
      </c>
      <c r="N1069">
        <v>152.56512451171875</v>
      </c>
      <c r="O1069">
        <v>171.62312316894531</v>
      </c>
      <c r="P1069">
        <v>186.53936767578125</v>
      </c>
      <c r="Q1069">
        <v>192.78775024414062</v>
      </c>
      <c r="R1069">
        <v>193.74191284179687</v>
      </c>
      <c r="S1069">
        <v>193.92514038085937</v>
      </c>
      <c r="T1069">
        <v>191.87297058105469</v>
      </c>
      <c r="U1069">
        <v>190.7950439453125</v>
      </c>
      <c r="V1069">
        <v>189.55795288085937</v>
      </c>
      <c r="W1069">
        <v>186.48895263671875</v>
      </c>
      <c r="X1069">
        <v>180.99163818359375</v>
      </c>
      <c r="Y1069">
        <v>176.40141296386719</v>
      </c>
      <c r="Z1069">
        <v>175.89918518066406</v>
      </c>
      <c r="AA1069">
        <v>171.9251708984375</v>
      </c>
      <c r="AB1069">
        <v>166.73794555664062</v>
      </c>
      <c r="AC1069">
        <v>164.38984680175781</v>
      </c>
      <c r="AD1069">
        <v>158.14613342285156</v>
      </c>
      <c r="AE1069">
        <v>149.64300537109375</v>
      </c>
      <c r="AF1069">
        <v>143.98005676269531</v>
      </c>
      <c r="AG1069">
        <v>-4.0128226280212402</v>
      </c>
      <c r="AH1069">
        <v>-0.70215660333633423</v>
      </c>
      <c r="AI1069">
        <v>1.1129710674285889</v>
      </c>
      <c r="AJ1069">
        <v>-0.16621269285678864</v>
      </c>
      <c r="AK1069">
        <v>-1.7828878164291382</v>
      </c>
      <c r="AL1069">
        <v>-2.2693161964416504</v>
      </c>
      <c r="AM1069">
        <v>-3.2874984741210937</v>
      </c>
      <c r="AN1069">
        <v>-3.0259580612182617</v>
      </c>
      <c r="AO1069">
        <v>0.99641025066375732</v>
      </c>
      <c r="AP1069">
        <v>4.4599885940551758</v>
      </c>
      <c r="AQ1069">
        <v>7.2216615676879883</v>
      </c>
      <c r="AR1069">
        <v>16.535341262817383</v>
      </c>
      <c r="AS1069">
        <v>16.618425369262695</v>
      </c>
      <c r="AT1069">
        <v>15.502988815307617</v>
      </c>
      <c r="AU1069">
        <v>13.112933158874512</v>
      </c>
      <c r="AV1069">
        <v>8.4223871231079102</v>
      </c>
      <c r="AW1069">
        <v>6.5226688385009766</v>
      </c>
      <c r="AX1069">
        <v>2.4700164794921875</v>
      </c>
      <c r="AY1069">
        <v>-6.447845458984375</v>
      </c>
      <c r="AZ1069">
        <v>-5.6919426918029785</v>
      </c>
      <c r="BA1069">
        <v>-4.3966474533081055</v>
      </c>
      <c r="BB1069">
        <v>-3.6039059162139893</v>
      </c>
      <c r="BC1069">
        <v>-2.6939074993133545</v>
      </c>
      <c r="BD1069">
        <v>-4.8434739112854004</v>
      </c>
      <c r="BE1069">
        <v>52.599521636962891</v>
      </c>
      <c r="BF1069">
        <v>52.355258941650391</v>
      </c>
      <c r="BG1069">
        <v>51.4285888671875</v>
      </c>
      <c r="BH1069">
        <v>49.830738067626953</v>
      </c>
      <c r="BI1069">
        <v>49.315849304199219</v>
      </c>
      <c r="BJ1069">
        <v>48.78863525390625</v>
      </c>
      <c r="BK1069">
        <v>48.233966827392578</v>
      </c>
      <c r="BL1069">
        <v>47.931995391845703</v>
      </c>
      <c r="BM1069">
        <v>50.982654571533203</v>
      </c>
      <c r="BN1069">
        <v>53.972789764404297</v>
      </c>
      <c r="BO1069">
        <v>56.729248046875</v>
      </c>
      <c r="BP1069">
        <v>57.793182373046875</v>
      </c>
      <c r="BQ1069">
        <v>58.61004638671875</v>
      </c>
      <c r="BR1069">
        <v>58.997188568115234</v>
      </c>
      <c r="BS1069">
        <v>58.61004638671875</v>
      </c>
      <c r="BT1069">
        <v>58.055381774902344</v>
      </c>
      <c r="BU1069">
        <v>57.567939758300781</v>
      </c>
      <c r="BV1069">
        <v>56.553287506103516</v>
      </c>
      <c r="BW1069">
        <v>54.769973754882813</v>
      </c>
      <c r="BX1069">
        <v>53.688098907470703</v>
      </c>
      <c r="BY1069">
        <v>52.239830017089844</v>
      </c>
      <c r="BZ1069">
        <v>51.030200958251953</v>
      </c>
      <c r="CA1069">
        <v>50.066562652587891</v>
      </c>
      <c r="CB1069">
        <v>49.325355529785156</v>
      </c>
      <c r="CC1069">
        <v>6.265533447265625</v>
      </c>
      <c r="CD1069">
        <v>5.9742617607116699</v>
      </c>
      <c r="CE1069">
        <v>5.6661853790283203</v>
      </c>
      <c r="CF1069">
        <v>4.3265833854675293</v>
      </c>
      <c r="CG1069">
        <v>3.6928009986877441</v>
      </c>
      <c r="CH1069">
        <v>4.1615400314331055</v>
      </c>
      <c r="CI1069">
        <v>4.4906797409057617</v>
      </c>
      <c r="CJ1069">
        <v>2.7729542255401611</v>
      </c>
      <c r="CK1069">
        <v>3.7703328132629395</v>
      </c>
      <c r="CL1069">
        <v>3.6194498538970947</v>
      </c>
      <c r="CM1069">
        <v>2.7307467460632324</v>
      </c>
      <c r="CN1069">
        <v>3.0415022373199463</v>
      </c>
      <c r="CO1069">
        <v>4.2212519645690918</v>
      </c>
      <c r="CP1069">
        <v>2.6457343101501465</v>
      </c>
      <c r="CQ1069">
        <v>3.1867501735687256</v>
      </c>
      <c r="CR1069">
        <v>4.6851744651794434</v>
      </c>
      <c r="CS1069">
        <v>5.1123638153076172</v>
      </c>
      <c r="CT1069">
        <v>5.5740737915039062</v>
      </c>
      <c r="CU1069">
        <v>6.9931464195251465</v>
      </c>
      <c r="CV1069">
        <v>5.7110786437988281</v>
      </c>
      <c r="CW1069">
        <v>5.1048617362976074</v>
      </c>
      <c r="CX1069">
        <v>4.3160033226013184</v>
      </c>
      <c r="CY1069">
        <v>4.5734419822692871</v>
      </c>
      <c r="CZ1069">
        <v>4.4710383415222168</v>
      </c>
    </row>
    <row r="1070" spans="1:104" x14ac:dyDescent="0.25">
      <c r="A1070" t="s">
        <v>1259</v>
      </c>
      <c r="B1070" t="s">
        <v>26</v>
      </c>
      <c r="C1070" t="s">
        <v>28</v>
      </c>
      <c r="D1070" t="s">
        <v>188</v>
      </c>
      <c r="E1070" t="s">
        <v>184</v>
      </c>
      <c r="F1070">
        <v>2020</v>
      </c>
      <c r="G1070" t="s">
        <v>173</v>
      </c>
      <c r="H1070">
        <v>3</v>
      </c>
      <c r="I1070">
        <v>140.9622802734375</v>
      </c>
      <c r="J1070">
        <v>136.78408813476562</v>
      </c>
      <c r="K1070">
        <v>134.14262390136719</v>
      </c>
      <c r="L1070">
        <v>134.304443359375</v>
      </c>
      <c r="M1070">
        <v>139.29583740234375</v>
      </c>
      <c r="N1070">
        <v>151.97505187988281</v>
      </c>
      <c r="O1070">
        <v>171.7352294921875</v>
      </c>
      <c r="P1070">
        <v>187.22994995117187</v>
      </c>
      <c r="Q1070">
        <v>194.91987609863281</v>
      </c>
      <c r="R1070">
        <v>196.17063903808594</v>
      </c>
      <c r="S1070">
        <v>197.65748596191406</v>
      </c>
      <c r="T1070">
        <v>198.00640869140625</v>
      </c>
      <c r="U1070">
        <v>197.46627807617187</v>
      </c>
      <c r="V1070">
        <v>196.86003112792969</v>
      </c>
      <c r="W1070">
        <v>194.13124084472656</v>
      </c>
      <c r="X1070">
        <v>188.83448791503906</v>
      </c>
      <c r="Y1070">
        <v>183.97856140136719</v>
      </c>
      <c r="Z1070">
        <v>177.64883422851563</v>
      </c>
      <c r="AA1070">
        <v>172.51765441894531</v>
      </c>
      <c r="AB1070">
        <v>171.90965270996094</v>
      </c>
      <c r="AC1070">
        <v>167.35588073730469</v>
      </c>
      <c r="AD1070">
        <v>161.86614990234375</v>
      </c>
      <c r="AE1070">
        <v>152.58186340332031</v>
      </c>
      <c r="AF1070">
        <v>147.23275756835937</v>
      </c>
      <c r="AG1070">
        <v>-3.9863660335540771</v>
      </c>
      <c r="AH1070">
        <v>-0.8599468469619751</v>
      </c>
      <c r="AI1070">
        <v>0.82300436496734619</v>
      </c>
      <c r="AJ1070">
        <v>-0.32060620188713074</v>
      </c>
      <c r="AK1070">
        <v>-1.7253453731536865</v>
      </c>
      <c r="AL1070">
        <v>-2.0233721733093262</v>
      </c>
      <c r="AM1070">
        <v>-3.0988454818725586</v>
      </c>
      <c r="AN1070">
        <v>-2.6070172786712646</v>
      </c>
      <c r="AO1070">
        <v>0.99076145887374878</v>
      </c>
      <c r="AP1070">
        <v>4.0492148399353027</v>
      </c>
      <c r="AQ1070">
        <v>6.9708795547485352</v>
      </c>
      <c r="AR1070">
        <v>17.006988525390625</v>
      </c>
      <c r="AS1070">
        <v>17.192329406738281</v>
      </c>
      <c r="AT1070">
        <v>16.116703033447266</v>
      </c>
      <c r="AU1070">
        <v>13.834244728088379</v>
      </c>
      <c r="AV1070">
        <v>9.6298637390136719</v>
      </c>
      <c r="AW1070">
        <v>7.8022351264953613</v>
      </c>
      <c r="AX1070">
        <v>3.8418831825256348</v>
      </c>
      <c r="AY1070">
        <v>-4.9541916847229004</v>
      </c>
      <c r="AZ1070">
        <v>-4.7529563903808594</v>
      </c>
      <c r="BA1070">
        <v>-3.6735162734985352</v>
      </c>
      <c r="BB1070">
        <v>-2.9835879802703857</v>
      </c>
      <c r="BC1070">
        <v>-2.2527399063110352</v>
      </c>
      <c r="BD1070">
        <v>-4.3008151054382324</v>
      </c>
      <c r="BE1070">
        <v>53.540737152099609</v>
      </c>
      <c r="BF1070">
        <v>53.031223297119141</v>
      </c>
      <c r="BG1070">
        <v>52.424224853515625</v>
      </c>
      <c r="BH1070">
        <v>51.125301361083984</v>
      </c>
      <c r="BI1070">
        <v>50.36309814453125</v>
      </c>
      <c r="BJ1070">
        <v>50.11309814453125</v>
      </c>
      <c r="BK1070">
        <v>50.402873992919922</v>
      </c>
      <c r="BL1070">
        <v>51.602222442626953</v>
      </c>
      <c r="BM1070">
        <v>54.665435791015625</v>
      </c>
      <c r="BN1070">
        <v>57.771114349365234</v>
      </c>
      <c r="BO1070">
        <v>59.789772033691406</v>
      </c>
      <c r="BP1070">
        <v>61.798564910888672</v>
      </c>
      <c r="BQ1070">
        <v>62.630805969238281</v>
      </c>
      <c r="BR1070">
        <v>62.201076507568359</v>
      </c>
      <c r="BS1070">
        <v>62.643001556396484</v>
      </c>
      <c r="BT1070">
        <v>62.271350860595703</v>
      </c>
      <c r="BU1070">
        <v>61.329425811767578</v>
      </c>
      <c r="BV1070">
        <v>59.189838409423828</v>
      </c>
      <c r="BW1070">
        <v>57.583198547363281</v>
      </c>
      <c r="BX1070">
        <v>56.431049346923828</v>
      </c>
      <c r="BY1070">
        <v>55.528896331787109</v>
      </c>
      <c r="BZ1070">
        <v>53.666755676269531</v>
      </c>
      <c r="CA1070">
        <v>53.169811248779297</v>
      </c>
      <c r="CB1070">
        <v>52.907245635986328</v>
      </c>
      <c r="CC1070">
        <v>6.1118335723876953</v>
      </c>
      <c r="CD1070">
        <v>5.8335971832275391</v>
      </c>
      <c r="CE1070">
        <v>5.4858160018920898</v>
      </c>
      <c r="CF1070">
        <v>4.1669502258300781</v>
      </c>
      <c r="CG1070">
        <v>3.5192599296569824</v>
      </c>
      <c r="CH1070">
        <v>3.9105584621429443</v>
      </c>
      <c r="CI1070">
        <v>4.2395377159118652</v>
      </c>
      <c r="CJ1070">
        <v>2.6256561279296875</v>
      </c>
      <c r="CK1070">
        <v>3.5961570739746094</v>
      </c>
      <c r="CL1070">
        <v>3.4577465057373047</v>
      </c>
      <c r="CM1070">
        <v>2.6260166168212891</v>
      </c>
      <c r="CN1070">
        <v>2.9613981246948242</v>
      </c>
      <c r="CO1070">
        <v>4.1223845481872559</v>
      </c>
      <c r="CP1070">
        <v>2.5915384292602539</v>
      </c>
      <c r="CQ1070">
        <v>3.1296334266662598</v>
      </c>
      <c r="CR1070">
        <v>4.6116199493408203</v>
      </c>
      <c r="CS1070">
        <v>5.0298557281494141</v>
      </c>
      <c r="CT1070">
        <v>5.3101987838745117</v>
      </c>
      <c r="CU1070">
        <v>6.6202249526977539</v>
      </c>
      <c r="CV1070">
        <v>5.5546441078186035</v>
      </c>
      <c r="CW1070">
        <v>4.9018335342407227</v>
      </c>
      <c r="CX1070">
        <v>4.1672210693359375</v>
      </c>
      <c r="CY1070">
        <v>4.3996968269348145</v>
      </c>
      <c r="CZ1070">
        <v>4.3136410713195801</v>
      </c>
    </row>
    <row r="1071" spans="1:104" x14ac:dyDescent="0.25">
      <c r="A1071" t="s">
        <v>1260</v>
      </c>
      <c r="B1071" t="s">
        <v>26</v>
      </c>
      <c r="C1071" t="s">
        <v>28</v>
      </c>
      <c r="D1071" t="s">
        <v>188</v>
      </c>
      <c r="E1071" t="s">
        <v>184</v>
      </c>
      <c r="F1071">
        <v>2020</v>
      </c>
      <c r="G1071" t="s">
        <v>174</v>
      </c>
      <c r="H1071">
        <v>4</v>
      </c>
      <c r="I1071">
        <v>145.22018432617187</v>
      </c>
      <c r="J1071">
        <v>140.842529296875</v>
      </c>
      <c r="K1071">
        <v>138.05111694335937</v>
      </c>
      <c r="L1071">
        <v>137.74307250976562</v>
      </c>
      <c r="M1071">
        <v>142.80612182617187</v>
      </c>
      <c r="N1071">
        <v>155.20487976074219</v>
      </c>
      <c r="O1071">
        <v>169.85743713378906</v>
      </c>
      <c r="P1071">
        <v>185.25094604492187</v>
      </c>
      <c r="Q1071">
        <v>196.77729797363281</v>
      </c>
      <c r="R1071">
        <v>204.39198303222656</v>
      </c>
      <c r="S1071">
        <v>211.22538757324219</v>
      </c>
      <c r="T1071">
        <v>214.10374450683594</v>
      </c>
      <c r="U1071">
        <v>215.78900146484375</v>
      </c>
      <c r="V1071">
        <v>217.85569763183594</v>
      </c>
      <c r="W1071">
        <v>215.81614685058594</v>
      </c>
      <c r="X1071">
        <v>208.81973266601562</v>
      </c>
      <c r="Y1071">
        <v>200.74455261230469</v>
      </c>
      <c r="Z1071">
        <v>188.18319702148437</v>
      </c>
      <c r="AA1071">
        <v>178.60856628417969</v>
      </c>
      <c r="AB1071">
        <v>175.86871337890625</v>
      </c>
      <c r="AC1071">
        <v>174.04005432128906</v>
      </c>
      <c r="AD1071">
        <v>166.54965209960937</v>
      </c>
      <c r="AE1071">
        <v>160.4981689453125</v>
      </c>
      <c r="AF1071">
        <v>154.91072082519531</v>
      </c>
      <c r="AG1071">
        <v>-3.4942469596862793</v>
      </c>
      <c r="AH1071">
        <v>-1.3160803318023682</v>
      </c>
      <c r="AI1071">
        <v>-0.25932404398918152</v>
      </c>
      <c r="AJ1071">
        <v>-0.84552043676376343</v>
      </c>
      <c r="AK1071">
        <v>-1.4889260530471802</v>
      </c>
      <c r="AL1071">
        <v>-1.2127749919891357</v>
      </c>
      <c r="AM1071">
        <v>-2.3908202648162842</v>
      </c>
      <c r="AN1071">
        <v>-1.0847997665405273</v>
      </c>
      <c r="AO1071">
        <v>0.94688206911087036</v>
      </c>
      <c r="AP1071">
        <v>2.5455515384674072</v>
      </c>
      <c r="AQ1071">
        <v>6.0485563278198242</v>
      </c>
      <c r="AR1071">
        <v>18.364042282104492</v>
      </c>
      <c r="AS1071">
        <v>18.928619384765625</v>
      </c>
      <c r="AT1071">
        <v>18.03840446472168</v>
      </c>
      <c r="AU1071">
        <v>16.151271820068359</v>
      </c>
      <c r="AV1071">
        <v>13.862768173217773</v>
      </c>
      <c r="AW1071">
        <v>12.279058456420898</v>
      </c>
      <c r="AX1071">
        <v>8.996373176574707</v>
      </c>
      <c r="AY1071">
        <v>0.22875811159610748</v>
      </c>
      <c r="AZ1071">
        <v>-0.96240925788879395</v>
      </c>
      <c r="BA1071">
        <v>-0.94600242376327515</v>
      </c>
      <c r="BB1071">
        <v>-0.56349408626556396</v>
      </c>
      <c r="BC1071">
        <v>-0.56928133964538574</v>
      </c>
      <c r="BD1071">
        <v>-2.1444330215454102</v>
      </c>
      <c r="BE1071">
        <v>61.660312652587891</v>
      </c>
      <c r="BF1071">
        <v>60.641647338867188</v>
      </c>
      <c r="BG1071">
        <v>59.916416168212891</v>
      </c>
      <c r="BH1071">
        <v>58.007797241210938</v>
      </c>
      <c r="BI1071">
        <v>57.870540618896484</v>
      </c>
      <c r="BJ1071">
        <v>56.781593322753906</v>
      </c>
      <c r="BK1071">
        <v>56.933742523193359</v>
      </c>
      <c r="BL1071">
        <v>59.432773590087891</v>
      </c>
      <c r="BM1071">
        <v>63.995616912841797</v>
      </c>
      <c r="BN1071">
        <v>67.565528869628906</v>
      </c>
      <c r="BO1071">
        <v>70.675331115722656</v>
      </c>
      <c r="BP1071">
        <v>73.026123046875</v>
      </c>
      <c r="BQ1071">
        <v>73.946685791015625</v>
      </c>
      <c r="BR1071">
        <v>74.571998596191406</v>
      </c>
      <c r="BS1071">
        <v>74.107986450195313</v>
      </c>
      <c r="BT1071">
        <v>74.111763000488281</v>
      </c>
      <c r="BU1071">
        <v>73.002082824707031</v>
      </c>
      <c r="BV1071">
        <v>72.539047241210937</v>
      </c>
      <c r="BW1071">
        <v>71.24658203125</v>
      </c>
      <c r="BX1071">
        <v>68.61309814453125</v>
      </c>
      <c r="BY1071">
        <v>64.692893981933594</v>
      </c>
      <c r="BZ1071">
        <v>63.381771087646484</v>
      </c>
      <c r="CA1071">
        <v>62.412391662597656</v>
      </c>
      <c r="CB1071">
        <v>61.083209991455078</v>
      </c>
      <c r="CC1071">
        <v>5.2122387886047363</v>
      </c>
      <c r="CD1071">
        <v>4.9727048873901367</v>
      </c>
      <c r="CE1071">
        <v>4.6742997169494629</v>
      </c>
      <c r="CF1071">
        <v>3.5387651920318604</v>
      </c>
      <c r="CG1071">
        <v>2.9873514175415039</v>
      </c>
      <c r="CH1071">
        <v>3.3055729866027832</v>
      </c>
      <c r="CI1071">
        <v>3.469839334487915</v>
      </c>
      <c r="CJ1071">
        <v>2.1504590511322021</v>
      </c>
      <c r="CK1071">
        <v>3.0012466907501221</v>
      </c>
      <c r="CL1071">
        <v>2.9804232120513916</v>
      </c>
      <c r="CM1071">
        <v>2.3217248916625977</v>
      </c>
      <c r="CN1071">
        <v>2.6497488021850586</v>
      </c>
      <c r="CO1071">
        <v>3.7249755859375</v>
      </c>
      <c r="CP1071">
        <v>2.3768646717071533</v>
      </c>
      <c r="CQ1071">
        <v>2.8796908855438232</v>
      </c>
      <c r="CR1071">
        <v>4.2203407287597656</v>
      </c>
      <c r="CS1071">
        <v>4.5421466827392578</v>
      </c>
      <c r="CT1071">
        <v>4.6552600860595703</v>
      </c>
      <c r="CU1071">
        <v>5.681180477142334</v>
      </c>
      <c r="CV1071">
        <v>4.6946725845336914</v>
      </c>
      <c r="CW1071">
        <v>4.214231014251709</v>
      </c>
      <c r="CX1071">
        <v>3.5470757484436035</v>
      </c>
      <c r="CY1071">
        <v>3.8316946029663086</v>
      </c>
      <c r="CZ1071">
        <v>3.7587418556213379</v>
      </c>
    </row>
    <row r="1072" spans="1:104" x14ac:dyDescent="0.25">
      <c r="A1072" t="s">
        <v>1261</v>
      </c>
      <c r="B1072" t="s">
        <v>26</v>
      </c>
      <c r="C1072" t="s">
        <v>28</v>
      </c>
      <c r="D1072" t="s">
        <v>188</v>
      </c>
      <c r="E1072" t="s">
        <v>184</v>
      </c>
      <c r="F1072">
        <v>2020</v>
      </c>
      <c r="G1072" t="s">
        <v>175</v>
      </c>
      <c r="H1072">
        <v>5</v>
      </c>
      <c r="I1072">
        <v>153.05799865722656</v>
      </c>
      <c r="J1072">
        <v>148.75039672851563</v>
      </c>
      <c r="K1072">
        <v>145.808837890625</v>
      </c>
      <c r="L1072">
        <v>144.92643737792969</v>
      </c>
      <c r="M1072">
        <v>149.11454772949219</v>
      </c>
      <c r="N1072">
        <v>160.931884765625</v>
      </c>
      <c r="O1072">
        <v>175.23823547363281</v>
      </c>
      <c r="P1072">
        <v>194.18499755859375</v>
      </c>
      <c r="Q1072">
        <v>208.22366333007812</v>
      </c>
      <c r="R1072">
        <v>217.33692932128906</v>
      </c>
      <c r="S1072">
        <v>223.80340576171875</v>
      </c>
      <c r="T1072">
        <v>224.1402587890625</v>
      </c>
      <c r="U1072">
        <v>223.53715515136719</v>
      </c>
      <c r="V1072">
        <v>223.41400146484375</v>
      </c>
      <c r="W1072">
        <v>221.16596984863281</v>
      </c>
      <c r="X1072">
        <v>215.08699035644531</v>
      </c>
      <c r="Y1072">
        <v>207.27548217773437</v>
      </c>
      <c r="Z1072">
        <v>195.6678466796875</v>
      </c>
      <c r="AA1072">
        <v>186.45100402832031</v>
      </c>
      <c r="AB1072">
        <v>183.14192199707031</v>
      </c>
      <c r="AC1072">
        <v>181.75590515136719</v>
      </c>
      <c r="AD1072">
        <v>173.07933044433594</v>
      </c>
      <c r="AE1072">
        <v>167.74057006835937</v>
      </c>
      <c r="AF1072">
        <v>162.58970642089844</v>
      </c>
      <c r="AG1072">
        <v>-3.553640604019165</v>
      </c>
      <c r="AH1072">
        <v>-1.5004259347915649</v>
      </c>
      <c r="AI1072">
        <v>-0.53825604915618896</v>
      </c>
      <c r="AJ1072">
        <v>-1.0138833522796631</v>
      </c>
      <c r="AK1072">
        <v>-1.487857460975647</v>
      </c>
      <c r="AL1072">
        <v>-1.070594310760498</v>
      </c>
      <c r="AM1072">
        <v>-2.3237316608428955</v>
      </c>
      <c r="AN1072">
        <v>-0.8108898401260376</v>
      </c>
      <c r="AO1072">
        <v>0.99067777395248413</v>
      </c>
      <c r="AP1072">
        <v>2.3176243305206299</v>
      </c>
      <c r="AQ1072">
        <v>6.0645389556884766</v>
      </c>
      <c r="AR1072">
        <v>19.149419784545898</v>
      </c>
      <c r="AS1072">
        <v>19.567750930786133</v>
      </c>
      <c r="AT1072">
        <v>18.482461929321289</v>
      </c>
      <c r="AU1072">
        <v>16.687843322753906</v>
      </c>
      <c r="AV1072">
        <v>14.991313934326172</v>
      </c>
      <c r="AW1072">
        <v>13.511433601379395</v>
      </c>
      <c r="AX1072">
        <v>10.43818187713623</v>
      </c>
      <c r="AY1072">
        <v>1.4961435794830322</v>
      </c>
      <c r="AZ1072">
        <v>-8.909548819065094E-2</v>
      </c>
      <c r="BA1072">
        <v>-0.31944739818572998</v>
      </c>
      <c r="BB1072">
        <v>-7.2448612190783024E-3</v>
      </c>
      <c r="BC1072">
        <v>-0.17915378510951996</v>
      </c>
      <c r="BD1072">
        <v>-1.7054156064987183</v>
      </c>
      <c r="BE1072">
        <v>62.229995727539063</v>
      </c>
      <c r="BF1072">
        <v>61.979991912841797</v>
      </c>
      <c r="BG1072">
        <v>61.729995727539063</v>
      </c>
      <c r="BH1072">
        <v>61.010494232177734</v>
      </c>
      <c r="BI1072">
        <v>60.607982635498047</v>
      </c>
      <c r="BJ1072">
        <v>59.986099243164063</v>
      </c>
      <c r="BK1072">
        <v>61.753414154052734</v>
      </c>
      <c r="BL1072">
        <v>63.895675659179688</v>
      </c>
      <c r="BM1072">
        <v>67.199729919433594</v>
      </c>
      <c r="BN1072">
        <v>70.7357177734375</v>
      </c>
      <c r="BO1072">
        <v>73.463630676269531</v>
      </c>
      <c r="BP1072">
        <v>74.475837707519531</v>
      </c>
      <c r="BQ1072">
        <v>73.890670776367188</v>
      </c>
      <c r="BR1072">
        <v>74.619926452636719</v>
      </c>
      <c r="BS1072">
        <v>75.2452392578125</v>
      </c>
      <c r="BT1072">
        <v>74.428009033203125</v>
      </c>
      <c r="BU1072">
        <v>73.663002014160156</v>
      </c>
      <c r="BV1072">
        <v>72.596145629882813</v>
      </c>
      <c r="BW1072">
        <v>71.374320983886719</v>
      </c>
      <c r="BX1072">
        <v>68.545516967773438</v>
      </c>
      <c r="BY1072">
        <v>66.7564697265625</v>
      </c>
      <c r="BZ1072">
        <v>65.814544677734375</v>
      </c>
      <c r="CA1072">
        <v>65.564544677734375</v>
      </c>
      <c r="CB1072">
        <v>64.38482666015625</v>
      </c>
      <c r="CC1072">
        <v>5.314368724822998</v>
      </c>
      <c r="CD1072">
        <v>5.0814476013183594</v>
      </c>
      <c r="CE1072">
        <v>4.7774786949157715</v>
      </c>
      <c r="CF1072">
        <v>3.6015379428863525</v>
      </c>
      <c r="CG1072">
        <v>3.0166311264038086</v>
      </c>
      <c r="CH1072">
        <v>3.314650297164917</v>
      </c>
      <c r="CI1072">
        <v>3.4621498584747314</v>
      </c>
      <c r="CJ1072">
        <v>2.1780591011047363</v>
      </c>
      <c r="CK1072">
        <v>3.0705490112304687</v>
      </c>
      <c r="CL1072">
        <v>3.0627224445343018</v>
      </c>
      <c r="CM1072">
        <v>2.3774852752685547</v>
      </c>
      <c r="CN1072">
        <v>2.6804966926574707</v>
      </c>
      <c r="CO1072">
        <v>3.7297744750976562</v>
      </c>
      <c r="CP1072">
        <v>2.3539416790008545</v>
      </c>
      <c r="CQ1072">
        <v>2.8513638973236084</v>
      </c>
      <c r="CR1072">
        <v>4.2002067565917969</v>
      </c>
      <c r="CS1072">
        <v>4.5314168930053711</v>
      </c>
      <c r="CT1072">
        <v>4.6769909858703613</v>
      </c>
      <c r="CU1072">
        <v>5.7276020050048828</v>
      </c>
      <c r="CV1072">
        <v>4.727330207824707</v>
      </c>
      <c r="CW1072">
        <v>4.2544631958007812</v>
      </c>
      <c r="CX1072">
        <v>3.5636909008026123</v>
      </c>
      <c r="CY1072">
        <v>3.871518611907959</v>
      </c>
      <c r="CZ1072">
        <v>3.8149211406707764</v>
      </c>
    </row>
    <row r="1073" spans="1:104" x14ac:dyDescent="0.25">
      <c r="A1073" t="s">
        <v>1262</v>
      </c>
      <c r="B1073" t="s">
        <v>26</v>
      </c>
      <c r="C1073" t="s">
        <v>28</v>
      </c>
      <c r="D1073" t="s">
        <v>188</v>
      </c>
      <c r="E1073" t="s">
        <v>184</v>
      </c>
      <c r="F1073">
        <v>2020</v>
      </c>
      <c r="G1073" t="s">
        <v>176</v>
      </c>
      <c r="H1073">
        <v>6</v>
      </c>
      <c r="I1073">
        <v>162.19386291503906</v>
      </c>
      <c r="J1073">
        <v>157.42398071289062</v>
      </c>
      <c r="K1073">
        <v>154.21372985839844</v>
      </c>
      <c r="L1073">
        <v>153.2955322265625</v>
      </c>
      <c r="M1073">
        <v>157.05403137207031</v>
      </c>
      <c r="N1073">
        <v>169.06396484375</v>
      </c>
      <c r="O1073">
        <v>183.19258117675781</v>
      </c>
      <c r="P1073">
        <v>201.03945922851562</v>
      </c>
      <c r="Q1073">
        <v>212.599609375</v>
      </c>
      <c r="R1073">
        <v>221.47689819335937</v>
      </c>
      <c r="S1073">
        <v>229.18600463867187</v>
      </c>
      <c r="T1073">
        <v>230.06436157226562</v>
      </c>
      <c r="U1073">
        <v>229.61538696289062</v>
      </c>
      <c r="V1073">
        <v>228.29039001464844</v>
      </c>
      <c r="W1073">
        <v>226.65554809570312</v>
      </c>
      <c r="X1073">
        <v>223.16499328613281</v>
      </c>
      <c r="Y1073">
        <v>217.40476989746094</v>
      </c>
      <c r="Z1073">
        <v>206.17414855957031</v>
      </c>
      <c r="AA1073">
        <v>195.92794799804687</v>
      </c>
      <c r="AB1073">
        <v>188.78523254394531</v>
      </c>
      <c r="AC1073">
        <v>187.40740966796875</v>
      </c>
      <c r="AD1073">
        <v>179.60267639160156</v>
      </c>
      <c r="AE1073">
        <v>175.6492919921875</v>
      </c>
      <c r="AF1073">
        <v>170.57264709472656</v>
      </c>
      <c r="AG1073">
        <v>-3.7352538108825684</v>
      </c>
      <c r="AH1073">
        <v>-1.6114168167114258</v>
      </c>
      <c r="AI1073">
        <v>-0.6280670166015625</v>
      </c>
      <c r="AJ1073">
        <v>-1.0992798805236816</v>
      </c>
      <c r="AK1073">
        <v>-1.5463483333587646</v>
      </c>
      <c r="AL1073">
        <v>-1.075626015663147</v>
      </c>
      <c r="AM1073">
        <v>-2.3911676406860352</v>
      </c>
      <c r="AN1073">
        <v>-0.76008754968643188</v>
      </c>
      <c r="AO1073">
        <v>1.0119739770889282</v>
      </c>
      <c r="AP1073">
        <v>2.2744913101196289</v>
      </c>
      <c r="AQ1073">
        <v>6.1479120254516602</v>
      </c>
      <c r="AR1073">
        <v>19.682449340820313</v>
      </c>
      <c r="AS1073">
        <v>20.12971305847168</v>
      </c>
      <c r="AT1073">
        <v>18.92756462097168</v>
      </c>
      <c r="AU1073">
        <v>17.156496047973633</v>
      </c>
      <c r="AV1073">
        <v>15.699575424194336</v>
      </c>
      <c r="AW1073">
        <v>14.335582733154297</v>
      </c>
      <c r="AX1073">
        <v>11.231569290161133</v>
      </c>
      <c r="AY1073">
        <v>1.8412042856216431</v>
      </c>
      <c r="AZ1073">
        <v>0.1036117821931839</v>
      </c>
      <c r="BA1073">
        <v>-0.18214665353298187</v>
      </c>
      <c r="BB1073">
        <v>0.12735679745674133</v>
      </c>
      <c r="BC1073">
        <v>-8.6883917450904846E-2</v>
      </c>
      <c r="BD1073">
        <v>-1.6606448888778687</v>
      </c>
      <c r="BE1073">
        <v>63.141666412353516</v>
      </c>
      <c r="BF1073">
        <v>62.989154815673828</v>
      </c>
      <c r="BG1073">
        <v>62.294185638427734</v>
      </c>
      <c r="BH1073">
        <v>62.351890563964844</v>
      </c>
      <c r="BI1073">
        <v>61.40692138671875</v>
      </c>
      <c r="BJ1073">
        <v>61.882148742675781</v>
      </c>
      <c r="BK1073">
        <v>62.119575500488281</v>
      </c>
      <c r="BL1073">
        <v>64.341384887695312</v>
      </c>
      <c r="BM1073">
        <v>66.475227355957031</v>
      </c>
      <c r="BN1073">
        <v>68.776466369628906</v>
      </c>
      <c r="BO1073">
        <v>71.303298950195313</v>
      </c>
      <c r="BP1073">
        <v>73.537681579589844</v>
      </c>
      <c r="BQ1073">
        <v>74.992164611816406</v>
      </c>
      <c r="BR1073">
        <v>75.717391967773438</v>
      </c>
      <c r="BS1073">
        <v>76.132110595703125</v>
      </c>
      <c r="BT1073">
        <v>76.004753112792969</v>
      </c>
      <c r="BU1073">
        <v>75.056716918945313</v>
      </c>
      <c r="BV1073">
        <v>74.127006530761719</v>
      </c>
      <c r="BW1073">
        <v>72.310142517089844</v>
      </c>
      <c r="BX1073">
        <v>70.328819274902344</v>
      </c>
      <c r="BY1073">
        <v>67.469749450683594</v>
      </c>
      <c r="BZ1073">
        <v>66.330169677734375</v>
      </c>
      <c r="CA1073">
        <v>65.622993469238281</v>
      </c>
      <c r="CB1073">
        <v>64.876045227050781</v>
      </c>
      <c r="CC1073">
        <v>5.5967931747436523</v>
      </c>
      <c r="CD1073">
        <v>5.3444232940673828</v>
      </c>
      <c r="CE1073">
        <v>5.0210676193237305</v>
      </c>
      <c r="CF1073">
        <v>3.7851893901824951</v>
      </c>
      <c r="CG1073">
        <v>3.1570804119110107</v>
      </c>
      <c r="CH1073">
        <v>3.459972620010376</v>
      </c>
      <c r="CI1073">
        <v>3.5946860313415527</v>
      </c>
      <c r="CJ1073">
        <v>2.2393426895141602</v>
      </c>
      <c r="CK1073">
        <v>3.1137921810150146</v>
      </c>
      <c r="CL1073">
        <v>3.0983474254608154</v>
      </c>
      <c r="CM1073">
        <v>2.4169964790344238</v>
      </c>
      <c r="CN1073">
        <v>2.7318115234375</v>
      </c>
      <c r="CO1073">
        <v>3.8033664226531982</v>
      </c>
      <c r="CP1073">
        <v>2.3895819187164307</v>
      </c>
      <c r="CQ1073">
        <v>2.9016022682189941</v>
      </c>
      <c r="CR1073">
        <v>4.3277654647827148</v>
      </c>
      <c r="CS1073">
        <v>4.7202181816101074</v>
      </c>
      <c r="CT1073">
        <v>4.8941502571105957</v>
      </c>
      <c r="CU1073">
        <v>5.9762539863586426</v>
      </c>
      <c r="CV1073">
        <v>4.8378787040710449</v>
      </c>
      <c r="CW1073">
        <v>4.355565071105957</v>
      </c>
      <c r="CX1073">
        <v>3.6732363700866699</v>
      </c>
      <c r="CY1073">
        <v>4.0280261039733887</v>
      </c>
      <c r="CZ1073">
        <v>3.9764597415924072</v>
      </c>
    </row>
    <row r="1074" spans="1:104" x14ac:dyDescent="0.25">
      <c r="A1074" t="s">
        <v>1263</v>
      </c>
      <c r="B1074" t="s">
        <v>26</v>
      </c>
      <c r="C1074" t="s">
        <v>28</v>
      </c>
      <c r="D1074" t="s">
        <v>188</v>
      </c>
      <c r="E1074" t="s">
        <v>184</v>
      </c>
      <c r="F1074">
        <v>2020</v>
      </c>
      <c r="G1074" t="s">
        <v>177</v>
      </c>
      <c r="H1074">
        <v>7</v>
      </c>
      <c r="I1074">
        <v>168.947265625</v>
      </c>
      <c r="J1074">
        <v>164.31640625</v>
      </c>
      <c r="K1074">
        <v>160.57820129394531</v>
      </c>
      <c r="L1074">
        <v>159.97830200195312</v>
      </c>
      <c r="M1074">
        <v>165.34107971191406</v>
      </c>
      <c r="N1074">
        <v>178.32275390625</v>
      </c>
      <c r="O1074">
        <v>191.77952575683594</v>
      </c>
      <c r="P1074">
        <v>209.93572998046875</v>
      </c>
      <c r="Q1074">
        <v>221.50885009765625</v>
      </c>
      <c r="R1074">
        <v>230.33796691894531</v>
      </c>
      <c r="S1074">
        <v>236.60618591308594</v>
      </c>
      <c r="T1074">
        <v>237.63215637207031</v>
      </c>
      <c r="U1074">
        <v>237.79055786132812</v>
      </c>
      <c r="V1074">
        <v>237.17243957519531</v>
      </c>
      <c r="W1074">
        <v>236.18887329101562</v>
      </c>
      <c r="X1074">
        <v>234.21318054199219</v>
      </c>
      <c r="Y1074">
        <v>229.52464294433594</v>
      </c>
      <c r="Z1074">
        <v>218.31758117675781</v>
      </c>
      <c r="AA1074">
        <v>206.73097229003906</v>
      </c>
      <c r="AB1074">
        <v>198.96443176269531</v>
      </c>
      <c r="AC1074">
        <v>196.75987243652344</v>
      </c>
      <c r="AD1074">
        <v>187.94808959960937</v>
      </c>
      <c r="AE1074">
        <v>183.14584350585937</v>
      </c>
      <c r="AF1074">
        <v>178.50001525878906</v>
      </c>
      <c r="AG1074">
        <v>-3.6008579730987549</v>
      </c>
      <c r="AH1074">
        <v>-1.8803517818450928</v>
      </c>
      <c r="AI1074">
        <v>-1.1686172485351562</v>
      </c>
      <c r="AJ1074">
        <v>-1.3858468532562256</v>
      </c>
      <c r="AK1074">
        <v>-1.4936280250549316</v>
      </c>
      <c r="AL1074">
        <v>-0.73663198947906494</v>
      </c>
      <c r="AM1074">
        <v>-2.1977589130401611</v>
      </c>
      <c r="AN1074">
        <v>-0.11881864070892334</v>
      </c>
      <c r="AO1074">
        <v>1.0248470306396484</v>
      </c>
      <c r="AP1074">
        <v>1.6025048494338989</v>
      </c>
      <c r="AQ1074">
        <v>5.7112717628479004</v>
      </c>
      <c r="AR1074">
        <v>20.309846878051758</v>
      </c>
      <c r="AS1074">
        <v>20.897445678710937</v>
      </c>
      <c r="AT1074">
        <v>19.748685836791992</v>
      </c>
      <c r="AU1074">
        <v>18.224723815917969</v>
      </c>
      <c r="AV1074">
        <v>17.935663223266602</v>
      </c>
      <c r="AW1074">
        <v>16.859075546264648</v>
      </c>
      <c r="AX1074">
        <v>14.16656494140625</v>
      </c>
      <c r="AY1074">
        <v>4.4795336723327637</v>
      </c>
      <c r="AZ1074">
        <v>1.9064029455184937</v>
      </c>
      <c r="BA1074">
        <v>1.1241600513458252</v>
      </c>
      <c r="BB1074">
        <v>1.2772071361541748</v>
      </c>
      <c r="BC1074">
        <v>0.74107503890991211</v>
      </c>
      <c r="BD1074">
        <v>-0.62826961278915405</v>
      </c>
      <c r="BE1074">
        <v>68.039779663085938</v>
      </c>
      <c r="BF1074">
        <v>67.405563354492188</v>
      </c>
      <c r="BG1074">
        <v>67.113105773925781</v>
      </c>
      <c r="BH1074">
        <v>66.960601806640625</v>
      </c>
      <c r="BI1074">
        <v>66.795875549316406</v>
      </c>
      <c r="BJ1074">
        <v>66.795875549316406</v>
      </c>
      <c r="BK1074">
        <v>67.283309936523438</v>
      </c>
      <c r="BL1074">
        <v>68.569664001464844</v>
      </c>
      <c r="BM1074">
        <v>70.687126159667969</v>
      </c>
      <c r="BN1074">
        <v>73.629051208496094</v>
      </c>
      <c r="BO1074">
        <v>75.242156982421875</v>
      </c>
      <c r="BP1074">
        <v>73.885520935058594</v>
      </c>
      <c r="BQ1074">
        <v>74.635154724121094</v>
      </c>
      <c r="BR1074">
        <v>77.089019775390625</v>
      </c>
      <c r="BS1074">
        <v>78.932395935058594</v>
      </c>
      <c r="BT1074">
        <v>79.148094177246094</v>
      </c>
      <c r="BU1074">
        <v>80.165779113769531</v>
      </c>
      <c r="BV1074">
        <v>79.360740661621094</v>
      </c>
      <c r="BW1074">
        <v>75.751808166503906</v>
      </c>
      <c r="BX1074">
        <v>73.417388916015625</v>
      </c>
      <c r="BY1074">
        <v>71.951072692871094</v>
      </c>
      <c r="BZ1074">
        <v>71.441917419433594</v>
      </c>
      <c r="CA1074">
        <v>70.509513854980469</v>
      </c>
      <c r="CB1074">
        <v>70.207542419433594</v>
      </c>
      <c r="CC1074">
        <v>5.552222728729248</v>
      </c>
      <c r="CD1074">
        <v>5.3134808540344238</v>
      </c>
      <c r="CE1074">
        <v>4.9800314903259277</v>
      </c>
      <c r="CF1074">
        <v>3.7628514766693115</v>
      </c>
      <c r="CG1074">
        <v>3.1653792858123779</v>
      </c>
      <c r="CH1074">
        <v>3.4751670360565186</v>
      </c>
      <c r="CI1074">
        <v>3.5834002494812012</v>
      </c>
      <c r="CJ1074">
        <v>2.2264125347137451</v>
      </c>
      <c r="CK1074">
        <v>3.0871338844299316</v>
      </c>
      <c r="CL1074">
        <v>3.0677711963653564</v>
      </c>
      <c r="CM1074">
        <v>2.37534499168396</v>
      </c>
      <c r="CN1074">
        <v>2.6863181591033936</v>
      </c>
      <c r="CO1074">
        <v>3.7489180564880371</v>
      </c>
      <c r="CP1074">
        <v>2.3647196292877197</v>
      </c>
      <c r="CQ1074">
        <v>2.8788385391235352</v>
      </c>
      <c r="CR1074">
        <v>4.3245406150817871</v>
      </c>
      <c r="CS1074">
        <v>4.7449264526367187</v>
      </c>
      <c r="CT1074">
        <v>4.934607982635498</v>
      </c>
      <c r="CU1074">
        <v>6.0045151710510254</v>
      </c>
      <c r="CV1074">
        <v>4.8543434143066406</v>
      </c>
      <c r="CW1074">
        <v>4.353489875793457</v>
      </c>
      <c r="CX1074">
        <v>3.6604537963867187</v>
      </c>
      <c r="CY1074">
        <v>4.0006141662597656</v>
      </c>
      <c r="CZ1074">
        <v>3.9639449119567871</v>
      </c>
    </row>
    <row r="1075" spans="1:104" x14ac:dyDescent="0.25">
      <c r="A1075" t="s">
        <v>1264</v>
      </c>
      <c r="B1075" t="s">
        <v>26</v>
      </c>
      <c r="C1075" t="s">
        <v>28</v>
      </c>
      <c r="D1075" t="s">
        <v>188</v>
      </c>
      <c r="E1075" t="s">
        <v>184</v>
      </c>
      <c r="F1075">
        <v>2020</v>
      </c>
      <c r="G1075" t="s">
        <v>178</v>
      </c>
      <c r="H1075">
        <v>8</v>
      </c>
      <c r="I1075">
        <v>171.80540466308594</v>
      </c>
      <c r="J1075">
        <v>167.2845458984375</v>
      </c>
      <c r="K1075">
        <v>163.14605712890625</v>
      </c>
      <c r="L1075">
        <v>162.56047058105469</v>
      </c>
      <c r="M1075">
        <v>167.49372863769531</v>
      </c>
      <c r="N1075">
        <v>182.18135070800781</v>
      </c>
      <c r="O1075">
        <v>197.96539306640625</v>
      </c>
      <c r="P1075">
        <v>215.86495971679687</v>
      </c>
      <c r="Q1075">
        <v>228.72975158691406</v>
      </c>
      <c r="R1075">
        <v>239.38580322265625</v>
      </c>
      <c r="S1075">
        <v>249.76768493652344</v>
      </c>
      <c r="T1075">
        <v>252.31474304199219</v>
      </c>
      <c r="U1075">
        <v>253.1512451171875</v>
      </c>
      <c r="V1075">
        <v>252.69207763671875</v>
      </c>
      <c r="W1075">
        <v>250.82392883300781</v>
      </c>
      <c r="X1075">
        <v>247.32229614257812</v>
      </c>
      <c r="Y1075">
        <v>239.22517395019531</v>
      </c>
      <c r="Z1075">
        <v>226.81167602539062</v>
      </c>
      <c r="AA1075">
        <v>213.56590270996094</v>
      </c>
      <c r="AB1075">
        <v>207.04617309570312</v>
      </c>
      <c r="AC1075">
        <v>202.73666381835937</v>
      </c>
      <c r="AD1075">
        <v>192.6942138671875</v>
      </c>
      <c r="AE1075">
        <v>186.40365600585937</v>
      </c>
      <c r="AF1075">
        <v>180.31402587890625</v>
      </c>
      <c r="AG1075">
        <v>-3.413799524307251</v>
      </c>
      <c r="AH1075">
        <v>-2.0673043727874756</v>
      </c>
      <c r="AI1075">
        <v>-1.601775050163269</v>
      </c>
      <c r="AJ1075">
        <v>-1.5976254940032959</v>
      </c>
      <c r="AK1075">
        <v>-1.3980183601379395</v>
      </c>
      <c r="AL1075">
        <v>-0.40962949395179749</v>
      </c>
      <c r="AM1075">
        <v>-2.0019440650939941</v>
      </c>
      <c r="AN1075">
        <v>0.45119819045066833</v>
      </c>
      <c r="AO1075">
        <v>1.04720139503479</v>
      </c>
      <c r="AP1075">
        <v>1.035982608795166</v>
      </c>
      <c r="AQ1075">
        <v>5.4628558158874512</v>
      </c>
      <c r="AR1075">
        <v>21.4390869140625</v>
      </c>
      <c r="AS1075">
        <v>22.169071197509766</v>
      </c>
      <c r="AT1075">
        <v>20.976367950439453</v>
      </c>
      <c r="AU1075">
        <v>19.538295745849609</v>
      </c>
      <c r="AV1075">
        <v>20.114377975463867</v>
      </c>
      <c r="AW1075">
        <v>18.988006591796875</v>
      </c>
      <c r="AX1075">
        <v>16.609714508056641</v>
      </c>
      <c r="AY1075">
        <v>6.6958398818969727</v>
      </c>
      <c r="AZ1075">
        <v>3.4961521625518799</v>
      </c>
      <c r="BA1075">
        <v>2.2669413089752197</v>
      </c>
      <c r="BB1075">
        <v>2.2634046077728271</v>
      </c>
      <c r="BC1075">
        <v>1.4383379220962524</v>
      </c>
      <c r="BD1075">
        <v>0.27546033263206482</v>
      </c>
      <c r="BE1075">
        <v>71.24188232421875</v>
      </c>
      <c r="BF1075">
        <v>71.451644897460938</v>
      </c>
      <c r="BG1075">
        <v>70.80792236328125</v>
      </c>
      <c r="BH1075">
        <v>70.62225341796875</v>
      </c>
      <c r="BI1075">
        <v>70.420120239257813</v>
      </c>
      <c r="BJ1075">
        <v>69.900550842285156</v>
      </c>
      <c r="BK1075">
        <v>70.022567749023438</v>
      </c>
      <c r="BL1075">
        <v>69.690788269042969</v>
      </c>
      <c r="BM1075">
        <v>71.282867431640625</v>
      </c>
      <c r="BN1075">
        <v>73.955673217773438</v>
      </c>
      <c r="BO1075">
        <v>77.442619323730469</v>
      </c>
      <c r="BP1075">
        <v>79.954574584960938</v>
      </c>
      <c r="BQ1075">
        <v>81.379074096679688</v>
      </c>
      <c r="BR1075">
        <v>82.086647033691406</v>
      </c>
      <c r="BS1075">
        <v>81.635307312011719</v>
      </c>
      <c r="BT1075">
        <v>81.413536071777344</v>
      </c>
      <c r="BU1075">
        <v>80.727935791015625</v>
      </c>
      <c r="BV1075">
        <v>79.850234985351563</v>
      </c>
      <c r="BW1075">
        <v>77.152931213378906</v>
      </c>
      <c r="BX1075">
        <v>75.87554931640625</v>
      </c>
      <c r="BY1075">
        <v>74.112251281738281</v>
      </c>
      <c r="BZ1075">
        <v>73.302490234375</v>
      </c>
      <c r="CA1075">
        <v>72.620124816894531</v>
      </c>
      <c r="CB1075">
        <v>72.524749755859375</v>
      </c>
      <c r="CC1075">
        <v>5.5112056732177734</v>
      </c>
      <c r="CD1075">
        <v>5.2795343399047852</v>
      </c>
      <c r="CE1075">
        <v>4.9385557174682617</v>
      </c>
      <c r="CF1075">
        <v>3.7319192886352539</v>
      </c>
      <c r="CG1075">
        <v>3.1301665306091309</v>
      </c>
      <c r="CH1075">
        <v>3.466069221496582</v>
      </c>
      <c r="CI1075">
        <v>3.6115179061889648</v>
      </c>
      <c r="CJ1075">
        <v>2.234757661819458</v>
      </c>
      <c r="CK1075">
        <v>3.1133065223693848</v>
      </c>
      <c r="CL1075">
        <v>3.1135458946228027</v>
      </c>
      <c r="CM1075">
        <v>2.4487423896789551</v>
      </c>
      <c r="CN1075">
        <v>2.7849202156066895</v>
      </c>
      <c r="CO1075">
        <v>3.8987939357757568</v>
      </c>
      <c r="CP1075">
        <v>2.457242488861084</v>
      </c>
      <c r="CQ1075">
        <v>2.984743595123291</v>
      </c>
      <c r="CR1075">
        <v>4.4581055641174316</v>
      </c>
      <c r="CS1075">
        <v>4.827573299407959</v>
      </c>
      <c r="CT1075">
        <v>5.0042896270751953</v>
      </c>
      <c r="CU1075">
        <v>6.0540132522583008</v>
      </c>
      <c r="CV1075">
        <v>4.9358887672424316</v>
      </c>
      <c r="CW1075">
        <v>4.3822908401489258</v>
      </c>
      <c r="CX1075">
        <v>3.6642122268676758</v>
      </c>
      <c r="CY1075">
        <v>3.9744257926940918</v>
      </c>
      <c r="CZ1075">
        <v>3.9073367118835449</v>
      </c>
    </row>
    <row r="1076" spans="1:104" x14ac:dyDescent="0.25">
      <c r="A1076" t="s">
        <v>1265</v>
      </c>
      <c r="B1076" t="s">
        <v>26</v>
      </c>
      <c r="C1076" t="s">
        <v>28</v>
      </c>
      <c r="D1076" t="s">
        <v>188</v>
      </c>
      <c r="E1076" t="s">
        <v>184</v>
      </c>
      <c r="F1076">
        <v>2020</v>
      </c>
      <c r="G1076" t="s">
        <v>179</v>
      </c>
      <c r="H1076">
        <v>9</v>
      </c>
      <c r="I1076">
        <v>169.82847595214844</v>
      </c>
      <c r="J1076">
        <v>165.94371032714844</v>
      </c>
      <c r="K1076">
        <v>162.58880615234375</v>
      </c>
      <c r="L1076">
        <v>162.26942443847656</v>
      </c>
      <c r="M1076">
        <v>167.96733093261719</v>
      </c>
      <c r="N1076">
        <v>183.11001586914062</v>
      </c>
      <c r="O1076">
        <v>201.01081848144531</v>
      </c>
      <c r="P1076">
        <v>220.28334045410156</v>
      </c>
      <c r="Q1076">
        <v>235.88229370117187</v>
      </c>
      <c r="R1076">
        <v>247.139892578125</v>
      </c>
      <c r="S1076">
        <v>256.88644409179687</v>
      </c>
      <c r="T1076">
        <v>259.3709716796875</v>
      </c>
      <c r="U1076">
        <v>259.84881591796875</v>
      </c>
      <c r="V1076">
        <v>260.39312744140625</v>
      </c>
      <c r="W1076">
        <v>257.57870483398437</v>
      </c>
      <c r="X1076">
        <v>250.58145141601562</v>
      </c>
      <c r="Y1076">
        <v>241.06892395019531</v>
      </c>
      <c r="Z1076">
        <v>228.16970825195312</v>
      </c>
      <c r="AA1076">
        <v>215.655517578125</v>
      </c>
      <c r="AB1076">
        <v>210.889892578125</v>
      </c>
      <c r="AC1076">
        <v>204.49250793457031</v>
      </c>
      <c r="AD1076">
        <v>192.84518432617187</v>
      </c>
      <c r="AE1076">
        <v>186.03070068359375</v>
      </c>
      <c r="AF1076">
        <v>179.77548217773437</v>
      </c>
      <c r="AG1076">
        <v>-3.3681809902191162</v>
      </c>
      <c r="AH1076">
        <v>-2.0633766651153564</v>
      </c>
      <c r="AI1076">
        <v>-1.6191965341567993</v>
      </c>
      <c r="AJ1076">
        <v>-1.6070742607116699</v>
      </c>
      <c r="AK1076">
        <v>-1.4023919105529785</v>
      </c>
      <c r="AL1076">
        <v>-0.40674677491188049</v>
      </c>
      <c r="AM1076">
        <v>-2.026644229888916</v>
      </c>
      <c r="AN1076">
        <v>0.47972875833511353</v>
      </c>
      <c r="AO1076">
        <v>1.0836201906204224</v>
      </c>
      <c r="AP1076">
        <v>1.0442807674407959</v>
      </c>
      <c r="AQ1076">
        <v>5.5772886276245117</v>
      </c>
      <c r="AR1076">
        <v>21.96826171875</v>
      </c>
      <c r="AS1076">
        <v>22.682168960571289</v>
      </c>
      <c r="AT1076">
        <v>21.536333084106445</v>
      </c>
      <c r="AU1076">
        <v>19.990499496459961</v>
      </c>
      <c r="AV1076">
        <v>20.317031860351562</v>
      </c>
      <c r="AW1076">
        <v>19.092273712158203</v>
      </c>
      <c r="AX1076">
        <v>16.690681457519531</v>
      </c>
      <c r="AY1076">
        <v>6.8474373817443848</v>
      </c>
      <c r="AZ1076">
        <v>3.6410789489746094</v>
      </c>
      <c r="BA1076">
        <v>2.3408265113830566</v>
      </c>
      <c r="BB1076">
        <v>2.3055257797241211</v>
      </c>
      <c r="BC1076">
        <v>1.4593563079833984</v>
      </c>
      <c r="BD1076">
        <v>0.30806681513786316</v>
      </c>
      <c r="BE1076">
        <v>67.744911193847656</v>
      </c>
      <c r="BF1076">
        <v>67.299942016601562</v>
      </c>
      <c r="BG1076">
        <v>67.122642517089844</v>
      </c>
      <c r="BH1076">
        <v>65.900474548339844</v>
      </c>
      <c r="BI1076">
        <v>65.863494873046875</v>
      </c>
      <c r="BJ1076">
        <v>65.698394775390625</v>
      </c>
      <c r="BK1076">
        <v>66.423240661621094</v>
      </c>
      <c r="BL1076">
        <v>67.618209838867187</v>
      </c>
      <c r="BM1076">
        <v>71.772003173828125</v>
      </c>
      <c r="BN1076">
        <v>76.814453125</v>
      </c>
      <c r="BO1076">
        <v>82.314460754394531</v>
      </c>
      <c r="BP1076">
        <v>84.180625915527344</v>
      </c>
      <c r="BQ1076">
        <v>84.580467224121094</v>
      </c>
      <c r="BR1076">
        <v>84.143264770507812</v>
      </c>
      <c r="BS1076">
        <v>85.457069396972656</v>
      </c>
      <c r="BT1076">
        <v>86.995559692382813</v>
      </c>
      <c r="BU1076">
        <v>86.337577819824219</v>
      </c>
      <c r="BV1076">
        <v>85.221412658691406</v>
      </c>
      <c r="BW1076">
        <v>83.251663208007813</v>
      </c>
      <c r="BX1076">
        <v>79.630409240722656</v>
      </c>
      <c r="BY1076">
        <v>76.963653564453125</v>
      </c>
      <c r="BZ1076">
        <v>75.804656982421875</v>
      </c>
      <c r="CA1076">
        <v>74.445343017578125</v>
      </c>
      <c r="CB1076">
        <v>73.103958129882813</v>
      </c>
      <c r="CC1076">
        <v>5.4401712417602539</v>
      </c>
      <c r="CD1076">
        <v>5.2300844192504883</v>
      </c>
      <c r="CE1076">
        <v>4.9156060218811035</v>
      </c>
      <c r="CF1076">
        <v>3.7211730480194092</v>
      </c>
      <c r="CG1076">
        <v>3.1362226009368896</v>
      </c>
      <c r="CH1076">
        <v>3.4805495738983154</v>
      </c>
      <c r="CI1076">
        <v>3.6651947498321533</v>
      </c>
      <c r="CJ1076">
        <v>2.2791872024536133</v>
      </c>
      <c r="CK1076">
        <v>3.2111070156097412</v>
      </c>
      <c r="CL1076">
        <v>3.2136998176574707</v>
      </c>
      <c r="CM1076">
        <v>2.5177967548370361</v>
      </c>
      <c r="CN1076">
        <v>2.86155104637146</v>
      </c>
      <c r="CO1076">
        <v>4.0018129348754883</v>
      </c>
      <c r="CP1076">
        <v>2.5287010669708252</v>
      </c>
      <c r="CQ1076">
        <v>3.0637671947479248</v>
      </c>
      <c r="CR1076">
        <v>4.5164003372192383</v>
      </c>
      <c r="CS1076">
        <v>4.8636136054992676</v>
      </c>
      <c r="CT1076">
        <v>5.0328578948974609</v>
      </c>
      <c r="CU1076">
        <v>6.1025090217590332</v>
      </c>
      <c r="CV1076">
        <v>5.0270495414733887</v>
      </c>
      <c r="CW1076">
        <v>4.4187383651733398</v>
      </c>
      <c r="CX1076">
        <v>3.664675235748291</v>
      </c>
      <c r="CY1076">
        <v>3.962310791015625</v>
      </c>
      <c r="CZ1076">
        <v>3.8912358283996582</v>
      </c>
    </row>
    <row r="1077" spans="1:104" x14ac:dyDescent="0.25">
      <c r="A1077" t="s">
        <v>1266</v>
      </c>
      <c r="B1077" t="s">
        <v>26</v>
      </c>
      <c r="C1077" t="s">
        <v>28</v>
      </c>
      <c r="D1077" t="s">
        <v>188</v>
      </c>
      <c r="E1077" t="s">
        <v>184</v>
      </c>
      <c r="F1077">
        <v>2020</v>
      </c>
      <c r="G1077" t="s">
        <v>180</v>
      </c>
      <c r="H1077">
        <v>10</v>
      </c>
      <c r="I1077">
        <v>149.89851379394531</v>
      </c>
      <c r="J1077">
        <v>146.02850341796875</v>
      </c>
      <c r="K1077">
        <v>142.93022155761719</v>
      </c>
      <c r="L1077">
        <v>142.94807434082031</v>
      </c>
      <c r="M1077">
        <v>147.12396240234375</v>
      </c>
      <c r="N1077">
        <v>159.39088439941406</v>
      </c>
      <c r="O1077">
        <v>179.6680908203125</v>
      </c>
      <c r="P1077">
        <v>197.06759643554687</v>
      </c>
      <c r="Q1077">
        <v>215.3927001953125</v>
      </c>
      <c r="R1077">
        <v>232.14134216308594</v>
      </c>
      <c r="S1077">
        <v>245.77935791015625</v>
      </c>
      <c r="T1077">
        <v>250.08125305175781</v>
      </c>
      <c r="U1077">
        <v>251.98275756835937</v>
      </c>
      <c r="V1077">
        <v>254.50759887695312</v>
      </c>
      <c r="W1077">
        <v>252.28257751464844</v>
      </c>
      <c r="X1077">
        <v>243.70463562011719</v>
      </c>
      <c r="Y1077">
        <v>232.63912963867187</v>
      </c>
      <c r="Z1077">
        <v>219.9420166015625</v>
      </c>
      <c r="AA1077">
        <v>212.77729797363281</v>
      </c>
      <c r="AB1077">
        <v>205.78915405273437</v>
      </c>
      <c r="AC1077">
        <v>198.97547912597656</v>
      </c>
      <c r="AD1077">
        <v>179.56854248046875</v>
      </c>
      <c r="AE1077">
        <v>166.70066833496094</v>
      </c>
      <c r="AF1077">
        <v>160.31484985351562</v>
      </c>
      <c r="AG1077">
        <v>-3.2628085613250732</v>
      </c>
      <c r="AH1077">
        <v>-1.618803858757019</v>
      </c>
      <c r="AI1077">
        <v>-0.90957158803939819</v>
      </c>
      <c r="AJ1077">
        <v>-1.1774320602416992</v>
      </c>
      <c r="AK1077">
        <v>-1.3649539947509766</v>
      </c>
      <c r="AL1077">
        <v>-0.75813746452331543</v>
      </c>
      <c r="AM1077">
        <v>-2.1388216018676758</v>
      </c>
      <c r="AN1077">
        <v>-0.28849953413009644</v>
      </c>
      <c r="AO1077">
        <v>1.0159974098205566</v>
      </c>
      <c r="AP1077">
        <v>1.8484169244766235</v>
      </c>
      <c r="AQ1077">
        <v>6.0509953498840332</v>
      </c>
      <c r="AR1077">
        <v>21.10832405090332</v>
      </c>
      <c r="AS1077">
        <v>21.841144561767578</v>
      </c>
      <c r="AT1077">
        <v>20.831762313842773</v>
      </c>
      <c r="AU1077">
        <v>19.096639633178711</v>
      </c>
      <c r="AV1077">
        <v>18.051279067993164</v>
      </c>
      <c r="AW1077">
        <v>16.444705963134766</v>
      </c>
      <c r="AX1077">
        <v>13.490691184997559</v>
      </c>
      <c r="AY1077">
        <v>3.8594708442687988</v>
      </c>
      <c r="AZ1077">
        <v>1.4904794692993164</v>
      </c>
      <c r="BA1077">
        <v>0.80807250738143921</v>
      </c>
      <c r="BB1077">
        <v>0.92419737577438354</v>
      </c>
      <c r="BC1077">
        <v>0.45757853984832764</v>
      </c>
      <c r="BD1077">
        <v>-0.84635001420974731</v>
      </c>
      <c r="BE1077">
        <v>65.248344421386719</v>
      </c>
      <c r="BF1077">
        <v>64.696365356445313</v>
      </c>
      <c r="BG1077">
        <v>64.324089050292969</v>
      </c>
      <c r="BH1077">
        <v>63.836681365966797</v>
      </c>
      <c r="BI1077">
        <v>63.339347839355469</v>
      </c>
      <c r="BJ1077">
        <v>62.49224853515625</v>
      </c>
      <c r="BK1077">
        <v>62.689884185791016</v>
      </c>
      <c r="BL1077">
        <v>64.246955871582031</v>
      </c>
      <c r="BM1077">
        <v>67.620872497558594</v>
      </c>
      <c r="BN1077">
        <v>71.888542175292969</v>
      </c>
      <c r="BO1077">
        <v>75.0648193359375</v>
      </c>
      <c r="BP1077">
        <v>77.089225769042969</v>
      </c>
      <c r="BQ1077">
        <v>79.820915222167969</v>
      </c>
      <c r="BR1077">
        <v>80.765510559082031</v>
      </c>
      <c r="BS1077">
        <v>80.668022155761719</v>
      </c>
      <c r="BT1077">
        <v>80.275032043457031</v>
      </c>
      <c r="BU1077">
        <v>80.339599609375</v>
      </c>
      <c r="BV1077">
        <v>79.974456787109375</v>
      </c>
      <c r="BW1077">
        <v>75.529869079589844</v>
      </c>
      <c r="BX1077">
        <v>71.766014099121094</v>
      </c>
      <c r="BY1077">
        <v>69.784309387207031</v>
      </c>
      <c r="BZ1077">
        <v>68.202461242675781</v>
      </c>
      <c r="CA1077">
        <v>67.037742614746094</v>
      </c>
      <c r="CB1077">
        <v>66.355369567871094</v>
      </c>
      <c r="CC1077">
        <v>4.9799132347106934</v>
      </c>
      <c r="CD1077">
        <v>4.7738070487976074</v>
      </c>
      <c r="CE1077">
        <v>4.4817466735839844</v>
      </c>
      <c r="CF1077">
        <v>3.4000356197357178</v>
      </c>
      <c r="CG1077">
        <v>2.8489923477172852</v>
      </c>
      <c r="CH1077">
        <v>3.1428241729736328</v>
      </c>
      <c r="CI1077">
        <v>3.3962640762329102</v>
      </c>
      <c r="CJ1077">
        <v>2.1149289608001709</v>
      </c>
      <c r="CK1077">
        <v>3.0432229042053223</v>
      </c>
      <c r="CL1077">
        <v>3.1343555450439453</v>
      </c>
      <c r="CM1077">
        <v>2.5016248226165771</v>
      </c>
      <c r="CN1077">
        <v>2.864171028137207</v>
      </c>
      <c r="CO1077">
        <v>4.031245231628418</v>
      </c>
      <c r="CP1077">
        <v>2.5611374378204346</v>
      </c>
      <c r="CQ1077">
        <v>3.1143569946289063</v>
      </c>
      <c r="CR1077">
        <v>4.5581092834472656</v>
      </c>
      <c r="CS1077">
        <v>4.8701767921447754</v>
      </c>
      <c r="CT1077">
        <v>5.03369140625</v>
      </c>
      <c r="CU1077">
        <v>6.2435712814331055</v>
      </c>
      <c r="CV1077">
        <v>5.0976405143737793</v>
      </c>
      <c r="CW1077">
        <v>4.4694862365722656</v>
      </c>
      <c r="CX1077">
        <v>3.5418543815612793</v>
      </c>
      <c r="CY1077">
        <v>3.6828200817108154</v>
      </c>
      <c r="CZ1077">
        <v>3.5994198322296143</v>
      </c>
    </row>
    <row r="1078" spans="1:104" x14ac:dyDescent="0.25">
      <c r="A1078" t="s">
        <v>1267</v>
      </c>
      <c r="B1078" t="s">
        <v>26</v>
      </c>
      <c r="C1078" t="s">
        <v>28</v>
      </c>
      <c r="D1078" t="s">
        <v>188</v>
      </c>
      <c r="E1078" t="s">
        <v>184</v>
      </c>
      <c r="F1078">
        <v>2020</v>
      </c>
      <c r="G1078" t="s">
        <v>181</v>
      </c>
      <c r="H1078">
        <v>11</v>
      </c>
      <c r="I1078">
        <v>141.05670166015625</v>
      </c>
      <c r="J1078">
        <v>137.19015502929687</v>
      </c>
      <c r="K1078">
        <v>134.69691467285156</v>
      </c>
      <c r="L1078">
        <v>135.40568542480469</v>
      </c>
      <c r="M1078">
        <v>141.22627258300781</v>
      </c>
      <c r="N1078">
        <v>153.71919250488281</v>
      </c>
      <c r="O1078">
        <v>169.68658447265625</v>
      </c>
      <c r="P1078">
        <v>182.78880310058594</v>
      </c>
      <c r="Q1078">
        <v>193.12974548339844</v>
      </c>
      <c r="R1078">
        <v>200.67605590820313</v>
      </c>
      <c r="S1078">
        <v>206.93362426757812</v>
      </c>
      <c r="T1078">
        <v>209.1143798828125</v>
      </c>
      <c r="U1078">
        <v>209.77163696289062</v>
      </c>
      <c r="V1078">
        <v>210.27885437011719</v>
      </c>
      <c r="W1078">
        <v>207.581298828125</v>
      </c>
      <c r="X1078">
        <v>200.20590209960937</v>
      </c>
      <c r="Y1078">
        <v>193.01152038574219</v>
      </c>
      <c r="Z1078">
        <v>188.025390625</v>
      </c>
      <c r="AA1078">
        <v>178.7061767578125</v>
      </c>
      <c r="AB1078">
        <v>171.89033508300781</v>
      </c>
      <c r="AC1078">
        <v>168.26141357421875</v>
      </c>
      <c r="AD1078">
        <v>160.82511901855469</v>
      </c>
      <c r="AE1078">
        <v>154.55491638183594</v>
      </c>
      <c r="AF1078">
        <v>148.84367370605469</v>
      </c>
      <c r="AG1078">
        <v>-3.4834420680999756</v>
      </c>
      <c r="AH1078">
        <v>-1.2119717597961426</v>
      </c>
      <c r="AI1078">
        <v>-7.9512521624565125E-2</v>
      </c>
      <c r="AJ1078">
        <v>-0.74923837184906006</v>
      </c>
      <c r="AK1078">
        <v>-1.5181272029876709</v>
      </c>
      <c r="AL1078">
        <v>-1.3363857269287109</v>
      </c>
      <c r="AM1078">
        <v>-2.4956114292144775</v>
      </c>
      <c r="AN1078">
        <v>-1.2969249486923218</v>
      </c>
      <c r="AO1078">
        <v>0.93615543842315674</v>
      </c>
      <c r="AP1078">
        <v>2.7600955963134766</v>
      </c>
      <c r="AQ1078">
        <v>6.1501655578613281</v>
      </c>
      <c r="AR1078">
        <v>17.946659088134766</v>
      </c>
      <c r="AS1078">
        <v>18.379692077636719</v>
      </c>
      <c r="AT1078">
        <v>17.375751495361328</v>
      </c>
      <c r="AU1078">
        <v>15.407602310180664</v>
      </c>
      <c r="AV1078">
        <v>12.794576644897461</v>
      </c>
      <c r="AW1078">
        <v>11.219781875610352</v>
      </c>
      <c r="AX1078">
        <v>8.1773777008056641</v>
      </c>
      <c r="AY1078">
        <v>-0.62679451704025269</v>
      </c>
      <c r="AZ1078">
        <v>-1.5544757843017578</v>
      </c>
      <c r="BA1078">
        <v>-1.3660526275634766</v>
      </c>
      <c r="BB1078">
        <v>-0.94468945264816284</v>
      </c>
      <c r="BC1078">
        <v>-0.83259445428848267</v>
      </c>
      <c r="BD1078">
        <v>-2.4251174926757813</v>
      </c>
      <c r="BE1078">
        <v>60.688053131103516</v>
      </c>
      <c r="BF1078">
        <v>60.773666381835937</v>
      </c>
      <c r="BG1078">
        <v>59.858673095703125</v>
      </c>
      <c r="BH1078">
        <v>59.507266998291016</v>
      </c>
      <c r="BI1078">
        <v>60.012199401855469</v>
      </c>
      <c r="BJ1078">
        <v>60.368171691894531</v>
      </c>
      <c r="BK1078">
        <v>59.570610046386719</v>
      </c>
      <c r="BL1078">
        <v>59.1339111328125</v>
      </c>
      <c r="BM1078">
        <v>61.584739685058594</v>
      </c>
      <c r="BN1078">
        <v>64.582305908203125</v>
      </c>
      <c r="BO1078">
        <v>67.204368591308594</v>
      </c>
      <c r="BP1078">
        <v>69.248397827148437</v>
      </c>
      <c r="BQ1078">
        <v>70.355667114257813</v>
      </c>
      <c r="BR1078">
        <v>70.753227233886719</v>
      </c>
      <c r="BS1078">
        <v>69.570404052734375</v>
      </c>
      <c r="BT1078">
        <v>69.248397827148437</v>
      </c>
      <c r="BU1078">
        <v>68.4388427734375</v>
      </c>
      <c r="BV1078">
        <v>66.543777465820312</v>
      </c>
      <c r="BW1078">
        <v>65.49273681640625</v>
      </c>
      <c r="BX1078">
        <v>64.285621643066406</v>
      </c>
      <c r="BY1078">
        <v>63.854099273681641</v>
      </c>
      <c r="BZ1078">
        <v>62.983123779296875</v>
      </c>
      <c r="CA1078">
        <v>62.307575225830078</v>
      </c>
      <c r="CB1078">
        <v>61.743976593017578</v>
      </c>
      <c r="CC1078">
        <v>5.1997590065002441</v>
      </c>
      <c r="CD1078">
        <v>4.975799560546875</v>
      </c>
      <c r="CE1078">
        <v>4.6858792304992676</v>
      </c>
      <c r="CF1078">
        <v>3.5741245746612549</v>
      </c>
      <c r="CG1078">
        <v>3.035728931427002</v>
      </c>
      <c r="CH1078">
        <v>3.3643014430999756</v>
      </c>
      <c r="CI1078">
        <v>3.5624120235443115</v>
      </c>
      <c r="CJ1078">
        <v>2.1807255744934082</v>
      </c>
      <c r="CK1078">
        <v>3.0264101028442383</v>
      </c>
      <c r="CL1078">
        <v>3.0066957473754883</v>
      </c>
      <c r="CM1078">
        <v>2.3376784324645996</v>
      </c>
      <c r="CN1078">
        <v>2.6600158214569092</v>
      </c>
      <c r="CO1078">
        <v>3.7224428653717041</v>
      </c>
      <c r="CP1078">
        <v>2.357335090637207</v>
      </c>
      <c r="CQ1078">
        <v>2.8469328880310059</v>
      </c>
      <c r="CR1078">
        <v>4.1590142250061035</v>
      </c>
      <c r="CS1078">
        <v>4.488868236541748</v>
      </c>
      <c r="CT1078">
        <v>4.7813067436218262</v>
      </c>
      <c r="CU1078">
        <v>5.8402533531188965</v>
      </c>
      <c r="CV1078">
        <v>4.7162051200866699</v>
      </c>
      <c r="CW1078">
        <v>4.1860427856445313</v>
      </c>
      <c r="CX1078">
        <v>3.5164499282836914</v>
      </c>
      <c r="CY1078">
        <v>3.7886488437652588</v>
      </c>
      <c r="CZ1078">
        <v>3.7077586650848389</v>
      </c>
    </row>
    <row r="1079" spans="1:104" x14ac:dyDescent="0.25">
      <c r="A1079" t="s">
        <v>1268</v>
      </c>
      <c r="B1079" t="s">
        <v>26</v>
      </c>
      <c r="C1079" t="s">
        <v>28</v>
      </c>
      <c r="D1079" t="s">
        <v>188</v>
      </c>
      <c r="E1079" t="s">
        <v>184</v>
      </c>
      <c r="F1079">
        <v>2020</v>
      </c>
      <c r="G1079" t="s">
        <v>182</v>
      </c>
      <c r="H1079">
        <v>12</v>
      </c>
      <c r="I1079">
        <v>136.44497680664062</v>
      </c>
      <c r="J1079">
        <v>133.00222778320312</v>
      </c>
      <c r="K1079">
        <v>131.06175231933594</v>
      </c>
      <c r="L1079">
        <v>131.77449035644531</v>
      </c>
      <c r="M1079">
        <v>137.633544921875</v>
      </c>
      <c r="N1079">
        <v>149.79251098632812</v>
      </c>
      <c r="O1079">
        <v>166.79768371582031</v>
      </c>
      <c r="P1079">
        <v>178.39187622070312</v>
      </c>
      <c r="Q1079">
        <v>183.37828063964844</v>
      </c>
      <c r="R1079">
        <v>185.35679626464844</v>
      </c>
      <c r="S1079">
        <v>186.74327087402344</v>
      </c>
      <c r="T1079">
        <v>185.87998962402344</v>
      </c>
      <c r="U1079">
        <v>185.05029296875</v>
      </c>
      <c r="V1079">
        <v>185.04898071289062</v>
      </c>
      <c r="W1079">
        <v>182.52224731445312</v>
      </c>
      <c r="X1079">
        <v>177.42840576171875</v>
      </c>
      <c r="Y1079">
        <v>174.35260009765625</v>
      </c>
      <c r="Z1079">
        <v>173.28865051269531</v>
      </c>
      <c r="AA1079">
        <v>166.352294921875</v>
      </c>
      <c r="AB1079">
        <v>161.7496337890625</v>
      </c>
      <c r="AC1079">
        <v>159.23382568359375</v>
      </c>
      <c r="AD1079">
        <v>155.28132629394531</v>
      </c>
      <c r="AE1079">
        <v>148.88615417480469</v>
      </c>
      <c r="AF1079">
        <v>143.37594604492187</v>
      </c>
      <c r="AG1079">
        <v>-3.8895463943481445</v>
      </c>
      <c r="AH1079">
        <v>-0.78008949756622314</v>
      </c>
      <c r="AI1079">
        <v>0.91408771276473999</v>
      </c>
      <c r="AJ1079">
        <v>-0.25851219892501831</v>
      </c>
      <c r="AK1079">
        <v>-1.7277077436447144</v>
      </c>
      <c r="AL1079">
        <v>-2.0481646060943604</v>
      </c>
      <c r="AM1079">
        <v>-3.050673246383667</v>
      </c>
      <c r="AN1079">
        <v>-2.5714089870452881</v>
      </c>
      <c r="AO1079">
        <v>0.93907934427261353</v>
      </c>
      <c r="AP1079">
        <v>3.9677011966705322</v>
      </c>
      <c r="AQ1079">
        <v>6.7365536689758301</v>
      </c>
      <c r="AR1079">
        <v>16.103313446044922</v>
      </c>
      <c r="AS1079">
        <v>16.231834411621094</v>
      </c>
      <c r="AT1079">
        <v>15.250136375427246</v>
      </c>
      <c r="AU1079">
        <v>13.012057304382324</v>
      </c>
      <c r="AV1079">
        <v>8.8179969787597656</v>
      </c>
      <c r="AW1079">
        <v>7.1154131889343262</v>
      </c>
      <c r="AX1079">
        <v>3.3592910766601562</v>
      </c>
      <c r="AY1079">
        <v>-5.2750716209411621</v>
      </c>
      <c r="AZ1079">
        <v>-4.8305678367614746</v>
      </c>
      <c r="BA1079">
        <v>-3.7534027099609375</v>
      </c>
      <c r="BB1079">
        <v>-3.1140632629394531</v>
      </c>
      <c r="BC1079">
        <v>-2.3651468753814697</v>
      </c>
      <c r="BD1079">
        <v>-4.3778867721557617</v>
      </c>
      <c r="BE1079">
        <v>50.3699951171875</v>
      </c>
      <c r="BF1079">
        <v>49.970527648925781</v>
      </c>
      <c r="BG1079">
        <v>49.056068420410156</v>
      </c>
      <c r="BH1079">
        <v>49.061519622802734</v>
      </c>
      <c r="BI1079">
        <v>48.256874084472656</v>
      </c>
      <c r="BJ1079">
        <v>47.92730712890625</v>
      </c>
      <c r="BK1079">
        <v>47.732345581054688</v>
      </c>
      <c r="BL1079">
        <v>47.259922027587891</v>
      </c>
      <c r="BM1079">
        <v>51.630390167236328</v>
      </c>
      <c r="BN1079">
        <v>56.825740814208984</v>
      </c>
      <c r="BO1079">
        <v>60.685428619384766</v>
      </c>
      <c r="BP1079">
        <v>62.219108581542969</v>
      </c>
      <c r="BQ1079">
        <v>63.784328460693359</v>
      </c>
      <c r="BR1079">
        <v>66.619224548339844</v>
      </c>
      <c r="BS1079">
        <v>65.747337341308594</v>
      </c>
      <c r="BT1079">
        <v>63.664718627929688</v>
      </c>
      <c r="BU1079">
        <v>62.198402404785156</v>
      </c>
      <c r="BV1079">
        <v>60.894012451171875</v>
      </c>
      <c r="BW1079">
        <v>60.059116363525391</v>
      </c>
      <c r="BX1079">
        <v>57.388687133789063</v>
      </c>
      <c r="BY1079">
        <v>56.309501647949219</v>
      </c>
      <c r="BZ1079">
        <v>54.803401947021484</v>
      </c>
      <c r="CA1079">
        <v>54.458587646484375</v>
      </c>
      <c r="CB1079">
        <v>54.141349792480469</v>
      </c>
      <c r="CC1079">
        <v>6.0182604789733887</v>
      </c>
      <c r="CD1079">
        <v>5.7713832855224609</v>
      </c>
      <c r="CE1079">
        <v>5.4542045593261719</v>
      </c>
      <c r="CF1079">
        <v>4.1608633995056152</v>
      </c>
      <c r="CG1079">
        <v>3.5387504100799561</v>
      </c>
      <c r="CH1079">
        <v>3.9213380813598633</v>
      </c>
      <c r="CI1079">
        <v>4.1900358200073242</v>
      </c>
      <c r="CJ1079">
        <v>2.548241138458252</v>
      </c>
      <c r="CK1079">
        <v>3.4384806156158447</v>
      </c>
      <c r="CL1079">
        <v>3.3230850696563721</v>
      </c>
      <c r="CM1079">
        <v>2.5253381729125977</v>
      </c>
      <c r="CN1079">
        <v>2.8305914402008057</v>
      </c>
      <c r="CO1079">
        <v>3.930311918258667</v>
      </c>
      <c r="CP1079">
        <v>2.4849183559417725</v>
      </c>
      <c r="CQ1079">
        <v>2.9969277381896973</v>
      </c>
      <c r="CR1079">
        <v>4.4129834175109863</v>
      </c>
      <c r="CS1079">
        <v>4.8552813529968262</v>
      </c>
      <c r="CT1079">
        <v>5.2761836051940918</v>
      </c>
      <c r="CU1079">
        <v>6.5072412490844727</v>
      </c>
      <c r="CV1079">
        <v>5.3179221153259277</v>
      </c>
      <c r="CW1079">
        <v>4.7465677261352539</v>
      </c>
      <c r="CX1079">
        <v>4.0572900772094727</v>
      </c>
      <c r="CY1079">
        <v>4.3627052307128906</v>
      </c>
      <c r="CZ1079">
        <v>4.2707943916320801</v>
      </c>
    </row>
    <row r="1080" spans="1:104" x14ac:dyDescent="0.25">
      <c r="A1080" t="s">
        <v>1269</v>
      </c>
      <c r="B1080" t="s">
        <v>26</v>
      </c>
      <c r="C1080" t="s">
        <v>28</v>
      </c>
      <c r="D1080" t="s">
        <v>188</v>
      </c>
      <c r="E1080" t="s">
        <v>184</v>
      </c>
      <c r="F1080">
        <v>2020</v>
      </c>
      <c r="G1080" t="s">
        <v>183</v>
      </c>
      <c r="H1080">
        <v>8</v>
      </c>
      <c r="I1080">
        <v>169.63804626464844</v>
      </c>
      <c r="J1080">
        <v>165.22219848632812</v>
      </c>
      <c r="K1080">
        <v>161.15684509277344</v>
      </c>
      <c r="L1080">
        <v>160.59451293945312</v>
      </c>
      <c r="M1080">
        <v>165.52497863769531</v>
      </c>
      <c r="N1080">
        <v>180.11181640625</v>
      </c>
      <c r="O1080">
        <v>195.59161376953125</v>
      </c>
      <c r="P1080">
        <v>212.50942993164062</v>
      </c>
      <c r="Q1080">
        <v>224.21542358398437</v>
      </c>
      <c r="R1080">
        <v>233.75717163085937</v>
      </c>
      <c r="S1080">
        <v>243.19859313964844</v>
      </c>
      <c r="T1080">
        <v>245.49177551269531</v>
      </c>
      <c r="U1080">
        <v>246.03988647460937</v>
      </c>
      <c r="V1080">
        <v>245.42338562011719</v>
      </c>
      <c r="W1080">
        <v>243.65191650390625</v>
      </c>
      <c r="X1080">
        <v>240.29678344726562</v>
      </c>
      <c r="Y1080">
        <v>232.75039672851563</v>
      </c>
      <c r="Z1080">
        <v>220.64888000488281</v>
      </c>
      <c r="AA1080">
        <v>208.26551818847656</v>
      </c>
      <c r="AB1080">
        <v>202.43223571777344</v>
      </c>
      <c r="AC1080">
        <v>198.6033935546875</v>
      </c>
      <c r="AD1080">
        <v>189.22030639648437</v>
      </c>
      <c r="AE1080">
        <v>183.14979553222656</v>
      </c>
      <c r="AF1080">
        <v>177.39016723632812</v>
      </c>
      <c r="AG1080">
        <v>-3.5648775100708008</v>
      </c>
      <c r="AH1080">
        <v>-1.9196403026580811</v>
      </c>
      <c r="AI1080">
        <v>-1.2542591094970703</v>
      </c>
      <c r="AJ1080">
        <v>-1.4280345439910889</v>
      </c>
      <c r="AK1080">
        <v>-1.4714274406433105</v>
      </c>
      <c r="AL1080">
        <v>-0.67352753877639771</v>
      </c>
      <c r="AM1080">
        <v>-2.1866683959960937</v>
      </c>
      <c r="AN1080">
        <v>-4.8695569857954979E-3</v>
      </c>
      <c r="AO1080">
        <v>1.0382888317108154</v>
      </c>
      <c r="AP1080">
        <v>1.5057355165481567</v>
      </c>
      <c r="AQ1080">
        <v>5.7495417594909668</v>
      </c>
      <c r="AR1080">
        <v>20.918617248535156</v>
      </c>
      <c r="AS1080">
        <v>21.562747955322266</v>
      </c>
      <c r="AT1080">
        <v>20.372173309326172</v>
      </c>
      <c r="AU1080">
        <v>18.800285339355469</v>
      </c>
      <c r="AV1080">
        <v>18.623870849609375</v>
      </c>
      <c r="AW1080">
        <v>17.379829406738281</v>
      </c>
      <c r="AX1080">
        <v>14.699078559875488</v>
      </c>
      <c r="AY1080">
        <v>4.9126863479614258</v>
      </c>
      <c r="AZ1080">
        <v>2.2442677021026611</v>
      </c>
      <c r="BA1080">
        <v>1.3614548444747925</v>
      </c>
      <c r="BB1080">
        <v>1.4771149158477783</v>
      </c>
      <c r="BC1080">
        <v>0.87615060806274414</v>
      </c>
      <c r="BD1080">
        <v>-0.44393637776374817</v>
      </c>
      <c r="BE1080">
        <v>67.542060852050781</v>
      </c>
      <c r="BF1080">
        <v>67.286575317382813</v>
      </c>
      <c r="BG1080">
        <v>66.83447265625</v>
      </c>
      <c r="BH1080">
        <v>66.458808898925781</v>
      </c>
      <c r="BI1080">
        <v>66.121612548828125</v>
      </c>
      <c r="BJ1080">
        <v>66.069252014160156</v>
      </c>
      <c r="BK1080">
        <v>66.462181091308594</v>
      </c>
      <c r="BL1080">
        <v>67.555015563964844</v>
      </c>
      <c r="BM1080">
        <v>70.054306030273438</v>
      </c>
      <c r="BN1080">
        <v>73.293907165527344</v>
      </c>
      <c r="BO1080">
        <v>76.575630187988281</v>
      </c>
      <c r="BP1080">
        <v>77.889595031738281</v>
      </c>
      <c r="BQ1080">
        <v>78.896713256835938</v>
      </c>
      <c r="BR1080">
        <v>79.759071350097656</v>
      </c>
      <c r="BS1080">
        <v>80.539215087890625</v>
      </c>
      <c r="BT1080">
        <v>80.890480041503906</v>
      </c>
      <c r="BU1080">
        <v>80.571998596191406</v>
      </c>
      <c r="BV1080">
        <v>79.639839172363281</v>
      </c>
      <c r="BW1080">
        <v>77.116630554199219</v>
      </c>
      <c r="BX1080">
        <v>74.813041687011719</v>
      </c>
      <c r="BY1080">
        <v>72.624183654785156</v>
      </c>
      <c r="BZ1080">
        <v>71.719810485839844</v>
      </c>
      <c r="CA1080">
        <v>70.79949951171875</v>
      </c>
      <c r="CB1080">
        <v>70.178085327148438</v>
      </c>
      <c r="CC1080">
        <v>5.5407686233520508</v>
      </c>
      <c r="CD1080">
        <v>5.309323787689209</v>
      </c>
      <c r="CE1080">
        <v>4.9669942855834961</v>
      </c>
      <c r="CF1080">
        <v>3.7537996768951416</v>
      </c>
      <c r="CG1080">
        <v>3.149705171585083</v>
      </c>
      <c r="CH1080">
        <v>3.489006519317627</v>
      </c>
      <c r="CI1080">
        <v>3.6331870555877686</v>
      </c>
      <c r="CJ1080">
        <v>2.2401385307312012</v>
      </c>
      <c r="CK1080">
        <v>3.1071381568908691</v>
      </c>
      <c r="CL1080">
        <v>3.0954582691192627</v>
      </c>
      <c r="CM1080">
        <v>2.4275310039520264</v>
      </c>
      <c r="CN1080">
        <v>2.7588210105895996</v>
      </c>
      <c r="CO1080">
        <v>3.8575437068939209</v>
      </c>
      <c r="CP1080">
        <v>2.4306068420410156</v>
      </c>
      <c r="CQ1080">
        <v>2.9521019458770752</v>
      </c>
      <c r="CR1080">
        <v>4.410099983215332</v>
      </c>
      <c r="CS1080">
        <v>4.7822718620300293</v>
      </c>
      <c r="CT1080">
        <v>4.9568276405334473</v>
      </c>
      <c r="CU1080">
        <v>6.0119795799255371</v>
      </c>
      <c r="CV1080">
        <v>4.9131908416748047</v>
      </c>
      <c r="CW1080">
        <v>4.3707132339477539</v>
      </c>
      <c r="CX1080">
        <v>3.6634900569915771</v>
      </c>
      <c r="CY1080">
        <v>3.9759888648986816</v>
      </c>
      <c r="CZ1080">
        <v>3.9139180183410645</v>
      </c>
    </row>
    <row r="1081" spans="1:104" x14ac:dyDescent="0.25">
      <c r="A1081" t="s">
        <v>1270</v>
      </c>
      <c r="B1081" t="s">
        <v>26</v>
      </c>
      <c r="C1081" t="s">
        <v>28</v>
      </c>
      <c r="D1081" t="s">
        <v>188</v>
      </c>
      <c r="E1081" t="s">
        <v>184</v>
      </c>
      <c r="F1081">
        <v>2021</v>
      </c>
      <c r="G1081" t="s">
        <v>171</v>
      </c>
      <c r="H1081">
        <v>1</v>
      </c>
      <c r="I1081">
        <v>137.05303955078125</v>
      </c>
      <c r="J1081">
        <v>132.51144409179687</v>
      </c>
      <c r="K1081">
        <v>131.16584777832031</v>
      </c>
      <c r="L1081">
        <v>131.99310302734375</v>
      </c>
      <c r="M1081">
        <v>138.96449279785156</v>
      </c>
      <c r="N1081">
        <v>151.97068786621094</v>
      </c>
      <c r="O1081">
        <v>172.50648498535156</v>
      </c>
      <c r="P1081">
        <v>186.69712829589844</v>
      </c>
      <c r="Q1081">
        <v>191.1357421875</v>
      </c>
      <c r="R1081">
        <v>191.36940002441406</v>
      </c>
      <c r="S1081">
        <v>191.60491943359375</v>
      </c>
      <c r="T1081">
        <v>189.67359924316406</v>
      </c>
      <c r="U1081">
        <v>187.61079406738281</v>
      </c>
      <c r="V1081">
        <v>186.51242065429688</v>
      </c>
      <c r="W1081">
        <v>183.59318542480469</v>
      </c>
      <c r="X1081">
        <v>178.48855590820312</v>
      </c>
      <c r="Y1081">
        <v>174.00117492675781</v>
      </c>
      <c r="Z1081">
        <v>174.45738220214844</v>
      </c>
      <c r="AA1081">
        <v>168.37646484375</v>
      </c>
      <c r="AB1081">
        <v>163.80924987792969</v>
      </c>
      <c r="AC1081">
        <v>161.50625610351562</v>
      </c>
      <c r="AD1081">
        <v>157.0968017578125</v>
      </c>
      <c r="AE1081">
        <v>150.0032958984375</v>
      </c>
      <c r="AF1081">
        <v>144.35557556152344</v>
      </c>
      <c r="AG1081">
        <v>-4.1239781379699707</v>
      </c>
      <c r="AH1081">
        <v>-0.66770046949386597</v>
      </c>
      <c r="AI1081">
        <v>1.2380458116531372</v>
      </c>
      <c r="AJ1081">
        <v>-0.11282588541507721</v>
      </c>
      <c r="AK1081">
        <v>-1.8351732492446899</v>
      </c>
      <c r="AL1081">
        <v>-2.3768899440765381</v>
      </c>
      <c r="AM1081">
        <v>-3.4133901596069336</v>
      </c>
      <c r="AN1081">
        <v>-3.2476010322570801</v>
      </c>
      <c r="AO1081">
        <v>0.98878836631774902</v>
      </c>
      <c r="AP1081">
        <v>4.6024618148803711</v>
      </c>
      <c r="AQ1081">
        <v>7.2760400772094727</v>
      </c>
      <c r="AR1081">
        <v>16.273199081420898</v>
      </c>
      <c r="AS1081">
        <v>16.248580932617188</v>
      </c>
      <c r="AT1081">
        <v>15.142656326293945</v>
      </c>
      <c r="AU1081">
        <v>12.77985668182373</v>
      </c>
      <c r="AV1081">
        <v>7.9522123336791992</v>
      </c>
      <c r="AW1081">
        <v>6.0004191398620605</v>
      </c>
      <c r="AX1081">
        <v>1.8483099937438965</v>
      </c>
      <c r="AY1081">
        <v>-6.895538330078125</v>
      </c>
      <c r="AZ1081">
        <v>-6.0380368232727051</v>
      </c>
      <c r="BA1081">
        <v>-4.6517047882080078</v>
      </c>
      <c r="BB1081">
        <v>-3.885514497756958</v>
      </c>
      <c r="BC1081">
        <v>-2.9150660037994385</v>
      </c>
      <c r="BD1081">
        <v>-5.1450891494750977</v>
      </c>
      <c r="BE1081">
        <v>49.855400085449219</v>
      </c>
      <c r="BF1081">
        <v>49.221187591552734</v>
      </c>
      <c r="BG1081">
        <v>48.601570129394531</v>
      </c>
      <c r="BH1081">
        <v>48.311920166015625</v>
      </c>
      <c r="BI1081">
        <v>47.549972534179688</v>
      </c>
      <c r="BJ1081">
        <v>47.077560424804688</v>
      </c>
      <c r="BK1081">
        <v>47.882205963134766</v>
      </c>
      <c r="BL1081">
        <v>47.123050689697266</v>
      </c>
      <c r="BM1081">
        <v>48.689640045166016</v>
      </c>
      <c r="BN1081">
        <v>52.042835235595703</v>
      </c>
      <c r="BO1081">
        <v>54.795886993408203</v>
      </c>
      <c r="BP1081">
        <v>56.972541809082031</v>
      </c>
      <c r="BQ1081">
        <v>58.646415710449219</v>
      </c>
      <c r="BR1081">
        <v>58.975856781005859</v>
      </c>
      <c r="BS1081">
        <v>59.073337554931641</v>
      </c>
      <c r="BT1081">
        <v>58.835929870605469</v>
      </c>
      <c r="BU1081">
        <v>57.836322784423828</v>
      </c>
      <c r="BV1081">
        <v>55.967483520507813</v>
      </c>
      <c r="BW1081">
        <v>54.150901794433594</v>
      </c>
      <c r="BX1081">
        <v>53.401290893554687</v>
      </c>
      <c r="BY1081">
        <v>50.975017547607422</v>
      </c>
      <c r="BZ1081">
        <v>49.343849182128906</v>
      </c>
      <c r="CA1081">
        <v>47.484817504882813</v>
      </c>
      <c r="CB1081">
        <v>46.188674926757813</v>
      </c>
      <c r="CC1081">
        <v>6.4660201072692871</v>
      </c>
      <c r="CD1081">
        <v>6.1484942436218262</v>
      </c>
      <c r="CE1081">
        <v>5.8371467590332031</v>
      </c>
      <c r="CF1081">
        <v>4.4560723304748535</v>
      </c>
      <c r="CG1081">
        <v>3.8201534748077393</v>
      </c>
      <c r="CH1081">
        <v>4.2545657157897949</v>
      </c>
      <c r="CI1081">
        <v>4.6356716156005859</v>
      </c>
      <c r="CJ1081">
        <v>2.8480386734008789</v>
      </c>
      <c r="CK1081">
        <v>3.8403089046478271</v>
      </c>
      <c r="CL1081">
        <v>3.670750617980957</v>
      </c>
      <c r="CM1081">
        <v>2.7702527046203613</v>
      </c>
      <c r="CN1081">
        <v>3.0864427089691162</v>
      </c>
      <c r="CO1081">
        <v>4.2635226249694824</v>
      </c>
      <c r="CP1081">
        <v>2.668189525604248</v>
      </c>
      <c r="CQ1081">
        <v>3.2202198505401611</v>
      </c>
      <c r="CR1081">
        <v>4.7436351776123047</v>
      </c>
      <c r="CS1081">
        <v>5.1767501831054687</v>
      </c>
      <c r="CT1081">
        <v>5.6744556427001953</v>
      </c>
      <c r="CU1081">
        <v>7.0222282409667969</v>
      </c>
      <c r="CV1081">
        <v>5.7625279426574707</v>
      </c>
      <c r="CW1081">
        <v>5.1508603096008301</v>
      </c>
      <c r="CX1081">
        <v>4.3988828659057617</v>
      </c>
      <c r="CY1081">
        <v>4.7060203552246094</v>
      </c>
      <c r="CZ1081">
        <v>4.6012449264526367</v>
      </c>
    </row>
    <row r="1082" spans="1:104" x14ac:dyDescent="0.25">
      <c r="A1082" t="s">
        <v>1271</v>
      </c>
      <c r="B1082" t="s">
        <v>26</v>
      </c>
      <c r="C1082" t="s">
        <v>28</v>
      </c>
      <c r="D1082" t="s">
        <v>188</v>
      </c>
      <c r="E1082" t="s">
        <v>184</v>
      </c>
      <c r="F1082">
        <v>2021</v>
      </c>
      <c r="G1082" t="s">
        <v>172</v>
      </c>
      <c r="H1082">
        <v>2</v>
      </c>
      <c r="I1082">
        <v>136.38008117675781</v>
      </c>
      <c r="J1082">
        <v>132.21371459960937</v>
      </c>
      <c r="K1082">
        <v>130.74563598632812</v>
      </c>
      <c r="L1082">
        <v>131.57789611816406</v>
      </c>
      <c r="M1082">
        <v>137.90213012695312</v>
      </c>
      <c r="N1082">
        <v>152.55525207519531</v>
      </c>
      <c r="O1082">
        <v>171.61251831054687</v>
      </c>
      <c r="P1082">
        <v>186.53062438964844</v>
      </c>
      <c r="Q1082">
        <v>192.77772521972656</v>
      </c>
      <c r="R1082">
        <v>193.72990417480469</v>
      </c>
      <c r="S1082">
        <v>193.9075927734375</v>
      </c>
      <c r="T1082">
        <v>191.85408020019531</v>
      </c>
      <c r="U1082">
        <v>190.77494812011719</v>
      </c>
      <c r="V1082">
        <v>189.53646850585937</v>
      </c>
      <c r="W1082">
        <v>186.46669006347656</v>
      </c>
      <c r="X1082">
        <v>180.96832275390625</v>
      </c>
      <c r="Y1082">
        <v>176.37794494628906</v>
      </c>
      <c r="Z1082">
        <v>175.87480163574219</v>
      </c>
      <c r="AA1082">
        <v>171.89956665039062</v>
      </c>
      <c r="AB1082">
        <v>166.71250915527344</v>
      </c>
      <c r="AC1082">
        <v>164.36471557617188</v>
      </c>
      <c r="AD1082">
        <v>158.13005065917969</v>
      </c>
      <c r="AE1082">
        <v>149.63093566894531</v>
      </c>
      <c r="AF1082">
        <v>143.96958923339844</v>
      </c>
      <c r="AG1082">
        <v>-4.01678466796875</v>
      </c>
      <c r="AH1082">
        <v>-0.70620197057723999</v>
      </c>
      <c r="AI1082">
        <v>1.1095840930938721</v>
      </c>
      <c r="AJ1082">
        <v>-0.16872426867485046</v>
      </c>
      <c r="AK1082">
        <v>-1.7833669185638428</v>
      </c>
      <c r="AL1082">
        <v>-2.2734601497650146</v>
      </c>
      <c r="AM1082">
        <v>-3.2914309501647949</v>
      </c>
      <c r="AN1082">
        <v>-3.0315043926239014</v>
      </c>
      <c r="AO1082">
        <v>0.9958609938621521</v>
      </c>
      <c r="AP1082">
        <v>4.459409236907959</v>
      </c>
      <c r="AQ1082">
        <v>7.2161450386047363</v>
      </c>
      <c r="AR1082">
        <v>16.517377853393555</v>
      </c>
      <c r="AS1082">
        <v>16.599592208862305</v>
      </c>
      <c r="AT1082">
        <v>15.484343528747559</v>
      </c>
      <c r="AU1082">
        <v>13.10096263885498</v>
      </c>
      <c r="AV1082">
        <v>8.4180879592895508</v>
      </c>
      <c r="AW1082">
        <v>6.5164961814880371</v>
      </c>
      <c r="AX1082">
        <v>2.4625279903411865</v>
      </c>
      <c r="AY1082">
        <v>-6.4340267181396484</v>
      </c>
      <c r="AZ1082">
        <v>-5.6840553283691406</v>
      </c>
      <c r="BA1082">
        <v>-4.3916096687316895</v>
      </c>
      <c r="BB1082">
        <v>-3.6010849475860596</v>
      </c>
      <c r="BC1082">
        <v>-2.6927802562713623</v>
      </c>
      <c r="BD1082">
        <v>-4.8447995185852051</v>
      </c>
      <c r="BE1082">
        <v>52.599704742431641</v>
      </c>
      <c r="BF1082">
        <v>52.355415344238281</v>
      </c>
      <c r="BG1082">
        <v>51.428752899169922</v>
      </c>
      <c r="BH1082">
        <v>49.830879211425781</v>
      </c>
      <c r="BI1082">
        <v>49.316020965576172</v>
      </c>
      <c r="BJ1082">
        <v>48.788829803466797</v>
      </c>
      <c r="BK1082">
        <v>48.234184265136719</v>
      </c>
      <c r="BL1082">
        <v>47.932197570800781</v>
      </c>
      <c r="BM1082">
        <v>50.982746124267578</v>
      </c>
      <c r="BN1082">
        <v>53.972805023193359</v>
      </c>
      <c r="BO1082">
        <v>56.729301452636719</v>
      </c>
      <c r="BP1082">
        <v>57.793228149414063</v>
      </c>
      <c r="BQ1082">
        <v>58.610073089599609</v>
      </c>
      <c r="BR1082">
        <v>58.997211456298828</v>
      </c>
      <c r="BS1082">
        <v>58.610073089599609</v>
      </c>
      <c r="BT1082">
        <v>58.055431365966797</v>
      </c>
      <c r="BU1082">
        <v>57.568019866943359</v>
      </c>
      <c r="BV1082">
        <v>56.553428649902344</v>
      </c>
      <c r="BW1082">
        <v>54.770133972167969</v>
      </c>
      <c r="BX1082">
        <v>53.688297271728516</v>
      </c>
      <c r="BY1082">
        <v>52.240024566650391</v>
      </c>
      <c r="BZ1082">
        <v>51.030464172363281</v>
      </c>
      <c r="CA1082">
        <v>50.066802978515625</v>
      </c>
      <c r="CB1082">
        <v>49.3255615234375</v>
      </c>
      <c r="CC1082">
        <v>6.2666735649108887</v>
      </c>
      <c r="CD1082">
        <v>5.9753384590148926</v>
      </c>
      <c r="CE1082">
        <v>5.667243480682373</v>
      </c>
      <c r="CF1082">
        <v>4.327239990234375</v>
      </c>
      <c r="CG1082">
        <v>3.69329833984375</v>
      </c>
      <c r="CH1082">
        <v>4.1622347831726074</v>
      </c>
      <c r="CI1082">
        <v>4.4913620948791504</v>
      </c>
      <c r="CJ1082">
        <v>2.7729184627532959</v>
      </c>
      <c r="CK1082">
        <v>3.7709999084472656</v>
      </c>
      <c r="CL1082">
        <v>3.6197495460510254</v>
      </c>
      <c r="CM1082">
        <v>2.7308528423309326</v>
      </c>
      <c r="CN1082">
        <v>3.0414490699768066</v>
      </c>
      <c r="CO1082">
        <v>4.221616268157959</v>
      </c>
      <c r="CP1082">
        <v>2.6449668407440186</v>
      </c>
      <c r="CQ1082">
        <v>3.1865556240081787</v>
      </c>
      <c r="CR1082">
        <v>4.6849660873413086</v>
      </c>
      <c r="CS1082">
        <v>5.1120514869689941</v>
      </c>
      <c r="CT1082">
        <v>5.5736942291259766</v>
      </c>
      <c r="CU1082">
        <v>6.9909491539001465</v>
      </c>
      <c r="CV1082">
        <v>5.7121648788452148</v>
      </c>
      <c r="CW1082">
        <v>5.1058468818664551</v>
      </c>
      <c r="CX1082">
        <v>4.3167681694030762</v>
      </c>
      <c r="CY1082">
        <v>4.5740470886230469</v>
      </c>
      <c r="CZ1082">
        <v>4.4716439247131348</v>
      </c>
    </row>
    <row r="1083" spans="1:104" x14ac:dyDescent="0.25">
      <c r="A1083" t="s">
        <v>1272</v>
      </c>
      <c r="B1083" t="s">
        <v>26</v>
      </c>
      <c r="C1083" t="s">
        <v>28</v>
      </c>
      <c r="D1083" t="s">
        <v>188</v>
      </c>
      <c r="E1083" t="s">
        <v>184</v>
      </c>
      <c r="F1083">
        <v>2021</v>
      </c>
      <c r="G1083" t="s">
        <v>173</v>
      </c>
      <c r="H1083">
        <v>3</v>
      </c>
      <c r="I1083">
        <v>140.951904296875</v>
      </c>
      <c r="J1083">
        <v>136.7730712890625</v>
      </c>
      <c r="K1083">
        <v>134.13125610351562</v>
      </c>
      <c r="L1083">
        <v>134.29335021972656</v>
      </c>
      <c r="M1083">
        <v>139.28533935546875</v>
      </c>
      <c r="N1083">
        <v>151.96487426757813</v>
      </c>
      <c r="O1083">
        <v>171.72451782226562</v>
      </c>
      <c r="P1083">
        <v>187.22076416015625</v>
      </c>
      <c r="Q1083">
        <v>194.90934753417969</v>
      </c>
      <c r="R1083">
        <v>196.15863037109375</v>
      </c>
      <c r="S1083">
        <v>197.63984680175781</v>
      </c>
      <c r="T1083">
        <v>197.98768615722656</v>
      </c>
      <c r="U1083">
        <v>197.4459228515625</v>
      </c>
      <c r="V1083">
        <v>196.838134765625</v>
      </c>
      <c r="W1083">
        <v>194.10838317871094</v>
      </c>
      <c r="X1083">
        <v>188.81033325195312</v>
      </c>
      <c r="Y1083">
        <v>183.95356750488281</v>
      </c>
      <c r="Z1083">
        <v>177.623046875</v>
      </c>
      <c r="AA1083">
        <v>172.49125671386719</v>
      </c>
      <c r="AB1083">
        <v>171.883056640625</v>
      </c>
      <c r="AC1083">
        <v>167.32965087890625</v>
      </c>
      <c r="AD1083">
        <v>161.84931945800781</v>
      </c>
      <c r="AE1083">
        <v>152.56953430175781</v>
      </c>
      <c r="AF1083">
        <v>147.22203063964844</v>
      </c>
      <c r="AG1083">
        <v>-3.9898641109466553</v>
      </c>
      <c r="AH1083">
        <v>-0.86344736814498901</v>
      </c>
      <c r="AI1083">
        <v>0.82008826732635498</v>
      </c>
      <c r="AJ1083">
        <v>-0.32274648547172546</v>
      </c>
      <c r="AK1083">
        <v>-1.7254940271377563</v>
      </c>
      <c r="AL1083">
        <v>-2.0267183780670166</v>
      </c>
      <c r="AM1083">
        <v>-3.1021084785461426</v>
      </c>
      <c r="AN1083">
        <v>-2.6117644309997559</v>
      </c>
      <c r="AO1083">
        <v>0.99052155017852783</v>
      </c>
      <c r="AP1083">
        <v>4.0489192008972168</v>
      </c>
      <c r="AQ1083">
        <v>6.9655170440673828</v>
      </c>
      <c r="AR1083">
        <v>16.988983154296875</v>
      </c>
      <c r="AS1083">
        <v>17.173255920410156</v>
      </c>
      <c r="AT1083">
        <v>16.097450256347656</v>
      </c>
      <c r="AU1083">
        <v>13.821133613586426</v>
      </c>
      <c r="AV1083">
        <v>9.6237030029296875</v>
      </c>
      <c r="AW1083">
        <v>7.7943978309631348</v>
      </c>
      <c r="AX1083">
        <v>3.833078145980835</v>
      </c>
      <c r="AY1083">
        <v>-4.9428524971008301</v>
      </c>
      <c r="AZ1083">
        <v>-4.7455868721008301</v>
      </c>
      <c r="BA1083">
        <v>-3.6685276031494141</v>
      </c>
      <c r="BB1083">
        <v>-2.9806168079376221</v>
      </c>
      <c r="BC1083">
        <v>-2.2514877319335937</v>
      </c>
      <c r="BD1083">
        <v>-4.3018631935119629</v>
      </c>
      <c r="BE1083">
        <v>53.540843963623047</v>
      </c>
      <c r="BF1083">
        <v>53.031291961669922</v>
      </c>
      <c r="BG1083">
        <v>52.424270629882813</v>
      </c>
      <c r="BH1083">
        <v>51.125331878662109</v>
      </c>
      <c r="BI1083">
        <v>50.363128662109375</v>
      </c>
      <c r="BJ1083">
        <v>50.113128662109375</v>
      </c>
      <c r="BK1083">
        <v>50.402915954589844</v>
      </c>
      <c r="BL1083">
        <v>51.602375030517578</v>
      </c>
      <c r="BM1083">
        <v>54.665512084960938</v>
      </c>
      <c r="BN1083">
        <v>57.771087646484375</v>
      </c>
      <c r="BO1083">
        <v>59.789783477783203</v>
      </c>
      <c r="BP1083">
        <v>61.798545837402344</v>
      </c>
      <c r="BQ1083">
        <v>62.630775451660156</v>
      </c>
      <c r="BR1083">
        <v>62.201065063476563</v>
      </c>
      <c r="BS1083">
        <v>62.642974853515625</v>
      </c>
      <c r="BT1083">
        <v>62.271354675292969</v>
      </c>
      <c r="BU1083">
        <v>61.329441070556641</v>
      </c>
      <c r="BV1083">
        <v>59.189914703369141</v>
      </c>
      <c r="BW1083">
        <v>57.583286285400391</v>
      </c>
      <c r="BX1083">
        <v>56.431159973144531</v>
      </c>
      <c r="BY1083">
        <v>55.529029846191406</v>
      </c>
      <c r="BZ1083">
        <v>53.666954040527344</v>
      </c>
      <c r="CA1083">
        <v>53.170009613037109</v>
      </c>
      <c r="CB1083">
        <v>52.907413482666016</v>
      </c>
      <c r="CC1083">
        <v>6.1129517555236816</v>
      </c>
      <c r="CD1083">
        <v>5.83465576171875</v>
      </c>
      <c r="CE1083">
        <v>5.4868431091308594</v>
      </c>
      <c r="CF1083">
        <v>4.1675877571105957</v>
      </c>
      <c r="CG1083">
        <v>3.5197379589080811</v>
      </c>
      <c r="CH1083">
        <v>3.9112093448638916</v>
      </c>
      <c r="CI1083">
        <v>4.2401838302612305</v>
      </c>
      <c r="CJ1083">
        <v>2.6256194114685059</v>
      </c>
      <c r="CK1083">
        <v>3.5967922210693359</v>
      </c>
      <c r="CL1083">
        <v>3.4580402374267578</v>
      </c>
      <c r="CM1083">
        <v>2.6261274814605713</v>
      </c>
      <c r="CN1083">
        <v>2.9613709449768066</v>
      </c>
      <c r="CO1083">
        <v>4.1227540969848633</v>
      </c>
      <c r="CP1083">
        <v>2.5908172130584717</v>
      </c>
      <c r="CQ1083">
        <v>3.1294605731964111</v>
      </c>
      <c r="CR1083">
        <v>4.6114354133605957</v>
      </c>
      <c r="CS1083">
        <v>5.0295419692993164</v>
      </c>
      <c r="CT1083">
        <v>5.3097987174987793</v>
      </c>
      <c r="CU1083">
        <v>6.6181058883666992</v>
      </c>
      <c r="CV1083">
        <v>5.555699348449707</v>
      </c>
      <c r="CW1083">
        <v>4.9027776718139648</v>
      </c>
      <c r="CX1083">
        <v>4.1679582595825195</v>
      </c>
      <c r="CY1083">
        <v>4.4002828598022461</v>
      </c>
      <c r="CZ1083">
        <v>4.3142285346984863</v>
      </c>
    </row>
    <row r="1084" spans="1:104" x14ac:dyDescent="0.25">
      <c r="A1084" t="s">
        <v>1273</v>
      </c>
      <c r="B1084" t="s">
        <v>26</v>
      </c>
      <c r="C1084" t="s">
        <v>28</v>
      </c>
      <c r="D1084" t="s">
        <v>188</v>
      </c>
      <c r="E1084" t="s">
        <v>184</v>
      </c>
      <c r="F1084">
        <v>2021</v>
      </c>
      <c r="G1084" t="s">
        <v>174</v>
      </c>
      <c r="H1084">
        <v>4</v>
      </c>
      <c r="I1084">
        <v>145.20951843261719</v>
      </c>
      <c r="J1084">
        <v>140.83132934570312</v>
      </c>
      <c r="K1084">
        <v>138.03973388671875</v>
      </c>
      <c r="L1084">
        <v>137.73225402832031</v>
      </c>
      <c r="M1084">
        <v>142.79582214355469</v>
      </c>
      <c r="N1084">
        <v>155.1942138671875</v>
      </c>
      <c r="O1084">
        <v>169.84591674804687</v>
      </c>
      <c r="P1084">
        <v>185.23941040039062</v>
      </c>
      <c r="Q1084">
        <v>196.76325988769531</v>
      </c>
      <c r="R1084">
        <v>204.37651062011719</v>
      </c>
      <c r="S1084">
        <v>211.20298767089844</v>
      </c>
      <c r="T1084">
        <v>214.07905578613281</v>
      </c>
      <c r="U1084">
        <v>215.76205444335937</v>
      </c>
      <c r="V1084">
        <v>217.82736206054687</v>
      </c>
      <c r="W1084">
        <v>215.78701782226562</v>
      </c>
      <c r="X1084">
        <v>208.78921508789062</v>
      </c>
      <c r="Y1084">
        <v>200.71316528320312</v>
      </c>
      <c r="Z1084">
        <v>188.15092468261719</v>
      </c>
      <c r="AA1084">
        <v>178.57707214355469</v>
      </c>
      <c r="AB1084">
        <v>175.83737182617187</v>
      </c>
      <c r="AC1084">
        <v>174.01010131835937</v>
      </c>
      <c r="AD1084">
        <v>166.53092956542969</v>
      </c>
      <c r="AE1084">
        <v>160.48558044433594</v>
      </c>
      <c r="AF1084">
        <v>154.90045166015625</v>
      </c>
      <c r="AG1084">
        <v>-3.4960880279541016</v>
      </c>
      <c r="AH1084">
        <v>-1.3177411556243896</v>
      </c>
      <c r="AI1084">
        <v>-0.26067706942558289</v>
      </c>
      <c r="AJ1084">
        <v>-0.8464319109916687</v>
      </c>
      <c r="AK1084">
        <v>-1.4880256652832031</v>
      </c>
      <c r="AL1084">
        <v>-1.2136188745498657</v>
      </c>
      <c r="AM1084">
        <v>-2.3919761180877686</v>
      </c>
      <c r="AN1084">
        <v>-1.086936354637146</v>
      </c>
      <c r="AO1084">
        <v>0.94767522811889648</v>
      </c>
      <c r="AP1084">
        <v>2.5461292266845703</v>
      </c>
      <c r="AQ1084">
        <v>6.0431923866271973</v>
      </c>
      <c r="AR1084">
        <v>18.343860626220703</v>
      </c>
      <c r="AS1084">
        <v>18.906948089599609</v>
      </c>
      <c r="AT1084">
        <v>18.015525817871094</v>
      </c>
      <c r="AU1084">
        <v>16.133136749267578</v>
      </c>
      <c r="AV1084">
        <v>13.84940242767334</v>
      </c>
      <c r="AW1084">
        <v>12.265161514282227</v>
      </c>
      <c r="AX1084">
        <v>8.982487678527832</v>
      </c>
      <c r="AY1084">
        <v>0.2321992963552475</v>
      </c>
      <c r="AZ1084">
        <v>-0.95702493190765381</v>
      </c>
      <c r="BA1084">
        <v>-0.94119840860366821</v>
      </c>
      <c r="BB1084">
        <v>-0.56010740995407104</v>
      </c>
      <c r="BC1084">
        <v>-0.56760644912719727</v>
      </c>
      <c r="BD1084">
        <v>-2.1444947719573975</v>
      </c>
      <c r="BE1084">
        <v>61.660480499267578</v>
      </c>
      <c r="BF1084">
        <v>60.641777038574219</v>
      </c>
      <c r="BG1084">
        <v>59.916580200195313</v>
      </c>
      <c r="BH1084">
        <v>58.007961273193359</v>
      </c>
      <c r="BI1084">
        <v>57.870693206787109</v>
      </c>
      <c r="BJ1084">
        <v>56.781696319580078</v>
      </c>
      <c r="BK1084">
        <v>56.933818817138672</v>
      </c>
      <c r="BL1084">
        <v>59.432758331298828</v>
      </c>
      <c r="BM1084">
        <v>63.995491027832031</v>
      </c>
      <c r="BN1084">
        <v>67.565383911132813</v>
      </c>
      <c r="BO1084">
        <v>70.675193786621094</v>
      </c>
      <c r="BP1084">
        <v>73.025993347167969</v>
      </c>
      <c r="BQ1084">
        <v>73.946548461914063</v>
      </c>
      <c r="BR1084">
        <v>74.571884155273438</v>
      </c>
      <c r="BS1084">
        <v>74.107826232910156</v>
      </c>
      <c r="BT1084">
        <v>74.111671447753906</v>
      </c>
      <c r="BU1084">
        <v>73.001991271972656</v>
      </c>
      <c r="BV1084">
        <v>72.538993835449219</v>
      </c>
      <c r="BW1084">
        <v>71.246551513671875</v>
      </c>
      <c r="BX1084">
        <v>68.613128662109375</v>
      </c>
      <c r="BY1084">
        <v>64.692970275878906</v>
      </c>
      <c r="BZ1084">
        <v>63.381832122802734</v>
      </c>
      <c r="CA1084">
        <v>62.412467956542969</v>
      </c>
      <c r="CB1084">
        <v>61.083290100097656</v>
      </c>
      <c r="CC1084">
        <v>5.2131905555725098</v>
      </c>
      <c r="CD1084">
        <v>4.9736061096191406</v>
      </c>
      <c r="CE1084">
        <v>4.6751747131347656</v>
      </c>
      <c r="CF1084">
        <v>3.5393099784851074</v>
      </c>
      <c r="CG1084">
        <v>2.9877598285675049</v>
      </c>
      <c r="CH1084">
        <v>3.3061196804046631</v>
      </c>
      <c r="CI1084">
        <v>3.4703571796417236</v>
      </c>
      <c r="CJ1084">
        <v>2.1503734588623047</v>
      </c>
      <c r="CK1084">
        <v>3.0017614364624023</v>
      </c>
      <c r="CL1084">
        <v>2.9806311130523682</v>
      </c>
      <c r="CM1084">
        <v>2.3217732906341553</v>
      </c>
      <c r="CN1084">
        <v>2.649634838104248</v>
      </c>
      <c r="CO1084">
        <v>3.7252378463745117</v>
      </c>
      <c r="CP1084">
        <v>2.376054048538208</v>
      </c>
      <c r="CQ1084">
        <v>2.8794403076171875</v>
      </c>
      <c r="CR1084">
        <v>4.2200412750244141</v>
      </c>
      <c r="CS1084">
        <v>4.5416965484619141</v>
      </c>
      <c r="CT1084">
        <v>4.654688835144043</v>
      </c>
      <c r="CU1084">
        <v>5.6789383888244629</v>
      </c>
      <c r="CV1084">
        <v>4.6955499649047852</v>
      </c>
      <c r="CW1084">
        <v>4.2150349617004395</v>
      </c>
      <c r="CX1084">
        <v>3.5476951599121094</v>
      </c>
      <c r="CY1084">
        <v>3.8322064876556396</v>
      </c>
      <c r="CZ1084">
        <v>3.759263277053833</v>
      </c>
    </row>
    <row r="1085" spans="1:104" x14ac:dyDescent="0.25">
      <c r="A1085" t="s">
        <v>1274</v>
      </c>
      <c r="B1085" t="s">
        <v>26</v>
      </c>
      <c r="C1085" t="s">
        <v>28</v>
      </c>
      <c r="D1085" t="s">
        <v>188</v>
      </c>
      <c r="E1085" t="s">
        <v>184</v>
      </c>
      <c r="F1085">
        <v>2021</v>
      </c>
      <c r="G1085" t="s">
        <v>175</v>
      </c>
      <c r="H1085">
        <v>5</v>
      </c>
      <c r="I1085">
        <v>153.04910278320312</v>
      </c>
      <c r="J1085">
        <v>148.74113464355469</v>
      </c>
      <c r="K1085">
        <v>145.799560546875</v>
      </c>
      <c r="L1085">
        <v>144.91734313964844</v>
      </c>
      <c r="M1085">
        <v>149.10588073730469</v>
      </c>
      <c r="N1085">
        <v>160.92276000976562</v>
      </c>
      <c r="O1085">
        <v>175.22885131835937</v>
      </c>
      <c r="P1085">
        <v>194.17509460449219</v>
      </c>
      <c r="Q1085">
        <v>208.21067810058594</v>
      </c>
      <c r="R1085">
        <v>217.32171630859375</v>
      </c>
      <c r="S1085">
        <v>223.78164672851563</v>
      </c>
      <c r="T1085">
        <v>224.11625671386719</v>
      </c>
      <c r="U1085">
        <v>223.51109313964844</v>
      </c>
      <c r="V1085">
        <v>223.386474609375</v>
      </c>
      <c r="W1085">
        <v>221.13751220703125</v>
      </c>
      <c r="X1085">
        <v>215.056640625</v>
      </c>
      <c r="Y1085">
        <v>207.244140625</v>
      </c>
      <c r="Z1085">
        <v>195.6361083984375</v>
      </c>
      <c r="AA1085">
        <v>186.4193115234375</v>
      </c>
      <c r="AB1085">
        <v>183.11102294921875</v>
      </c>
      <c r="AC1085">
        <v>181.7257080078125</v>
      </c>
      <c r="AD1085">
        <v>173.06120300292969</v>
      </c>
      <c r="AE1085">
        <v>167.72895812988281</v>
      </c>
      <c r="AF1085">
        <v>162.58102416992187</v>
      </c>
      <c r="AG1085">
        <v>-3.5550999641418457</v>
      </c>
      <c r="AH1085">
        <v>-1.5016332864761353</v>
      </c>
      <c r="AI1085">
        <v>-0.53921175003051758</v>
      </c>
      <c r="AJ1085">
        <v>-1.0145007371902466</v>
      </c>
      <c r="AK1085">
        <v>-1.4867302179336548</v>
      </c>
      <c r="AL1085">
        <v>-1.0708303451538086</v>
      </c>
      <c r="AM1085">
        <v>-2.3243939876556396</v>
      </c>
      <c r="AN1085">
        <v>-0.81238555908203125</v>
      </c>
      <c r="AO1085">
        <v>0.99175822734832764</v>
      </c>
      <c r="AP1085">
        <v>2.3184804916381836</v>
      </c>
      <c r="AQ1085">
        <v>6.0592465400695801</v>
      </c>
      <c r="AR1085">
        <v>19.129142761230469</v>
      </c>
      <c r="AS1085">
        <v>19.546161651611328</v>
      </c>
      <c r="AT1085">
        <v>18.459524154663086</v>
      </c>
      <c r="AU1085">
        <v>16.669025421142578</v>
      </c>
      <c r="AV1085">
        <v>14.976297378540039</v>
      </c>
      <c r="AW1085">
        <v>13.496159553527832</v>
      </c>
      <c r="AX1085">
        <v>10.423200607299805</v>
      </c>
      <c r="AY1085">
        <v>1.4974194765090942</v>
      </c>
      <c r="AZ1085">
        <v>-8.4299616515636444E-2</v>
      </c>
      <c r="BA1085">
        <v>-0.31468024849891663</v>
      </c>
      <c r="BB1085">
        <v>-3.7648840807378292E-3</v>
      </c>
      <c r="BC1085">
        <v>-0.1773788183927536</v>
      </c>
      <c r="BD1085">
        <v>-1.7052558660507202</v>
      </c>
      <c r="BE1085">
        <v>62.230121612548828</v>
      </c>
      <c r="BF1085">
        <v>61.980117797851563</v>
      </c>
      <c r="BG1085">
        <v>61.730117797851562</v>
      </c>
      <c r="BH1085">
        <v>61.010623931884766</v>
      </c>
      <c r="BI1085">
        <v>60.608104705810547</v>
      </c>
      <c r="BJ1085">
        <v>59.986217498779297</v>
      </c>
      <c r="BK1085">
        <v>61.753448486328125</v>
      </c>
      <c r="BL1085">
        <v>63.895618438720703</v>
      </c>
      <c r="BM1085">
        <v>67.199592590332031</v>
      </c>
      <c r="BN1085">
        <v>70.735527038574219</v>
      </c>
      <c r="BO1085">
        <v>73.463371276855469</v>
      </c>
      <c r="BP1085">
        <v>74.475578308105469</v>
      </c>
      <c r="BQ1085">
        <v>73.890426635742187</v>
      </c>
      <c r="BR1085">
        <v>74.619735717773438</v>
      </c>
      <c r="BS1085">
        <v>75.245079040527344</v>
      </c>
      <c r="BT1085">
        <v>74.427833557128906</v>
      </c>
      <c r="BU1085">
        <v>73.662849426269531</v>
      </c>
      <c r="BV1085">
        <v>72.596015930175781</v>
      </c>
      <c r="BW1085">
        <v>71.374259948730469</v>
      </c>
      <c r="BX1085">
        <v>68.545494079589844</v>
      </c>
      <c r="BY1085">
        <v>66.756500244140625</v>
      </c>
      <c r="BZ1085">
        <v>65.814590454101563</v>
      </c>
      <c r="CA1085">
        <v>65.564590454101563</v>
      </c>
      <c r="CB1085">
        <v>64.3848876953125</v>
      </c>
      <c r="CC1085">
        <v>5.3153538703918457</v>
      </c>
      <c r="CD1085">
        <v>5.0823850631713867</v>
      </c>
      <c r="CE1085">
        <v>4.7783856391906738</v>
      </c>
      <c r="CF1085">
        <v>3.602114200592041</v>
      </c>
      <c r="CG1085">
        <v>3.0170657634735107</v>
      </c>
      <c r="CH1085">
        <v>3.315211296081543</v>
      </c>
      <c r="CI1085">
        <v>3.4626879692077637</v>
      </c>
      <c r="CJ1085">
        <v>2.1780185699462891</v>
      </c>
      <c r="CK1085">
        <v>3.0710823535919189</v>
      </c>
      <c r="CL1085">
        <v>3.0629539489746094</v>
      </c>
      <c r="CM1085">
        <v>2.3775613307952881</v>
      </c>
      <c r="CN1085">
        <v>2.6804184913635254</v>
      </c>
      <c r="CO1085">
        <v>3.7300641536712646</v>
      </c>
      <c r="CP1085">
        <v>2.3531954288482666</v>
      </c>
      <c r="CQ1085">
        <v>2.8511497974395752</v>
      </c>
      <c r="CR1085">
        <v>4.199946403503418</v>
      </c>
      <c r="CS1085">
        <v>4.531013011932373</v>
      </c>
      <c r="CT1085">
        <v>4.6764974594116211</v>
      </c>
      <c r="CU1085">
        <v>5.7254672050476074</v>
      </c>
      <c r="CV1085">
        <v>4.7282190322875977</v>
      </c>
      <c r="CW1085">
        <v>4.2552766799926758</v>
      </c>
      <c r="CX1085">
        <v>3.5643184185028076</v>
      </c>
      <c r="CY1085">
        <v>3.8720548152923584</v>
      </c>
      <c r="CZ1085">
        <v>3.8154764175415039</v>
      </c>
    </row>
    <row r="1086" spans="1:104" x14ac:dyDescent="0.25">
      <c r="A1086" t="s">
        <v>1275</v>
      </c>
      <c r="B1086" t="s">
        <v>26</v>
      </c>
      <c r="C1086" t="s">
        <v>28</v>
      </c>
      <c r="D1086" t="s">
        <v>188</v>
      </c>
      <c r="E1086" t="s">
        <v>184</v>
      </c>
      <c r="F1086">
        <v>2021</v>
      </c>
      <c r="G1086" t="s">
        <v>176</v>
      </c>
      <c r="H1086">
        <v>6</v>
      </c>
      <c r="I1086">
        <v>162.18612670898437</v>
      </c>
      <c r="J1086">
        <v>157.41578674316406</v>
      </c>
      <c r="K1086">
        <v>154.20527648925781</v>
      </c>
      <c r="L1086">
        <v>153.28724670410156</v>
      </c>
      <c r="M1086">
        <v>157.04644775390625</v>
      </c>
      <c r="N1086">
        <v>169.05584716796875</v>
      </c>
      <c r="O1086">
        <v>183.18330383300781</v>
      </c>
      <c r="P1086">
        <v>201.0302734375</v>
      </c>
      <c r="Q1086">
        <v>212.58695983886719</v>
      </c>
      <c r="R1086">
        <v>221.45997619628906</v>
      </c>
      <c r="S1086">
        <v>229.16200256347656</v>
      </c>
      <c r="T1086">
        <v>230.03826904296875</v>
      </c>
      <c r="U1086">
        <v>229.58740234375</v>
      </c>
      <c r="V1086">
        <v>228.2607421875</v>
      </c>
      <c r="W1086">
        <v>226.62516784667969</v>
      </c>
      <c r="X1086">
        <v>223.13388061523437</v>
      </c>
      <c r="Y1086">
        <v>217.37313842773437</v>
      </c>
      <c r="Z1086">
        <v>206.1416015625</v>
      </c>
      <c r="AA1086">
        <v>195.89529418945312</v>
      </c>
      <c r="AB1086">
        <v>188.75296020507812</v>
      </c>
      <c r="AC1086">
        <v>187.37606811523437</v>
      </c>
      <c r="AD1086">
        <v>179.5845947265625</v>
      </c>
      <c r="AE1086">
        <v>175.63868713378906</v>
      </c>
      <c r="AF1086">
        <v>170.56500244140625</v>
      </c>
      <c r="AG1086">
        <v>-3.7367160320281982</v>
      </c>
      <c r="AH1086">
        <v>-1.6126044988632202</v>
      </c>
      <c r="AI1086">
        <v>-0.62900722026824951</v>
      </c>
      <c r="AJ1086">
        <v>-1.0998849868774414</v>
      </c>
      <c r="AK1086">
        <v>-1.545184850692749</v>
      </c>
      <c r="AL1086">
        <v>-1.0757937431335449</v>
      </c>
      <c r="AM1086">
        <v>-2.3917922973632812</v>
      </c>
      <c r="AN1086">
        <v>-0.76151889562606812</v>
      </c>
      <c r="AO1086">
        <v>1.0130984783172607</v>
      </c>
      <c r="AP1086">
        <v>2.2753934860229492</v>
      </c>
      <c r="AQ1086">
        <v>6.1423487663269043</v>
      </c>
      <c r="AR1086">
        <v>19.661184310913086</v>
      </c>
      <c r="AS1086">
        <v>20.10716438293457</v>
      </c>
      <c r="AT1086">
        <v>18.903593063354492</v>
      </c>
      <c r="AU1086">
        <v>17.136785507202148</v>
      </c>
      <c r="AV1086">
        <v>15.683926582336426</v>
      </c>
      <c r="AW1086">
        <v>14.319744110107422</v>
      </c>
      <c r="AX1086">
        <v>11.215910911560059</v>
      </c>
      <c r="AY1086">
        <v>1.8422794342041016</v>
      </c>
      <c r="AZ1086">
        <v>0.10851800441741943</v>
      </c>
      <c r="BA1086">
        <v>-0.17722587287425995</v>
      </c>
      <c r="BB1086">
        <v>0.13093940913677216</v>
      </c>
      <c r="BC1086">
        <v>-8.5066154599189758E-2</v>
      </c>
      <c r="BD1086">
        <v>-1.6604526042938232</v>
      </c>
      <c r="BE1086">
        <v>63.141796112060547</v>
      </c>
      <c r="BF1086">
        <v>62.989280700683594</v>
      </c>
      <c r="BG1086">
        <v>62.294315338134766</v>
      </c>
      <c r="BH1086">
        <v>62.352008819580078</v>
      </c>
      <c r="BI1086">
        <v>61.407047271728516</v>
      </c>
      <c r="BJ1086">
        <v>61.882244110107422</v>
      </c>
      <c r="BK1086">
        <v>62.119640350341797</v>
      </c>
      <c r="BL1086">
        <v>64.341377258300781</v>
      </c>
      <c r="BM1086">
        <v>66.475189208984375</v>
      </c>
      <c r="BN1086">
        <v>68.776374816894531</v>
      </c>
      <c r="BO1086">
        <v>71.303153991699219</v>
      </c>
      <c r="BP1086">
        <v>73.537506103515625</v>
      </c>
      <c r="BQ1086">
        <v>74.992012023925781</v>
      </c>
      <c r="BR1086">
        <v>75.717201232910156</v>
      </c>
      <c r="BS1086">
        <v>76.131927490234375</v>
      </c>
      <c r="BT1086">
        <v>76.004623413085937</v>
      </c>
      <c r="BU1086">
        <v>75.056610107421875</v>
      </c>
      <c r="BV1086">
        <v>74.126914978027344</v>
      </c>
      <c r="BW1086">
        <v>72.310066223144531</v>
      </c>
      <c r="BX1086">
        <v>70.328773498535156</v>
      </c>
      <c r="BY1086">
        <v>67.469772338867188</v>
      </c>
      <c r="BZ1086">
        <v>66.330253601074219</v>
      </c>
      <c r="CA1086">
        <v>65.623085021972656</v>
      </c>
      <c r="CB1086">
        <v>64.876144409179688</v>
      </c>
      <c r="CC1086">
        <v>5.5978398323059082</v>
      </c>
      <c r="CD1086">
        <v>5.3454174995422363</v>
      </c>
      <c r="CE1086">
        <v>5.0220255851745605</v>
      </c>
      <c r="CF1086">
        <v>3.7858052253723145</v>
      </c>
      <c r="CG1086">
        <v>3.1575486660003662</v>
      </c>
      <c r="CH1086">
        <v>3.4605658054351807</v>
      </c>
      <c r="CI1086">
        <v>3.595247745513916</v>
      </c>
      <c r="CJ1086">
        <v>2.2393190860748291</v>
      </c>
      <c r="CK1086">
        <v>3.1143345832824707</v>
      </c>
      <c r="CL1086">
        <v>3.0985598564147949</v>
      </c>
      <c r="CM1086">
        <v>2.4170496463775635</v>
      </c>
      <c r="CN1086">
        <v>2.7317016124725342</v>
      </c>
      <c r="CO1086">
        <v>3.8036420345306396</v>
      </c>
      <c r="CP1086">
        <v>2.3887674808502197</v>
      </c>
      <c r="CQ1086">
        <v>2.901353120803833</v>
      </c>
      <c r="CR1086">
        <v>4.3275017738342285</v>
      </c>
      <c r="CS1086">
        <v>4.7198348045349121</v>
      </c>
      <c r="CT1086">
        <v>4.8936629295349121</v>
      </c>
      <c r="CU1086">
        <v>5.9740691184997559</v>
      </c>
      <c r="CV1086">
        <v>4.8387851715087891</v>
      </c>
      <c r="CW1086">
        <v>4.3563957214355469</v>
      </c>
      <c r="CX1086">
        <v>3.6738855838775635</v>
      </c>
      <c r="CY1086">
        <v>4.0286006927490234</v>
      </c>
      <c r="CZ1086">
        <v>3.9770529270172119</v>
      </c>
    </row>
    <row r="1087" spans="1:104" x14ac:dyDescent="0.25">
      <c r="A1087" t="s">
        <v>1276</v>
      </c>
      <c r="B1087" t="s">
        <v>26</v>
      </c>
      <c r="C1087" t="s">
        <v>28</v>
      </c>
      <c r="D1087" t="s">
        <v>188</v>
      </c>
      <c r="E1087" t="s">
        <v>184</v>
      </c>
      <c r="F1087">
        <v>2021</v>
      </c>
      <c r="G1087" t="s">
        <v>177</v>
      </c>
      <c r="H1087">
        <v>7</v>
      </c>
      <c r="I1087">
        <v>168.93965148925781</v>
      </c>
      <c r="J1087">
        <v>164.30856323242187</v>
      </c>
      <c r="K1087">
        <v>160.570068359375</v>
      </c>
      <c r="L1087">
        <v>159.97055053710937</v>
      </c>
      <c r="M1087">
        <v>165.33358764648437</v>
      </c>
      <c r="N1087">
        <v>178.31434631347656</v>
      </c>
      <c r="O1087">
        <v>191.76994323730469</v>
      </c>
      <c r="P1087">
        <v>209.92454528808594</v>
      </c>
      <c r="Q1087">
        <v>221.49380493164062</v>
      </c>
      <c r="R1087">
        <v>230.31965637207031</v>
      </c>
      <c r="S1087">
        <v>236.57977294921875</v>
      </c>
      <c r="T1087">
        <v>237.60337829589844</v>
      </c>
      <c r="U1087">
        <v>237.75975036621094</v>
      </c>
      <c r="V1087">
        <v>237.14002990722656</v>
      </c>
      <c r="W1087">
        <v>236.15585327148437</v>
      </c>
      <c r="X1087">
        <v>234.17985534667969</v>
      </c>
      <c r="Y1087">
        <v>229.49098205566406</v>
      </c>
      <c r="Z1087">
        <v>218.2833251953125</v>
      </c>
      <c r="AA1087">
        <v>206.69622802734375</v>
      </c>
      <c r="AB1087">
        <v>198.93013000488281</v>
      </c>
      <c r="AC1087">
        <v>196.7265625</v>
      </c>
      <c r="AD1087">
        <v>187.92936706542969</v>
      </c>
      <c r="AE1087">
        <v>183.13581848144531</v>
      </c>
      <c r="AF1087">
        <v>178.49311828613281</v>
      </c>
      <c r="AG1087">
        <v>-3.6015918254852295</v>
      </c>
      <c r="AH1087">
        <v>-1.8807326555252075</v>
      </c>
      <c r="AI1087">
        <v>-1.1688787937164307</v>
      </c>
      <c r="AJ1087">
        <v>-1.385921835899353</v>
      </c>
      <c r="AK1087">
        <v>-1.49195396900177</v>
      </c>
      <c r="AL1087">
        <v>-0.73564791679382324</v>
      </c>
      <c r="AM1087">
        <v>-2.1974658966064453</v>
      </c>
      <c r="AN1087">
        <v>-0.11907432973384857</v>
      </c>
      <c r="AO1087">
        <v>1.0265465974807739</v>
      </c>
      <c r="AP1087">
        <v>1.603914737701416</v>
      </c>
      <c r="AQ1087">
        <v>5.7057590484619141</v>
      </c>
      <c r="AR1087">
        <v>20.28767204284668</v>
      </c>
      <c r="AS1087">
        <v>20.873872756958008</v>
      </c>
      <c r="AT1087">
        <v>19.723148345947266</v>
      </c>
      <c r="AU1087">
        <v>18.202552795410156</v>
      </c>
      <c r="AV1087">
        <v>17.916231155395508</v>
      </c>
      <c r="AW1087">
        <v>16.840059280395508</v>
      </c>
      <c r="AX1087">
        <v>14.148236274719238</v>
      </c>
      <c r="AY1087">
        <v>4.4763035774230957</v>
      </c>
      <c r="AZ1087">
        <v>1.9103093147277832</v>
      </c>
      <c r="BA1087">
        <v>1.1290419101715088</v>
      </c>
      <c r="BB1087">
        <v>1.2810448408126831</v>
      </c>
      <c r="BC1087">
        <v>0.74310088157653809</v>
      </c>
      <c r="BD1087">
        <v>-0.62761503458023071</v>
      </c>
      <c r="BE1087">
        <v>68.039794921875</v>
      </c>
      <c r="BF1087">
        <v>67.405570983886719</v>
      </c>
      <c r="BG1087">
        <v>67.113136291503906</v>
      </c>
      <c r="BH1087">
        <v>66.960624694824219</v>
      </c>
      <c r="BI1087">
        <v>66.795890808105469</v>
      </c>
      <c r="BJ1087">
        <v>66.795890808105469</v>
      </c>
      <c r="BK1087">
        <v>67.283287048339844</v>
      </c>
      <c r="BL1087">
        <v>68.569618225097656</v>
      </c>
      <c r="BM1087">
        <v>70.686958312988281</v>
      </c>
      <c r="BN1087">
        <v>73.628868103027344</v>
      </c>
      <c r="BO1087">
        <v>75.24200439453125</v>
      </c>
      <c r="BP1087">
        <v>73.885368347167969</v>
      </c>
      <c r="BQ1087">
        <v>74.634963989257813</v>
      </c>
      <c r="BR1087">
        <v>77.088798522949219</v>
      </c>
      <c r="BS1087">
        <v>78.932350158691406</v>
      </c>
      <c r="BT1087">
        <v>79.147979736328125</v>
      </c>
      <c r="BU1087">
        <v>80.165596008300781</v>
      </c>
      <c r="BV1087">
        <v>79.360557556152344</v>
      </c>
      <c r="BW1087">
        <v>75.751693725585937</v>
      </c>
      <c r="BX1087">
        <v>73.417366027832031</v>
      </c>
      <c r="BY1087">
        <v>71.951057434082031</v>
      </c>
      <c r="BZ1087">
        <v>71.441909790039063</v>
      </c>
      <c r="CA1087">
        <v>70.509552001953125</v>
      </c>
      <c r="CB1087">
        <v>70.207565307617188</v>
      </c>
      <c r="CC1087">
        <v>5.5532617568969727</v>
      </c>
      <c r="CD1087">
        <v>5.3144726753234863</v>
      </c>
      <c r="CE1087">
        <v>4.9809842109680176</v>
      </c>
      <c r="CF1087">
        <v>3.7634706497192383</v>
      </c>
      <c r="CG1087">
        <v>3.16585373878479</v>
      </c>
      <c r="CH1087">
        <v>3.4757635593414307</v>
      </c>
      <c r="CI1087">
        <v>3.5839605331420898</v>
      </c>
      <c r="CJ1087">
        <v>2.2263600826263428</v>
      </c>
      <c r="CK1087">
        <v>3.0876646041870117</v>
      </c>
      <c r="CL1087">
        <v>3.0679714679718018</v>
      </c>
      <c r="CM1087">
        <v>2.3753774166107178</v>
      </c>
      <c r="CN1087">
        <v>2.6861774921417236</v>
      </c>
      <c r="CO1087">
        <v>3.7491657733917236</v>
      </c>
      <c r="CP1087">
        <v>2.3638627529144287</v>
      </c>
      <c r="CQ1087">
        <v>2.8785629272460937</v>
      </c>
      <c r="CR1087">
        <v>4.3242583274841309</v>
      </c>
      <c r="CS1087">
        <v>4.7445321083068848</v>
      </c>
      <c r="CT1087">
        <v>4.9341239929199219</v>
      </c>
      <c r="CU1087">
        <v>6.0022964477539062</v>
      </c>
      <c r="CV1087">
        <v>4.8552513122558594</v>
      </c>
      <c r="CW1087">
        <v>4.3543190956115723</v>
      </c>
      <c r="CX1087">
        <v>3.6611011028289795</v>
      </c>
      <c r="CY1087">
        <v>4.001194953918457</v>
      </c>
      <c r="CZ1087">
        <v>3.9645473957061768</v>
      </c>
    </row>
    <row r="1088" spans="1:104" x14ac:dyDescent="0.25">
      <c r="A1088" t="s">
        <v>1277</v>
      </c>
      <c r="B1088" t="s">
        <v>26</v>
      </c>
      <c r="C1088" t="s">
        <v>28</v>
      </c>
      <c r="D1088" t="s">
        <v>188</v>
      </c>
      <c r="E1088" t="s">
        <v>184</v>
      </c>
      <c r="F1088">
        <v>2021</v>
      </c>
      <c r="G1088" t="s">
        <v>178</v>
      </c>
      <c r="H1088">
        <v>8</v>
      </c>
      <c r="I1088">
        <v>171.79774475097656</v>
      </c>
      <c r="J1088">
        <v>167.27638244628906</v>
      </c>
      <c r="K1088">
        <v>163.13780212402344</v>
      </c>
      <c r="L1088">
        <v>162.552490234375</v>
      </c>
      <c r="M1088">
        <v>167.48638916015625</v>
      </c>
      <c r="N1088">
        <v>182.17323303222656</v>
      </c>
      <c r="O1088">
        <v>197.95632934570312</v>
      </c>
      <c r="P1088">
        <v>215.85494995117187</v>
      </c>
      <c r="Q1088">
        <v>228.71595764160156</v>
      </c>
      <c r="R1088">
        <v>239.36932373046875</v>
      </c>
      <c r="S1088">
        <v>249.74322509765625</v>
      </c>
      <c r="T1088">
        <v>252.28761291503906</v>
      </c>
      <c r="U1088">
        <v>253.12236022949219</v>
      </c>
      <c r="V1088">
        <v>252.66163635253906</v>
      </c>
      <c r="W1088">
        <v>250.79231262207031</v>
      </c>
      <c r="X1088">
        <v>247.28866577148437</v>
      </c>
      <c r="Y1088">
        <v>239.19059753417969</v>
      </c>
      <c r="Z1088">
        <v>226.77622985839844</v>
      </c>
      <c r="AA1088">
        <v>213.53103637695312</v>
      </c>
      <c r="AB1088">
        <v>207.01309204101562</v>
      </c>
      <c r="AC1088">
        <v>202.70448303222656</v>
      </c>
      <c r="AD1088">
        <v>192.67579650878906</v>
      </c>
      <c r="AE1088">
        <v>186.39350891113281</v>
      </c>
      <c r="AF1088">
        <v>180.30633544921875</v>
      </c>
      <c r="AG1088">
        <v>-3.4139871597290039</v>
      </c>
      <c r="AH1088">
        <v>-2.0670969486236572</v>
      </c>
      <c r="AI1088">
        <v>-1.601556658744812</v>
      </c>
      <c r="AJ1088">
        <v>-1.597319483757019</v>
      </c>
      <c r="AK1088">
        <v>-1.3960044384002686</v>
      </c>
      <c r="AL1088">
        <v>-0.40781033039093018</v>
      </c>
      <c r="AM1088">
        <v>-2.0009777545928955</v>
      </c>
      <c r="AN1088">
        <v>0.4518490731716156</v>
      </c>
      <c r="AO1088">
        <v>1.0492616891860962</v>
      </c>
      <c r="AP1088">
        <v>1.0377085208892822</v>
      </c>
      <c r="AQ1088">
        <v>5.4575824737548828</v>
      </c>
      <c r="AR1088">
        <v>21.41697883605957</v>
      </c>
      <c r="AS1088">
        <v>22.145610809326172</v>
      </c>
      <c r="AT1088">
        <v>20.950586318969727</v>
      </c>
      <c r="AU1088">
        <v>19.514963150024414</v>
      </c>
      <c r="AV1088">
        <v>20.092281341552734</v>
      </c>
      <c r="AW1088">
        <v>18.966770172119141</v>
      </c>
      <c r="AX1088">
        <v>16.589473724365234</v>
      </c>
      <c r="AY1088">
        <v>6.6895322799682617</v>
      </c>
      <c r="AZ1088">
        <v>3.4992549419403076</v>
      </c>
      <c r="BA1088">
        <v>2.271660327911377</v>
      </c>
      <c r="BB1088">
        <v>2.26739501953125</v>
      </c>
      <c r="BC1088">
        <v>1.440537691116333</v>
      </c>
      <c r="BD1088">
        <v>0.2764911949634552</v>
      </c>
      <c r="BE1088">
        <v>71.241920471191406</v>
      </c>
      <c r="BF1088">
        <v>71.451683044433594</v>
      </c>
      <c r="BG1088">
        <v>70.807975769042969</v>
      </c>
      <c r="BH1088">
        <v>70.622283935546875</v>
      </c>
      <c r="BI1088">
        <v>70.420173645019531</v>
      </c>
      <c r="BJ1088">
        <v>69.900604248046875</v>
      </c>
      <c r="BK1088">
        <v>70.022621154785156</v>
      </c>
      <c r="BL1088">
        <v>69.690841674804687</v>
      </c>
      <c r="BM1088">
        <v>71.282859802246094</v>
      </c>
      <c r="BN1088">
        <v>73.955635070800781</v>
      </c>
      <c r="BO1088">
        <v>77.442512512207031</v>
      </c>
      <c r="BP1088">
        <v>79.954437255859375</v>
      </c>
      <c r="BQ1088">
        <v>81.378944396972656</v>
      </c>
      <c r="BR1088">
        <v>82.0865478515625</v>
      </c>
      <c r="BS1088">
        <v>81.635185241699219</v>
      </c>
      <c r="BT1088">
        <v>81.413436889648438</v>
      </c>
      <c r="BU1088">
        <v>80.727813720703125</v>
      </c>
      <c r="BV1088">
        <v>79.850151062011719</v>
      </c>
      <c r="BW1088">
        <v>77.152862548828125</v>
      </c>
      <c r="BX1088">
        <v>75.875541687011719</v>
      </c>
      <c r="BY1088">
        <v>74.112251281738281</v>
      </c>
      <c r="BZ1088">
        <v>73.302490234375</v>
      </c>
      <c r="CA1088">
        <v>72.62017822265625</v>
      </c>
      <c r="CB1088">
        <v>72.5247802734375</v>
      </c>
      <c r="CC1088">
        <v>5.5122361183166504</v>
      </c>
      <c r="CD1088">
        <v>5.280517578125</v>
      </c>
      <c r="CE1088">
        <v>4.9394989013671875</v>
      </c>
      <c r="CF1088">
        <v>3.7325313091278076</v>
      </c>
      <c r="CG1088">
        <v>3.1306357383728027</v>
      </c>
      <c r="CH1088">
        <v>3.466665506362915</v>
      </c>
      <c r="CI1088">
        <v>3.6120867729187012</v>
      </c>
      <c r="CJ1088">
        <v>2.2347283363342285</v>
      </c>
      <c r="CK1088">
        <v>3.113847017288208</v>
      </c>
      <c r="CL1088">
        <v>3.1137793064117432</v>
      </c>
      <c r="CM1088">
        <v>2.4488134384155273</v>
      </c>
      <c r="CN1088">
        <v>2.7848291397094727</v>
      </c>
      <c r="CO1088">
        <v>3.8990976810455322</v>
      </c>
      <c r="CP1088">
        <v>2.4564700126647949</v>
      </c>
      <c r="CQ1088">
        <v>2.984522819519043</v>
      </c>
      <c r="CR1088">
        <v>4.457850456237793</v>
      </c>
      <c r="CS1088">
        <v>4.8271799087524414</v>
      </c>
      <c r="CT1088">
        <v>5.0037932395935059</v>
      </c>
      <c r="CU1088">
        <v>6.0518426895141602</v>
      </c>
      <c r="CV1088">
        <v>4.9368176460266113</v>
      </c>
      <c r="CW1088">
        <v>4.3831291198730469</v>
      </c>
      <c r="CX1088">
        <v>3.6648616790771484</v>
      </c>
      <c r="CY1088">
        <v>3.9750010967254639</v>
      </c>
      <c r="CZ1088">
        <v>3.9079208374023437</v>
      </c>
    </row>
    <row r="1089" spans="1:104" x14ac:dyDescent="0.25">
      <c r="A1089" t="s">
        <v>1278</v>
      </c>
      <c r="B1089" t="s">
        <v>26</v>
      </c>
      <c r="C1089" t="s">
        <v>28</v>
      </c>
      <c r="D1089" t="s">
        <v>188</v>
      </c>
      <c r="E1089" t="s">
        <v>184</v>
      </c>
      <c r="F1089">
        <v>2021</v>
      </c>
      <c r="G1089" t="s">
        <v>179</v>
      </c>
      <c r="H1089">
        <v>9</v>
      </c>
      <c r="I1089">
        <v>169.81932067871094</v>
      </c>
      <c r="J1089">
        <v>165.93415832519531</v>
      </c>
      <c r="K1089">
        <v>162.57942199707031</v>
      </c>
      <c r="L1089">
        <v>162.260498046875</v>
      </c>
      <c r="M1089">
        <v>167.95939636230469</v>
      </c>
      <c r="N1089">
        <v>183.10122680664062</v>
      </c>
      <c r="O1089">
        <v>201.00202941894531</v>
      </c>
      <c r="P1089">
        <v>220.27503967285156</v>
      </c>
      <c r="Q1089">
        <v>235.8704833984375</v>
      </c>
      <c r="R1089">
        <v>247.12527465820312</v>
      </c>
      <c r="S1089">
        <v>256.86392211914062</v>
      </c>
      <c r="T1089">
        <v>259.34597778320312</v>
      </c>
      <c r="U1089">
        <v>259.82223510742187</v>
      </c>
      <c r="V1089">
        <v>260.364990234375</v>
      </c>
      <c r="W1089">
        <v>257.55038452148437</v>
      </c>
      <c r="X1089">
        <v>250.55380249023437</v>
      </c>
      <c r="Y1089">
        <v>241.0400390625</v>
      </c>
      <c r="Z1089">
        <v>228.13983154296875</v>
      </c>
      <c r="AA1089">
        <v>215.62542724609375</v>
      </c>
      <c r="AB1089">
        <v>210.85758972167969</v>
      </c>
      <c r="AC1089">
        <v>204.46075439453125</v>
      </c>
      <c r="AD1089">
        <v>192.82672119140625</v>
      </c>
      <c r="AE1089">
        <v>186.01950073242187</v>
      </c>
      <c r="AF1089">
        <v>179.76652526855469</v>
      </c>
      <c r="AG1089">
        <v>-3.3682684898376465</v>
      </c>
      <c r="AH1089">
        <v>-2.0630567073822021</v>
      </c>
      <c r="AI1089">
        <v>-1.6188820600509644</v>
      </c>
      <c r="AJ1089">
        <v>-1.6066926717758179</v>
      </c>
      <c r="AK1089">
        <v>-1.4002957344055176</v>
      </c>
      <c r="AL1089">
        <v>-0.40477815270423889</v>
      </c>
      <c r="AM1089">
        <v>-2.025580883026123</v>
      </c>
      <c r="AN1089">
        <v>0.48049235343933105</v>
      </c>
      <c r="AO1089">
        <v>1.0857236385345459</v>
      </c>
      <c r="AP1089">
        <v>1.0460659265518188</v>
      </c>
      <c r="AQ1089">
        <v>5.5721311569213867</v>
      </c>
      <c r="AR1089">
        <v>21.946548461914063</v>
      </c>
      <c r="AS1089">
        <v>22.659181594848633</v>
      </c>
      <c r="AT1089">
        <v>21.510915756225586</v>
      </c>
      <c r="AU1089">
        <v>19.967754364013672</v>
      </c>
      <c r="AV1089">
        <v>20.296316146850586</v>
      </c>
      <c r="AW1089">
        <v>19.072389602661133</v>
      </c>
      <c r="AX1089">
        <v>16.671754837036133</v>
      </c>
      <c r="AY1089">
        <v>6.841097354888916</v>
      </c>
      <c r="AZ1089">
        <v>3.6440396308898926</v>
      </c>
      <c r="BA1089">
        <v>2.3454928398132324</v>
      </c>
      <c r="BB1089">
        <v>2.3095121383666992</v>
      </c>
      <c r="BC1089">
        <v>1.4615970849990845</v>
      </c>
      <c r="BD1089">
        <v>0.30915385484695435</v>
      </c>
      <c r="BE1089">
        <v>67.745002746582031</v>
      </c>
      <c r="BF1089">
        <v>67.300048828125</v>
      </c>
      <c r="BG1089">
        <v>67.122703552246094</v>
      </c>
      <c r="BH1089">
        <v>65.900566101074219</v>
      </c>
      <c r="BI1089">
        <v>65.863548278808594</v>
      </c>
      <c r="BJ1089">
        <v>65.698417663574219</v>
      </c>
      <c r="BK1089">
        <v>66.423194885253906</v>
      </c>
      <c r="BL1089">
        <v>67.618148803710938</v>
      </c>
      <c r="BM1089">
        <v>71.77178955078125</v>
      </c>
      <c r="BN1089">
        <v>76.814224243164063</v>
      </c>
      <c r="BO1089">
        <v>82.314224243164062</v>
      </c>
      <c r="BP1089">
        <v>84.180419921875</v>
      </c>
      <c r="BQ1089">
        <v>84.580299377441406</v>
      </c>
      <c r="BR1089">
        <v>84.142982482910156</v>
      </c>
      <c r="BS1089">
        <v>85.456771850585937</v>
      </c>
      <c r="BT1089">
        <v>86.995437622070312</v>
      </c>
      <c r="BU1089">
        <v>86.337501525878906</v>
      </c>
      <c r="BV1089">
        <v>85.2213134765625</v>
      </c>
      <c r="BW1089">
        <v>83.251541137695313</v>
      </c>
      <c r="BX1089">
        <v>79.630348205566406</v>
      </c>
      <c r="BY1089">
        <v>76.963668823242188</v>
      </c>
      <c r="BZ1089">
        <v>75.804634094238281</v>
      </c>
      <c r="CA1089">
        <v>74.445365905761719</v>
      </c>
      <c r="CB1089">
        <v>73.103988647460938</v>
      </c>
      <c r="CC1089">
        <v>5.4411792755126953</v>
      </c>
      <c r="CD1089">
        <v>5.2310490608215332</v>
      </c>
      <c r="CE1089">
        <v>4.9165396690368652</v>
      </c>
      <c r="CF1089">
        <v>3.7217752933502197</v>
      </c>
      <c r="CG1089">
        <v>3.1366875171661377</v>
      </c>
      <c r="CH1089">
        <v>3.4811444282531738</v>
      </c>
      <c r="CI1089">
        <v>3.6657755374908447</v>
      </c>
      <c r="CJ1089">
        <v>2.2791926860809326</v>
      </c>
      <c r="CK1089">
        <v>3.211672306060791</v>
      </c>
      <c r="CL1089">
        <v>3.2139713764190674</v>
      </c>
      <c r="CM1089">
        <v>2.5179007053375244</v>
      </c>
      <c r="CN1089">
        <v>2.8615081310272217</v>
      </c>
      <c r="CO1089">
        <v>4.0021638870239258</v>
      </c>
      <c r="CP1089">
        <v>2.5280060768127441</v>
      </c>
      <c r="CQ1089">
        <v>3.063624382019043</v>
      </c>
      <c r="CR1089">
        <v>4.5163187980651855</v>
      </c>
      <c r="CS1089">
        <v>4.8634123802185059</v>
      </c>
      <c r="CT1089">
        <v>5.0325722694396973</v>
      </c>
      <c r="CU1089">
        <v>6.1007509231567383</v>
      </c>
      <c r="CV1089">
        <v>5.0279984474182129</v>
      </c>
      <c r="CW1089">
        <v>4.4195842742919922</v>
      </c>
      <c r="CX1089">
        <v>3.6653249263763428</v>
      </c>
      <c r="CY1089">
        <v>3.9628736972808838</v>
      </c>
      <c r="CZ1089">
        <v>3.8918044567108154</v>
      </c>
    </row>
    <row r="1090" spans="1:104" x14ac:dyDescent="0.25">
      <c r="A1090" t="s">
        <v>1279</v>
      </c>
      <c r="B1090" t="s">
        <v>26</v>
      </c>
      <c r="C1090" t="s">
        <v>28</v>
      </c>
      <c r="D1090" t="s">
        <v>188</v>
      </c>
      <c r="E1090" t="s">
        <v>184</v>
      </c>
      <c r="F1090">
        <v>2021</v>
      </c>
      <c r="G1090" t="s">
        <v>180</v>
      </c>
      <c r="H1090">
        <v>10</v>
      </c>
      <c r="I1090">
        <v>149.88978576660156</v>
      </c>
      <c r="J1090">
        <v>146.01969909667969</v>
      </c>
      <c r="K1090">
        <v>142.92143249511719</v>
      </c>
      <c r="L1090">
        <v>142.93971252441406</v>
      </c>
      <c r="M1090">
        <v>147.11630249023437</v>
      </c>
      <c r="N1090">
        <v>159.38298034667969</v>
      </c>
      <c r="O1090">
        <v>179.65834045410156</v>
      </c>
      <c r="P1090">
        <v>197.05755615234375</v>
      </c>
      <c r="Q1090">
        <v>215.38301086425781</v>
      </c>
      <c r="R1090">
        <v>232.13163757324219</v>
      </c>
      <c r="S1090">
        <v>245.76387023925781</v>
      </c>
      <c r="T1090">
        <v>250.06336975097656</v>
      </c>
      <c r="U1090">
        <v>251.96287536621094</v>
      </c>
      <c r="V1090">
        <v>254.48655700683594</v>
      </c>
      <c r="W1090">
        <v>252.26019287109375</v>
      </c>
      <c r="X1090">
        <v>243.68035888671875</v>
      </c>
      <c r="Y1090">
        <v>232.61346435546875</v>
      </c>
      <c r="Z1090">
        <v>219.91499328613281</v>
      </c>
      <c r="AA1090">
        <v>212.74984741210937</v>
      </c>
      <c r="AB1090">
        <v>205.76162719726562</v>
      </c>
      <c r="AC1090">
        <v>198.94923400878906</v>
      </c>
      <c r="AD1090">
        <v>179.55239868164062</v>
      </c>
      <c r="AE1090">
        <v>166.69009399414062</v>
      </c>
      <c r="AF1090">
        <v>160.30650329589844</v>
      </c>
      <c r="AG1090">
        <v>-3.2636651992797852</v>
      </c>
      <c r="AH1090">
        <v>-1.6193681955337524</v>
      </c>
      <c r="AI1090">
        <v>-0.90999442338943481</v>
      </c>
      <c r="AJ1090">
        <v>-1.1776390075683594</v>
      </c>
      <c r="AK1090">
        <v>-1.3635433912277222</v>
      </c>
      <c r="AL1090">
        <v>-0.75755190849304199</v>
      </c>
      <c r="AM1090">
        <v>-2.1387956142425537</v>
      </c>
      <c r="AN1090">
        <v>-0.28907966613769531</v>
      </c>
      <c r="AO1090">
        <v>1.017400860786438</v>
      </c>
      <c r="AP1090">
        <v>1.8495829105377197</v>
      </c>
      <c r="AQ1090">
        <v>6.046226978302002</v>
      </c>
      <c r="AR1090">
        <v>21.089046478271484</v>
      </c>
      <c r="AS1090">
        <v>21.820468902587891</v>
      </c>
      <c r="AT1090">
        <v>20.809326171875</v>
      </c>
      <c r="AU1090">
        <v>19.07731819152832</v>
      </c>
      <c r="AV1090">
        <v>18.034723281860352</v>
      </c>
      <c r="AW1090">
        <v>16.428346633911133</v>
      </c>
      <c r="AX1090">
        <v>13.474688529968262</v>
      </c>
      <c r="AY1090">
        <v>3.8577437400817871</v>
      </c>
      <c r="AZ1090">
        <v>1.4944900274276733</v>
      </c>
      <c r="BA1090">
        <v>0.8126225471496582</v>
      </c>
      <c r="BB1090">
        <v>0.92772442102432251</v>
      </c>
      <c r="BC1090">
        <v>0.45942968130111694</v>
      </c>
      <c r="BD1090">
        <v>-0.8458482027053833</v>
      </c>
      <c r="BE1090">
        <v>65.248466491699219</v>
      </c>
      <c r="BF1090">
        <v>64.69647216796875</v>
      </c>
      <c r="BG1090">
        <v>64.324172973632813</v>
      </c>
      <c r="BH1090">
        <v>63.836795806884766</v>
      </c>
      <c r="BI1090">
        <v>63.339435577392578</v>
      </c>
      <c r="BJ1090">
        <v>62.49237060546875</v>
      </c>
      <c r="BK1090">
        <v>62.689960479736328</v>
      </c>
      <c r="BL1090">
        <v>64.2469482421875</v>
      </c>
      <c r="BM1090">
        <v>67.620780944824219</v>
      </c>
      <c r="BN1090">
        <v>71.888389587402344</v>
      </c>
      <c r="BO1090">
        <v>75.064613342285156</v>
      </c>
      <c r="BP1090">
        <v>77.089019775390625</v>
      </c>
      <c r="BQ1090">
        <v>79.820716857910156</v>
      </c>
      <c r="BR1090">
        <v>80.7652587890625</v>
      </c>
      <c r="BS1090">
        <v>80.667778015136719</v>
      </c>
      <c r="BT1090">
        <v>80.274826049804688</v>
      </c>
      <c r="BU1090">
        <v>80.339431762695313</v>
      </c>
      <c r="BV1090">
        <v>79.974357604980469</v>
      </c>
      <c r="BW1090">
        <v>75.529815673828125</v>
      </c>
      <c r="BX1090">
        <v>71.766082763671875</v>
      </c>
      <c r="BY1090">
        <v>69.784385681152344</v>
      </c>
      <c r="BZ1090">
        <v>68.20257568359375</v>
      </c>
      <c r="CA1090">
        <v>67.037849426269531</v>
      </c>
      <c r="CB1090">
        <v>66.355522155761719</v>
      </c>
      <c r="CC1090">
        <v>4.9808311462402344</v>
      </c>
      <c r="CD1090">
        <v>4.7746849060058594</v>
      </c>
      <c r="CE1090">
        <v>4.4825944900512695</v>
      </c>
      <c r="CF1090">
        <v>3.4005815982818604</v>
      </c>
      <c r="CG1090">
        <v>2.8494083881378174</v>
      </c>
      <c r="CH1090">
        <v>3.1433596611022949</v>
      </c>
      <c r="CI1090">
        <v>3.3967881202697754</v>
      </c>
      <c r="CJ1090">
        <v>2.1148877143859863</v>
      </c>
      <c r="CK1090">
        <v>3.0437626838684082</v>
      </c>
      <c r="CL1090">
        <v>3.1346712112426758</v>
      </c>
      <c r="CM1090">
        <v>2.5017969608306885</v>
      </c>
      <c r="CN1090">
        <v>2.8642308712005615</v>
      </c>
      <c r="CO1090">
        <v>4.031672477722168</v>
      </c>
      <c r="CP1090">
        <v>2.5606284141540527</v>
      </c>
      <c r="CQ1090">
        <v>3.1143174171447754</v>
      </c>
      <c r="CR1090">
        <v>4.5580992698669434</v>
      </c>
      <c r="CS1090">
        <v>4.8700509071350098</v>
      </c>
      <c r="CT1090">
        <v>5.033475399017334</v>
      </c>
      <c r="CU1090">
        <v>6.241969108581543</v>
      </c>
      <c r="CV1090">
        <v>5.0986127853393555</v>
      </c>
      <c r="CW1090">
        <v>4.4703507423400879</v>
      </c>
      <c r="CX1090">
        <v>3.5424864292144775</v>
      </c>
      <c r="CY1090">
        <v>3.6833381652832031</v>
      </c>
      <c r="CZ1090">
        <v>3.5999422073364258</v>
      </c>
    </row>
    <row r="1091" spans="1:104" x14ac:dyDescent="0.25">
      <c r="A1091" t="s">
        <v>1280</v>
      </c>
      <c r="B1091" t="s">
        <v>26</v>
      </c>
      <c r="C1091" t="s">
        <v>28</v>
      </c>
      <c r="D1091" t="s">
        <v>188</v>
      </c>
      <c r="E1091" t="s">
        <v>184</v>
      </c>
      <c r="F1091">
        <v>2021</v>
      </c>
      <c r="G1091" t="s">
        <v>181</v>
      </c>
      <c r="H1091">
        <v>11</v>
      </c>
      <c r="I1091">
        <v>141.04483032226562</v>
      </c>
      <c r="J1091">
        <v>137.1781005859375</v>
      </c>
      <c r="K1091">
        <v>134.68498229980469</v>
      </c>
      <c r="L1091">
        <v>135.39411926269531</v>
      </c>
      <c r="M1091">
        <v>141.21534729003906</v>
      </c>
      <c r="N1091">
        <v>153.70797729492187</v>
      </c>
      <c r="O1091">
        <v>169.67457580566406</v>
      </c>
      <c r="P1091">
        <v>182.77557373046875</v>
      </c>
      <c r="Q1091">
        <v>193.11474609375</v>
      </c>
      <c r="R1091">
        <v>200.65925598144531</v>
      </c>
      <c r="S1091">
        <v>206.91114807128906</v>
      </c>
      <c r="T1091">
        <v>209.09037780761719</v>
      </c>
      <c r="U1091">
        <v>209.74588012695312</v>
      </c>
      <c r="V1091">
        <v>210.25199890136719</v>
      </c>
      <c r="W1091">
        <v>207.55403137207031</v>
      </c>
      <c r="X1091">
        <v>200.17724609375</v>
      </c>
      <c r="Y1091">
        <v>192.98222351074219</v>
      </c>
      <c r="Z1091">
        <v>187.99528503417969</v>
      </c>
      <c r="AA1091">
        <v>178.67538452148437</v>
      </c>
      <c r="AB1091">
        <v>171.85948181152344</v>
      </c>
      <c r="AC1091">
        <v>168.2314453125</v>
      </c>
      <c r="AD1091">
        <v>160.80450439453125</v>
      </c>
      <c r="AE1091">
        <v>154.54019165039063</v>
      </c>
      <c r="AF1091">
        <v>148.83099365234375</v>
      </c>
      <c r="AG1091">
        <v>-3.4855315685272217</v>
      </c>
      <c r="AH1091">
        <v>-1.213914155960083</v>
      </c>
      <c r="AI1091">
        <v>-8.1097990274429321E-2</v>
      </c>
      <c r="AJ1091">
        <v>-0.75033879280090332</v>
      </c>
      <c r="AK1091">
        <v>-1.5173807144165039</v>
      </c>
      <c r="AL1091">
        <v>-1.3376235961914063</v>
      </c>
      <c r="AM1091">
        <v>-2.4970934391021729</v>
      </c>
      <c r="AN1091">
        <v>-1.2995234727859497</v>
      </c>
      <c r="AO1091">
        <v>0.93677997589111328</v>
      </c>
      <c r="AP1091">
        <v>2.760514497756958</v>
      </c>
      <c r="AQ1091">
        <v>6.1447625160217285</v>
      </c>
      <c r="AR1091">
        <v>17.926935195922852</v>
      </c>
      <c r="AS1091">
        <v>18.358713150024414</v>
      </c>
      <c r="AT1091">
        <v>17.353937149047852</v>
      </c>
      <c r="AU1091">
        <v>15.390811920166016</v>
      </c>
      <c r="AV1091">
        <v>12.782809257507324</v>
      </c>
      <c r="AW1091">
        <v>11.207340240478516</v>
      </c>
      <c r="AX1091">
        <v>8.1645660400390625</v>
      </c>
      <c r="AY1091">
        <v>-0.62203037738800049</v>
      </c>
      <c r="AZ1091">
        <v>-1.5488131046295166</v>
      </c>
      <c r="BA1091">
        <v>-1.3612558841705322</v>
      </c>
      <c r="BB1091">
        <v>-0.94130450487136841</v>
      </c>
      <c r="BC1091">
        <v>-0.83094620704650879</v>
      </c>
      <c r="BD1091">
        <v>-2.4253103733062744</v>
      </c>
      <c r="BE1091">
        <v>60.688076019287109</v>
      </c>
      <c r="BF1091">
        <v>60.773712158203125</v>
      </c>
      <c r="BG1091">
        <v>59.858676910400391</v>
      </c>
      <c r="BH1091">
        <v>59.50726318359375</v>
      </c>
      <c r="BI1091">
        <v>60.012203216552734</v>
      </c>
      <c r="BJ1091">
        <v>60.3681640625</v>
      </c>
      <c r="BK1091">
        <v>59.570602416992187</v>
      </c>
      <c r="BL1091">
        <v>59.133888244628906</v>
      </c>
      <c r="BM1091">
        <v>61.584686279296875</v>
      </c>
      <c r="BN1091">
        <v>64.582252502441406</v>
      </c>
      <c r="BO1091">
        <v>67.204322814941406</v>
      </c>
      <c r="BP1091">
        <v>69.248367309570313</v>
      </c>
      <c r="BQ1091">
        <v>70.355628967285156</v>
      </c>
      <c r="BR1091">
        <v>70.753181457519531</v>
      </c>
      <c r="BS1091">
        <v>69.570381164550781</v>
      </c>
      <c r="BT1091">
        <v>69.248367309570313</v>
      </c>
      <c r="BU1091">
        <v>68.438819885253906</v>
      </c>
      <c r="BV1091">
        <v>66.543769836425781</v>
      </c>
      <c r="BW1091">
        <v>65.492744445800781</v>
      </c>
      <c r="BX1091">
        <v>64.28564453125</v>
      </c>
      <c r="BY1091">
        <v>63.854133605957031</v>
      </c>
      <c r="BZ1091">
        <v>62.983139038085937</v>
      </c>
      <c r="CA1091">
        <v>62.307598114013672</v>
      </c>
      <c r="CB1091">
        <v>61.743984222412109</v>
      </c>
      <c r="CC1091">
        <v>5.2006916999816895</v>
      </c>
      <c r="CD1091">
        <v>4.9766883850097656</v>
      </c>
      <c r="CE1091">
        <v>4.6867480278015137</v>
      </c>
      <c r="CF1091">
        <v>3.5746634006500244</v>
      </c>
      <c r="CG1091">
        <v>3.0361347198486328</v>
      </c>
      <c r="CH1091">
        <v>3.3648509979248047</v>
      </c>
      <c r="CI1091">
        <v>3.5629372596740723</v>
      </c>
      <c r="CJ1091">
        <v>2.1806025505065918</v>
      </c>
      <c r="CK1091">
        <v>3.0269207954406738</v>
      </c>
      <c r="CL1091">
        <v>3.0068826675415039</v>
      </c>
      <c r="CM1091">
        <v>2.3377223014831543</v>
      </c>
      <c r="CN1091">
        <v>2.6599090099334717</v>
      </c>
      <c r="CO1091">
        <v>3.7227122783660889</v>
      </c>
      <c r="CP1091">
        <v>2.356560230255127</v>
      </c>
      <c r="CQ1091">
        <v>2.8467087745666504</v>
      </c>
      <c r="CR1091">
        <v>4.1587467193603516</v>
      </c>
      <c r="CS1091">
        <v>4.4884681701660156</v>
      </c>
      <c r="CT1091">
        <v>4.7808246612548828</v>
      </c>
      <c r="CU1091">
        <v>5.8380513191223145</v>
      </c>
      <c r="CV1091">
        <v>4.7170801162719727</v>
      </c>
      <c r="CW1091">
        <v>4.1868338584899902</v>
      </c>
      <c r="CX1091">
        <v>3.5170478820800781</v>
      </c>
      <c r="CY1091">
        <v>3.7891190052032471</v>
      </c>
      <c r="CZ1091">
        <v>3.7082343101501465</v>
      </c>
    </row>
    <row r="1092" spans="1:104" x14ac:dyDescent="0.25">
      <c r="A1092" t="s">
        <v>1281</v>
      </c>
      <c r="B1092" t="s">
        <v>26</v>
      </c>
      <c r="C1092" t="s">
        <v>28</v>
      </c>
      <c r="D1092" t="s">
        <v>188</v>
      </c>
      <c r="E1092" t="s">
        <v>184</v>
      </c>
      <c r="F1092">
        <v>2021</v>
      </c>
      <c r="G1092" t="s">
        <v>182</v>
      </c>
      <c r="H1092">
        <v>12</v>
      </c>
      <c r="I1092">
        <v>136.43215942382812</v>
      </c>
      <c r="J1092">
        <v>132.98907470703125</v>
      </c>
      <c r="K1092">
        <v>131.04850769042969</v>
      </c>
      <c r="L1092">
        <v>131.7613525390625</v>
      </c>
      <c r="M1092">
        <v>137.62057495117187</v>
      </c>
      <c r="N1092">
        <v>149.77932739257812</v>
      </c>
      <c r="O1092">
        <v>166.7840576171875</v>
      </c>
      <c r="P1092">
        <v>178.37802124023437</v>
      </c>
      <c r="Q1092">
        <v>183.36224365234375</v>
      </c>
      <c r="R1092">
        <v>185.3382568359375</v>
      </c>
      <c r="S1092">
        <v>186.72157287597656</v>
      </c>
      <c r="T1092">
        <v>185.85684204101562</v>
      </c>
      <c r="U1092">
        <v>185.02598571777344</v>
      </c>
      <c r="V1092">
        <v>185.02365112304687</v>
      </c>
      <c r="W1092">
        <v>182.49664306640625</v>
      </c>
      <c r="X1092">
        <v>177.40240478515625</v>
      </c>
      <c r="Y1092">
        <v>174.32644653320312</v>
      </c>
      <c r="Z1092">
        <v>173.26094055175781</v>
      </c>
      <c r="AA1092">
        <v>166.32444763183594</v>
      </c>
      <c r="AB1092">
        <v>161.72187805175781</v>
      </c>
      <c r="AC1092">
        <v>159.20657348632812</v>
      </c>
      <c r="AD1092">
        <v>155.25735473632812</v>
      </c>
      <c r="AE1092">
        <v>148.86787414550781</v>
      </c>
      <c r="AF1092">
        <v>143.36061096191406</v>
      </c>
      <c r="AG1092">
        <v>-3.893254280090332</v>
      </c>
      <c r="AH1092">
        <v>-0.78385287523269653</v>
      </c>
      <c r="AI1092">
        <v>0.91093862056732178</v>
      </c>
      <c r="AJ1092">
        <v>-0.26083531975746155</v>
      </c>
      <c r="AK1092">
        <v>-1.7279391288757324</v>
      </c>
      <c r="AL1092">
        <v>-2.0518994331359863</v>
      </c>
      <c r="AM1092">
        <v>-3.0541975498199463</v>
      </c>
      <c r="AN1092">
        <v>-2.5765938758850098</v>
      </c>
      <c r="AO1092">
        <v>0.93870514631271362</v>
      </c>
      <c r="AP1092">
        <v>3.9671790599822998</v>
      </c>
      <c r="AQ1092">
        <v>6.7308716773986816</v>
      </c>
      <c r="AR1092">
        <v>16.084455490112305</v>
      </c>
      <c r="AS1092">
        <v>16.212081909179688</v>
      </c>
      <c r="AT1092">
        <v>15.230462074279785</v>
      </c>
      <c r="AU1092">
        <v>12.998970031738281</v>
      </c>
      <c r="AV1092">
        <v>8.8122873306274414</v>
      </c>
      <c r="AW1092">
        <v>7.1080226898193359</v>
      </c>
      <c r="AX1092">
        <v>3.3506660461425781</v>
      </c>
      <c r="AY1092">
        <v>-5.2629547119140625</v>
      </c>
      <c r="AZ1092">
        <v>-4.8230795860290527</v>
      </c>
      <c r="BA1092">
        <v>-3.7484090328216553</v>
      </c>
      <c r="BB1092">
        <v>-3.1106972694396973</v>
      </c>
      <c r="BC1092">
        <v>-2.363722562789917</v>
      </c>
      <c r="BD1092">
        <v>-4.3790092468261719</v>
      </c>
      <c r="BE1092">
        <v>50.370086669921875</v>
      </c>
      <c r="BF1092">
        <v>49.970615386962891</v>
      </c>
      <c r="BG1092">
        <v>49.056171417236328</v>
      </c>
      <c r="BH1092">
        <v>49.061565399169922</v>
      </c>
      <c r="BI1092">
        <v>48.256942749023438</v>
      </c>
      <c r="BJ1092">
        <v>47.927352905273438</v>
      </c>
      <c r="BK1092">
        <v>47.732398986816406</v>
      </c>
      <c r="BL1092">
        <v>47.259990692138672</v>
      </c>
      <c r="BM1092">
        <v>51.630332946777344</v>
      </c>
      <c r="BN1092">
        <v>56.825698852539063</v>
      </c>
      <c r="BO1092">
        <v>60.685379028320312</v>
      </c>
      <c r="BP1092">
        <v>62.219078063964844</v>
      </c>
      <c r="BQ1092">
        <v>63.784397125244141</v>
      </c>
      <c r="BR1092">
        <v>66.619247436523438</v>
      </c>
      <c r="BS1092">
        <v>65.747367858886719</v>
      </c>
      <c r="BT1092">
        <v>63.664726257324219</v>
      </c>
      <c r="BU1092">
        <v>62.19842529296875</v>
      </c>
      <c r="BV1092">
        <v>60.894073486328125</v>
      </c>
      <c r="BW1092">
        <v>60.059219360351563</v>
      </c>
      <c r="BX1092">
        <v>57.388816833496094</v>
      </c>
      <c r="BY1092">
        <v>56.309642791748047</v>
      </c>
      <c r="BZ1092">
        <v>54.803539276123047</v>
      </c>
      <c r="CA1092">
        <v>54.458698272705078</v>
      </c>
      <c r="CB1092">
        <v>54.141445159912109</v>
      </c>
      <c r="CC1092">
        <v>6.0193290710449219</v>
      </c>
      <c r="CD1092">
        <v>5.7724013328552246</v>
      </c>
      <c r="CE1092">
        <v>5.4552040100097656</v>
      </c>
      <c r="CF1092">
        <v>4.1614680290222168</v>
      </c>
      <c r="CG1092">
        <v>3.5391929149627686</v>
      </c>
      <c r="CH1092">
        <v>3.9219601154327393</v>
      </c>
      <c r="CI1092">
        <v>4.1906342506408691</v>
      </c>
      <c r="CJ1092">
        <v>2.548076868057251</v>
      </c>
      <c r="CK1092">
        <v>3.4390523433685303</v>
      </c>
      <c r="CL1092">
        <v>3.3232390880584717</v>
      </c>
      <c r="CM1092">
        <v>2.5253658294677734</v>
      </c>
      <c r="CN1092">
        <v>2.8304402828216553</v>
      </c>
      <c r="CO1092">
        <v>3.9305729866027832</v>
      </c>
      <c r="CP1092">
        <v>2.4840402603149414</v>
      </c>
      <c r="CQ1092">
        <v>2.9966530799865723</v>
      </c>
      <c r="CR1092">
        <v>4.4126858711242676</v>
      </c>
      <c r="CS1092">
        <v>4.8548736572265625</v>
      </c>
      <c r="CT1092">
        <v>5.275665283203125</v>
      </c>
      <c r="CU1092">
        <v>6.5049099922180176</v>
      </c>
      <c r="CV1092">
        <v>5.3189144134521484</v>
      </c>
      <c r="CW1092">
        <v>4.7474679946899414</v>
      </c>
      <c r="CX1092">
        <v>4.0579557418823242</v>
      </c>
      <c r="CY1092">
        <v>4.3631782531738281</v>
      </c>
      <c r="CZ1092">
        <v>4.2712917327880859</v>
      </c>
    </row>
    <row r="1093" spans="1:104" x14ac:dyDescent="0.25">
      <c r="A1093" t="s">
        <v>1282</v>
      </c>
      <c r="B1093" t="s">
        <v>26</v>
      </c>
      <c r="C1093" t="s">
        <v>28</v>
      </c>
      <c r="D1093" t="s">
        <v>188</v>
      </c>
      <c r="E1093" t="s">
        <v>184</v>
      </c>
      <c r="F1093">
        <v>2021</v>
      </c>
      <c r="G1093" t="s">
        <v>183</v>
      </c>
      <c r="H1093">
        <v>8</v>
      </c>
      <c r="I1093">
        <v>169.63032531738281</v>
      </c>
      <c r="J1093">
        <v>165.21395874023437</v>
      </c>
      <c r="K1093">
        <v>161.14848327636719</v>
      </c>
      <c r="L1093">
        <v>160.58641052246094</v>
      </c>
      <c r="M1093">
        <v>165.51756286621094</v>
      </c>
      <c r="N1093">
        <v>180.10357666015625</v>
      </c>
      <c r="O1093">
        <v>195.58247375488281</v>
      </c>
      <c r="P1093">
        <v>212.49932861328125</v>
      </c>
      <c r="Q1093">
        <v>224.20144653320312</v>
      </c>
      <c r="R1093">
        <v>233.74038696289062</v>
      </c>
      <c r="S1093">
        <v>243.17385864257812</v>
      </c>
      <c r="T1093">
        <v>245.46440124511719</v>
      </c>
      <c r="U1093">
        <v>246.01069641113281</v>
      </c>
      <c r="V1093">
        <v>245.39265441894531</v>
      </c>
      <c r="W1093">
        <v>243.6201171875</v>
      </c>
      <c r="X1093">
        <v>240.2630615234375</v>
      </c>
      <c r="Y1093">
        <v>232.71583557128906</v>
      </c>
      <c r="Z1093">
        <v>220.61357116699219</v>
      </c>
      <c r="AA1093">
        <v>208.23091125488281</v>
      </c>
      <c r="AB1093">
        <v>202.39944458007812</v>
      </c>
      <c r="AC1093">
        <v>198.57147216796875</v>
      </c>
      <c r="AD1093">
        <v>189.20193481445312</v>
      </c>
      <c r="AE1093">
        <v>183.13954162597656</v>
      </c>
      <c r="AF1093">
        <v>177.38240051269531</v>
      </c>
      <c r="AG1093">
        <v>-3.5655145645141602</v>
      </c>
      <c r="AH1093">
        <v>-1.9199188947677612</v>
      </c>
      <c r="AI1093">
        <v>-1.2544386386871338</v>
      </c>
      <c r="AJ1093">
        <v>-1.4280420541763306</v>
      </c>
      <c r="AK1093">
        <v>-1.4696981906890869</v>
      </c>
      <c r="AL1093">
        <v>-0.67239344120025635</v>
      </c>
      <c r="AM1093">
        <v>-2.1862592697143555</v>
      </c>
      <c r="AN1093">
        <v>-4.961689468473196E-3</v>
      </c>
      <c r="AO1093">
        <v>1.0400393009185791</v>
      </c>
      <c r="AP1093">
        <v>1.5071860551834106</v>
      </c>
      <c r="AQ1093">
        <v>5.7441282272338867</v>
      </c>
      <c r="AR1093">
        <v>20.896554946899414</v>
      </c>
      <c r="AS1093">
        <v>21.539331436157227</v>
      </c>
      <c r="AT1093">
        <v>20.34675407409668</v>
      </c>
      <c r="AU1093">
        <v>18.777976989746094</v>
      </c>
      <c r="AV1093">
        <v>18.603729248046875</v>
      </c>
      <c r="AW1093">
        <v>17.360172271728516</v>
      </c>
      <c r="AX1093">
        <v>14.680171966552734</v>
      </c>
      <c r="AY1093">
        <v>4.9089393615722656</v>
      </c>
      <c r="AZ1093">
        <v>2.2480056285858154</v>
      </c>
      <c r="BA1093">
        <v>1.3662497997283936</v>
      </c>
      <c r="BB1093">
        <v>1.4809712171554565</v>
      </c>
      <c r="BC1093">
        <v>0.87821203470230103</v>
      </c>
      <c r="BD1093">
        <v>-0.44320318102836609</v>
      </c>
      <c r="BE1093">
        <v>67.542129516601563</v>
      </c>
      <c r="BF1093">
        <v>67.286651611328125</v>
      </c>
      <c r="BG1093">
        <v>66.834541320800781</v>
      </c>
      <c r="BH1093">
        <v>66.458877563476563</v>
      </c>
      <c r="BI1093">
        <v>66.121673583984375</v>
      </c>
      <c r="BJ1093">
        <v>66.069290161132813</v>
      </c>
      <c r="BK1093">
        <v>66.462188720703125</v>
      </c>
      <c r="BL1093">
        <v>67.555000305175781</v>
      </c>
      <c r="BM1093">
        <v>70.054191589355469</v>
      </c>
      <c r="BN1093">
        <v>73.293769836425781</v>
      </c>
      <c r="BO1093">
        <v>76.575469970703125</v>
      </c>
      <c r="BP1093">
        <v>77.889427185058594</v>
      </c>
      <c r="BQ1093">
        <v>78.896553039550781</v>
      </c>
      <c r="BR1093">
        <v>79.758872985839844</v>
      </c>
      <c r="BS1093">
        <v>80.5390625</v>
      </c>
      <c r="BT1093">
        <v>80.890365600585938</v>
      </c>
      <c r="BU1093">
        <v>80.571876525878906</v>
      </c>
      <c r="BV1093">
        <v>79.639724731445312</v>
      </c>
      <c r="BW1093">
        <v>77.116539001464844</v>
      </c>
      <c r="BX1093">
        <v>74.813003540039062</v>
      </c>
      <c r="BY1093">
        <v>72.624183654785156</v>
      </c>
      <c r="BZ1093">
        <v>71.719825744628906</v>
      </c>
      <c r="CA1093">
        <v>70.799552917480469</v>
      </c>
      <c r="CB1093">
        <v>70.178131103515625</v>
      </c>
      <c r="CC1093">
        <v>5.541804313659668</v>
      </c>
      <c r="CD1093">
        <v>5.3103117942810059</v>
      </c>
      <c r="CE1093">
        <v>4.9679427146911621</v>
      </c>
      <c r="CF1093">
        <v>3.7544143199920654</v>
      </c>
      <c r="CG1093">
        <v>3.1501767635345459</v>
      </c>
      <c r="CH1093">
        <v>3.4896059036254883</v>
      </c>
      <c r="CI1093">
        <v>3.6337587833404541</v>
      </c>
      <c r="CJ1093">
        <v>2.2401068210601807</v>
      </c>
      <c r="CK1093">
        <v>3.1076760292053223</v>
      </c>
      <c r="CL1093">
        <v>3.0956833362579346</v>
      </c>
      <c r="CM1093">
        <v>2.4275918006896973</v>
      </c>
      <c r="CN1093">
        <v>2.7587165832519531</v>
      </c>
      <c r="CO1093">
        <v>3.8578317165374756</v>
      </c>
      <c r="CP1093">
        <v>2.4298114776611328</v>
      </c>
      <c r="CQ1093">
        <v>2.9518647193908691</v>
      </c>
      <c r="CR1093">
        <v>4.4098224639892578</v>
      </c>
      <c r="CS1093">
        <v>4.7818565368652344</v>
      </c>
      <c r="CT1093">
        <v>4.9563117027282715</v>
      </c>
      <c r="CU1093">
        <v>6.0097846984863281</v>
      </c>
      <c r="CV1093">
        <v>4.9141149520874023</v>
      </c>
      <c r="CW1093">
        <v>4.3715481758117676</v>
      </c>
      <c r="CX1093">
        <v>3.6641387939453125</v>
      </c>
      <c r="CY1093">
        <v>3.9765632152557373</v>
      </c>
      <c r="CZ1093">
        <v>3.9145019054412842</v>
      </c>
    </row>
    <row r="1094" spans="1:104" x14ac:dyDescent="0.25">
      <c r="A1094" t="s">
        <v>1283</v>
      </c>
      <c r="B1094" t="s">
        <v>26</v>
      </c>
      <c r="C1094" t="s">
        <v>28</v>
      </c>
      <c r="D1094" t="s">
        <v>188</v>
      </c>
      <c r="E1094" t="s">
        <v>184</v>
      </c>
      <c r="F1094">
        <v>2022</v>
      </c>
      <c r="G1094" t="s">
        <v>171</v>
      </c>
      <c r="H1094">
        <v>1</v>
      </c>
      <c r="I1094">
        <v>137.04348754882813</v>
      </c>
      <c r="J1094">
        <v>132.50103759765625</v>
      </c>
      <c r="K1094">
        <v>131.15533447265625</v>
      </c>
      <c r="L1094">
        <v>131.9827880859375</v>
      </c>
      <c r="M1094">
        <v>138.95465087890625</v>
      </c>
      <c r="N1094">
        <v>151.9609375</v>
      </c>
      <c r="O1094">
        <v>172.49748229980469</v>
      </c>
      <c r="P1094">
        <v>186.68991088867187</v>
      </c>
      <c r="Q1094">
        <v>191.12826538085937</v>
      </c>
      <c r="R1094">
        <v>191.35955810546875</v>
      </c>
      <c r="S1094">
        <v>191.59025573730469</v>
      </c>
      <c r="T1094">
        <v>189.657958984375</v>
      </c>
      <c r="U1094">
        <v>187.59407043457031</v>
      </c>
      <c r="V1094">
        <v>186.49493408203125</v>
      </c>
      <c r="W1094">
        <v>183.57472229003906</v>
      </c>
      <c r="X1094">
        <v>178.46952819824219</v>
      </c>
      <c r="Y1094">
        <v>173.98175048828125</v>
      </c>
      <c r="Z1094">
        <v>174.43603515625</v>
      </c>
      <c r="AA1094">
        <v>168.35360717773437</v>
      </c>
      <c r="AB1094">
        <v>163.78556823730469</v>
      </c>
      <c r="AC1094">
        <v>161.48280334472656</v>
      </c>
      <c r="AD1094">
        <v>157.0802001953125</v>
      </c>
      <c r="AE1094">
        <v>149.99171447753906</v>
      </c>
      <c r="AF1094">
        <v>144.34542846679687</v>
      </c>
      <c r="AG1094">
        <v>-4.128016471862793</v>
      </c>
      <c r="AH1094">
        <v>-0.67181766033172607</v>
      </c>
      <c r="AI1094">
        <v>1.2346048355102539</v>
      </c>
      <c r="AJ1094">
        <v>-0.11539705842733383</v>
      </c>
      <c r="AK1094">
        <v>-1.8357574939727783</v>
      </c>
      <c r="AL1094">
        <v>-2.381244421005249</v>
      </c>
      <c r="AM1094">
        <v>-3.4174137115478516</v>
      </c>
      <c r="AN1094">
        <v>-3.2532286643981934</v>
      </c>
      <c r="AO1094">
        <v>0.98818910121917725</v>
      </c>
      <c r="AP1094">
        <v>4.6018757820129395</v>
      </c>
      <c r="AQ1094">
        <v>7.2708849906921387</v>
      </c>
      <c r="AR1094">
        <v>16.256568908691406</v>
      </c>
      <c r="AS1094">
        <v>16.231212615966797</v>
      </c>
      <c r="AT1094">
        <v>15.12571907043457</v>
      </c>
      <c r="AU1094">
        <v>12.769163131713867</v>
      </c>
      <c r="AV1094">
        <v>7.9488434791564941</v>
      </c>
      <c r="AW1094">
        <v>5.9951729774475098</v>
      </c>
      <c r="AX1094">
        <v>1.8415756225585937</v>
      </c>
      <c r="AY1094">
        <v>-6.8818478584289551</v>
      </c>
      <c r="AZ1094">
        <v>-6.030306339263916</v>
      </c>
      <c r="BA1094">
        <v>-4.6468620300292969</v>
      </c>
      <c r="BB1094">
        <v>-3.882718563079834</v>
      </c>
      <c r="BC1094">
        <v>-2.9140071868896484</v>
      </c>
      <c r="BD1094">
        <v>-5.1465167999267578</v>
      </c>
      <c r="BE1094">
        <v>49.855548858642578</v>
      </c>
      <c r="BF1094">
        <v>49.221328735351562</v>
      </c>
      <c r="BG1094">
        <v>48.601657867431641</v>
      </c>
      <c r="BH1094">
        <v>48.311996459960938</v>
      </c>
      <c r="BI1094">
        <v>47.550075531005859</v>
      </c>
      <c r="BJ1094">
        <v>47.077671051025391</v>
      </c>
      <c r="BK1094">
        <v>47.882301330566406</v>
      </c>
      <c r="BL1094">
        <v>47.123146057128906</v>
      </c>
      <c r="BM1094">
        <v>48.689693450927734</v>
      </c>
      <c r="BN1094">
        <v>52.0428466796875</v>
      </c>
      <c r="BO1094">
        <v>54.7958984375</v>
      </c>
      <c r="BP1094">
        <v>56.972541809082031</v>
      </c>
      <c r="BQ1094">
        <v>58.64642333984375</v>
      </c>
      <c r="BR1094">
        <v>58.975875854492188</v>
      </c>
      <c r="BS1094">
        <v>59.073356628417969</v>
      </c>
      <c r="BT1094">
        <v>58.835975646972656</v>
      </c>
      <c r="BU1094">
        <v>57.836406707763672</v>
      </c>
      <c r="BV1094">
        <v>55.967567443847656</v>
      </c>
      <c r="BW1094">
        <v>54.151031494140625</v>
      </c>
      <c r="BX1094">
        <v>53.401451110839844</v>
      </c>
      <c r="BY1094">
        <v>50.975227355957031</v>
      </c>
      <c r="BZ1094">
        <v>49.344051361083984</v>
      </c>
      <c r="CA1094">
        <v>47.485084533691406</v>
      </c>
      <c r="CB1094">
        <v>46.18890380859375</v>
      </c>
      <c r="CC1094">
        <v>6.467198371887207</v>
      </c>
      <c r="CD1094">
        <v>6.1496033668518066</v>
      </c>
      <c r="CE1094">
        <v>5.8382339477539062</v>
      </c>
      <c r="CF1094">
        <v>4.4567570686340332</v>
      </c>
      <c r="CG1094">
        <v>3.8206779956817627</v>
      </c>
      <c r="CH1094">
        <v>4.255272388458252</v>
      </c>
      <c r="CI1094">
        <v>4.6363921165466309</v>
      </c>
      <c r="CJ1094">
        <v>2.8480522632598877</v>
      </c>
      <c r="CK1094">
        <v>3.8409953117370605</v>
      </c>
      <c r="CL1094">
        <v>3.6710944175720215</v>
      </c>
      <c r="CM1094">
        <v>2.770409107208252</v>
      </c>
      <c r="CN1094">
        <v>3.0864696502685547</v>
      </c>
      <c r="CO1094">
        <v>4.2639470100402832</v>
      </c>
      <c r="CP1094">
        <v>2.667593240737915</v>
      </c>
      <c r="CQ1094">
        <v>3.22013258934021</v>
      </c>
      <c r="CR1094">
        <v>4.743593692779541</v>
      </c>
      <c r="CS1094">
        <v>5.1766223907470703</v>
      </c>
      <c r="CT1094">
        <v>5.6742348670959473</v>
      </c>
      <c r="CU1094">
        <v>7.0203452110290527</v>
      </c>
      <c r="CV1094">
        <v>5.7636189460754395</v>
      </c>
      <c r="CW1094">
        <v>5.1518487930297852</v>
      </c>
      <c r="CX1094">
        <v>4.3996524810791016</v>
      </c>
      <c r="CY1094">
        <v>4.7066521644592285</v>
      </c>
      <c r="CZ1094">
        <v>4.6018733978271484</v>
      </c>
    </row>
    <row r="1095" spans="1:104" x14ac:dyDescent="0.25">
      <c r="A1095" t="s">
        <v>1284</v>
      </c>
      <c r="B1095" t="s">
        <v>26</v>
      </c>
      <c r="C1095" t="s">
        <v>28</v>
      </c>
      <c r="D1095" t="s">
        <v>188</v>
      </c>
      <c r="E1095" t="s">
        <v>184</v>
      </c>
      <c r="F1095">
        <v>2022</v>
      </c>
      <c r="G1095" t="s">
        <v>172</v>
      </c>
      <c r="H1095">
        <v>2</v>
      </c>
      <c r="I1095">
        <v>136.36959838867187</v>
      </c>
      <c r="J1095">
        <v>132.20249938964844</v>
      </c>
      <c r="K1095">
        <v>130.73431396484375</v>
      </c>
      <c r="L1095">
        <v>131.56689453125</v>
      </c>
      <c r="M1095">
        <v>137.89173889160156</v>
      </c>
      <c r="N1095">
        <v>152.54548645019531</v>
      </c>
      <c r="O1095">
        <v>171.60202026367187</v>
      </c>
      <c r="P1095">
        <v>186.52197265625</v>
      </c>
      <c r="Q1095">
        <v>192.76779174804687</v>
      </c>
      <c r="R1095">
        <v>193.71800231933594</v>
      </c>
      <c r="S1095">
        <v>193.89021301269531</v>
      </c>
      <c r="T1095">
        <v>191.83537292480469</v>
      </c>
      <c r="U1095">
        <v>190.75505065917969</v>
      </c>
      <c r="V1095">
        <v>189.51522827148437</v>
      </c>
      <c r="W1095">
        <v>186.44467163085937</v>
      </c>
      <c r="X1095">
        <v>180.94525146484375</v>
      </c>
      <c r="Y1095">
        <v>176.354736328125</v>
      </c>
      <c r="Z1095">
        <v>175.85067749023437</v>
      </c>
      <c r="AA1095">
        <v>171.87422180175781</v>
      </c>
      <c r="AB1095">
        <v>166.68734741210937</v>
      </c>
      <c r="AC1095">
        <v>164.33984375</v>
      </c>
      <c r="AD1095">
        <v>158.1141357421875</v>
      </c>
      <c r="AE1095">
        <v>149.61897277832031</v>
      </c>
      <c r="AF1095">
        <v>143.959228515625</v>
      </c>
      <c r="AG1095">
        <v>-4.0207047462463379</v>
      </c>
      <c r="AH1095">
        <v>-0.71020406484603882</v>
      </c>
      <c r="AI1095">
        <v>1.1062333583831787</v>
      </c>
      <c r="AJ1095">
        <v>-0.17120896279811859</v>
      </c>
      <c r="AK1095">
        <v>-1.7838406562805176</v>
      </c>
      <c r="AL1095">
        <v>-2.277559757232666</v>
      </c>
      <c r="AM1095">
        <v>-3.295320987701416</v>
      </c>
      <c r="AN1095">
        <v>-3.0369918346405029</v>
      </c>
      <c r="AO1095">
        <v>0.99531757831573486</v>
      </c>
      <c r="AP1095">
        <v>4.4588356018066406</v>
      </c>
      <c r="AQ1095">
        <v>7.2106881141662598</v>
      </c>
      <c r="AR1095">
        <v>16.499607086181641</v>
      </c>
      <c r="AS1095">
        <v>16.580959320068359</v>
      </c>
      <c r="AT1095">
        <v>15.465899467468262</v>
      </c>
      <c r="AU1095">
        <v>13.089120864868164</v>
      </c>
      <c r="AV1095">
        <v>8.4138355255126953</v>
      </c>
      <c r="AW1095">
        <v>6.5103893280029297</v>
      </c>
      <c r="AX1095">
        <v>2.4551193714141846</v>
      </c>
      <c r="AY1095">
        <v>-6.420356273651123</v>
      </c>
      <c r="AZ1095">
        <v>-5.6762528419494629</v>
      </c>
      <c r="BA1095">
        <v>-4.3866267204284668</v>
      </c>
      <c r="BB1095">
        <v>-3.5982937812805176</v>
      </c>
      <c r="BC1095">
        <v>-2.691664457321167</v>
      </c>
      <c r="BD1095">
        <v>-4.8461112976074219</v>
      </c>
      <c r="BE1095">
        <v>52.599887847900391</v>
      </c>
      <c r="BF1095">
        <v>52.355560302734375</v>
      </c>
      <c r="BG1095">
        <v>51.428916931152344</v>
      </c>
      <c r="BH1095">
        <v>49.831016540527344</v>
      </c>
      <c r="BI1095">
        <v>49.316192626953125</v>
      </c>
      <c r="BJ1095">
        <v>48.789020538330078</v>
      </c>
      <c r="BK1095">
        <v>48.234394073486328</v>
      </c>
      <c r="BL1095">
        <v>47.932395935058594</v>
      </c>
      <c r="BM1095">
        <v>50.982833862304688</v>
      </c>
      <c r="BN1095">
        <v>53.972831726074219</v>
      </c>
      <c r="BO1095">
        <v>56.729358673095703</v>
      </c>
      <c r="BP1095">
        <v>57.79327392578125</v>
      </c>
      <c r="BQ1095">
        <v>58.610103607177734</v>
      </c>
      <c r="BR1095">
        <v>58.997238159179688</v>
      </c>
      <c r="BS1095">
        <v>58.610103607177734</v>
      </c>
      <c r="BT1095">
        <v>58.055477142333984</v>
      </c>
      <c r="BU1095">
        <v>57.568103790283203</v>
      </c>
      <c r="BV1095">
        <v>56.553562164306641</v>
      </c>
      <c r="BW1095">
        <v>54.770290374755859</v>
      </c>
      <c r="BX1095">
        <v>53.688499450683594</v>
      </c>
      <c r="BY1095">
        <v>52.240211486816406</v>
      </c>
      <c r="BZ1095">
        <v>51.030719757080078</v>
      </c>
      <c r="CA1095">
        <v>50.067043304443359</v>
      </c>
      <c r="CB1095">
        <v>49.325763702392578</v>
      </c>
      <c r="CC1095">
        <v>6.2678036689758301</v>
      </c>
      <c r="CD1095">
        <v>5.9764060974121094</v>
      </c>
      <c r="CE1095">
        <v>5.6682915687561035</v>
      </c>
      <c r="CF1095">
        <v>4.3278927803039551</v>
      </c>
      <c r="CG1095">
        <v>3.693793773651123</v>
      </c>
      <c r="CH1095">
        <v>4.1629238128662109</v>
      </c>
      <c r="CI1095">
        <v>4.4920406341552734</v>
      </c>
      <c r="CJ1095">
        <v>2.7728903293609619</v>
      </c>
      <c r="CK1095">
        <v>3.7716608047485352</v>
      </c>
      <c r="CL1095">
        <v>3.6200509071350098</v>
      </c>
      <c r="CM1095">
        <v>2.7309632301330566</v>
      </c>
      <c r="CN1095">
        <v>3.0414035320281982</v>
      </c>
      <c r="CO1095">
        <v>4.2219829559326172</v>
      </c>
      <c r="CP1095">
        <v>2.6442220211029053</v>
      </c>
      <c r="CQ1095">
        <v>3.1863722801208496</v>
      </c>
      <c r="CR1095">
        <v>4.6847729682922363</v>
      </c>
      <c r="CS1095">
        <v>5.1117587089538574</v>
      </c>
      <c r="CT1095">
        <v>5.573336124420166</v>
      </c>
      <c r="CU1095">
        <v>6.9888153076171875</v>
      </c>
      <c r="CV1095">
        <v>5.7132406234741211</v>
      </c>
      <c r="CW1095">
        <v>5.1068220138549805</v>
      </c>
      <c r="CX1095">
        <v>4.3175258636474609</v>
      </c>
      <c r="CY1095">
        <v>4.574650764465332</v>
      </c>
      <c r="CZ1095">
        <v>4.4722471237182617</v>
      </c>
    </row>
    <row r="1096" spans="1:104" x14ac:dyDescent="0.25">
      <c r="A1096" t="s">
        <v>1285</v>
      </c>
      <c r="B1096" t="s">
        <v>26</v>
      </c>
      <c r="C1096" t="s">
        <v>28</v>
      </c>
      <c r="D1096" t="s">
        <v>188</v>
      </c>
      <c r="E1096" t="s">
        <v>184</v>
      </c>
      <c r="F1096">
        <v>2022</v>
      </c>
      <c r="G1096" t="s">
        <v>173</v>
      </c>
      <c r="H1096">
        <v>3</v>
      </c>
      <c r="I1096">
        <v>140.941650390625</v>
      </c>
      <c r="J1096">
        <v>136.76217651367187</v>
      </c>
      <c r="K1096">
        <v>134.12001037597656</v>
      </c>
      <c r="L1096">
        <v>134.28237915039062</v>
      </c>
      <c r="M1096">
        <v>139.27494812011719</v>
      </c>
      <c r="N1096">
        <v>151.95478820800781</v>
      </c>
      <c r="O1096">
        <v>171.71391296386719</v>
      </c>
      <c r="P1096">
        <v>187.21170043945312</v>
      </c>
      <c r="Q1096">
        <v>194.89895629882812</v>
      </c>
      <c r="R1096">
        <v>196.146728515625</v>
      </c>
      <c r="S1096">
        <v>197.62240600585937</v>
      </c>
      <c r="T1096">
        <v>197.96917724609375</v>
      </c>
      <c r="U1096">
        <v>197.42579650878906</v>
      </c>
      <c r="V1096">
        <v>196.81643676757813</v>
      </c>
      <c r="W1096">
        <v>194.08578491210937</v>
      </c>
      <c r="X1096">
        <v>188.78645324707031</v>
      </c>
      <c r="Y1096">
        <v>183.92884826660156</v>
      </c>
      <c r="Z1096">
        <v>177.5975341796875</v>
      </c>
      <c r="AA1096">
        <v>172.46511840820313</v>
      </c>
      <c r="AB1096">
        <v>171.85675048828125</v>
      </c>
      <c r="AC1096">
        <v>167.30369567871094</v>
      </c>
      <c r="AD1096">
        <v>161.83265686035156</v>
      </c>
      <c r="AE1096">
        <v>152.55731201171875</v>
      </c>
      <c r="AF1096">
        <v>147.21141052246094</v>
      </c>
      <c r="AG1096">
        <v>-3.9933245182037354</v>
      </c>
      <c r="AH1096">
        <v>-0.86691045761108398</v>
      </c>
      <c r="AI1096">
        <v>0.81720340251922607</v>
      </c>
      <c r="AJ1096">
        <v>-0.32486382126808167</v>
      </c>
      <c r="AK1096">
        <v>-1.7256408929824829</v>
      </c>
      <c r="AL1096">
        <v>-2.0300288200378418</v>
      </c>
      <c r="AM1096">
        <v>-3.1053369045257568</v>
      </c>
      <c r="AN1096">
        <v>-2.6164605617523193</v>
      </c>
      <c r="AO1096">
        <v>0.99028420448303223</v>
      </c>
      <c r="AP1096">
        <v>4.0486264228820801</v>
      </c>
      <c r="AQ1096">
        <v>6.9602117538452148</v>
      </c>
      <c r="AR1096">
        <v>16.971168518066406</v>
      </c>
      <c r="AS1096">
        <v>17.154386520385742</v>
      </c>
      <c r="AT1096">
        <v>16.078403472900391</v>
      </c>
      <c r="AU1096">
        <v>13.808162689208984</v>
      </c>
      <c r="AV1096">
        <v>9.6176071166992187</v>
      </c>
      <c r="AW1096">
        <v>7.786644458770752</v>
      </c>
      <c r="AX1096">
        <v>3.8243672847747803</v>
      </c>
      <c r="AY1096">
        <v>-4.9316344261169434</v>
      </c>
      <c r="AZ1096">
        <v>-4.7382965087890625</v>
      </c>
      <c r="BA1096">
        <v>-3.6635921001434326</v>
      </c>
      <c r="BB1096">
        <v>-2.977677583694458</v>
      </c>
      <c r="BC1096">
        <v>-2.250248908996582</v>
      </c>
      <c r="BD1096">
        <v>-4.3029003143310547</v>
      </c>
      <c r="BE1096">
        <v>53.540946960449219</v>
      </c>
      <c r="BF1096">
        <v>53.031360626220703</v>
      </c>
      <c r="BG1096">
        <v>52.424308776855469</v>
      </c>
      <c r="BH1096">
        <v>51.125354766845703</v>
      </c>
      <c r="BI1096">
        <v>50.3631591796875</v>
      </c>
      <c r="BJ1096">
        <v>50.113151550292969</v>
      </c>
      <c r="BK1096">
        <v>50.4029541015625</v>
      </c>
      <c r="BL1096">
        <v>51.602527618408203</v>
      </c>
      <c r="BM1096">
        <v>54.665584564208984</v>
      </c>
      <c r="BN1096">
        <v>57.771068572998047</v>
      </c>
      <c r="BO1096">
        <v>59.789802551269531</v>
      </c>
      <c r="BP1096">
        <v>61.798526763916016</v>
      </c>
      <c r="BQ1096">
        <v>62.630748748779297</v>
      </c>
      <c r="BR1096">
        <v>62.2010498046875</v>
      </c>
      <c r="BS1096">
        <v>62.642948150634766</v>
      </c>
      <c r="BT1096">
        <v>62.271354675292969</v>
      </c>
      <c r="BU1096">
        <v>61.329456329345703</v>
      </c>
      <c r="BV1096">
        <v>59.189994812011719</v>
      </c>
      <c r="BW1096">
        <v>57.583366394042969</v>
      </c>
      <c r="BX1096">
        <v>56.431266784667969</v>
      </c>
      <c r="BY1096">
        <v>55.529170989990234</v>
      </c>
      <c r="BZ1096">
        <v>53.667156219482422</v>
      </c>
      <c r="CA1096">
        <v>53.170204162597656</v>
      </c>
      <c r="CB1096">
        <v>52.907573699951172</v>
      </c>
      <c r="CC1096">
        <v>6.1140599250793457</v>
      </c>
      <c r="CD1096">
        <v>5.8357048034667969</v>
      </c>
      <c r="CE1096">
        <v>5.4878606796264648</v>
      </c>
      <c r="CF1096">
        <v>4.1682214736938477</v>
      </c>
      <c r="CG1096">
        <v>3.5202136039733887</v>
      </c>
      <c r="CH1096">
        <v>3.9118556976318359</v>
      </c>
      <c r="CI1096">
        <v>4.2408251762390137</v>
      </c>
      <c r="CJ1096">
        <v>2.6255900859832764</v>
      </c>
      <c r="CK1096">
        <v>3.5974216461181641</v>
      </c>
      <c r="CL1096">
        <v>3.4583356380462646</v>
      </c>
      <c r="CM1096">
        <v>2.6262426376342773</v>
      </c>
      <c r="CN1096">
        <v>2.9613513946533203</v>
      </c>
      <c r="CO1096">
        <v>4.1231241226196289</v>
      </c>
      <c r="CP1096">
        <v>2.5901172161102295</v>
      </c>
      <c r="CQ1096">
        <v>3.1292984485626221</v>
      </c>
      <c r="CR1096">
        <v>4.6112651824951172</v>
      </c>
      <c r="CS1096">
        <v>5.0292468070983887</v>
      </c>
      <c r="CT1096">
        <v>5.309420108795166</v>
      </c>
      <c r="CU1096">
        <v>6.6160492897033691</v>
      </c>
      <c r="CV1096">
        <v>5.5567445755004883</v>
      </c>
      <c r="CW1096">
        <v>4.9037127494812012</v>
      </c>
      <c r="CX1096">
        <v>4.1686887741088867</v>
      </c>
      <c r="CY1096">
        <v>4.4008665084838867</v>
      </c>
      <c r="CZ1096">
        <v>4.3148131370544434</v>
      </c>
    </row>
    <row r="1097" spans="1:104" x14ac:dyDescent="0.25">
      <c r="A1097" t="s">
        <v>1286</v>
      </c>
      <c r="B1097" t="s">
        <v>26</v>
      </c>
      <c r="C1097" t="s">
        <v>28</v>
      </c>
      <c r="D1097" t="s">
        <v>188</v>
      </c>
      <c r="E1097" t="s">
        <v>184</v>
      </c>
      <c r="F1097">
        <v>2022</v>
      </c>
      <c r="G1097" t="s">
        <v>174</v>
      </c>
      <c r="H1097">
        <v>4</v>
      </c>
      <c r="I1097">
        <v>145.198974609375</v>
      </c>
      <c r="J1097">
        <v>140.82022094726562</v>
      </c>
      <c r="K1097">
        <v>138.0284423828125</v>
      </c>
      <c r="L1097">
        <v>137.72154235839844</v>
      </c>
      <c r="M1097">
        <v>142.78561401367187</v>
      </c>
      <c r="N1097">
        <v>155.18367004394531</v>
      </c>
      <c r="O1097">
        <v>169.83451843261719</v>
      </c>
      <c r="P1097">
        <v>185.22801208496094</v>
      </c>
      <c r="Q1097">
        <v>196.74937438964844</v>
      </c>
      <c r="R1097">
        <v>204.36122131347656</v>
      </c>
      <c r="S1097">
        <v>211.18084716796875</v>
      </c>
      <c r="T1097">
        <v>214.05461120605469</v>
      </c>
      <c r="U1097">
        <v>215.73539733886719</v>
      </c>
      <c r="V1097">
        <v>217.79933166503906</v>
      </c>
      <c r="W1097">
        <v>215.75822448730469</v>
      </c>
      <c r="X1097">
        <v>208.75901794433594</v>
      </c>
      <c r="Y1097">
        <v>200.68211364746094</v>
      </c>
      <c r="Z1097">
        <v>188.11900329589844</v>
      </c>
      <c r="AA1097">
        <v>178.54591369628906</v>
      </c>
      <c r="AB1097">
        <v>175.806396484375</v>
      </c>
      <c r="AC1097">
        <v>173.98045349121094</v>
      </c>
      <c r="AD1097">
        <v>166.51240539550781</v>
      </c>
      <c r="AE1097">
        <v>160.47311401367187</v>
      </c>
      <c r="AF1097">
        <v>154.89028930664062</v>
      </c>
      <c r="AG1097">
        <v>-3.4979097843170166</v>
      </c>
      <c r="AH1097">
        <v>-1.319383978843689</v>
      </c>
      <c r="AI1097">
        <v>-0.26201558113098145</v>
      </c>
      <c r="AJ1097">
        <v>-0.84733366966247559</v>
      </c>
      <c r="AK1097">
        <v>-1.4871349334716797</v>
      </c>
      <c r="AL1097">
        <v>-1.2144536972045898</v>
      </c>
      <c r="AM1097">
        <v>-2.3931193351745605</v>
      </c>
      <c r="AN1097">
        <v>-1.0890501737594604</v>
      </c>
      <c r="AO1097">
        <v>0.94845986366271973</v>
      </c>
      <c r="AP1097">
        <v>2.5467007160186768</v>
      </c>
      <c r="AQ1097">
        <v>6.0378866195678711</v>
      </c>
      <c r="AR1097">
        <v>18.323896408081055</v>
      </c>
      <c r="AS1097">
        <v>18.885509490966797</v>
      </c>
      <c r="AT1097">
        <v>17.992889404296875</v>
      </c>
      <c r="AU1097">
        <v>16.115198135375977</v>
      </c>
      <c r="AV1097">
        <v>13.836178779602051</v>
      </c>
      <c r="AW1097">
        <v>12.251415252685547</v>
      </c>
      <c r="AX1097">
        <v>8.9687519073486328</v>
      </c>
      <c r="AY1097">
        <v>0.23560355603694916</v>
      </c>
      <c r="AZ1097">
        <v>-0.95169836282730103</v>
      </c>
      <c r="BA1097">
        <v>-0.93644601106643677</v>
      </c>
      <c r="BB1097">
        <v>-0.55675709247589111</v>
      </c>
      <c r="BC1097">
        <v>-0.56594955921173096</v>
      </c>
      <c r="BD1097">
        <v>-2.1445555686950684</v>
      </c>
      <c r="BE1097">
        <v>61.660640716552734</v>
      </c>
      <c r="BF1097">
        <v>60.64190673828125</v>
      </c>
      <c r="BG1097">
        <v>59.916748046875</v>
      </c>
      <c r="BH1097">
        <v>58.008113861083984</v>
      </c>
      <c r="BI1097">
        <v>57.870841979980469</v>
      </c>
      <c r="BJ1097">
        <v>56.78179931640625</v>
      </c>
      <c r="BK1097">
        <v>56.933895111083984</v>
      </c>
      <c r="BL1097">
        <v>59.432746887207031</v>
      </c>
      <c r="BM1097">
        <v>63.995365142822266</v>
      </c>
      <c r="BN1097">
        <v>67.56524658203125</v>
      </c>
      <c r="BO1097">
        <v>70.675056457519531</v>
      </c>
      <c r="BP1097">
        <v>73.025871276855469</v>
      </c>
      <c r="BQ1097">
        <v>73.9464111328125</v>
      </c>
      <c r="BR1097">
        <v>74.57177734375</v>
      </c>
      <c r="BS1097">
        <v>74.107658386230469</v>
      </c>
      <c r="BT1097">
        <v>74.111572265625</v>
      </c>
      <c r="BU1097">
        <v>73.001907348632812</v>
      </c>
      <c r="BV1097">
        <v>72.538932800292969</v>
      </c>
      <c r="BW1097">
        <v>71.246513366699219</v>
      </c>
      <c r="BX1097">
        <v>68.613151550292969</v>
      </c>
      <c r="BY1097">
        <v>64.693046569824219</v>
      </c>
      <c r="BZ1097">
        <v>63.38189697265625</v>
      </c>
      <c r="CA1097">
        <v>62.412544250488281</v>
      </c>
      <c r="CB1097">
        <v>61.0833740234375</v>
      </c>
      <c r="CC1097">
        <v>5.2141327857971191</v>
      </c>
      <c r="CD1097">
        <v>4.9744987487792969</v>
      </c>
      <c r="CE1097">
        <v>4.6760411262512207</v>
      </c>
      <c r="CF1097">
        <v>3.5398509502410889</v>
      </c>
      <c r="CG1097">
        <v>2.988166332244873</v>
      </c>
      <c r="CH1097">
        <v>3.3066623210906982</v>
      </c>
      <c r="CI1097">
        <v>3.470872163772583</v>
      </c>
      <c r="CJ1097">
        <v>2.1502945423126221</v>
      </c>
      <c r="CK1097">
        <v>3.0022718906402588</v>
      </c>
      <c r="CL1097">
        <v>2.9808409214019775</v>
      </c>
      <c r="CM1097">
        <v>2.3218259811401367</v>
      </c>
      <c r="CN1097">
        <v>2.6495301723480225</v>
      </c>
      <c r="CO1097">
        <v>3.7255032062530518</v>
      </c>
      <c r="CP1097">
        <v>2.3752658367156982</v>
      </c>
      <c r="CQ1097">
        <v>2.879202127456665</v>
      </c>
      <c r="CR1097">
        <v>4.2197580337524414</v>
      </c>
      <c r="CS1097">
        <v>4.541266918182373</v>
      </c>
      <c r="CT1097">
        <v>4.6541399955749512</v>
      </c>
      <c r="CU1097">
        <v>5.6767578125</v>
      </c>
      <c r="CV1097">
        <v>4.6964192390441895</v>
      </c>
      <c r="CW1097">
        <v>4.2158312797546387</v>
      </c>
      <c r="CX1097">
        <v>3.548309326171875</v>
      </c>
      <c r="CY1097">
        <v>3.8327159881591797</v>
      </c>
      <c r="CZ1097">
        <v>3.7597818374633789</v>
      </c>
    </row>
    <row r="1098" spans="1:104" x14ac:dyDescent="0.25">
      <c r="A1098" t="s">
        <v>1287</v>
      </c>
      <c r="B1098" t="s">
        <v>26</v>
      </c>
      <c r="C1098" t="s">
        <v>28</v>
      </c>
      <c r="D1098" t="s">
        <v>188</v>
      </c>
      <c r="E1098" t="s">
        <v>184</v>
      </c>
      <c r="F1098">
        <v>2022</v>
      </c>
      <c r="G1098" t="s">
        <v>175</v>
      </c>
      <c r="H1098">
        <v>5</v>
      </c>
      <c r="I1098">
        <v>153.04029846191406</v>
      </c>
      <c r="J1098">
        <v>148.73199462890625</v>
      </c>
      <c r="K1098">
        <v>145.79037475585937</v>
      </c>
      <c r="L1098">
        <v>144.90835571289062</v>
      </c>
      <c r="M1098">
        <v>149.09730529785156</v>
      </c>
      <c r="N1098">
        <v>160.91375732421875</v>
      </c>
      <c r="O1098">
        <v>175.21954345703125</v>
      </c>
      <c r="P1098">
        <v>194.16529846191406</v>
      </c>
      <c r="Q1098">
        <v>208.19783020019531</v>
      </c>
      <c r="R1098">
        <v>217.30662536621094</v>
      </c>
      <c r="S1098">
        <v>223.7601318359375</v>
      </c>
      <c r="T1098">
        <v>224.09251403808594</v>
      </c>
      <c r="U1098">
        <v>223.48529052734375</v>
      </c>
      <c r="V1098">
        <v>223.35928344726562</v>
      </c>
      <c r="W1098">
        <v>221.10934448242187</v>
      </c>
      <c r="X1098">
        <v>215.02659606933594</v>
      </c>
      <c r="Y1098">
        <v>207.21311950683594</v>
      </c>
      <c r="Z1098">
        <v>195.60470581054687</v>
      </c>
      <c r="AA1098">
        <v>186.38795471191406</v>
      </c>
      <c r="AB1098">
        <v>183.08047485351562</v>
      </c>
      <c r="AC1098">
        <v>181.69584655761719</v>
      </c>
      <c r="AD1098">
        <v>173.04327392578125</v>
      </c>
      <c r="AE1098">
        <v>167.71746826171875</v>
      </c>
      <c r="AF1098">
        <v>162.57243347167969</v>
      </c>
      <c r="AG1098">
        <v>-3.5565435886383057</v>
      </c>
      <c r="AH1098">
        <v>-1.5028274059295654</v>
      </c>
      <c r="AI1098">
        <v>-0.5401572585105896</v>
      </c>
      <c r="AJ1098">
        <v>-1.0151114463806152</v>
      </c>
      <c r="AK1098">
        <v>-1.4856148958206177</v>
      </c>
      <c r="AL1098">
        <v>-1.0710636377334595</v>
      </c>
      <c r="AM1098">
        <v>-2.3250494003295898</v>
      </c>
      <c r="AN1098">
        <v>-0.81386518478393555</v>
      </c>
      <c r="AO1098">
        <v>0.99282705783843994</v>
      </c>
      <c r="AP1098">
        <v>2.3193273544311523</v>
      </c>
      <c r="AQ1098">
        <v>6.0540108680725098</v>
      </c>
      <c r="AR1098">
        <v>19.109081268310547</v>
      </c>
      <c r="AS1098">
        <v>19.524806976318359</v>
      </c>
      <c r="AT1098">
        <v>18.436834335327148</v>
      </c>
      <c r="AU1098">
        <v>16.650409698486328</v>
      </c>
      <c r="AV1098">
        <v>14.961441993713379</v>
      </c>
      <c r="AW1098">
        <v>13.481048583984375</v>
      </c>
      <c r="AX1098">
        <v>10.408380508422852</v>
      </c>
      <c r="AY1098">
        <v>1.4986815452575684</v>
      </c>
      <c r="AZ1098">
        <v>-7.9555168747901917E-2</v>
      </c>
      <c r="BA1098">
        <v>-0.30996420979499817</v>
      </c>
      <c r="BB1098">
        <v>-3.2221386209130287E-4</v>
      </c>
      <c r="BC1098">
        <v>-0.17562291026115417</v>
      </c>
      <c r="BD1098">
        <v>-1.7050979137420654</v>
      </c>
      <c r="BE1098">
        <v>62.230239868164063</v>
      </c>
      <c r="BF1098">
        <v>61.980239868164063</v>
      </c>
      <c r="BG1098">
        <v>61.730243682861328</v>
      </c>
      <c r="BH1098">
        <v>61.0107421875</v>
      </c>
      <c r="BI1098">
        <v>60.608219146728516</v>
      </c>
      <c r="BJ1098">
        <v>59.986339569091797</v>
      </c>
      <c r="BK1098">
        <v>61.753486633300781</v>
      </c>
      <c r="BL1098">
        <v>63.895557403564453</v>
      </c>
      <c r="BM1098">
        <v>67.199455261230469</v>
      </c>
      <c r="BN1098">
        <v>70.735328674316406</v>
      </c>
      <c r="BO1098">
        <v>73.463111877441406</v>
      </c>
      <c r="BP1098">
        <v>74.475318908691406</v>
      </c>
      <c r="BQ1098">
        <v>73.890182495117188</v>
      </c>
      <c r="BR1098">
        <v>74.619552612304688</v>
      </c>
      <c r="BS1098">
        <v>75.244926452636719</v>
      </c>
      <c r="BT1098">
        <v>74.427665710449219</v>
      </c>
      <c r="BU1098">
        <v>73.662704467773438</v>
      </c>
      <c r="BV1098">
        <v>72.59588623046875</v>
      </c>
      <c r="BW1098">
        <v>71.374198913574219</v>
      </c>
      <c r="BX1098">
        <v>68.545478820800781</v>
      </c>
      <c r="BY1098">
        <v>66.75653076171875</v>
      </c>
      <c r="BZ1098">
        <v>65.814643859863281</v>
      </c>
      <c r="CA1098">
        <v>65.564643859863281</v>
      </c>
      <c r="CB1098">
        <v>64.38494873046875</v>
      </c>
      <c r="CC1098">
        <v>5.3163294792175293</v>
      </c>
      <c r="CD1098">
        <v>5.0833144187927246</v>
      </c>
      <c r="CE1098">
        <v>4.7792844772338867</v>
      </c>
      <c r="CF1098">
        <v>3.6026864051818848</v>
      </c>
      <c r="CG1098">
        <v>3.0174977779388428</v>
      </c>
      <c r="CH1098">
        <v>3.315767765045166</v>
      </c>
      <c r="CI1098">
        <v>3.4632220268249512</v>
      </c>
      <c r="CJ1098">
        <v>2.1779835224151611</v>
      </c>
      <c r="CK1098">
        <v>3.0716118812561035</v>
      </c>
      <c r="CL1098">
        <v>3.0631875991821289</v>
      </c>
      <c r="CM1098">
        <v>2.3776414394378662</v>
      </c>
      <c r="CN1098">
        <v>2.6803483963012695</v>
      </c>
      <c r="CO1098">
        <v>3.7303566932678223</v>
      </c>
      <c r="CP1098">
        <v>2.3524703979492187</v>
      </c>
      <c r="CQ1098">
        <v>2.8509469032287598</v>
      </c>
      <c r="CR1098">
        <v>4.1997013092041016</v>
      </c>
      <c r="CS1098">
        <v>4.5306282043457031</v>
      </c>
      <c r="CT1098">
        <v>4.6760258674621582</v>
      </c>
      <c r="CU1098">
        <v>5.723391056060791</v>
      </c>
      <c r="CV1098">
        <v>4.7290987968444824</v>
      </c>
      <c r="CW1098">
        <v>4.2560825347900391</v>
      </c>
      <c r="CX1098">
        <v>3.5649411678314209</v>
      </c>
      <c r="CY1098">
        <v>3.872589111328125</v>
      </c>
      <c r="CZ1098">
        <v>3.8160281181335449</v>
      </c>
    </row>
    <row r="1099" spans="1:104" x14ac:dyDescent="0.25">
      <c r="A1099" t="s">
        <v>1288</v>
      </c>
      <c r="B1099" t="s">
        <v>26</v>
      </c>
      <c r="C1099" t="s">
        <v>28</v>
      </c>
      <c r="D1099" t="s">
        <v>188</v>
      </c>
      <c r="E1099" t="s">
        <v>184</v>
      </c>
      <c r="F1099">
        <v>2022</v>
      </c>
      <c r="G1099" t="s">
        <v>176</v>
      </c>
      <c r="H1099">
        <v>6</v>
      </c>
      <c r="I1099">
        <v>162.17848205566406</v>
      </c>
      <c r="J1099">
        <v>157.40769958496094</v>
      </c>
      <c r="K1099">
        <v>154.1968994140625</v>
      </c>
      <c r="L1099">
        <v>153.27903747558594</v>
      </c>
      <c r="M1099">
        <v>157.0389404296875</v>
      </c>
      <c r="N1099">
        <v>169.04782104492187</v>
      </c>
      <c r="O1099">
        <v>183.17413330078125</v>
      </c>
      <c r="P1099">
        <v>201.02116394042969</v>
      </c>
      <c r="Q1099">
        <v>212.57444763183594</v>
      </c>
      <c r="R1099">
        <v>221.4432373046875</v>
      </c>
      <c r="S1099">
        <v>229.13824462890625</v>
      </c>
      <c r="T1099">
        <v>230.01246643066406</v>
      </c>
      <c r="U1099">
        <v>229.55975341796875</v>
      </c>
      <c r="V1099">
        <v>228.23143005371094</v>
      </c>
      <c r="W1099">
        <v>226.59512329101562</v>
      </c>
      <c r="X1099">
        <v>223.10310363769531</v>
      </c>
      <c r="Y1099">
        <v>217.34185791015625</v>
      </c>
      <c r="Z1099">
        <v>206.10942077636719</v>
      </c>
      <c r="AA1099">
        <v>195.86299133300781</v>
      </c>
      <c r="AB1099">
        <v>188.72103881835937</v>
      </c>
      <c r="AC1099">
        <v>187.34506225585937</v>
      </c>
      <c r="AD1099">
        <v>179.56669616699219</v>
      </c>
      <c r="AE1099">
        <v>175.62820434570312</v>
      </c>
      <c r="AF1099">
        <v>170.55743408203125</v>
      </c>
      <c r="AG1099">
        <v>-3.7381622791290283</v>
      </c>
      <c r="AH1099">
        <v>-1.6137795448303223</v>
      </c>
      <c r="AI1099">
        <v>-0.62993729114532471</v>
      </c>
      <c r="AJ1099">
        <v>-1.1004835367202759</v>
      </c>
      <c r="AK1099">
        <v>-1.5440337657928467</v>
      </c>
      <c r="AL1099">
        <v>-1.0759596824645996</v>
      </c>
      <c r="AM1099">
        <v>-2.3924105167388916</v>
      </c>
      <c r="AN1099">
        <v>-0.76293486356735229</v>
      </c>
      <c r="AO1099">
        <v>1.0142110586166382</v>
      </c>
      <c r="AP1099">
        <v>2.2762861251831055</v>
      </c>
      <c r="AQ1099">
        <v>6.136845588684082</v>
      </c>
      <c r="AR1099">
        <v>19.640144348144531</v>
      </c>
      <c r="AS1099">
        <v>20.084854125976563</v>
      </c>
      <c r="AT1099">
        <v>18.879877090454102</v>
      </c>
      <c r="AU1099">
        <v>17.117286682128906</v>
      </c>
      <c r="AV1099">
        <v>15.668447494506836</v>
      </c>
      <c r="AW1099">
        <v>14.304075241088867</v>
      </c>
      <c r="AX1099">
        <v>11.200419425964355</v>
      </c>
      <c r="AY1099">
        <v>1.8433431386947632</v>
      </c>
      <c r="AZ1099">
        <v>0.11337166279554367</v>
      </c>
      <c r="BA1099">
        <v>-0.17235788702964783</v>
      </c>
      <c r="BB1099">
        <v>0.13448359072208405</v>
      </c>
      <c r="BC1099">
        <v>-8.3267882466316223E-2</v>
      </c>
      <c r="BD1099">
        <v>-1.6602624654769897</v>
      </c>
      <c r="BE1099">
        <v>63.141929626464844</v>
      </c>
      <c r="BF1099">
        <v>62.989398956298828</v>
      </c>
      <c r="BG1099">
        <v>62.294456481933594</v>
      </c>
      <c r="BH1099">
        <v>62.352123260498047</v>
      </c>
      <c r="BI1099">
        <v>61.407176971435547</v>
      </c>
      <c r="BJ1099">
        <v>61.882339477539063</v>
      </c>
      <c r="BK1099">
        <v>62.119697570800781</v>
      </c>
      <c r="BL1099">
        <v>64.34136962890625</v>
      </c>
      <c r="BM1099">
        <v>66.47515869140625</v>
      </c>
      <c r="BN1099">
        <v>68.776290893554688</v>
      </c>
      <c r="BO1099">
        <v>71.303009033203125</v>
      </c>
      <c r="BP1099">
        <v>73.537330627441406</v>
      </c>
      <c r="BQ1099">
        <v>74.991859436035156</v>
      </c>
      <c r="BR1099">
        <v>75.717010498046875</v>
      </c>
      <c r="BS1099">
        <v>76.131744384765625</v>
      </c>
      <c r="BT1099">
        <v>76.004501342773438</v>
      </c>
      <c r="BU1099">
        <v>75.056503295898437</v>
      </c>
      <c r="BV1099">
        <v>74.126823425292969</v>
      </c>
      <c r="BW1099">
        <v>72.309989929199219</v>
      </c>
      <c r="BX1099">
        <v>70.328727722167969</v>
      </c>
      <c r="BY1099">
        <v>67.46978759765625</v>
      </c>
      <c r="BZ1099">
        <v>66.330329895019531</v>
      </c>
      <c r="CA1099">
        <v>65.623184204101563</v>
      </c>
      <c r="CB1099">
        <v>64.876243591308594</v>
      </c>
      <c r="CC1099">
        <v>5.5988755226135254</v>
      </c>
      <c r="CD1099">
        <v>5.3464021682739258</v>
      </c>
      <c r="CE1099">
        <v>5.022974967956543</v>
      </c>
      <c r="CF1099">
        <v>3.7864170074462891</v>
      </c>
      <c r="CG1099">
        <v>3.1580145359039307</v>
      </c>
      <c r="CH1099">
        <v>3.4611539840698242</v>
      </c>
      <c r="CI1099">
        <v>3.5958054065704346</v>
      </c>
      <c r="CJ1099">
        <v>2.2393009662628174</v>
      </c>
      <c r="CK1099">
        <v>3.114872932434082</v>
      </c>
      <c r="CL1099">
        <v>3.0987751483917236</v>
      </c>
      <c r="CM1099">
        <v>2.417107105255127</v>
      </c>
      <c r="CN1099">
        <v>2.7316007614135742</v>
      </c>
      <c r="CO1099">
        <v>3.8039207458496094</v>
      </c>
      <c r="CP1099">
        <v>2.3879761695861816</v>
      </c>
      <c r="CQ1099">
        <v>2.9011161327362061</v>
      </c>
      <c r="CR1099">
        <v>4.3272547721862793</v>
      </c>
      <c r="CS1099">
        <v>4.7194709777832031</v>
      </c>
      <c r="CT1099">
        <v>4.8931970596313477</v>
      </c>
      <c r="CU1099">
        <v>5.9719452857971191</v>
      </c>
      <c r="CV1099">
        <v>4.8396830558776855</v>
      </c>
      <c r="CW1099">
        <v>4.3572192192077637</v>
      </c>
      <c r="CX1099">
        <v>3.6745288372039795</v>
      </c>
      <c r="CY1099">
        <v>4.029172420501709</v>
      </c>
      <c r="CZ1099">
        <v>3.9776420593261719</v>
      </c>
    </row>
    <row r="1100" spans="1:104" x14ac:dyDescent="0.25">
      <c r="A1100" t="s">
        <v>1289</v>
      </c>
      <c r="B1100" t="s">
        <v>26</v>
      </c>
      <c r="C1100" t="s">
        <v>28</v>
      </c>
      <c r="D1100" t="s">
        <v>188</v>
      </c>
      <c r="E1100" t="s">
        <v>184</v>
      </c>
      <c r="F1100">
        <v>2022</v>
      </c>
      <c r="G1100" t="s">
        <v>177</v>
      </c>
      <c r="H1100">
        <v>7</v>
      </c>
      <c r="I1100">
        <v>168.93211364746094</v>
      </c>
      <c r="J1100">
        <v>164.30078125</v>
      </c>
      <c r="K1100">
        <v>160.56204223632812</v>
      </c>
      <c r="L1100">
        <v>159.96287536621094</v>
      </c>
      <c r="M1100">
        <v>165.32618713378906</v>
      </c>
      <c r="N1100">
        <v>178.3060302734375</v>
      </c>
      <c r="O1100">
        <v>191.76046752929687</v>
      </c>
      <c r="P1100">
        <v>209.91349792480469</v>
      </c>
      <c r="Q1100">
        <v>221.47891235351562</v>
      </c>
      <c r="R1100">
        <v>230.301513671875</v>
      </c>
      <c r="S1100">
        <v>236.55368041992187</v>
      </c>
      <c r="T1100">
        <v>237.57487487792969</v>
      </c>
      <c r="U1100">
        <v>237.72927856445312</v>
      </c>
      <c r="V1100">
        <v>237.10795593261719</v>
      </c>
      <c r="W1100">
        <v>236.12319946289062</v>
      </c>
      <c r="X1100">
        <v>234.14686584472656</v>
      </c>
      <c r="Y1100">
        <v>229.45771789550781</v>
      </c>
      <c r="Z1100">
        <v>218.24943542480469</v>
      </c>
      <c r="AA1100">
        <v>206.661865234375</v>
      </c>
      <c r="AB1100">
        <v>198.89620971679687</v>
      </c>
      <c r="AC1100">
        <v>196.693603515625</v>
      </c>
      <c r="AD1100">
        <v>187.91085815429687</v>
      </c>
      <c r="AE1100">
        <v>183.12591552734375</v>
      </c>
      <c r="AF1100">
        <v>178.48629760742187</v>
      </c>
      <c r="AG1100">
        <v>-3.6023175716400146</v>
      </c>
      <c r="AH1100">
        <v>-1.8811092376708984</v>
      </c>
      <c r="AI1100">
        <v>-1.1691374778747559</v>
      </c>
      <c r="AJ1100">
        <v>-1.3859961032867432</v>
      </c>
      <c r="AK1100">
        <v>-1.4902980327606201</v>
      </c>
      <c r="AL1100">
        <v>-0.73467427492141724</v>
      </c>
      <c r="AM1100">
        <v>-2.1971759796142578</v>
      </c>
      <c r="AN1100">
        <v>-0.11932727694511414</v>
      </c>
      <c r="AO1100">
        <v>1.0282281637191772</v>
      </c>
      <c r="AP1100">
        <v>1.6053096055984497</v>
      </c>
      <c r="AQ1100">
        <v>5.7003049850463867</v>
      </c>
      <c r="AR1100">
        <v>20.26573371887207</v>
      </c>
      <c r="AS1100">
        <v>20.850553512573242</v>
      </c>
      <c r="AT1100">
        <v>19.697885513305664</v>
      </c>
      <c r="AU1100">
        <v>18.180620193481445</v>
      </c>
      <c r="AV1100">
        <v>17.897008895874023</v>
      </c>
      <c r="AW1100">
        <v>16.821247100830078</v>
      </c>
      <c r="AX1100">
        <v>14.130104064941406</v>
      </c>
      <c r="AY1100">
        <v>4.4731082916259766</v>
      </c>
      <c r="AZ1100">
        <v>1.9141737222671509</v>
      </c>
      <c r="BA1100">
        <v>1.13387131690979</v>
      </c>
      <c r="BB1100">
        <v>1.2848414182662964</v>
      </c>
      <c r="BC1100">
        <v>0.74510502815246582</v>
      </c>
      <c r="BD1100">
        <v>-0.62696754932403564</v>
      </c>
      <c r="BE1100">
        <v>68.039802551269531</v>
      </c>
      <c r="BF1100">
        <v>67.405570983886719</v>
      </c>
      <c r="BG1100">
        <v>67.1131591796875</v>
      </c>
      <c r="BH1100">
        <v>66.960639953613281</v>
      </c>
      <c r="BI1100">
        <v>66.795906066894531</v>
      </c>
      <c r="BJ1100">
        <v>66.795906066894531</v>
      </c>
      <c r="BK1100">
        <v>67.28326416015625</v>
      </c>
      <c r="BL1100">
        <v>68.569580078125</v>
      </c>
      <c r="BM1100">
        <v>70.686790466308594</v>
      </c>
      <c r="BN1100">
        <v>73.628677368164063</v>
      </c>
      <c r="BO1100">
        <v>75.241844177246094</v>
      </c>
      <c r="BP1100">
        <v>73.885215759277344</v>
      </c>
      <c r="BQ1100">
        <v>74.634780883789063</v>
      </c>
      <c r="BR1100">
        <v>77.088577270507813</v>
      </c>
      <c r="BS1100">
        <v>78.932304382324219</v>
      </c>
      <c r="BT1100">
        <v>79.147857666015625</v>
      </c>
      <c r="BU1100">
        <v>80.165435791015625</v>
      </c>
      <c r="BV1100">
        <v>79.360374450683594</v>
      </c>
      <c r="BW1100">
        <v>75.751579284667969</v>
      </c>
      <c r="BX1100">
        <v>73.417335510253906</v>
      </c>
      <c r="BY1100">
        <v>71.9510498046875</v>
      </c>
      <c r="BZ1100">
        <v>71.44189453125</v>
      </c>
      <c r="CA1100">
        <v>70.50958251953125</v>
      </c>
      <c r="CB1100">
        <v>70.207588195800781</v>
      </c>
      <c r="CC1100">
        <v>5.5542912483215332</v>
      </c>
      <c r="CD1100">
        <v>5.3154549598693848</v>
      </c>
      <c r="CE1100">
        <v>4.9819273948669434</v>
      </c>
      <c r="CF1100">
        <v>3.7640855312347412</v>
      </c>
      <c r="CG1100">
        <v>3.1663241386413574</v>
      </c>
      <c r="CH1100">
        <v>3.4763545989990234</v>
      </c>
      <c r="CI1100">
        <v>3.5845167636871338</v>
      </c>
      <c r="CJ1100">
        <v>2.2263138294219971</v>
      </c>
      <c r="CK1100">
        <v>3.0881912708282471</v>
      </c>
      <c r="CL1100">
        <v>3.0681748390197754</v>
      </c>
      <c r="CM1100">
        <v>2.3754148483276367</v>
      </c>
      <c r="CN1100">
        <v>2.6860461235046387</v>
      </c>
      <c r="CO1100">
        <v>3.7494161128997803</v>
      </c>
      <c r="CP1100">
        <v>2.3630294799804687</v>
      </c>
      <c r="CQ1100">
        <v>2.8783004283905029</v>
      </c>
      <c r="CR1100">
        <v>4.3239927291870117</v>
      </c>
      <c r="CS1100">
        <v>4.7441582679748535</v>
      </c>
      <c r="CT1100">
        <v>4.9336624145507812</v>
      </c>
      <c r="CU1100">
        <v>6.0001401901245117</v>
      </c>
      <c r="CV1100">
        <v>4.8561501502990723</v>
      </c>
      <c r="CW1100">
        <v>4.355140209197998</v>
      </c>
      <c r="CX1100">
        <v>3.6617426872253418</v>
      </c>
      <c r="CY1100">
        <v>4.0017733573913574</v>
      </c>
      <c r="CZ1100">
        <v>3.9651455879211426</v>
      </c>
    </row>
    <row r="1101" spans="1:104" x14ac:dyDescent="0.25">
      <c r="A1101" t="s">
        <v>1290</v>
      </c>
      <c r="B1101" t="s">
        <v>26</v>
      </c>
      <c r="C1101" t="s">
        <v>28</v>
      </c>
      <c r="D1101" t="s">
        <v>188</v>
      </c>
      <c r="E1101" t="s">
        <v>184</v>
      </c>
      <c r="F1101">
        <v>2022</v>
      </c>
      <c r="G1101" t="s">
        <v>178</v>
      </c>
      <c r="H1101">
        <v>8</v>
      </c>
      <c r="I1101">
        <v>171.7901611328125</v>
      </c>
      <c r="J1101">
        <v>167.268310546875</v>
      </c>
      <c r="K1101">
        <v>163.129638671875</v>
      </c>
      <c r="L1101">
        <v>162.54461669921875</v>
      </c>
      <c r="M1101">
        <v>167.4791259765625</v>
      </c>
      <c r="N1101">
        <v>182.16520690917969</v>
      </c>
      <c r="O1101">
        <v>197.94735717773437</v>
      </c>
      <c r="P1101">
        <v>215.84501647949219</v>
      </c>
      <c r="Q1101">
        <v>228.70231628417969</v>
      </c>
      <c r="R1101">
        <v>239.35301208496094</v>
      </c>
      <c r="S1101">
        <v>249.71903991699219</v>
      </c>
      <c r="T1101">
        <v>252.26077270507812</v>
      </c>
      <c r="U1101">
        <v>253.09376525878906</v>
      </c>
      <c r="V1101">
        <v>252.63151550292969</v>
      </c>
      <c r="W1101">
        <v>250.76101684570312</v>
      </c>
      <c r="X1101">
        <v>247.25537109375</v>
      </c>
      <c r="Y1101">
        <v>239.15638732910156</v>
      </c>
      <c r="Z1101">
        <v>226.74116516113281</v>
      </c>
      <c r="AA1101">
        <v>213.49658203125</v>
      </c>
      <c r="AB1101">
        <v>206.98039245605469</v>
      </c>
      <c r="AC1101">
        <v>202.67263793945312</v>
      </c>
      <c r="AD1101">
        <v>192.65756225585937</v>
      </c>
      <c r="AE1101">
        <v>186.38348388671875</v>
      </c>
      <c r="AF1101">
        <v>180.2987060546875</v>
      </c>
      <c r="AG1101">
        <v>-3.414172887802124</v>
      </c>
      <c r="AH1101">
        <v>-2.0668919086456299</v>
      </c>
      <c r="AI1101">
        <v>-1.6013408899307251</v>
      </c>
      <c r="AJ1101">
        <v>-1.5970165729522705</v>
      </c>
      <c r="AK1101">
        <v>-1.3940119743347168</v>
      </c>
      <c r="AL1101">
        <v>-0.40601068735122681</v>
      </c>
      <c r="AM1101">
        <v>-2.0000221729278564</v>
      </c>
      <c r="AN1101">
        <v>0.45249301195144653</v>
      </c>
      <c r="AO1101">
        <v>1.0512998104095459</v>
      </c>
      <c r="AP1101">
        <v>1.0394158363342285</v>
      </c>
      <c r="AQ1101">
        <v>5.4523653984069824</v>
      </c>
      <c r="AR1101">
        <v>21.395109176635742</v>
      </c>
      <c r="AS1101">
        <v>22.122402191162109</v>
      </c>
      <c r="AT1101">
        <v>20.925077438354492</v>
      </c>
      <c r="AU1101">
        <v>19.491878509521484</v>
      </c>
      <c r="AV1101">
        <v>20.07042121887207</v>
      </c>
      <c r="AW1101">
        <v>18.945758819580078</v>
      </c>
      <c r="AX1101">
        <v>16.569450378417969</v>
      </c>
      <c r="AY1101">
        <v>6.6832928657531738</v>
      </c>
      <c r="AZ1101">
        <v>3.5023245811462402</v>
      </c>
      <c r="BA1101">
        <v>2.2763283252716064</v>
      </c>
      <c r="BB1101">
        <v>2.2713427543640137</v>
      </c>
      <c r="BC1101">
        <v>1.4427138566970825</v>
      </c>
      <c r="BD1101">
        <v>0.27751100063323975</v>
      </c>
      <c r="BE1101">
        <v>71.241958618164062</v>
      </c>
      <c r="BF1101">
        <v>71.45172119140625</v>
      </c>
      <c r="BG1101">
        <v>70.808029174804688</v>
      </c>
      <c r="BH1101">
        <v>70.622314453125</v>
      </c>
      <c r="BI1101">
        <v>70.42022705078125</v>
      </c>
      <c r="BJ1101">
        <v>69.900650024414063</v>
      </c>
      <c r="BK1101">
        <v>70.022674560546875</v>
      </c>
      <c r="BL1101">
        <v>69.690887451171875</v>
      </c>
      <c r="BM1101">
        <v>71.282859802246094</v>
      </c>
      <c r="BN1101">
        <v>73.955596923828125</v>
      </c>
      <c r="BO1101">
        <v>77.442398071289063</v>
      </c>
      <c r="BP1101">
        <v>79.954307556152344</v>
      </c>
      <c r="BQ1101">
        <v>81.378822326660156</v>
      </c>
      <c r="BR1101">
        <v>82.086441040039063</v>
      </c>
      <c r="BS1101">
        <v>81.63507080078125</v>
      </c>
      <c r="BT1101">
        <v>81.413345336914063</v>
      </c>
      <c r="BU1101">
        <v>80.727691650390625</v>
      </c>
      <c r="BV1101">
        <v>79.850067138671875</v>
      </c>
      <c r="BW1101">
        <v>77.152793884277344</v>
      </c>
      <c r="BX1101">
        <v>75.875534057617188</v>
      </c>
      <c r="BY1101">
        <v>74.112258911132813</v>
      </c>
      <c r="BZ1101">
        <v>73.302497863769531</v>
      </c>
      <c r="CA1101">
        <v>72.620231628417969</v>
      </c>
      <c r="CB1101">
        <v>72.524818420410156</v>
      </c>
      <c r="CC1101">
        <v>5.5132565498352051</v>
      </c>
      <c r="CD1101">
        <v>5.2814908027648926</v>
      </c>
      <c r="CE1101">
        <v>4.9404330253601074</v>
      </c>
      <c r="CF1101">
        <v>3.7331385612487793</v>
      </c>
      <c r="CG1101">
        <v>3.1311016082763672</v>
      </c>
      <c r="CH1101">
        <v>3.4672565460205078</v>
      </c>
      <c r="CI1101">
        <v>3.6126518249511719</v>
      </c>
      <c r="CJ1101">
        <v>2.2347044944763184</v>
      </c>
      <c r="CK1101">
        <v>3.1143827438354492</v>
      </c>
      <c r="CL1101">
        <v>3.1140146255493164</v>
      </c>
      <c r="CM1101">
        <v>2.4488883018493652</v>
      </c>
      <c r="CN1101">
        <v>2.7847466468811035</v>
      </c>
      <c r="CO1101">
        <v>3.8994042873382568</v>
      </c>
      <c r="CP1101">
        <v>2.4557201862335205</v>
      </c>
      <c r="CQ1101">
        <v>2.9843137264251709</v>
      </c>
      <c r="CR1101">
        <v>4.457611083984375</v>
      </c>
      <c r="CS1101">
        <v>4.8268065452575684</v>
      </c>
      <c r="CT1101">
        <v>5.0033202171325684</v>
      </c>
      <c r="CU1101">
        <v>6.0497336387634277</v>
      </c>
      <c r="CV1101">
        <v>4.937736988067627</v>
      </c>
      <c r="CW1101">
        <v>4.3839592933654785</v>
      </c>
      <c r="CX1101">
        <v>3.6655056476593018</v>
      </c>
      <c r="CY1101">
        <v>3.9755740165710449</v>
      </c>
      <c r="CZ1101">
        <v>3.9085016250610352</v>
      </c>
    </row>
    <row r="1102" spans="1:104" x14ac:dyDescent="0.25">
      <c r="A1102" t="s">
        <v>1291</v>
      </c>
      <c r="B1102" t="s">
        <v>26</v>
      </c>
      <c r="C1102" t="s">
        <v>28</v>
      </c>
      <c r="D1102" t="s">
        <v>188</v>
      </c>
      <c r="E1102" t="s">
        <v>184</v>
      </c>
      <c r="F1102">
        <v>2022</v>
      </c>
      <c r="G1102" t="s">
        <v>179</v>
      </c>
      <c r="H1102">
        <v>9</v>
      </c>
      <c r="I1102">
        <v>169.81025695800781</v>
      </c>
      <c r="J1102">
        <v>165.9246826171875</v>
      </c>
      <c r="K1102">
        <v>162.57014465332031</v>
      </c>
      <c r="L1102">
        <v>162.25166320800781</v>
      </c>
      <c r="M1102">
        <v>167.9515380859375</v>
      </c>
      <c r="N1102">
        <v>183.09251403808594</v>
      </c>
      <c r="O1102">
        <v>200.9932861328125</v>
      </c>
      <c r="P1102">
        <v>220.26679992675781</v>
      </c>
      <c r="Q1102">
        <v>235.85877990722656</v>
      </c>
      <c r="R1102">
        <v>247.11077880859375</v>
      </c>
      <c r="S1102">
        <v>256.84158325195312</v>
      </c>
      <c r="T1102">
        <v>259.32125854492187</v>
      </c>
      <c r="U1102">
        <v>259.79592895507812</v>
      </c>
      <c r="V1102">
        <v>260.33709716796875</v>
      </c>
      <c r="W1102">
        <v>257.52236938476562</v>
      </c>
      <c r="X1102">
        <v>250.52647399902344</v>
      </c>
      <c r="Y1102">
        <v>241.01145935058594</v>
      </c>
      <c r="Z1102">
        <v>228.11027526855469</v>
      </c>
      <c r="AA1102">
        <v>215.59564208984375</v>
      </c>
      <c r="AB1102">
        <v>210.82565307617187</v>
      </c>
      <c r="AC1102">
        <v>204.42936706542969</v>
      </c>
      <c r="AD1102">
        <v>192.8084716796875</v>
      </c>
      <c r="AE1102">
        <v>186.00840759277344</v>
      </c>
      <c r="AF1102">
        <v>179.75765991210937</v>
      </c>
      <c r="AG1102">
        <v>-3.3683555126190186</v>
      </c>
      <c r="AH1102">
        <v>-2.0627400875091553</v>
      </c>
      <c r="AI1102">
        <v>-1.6185710430145264</v>
      </c>
      <c r="AJ1102">
        <v>-1.6063152551651001</v>
      </c>
      <c r="AK1102">
        <v>-1.3982220888137817</v>
      </c>
      <c r="AL1102">
        <v>-0.40283066034317017</v>
      </c>
      <c r="AM1102">
        <v>-2.024528980255127</v>
      </c>
      <c r="AN1102">
        <v>0.48124772310256958</v>
      </c>
      <c r="AO1102">
        <v>1.0878045558929443</v>
      </c>
      <c r="AP1102">
        <v>1.0478318929672241</v>
      </c>
      <c r="AQ1102">
        <v>5.5670289993286133</v>
      </c>
      <c r="AR1102">
        <v>21.925067901611328</v>
      </c>
      <c r="AS1102">
        <v>22.636442184448242</v>
      </c>
      <c r="AT1102">
        <v>21.485773086547852</v>
      </c>
      <c r="AU1102">
        <v>19.945253372192383</v>
      </c>
      <c r="AV1102">
        <v>20.275823593139648</v>
      </c>
      <c r="AW1102">
        <v>19.052715301513672</v>
      </c>
      <c r="AX1102">
        <v>16.653030395507813</v>
      </c>
      <c r="AY1102">
        <v>6.8348264694213867</v>
      </c>
      <c r="AZ1102">
        <v>3.6469688415527344</v>
      </c>
      <c r="BA1102">
        <v>2.3501091003417969</v>
      </c>
      <c r="BB1102">
        <v>2.3134558200836182</v>
      </c>
      <c r="BC1102">
        <v>1.4638139009475708</v>
      </c>
      <c r="BD1102">
        <v>0.31022921204566956</v>
      </c>
      <c r="BE1102">
        <v>67.745086669921875</v>
      </c>
      <c r="BF1102">
        <v>67.300140380859375</v>
      </c>
      <c r="BG1102">
        <v>67.122764587402344</v>
      </c>
      <c r="BH1102">
        <v>65.900665283203125</v>
      </c>
      <c r="BI1102">
        <v>65.863616943359375</v>
      </c>
      <c r="BJ1102">
        <v>65.698440551757812</v>
      </c>
      <c r="BK1102">
        <v>66.423149108886719</v>
      </c>
      <c r="BL1102">
        <v>67.618087768554687</v>
      </c>
      <c r="BM1102">
        <v>71.771583557128906</v>
      </c>
      <c r="BN1102">
        <v>76.813995361328125</v>
      </c>
      <c r="BO1102">
        <v>82.313995361328125</v>
      </c>
      <c r="BP1102">
        <v>84.180213928222656</v>
      </c>
      <c r="BQ1102">
        <v>84.580131530761719</v>
      </c>
      <c r="BR1102">
        <v>84.142715454101563</v>
      </c>
      <c r="BS1102">
        <v>85.45648193359375</v>
      </c>
      <c r="BT1102">
        <v>86.995315551757813</v>
      </c>
      <c r="BU1102">
        <v>86.337425231933594</v>
      </c>
      <c r="BV1102">
        <v>85.221206665039062</v>
      </c>
      <c r="BW1102">
        <v>83.251419067382813</v>
      </c>
      <c r="BX1102">
        <v>79.630287170410156</v>
      </c>
      <c r="BY1102">
        <v>76.963691711425781</v>
      </c>
      <c r="BZ1102">
        <v>75.804611206054688</v>
      </c>
      <c r="CA1102">
        <v>74.445381164550781</v>
      </c>
      <c r="CB1102">
        <v>73.104019165039062</v>
      </c>
      <c r="CC1102">
        <v>5.4421772956848145</v>
      </c>
      <c r="CD1102">
        <v>5.2320046424865723</v>
      </c>
      <c r="CE1102">
        <v>4.9174642562866211</v>
      </c>
      <c r="CF1102">
        <v>3.7223730087280273</v>
      </c>
      <c r="CG1102">
        <v>3.1371500492095947</v>
      </c>
      <c r="CH1102">
        <v>3.4817345142364502</v>
      </c>
      <c r="CI1102">
        <v>3.6663520336151123</v>
      </c>
      <c r="CJ1102">
        <v>2.2792034149169922</v>
      </c>
      <c r="CK1102">
        <v>3.2122330665588379</v>
      </c>
      <c r="CL1102">
        <v>3.214245080947876</v>
      </c>
      <c r="CM1102">
        <v>2.5180079936981201</v>
      </c>
      <c r="CN1102">
        <v>2.8614726066589355</v>
      </c>
      <c r="CO1102">
        <v>4.0025167465209961</v>
      </c>
      <c r="CP1102">
        <v>2.527332067489624</v>
      </c>
      <c r="CQ1102">
        <v>3.0634922981262207</v>
      </c>
      <c r="CR1102">
        <v>4.5162496566772461</v>
      </c>
      <c r="CS1102">
        <v>4.8632268905639648</v>
      </c>
      <c r="CT1102">
        <v>5.0323047637939453</v>
      </c>
      <c r="CU1102">
        <v>6.0990452766418457</v>
      </c>
      <c r="CV1102">
        <v>5.0289387702941895</v>
      </c>
      <c r="CW1102">
        <v>4.4204216003417969</v>
      </c>
      <c r="CX1102">
        <v>3.6659684181213379</v>
      </c>
      <c r="CY1102">
        <v>3.9634332656860352</v>
      </c>
      <c r="CZ1102">
        <v>3.8923697471618652</v>
      </c>
    </row>
    <row r="1103" spans="1:104" x14ac:dyDescent="0.25">
      <c r="A1103" t="s">
        <v>1292</v>
      </c>
      <c r="B1103" t="s">
        <v>26</v>
      </c>
      <c r="C1103" t="s">
        <v>28</v>
      </c>
      <c r="D1103" t="s">
        <v>188</v>
      </c>
      <c r="E1103" t="s">
        <v>184</v>
      </c>
      <c r="F1103">
        <v>2022</v>
      </c>
      <c r="G1103" t="s">
        <v>180</v>
      </c>
      <c r="H1103">
        <v>10</v>
      </c>
      <c r="I1103">
        <v>149.88116455078125</v>
      </c>
      <c r="J1103">
        <v>146.010986328125</v>
      </c>
      <c r="K1103">
        <v>142.91273498535156</v>
      </c>
      <c r="L1103">
        <v>142.93144226074219</v>
      </c>
      <c r="M1103">
        <v>147.10870361328125</v>
      </c>
      <c r="N1103">
        <v>159.37516784667969</v>
      </c>
      <c r="O1103">
        <v>179.64872741699219</v>
      </c>
      <c r="P1103">
        <v>197.04759216308594</v>
      </c>
      <c r="Q1103">
        <v>215.37339782714844</v>
      </c>
      <c r="R1103">
        <v>232.12203979492187</v>
      </c>
      <c r="S1103">
        <v>245.74853515625</v>
      </c>
      <c r="T1103">
        <v>250.04566955566406</v>
      </c>
      <c r="U1103">
        <v>251.94322204589844</v>
      </c>
      <c r="V1103">
        <v>254.46577453613281</v>
      </c>
      <c r="W1103">
        <v>252.23802185058594</v>
      </c>
      <c r="X1103">
        <v>243.65632629394531</v>
      </c>
      <c r="Y1103">
        <v>232.58808898925781</v>
      </c>
      <c r="Z1103">
        <v>219.88827514648437</v>
      </c>
      <c r="AA1103">
        <v>212.72270202636719</v>
      </c>
      <c r="AB1103">
        <v>205.73439025878906</v>
      </c>
      <c r="AC1103">
        <v>198.92326354980469</v>
      </c>
      <c r="AD1103">
        <v>179.53642272949219</v>
      </c>
      <c r="AE1103">
        <v>166.67964172363281</v>
      </c>
      <c r="AF1103">
        <v>160.29823303222656</v>
      </c>
      <c r="AG1103">
        <v>-3.2645127773284912</v>
      </c>
      <c r="AH1103">
        <v>-1.6199265718460083</v>
      </c>
      <c r="AI1103">
        <v>-0.91041284799575806</v>
      </c>
      <c r="AJ1103">
        <v>-1.1778436899185181</v>
      </c>
      <c r="AK1103">
        <v>-1.3621480464935303</v>
      </c>
      <c r="AL1103">
        <v>-0.7569725513458252</v>
      </c>
      <c r="AM1103">
        <v>-2.1387693881988525</v>
      </c>
      <c r="AN1103">
        <v>-0.28965362906455994</v>
      </c>
      <c r="AO1103">
        <v>1.0187891721725464</v>
      </c>
      <c r="AP1103">
        <v>1.8507362604141235</v>
      </c>
      <c r="AQ1103">
        <v>6.0415101051330566</v>
      </c>
      <c r="AR1103">
        <v>21.069974899291992</v>
      </c>
      <c r="AS1103">
        <v>21.800016403198242</v>
      </c>
      <c r="AT1103">
        <v>20.787132263183594</v>
      </c>
      <c r="AU1103">
        <v>19.058204650878906</v>
      </c>
      <c r="AV1103">
        <v>18.018346786499023</v>
      </c>
      <c r="AW1103">
        <v>16.412160873413086</v>
      </c>
      <c r="AX1103">
        <v>13.458858489990234</v>
      </c>
      <c r="AY1103">
        <v>3.8560349941253662</v>
      </c>
      <c r="AZ1103">
        <v>1.498457670211792</v>
      </c>
      <c r="BA1103">
        <v>0.8171236515045166</v>
      </c>
      <c r="BB1103">
        <v>0.9312136173248291</v>
      </c>
      <c r="BC1103">
        <v>0.46126100420951843</v>
      </c>
      <c r="BD1103">
        <v>-0.84535175561904907</v>
      </c>
      <c r="BE1103">
        <v>65.24859619140625</v>
      </c>
      <c r="BF1103">
        <v>64.696578979492188</v>
      </c>
      <c r="BG1103">
        <v>64.324256896972656</v>
      </c>
      <c r="BH1103">
        <v>63.836910247802734</v>
      </c>
      <c r="BI1103">
        <v>63.339515686035156</v>
      </c>
      <c r="BJ1103">
        <v>62.49249267578125</v>
      </c>
      <c r="BK1103">
        <v>62.690032958984375</v>
      </c>
      <c r="BL1103">
        <v>64.246955871582031</v>
      </c>
      <c r="BM1103">
        <v>67.620681762695312</v>
      </c>
      <c r="BN1103">
        <v>71.888236999511719</v>
      </c>
      <c r="BO1103">
        <v>75.064422607421875</v>
      </c>
      <c r="BP1103">
        <v>77.088829040527344</v>
      </c>
      <c r="BQ1103">
        <v>79.820526123046875</v>
      </c>
      <c r="BR1103">
        <v>80.7650146484375</v>
      </c>
      <c r="BS1103">
        <v>80.667549133300781</v>
      </c>
      <c r="BT1103">
        <v>80.274612426757812</v>
      </c>
      <c r="BU1103">
        <v>80.339271545410156</v>
      </c>
      <c r="BV1103">
        <v>79.974258422851563</v>
      </c>
      <c r="BW1103">
        <v>75.529754638671875</v>
      </c>
      <c r="BX1103">
        <v>71.766151428222656</v>
      </c>
      <c r="BY1103">
        <v>69.784446716308594</v>
      </c>
      <c r="BZ1103">
        <v>68.202690124511719</v>
      </c>
      <c r="CA1103">
        <v>67.037948608398438</v>
      </c>
      <c r="CB1103">
        <v>66.355667114257813</v>
      </c>
      <c r="CC1103">
        <v>4.9817409515380859</v>
      </c>
      <c r="CD1103">
        <v>4.7755551338195801</v>
      </c>
      <c r="CE1103">
        <v>4.4834351539611816</v>
      </c>
      <c r="CF1103">
        <v>3.4011240005493164</v>
      </c>
      <c r="CG1103">
        <v>2.8498218059539795</v>
      </c>
      <c r="CH1103">
        <v>3.1438910961151123</v>
      </c>
      <c r="CI1103">
        <v>3.397308349609375</v>
      </c>
      <c r="CJ1103">
        <v>2.1148524284362793</v>
      </c>
      <c r="CK1103">
        <v>3.0442976951599121</v>
      </c>
      <c r="CL1103">
        <v>3.1349868774414062</v>
      </c>
      <c r="CM1103">
        <v>2.5019710063934326</v>
      </c>
      <c r="CN1103">
        <v>2.8642961978912354</v>
      </c>
      <c r="CO1103">
        <v>4.0320992469787598</v>
      </c>
      <c r="CP1103">
        <v>2.5601363182067871</v>
      </c>
      <c r="CQ1103">
        <v>3.1142861843109131</v>
      </c>
      <c r="CR1103">
        <v>4.558100700378418</v>
      </c>
      <c r="CS1103">
        <v>4.8699393272399902</v>
      </c>
      <c r="CT1103">
        <v>5.0332756042480469</v>
      </c>
      <c r="CU1103">
        <v>6.2404165267944336</v>
      </c>
      <c r="CV1103">
        <v>5.0995759963989258</v>
      </c>
      <c r="CW1103">
        <v>4.4712071418762207</v>
      </c>
      <c r="CX1103">
        <v>3.5431127548217773</v>
      </c>
      <c r="CY1103">
        <v>3.6838533878326416</v>
      </c>
      <c r="CZ1103">
        <v>3.600461483001709</v>
      </c>
    </row>
    <row r="1104" spans="1:104" x14ac:dyDescent="0.25">
      <c r="A1104" t="s">
        <v>1293</v>
      </c>
      <c r="B1104" t="s">
        <v>26</v>
      </c>
      <c r="C1104" t="s">
        <v>28</v>
      </c>
      <c r="D1104" t="s">
        <v>188</v>
      </c>
      <c r="E1104" t="s">
        <v>184</v>
      </c>
      <c r="F1104">
        <v>2022</v>
      </c>
      <c r="G1104" t="s">
        <v>181</v>
      </c>
      <c r="H1104">
        <v>11</v>
      </c>
      <c r="I1104">
        <v>141.0330810546875</v>
      </c>
      <c r="J1104">
        <v>137.16616821289062</v>
      </c>
      <c r="K1104">
        <v>134.67318725585937</v>
      </c>
      <c r="L1104">
        <v>135.38267517089844</v>
      </c>
      <c r="M1104">
        <v>141.20452880859375</v>
      </c>
      <c r="N1104">
        <v>153.69688415527344</v>
      </c>
      <c r="O1104">
        <v>169.66268920898437</v>
      </c>
      <c r="P1104">
        <v>182.76248168945312</v>
      </c>
      <c r="Q1104">
        <v>193.09988403320312</v>
      </c>
      <c r="R1104">
        <v>200.64260864257812</v>
      </c>
      <c r="S1104">
        <v>206.888916015625</v>
      </c>
      <c r="T1104">
        <v>209.06663513183594</v>
      </c>
      <c r="U1104">
        <v>209.72036743164062</v>
      </c>
      <c r="V1104">
        <v>210.22543334960937</v>
      </c>
      <c r="W1104">
        <v>207.52705383300781</v>
      </c>
      <c r="X1104">
        <v>200.14889526367187</v>
      </c>
      <c r="Y1104">
        <v>192.95323181152344</v>
      </c>
      <c r="Z1104">
        <v>187.96551513671875</v>
      </c>
      <c r="AA1104">
        <v>178.64492797851563</v>
      </c>
      <c r="AB1104">
        <v>171.82896423339844</v>
      </c>
      <c r="AC1104">
        <v>168.2017822265625</v>
      </c>
      <c r="AD1104">
        <v>160.78410339355469</v>
      </c>
      <c r="AE1104">
        <v>154.52560424804687</v>
      </c>
      <c r="AF1104">
        <v>148.81845092773437</v>
      </c>
      <c r="AG1104">
        <v>-3.4875986576080322</v>
      </c>
      <c r="AH1104">
        <v>-1.2158358097076416</v>
      </c>
      <c r="AI1104">
        <v>-8.2666419446468353E-2</v>
      </c>
      <c r="AJ1104">
        <v>-0.75142741203308105</v>
      </c>
      <c r="AK1104">
        <v>-1.5166424512863159</v>
      </c>
      <c r="AL1104">
        <v>-1.338848352432251</v>
      </c>
      <c r="AM1104">
        <v>-2.4985597133636475</v>
      </c>
      <c r="AN1104">
        <v>-1.3020941019058228</v>
      </c>
      <c r="AO1104">
        <v>0.93739777803421021</v>
      </c>
      <c r="AP1104">
        <v>2.7609293460845947</v>
      </c>
      <c r="AQ1104">
        <v>6.1394176483154297</v>
      </c>
      <c r="AR1104">
        <v>17.907419204711914</v>
      </c>
      <c r="AS1104">
        <v>18.337957382202148</v>
      </c>
      <c r="AT1104">
        <v>17.332357406616211</v>
      </c>
      <c r="AU1104">
        <v>15.374200820922852</v>
      </c>
      <c r="AV1104">
        <v>12.771166801452637</v>
      </c>
      <c r="AW1104">
        <v>11.19503116607666</v>
      </c>
      <c r="AX1104">
        <v>8.1518917083740234</v>
      </c>
      <c r="AY1104">
        <v>-0.61731737852096558</v>
      </c>
      <c r="AZ1104">
        <v>-1.5432112216949463</v>
      </c>
      <c r="BA1104">
        <v>-1.3565107583999634</v>
      </c>
      <c r="BB1104">
        <v>-0.93795585632324219</v>
      </c>
      <c r="BC1104">
        <v>-0.8293156623840332</v>
      </c>
      <c r="BD1104">
        <v>-2.4255011081695557</v>
      </c>
      <c r="BE1104">
        <v>60.688098907470703</v>
      </c>
      <c r="BF1104">
        <v>60.773754119873047</v>
      </c>
      <c r="BG1104">
        <v>59.858695983886719</v>
      </c>
      <c r="BH1104">
        <v>59.50726318359375</v>
      </c>
      <c r="BI1104">
        <v>60.012199401855469</v>
      </c>
      <c r="BJ1104">
        <v>60.368156433105469</v>
      </c>
      <c r="BK1104">
        <v>59.570590972900391</v>
      </c>
      <c r="BL1104">
        <v>59.133869171142578</v>
      </c>
      <c r="BM1104">
        <v>61.584636688232422</v>
      </c>
      <c r="BN1104">
        <v>64.582199096679688</v>
      </c>
      <c r="BO1104">
        <v>67.204277038574219</v>
      </c>
      <c r="BP1104">
        <v>69.248329162597656</v>
      </c>
      <c r="BQ1104">
        <v>70.3555908203125</v>
      </c>
      <c r="BR1104">
        <v>70.753143310546875</v>
      </c>
      <c r="BS1104">
        <v>69.570350646972656</v>
      </c>
      <c r="BT1104">
        <v>69.248329162597656</v>
      </c>
      <c r="BU1104">
        <v>68.438812255859375</v>
      </c>
      <c r="BV1104">
        <v>66.543754577636719</v>
      </c>
      <c r="BW1104">
        <v>65.492744445800781</v>
      </c>
      <c r="BX1104">
        <v>64.285659790039063</v>
      </c>
      <c r="BY1104">
        <v>63.854171752929688</v>
      </c>
      <c r="BZ1104">
        <v>62.983154296875</v>
      </c>
      <c r="CA1104">
        <v>62.307621002197266</v>
      </c>
      <c r="CB1104">
        <v>61.743988037109375</v>
      </c>
      <c r="CC1104">
        <v>5.2016167640686035</v>
      </c>
      <c r="CD1104">
        <v>4.9775691032409668</v>
      </c>
      <c r="CE1104">
        <v>4.6876072883605957</v>
      </c>
      <c r="CF1104">
        <v>3.5751986503601074</v>
      </c>
      <c r="CG1104">
        <v>3.0365386009216309</v>
      </c>
      <c r="CH1104">
        <v>3.36539626121521</v>
      </c>
      <c r="CI1104">
        <v>3.5634586811065674</v>
      </c>
      <c r="CJ1104">
        <v>2.1804869174957275</v>
      </c>
      <c r="CK1104">
        <v>3.027428150177002</v>
      </c>
      <c r="CL1104">
        <v>3.0070724487304687</v>
      </c>
      <c r="CM1104">
        <v>2.3377707004547119</v>
      </c>
      <c r="CN1104">
        <v>2.6598107814788818</v>
      </c>
      <c r="CO1104">
        <v>3.7229843139648437</v>
      </c>
      <c r="CP1104">
        <v>2.3558075428009033</v>
      </c>
      <c r="CQ1104">
        <v>2.8464963436126709</v>
      </c>
      <c r="CR1104">
        <v>4.1584944725036621</v>
      </c>
      <c r="CS1104">
        <v>4.4880871772766113</v>
      </c>
      <c r="CT1104">
        <v>4.7803635597229004</v>
      </c>
      <c r="CU1104">
        <v>5.8359098434448242</v>
      </c>
      <c r="CV1104">
        <v>4.7179479598999023</v>
      </c>
      <c r="CW1104">
        <v>4.187617301940918</v>
      </c>
      <c r="CX1104">
        <v>3.517641544342041</v>
      </c>
      <c r="CY1104">
        <v>3.7895872592926025</v>
      </c>
      <c r="CZ1104">
        <v>3.7087080478668213</v>
      </c>
    </row>
    <row r="1105" spans="1:104" x14ac:dyDescent="0.25">
      <c r="A1105" t="s">
        <v>1294</v>
      </c>
      <c r="B1105" t="s">
        <v>26</v>
      </c>
      <c r="C1105" t="s">
        <v>28</v>
      </c>
      <c r="D1105" t="s">
        <v>188</v>
      </c>
      <c r="E1105" t="s">
        <v>184</v>
      </c>
      <c r="F1105">
        <v>2022</v>
      </c>
      <c r="G1105" t="s">
        <v>182</v>
      </c>
      <c r="H1105">
        <v>12</v>
      </c>
      <c r="I1105">
        <v>136.41946411132812</v>
      </c>
      <c r="J1105">
        <v>132.97605895996094</v>
      </c>
      <c r="K1105">
        <v>131.03541564941406</v>
      </c>
      <c r="L1105">
        <v>131.74838256835937</v>
      </c>
      <c r="M1105">
        <v>137.60772705078125</v>
      </c>
      <c r="N1105">
        <v>149.76629638671875</v>
      </c>
      <c r="O1105">
        <v>166.77058410644531</v>
      </c>
      <c r="P1105">
        <v>178.36431884765625</v>
      </c>
      <c r="Q1105">
        <v>183.34638977050781</v>
      </c>
      <c r="R1105">
        <v>185.31991577148437</v>
      </c>
      <c r="S1105">
        <v>186.70010375976562</v>
      </c>
      <c r="T1105">
        <v>185.83393859863281</v>
      </c>
      <c r="U1105">
        <v>185.001953125</v>
      </c>
      <c r="V1105">
        <v>184.99858093261719</v>
      </c>
      <c r="W1105">
        <v>182.4713134765625</v>
      </c>
      <c r="X1105">
        <v>177.37669372558594</v>
      </c>
      <c r="Y1105">
        <v>174.30055236816406</v>
      </c>
      <c r="Z1105">
        <v>173.23350524902344</v>
      </c>
      <c r="AA1105">
        <v>166.296875</v>
      </c>
      <c r="AB1105">
        <v>161.69442749023437</v>
      </c>
      <c r="AC1105">
        <v>159.17959594726562</v>
      </c>
      <c r="AD1105">
        <v>155.23365783691406</v>
      </c>
      <c r="AE1105">
        <v>148.84979248046875</v>
      </c>
      <c r="AF1105">
        <v>143.34544372558594</v>
      </c>
      <c r="AG1105">
        <v>-3.8969223499298096</v>
      </c>
      <c r="AH1105">
        <v>-0.78757590055465698</v>
      </c>
      <c r="AI1105">
        <v>0.90782326459884644</v>
      </c>
      <c r="AJ1105">
        <v>-0.26313349604606628</v>
      </c>
      <c r="AK1105">
        <v>-1.7281680107116699</v>
      </c>
      <c r="AL1105">
        <v>-2.0555942058563232</v>
      </c>
      <c r="AM1105">
        <v>-3.0576841831207275</v>
      </c>
      <c r="AN1105">
        <v>-2.5817234516143799</v>
      </c>
      <c r="AO1105">
        <v>0.93833494186401367</v>
      </c>
      <c r="AP1105">
        <v>3.9666624069213867</v>
      </c>
      <c r="AQ1105">
        <v>6.7252511978149414</v>
      </c>
      <c r="AR1105">
        <v>16.065801620483398</v>
      </c>
      <c r="AS1105">
        <v>16.192543029785156</v>
      </c>
      <c r="AT1105">
        <v>15.211000442504883</v>
      </c>
      <c r="AU1105">
        <v>12.986024856567383</v>
      </c>
      <c r="AV1105">
        <v>8.8066377639770508</v>
      </c>
      <c r="AW1105">
        <v>7.1007122993469238</v>
      </c>
      <c r="AX1105">
        <v>3.3421337604522705</v>
      </c>
      <c r="AY1105">
        <v>-5.2509675025939941</v>
      </c>
      <c r="AZ1105">
        <v>-4.8156723976135254</v>
      </c>
      <c r="BA1105">
        <v>-3.7434682846069336</v>
      </c>
      <c r="BB1105">
        <v>-3.1073672771453857</v>
      </c>
      <c r="BC1105">
        <v>-2.3623135089874268</v>
      </c>
      <c r="BD1105">
        <v>-4.3801193237304687</v>
      </c>
      <c r="BE1105">
        <v>50.370185852050781</v>
      </c>
      <c r="BF1105">
        <v>49.970703125</v>
      </c>
      <c r="BG1105">
        <v>49.056270599365234</v>
      </c>
      <c r="BH1105">
        <v>49.061618804931641</v>
      </c>
      <c r="BI1105">
        <v>48.257007598876953</v>
      </c>
      <c r="BJ1105">
        <v>47.927391052246094</v>
      </c>
      <c r="BK1105">
        <v>47.732452392578125</v>
      </c>
      <c r="BL1105">
        <v>47.260055541992188</v>
      </c>
      <c r="BM1105">
        <v>51.630271911621094</v>
      </c>
      <c r="BN1105">
        <v>56.825656890869141</v>
      </c>
      <c r="BO1105">
        <v>60.685333251953125</v>
      </c>
      <c r="BP1105">
        <v>62.219039916992188</v>
      </c>
      <c r="BQ1105">
        <v>63.784465789794922</v>
      </c>
      <c r="BR1105">
        <v>66.619277954101563</v>
      </c>
      <c r="BS1105">
        <v>65.747398376464844</v>
      </c>
      <c r="BT1105">
        <v>63.664730072021484</v>
      </c>
      <c r="BU1105">
        <v>62.198440551757813</v>
      </c>
      <c r="BV1105">
        <v>60.894138336181641</v>
      </c>
      <c r="BW1105">
        <v>60.059326171875</v>
      </c>
      <c r="BX1105">
        <v>57.388946533203125</v>
      </c>
      <c r="BY1105">
        <v>56.309776306152344</v>
      </c>
      <c r="BZ1105">
        <v>54.803676605224609</v>
      </c>
      <c r="CA1105">
        <v>54.458808898925781</v>
      </c>
      <c r="CB1105">
        <v>54.14154052734375</v>
      </c>
      <c r="CC1105">
        <v>6.0203876495361328</v>
      </c>
      <c r="CD1105">
        <v>5.7734103202819824</v>
      </c>
      <c r="CE1105">
        <v>5.4561944007873535</v>
      </c>
      <c r="CF1105">
        <v>4.1620683670043945</v>
      </c>
      <c r="CG1105">
        <v>3.5396332740783691</v>
      </c>
      <c r="CH1105">
        <v>3.9225771427154541</v>
      </c>
      <c r="CI1105">
        <v>4.1912293434143066</v>
      </c>
      <c r="CJ1105">
        <v>2.5479223728179932</v>
      </c>
      <c r="CK1105">
        <v>3.4396195411682129</v>
      </c>
      <c r="CL1105">
        <v>3.3233981132507324</v>
      </c>
      <c r="CM1105">
        <v>2.5253987312316895</v>
      </c>
      <c r="CN1105">
        <v>2.830298900604248</v>
      </c>
      <c r="CO1105">
        <v>3.9308371543884277</v>
      </c>
      <c r="CP1105">
        <v>2.4831867218017578</v>
      </c>
      <c r="CQ1105">
        <v>2.9963915348052979</v>
      </c>
      <c r="CR1105">
        <v>4.4124050140380859</v>
      </c>
      <c r="CS1105">
        <v>4.8544859886169434</v>
      </c>
      <c r="CT1105">
        <v>5.275169849395752</v>
      </c>
      <c r="CU1105">
        <v>6.5026445388793945</v>
      </c>
      <c r="CV1105">
        <v>5.3198971748352051</v>
      </c>
      <c r="CW1105">
        <v>4.7483596801757812</v>
      </c>
      <c r="CX1105">
        <v>4.0586156845092773</v>
      </c>
      <c r="CY1105">
        <v>4.3636517524719238</v>
      </c>
      <c r="CZ1105">
        <v>4.2717881202697754</v>
      </c>
    </row>
    <row r="1106" spans="1:104" x14ac:dyDescent="0.25">
      <c r="A1106" t="s">
        <v>1295</v>
      </c>
      <c r="B1106" t="s">
        <v>26</v>
      </c>
      <c r="C1106" t="s">
        <v>28</v>
      </c>
      <c r="D1106" t="s">
        <v>188</v>
      </c>
      <c r="E1106" t="s">
        <v>184</v>
      </c>
      <c r="F1106">
        <v>2022</v>
      </c>
      <c r="G1106" t="s">
        <v>183</v>
      </c>
      <c r="H1106">
        <v>8</v>
      </c>
      <c r="I1106">
        <v>169.62269592285156</v>
      </c>
      <c r="J1106">
        <v>165.205810546875</v>
      </c>
      <c r="K1106">
        <v>161.14021301269531</v>
      </c>
      <c r="L1106">
        <v>160.57839965820312</v>
      </c>
      <c r="M1106">
        <v>165.51023864746094</v>
      </c>
      <c r="N1106">
        <v>180.09541320800781</v>
      </c>
      <c r="O1106">
        <v>195.57344055175781</v>
      </c>
      <c r="P1106">
        <v>212.48934936523437</v>
      </c>
      <c r="Q1106">
        <v>224.18760681152344</v>
      </c>
      <c r="R1106">
        <v>233.72378540039062</v>
      </c>
      <c r="S1106">
        <v>243.14938354492187</v>
      </c>
      <c r="T1106">
        <v>245.43730163574219</v>
      </c>
      <c r="U1106">
        <v>245.98179626464844</v>
      </c>
      <c r="V1106">
        <v>245.36222839355469</v>
      </c>
      <c r="W1106">
        <v>243.58866882324219</v>
      </c>
      <c r="X1106">
        <v>240.22970581054687</v>
      </c>
      <c r="Y1106">
        <v>232.681640625</v>
      </c>
      <c r="Z1106">
        <v>220.57861328125</v>
      </c>
      <c r="AA1106">
        <v>208.19668579101562</v>
      </c>
      <c r="AB1106">
        <v>202.36701965332031</v>
      </c>
      <c r="AC1106">
        <v>198.53990173339844</v>
      </c>
      <c r="AD1106">
        <v>189.18374633789062</v>
      </c>
      <c r="AE1106">
        <v>183.12939453125</v>
      </c>
      <c r="AF1106">
        <v>177.37469482421875</v>
      </c>
      <c r="AG1106">
        <v>-3.5661447048187256</v>
      </c>
      <c r="AH1106">
        <v>-1.9201948642730713</v>
      </c>
      <c r="AI1106">
        <v>-1.2546161413192749</v>
      </c>
      <c r="AJ1106">
        <v>-1.4280495643615723</v>
      </c>
      <c r="AK1106">
        <v>-1.4679874181747437</v>
      </c>
      <c r="AL1106">
        <v>-0.67127156257629395</v>
      </c>
      <c r="AM1106">
        <v>-2.185854434967041</v>
      </c>
      <c r="AN1106">
        <v>-5.0528338178992271E-3</v>
      </c>
      <c r="AO1106">
        <v>1.0417710542678833</v>
      </c>
      <c r="AP1106">
        <v>1.5086210966110229</v>
      </c>
      <c r="AQ1106">
        <v>5.7387723922729492</v>
      </c>
      <c r="AR1106">
        <v>20.874729156494141</v>
      </c>
      <c r="AS1106">
        <v>21.516166687011719</v>
      </c>
      <c r="AT1106">
        <v>20.321603775024414</v>
      </c>
      <c r="AU1106">
        <v>18.755908966064453</v>
      </c>
      <c r="AV1106">
        <v>18.583805084228516</v>
      </c>
      <c r="AW1106">
        <v>17.340724945068359</v>
      </c>
      <c r="AX1106">
        <v>14.661466598510742</v>
      </c>
      <c r="AY1106">
        <v>4.9052319526672363</v>
      </c>
      <c r="AZ1106">
        <v>2.2517032623291016</v>
      </c>
      <c r="BA1106">
        <v>1.3709930181503296</v>
      </c>
      <c r="BB1106">
        <v>1.4847863912582397</v>
      </c>
      <c r="BC1106">
        <v>0.88025140762329102</v>
      </c>
      <c r="BD1106">
        <v>-0.44247785210609436</v>
      </c>
      <c r="BE1106">
        <v>67.542198181152344</v>
      </c>
      <c r="BF1106">
        <v>67.286720275878906</v>
      </c>
      <c r="BG1106">
        <v>66.834609985351563</v>
      </c>
      <c r="BH1106">
        <v>66.458938598632812</v>
      </c>
      <c r="BI1106">
        <v>66.121742248535156</v>
      </c>
      <c r="BJ1106">
        <v>66.0693359375</v>
      </c>
      <c r="BK1106">
        <v>66.462196350097656</v>
      </c>
      <c r="BL1106">
        <v>67.554985046386719</v>
      </c>
      <c r="BM1106">
        <v>70.054092407226562</v>
      </c>
      <c r="BN1106">
        <v>73.293632507324219</v>
      </c>
      <c r="BO1106">
        <v>76.575309753417969</v>
      </c>
      <c r="BP1106">
        <v>77.889259338378906</v>
      </c>
      <c r="BQ1106">
        <v>78.896392822265625</v>
      </c>
      <c r="BR1106">
        <v>79.758674621582031</v>
      </c>
      <c r="BS1106">
        <v>80.538894653320313</v>
      </c>
      <c r="BT1106">
        <v>80.890251159667969</v>
      </c>
      <c r="BU1106">
        <v>80.571754455566406</v>
      </c>
      <c r="BV1106">
        <v>79.639610290527344</v>
      </c>
      <c r="BW1106">
        <v>77.116439819335938</v>
      </c>
      <c r="BX1106">
        <v>74.812973022460938</v>
      </c>
      <c r="BY1106">
        <v>72.624198913574219</v>
      </c>
      <c r="BZ1106">
        <v>71.719841003417969</v>
      </c>
      <c r="CA1106">
        <v>70.799598693847656</v>
      </c>
      <c r="CB1106">
        <v>70.178176879882813</v>
      </c>
      <c r="CC1106">
        <v>5.5428295135498047</v>
      </c>
      <c r="CD1106">
        <v>5.3112902641296387</v>
      </c>
      <c r="CE1106">
        <v>4.9688816070556641</v>
      </c>
      <c r="CF1106">
        <v>3.755023717880249</v>
      </c>
      <c r="CG1106">
        <v>3.1506447792053223</v>
      </c>
      <c r="CH1106">
        <v>3.4901998043060303</v>
      </c>
      <c r="CI1106">
        <v>3.634326696395874</v>
      </c>
      <c r="CJ1106">
        <v>2.2400810718536377</v>
      </c>
      <c r="CK1106">
        <v>3.1082091331481934</v>
      </c>
      <c r="CL1106">
        <v>3.0959110260009766</v>
      </c>
      <c r="CM1106">
        <v>2.4276573657989502</v>
      </c>
      <c r="CN1106">
        <v>2.7586207389831543</v>
      </c>
      <c r="CO1106">
        <v>3.8581221103668213</v>
      </c>
      <c r="CP1106">
        <v>2.4290387630462646</v>
      </c>
      <c r="CQ1106">
        <v>2.9516391754150391</v>
      </c>
      <c r="CR1106">
        <v>4.4095616340637207</v>
      </c>
      <c r="CS1106">
        <v>4.7814607620239258</v>
      </c>
      <c r="CT1106">
        <v>4.9558172225952148</v>
      </c>
      <c r="CU1106">
        <v>6.0076498985290527</v>
      </c>
      <c r="CV1106">
        <v>4.9150300025939941</v>
      </c>
      <c r="CW1106">
        <v>4.37237548828125</v>
      </c>
      <c r="CX1106">
        <v>3.6647818088531494</v>
      </c>
      <c r="CY1106">
        <v>3.9771339893341064</v>
      </c>
      <c r="CZ1106">
        <v>3.9150824546813965</v>
      </c>
    </row>
    <row r="1107" spans="1:104" x14ac:dyDescent="0.25">
      <c r="A1107" t="s">
        <v>1296</v>
      </c>
      <c r="B1107" t="s">
        <v>26</v>
      </c>
      <c r="C1107" t="s">
        <v>28</v>
      </c>
      <c r="D1107" t="s">
        <v>188</v>
      </c>
      <c r="E1107" t="s">
        <v>184</v>
      </c>
      <c r="F1107">
        <v>2023</v>
      </c>
      <c r="G1107" t="s">
        <v>171</v>
      </c>
      <c r="H1107">
        <v>1</v>
      </c>
      <c r="I1107">
        <v>137.0340576171875</v>
      </c>
      <c r="J1107">
        <v>132.49075317382812</v>
      </c>
      <c r="K1107">
        <v>131.14492797851562</v>
      </c>
      <c r="L1107">
        <v>131.97257995605469</v>
      </c>
      <c r="M1107">
        <v>138.94493103027344</v>
      </c>
      <c r="N1107">
        <v>151.95127868652344</v>
      </c>
      <c r="O1107">
        <v>172.48860168457031</v>
      </c>
      <c r="P1107">
        <v>186.68275451660156</v>
      </c>
      <c r="Q1107">
        <v>191.12088012695312</v>
      </c>
      <c r="R1107">
        <v>191.34983825683594</v>
      </c>
      <c r="S1107">
        <v>191.57572937011719</v>
      </c>
      <c r="T1107">
        <v>189.64248657226562</v>
      </c>
      <c r="U1107">
        <v>187.57749938964844</v>
      </c>
      <c r="V1107">
        <v>186.47764587402344</v>
      </c>
      <c r="W1107">
        <v>183.55647277832031</v>
      </c>
      <c r="X1107">
        <v>178.45071411132812</v>
      </c>
      <c r="Y1107">
        <v>173.96253967285156</v>
      </c>
      <c r="Z1107">
        <v>174.41490173339844</v>
      </c>
      <c r="AA1107">
        <v>168.33097839355469</v>
      </c>
      <c r="AB1107">
        <v>163.76214599609375</v>
      </c>
      <c r="AC1107">
        <v>161.4595947265625</v>
      </c>
      <c r="AD1107">
        <v>157.06376647949219</v>
      </c>
      <c r="AE1107">
        <v>149.98025512695312</v>
      </c>
      <c r="AF1107">
        <v>144.33538818359375</v>
      </c>
      <c r="AG1107">
        <v>-4.1320104598999023</v>
      </c>
      <c r="AH1107">
        <v>-0.67589062452316284</v>
      </c>
      <c r="AI1107">
        <v>1.2312006950378418</v>
      </c>
      <c r="AJ1107">
        <v>-0.11794064193964005</v>
      </c>
      <c r="AK1107">
        <v>-1.8363354206085205</v>
      </c>
      <c r="AL1107">
        <v>-2.3855516910552979</v>
      </c>
      <c r="AM1107">
        <v>-3.4213941097259521</v>
      </c>
      <c r="AN1107">
        <v>-3.2587954998016357</v>
      </c>
      <c r="AO1107">
        <v>0.98759639263153076</v>
      </c>
      <c r="AP1107">
        <v>4.6012959480285645</v>
      </c>
      <c r="AQ1107">
        <v>7.2657856941223145</v>
      </c>
      <c r="AR1107">
        <v>16.240116119384766</v>
      </c>
      <c r="AS1107">
        <v>16.214029312133789</v>
      </c>
      <c r="AT1107">
        <v>15.108963012695313</v>
      </c>
      <c r="AU1107">
        <v>12.758584022521973</v>
      </c>
      <c r="AV1107">
        <v>7.9455122947692871</v>
      </c>
      <c r="AW1107">
        <v>5.9899826049804687</v>
      </c>
      <c r="AX1107">
        <v>1.8349134922027588</v>
      </c>
      <c r="AY1107">
        <v>-6.8683047294616699</v>
      </c>
      <c r="AZ1107">
        <v>-6.0226588249206543</v>
      </c>
      <c r="BA1107">
        <v>-4.6420712471008301</v>
      </c>
      <c r="BB1107">
        <v>-3.8799529075622559</v>
      </c>
      <c r="BC1107">
        <v>-2.9129595756530762</v>
      </c>
      <c r="BD1107">
        <v>-5.1479282379150391</v>
      </c>
      <c r="BE1107">
        <v>49.855701446533203</v>
      </c>
      <c r="BF1107">
        <v>49.221469879150391</v>
      </c>
      <c r="BG1107">
        <v>48.601734161376953</v>
      </c>
      <c r="BH1107">
        <v>48.312080383300781</v>
      </c>
      <c r="BI1107">
        <v>47.550178527832031</v>
      </c>
      <c r="BJ1107">
        <v>47.077789306640625</v>
      </c>
      <c r="BK1107">
        <v>47.882396697998047</v>
      </c>
      <c r="BL1107">
        <v>47.123241424560547</v>
      </c>
      <c r="BM1107">
        <v>48.689746856689453</v>
      </c>
      <c r="BN1107">
        <v>52.042861938476563</v>
      </c>
      <c r="BO1107">
        <v>54.795913696289063</v>
      </c>
      <c r="BP1107">
        <v>56.972541809082031</v>
      </c>
      <c r="BQ1107">
        <v>58.646430969238281</v>
      </c>
      <c r="BR1107">
        <v>58.975902557373047</v>
      </c>
      <c r="BS1107">
        <v>59.073368072509766</v>
      </c>
      <c r="BT1107">
        <v>58.836029052734375</v>
      </c>
      <c r="BU1107">
        <v>57.83648681640625</v>
      </c>
      <c r="BV1107">
        <v>55.967658996582031</v>
      </c>
      <c r="BW1107">
        <v>54.151157379150391</v>
      </c>
      <c r="BX1107">
        <v>53.401611328125</v>
      </c>
      <c r="BY1107">
        <v>50.975437164306641</v>
      </c>
      <c r="BZ1107">
        <v>49.344257354736328</v>
      </c>
      <c r="CA1107">
        <v>47.4853515625</v>
      </c>
      <c r="CB1107">
        <v>46.189136505126953</v>
      </c>
      <c r="CC1107">
        <v>6.4683642387390137</v>
      </c>
      <c r="CD1107">
        <v>6.1507019996643066</v>
      </c>
      <c r="CE1107">
        <v>5.8393115997314453</v>
      </c>
      <c r="CF1107">
        <v>4.4574370384216309</v>
      </c>
      <c r="CG1107">
        <v>3.8212003707885742</v>
      </c>
      <c r="CH1107">
        <v>4.2559733390808105</v>
      </c>
      <c r="CI1107">
        <v>4.6371078491210938</v>
      </c>
      <c r="CJ1107">
        <v>2.8480722904205322</v>
      </c>
      <c r="CK1107">
        <v>3.8416759967803955</v>
      </c>
      <c r="CL1107">
        <v>3.6714391708374023</v>
      </c>
      <c r="CM1107">
        <v>2.7705683708190918</v>
      </c>
      <c r="CN1107">
        <v>3.0865027904510498</v>
      </c>
      <c r="CO1107">
        <v>4.2643723487854004</v>
      </c>
      <c r="CP1107">
        <v>2.6670160293579102</v>
      </c>
      <c r="CQ1107">
        <v>3.2200548648834229</v>
      </c>
      <c r="CR1107">
        <v>4.7435646057128906</v>
      </c>
      <c r="CS1107">
        <v>5.1765103340148926</v>
      </c>
      <c r="CT1107">
        <v>5.6740322113037109</v>
      </c>
      <c r="CU1107">
        <v>7.0185189247131348</v>
      </c>
      <c r="CV1107">
        <v>5.7646994590759277</v>
      </c>
      <c r="CW1107">
        <v>5.1528277397155762</v>
      </c>
      <c r="CX1107">
        <v>4.4004158973693848</v>
      </c>
      <c r="CY1107">
        <v>4.7072806358337402</v>
      </c>
      <c r="CZ1107">
        <v>4.6024985313415527</v>
      </c>
    </row>
    <row r="1108" spans="1:104" x14ac:dyDescent="0.25">
      <c r="A1108" t="s">
        <v>1297</v>
      </c>
      <c r="B1108" t="s">
        <v>26</v>
      </c>
      <c r="C1108" t="s">
        <v>28</v>
      </c>
      <c r="D1108" t="s">
        <v>188</v>
      </c>
      <c r="E1108" t="s">
        <v>184</v>
      </c>
      <c r="F1108">
        <v>2023</v>
      </c>
      <c r="G1108" t="s">
        <v>172</v>
      </c>
      <c r="H1108">
        <v>2</v>
      </c>
      <c r="I1108">
        <v>136.35922241210937</v>
      </c>
      <c r="J1108">
        <v>132.19140625</v>
      </c>
      <c r="K1108">
        <v>130.72311401367187</v>
      </c>
      <c r="L1108">
        <v>131.55599975585937</v>
      </c>
      <c r="M1108">
        <v>137.88142395019531</v>
      </c>
      <c r="N1108">
        <v>152.53582763671875</v>
      </c>
      <c r="O1108">
        <v>171.59162902832031</v>
      </c>
      <c r="P1108">
        <v>186.51341247558594</v>
      </c>
      <c r="Q1108">
        <v>192.75796508789063</v>
      </c>
      <c r="R1108">
        <v>193.70623779296875</v>
      </c>
      <c r="S1108">
        <v>193.87301635742187</v>
      </c>
      <c r="T1108">
        <v>191.81686401367187</v>
      </c>
      <c r="U1108">
        <v>190.73536682128906</v>
      </c>
      <c r="V1108">
        <v>189.49420166015625</v>
      </c>
      <c r="W1108">
        <v>186.42288208007812</v>
      </c>
      <c r="X1108">
        <v>180.92242431640625</v>
      </c>
      <c r="Y1108">
        <v>176.33177185058594</v>
      </c>
      <c r="Z1108">
        <v>175.82681274414062</v>
      </c>
      <c r="AA1108">
        <v>171.84915161132813</v>
      </c>
      <c r="AB1108">
        <v>166.66246032714844</v>
      </c>
      <c r="AC1108">
        <v>164.31524658203125</v>
      </c>
      <c r="AD1108">
        <v>158.098388671875</v>
      </c>
      <c r="AE1108">
        <v>149.60716247558594</v>
      </c>
      <c r="AF1108">
        <v>143.948974609375</v>
      </c>
      <c r="AG1108">
        <v>-4.0245823860168457</v>
      </c>
      <c r="AH1108">
        <v>-0.71416318416595459</v>
      </c>
      <c r="AI1108">
        <v>1.1029187440872192</v>
      </c>
      <c r="AJ1108">
        <v>-0.17366701364517212</v>
      </c>
      <c r="AK1108">
        <v>-1.7843095064163208</v>
      </c>
      <c r="AL1108">
        <v>-2.2816154956817627</v>
      </c>
      <c r="AM1108">
        <v>-3.2991700172424316</v>
      </c>
      <c r="AN1108">
        <v>-3.0424199104309082</v>
      </c>
      <c r="AO1108">
        <v>0.99478012323379517</v>
      </c>
      <c r="AP1108">
        <v>4.4582691192626953</v>
      </c>
      <c r="AQ1108">
        <v>7.205289363861084</v>
      </c>
      <c r="AR1108">
        <v>16.482027053833008</v>
      </c>
      <c r="AS1108">
        <v>16.562528610229492</v>
      </c>
      <c r="AT1108">
        <v>15.447651863098145</v>
      </c>
      <c r="AU1108">
        <v>13.07740592956543</v>
      </c>
      <c r="AV1108">
        <v>8.4096288681030273</v>
      </c>
      <c r="AW1108">
        <v>6.5043487548828125</v>
      </c>
      <c r="AX1108">
        <v>2.4477903842926025</v>
      </c>
      <c r="AY1108">
        <v>-6.406832218170166</v>
      </c>
      <c r="AZ1108">
        <v>-5.6685338020324707</v>
      </c>
      <c r="BA1108">
        <v>-4.3816962242126465</v>
      </c>
      <c r="BB1108">
        <v>-3.5955328941345215</v>
      </c>
      <c r="BC1108">
        <v>-2.690561056137085</v>
      </c>
      <c r="BD1108">
        <v>-4.8474087715148926</v>
      </c>
      <c r="BE1108">
        <v>52.600070953369141</v>
      </c>
      <c r="BF1108">
        <v>52.355712890625</v>
      </c>
      <c r="BG1108">
        <v>51.429084777832031</v>
      </c>
      <c r="BH1108">
        <v>49.831153869628906</v>
      </c>
      <c r="BI1108">
        <v>49.316360473632812</v>
      </c>
      <c r="BJ1108">
        <v>48.789211273193359</v>
      </c>
      <c r="BK1108">
        <v>48.234603881835938</v>
      </c>
      <c r="BL1108">
        <v>47.932590484619141</v>
      </c>
      <c r="BM1108">
        <v>50.982921600341797</v>
      </c>
      <c r="BN1108">
        <v>53.972850799560547</v>
      </c>
      <c r="BO1108">
        <v>56.729412078857422</v>
      </c>
      <c r="BP1108">
        <v>57.793323516845703</v>
      </c>
      <c r="BQ1108">
        <v>58.610130310058594</v>
      </c>
      <c r="BR1108">
        <v>58.997257232666016</v>
      </c>
      <c r="BS1108">
        <v>58.610130310058594</v>
      </c>
      <c r="BT1108">
        <v>58.055526733398437</v>
      </c>
      <c r="BU1108">
        <v>57.568183898925781</v>
      </c>
      <c r="BV1108">
        <v>56.553703308105469</v>
      </c>
      <c r="BW1108">
        <v>54.770442962646484</v>
      </c>
      <c r="BX1108">
        <v>53.688694000244141</v>
      </c>
      <c r="BY1108">
        <v>52.240398406982422</v>
      </c>
      <c r="BZ1108">
        <v>51.030979156494141</v>
      </c>
      <c r="CA1108">
        <v>50.067276000976563</v>
      </c>
      <c r="CB1108">
        <v>49.325969696044922</v>
      </c>
      <c r="CC1108">
        <v>6.268923282623291</v>
      </c>
      <c r="CD1108">
        <v>5.9774637222290039</v>
      </c>
      <c r="CE1108">
        <v>5.6693301200866699</v>
      </c>
      <c r="CF1108">
        <v>4.3285412788391113</v>
      </c>
      <c r="CG1108">
        <v>3.6942861080169678</v>
      </c>
      <c r="CH1108">
        <v>4.1636080741882324</v>
      </c>
      <c r="CI1108">
        <v>4.4927144050598145</v>
      </c>
      <c r="CJ1108">
        <v>2.7728691101074219</v>
      </c>
      <c r="CK1108">
        <v>3.7723162174224854</v>
      </c>
      <c r="CL1108">
        <v>3.6203544139862061</v>
      </c>
      <c r="CM1108">
        <v>2.7310776710510254</v>
      </c>
      <c r="CN1108">
        <v>3.0413665771484375</v>
      </c>
      <c r="CO1108">
        <v>4.2223515510559082</v>
      </c>
      <c r="CP1108">
        <v>2.6434993743896484</v>
      </c>
      <c r="CQ1108">
        <v>3.1862006187438965</v>
      </c>
      <c r="CR1108">
        <v>4.6845951080322266</v>
      </c>
      <c r="CS1108">
        <v>5.111483097076416</v>
      </c>
      <c r="CT1108">
        <v>5.5729990005493164</v>
      </c>
      <c r="CU1108">
        <v>6.9867434501647949</v>
      </c>
      <c r="CV1108">
        <v>5.7143058776855469</v>
      </c>
      <c r="CW1108">
        <v>5.1077885627746582</v>
      </c>
      <c r="CX1108">
        <v>4.3182773590087891</v>
      </c>
      <c r="CY1108">
        <v>4.575251579284668</v>
      </c>
      <c r="CZ1108">
        <v>4.4728474617004395</v>
      </c>
    </row>
    <row r="1109" spans="1:104" x14ac:dyDescent="0.25">
      <c r="A1109" t="s">
        <v>1298</v>
      </c>
      <c r="B1109" t="s">
        <v>26</v>
      </c>
      <c r="C1109" t="s">
        <v>28</v>
      </c>
      <c r="D1109" t="s">
        <v>188</v>
      </c>
      <c r="E1109" t="s">
        <v>184</v>
      </c>
      <c r="F1109">
        <v>2023</v>
      </c>
      <c r="G1109" t="s">
        <v>173</v>
      </c>
      <c r="H1109">
        <v>3</v>
      </c>
      <c r="I1109">
        <v>140.9315185546875</v>
      </c>
      <c r="J1109">
        <v>136.75138854980469</v>
      </c>
      <c r="K1109">
        <v>134.10888671875</v>
      </c>
      <c r="L1109">
        <v>134.27153015136719</v>
      </c>
      <c r="M1109">
        <v>139.26466369628906</v>
      </c>
      <c r="N1109">
        <v>151.94482421875</v>
      </c>
      <c r="O1109">
        <v>171.70341491699219</v>
      </c>
      <c r="P1109">
        <v>187.20271301269531</v>
      </c>
      <c r="Q1109">
        <v>194.88865661621094</v>
      </c>
      <c r="R1109">
        <v>196.13496398925781</v>
      </c>
      <c r="S1109">
        <v>197.60516357421875</v>
      </c>
      <c r="T1109">
        <v>197.95085144042969</v>
      </c>
      <c r="U1109">
        <v>197.4058837890625</v>
      </c>
      <c r="V1109">
        <v>196.79499816894531</v>
      </c>
      <c r="W1109">
        <v>194.06341552734375</v>
      </c>
      <c r="X1109">
        <v>188.7628173828125</v>
      </c>
      <c r="Y1109">
        <v>183.90440368652344</v>
      </c>
      <c r="Z1109">
        <v>177.57231140136719</v>
      </c>
      <c r="AA1109">
        <v>172.43928527832031</v>
      </c>
      <c r="AB1109">
        <v>171.83073425292969</v>
      </c>
      <c r="AC1109">
        <v>167.27803039550781</v>
      </c>
      <c r="AD1109">
        <v>161.81617736816406</v>
      </c>
      <c r="AE1109">
        <v>152.54524230957031</v>
      </c>
      <c r="AF1109">
        <v>147.20091247558594</v>
      </c>
      <c r="AG1109">
        <v>-3.9967482089996338</v>
      </c>
      <c r="AH1109">
        <v>-0.87033629417419434</v>
      </c>
      <c r="AI1109">
        <v>0.8143494725227356</v>
      </c>
      <c r="AJ1109">
        <v>-0.32695844769477844</v>
      </c>
      <c r="AK1109">
        <v>-1.7257863283157349</v>
      </c>
      <c r="AL1109">
        <v>-2.0333037376403809</v>
      </c>
      <c r="AM1109">
        <v>-3.1085302829742432</v>
      </c>
      <c r="AN1109">
        <v>-2.6211066246032715</v>
      </c>
      <c r="AO1109">
        <v>0.99004954099655151</v>
      </c>
      <c r="AP1109">
        <v>4.0483369827270508</v>
      </c>
      <c r="AQ1109">
        <v>6.9549636840820313</v>
      </c>
      <c r="AR1109">
        <v>16.953548431396484</v>
      </c>
      <c r="AS1109">
        <v>17.135723114013672</v>
      </c>
      <c r="AT1109">
        <v>16.059560775756836</v>
      </c>
      <c r="AU1109">
        <v>13.795331001281738</v>
      </c>
      <c r="AV1109">
        <v>9.611577033996582</v>
      </c>
      <c r="AW1109">
        <v>7.7789745330810547</v>
      </c>
      <c r="AX1109">
        <v>3.8157503604888916</v>
      </c>
      <c r="AY1109">
        <v>-4.9205374717712402</v>
      </c>
      <c r="AZ1109">
        <v>-4.7310848236083984</v>
      </c>
      <c r="BA1109">
        <v>-3.6587097644805908</v>
      </c>
      <c r="BB1109">
        <v>-2.9747698307037354</v>
      </c>
      <c r="BC1109">
        <v>-2.2490234375</v>
      </c>
      <c r="BD1109">
        <v>-4.3039264678955078</v>
      </c>
      <c r="BE1109">
        <v>53.541049957275391</v>
      </c>
      <c r="BF1109">
        <v>53.031429290771484</v>
      </c>
      <c r="BG1109">
        <v>52.424350738525391</v>
      </c>
      <c r="BH1109">
        <v>51.125385284423828</v>
      </c>
      <c r="BI1109">
        <v>50.363182067871094</v>
      </c>
      <c r="BJ1109">
        <v>50.113182067871094</v>
      </c>
      <c r="BK1109">
        <v>50.402996063232422</v>
      </c>
      <c r="BL1109">
        <v>51.602672576904297</v>
      </c>
      <c r="BM1109">
        <v>54.665657043457031</v>
      </c>
      <c r="BN1109">
        <v>57.771041870117187</v>
      </c>
      <c r="BO1109">
        <v>59.789813995361328</v>
      </c>
      <c r="BP1109">
        <v>61.798503875732422</v>
      </c>
      <c r="BQ1109">
        <v>62.630722045898438</v>
      </c>
      <c r="BR1109">
        <v>62.201034545898437</v>
      </c>
      <c r="BS1109">
        <v>62.642921447753906</v>
      </c>
      <c r="BT1109">
        <v>62.271358489990234</v>
      </c>
      <c r="BU1109">
        <v>61.329471588134766</v>
      </c>
      <c r="BV1109">
        <v>59.1900634765625</v>
      </c>
      <c r="BW1109">
        <v>57.583450317382812</v>
      </c>
      <c r="BX1109">
        <v>56.431373596191406</v>
      </c>
      <c r="BY1109">
        <v>55.529304504394531</v>
      </c>
      <c r="BZ1109">
        <v>53.667350769042969</v>
      </c>
      <c r="CA1109">
        <v>53.170402526855469</v>
      </c>
      <c r="CB1109">
        <v>52.907741546630859</v>
      </c>
      <c r="CC1109">
        <v>6.1151571273803711</v>
      </c>
      <c r="CD1109">
        <v>5.8367447853088379</v>
      </c>
      <c r="CE1109">
        <v>5.4888687133789062</v>
      </c>
      <c r="CF1109">
        <v>4.168851375579834</v>
      </c>
      <c r="CG1109">
        <v>3.5206871032714844</v>
      </c>
      <c r="CH1109">
        <v>3.91249680519104</v>
      </c>
      <c r="CI1109">
        <v>4.2414627075195312</v>
      </c>
      <c r="CJ1109">
        <v>2.6255674362182617</v>
      </c>
      <c r="CK1109">
        <v>3.5980455875396729</v>
      </c>
      <c r="CL1109">
        <v>3.4586319923400879</v>
      </c>
      <c r="CM1109">
        <v>2.6263608932495117</v>
      </c>
      <c r="CN1109">
        <v>2.961338996887207</v>
      </c>
      <c r="CO1109">
        <v>4.1234965324401855</v>
      </c>
      <c r="CP1109">
        <v>2.5894384384155273</v>
      </c>
      <c r="CQ1109">
        <v>3.1291475296020508</v>
      </c>
      <c r="CR1109">
        <v>4.6111087799072266</v>
      </c>
      <c r="CS1109">
        <v>5.0289697647094727</v>
      </c>
      <c r="CT1109">
        <v>5.3090620040893555</v>
      </c>
      <c r="CU1109">
        <v>6.614051342010498</v>
      </c>
      <c r="CV1109">
        <v>5.5577802658081055</v>
      </c>
      <c r="CW1109">
        <v>4.9046382904052734</v>
      </c>
      <c r="CX1109">
        <v>4.1694135665893555</v>
      </c>
      <c r="CY1109">
        <v>4.4014472961425781</v>
      </c>
      <c r="CZ1109">
        <v>4.3153948783874512</v>
      </c>
    </row>
    <row r="1110" spans="1:104" x14ac:dyDescent="0.25">
      <c r="A1110" t="s">
        <v>1299</v>
      </c>
      <c r="B1110" t="s">
        <v>26</v>
      </c>
      <c r="C1110" t="s">
        <v>28</v>
      </c>
      <c r="D1110" t="s">
        <v>188</v>
      </c>
      <c r="E1110" t="s">
        <v>184</v>
      </c>
      <c r="F1110">
        <v>2023</v>
      </c>
      <c r="G1110" t="s">
        <v>174</v>
      </c>
      <c r="H1110">
        <v>4</v>
      </c>
      <c r="I1110">
        <v>145.18853759765625</v>
      </c>
      <c r="J1110">
        <v>140.80924987792969</v>
      </c>
      <c r="K1110">
        <v>138.01730346679687</v>
      </c>
      <c r="L1110">
        <v>137.7109375</v>
      </c>
      <c r="M1110">
        <v>142.77552795410156</v>
      </c>
      <c r="N1110">
        <v>155.17324829101562</v>
      </c>
      <c r="O1110">
        <v>169.8232421875</v>
      </c>
      <c r="P1110">
        <v>185.21672058105469</v>
      </c>
      <c r="Q1110">
        <v>196.73565673828125</v>
      </c>
      <c r="R1110">
        <v>204.34611511230469</v>
      </c>
      <c r="S1110">
        <v>211.158935546875</v>
      </c>
      <c r="T1110">
        <v>214.03045654296875</v>
      </c>
      <c r="U1110">
        <v>215.70904541015625</v>
      </c>
      <c r="V1110">
        <v>217.7716064453125</v>
      </c>
      <c r="W1110">
        <v>215.729736328125</v>
      </c>
      <c r="X1110">
        <v>208.7291259765625</v>
      </c>
      <c r="Y1110">
        <v>200.65138244628906</v>
      </c>
      <c r="Z1110">
        <v>188.08741760253906</v>
      </c>
      <c r="AA1110">
        <v>178.51509094238281</v>
      </c>
      <c r="AB1110">
        <v>175.77572631835937</v>
      </c>
      <c r="AC1110">
        <v>173.95112609863281</v>
      </c>
      <c r="AD1110">
        <v>166.49407958984375</v>
      </c>
      <c r="AE1110">
        <v>160.46080017089844</v>
      </c>
      <c r="AF1110">
        <v>154.8802490234375</v>
      </c>
      <c r="AG1110">
        <v>-3.4997117519378662</v>
      </c>
      <c r="AH1110">
        <v>-1.3210092782974243</v>
      </c>
      <c r="AI1110">
        <v>-0.26333972811698914</v>
      </c>
      <c r="AJ1110">
        <v>-0.84822577238082886</v>
      </c>
      <c r="AK1110">
        <v>-1.4862538576126099</v>
      </c>
      <c r="AL1110">
        <v>-1.2152795791625977</v>
      </c>
      <c r="AM1110">
        <v>-2.3942503929138184</v>
      </c>
      <c r="AN1110">
        <v>-1.0911413431167603</v>
      </c>
      <c r="AO1110">
        <v>0.94923603534698486</v>
      </c>
      <c r="AP1110">
        <v>2.5472662448883057</v>
      </c>
      <c r="AQ1110">
        <v>6.0326375961303711</v>
      </c>
      <c r="AR1110">
        <v>18.304145812988281</v>
      </c>
      <c r="AS1110">
        <v>18.864301681518555</v>
      </c>
      <c r="AT1110">
        <v>17.970499038696289</v>
      </c>
      <c r="AU1110">
        <v>16.097450256347656</v>
      </c>
      <c r="AV1110">
        <v>13.823099136352539</v>
      </c>
      <c r="AW1110">
        <v>12.237815856933594</v>
      </c>
      <c r="AX1110">
        <v>8.9551639556884766</v>
      </c>
      <c r="AY1110">
        <v>0.23897130787372589</v>
      </c>
      <c r="AZ1110">
        <v>-0.94642895460128784</v>
      </c>
      <c r="BA1110">
        <v>-0.93174451589584351</v>
      </c>
      <c r="BB1110">
        <v>-0.55344265699386597</v>
      </c>
      <c r="BC1110">
        <v>-0.56431043148040771</v>
      </c>
      <c r="BD1110">
        <v>-2.144615650177002</v>
      </c>
      <c r="BE1110">
        <v>61.660804748535156</v>
      </c>
      <c r="BF1110">
        <v>60.642036437988281</v>
      </c>
      <c r="BG1110">
        <v>59.916904449462891</v>
      </c>
      <c r="BH1110">
        <v>58.008266448974609</v>
      </c>
      <c r="BI1110">
        <v>57.870990753173828</v>
      </c>
      <c r="BJ1110">
        <v>56.781902313232422</v>
      </c>
      <c r="BK1110">
        <v>56.933967590332031</v>
      </c>
      <c r="BL1110">
        <v>59.432731628417969</v>
      </c>
      <c r="BM1110">
        <v>63.995246887207031</v>
      </c>
      <c r="BN1110">
        <v>67.565101623535156</v>
      </c>
      <c r="BO1110">
        <v>70.6749267578125</v>
      </c>
      <c r="BP1110">
        <v>73.0257568359375</v>
      </c>
      <c r="BQ1110">
        <v>73.946273803710938</v>
      </c>
      <c r="BR1110">
        <v>74.571670532226563</v>
      </c>
      <c r="BS1110">
        <v>74.107505798339844</v>
      </c>
      <c r="BT1110">
        <v>74.111480712890625</v>
      </c>
      <c r="BU1110">
        <v>73.001815795898437</v>
      </c>
      <c r="BV1110">
        <v>72.538887023925781</v>
      </c>
      <c r="BW1110">
        <v>71.246482849121094</v>
      </c>
      <c r="BX1110">
        <v>68.613182067871094</v>
      </c>
      <c r="BY1110">
        <v>64.693122863769531</v>
      </c>
      <c r="BZ1110">
        <v>63.381954193115234</v>
      </c>
      <c r="CA1110">
        <v>62.412616729736328</v>
      </c>
      <c r="CB1110">
        <v>61.083457946777344</v>
      </c>
      <c r="CC1110">
        <v>5.2150669097900391</v>
      </c>
      <c r="CD1110">
        <v>4.9753837585449219</v>
      </c>
      <c r="CE1110">
        <v>4.6768994331359863</v>
      </c>
      <c r="CF1110">
        <v>3.5403885841369629</v>
      </c>
      <c r="CG1110">
        <v>2.9885706901550293</v>
      </c>
      <c r="CH1110">
        <v>3.3072006702423096</v>
      </c>
      <c r="CI1110">
        <v>3.4713833332061768</v>
      </c>
      <c r="CJ1110">
        <v>2.1502223014831543</v>
      </c>
      <c r="CK1110">
        <v>3.0027778148651123</v>
      </c>
      <c r="CL1110">
        <v>2.9810538291931152</v>
      </c>
      <c r="CM1110">
        <v>2.321882963180542</v>
      </c>
      <c r="CN1110">
        <v>2.6494338512420654</v>
      </c>
      <c r="CO1110">
        <v>3.7257711887359619</v>
      </c>
      <c r="CP1110">
        <v>2.3745002746582031</v>
      </c>
      <c r="CQ1110">
        <v>2.8789753913879395</v>
      </c>
      <c r="CR1110">
        <v>4.2194910049438477</v>
      </c>
      <c r="CS1110">
        <v>4.5408577919006348</v>
      </c>
      <c r="CT1110">
        <v>4.6536145210266113</v>
      </c>
      <c r="CU1110">
        <v>5.6746363639831543</v>
      </c>
      <c r="CV1110">
        <v>4.6972804069519043</v>
      </c>
      <c r="CW1110">
        <v>4.2166194915771484</v>
      </c>
      <c r="CX1110">
        <v>3.5489180088043213</v>
      </c>
      <c r="CY1110">
        <v>3.8332228660583496</v>
      </c>
      <c r="CZ1110">
        <v>3.760298490524292</v>
      </c>
    </row>
    <row r="1111" spans="1:104" x14ac:dyDescent="0.25">
      <c r="A1111" t="s">
        <v>1300</v>
      </c>
      <c r="B1111" t="s">
        <v>26</v>
      </c>
      <c r="C1111" t="s">
        <v>28</v>
      </c>
      <c r="D1111" t="s">
        <v>188</v>
      </c>
      <c r="E1111" t="s">
        <v>184</v>
      </c>
      <c r="F1111">
        <v>2023</v>
      </c>
      <c r="G1111" t="s">
        <v>175</v>
      </c>
      <c r="H1111">
        <v>5</v>
      </c>
      <c r="I1111">
        <v>153.03158569335937</v>
      </c>
      <c r="J1111">
        <v>148.72293090820312</v>
      </c>
      <c r="K1111">
        <v>145.78129577636719</v>
      </c>
      <c r="L1111">
        <v>144.89945983886719</v>
      </c>
      <c r="M1111">
        <v>149.08880615234375</v>
      </c>
      <c r="N1111">
        <v>160.90484619140625</v>
      </c>
      <c r="O1111">
        <v>175.21035766601562</v>
      </c>
      <c r="P1111">
        <v>194.15557861328125</v>
      </c>
      <c r="Q1111">
        <v>208.18511962890625</v>
      </c>
      <c r="R1111">
        <v>217.29171752929687</v>
      </c>
      <c r="S1111">
        <v>223.73884582519531</v>
      </c>
      <c r="T1111">
        <v>224.06901550292969</v>
      </c>
      <c r="U1111">
        <v>223.45977783203125</v>
      </c>
      <c r="V1111">
        <v>223.33235168457031</v>
      </c>
      <c r="W1111">
        <v>221.08151245117187</v>
      </c>
      <c r="X1111">
        <v>214.99685668945312</v>
      </c>
      <c r="Y1111">
        <v>207.18246459960937</v>
      </c>
      <c r="Z1111">
        <v>195.57363891601562</v>
      </c>
      <c r="AA1111">
        <v>186.35693359375</v>
      </c>
      <c r="AB1111">
        <v>183.05024719238281</v>
      </c>
      <c r="AC1111">
        <v>181.66630554199219</v>
      </c>
      <c r="AD1111">
        <v>173.02552795410156</v>
      </c>
      <c r="AE1111">
        <v>167.70610046386719</v>
      </c>
      <c r="AF1111">
        <v>162.56394958496094</v>
      </c>
      <c r="AG1111">
        <v>-3.557971715927124</v>
      </c>
      <c r="AH1111">
        <v>-1.5040088891983032</v>
      </c>
      <c r="AI1111">
        <v>-0.54109257459640503</v>
      </c>
      <c r="AJ1111">
        <v>-1.0157157182693481</v>
      </c>
      <c r="AK1111">
        <v>-1.4845116138458252</v>
      </c>
      <c r="AL1111">
        <v>-1.0712945461273193</v>
      </c>
      <c r="AM1111">
        <v>-2.325697660446167</v>
      </c>
      <c r="AN1111">
        <v>-0.81532895565032959</v>
      </c>
      <c r="AO1111">
        <v>0.99388444423675537</v>
      </c>
      <c r="AP1111">
        <v>2.3201651573181152</v>
      </c>
      <c r="AQ1111">
        <v>6.0488314628601074</v>
      </c>
      <c r="AR1111">
        <v>19.089235305786133</v>
      </c>
      <c r="AS1111">
        <v>19.503679275512695</v>
      </c>
      <c r="AT1111">
        <v>18.414386749267578</v>
      </c>
      <c r="AU1111">
        <v>16.631990432739258</v>
      </c>
      <c r="AV1111">
        <v>14.946745872497559</v>
      </c>
      <c r="AW1111">
        <v>13.466099739074707</v>
      </c>
      <c r="AX1111">
        <v>10.393719673156738</v>
      </c>
      <c r="AY1111">
        <v>1.4999302625656128</v>
      </c>
      <c r="AZ1111">
        <v>-7.486165314912796E-2</v>
      </c>
      <c r="BA1111">
        <v>-0.30529883503913879</v>
      </c>
      <c r="BB1111">
        <v>3.083475399762392E-3</v>
      </c>
      <c r="BC1111">
        <v>-0.17388583719730377</v>
      </c>
      <c r="BD1111">
        <v>-1.7049417495727539</v>
      </c>
      <c r="BE1111">
        <v>62.230358123779297</v>
      </c>
      <c r="BF1111">
        <v>61.980358123779297</v>
      </c>
      <c r="BG1111">
        <v>61.730361938476563</v>
      </c>
      <c r="BH1111">
        <v>61.010868072509766</v>
      </c>
      <c r="BI1111">
        <v>60.608329772949219</v>
      </c>
      <c r="BJ1111">
        <v>59.986465454101563</v>
      </c>
      <c r="BK1111">
        <v>61.753520965576172</v>
      </c>
      <c r="BL1111">
        <v>63.895500183105469</v>
      </c>
      <c r="BM1111">
        <v>67.199317932128906</v>
      </c>
      <c r="BN1111">
        <v>70.735145568847656</v>
      </c>
      <c r="BO1111">
        <v>73.462852478027344</v>
      </c>
      <c r="BP1111">
        <v>74.475059509277344</v>
      </c>
      <c r="BQ1111">
        <v>73.889945983886719</v>
      </c>
      <c r="BR1111">
        <v>74.619369506835938</v>
      </c>
      <c r="BS1111">
        <v>75.244766235351563</v>
      </c>
      <c r="BT1111">
        <v>74.427497863769531</v>
      </c>
      <c r="BU1111">
        <v>73.662551879882813</v>
      </c>
      <c r="BV1111">
        <v>72.595756530761719</v>
      </c>
      <c r="BW1111">
        <v>71.374137878417969</v>
      </c>
      <c r="BX1111">
        <v>68.545455932617187</v>
      </c>
      <c r="BY1111">
        <v>66.756568908691406</v>
      </c>
      <c r="BZ1111">
        <v>65.814689636230469</v>
      </c>
      <c r="CA1111">
        <v>65.564689636230469</v>
      </c>
      <c r="CB1111">
        <v>64.385009765625</v>
      </c>
      <c r="CC1111">
        <v>5.3172965049743652</v>
      </c>
      <c r="CD1111">
        <v>5.0842337608337402</v>
      </c>
      <c r="CE1111">
        <v>4.780174732208252</v>
      </c>
      <c r="CF1111">
        <v>3.6032545566558838</v>
      </c>
      <c r="CG1111">
        <v>3.0179271697998047</v>
      </c>
      <c r="CH1111">
        <v>3.3163197040557861</v>
      </c>
      <c r="CI1111">
        <v>3.4637527465820313</v>
      </c>
      <c r="CJ1111">
        <v>2.1779546737670898</v>
      </c>
      <c r="CK1111">
        <v>3.0721368789672852</v>
      </c>
      <c r="CL1111">
        <v>3.0634231567382812</v>
      </c>
      <c r="CM1111">
        <v>2.3777251243591309</v>
      </c>
      <c r="CN1111">
        <v>2.680286169052124</v>
      </c>
      <c r="CO1111">
        <v>3.7306511402130127</v>
      </c>
      <c r="CP1111">
        <v>2.3517665863037109</v>
      </c>
      <c r="CQ1111">
        <v>2.850754976272583</v>
      </c>
      <c r="CR1111">
        <v>4.1994705200195313</v>
      </c>
      <c r="CS1111">
        <v>4.5302624702453613</v>
      </c>
      <c r="CT1111">
        <v>4.6755752563476562</v>
      </c>
      <c r="CU1111">
        <v>5.7213726043701172</v>
      </c>
      <c r="CV1111">
        <v>4.7299704551696777</v>
      </c>
      <c r="CW1111">
        <v>4.2568802833557129</v>
      </c>
      <c r="CX1111">
        <v>3.565558910369873</v>
      </c>
      <c r="CY1111">
        <v>3.8731203079223633</v>
      </c>
      <c r="CZ1111">
        <v>3.8165762424468994</v>
      </c>
    </row>
    <row r="1112" spans="1:104" x14ac:dyDescent="0.25">
      <c r="A1112" t="s">
        <v>1301</v>
      </c>
      <c r="B1112" t="s">
        <v>26</v>
      </c>
      <c r="C1112" t="s">
        <v>28</v>
      </c>
      <c r="D1112" t="s">
        <v>188</v>
      </c>
      <c r="E1112" t="s">
        <v>184</v>
      </c>
      <c r="F1112">
        <v>2023</v>
      </c>
      <c r="G1112" t="s">
        <v>176</v>
      </c>
      <c r="H1112">
        <v>6</v>
      </c>
      <c r="I1112">
        <v>162.17091369628906</v>
      </c>
      <c r="J1112">
        <v>157.39967346191406</v>
      </c>
      <c r="K1112">
        <v>154.18862915039062</v>
      </c>
      <c r="L1112">
        <v>153.27093505859375</v>
      </c>
      <c r="M1112">
        <v>157.03150939941406</v>
      </c>
      <c r="N1112">
        <v>169.03988647460938</v>
      </c>
      <c r="O1112">
        <v>183.16505432128906</v>
      </c>
      <c r="P1112">
        <v>201.01216125488281</v>
      </c>
      <c r="Q1112">
        <v>212.56208801269531</v>
      </c>
      <c r="R1112">
        <v>221.42666625976563</v>
      </c>
      <c r="S1112">
        <v>229.11474609375</v>
      </c>
      <c r="T1112">
        <v>229.98695373535156</v>
      </c>
      <c r="U1112">
        <v>229.53237915039062</v>
      </c>
      <c r="V1112">
        <v>228.20242309570312</v>
      </c>
      <c r="W1112">
        <v>226.56536865234375</v>
      </c>
      <c r="X1112">
        <v>223.07264709472656</v>
      </c>
      <c r="Y1112">
        <v>217.31092834472656</v>
      </c>
      <c r="Z1112">
        <v>206.07757568359375</v>
      </c>
      <c r="AA1112">
        <v>195.8310546875</v>
      </c>
      <c r="AB1112">
        <v>188.68946838378906</v>
      </c>
      <c r="AC1112">
        <v>187.31440734863281</v>
      </c>
      <c r="AD1112">
        <v>179.54899597167969</v>
      </c>
      <c r="AE1112">
        <v>175.61782836914062</v>
      </c>
      <c r="AF1112">
        <v>170.54994201660156</v>
      </c>
      <c r="AG1112">
        <v>-3.7395930290222168</v>
      </c>
      <c r="AH1112">
        <v>-1.6149419546127319</v>
      </c>
      <c r="AI1112">
        <v>-0.63085734844207764</v>
      </c>
      <c r="AJ1112">
        <v>-1.1010757684707642</v>
      </c>
      <c r="AK1112">
        <v>-1.5428950786590576</v>
      </c>
      <c r="AL1112">
        <v>-1.0761239528656006</v>
      </c>
      <c r="AM1112">
        <v>-2.3930220603942871</v>
      </c>
      <c r="AN1112">
        <v>-0.76433563232421875</v>
      </c>
      <c r="AO1112">
        <v>1.015311598777771</v>
      </c>
      <c r="AP1112">
        <v>2.2771692276000977</v>
      </c>
      <c r="AQ1112">
        <v>6.131401538848877</v>
      </c>
      <c r="AR1112">
        <v>19.619331359863281</v>
      </c>
      <c r="AS1112">
        <v>20.062786102294922</v>
      </c>
      <c r="AT1112">
        <v>18.856418609619141</v>
      </c>
      <c r="AU1112">
        <v>17.097995758056641</v>
      </c>
      <c r="AV1112">
        <v>15.653133392333984</v>
      </c>
      <c r="AW1112">
        <v>14.288573265075684</v>
      </c>
      <c r="AX1112">
        <v>11.18509578704834</v>
      </c>
      <c r="AY1112">
        <v>1.8443955183029175</v>
      </c>
      <c r="AZ1112">
        <v>0.11817316710948944</v>
      </c>
      <c r="BA1112">
        <v>-0.16754217445850372</v>
      </c>
      <c r="BB1112">
        <v>0.13798971474170685</v>
      </c>
      <c r="BC1112">
        <v>-8.1488922238349915E-2</v>
      </c>
      <c r="BD1112">
        <v>-1.6600743532180786</v>
      </c>
      <c r="BE1112">
        <v>63.142051696777344</v>
      </c>
      <c r="BF1112">
        <v>62.989521026611328</v>
      </c>
      <c r="BG1112">
        <v>62.294589996337891</v>
      </c>
      <c r="BH1112">
        <v>62.352241516113281</v>
      </c>
      <c r="BI1112">
        <v>61.407310485839844</v>
      </c>
      <c r="BJ1112">
        <v>61.882434844970703</v>
      </c>
      <c r="BK1112">
        <v>62.119758605957031</v>
      </c>
      <c r="BL1112">
        <v>64.341361999511719</v>
      </c>
      <c r="BM1112">
        <v>66.475120544433594</v>
      </c>
      <c r="BN1112">
        <v>68.776206970214844</v>
      </c>
      <c r="BO1112">
        <v>71.302871704101563</v>
      </c>
      <c r="BP1112">
        <v>73.537147521972656</v>
      </c>
      <c r="BQ1112">
        <v>74.99169921875</v>
      </c>
      <c r="BR1112">
        <v>75.716819763183594</v>
      </c>
      <c r="BS1112">
        <v>76.131561279296875</v>
      </c>
      <c r="BT1112">
        <v>76.004379272460938</v>
      </c>
      <c r="BU1112">
        <v>75.056388854980469</v>
      </c>
      <c r="BV1112">
        <v>74.126724243164062</v>
      </c>
      <c r="BW1112">
        <v>72.309913635253906</v>
      </c>
      <c r="BX1112">
        <v>70.328689575195313</v>
      </c>
      <c r="BY1112">
        <v>67.469810485839844</v>
      </c>
      <c r="BZ1112">
        <v>66.330413818359375</v>
      </c>
      <c r="CA1112">
        <v>65.623275756835938</v>
      </c>
      <c r="CB1112">
        <v>64.876335144042969</v>
      </c>
      <c r="CC1112">
        <v>5.5999021530151367</v>
      </c>
      <c r="CD1112">
        <v>5.3473782539367676</v>
      </c>
      <c r="CE1112">
        <v>5.0239148139953613</v>
      </c>
      <c r="CF1112">
        <v>3.7870240211486816</v>
      </c>
      <c r="CG1112">
        <v>3.1584768295288086</v>
      </c>
      <c r="CH1112">
        <v>3.4617373943328857</v>
      </c>
      <c r="CI1112">
        <v>3.5963587760925293</v>
      </c>
      <c r="CJ1112">
        <v>2.239288330078125</v>
      </c>
      <c r="CK1112">
        <v>3.1154065132141113</v>
      </c>
      <c r="CL1112">
        <v>3.0989923477172852</v>
      </c>
      <c r="CM1112">
        <v>2.4171690940856934</v>
      </c>
      <c r="CN1112">
        <v>2.7315082550048828</v>
      </c>
      <c r="CO1112">
        <v>3.8042023181915283</v>
      </c>
      <c r="CP1112">
        <v>2.3872072696685791</v>
      </c>
      <c r="CQ1112">
        <v>2.9008910655975342</v>
      </c>
      <c r="CR1112">
        <v>4.3270235061645508</v>
      </c>
      <c r="CS1112">
        <v>4.7191267013549805</v>
      </c>
      <c r="CT1112">
        <v>4.8927526473999023</v>
      </c>
      <c r="CU1112">
        <v>5.9698801040649414</v>
      </c>
      <c r="CV1112">
        <v>4.8405723571777344</v>
      </c>
      <c r="CW1112">
        <v>4.358034610748291</v>
      </c>
      <c r="CX1112">
        <v>3.6751668453216553</v>
      </c>
      <c r="CY1112">
        <v>4.0297403335571289</v>
      </c>
      <c r="CZ1112">
        <v>3.9782276153564453</v>
      </c>
    </row>
    <row r="1113" spans="1:104" x14ac:dyDescent="0.25">
      <c r="A1113" t="s">
        <v>1302</v>
      </c>
      <c r="B1113" t="s">
        <v>26</v>
      </c>
      <c r="C1113" t="s">
        <v>28</v>
      </c>
      <c r="D1113" t="s">
        <v>188</v>
      </c>
      <c r="E1113" t="s">
        <v>184</v>
      </c>
      <c r="F1113">
        <v>2023</v>
      </c>
      <c r="G1113" t="s">
        <v>177</v>
      </c>
      <c r="H1113">
        <v>7</v>
      </c>
      <c r="I1113">
        <v>168.92465209960937</v>
      </c>
      <c r="J1113">
        <v>164.29310607910156</v>
      </c>
      <c r="K1113">
        <v>160.5540771484375</v>
      </c>
      <c r="L1113">
        <v>159.95529174804687</v>
      </c>
      <c r="M1113">
        <v>165.31886291503906</v>
      </c>
      <c r="N1113">
        <v>178.29779052734375</v>
      </c>
      <c r="O1113">
        <v>191.7510986328125</v>
      </c>
      <c r="P1113">
        <v>209.90255737304688</v>
      </c>
      <c r="Q1113">
        <v>221.46418762207031</v>
      </c>
      <c r="R1113">
        <v>230.2835693359375</v>
      </c>
      <c r="S1113">
        <v>236.52783203125</v>
      </c>
      <c r="T1113">
        <v>237.54669189453125</v>
      </c>
      <c r="U1113">
        <v>237.69915771484375</v>
      </c>
      <c r="V1113">
        <v>237.07626342773437</v>
      </c>
      <c r="W1113">
        <v>236.09089660644531</v>
      </c>
      <c r="X1113">
        <v>234.11424255371094</v>
      </c>
      <c r="Y1113">
        <v>229.42475891113281</v>
      </c>
      <c r="Z1113">
        <v>218.21592712402344</v>
      </c>
      <c r="AA1113">
        <v>206.62788391113281</v>
      </c>
      <c r="AB1113">
        <v>198.86265563964844</v>
      </c>
      <c r="AC1113">
        <v>196.66099548339844</v>
      </c>
      <c r="AD1113">
        <v>187.89256286621094</v>
      </c>
      <c r="AE1113">
        <v>183.11610412597656</v>
      </c>
      <c r="AF1113">
        <v>178.47953796386719</v>
      </c>
      <c r="AG1113">
        <v>-3.6030354499816895</v>
      </c>
      <c r="AH1113">
        <v>-1.8814817667007446</v>
      </c>
      <c r="AI1113">
        <v>-1.1693934202194214</v>
      </c>
      <c r="AJ1113">
        <v>-1.3860695362091064</v>
      </c>
      <c r="AK1113">
        <v>-1.4886598587036133</v>
      </c>
      <c r="AL1113">
        <v>-0.73371118307113647</v>
      </c>
      <c r="AM1113">
        <v>-2.1968891620635986</v>
      </c>
      <c r="AN1113">
        <v>-0.11957751214504242</v>
      </c>
      <c r="AO1113">
        <v>1.0298916101455688</v>
      </c>
      <c r="AP1113">
        <v>1.6066895723342896</v>
      </c>
      <c r="AQ1113">
        <v>5.6949100494384766</v>
      </c>
      <c r="AR1113">
        <v>20.244029998779297</v>
      </c>
      <c r="AS1113">
        <v>20.827484130859375</v>
      </c>
      <c r="AT1113">
        <v>19.672895431518555</v>
      </c>
      <c r="AU1113">
        <v>18.15892219543457</v>
      </c>
      <c r="AV1113">
        <v>17.87799072265625</v>
      </c>
      <c r="AW1113">
        <v>16.802639007568359</v>
      </c>
      <c r="AX1113">
        <v>14.112166404724121</v>
      </c>
      <c r="AY1113">
        <v>4.469947338104248</v>
      </c>
      <c r="AZ1113">
        <v>1.9179967641830444</v>
      </c>
      <c r="BA1113">
        <v>1.1386489868164063</v>
      </c>
      <c r="BB1113">
        <v>1.2885972261428833</v>
      </c>
      <c r="BC1113">
        <v>0.74708765745162964</v>
      </c>
      <c r="BD1113">
        <v>-0.6263270378112793</v>
      </c>
      <c r="BE1113">
        <v>68.039817810058594</v>
      </c>
      <c r="BF1113">
        <v>67.405586242675781</v>
      </c>
      <c r="BG1113">
        <v>67.113182067871094</v>
      </c>
      <c r="BH1113">
        <v>66.960662841796875</v>
      </c>
      <c r="BI1113">
        <v>66.795921325683594</v>
      </c>
      <c r="BJ1113">
        <v>66.795921325683594</v>
      </c>
      <c r="BK1113">
        <v>67.283241271972656</v>
      </c>
      <c r="BL1113">
        <v>68.569534301757813</v>
      </c>
      <c r="BM1113">
        <v>70.686614990234375</v>
      </c>
      <c r="BN1113">
        <v>73.628501892089844</v>
      </c>
      <c r="BO1113">
        <v>75.241691589355469</v>
      </c>
      <c r="BP1113">
        <v>73.88507080078125</v>
      </c>
      <c r="BQ1113">
        <v>74.634597778320312</v>
      </c>
      <c r="BR1113">
        <v>77.088363647460937</v>
      </c>
      <c r="BS1113">
        <v>78.932258605957031</v>
      </c>
      <c r="BT1113">
        <v>79.147743225097656</v>
      </c>
      <c r="BU1113">
        <v>80.165260314941406</v>
      </c>
      <c r="BV1113">
        <v>79.360191345214844</v>
      </c>
      <c r="BW1113">
        <v>75.751472473144531</v>
      </c>
      <c r="BX1113">
        <v>73.417312622070312</v>
      </c>
      <c r="BY1113">
        <v>71.951034545898437</v>
      </c>
      <c r="BZ1113">
        <v>71.441879272460938</v>
      </c>
      <c r="CA1113">
        <v>70.509620666503906</v>
      </c>
      <c r="CB1113">
        <v>70.207603454589844</v>
      </c>
      <c r="CC1113">
        <v>5.5553112030029297</v>
      </c>
      <c r="CD1113">
        <v>5.3164281845092773</v>
      </c>
      <c r="CE1113">
        <v>4.9828619956970215</v>
      </c>
      <c r="CF1113">
        <v>3.764695405960083</v>
      </c>
      <c r="CG1113">
        <v>3.1667919158935547</v>
      </c>
      <c r="CH1113">
        <v>3.4769413471221924</v>
      </c>
      <c r="CI1113">
        <v>3.5850691795349121</v>
      </c>
      <c r="CJ1113">
        <v>2.226273775100708</v>
      </c>
      <c r="CK1113">
        <v>3.0887126922607422</v>
      </c>
      <c r="CL1113">
        <v>3.0683810710906982</v>
      </c>
      <c r="CM1113">
        <v>2.3754565715789795</v>
      </c>
      <c r="CN1113">
        <v>2.6859238147735596</v>
      </c>
      <c r="CO1113">
        <v>3.7496700286865234</v>
      </c>
      <c r="CP1113">
        <v>2.3622198104858398</v>
      </c>
      <c r="CQ1113">
        <v>2.8780496120452881</v>
      </c>
      <c r="CR1113">
        <v>4.3237423896789551</v>
      </c>
      <c r="CS1113">
        <v>4.7438030242919922</v>
      </c>
      <c r="CT1113">
        <v>4.9332222938537598</v>
      </c>
      <c r="CU1113">
        <v>5.9980425834655762</v>
      </c>
      <c r="CV1113">
        <v>4.8570413589477539</v>
      </c>
      <c r="CW1113">
        <v>4.3559541702270508</v>
      </c>
      <c r="CX1113">
        <v>3.6623787879943848</v>
      </c>
      <c r="CY1113">
        <v>4.0023479461669922</v>
      </c>
      <c r="CZ1113">
        <v>3.9657402038574219</v>
      </c>
    </row>
    <row r="1114" spans="1:104" x14ac:dyDescent="0.25">
      <c r="A1114" t="s">
        <v>1303</v>
      </c>
      <c r="B1114" t="s">
        <v>26</v>
      </c>
      <c r="C1114" t="s">
        <v>28</v>
      </c>
      <c r="D1114" t="s">
        <v>188</v>
      </c>
      <c r="E1114" t="s">
        <v>184</v>
      </c>
      <c r="F1114">
        <v>2023</v>
      </c>
      <c r="G1114" t="s">
        <v>178</v>
      </c>
      <c r="H1114">
        <v>8</v>
      </c>
      <c r="I1114">
        <v>171.78265380859375</v>
      </c>
      <c r="J1114">
        <v>167.26031494140625</v>
      </c>
      <c r="K1114">
        <v>163.12156677246094</v>
      </c>
      <c r="L1114">
        <v>162.53680419921875</v>
      </c>
      <c r="M1114">
        <v>167.47193908691406</v>
      </c>
      <c r="N1114">
        <v>182.15727233886719</v>
      </c>
      <c r="O1114">
        <v>197.9384765625</v>
      </c>
      <c r="P1114">
        <v>215.835205078125</v>
      </c>
      <c r="Q1114">
        <v>228.68882751464844</v>
      </c>
      <c r="R1114">
        <v>239.33685302734375</v>
      </c>
      <c r="S1114">
        <v>249.69508361816406</v>
      </c>
      <c r="T1114">
        <v>252.23420715332031</v>
      </c>
      <c r="U1114">
        <v>253.06549072265625</v>
      </c>
      <c r="V1114">
        <v>252.60173034667969</v>
      </c>
      <c r="W1114">
        <v>250.73008728027344</v>
      </c>
      <c r="X1114">
        <v>247.222412109375</v>
      </c>
      <c r="Y1114">
        <v>239.12255859375</v>
      </c>
      <c r="Z1114">
        <v>226.70645141601562</v>
      </c>
      <c r="AA1114">
        <v>213.46244812011719</v>
      </c>
      <c r="AB1114">
        <v>206.94804382324219</v>
      </c>
      <c r="AC1114">
        <v>202.64112854003906</v>
      </c>
      <c r="AD1114">
        <v>192.6395263671875</v>
      </c>
      <c r="AE1114">
        <v>186.37355041503906</v>
      </c>
      <c r="AF1114">
        <v>180.29118347167969</v>
      </c>
      <c r="AG1114">
        <v>-3.4143562316894531</v>
      </c>
      <c r="AH1114">
        <v>-2.0666890144348145</v>
      </c>
      <c r="AI1114">
        <v>-1.6011273860931396</v>
      </c>
      <c r="AJ1114">
        <v>-1.5967171192169189</v>
      </c>
      <c r="AK1114">
        <v>-1.3920409679412842</v>
      </c>
      <c r="AL1114">
        <v>-0.40423032641410828</v>
      </c>
      <c r="AM1114">
        <v>-1.9990764856338501</v>
      </c>
      <c r="AN1114">
        <v>0.45313003659248352</v>
      </c>
      <c r="AO1114">
        <v>1.0533159971237183</v>
      </c>
      <c r="AP1114">
        <v>1.041104793548584</v>
      </c>
      <c r="AQ1114">
        <v>5.4472041130065918</v>
      </c>
      <c r="AR1114">
        <v>21.37347412109375</v>
      </c>
      <c r="AS1114">
        <v>22.099443435668945</v>
      </c>
      <c r="AT1114">
        <v>20.899843215942383</v>
      </c>
      <c r="AU1114">
        <v>19.469043731689453</v>
      </c>
      <c r="AV1114">
        <v>20.048795700073242</v>
      </c>
      <c r="AW1114">
        <v>18.92497444152832</v>
      </c>
      <c r="AX1114">
        <v>16.549640655517578</v>
      </c>
      <c r="AY1114">
        <v>6.6771202087402344</v>
      </c>
      <c r="AZ1114">
        <v>3.5053610801696777</v>
      </c>
      <c r="BA1114">
        <v>2.2809464931488037</v>
      </c>
      <c r="BB1114">
        <v>2.2752480506896973</v>
      </c>
      <c r="BC1114">
        <v>1.444866418838501</v>
      </c>
      <c r="BD1114">
        <v>0.27851983904838562</v>
      </c>
      <c r="BE1114">
        <v>71.241989135742187</v>
      </c>
      <c r="BF1114">
        <v>71.451759338378906</v>
      </c>
      <c r="BG1114">
        <v>70.808082580566406</v>
      </c>
      <c r="BH1114">
        <v>70.622344970703125</v>
      </c>
      <c r="BI1114">
        <v>70.420280456542969</v>
      </c>
      <c r="BJ1114">
        <v>69.900703430175781</v>
      </c>
      <c r="BK1114">
        <v>70.022727966308594</v>
      </c>
      <c r="BL1114">
        <v>69.690933227539062</v>
      </c>
      <c r="BM1114">
        <v>71.282852172851563</v>
      </c>
      <c r="BN1114">
        <v>73.95556640625</v>
      </c>
      <c r="BO1114">
        <v>77.442276000976562</v>
      </c>
      <c r="BP1114">
        <v>79.954170227050781</v>
      </c>
      <c r="BQ1114">
        <v>81.378692626953125</v>
      </c>
      <c r="BR1114">
        <v>82.086341857910156</v>
      </c>
      <c r="BS1114">
        <v>81.634956359863281</v>
      </c>
      <c r="BT1114">
        <v>81.413238525390625</v>
      </c>
      <c r="BU1114">
        <v>80.727569580078125</v>
      </c>
      <c r="BV1114">
        <v>79.849983215332031</v>
      </c>
      <c r="BW1114">
        <v>77.152732849121094</v>
      </c>
      <c r="BX1114">
        <v>75.875534057617188</v>
      </c>
      <c r="BY1114">
        <v>74.112266540527344</v>
      </c>
      <c r="BZ1114">
        <v>73.302497863769531</v>
      </c>
      <c r="CA1114">
        <v>72.620285034179688</v>
      </c>
      <c r="CB1114">
        <v>72.524848937988281</v>
      </c>
      <c r="CC1114">
        <v>5.5142679214477539</v>
      </c>
      <c r="CD1114">
        <v>5.2824549674987793</v>
      </c>
      <c r="CE1114">
        <v>4.9413585662841797</v>
      </c>
      <c r="CF1114">
        <v>3.733741283416748</v>
      </c>
      <c r="CG1114">
        <v>3.1315646171569824</v>
      </c>
      <c r="CH1114">
        <v>3.4678423404693604</v>
      </c>
      <c r="CI1114">
        <v>3.6132128238677979</v>
      </c>
      <c r="CJ1114">
        <v>2.2346866130828857</v>
      </c>
      <c r="CK1114">
        <v>3.1149139404296875</v>
      </c>
      <c r="CL1114">
        <v>3.1142523288726807</v>
      </c>
      <c r="CM1114">
        <v>2.4489672183990479</v>
      </c>
      <c r="CN1114">
        <v>2.7846722602844238</v>
      </c>
      <c r="CO1114">
        <v>3.8997125625610352</v>
      </c>
      <c r="CP1114">
        <v>2.4549918174743652</v>
      </c>
      <c r="CQ1114">
        <v>2.9841163158416748</v>
      </c>
      <c r="CR1114">
        <v>4.4573874473571777</v>
      </c>
      <c r="CS1114">
        <v>4.8264522552490234</v>
      </c>
      <c r="CT1114">
        <v>5.00286865234375</v>
      </c>
      <c r="CU1114">
        <v>6.0476827621459961</v>
      </c>
      <c r="CV1114">
        <v>4.9386487007141113</v>
      </c>
      <c r="CW1114">
        <v>4.3847808837890625</v>
      </c>
      <c r="CX1114">
        <v>3.6661441326141357</v>
      </c>
      <c r="CY1114">
        <v>3.9761433601379395</v>
      </c>
      <c r="CZ1114">
        <v>3.9090783596038818</v>
      </c>
    </row>
    <row r="1115" spans="1:104" x14ac:dyDescent="0.25">
      <c r="A1115" t="s">
        <v>1304</v>
      </c>
      <c r="B1115" t="s">
        <v>26</v>
      </c>
      <c r="C1115" t="s">
        <v>28</v>
      </c>
      <c r="D1115" t="s">
        <v>188</v>
      </c>
      <c r="E1115" t="s">
        <v>184</v>
      </c>
      <c r="F1115">
        <v>2023</v>
      </c>
      <c r="G1115" t="s">
        <v>179</v>
      </c>
      <c r="H1115">
        <v>9</v>
      </c>
      <c r="I1115">
        <v>169.80131530761719</v>
      </c>
      <c r="J1115">
        <v>165.91532897949219</v>
      </c>
      <c r="K1115">
        <v>162.56095886230469</v>
      </c>
      <c r="L1115">
        <v>162.24293518066406</v>
      </c>
      <c r="M1115">
        <v>167.94375610351562</v>
      </c>
      <c r="N1115">
        <v>183.08390808105469</v>
      </c>
      <c r="O1115">
        <v>200.98468017578125</v>
      </c>
      <c r="P1115">
        <v>220.2586669921875</v>
      </c>
      <c r="Q1115">
        <v>235.84721374511719</v>
      </c>
      <c r="R1115">
        <v>247.09645080566406</v>
      </c>
      <c r="S1115">
        <v>256.81951904296875</v>
      </c>
      <c r="T1115">
        <v>259.29681396484375</v>
      </c>
      <c r="U1115">
        <v>259.76992797851562</v>
      </c>
      <c r="V1115">
        <v>260.30953979492187</v>
      </c>
      <c r="W1115">
        <v>257.49465942382812</v>
      </c>
      <c r="X1115">
        <v>250.49940490722656</v>
      </c>
      <c r="Y1115">
        <v>240.98316955566406</v>
      </c>
      <c r="Z1115">
        <v>228.08102416992187</v>
      </c>
      <c r="AA1115">
        <v>215.56617736816406</v>
      </c>
      <c r="AB1115">
        <v>210.79402160644531</v>
      </c>
      <c r="AC1115">
        <v>204.3983154296875</v>
      </c>
      <c r="AD1115">
        <v>192.7904052734375</v>
      </c>
      <c r="AE1115">
        <v>185.99742126464844</v>
      </c>
      <c r="AF1115">
        <v>179.7489013671875</v>
      </c>
      <c r="AG1115">
        <v>-3.3684415817260742</v>
      </c>
      <c r="AH1115">
        <v>-2.0624268054962158</v>
      </c>
      <c r="AI1115">
        <v>-1.6182633638381958</v>
      </c>
      <c r="AJ1115">
        <v>-1.6059420108795166</v>
      </c>
      <c r="AK1115">
        <v>-1.3961706161499023</v>
      </c>
      <c r="AL1115">
        <v>-0.40090405941009521</v>
      </c>
      <c r="AM1115">
        <v>-2.0234880447387695</v>
      </c>
      <c r="AN1115">
        <v>0.48199498653411865</v>
      </c>
      <c r="AO1115">
        <v>1.0898631811141968</v>
      </c>
      <c r="AP1115">
        <v>1.0495789051055908</v>
      </c>
      <c r="AQ1115">
        <v>5.5619821548461914</v>
      </c>
      <c r="AR1115">
        <v>21.903820037841797</v>
      </c>
      <c r="AS1115">
        <v>22.613946914672852</v>
      </c>
      <c r="AT1115">
        <v>21.460897445678711</v>
      </c>
      <c r="AU1115">
        <v>19.922992706298828</v>
      </c>
      <c r="AV1115">
        <v>20.255552291870117</v>
      </c>
      <c r="AW1115">
        <v>19.033254623413086</v>
      </c>
      <c r="AX1115">
        <v>16.63450813293457</v>
      </c>
      <c r="AY1115">
        <v>6.8286218643188477</v>
      </c>
      <c r="AZ1115">
        <v>3.6498661041259766</v>
      </c>
      <c r="BA1115">
        <v>2.3546757698059082</v>
      </c>
      <c r="BB1115">
        <v>2.3173573017120361</v>
      </c>
      <c r="BC1115">
        <v>1.466006875038147</v>
      </c>
      <c r="BD1115">
        <v>0.31129303574562073</v>
      </c>
      <c r="BE1115">
        <v>67.745170593261719</v>
      </c>
      <c r="BF1115">
        <v>67.300247192382812</v>
      </c>
      <c r="BG1115">
        <v>67.122825622558594</v>
      </c>
      <c r="BH1115">
        <v>65.9007568359375</v>
      </c>
      <c r="BI1115">
        <v>65.863670349121094</v>
      </c>
      <c r="BJ1115">
        <v>65.698463439941406</v>
      </c>
      <c r="BK1115">
        <v>66.423095703125</v>
      </c>
      <c r="BL1115">
        <v>67.618026733398438</v>
      </c>
      <c r="BM1115">
        <v>71.771377563476562</v>
      </c>
      <c r="BN1115">
        <v>76.813766479492188</v>
      </c>
      <c r="BO1115">
        <v>82.313766479492188</v>
      </c>
      <c r="BP1115">
        <v>84.180007934570313</v>
      </c>
      <c r="BQ1115">
        <v>84.579978942871094</v>
      </c>
      <c r="BR1115">
        <v>84.142448425292969</v>
      </c>
      <c r="BS1115">
        <v>85.456192016601562</v>
      </c>
      <c r="BT1115">
        <v>86.995193481445313</v>
      </c>
      <c r="BU1115">
        <v>86.337356567382813</v>
      </c>
      <c r="BV1115">
        <v>85.221107482910156</v>
      </c>
      <c r="BW1115">
        <v>83.251296997070312</v>
      </c>
      <c r="BX1115">
        <v>79.630233764648438</v>
      </c>
      <c r="BY1115">
        <v>76.963714599609375</v>
      </c>
      <c r="BZ1115">
        <v>75.804595947265625</v>
      </c>
      <c r="CA1115">
        <v>74.445404052734375</v>
      </c>
      <c r="CB1115">
        <v>73.104042053222656</v>
      </c>
      <c r="CC1115">
        <v>5.4431657791137695</v>
      </c>
      <c r="CD1115">
        <v>5.2329511642456055</v>
      </c>
      <c r="CE1115">
        <v>4.9183797836303711</v>
      </c>
      <c r="CF1115">
        <v>3.722966194152832</v>
      </c>
      <c r="CG1115">
        <v>3.1376090049743652</v>
      </c>
      <c r="CH1115">
        <v>3.4823193550109863</v>
      </c>
      <c r="CI1115">
        <v>3.666923999786377</v>
      </c>
      <c r="CJ1115">
        <v>2.279219388961792</v>
      </c>
      <c r="CK1115">
        <v>3.2127888202667236</v>
      </c>
      <c r="CL1115">
        <v>3.2145199775695801</v>
      </c>
      <c r="CM1115">
        <v>2.5181190967559814</v>
      </c>
      <c r="CN1115">
        <v>2.8614444732666016</v>
      </c>
      <c r="CO1115">
        <v>4.002871036529541</v>
      </c>
      <c r="CP1115">
        <v>2.5266783237457275</v>
      </c>
      <c r="CQ1115">
        <v>3.0633697509765625</v>
      </c>
      <c r="CR1115">
        <v>4.5161929130554199</v>
      </c>
      <c r="CS1115">
        <v>4.8630571365356445</v>
      </c>
      <c r="CT1115">
        <v>5.0320549011230469</v>
      </c>
      <c r="CU1115">
        <v>6.0973896980285645</v>
      </c>
      <c r="CV1115">
        <v>5.0298700332641602</v>
      </c>
      <c r="CW1115">
        <v>4.4212508201599121</v>
      </c>
      <c r="CX1115">
        <v>3.6666066646575928</v>
      </c>
      <c r="CY1115">
        <v>3.9639902114868164</v>
      </c>
      <c r="CZ1115">
        <v>3.8929316997528076</v>
      </c>
    </row>
    <row r="1116" spans="1:104" x14ac:dyDescent="0.25">
      <c r="A1116" t="s">
        <v>1305</v>
      </c>
      <c r="B1116" t="s">
        <v>26</v>
      </c>
      <c r="C1116" t="s">
        <v>28</v>
      </c>
      <c r="D1116" t="s">
        <v>188</v>
      </c>
      <c r="E1116" t="s">
        <v>184</v>
      </c>
      <c r="F1116">
        <v>2023</v>
      </c>
      <c r="G1116" t="s">
        <v>180</v>
      </c>
      <c r="H1116">
        <v>10</v>
      </c>
      <c r="I1116">
        <v>149.87261962890625</v>
      </c>
      <c r="J1116">
        <v>146.00236511230469</v>
      </c>
      <c r="K1116">
        <v>142.90412902832031</v>
      </c>
      <c r="L1116">
        <v>142.92326354980469</v>
      </c>
      <c r="M1116">
        <v>147.1011962890625</v>
      </c>
      <c r="N1116">
        <v>159.36741638183594</v>
      </c>
      <c r="O1116">
        <v>179.63919067382812</v>
      </c>
      <c r="P1116">
        <v>197.03775024414062</v>
      </c>
      <c r="Q1116">
        <v>215.36392211914062</v>
      </c>
      <c r="R1116">
        <v>232.11253356933594</v>
      </c>
      <c r="S1116">
        <v>245.73338317871094</v>
      </c>
      <c r="T1116">
        <v>250.02818298339844</v>
      </c>
      <c r="U1116">
        <v>251.92378234863281</v>
      </c>
      <c r="V1116">
        <v>254.4451904296875</v>
      </c>
      <c r="W1116">
        <v>252.21611022949219</v>
      </c>
      <c r="X1116">
        <v>243.63255310058594</v>
      </c>
      <c r="Y1116">
        <v>232.56298828125</v>
      </c>
      <c r="Z1116">
        <v>219.86184692382812</v>
      </c>
      <c r="AA1116">
        <v>212.69584655761719</v>
      </c>
      <c r="AB1116">
        <v>205.70747375488281</v>
      </c>
      <c r="AC1116">
        <v>198.89756774902344</v>
      </c>
      <c r="AD1116">
        <v>179.5206298828125</v>
      </c>
      <c r="AE1116">
        <v>166.6693115234375</v>
      </c>
      <c r="AF1116">
        <v>160.29005432128906</v>
      </c>
      <c r="AG1116">
        <v>-3.2653510570526123</v>
      </c>
      <c r="AH1116">
        <v>-1.6204789876937866</v>
      </c>
      <c r="AI1116">
        <v>-0.91082668304443359</v>
      </c>
      <c r="AJ1116">
        <v>-1.1780462265014648</v>
      </c>
      <c r="AK1116">
        <v>-1.3607676029205322</v>
      </c>
      <c r="AL1116">
        <v>-0.75639951229095459</v>
      </c>
      <c r="AM1116">
        <v>-2.1387438774108887</v>
      </c>
      <c r="AN1116">
        <v>-0.29022136330604553</v>
      </c>
      <c r="AO1116">
        <v>1.0201627016067505</v>
      </c>
      <c r="AP1116">
        <v>1.8518774509429932</v>
      </c>
      <c r="AQ1116">
        <v>6.0368437767028809</v>
      </c>
      <c r="AR1116">
        <v>21.051107406616211</v>
      </c>
      <c r="AS1116">
        <v>21.779781341552734</v>
      </c>
      <c r="AT1116">
        <v>20.765174865722656</v>
      </c>
      <c r="AU1116">
        <v>19.039297103881836</v>
      </c>
      <c r="AV1116">
        <v>18.002145767211914</v>
      </c>
      <c r="AW1116">
        <v>16.396150588989258</v>
      </c>
      <c r="AX1116">
        <v>13.443198204040527</v>
      </c>
      <c r="AY1116">
        <v>3.8543450832366943</v>
      </c>
      <c r="AZ1116">
        <v>1.5023826360702515</v>
      </c>
      <c r="BA1116">
        <v>0.82157653570175171</v>
      </c>
      <c r="BB1116">
        <v>0.93466538190841675</v>
      </c>
      <c r="BC1116">
        <v>0.46307262778282166</v>
      </c>
      <c r="BD1116">
        <v>-0.84486067295074463</v>
      </c>
      <c r="BE1116">
        <v>65.24871826171875</v>
      </c>
      <c r="BF1116">
        <v>64.696693420410156</v>
      </c>
      <c r="BG1116">
        <v>64.324333190917969</v>
      </c>
      <c r="BH1116">
        <v>63.837024688720703</v>
      </c>
      <c r="BI1116">
        <v>63.339595794677734</v>
      </c>
      <c r="BJ1116">
        <v>62.49261474609375</v>
      </c>
      <c r="BK1116">
        <v>62.690109252929688</v>
      </c>
      <c r="BL1116">
        <v>64.246955871582031</v>
      </c>
      <c r="BM1116">
        <v>67.620590209960937</v>
      </c>
      <c r="BN1116">
        <v>71.888084411621094</v>
      </c>
      <c r="BO1116">
        <v>75.064224243164062</v>
      </c>
      <c r="BP1116">
        <v>77.088630676269531</v>
      </c>
      <c r="BQ1116">
        <v>79.820327758789063</v>
      </c>
      <c r="BR1116">
        <v>80.764778137207031</v>
      </c>
      <c r="BS1116">
        <v>80.667312622070312</v>
      </c>
      <c r="BT1116">
        <v>80.274398803710937</v>
      </c>
      <c r="BU1116">
        <v>80.339111328125</v>
      </c>
      <c r="BV1116">
        <v>79.974159240722656</v>
      </c>
      <c r="BW1116">
        <v>75.529701232910156</v>
      </c>
      <c r="BX1116">
        <v>71.766220092773438</v>
      </c>
      <c r="BY1116">
        <v>69.784523010253906</v>
      </c>
      <c r="BZ1116">
        <v>68.202796936035156</v>
      </c>
      <c r="CA1116">
        <v>67.038047790527344</v>
      </c>
      <c r="CB1116">
        <v>66.355819702148437</v>
      </c>
      <c r="CC1116">
        <v>4.9826416969299316</v>
      </c>
      <c r="CD1116">
        <v>4.7764163017272949</v>
      </c>
      <c r="CE1116">
        <v>4.4842667579650879</v>
      </c>
      <c r="CF1116">
        <v>3.4016621112823486</v>
      </c>
      <c r="CG1116">
        <v>2.8502330780029297</v>
      </c>
      <c r="CH1116">
        <v>3.1444175243377686</v>
      </c>
      <c r="CI1116">
        <v>3.3978250026702881</v>
      </c>
      <c r="CJ1116">
        <v>2.1148226261138916</v>
      </c>
      <c r="CK1116">
        <v>3.0448281764984131</v>
      </c>
      <c r="CL1116">
        <v>3.1353037357330322</v>
      </c>
      <c r="CM1116">
        <v>2.5021474361419678</v>
      </c>
      <c r="CN1116">
        <v>2.8643667697906494</v>
      </c>
      <c r="CO1116">
        <v>4.0325260162353516</v>
      </c>
      <c r="CP1116">
        <v>2.5596606731414795</v>
      </c>
      <c r="CQ1116">
        <v>3.1142635345458984</v>
      </c>
      <c r="CR1116">
        <v>4.5581121444702148</v>
      </c>
      <c r="CS1116">
        <v>4.8698415756225586</v>
      </c>
      <c r="CT1116">
        <v>5.0330915451049805</v>
      </c>
      <c r="CU1116">
        <v>6.2389111518859863</v>
      </c>
      <c r="CV1116">
        <v>5.100529670715332</v>
      </c>
      <c r="CW1116">
        <v>4.4720549583435059</v>
      </c>
      <c r="CX1116">
        <v>3.5437331199645996</v>
      </c>
      <c r="CY1116">
        <v>3.6843657493591309</v>
      </c>
      <c r="CZ1116">
        <v>3.6009781360626221</v>
      </c>
    </row>
    <row r="1117" spans="1:104" x14ac:dyDescent="0.25">
      <c r="A1117" t="s">
        <v>1306</v>
      </c>
      <c r="B1117" t="s">
        <v>26</v>
      </c>
      <c r="C1117" t="s">
        <v>28</v>
      </c>
      <c r="D1117" t="s">
        <v>188</v>
      </c>
      <c r="E1117" t="s">
        <v>184</v>
      </c>
      <c r="F1117">
        <v>2023</v>
      </c>
      <c r="G1117" t="s">
        <v>181</v>
      </c>
      <c r="H1117">
        <v>11</v>
      </c>
      <c r="I1117">
        <v>141.02145385742187</v>
      </c>
      <c r="J1117">
        <v>137.15437316894531</v>
      </c>
      <c r="K1117">
        <v>134.66152954101562</v>
      </c>
      <c r="L1117">
        <v>135.37136840820313</v>
      </c>
      <c r="M1117">
        <v>141.19383239746094</v>
      </c>
      <c r="N1117">
        <v>153.6859130859375</v>
      </c>
      <c r="O1117">
        <v>169.65092468261719</v>
      </c>
      <c r="P1117">
        <v>182.74952697753906</v>
      </c>
      <c r="Q1117">
        <v>193.08518981933594</v>
      </c>
      <c r="R1117">
        <v>200.62617492675781</v>
      </c>
      <c r="S1117">
        <v>206.86691284179687</v>
      </c>
      <c r="T1117">
        <v>209.04313659667969</v>
      </c>
      <c r="U1117">
        <v>209.69511413574219</v>
      </c>
      <c r="V1117">
        <v>210.19915771484375</v>
      </c>
      <c r="W1117">
        <v>207.5003662109375</v>
      </c>
      <c r="X1117">
        <v>200.12083435058594</v>
      </c>
      <c r="Y1117">
        <v>192.924560546875</v>
      </c>
      <c r="Z1117">
        <v>187.93603515625</v>
      </c>
      <c r="AA1117">
        <v>178.61479187011719</v>
      </c>
      <c r="AB1117">
        <v>171.79878234863281</v>
      </c>
      <c r="AC1117">
        <v>168.17242431640625</v>
      </c>
      <c r="AD1117">
        <v>160.76393127441406</v>
      </c>
      <c r="AE1117">
        <v>154.51118469238281</v>
      </c>
      <c r="AF1117">
        <v>148.80604553222656</v>
      </c>
      <c r="AG1117">
        <v>-3.4896430969238281</v>
      </c>
      <c r="AH1117">
        <v>-1.2177367210388184</v>
      </c>
      <c r="AI1117">
        <v>-8.4218017756938934E-2</v>
      </c>
      <c r="AJ1117">
        <v>-0.75250422954559326</v>
      </c>
      <c r="AK1117">
        <v>-1.5159119367599487</v>
      </c>
      <c r="AL1117">
        <v>-1.3400598764419556</v>
      </c>
      <c r="AM1117">
        <v>-2.5000102519989014</v>
      </c>
      <c r="AN1117">
        <v>-1.3046371936798096</v>
      </c>
      <c r="AO1117">
        <v>0.93800896406173706</v>
      </c>
      <c r="AP1117">
        <v>2.7613394260406494</v>
      </c>
      <c r="AQ1117">
        <v>6.1341300010681152</v>
      </c>
      <c r="AR1117">
        <v>17.888114929199219</v>
      </c>
      <c r="AS1117">
        <v>18.317422866821289</v>
      </c>
      <c r="AT1117">
        <v>17.311010360717773</v>
      </c>
      <c r="AU1117">
        <v>15.357769012451172</v>
      </c>
      <c r="AV1117">
        <v>12.759651184082031</v>
      </c>
      <c r="AW1117">
        <v>11.182855606079102</v>
      </c>
      <c r="AX1117">
        <v>8.1393527984619141</v>
      </c>
      <c r="AY1117">
        <v>-0.61265498399734497</v>
      </c>
      <c r="AZ1117">
        <v>-1.53766930103302</v>
      </c>
      <c r="BA1117">
        <v>-1.3518165349960327</v>
      </c>
      <c r="BB1117">
        <v>-0.9346432089805603</v>
      </c>
      <c r="BC1117">
        <v>-0.82770264148712158</v>
      </c>
      <c r="BD1117">
        <v>-2.4256899356842041</v>
      </c>
      <c r="BE1117">
        <v>60.688121795654297</v>
      </c>
      <c r="BF1117">
        <v>60.773796081542969</v>
      </c>
      <c r="BG1117">
        <v>59.85870361328125</v>
      </c>
      <c r="BH1117">
        <v>59.507255554199219</v>
      </c>
      <c r="BI1117">
        <v>60.012203216552734</v>
      </c>
      <c r="BJ1117">
        <v>60.368144989013672</v>
      </c>
      <c r="BK1117">
        <v>59.570579528808594</v>
      </c>
      <c r="BL1117">
        <v>59.133846282958984</v>
      </c>
      <c r="BM1117">
        <v>61.584579467773437</v>
      </c>
      <c r="BN1117">
        <v>64.582145690917969</v>
      </c>
      <c r="BO1117">
        <v>67.204231262207031</v>
      </c>
      <c r="BP1117">
        <v>69.248298645019531</v>
      </c>
      <c r="BQ1117">
        <v>70.355552673339844</v>
      </c>
      <c r="BR1117">
        <v>70.75311279296875</v>
      </c>
      <c r="BS1117">
        <v>69.570320129394531</v>
      </c>
      <c r="BT1117">
        <v>69.248298645019531</v>
      </c>
      <c r="BU1117">
        <v>68.438789367675781</v>
      </c>
      <c r="BV1117">
        <v>66.543746948242188</v>
      </c>
      <c r="BW1117">
        <v>65.492744445800781</v>
      </c>
      <c r="BX1117">
        <v>64.285682678222656</v>
      </c>
      <c r="BY1117">
        <v>63.854213714599609</v>
      </c>
      <c r="BZ1117">
        <v>62.983169555664063</v>
      </c>
      <c r="CA1117">
        <v>62.307643890380859</v>
      </c>
      <c r="CB1117">
        <v>61.743995666503906</v>
      </c>
      <c r="CC1117">
        <v>5.2025327682495117</v>
      </c>
      <c r="CD1117">
        <v>4.9784421920776367</v>
      </c>
      <c r="CE1117">
        <v>4.6884589195251465</v>
      </c>
      <c r="CF1117">
        <v>3.5757300853729248</v>
      </c>
      <c r="CG1117">
        <v>3.036940336227417</v>
      </c>
      <c r="CH1117">
        <v>3.3659374713897705</v>
      </c>
      <c r="CI1117">
        <v>3.5639779567718506</v>
      </c>
      <c r="CJ1117">
        <v>2.1803789138793945</v>
      </c>
      <c r="CK1117">
        <v>3.027930736541748</v>
      </c>
      <c r="CL1117">
        <v>3.0072650909423828</v>
      </c>
      <c r="CM1117">
        <v>2.3378233909606934</v>
      </c>
      <c r="CN1117">
        <v>2.6597206592559814</v>
      </c>
      <c r="CO1117">
        <v>3.7232596874237061</v>
      </c>
      <c r="CP1117">
        <v>2.3550760746002197</v>
      </c>
      <c r="CQ1117">
        <v>2.8462948799133301</v>
      </c>
      <c r="CR1117">
        <v>4.158257007598877</v>
      </c>
      <c r="CS1117">
        <v>4.487724781036377</v>
      </c>
      <c r="CT1117">
        <v>4.7799239158630371</v>
      </c>
      <c r="CU1117">
        <v>5.8338274955749512</v>
      </c>
      <c r="CV1117">
        <v>4.7188072204589844</v>
      </c>
      <c r="CW1117">
        <v>4.1883940696716309</v>
      </c>
      <c r="CX1117">
        <v>3.5182299613952637</v>
      </c>
      <c r="CY1117">
        <v>3.7900540828704834</v>
      </c>
      <c r="CZ1117">
        <v>3.7091803550720215</v>
      </c>
    </row>
    <row r="1118" spans="1:104" x14ac:dyDescent="0.25">
      <c r="A1118" t="s">
        <v>1307</v>
      </c>
      <c r="B1118" t="s">
        <v>26</v>
      </c>
      <c r="C1118" t="s">
        <v>28</v>
      </c>
      <c r="D1118" t="s">
        <v>188</v>
      </c>
      <c r="E1118" t="s">
        <v>184</v>
      </c>
      <c r="F1118">
        <v>2023</v>
      </c>
      <c r="G1118" t="s">
        <v>182</v>
      </c>
      <c r="H1118">
        <v>12</v>
      </c>
      <c r="I1118">
        <v>136.40692138671875</v>
      </c>
      <c r="J1118">
        <v>132.96319580078125</v>
      </c>
      <c r="K1118">
        <v>131.02247619628906</v>
      </c>
      <c r="L1118">
        <v>131.73553466796875</v>
      </c>
      <c r="M1118">
        <v>137.59503173828125</v>
      </c>
      <c r="N1118">
        <v>149.75341796875</v>
      </c>
      <c r="O1118">
        <v>166.75726318359375</v>
      </c>
      <c r="P1118">
        <v>178.35075378417969</v>
      </c>
      <c r="Q1118">
        <v>183.33070373535156</v>
      </c>
      <c r="R1118">
        <v>185.30178833007812</v>
      </c>
      <c r="S1118">
        <v>186.67886352539062</v>
      </c>
      <c r="T1118">
        <v>185.811279296875</v>
      </c>
      <c r="U1118">
        <v>184.97816467285156</v>
      </c>
      <c r="V1118">
        <v>184.97378540039062</v>
      </c>
      <c r="W1118">
        <v>182.44625854492187</v>
      </c>
      <c r="X1118">
        <v>177.35125732421875</v>
      </c>
      <c r="Y1118">
        <v>174.27494812011719</v>
      </c>
      <c r="Z1118">
        <v>173.20639038085937</v>
      </c>
      <c r="AA1118">
        <v>166.26960754394531</v>
      </c>
      <c r="AB1118">
        <v>161.66728210449219</v>
      </c>
      <c r="AC1118">
        <v>159.15290832519531</v>
      </c>
      <c r="AD1118">
        <v>155.210205078125</v>
      </c>
      <c r="AE1118">
        <v>148.83189392089844</v>
      </c>
      <c r="AF1118">
        <v>143.3304443359375</v>
      </c>
      <c r="AG1118">
        <v>-3.9005510807037354</v>
      </c>
      <c r="AH1118">
        <v>-0.79125881195068359</v>
      </c>
      <c r="AI1118">
        <v>0.90474146604537964</v>
      </c>
      <c r="AJ1118">
        <v>-0.26540693640708923</v>
      </c>
      <c r="AK1118">
        <v>-1.7283945083618164</v>
      </c>
      <c r="AL1118">
        <v>-2.0592489242553711</v>
      </c>
      <c r="AM1118">
        <v>-3.0611336231231689</v>
      </c>
      <c r="AN1118">
        <v>-2.5867979526519775</v>
      </c>
      <c r="AO1118">
        <v>0.9379686713218689</v>
      </c>
      <c r="AP1118">
        <v>3.966151237487793</v>
      </c>
      <c r="AQ1118">
        <v>6.7196898460388184</v>
      </c>
      <c r="AR1118">
        <v>16.047346115112305</v>
      </c>
      <c r="AS1118">
        <v>16.173213958740234</v>
      </c>
      <c r="AT1118">
        <v>15.191746711730957</v>
      </c>
      <c r="AU1118">
        <v>12.973217010498047</v>
      </c>
      <c r="AV1118">
        <v>8.8010501861572266</v>
      </c>
      <c r="AW1118">
        <v>7.093480110168457</v>
      </c>
      <c r="AX1118">
        <v>3.3336927890777588</v>
      </c>
      <c r="AY1118">
        <v>-5.2391095161437988</v>
      </c>
      <c r="AZ1118">
        <v>-4.8083443641662598</v>
      </c>
      <c r="BA1118">
        <v>-3.7385809421539307</v>
      </c>
      <c r="BB1118">
        <v>-3.1040730476379395</v>
      </c>
      <c r="BC1118">
        <v>-2.3609199523925781</v>
      </c>
      <c r="BD1118">
        <v>-4.3812174797058105</v>
      </c>
      <c r="BE1118">
        <v>50.370273590087891</v>
      </c>
      <c r="BF1118">
        <v>49.970790863037109</v>
      </c>
      <c r="BG1118">
        <v>49.056369781494141</v>
      </c>
      <c r="BH1118">
        <v>49.061660766601563</v>
      </c>
      <c r="BI1118">
        <v>48.257076263427734</v>
      </c>
      <c r="BJ1118">
        <v>47.927433013916016</v>
      </c>
      <c r="BK1118">
        <v>47.732505798339844</v>
      </c>
      <c r="BL1118">
        <v>47.260124206542969</v>
      </c>
      <c r="BM1118">
        <v>51.630210876464844</v>
      </c>
      <c r="BN1118">
        <v>56.825618743896484</v>
      </c>
      <c r="BO1118">
        <v>60.685283660888672</v>
      </c>
      <c r="BP1118">
        <v>62.219009399414063</v>
      </c>
      <c r="BQ1118">
        <v>63.784530639648438</v>
      </c>
      <c r="BR1118">
        <v>66.619300842285156</v>
      </c>
      <c r="BS1118">
        <v>65.7474365234375</v>
      </c>
      <c r="BT1118">
        <v>63.664741516113281</v>
      </c>
      <c r="BU1118">
        <v>62.198463439941406</v>
      </c>
      <c r="BV1118">
        <v>60.894195556640625</v>
      </c>
      <c r="BW1118">
        <v>60.059425354003906</v>
      </c>
      <c r="BX1118">
        <v>57.389072418212891</v>
      </c>
      <c r="BY1118">
        <v>56.309909820556641</v>
      </c>
      <c r="BZ1118">
        <v>54.803813934326172</v>
      </c>
      <c r="CA1118">
        <v>54.458911895751953</v>
      </c>
      <c r="CB1118">
        <v>54.141635894775391</v>
      </c>
      <c r="CC1118">
        <v>6.0214381217956543</v>
      </c>
      <c r="CD1118">
        <v>5.7744107246398926</v>
      </c>
      <c r="CE1118">
        <v>5.4571752548217773</v>
      </c>
      <c r="CF1118">
        <v>4.162665843963623</v>
      </c>
      <c r="CG1118">
        <v>3.5400724411010742</v>
      </c>
      <c r="CH1118">
        <v>3.9231903553009033</v>
      </c>
      <c r="CI1118">
        <v>4.1918215751647949</v>
      </c>
      <c r="CJ1118">
        <v>2.5477766990661621</v>
      </c>
      <c r="CK1118">
        <v>3.4401826858520508</v>
      </c>
      <c r="CL1118">
        <v>3.3235604763031006</v>
      </c>
      <c r="CM1118">
        <v>2.5254368782043457</v>
      </c>
      <c r="CN1118">
        <v>2.8301670551300049</v>
      </c>
      <c r="CO1118">
        <v>3.9311044216156006</v>
      </c>
      <c r="CP1118">
        <v>2.4823572635650635</v>
      </c>
      <c r="CQ1118">
        <v>2.9961421489715576</v>
      </c>
      <c r="CR1118">
        <v>4.4121408462524414</v>
      </c>
      <c r="CS1118">
        <v>4.8541178703308105</v>
      </c>
      <c r="CT1118">
        <v>5.2746977806091309</v>
      </c>
      <c r="CU1118">
        <v>6.5004420280456543</v>
      </c>
      <c r="CV1118">
        <v>5.3208708763122559</v>
      </c>
      <c r="CW1118">
        <v>4.7492427825927734</v>
      </c>
      <c r="CX1118">
        <v>4.0592708587646484</v>
      </c>
      <c r="CY1118">
        <v>4.3641242980957031</v>
      </c>
      <c r="CZ1118">
        <v>4.2722835540771484</v>
      </c>
    </row>
    <row r="1119" spans="1:104" x14ac:dyDescent="0.25">
      <c r="A1119" t="s">
        <v>1308</v>
      </c>
      <c r="B1119" t="s">
        <v>26</v>
      </c>
      <c r="C1119" t="s">
        <v>28</v>
      </c>
      <c r="D1119" t="s">
        <v>188</v>
      </c>
      <c r="E1119" t="s">
        <v>184</v>
      </c>
      <c r="F1119">
        <v>2023</v>
      </c>
      <c r="G1119" t="s">
        <v>183</v>
      </c>
      <c r="H1119">
        <v>8</v>
      </c>
      <c r="I1119">
        <v>169.61514282226562</v>
      </c>
      <c r="J1119">
        <v>165.19775390625</v>
      </c>
      <c r="K1119">
        <v>161.13201904296875</v>
      </c>
      <c r="L1119">
        <v>160.57048034667969</v>
      </c>
      <c r="M1119">
        <v>165.50299072265625</v>
      </c>
      <c r="N1119">
        <v>180.08734130859375</v>
      </c>
      <c r="O1119">
        <v>195.56448364257812</v>
      </c>
      <c r="P1119">
        <v>212.47947692871094</v>
      </c>
      <c r="Q1119">
        <v>224.17391967773437</v>
      </c>
      <c r="R1119">
        <v>233.70738220214844</v>
      </c>
      <c r="S1119">
        <v>243.12518310546875</v>
      </c>
      <c r="T1119">
        <v>245.41049194335937</v>
      </c>
      <c r="U1119">
        <v>245.95321655273437</v>
      </c>
      <c r="V1119">
        <v>245.3321533203125</v>
      </c>
      <c r="W1119">
        <v>243.55754089355469</v>
      </c>
      <c r="X1119">
        <v>240.19670104980469</v>
      </c>
      <c r="Y1119">
        <v>232.64781188964844</v>
      </c>
      <c r="Z1119">
        <v>220.54405212402344</v>
      </c>
      <c r="AA1119">
        <v>208.16281127929687</v>
      </c>
      <c r="AB1119">
        <v>202.33494567871094</v>
      </c>
      <c r="AC1119">
        <v>198.50868225097656</v>
      </c>
      <c r="AD1119">
        <v>189.165771484375</v>
      </c>
      <c r="AE1119">
        <v>183.11935424804687</v>
      </c>
      <c r="AF1119">
        <v>177.36708068847656</v>
      </c>
      <c r="AG1119">
        <v>-3.5667679309844971</v>
      </c>
      <c r="AH1119">
        <v>-1.920467734336853</v>
      </c>
      <c r="AI1119">
        <v>-1.2547918558120728</v>
      </c>
      <c r="AJ1119">
        <v>-1.4280569553375244</v>
      </c>
      <c r="AK1119">
        <v>-1.4662950038909912</v>
      </c>
      <c r="AL1119">
        <v>-0.67016172409057617</v>
      </c>
      <c r="AM1119">
        <v>-2.1854538917541504</v>
      </c>
      <c r="AN1119">
        <v>-5.1429988816380501E-3</v>
      </c>
      <c r="AO1119">
        <v>1.0434843301773071</v>
      </c>
      <c r="AP1119">
        <v>1.5100407600402832</v>
      </c>
      <c r="AQ1119">
        <v>5.7334742546081543</v>
      </c>
      <c r="AR1119">
        <v>20.853137969970703</v>
      </c>
      <c r="AS1119">
        <v>21.493247985839844</v>
      </c>
      <c r="AT1119">
        <v>20.296724319458008</v>
      </c>
      <c r="AU1119">
        <v>18.734079360961914</v>
      </c>
      <c r="AV1119">
        <v>18.564094543457031</v>
      </c>
      <c r="AW1119">
        <v>17.32148551940918</v>
      </c>
      <c r="AX1119">
        <v>14.642961502075195</v>
      </c>
      <c r="AY1119">
        <v>4.9015641212463379</v>
      </c>
      <c r="AZ1119">
        <v>2.2553613185882568</v>
      </c>
      <c r="BA1119">
        <v>1.3756855726242065</v>
      </c>
      <c r="BB1119">
        <v>1.4885603189468384</v>
      </c>
      <c r="BC1119">
        <v>0.88226884603500366</v>
      </c>
      <c r="BD1119">
        <v>-0.44176033139228821</v>
      </c>
      <c r="BE1119">
        <v>67.542266845703125</v>
      </c>
      <c r="BF1119">
        <v>67.286781311035156</v>
      </c>
      <c r="BG1119">
        <v>66.834678649902344</v>
      </c>
      <c r="BH1119">
        <v>66.459007263183594</v>
      </c>
      <c r="BI1119">
        <v>66.121803283691406</v>
      </c>
      <c r="BJ1119">
        <v>66.069381713867188</v>
      </c>
      <c r="BK1119">
        <v>66.462211608886719</v>
      </c>
      <c r="BL1119">
        <v>67.554969787597656</v>
      </c>
      <c r="BM1119">
        <v>70.053985595703125</v>
      </c>
      <c r="BN1119">
        <v>73.293495178222656</v>
      </c>
      <c r="BO1119">
        <v>76.575149536132813</v>
      </c>
      <c r="BP1119">
        <v>77.889091491699219</v>
      </c>
      <c r="BQ1119">
        <v>78.896240234375</v>
      </c>
      <c r="BR1119">
        <v>79.75848388671875</v>
      </c>
      <c r="BS1119">
        <v>80.538742065429688</v>
      </c>
      <c r="BT1119">
        <v>80.89013671875</v>
      </c>
      <c r="BU1119">
        <v>80.571640014648438</v>
      </c>
      <c r="BV1119">
        <v>79.639495849609375</v>
      </c>
      <c r="BW1119">
        <v>77.116348266601563</v>
      </c>
      <c r="BX1119">
        <v>74.812942504882813</v>
      </c>
      <c r="BY1119">
        <v>72.62420654296875</v>
      </c>
      <c r="BZ1119">
        <v>71.719856262207031</v>
      </c>
      <c r="CA1119">
        <v>70.799652099609375</v>
      </c>
      <c r="CB1119">
        <v>70.178215026855469</v>
      </c>
      <c r="CC1119">
        <v>5.5438461303710937</v>
      </c>
      <c r="CD1119">
        <v>5.3122596740722656</v>
      </c>
      <c r="CE1119">
        <v>4.9698114395141602</v>
      </c>
      <c r="CF1119">
        <v>3.7556288242340088</v>
      </c>
      <c r="CG1119">
        <v>3.1511101722717285</v>
      </c>
      <c r="CH1119">
        <v>3.4907891750335693</v>
      </c>
      <c r="CI1119">
        <v>3.6348903179168701</v>
      </c>
      <c r="CJ1119">
        <v>2.2400612831115723</v>
      </c>
      <c r="CK1119">
        <v>3.1087384223937988</v>
      </c>
      <c r="CL1119">
        <v>3.0961403846740723</v>
      </c>
      <c r="CM1119">
        <v>2.4277267456054687</v>
      </c>
      <c r="CN1119">
        <v>2.758533239364624</v>
      </c>
      <c r="CO1119">
        <v>3.8584158420562744</v>
      </c>
      <c r="CP1119">
        <v>2.428288459777832</v>
      </c>
      <c r="CQ1119">
        <v>2.9514257907867432</v>
      </c>
      <c r="CR1119">
        <v>4.4093165397644043</v>
      </c>
      <c r="CS1119">
        <v>4.7810854911804199</v>
      </c>
      <c r="CT1119">
        <v>4.955345630645752</v>
      </c>
      <c r="CU1119">
        <v>6.0055761337280273</v>
      </c>
      <c r="CV1119">
        <v>4.9159364700317383</v>
      </c>
      <c r="CW1119">
        <v>4.373194694519043</v>
      </c>
      <c r="CX1119">
        <v>3.6654195785522461</v>
      </c>
      <c r="CY1119">
        <v>3.9777011871337891</v>
      </c>
      <c r="CZ1119">
        <v>3.9156589508056641</v>
      </c>
    </row>
    <row r="1120" spans="1:104" x14ac:dyDescent="0.25">
      <c r="A1120" t="s">
        <v>1309</v>
      </c>
      <c r="B1120" t="s">
        <v>26</v>
      </c>
      <c r="C1120" t="s">
        <v>28</v>
      </c>
      <c r="D1120" t="s">
        <v>188</v>
      </c>
      <c r="E1120" t="s">
        <v>184</v>
      </c>
      <c r="F1120">
        <v>2024</v>
      </c>
      <c r="G1120" t="s">
        <v>171</v>
      </c>
      <c r="H1120">
        <v>1</v>
      </c>
      <c r="I1120">
        <v>137.02473449707031</v>
      </c>
      <c r="J1120">
        <v>132.48057556152344</v>
      </c>
      <c r="K1120">
        <v>131.13462829589844</v>
      </c>
      <c r="L1120">
        <v>131.96247863769531</v>
      </c>
      <c r="M1120">
        <v>138.935302734375</v>
      </c>
      <c r="N1120">
        <v>151.94172668457031</v>
      </c>
      <c r="O1120">
        <v>172.47979736328125</v>
      </c>
      <c r="P1120">
        <v>186.67568969726562</v>
      </c>
      <c r="Q1120">
        <v>191.11355590820312</v>
      </c>
      <c r="R1120">
        <v>191.34019470214844</v>
      </c>
      <c r="S1120">
        <v>191.56135559082031</v>
      </c>
      <c r="T1120">
        <v>189.62718200683594</v>
      </c>
      <c r="U1120">
        <v>187.56111145019531</v>
      </c>
      <c r="V1120">
        <v>186.46055603027344</v>
      </c>
      <c r="W1120">
        <v>183.53842163085937</v>
      </c>
      <c r="X1120">
        <v>178.43208312988281</v>
      </c>
      <c r="Y1120">
        <v>173.94352722167969</v>
      </c>
      <c r="Z1120">
        <v>174.39399719238281</v>
      </c>
      <c r="AA1120">
        <v>168.30860900878906</v>
      </c>
      <c r="AB1120">
        <v>163.73896789550781</v>
      </c>
      <c r="AC1120">
        <v>161.4366455078125</v>
      </c>
      <c r="AD1120">
        <v>157.04753112792969</v>
      </c>
      <c r="AE1120">
        <v>149.96891784667969</v>
      </c>
      <c r="AF1120">
        <v>144.325439453125</v>
      </c>
      <c r="AG1120">
        <v>-4.1359620094299316</v>
      </c>
      <c r="AH1120">
        <v>-0.67991995811462402</v>
      </c>
      <c r="AI1120">
        <v>1.2278332710266113</v>
      </c>
      <c r="AJ1120">
        <v>-0.12045689672231674</v>
      </c>
      <c r="AK1120">
        <v>-1.8369071483612061</v>
      </c>
      <c r="AL1120">
        <v>-2.3898131847381592</v>
      </c>
      <c r="AM1120">
        <v>-3.4253315925598145</v>
      </c>
      <c r="AN1120">
        <v>-3.2643032073974609</v>
      </c>
      <c r="AO1120">
        <v>0.98700988292694092</v>
      </c>
      <c r="AP1120">
        <v>4.6007223129272461</v>
      </c>
      <c r="AQ1120">
        <v>7.260739803314209</v>
      </c>
      <c r="AR1120">
        <v>16.223840713500977</v>
      </c>
      <c r="AS1120">
        <v>16.197031021118164</v>
      </c>
      <c r="AT1120">
        <v>15.092387199401855</v>
      </c>
      <c r="AU1120">
        <v>12.748120307922363</v>
      </c>
      <c r="AV1120">
        <v>7.9422154426574707</v>
      </c>
      <c r="AW1120">
        <v>5.9848484992980957</v>
      </c>
      <c r="AX1120">
        <v>1.8283230066299438</v>
      </c>
      <c r="AY1120">
        <v>-6.8549070358276367</v>
      </c>
      <c r="AZ1120">
        <v>-6.0150933265686035</v>
      </c>
      <c r="BA1120">
        <v>-4.6373319625854492</v>
      </c>
      <c r="BB1120">
        <v>-3.8772168159484863</v>
      </c>
      <c r="BC1120">
        <v>-2.9119231700897217</v>
      </c>
      <c r="BD1120">
        <v>-5.149324893951416</v>
      </c>
      <c r="BE1120">
        <v>49.855850219726563</v>
      </c>
      <c r="BF1120">
        <v>49.221611022949219</v>
      </c>
      <c r="BG1120">
        <v>48.601818084716797</v>
      </c>
      <c r="BH1120">
        <v>48.312156677246094</v>
      </c>
      <c r="BI1120">
        <v>47.550281524658203</v>
      </c>
      <c r="BJ1120">
        <v>47.077899932861328</v>
      </c>
      <c r="BK1120">
        <v>47.882488250732422</v>
      </c>
      <c r="BL1120">
        <v>47.123336791992188</v>
      </c>
      <c r="BM1120">
        <v>48.689800262451172</v>
      </c>
      <c r="BN1120">
        <v>52.042877197265625</v>
      </c>
      <c r="BO1120">
        <v>54.795928955078125</v>
      </c>
      <c r="BP1120">
        <v>56.972537994384766</v>
      </c>
      <c r="BQ1120">
        <v>58.646438598632813</v>
      </c>
      <c r="BR1120">
        <v>58.975921630859375</v>
      </c>
      <c r="BS1120">
        <v>59.073383331298828</v>
      </c>
      <c r="BT1120">
        <v>58.836074829101563</v>
      </c>
      <c r="BU1120">
        <v>57.836563110351562</v>
      </c>
      <c r="BV1120">
        <v>55.967742919921875</v>
      </c>
      <c r="BW1120">
        <v>54.151287078857422</v>
      </c>
      <c r="BX1120">
        <v>53.401775360107422</v>
      </c>
      <c r="BY1120">
        <v>50.97564697265625</v>
      </c>
      <c r="BZ1120">
        <v>49.344459533691406</v>
      </c>
      <c r="CA1120">
        <v>47.485614776611328</v>
      </c>
      <c r="CB1120">
        <v>46.189361572265625</v>
      </c>
      <c r="CC1120">
        <v>6.4695215225219727</v>
      </c>
      <c r="CD1120">
        <v>6.1517906188964844</v>
      </c>
      <c r="CE1120">
        <v>5.8403778076171875</v>
      </c>
      <c r="CF1120">
        <v>4.4581122398376465</v>
      </c>
      <c r="CG1120">
        <v>3.8217194080352783</v>
      </c>
      <c r="CH1120">
        <v>4.2566690444946289</v>
      </c>
      <c r="CI1120">
        <v>4.6378183364868164</v>
      </c>
      <c r="CJ1120">
        <v>2.8480985164642334</v>
      </c>
      <c r="CK1120">
        <v>3.8423504829406738</v>
      </c>
      <c r="CL1120">
        <v>3.6717851161956787</v>
      </c>
      <c r="CM1120">
        <v>2.7707304954528809</v>
      </c>
      <c r="CN1120">
        <v>3.0865423679351807</v>
      </c>
      <c r="CO1120">
        <v>4.2647976875305176</v>
      </c>
      <c r="CP1120">
        <v>2.6664571762084961</v>
      </c>
      <c r="CQ1120">
        <v>3.2199864387512207</v>
      </c>
      <c r="CR1120">
        <v>4.7435464859008789</v>
      </c>
      <c r="CS1120">
        <v>5.1764121055603027</v>
      </c>
      <c r="CT1120">
        <v>5.6738467216491699</v>
      </c>
      <c r="CU1120">
        <v>7.0167479515075684</v>
      </c>
      <c r="CV1120">
        <v>5.7657694816589355</v>
      </c>
      <c r="CW1120">
        <v>5.1537976264953613</v>
      </c>
      <c r="CX1120">
        <v>4.4011726379394531</v>
      </c>
      <c r="CY1120">
        <v>4.7079062461853027</v>
      </c>
      <c r="CZ1120">
        <v>4.6031208038330078</v>
      </c>
    </row>
    <row r="1121" spans="1:104" x14ac:dyDescent="0.25">
      <c r="A1121" t="s">
        <v>1310</v>
      </c>
      <c r="B1121" t="s">
        <v>26</v>
      </c>
      <c r="C1121" t="s">
        <v>28</v>
      </c>
      <c r="D1121" t="s">
        <v>188</v>
      </c>
      <c r="E1121" t="s">
        <v>184</v>
      </c>
      <c r="F1121">
        <v>2024</v>
      </c>
      <c r="G1121" t="s">
        <v>172</v>
      </c>
      <c r="H1121">
        <v>2</v>
      </c>
      <c r="I1121">
        <v>136.34895324707031</v>
      </c>
      <c r="J1121">
        <v>132.180419921875</v>
      </c>
      <c r="K1121">
        <v>130.7120361328125</v>
      </c>
      <c r="L1121">
        <v>131.54522705078125</v>
      </c>
      <c r="M1121">
        <v>137.87124633789063</v>
      </c>
      <c r="N1121">
        <v>152.52627563476562</v>
      </c>
      <c r="O1121">
        <v>171.58135986328125</v>
      </c>
      <c r="P1121">
        <v>186.50494384765625</v>
      </c>
      <c r="Q1121">
        <v>192.74826049804687</v>
      </c>
      <c r="R1121">
        <v>193.69461059570312</v>
      </c>
      <c r="S1121">
        <v>193.85603332519531</v>
      </c>
      <c r="T1121">
        <v>191.79856872558594</v>
      </c>
      <c r="U1121">
        <v>190.71591186523437</v>
      </c>
      <c r="V1121">
        <v>189.47341918945312</v>
      </c>
      <c r="W1121">
        <v>186.40133666992187</v>
      </c>
      <c r="X1121">
        <v>180.89985656738281</v>
      </c>
      <c r="Y1121">
        <v>176.30905151367188</v>
      </c>
      <c r="Z1121">
        <v>175.80320739746094</v>
      </c>
      <c r="AA1121">
        <v>171.82435607910156</v>
      </c>
      <c r="AB1121">
        <v>166.63783264160156</v>
      </c>
      <c r="AC1121">
        <v>164.29090881347656</v>
      </c>
      <c r="AD1121">
        <v>158.08280944824219</v>
      </c>
      <c r="AE1121">
        <v>149.595458984375</v>
      </c>
      <c r="AF1121">
        <v>143.93882751464844</v>
      </c>
      <c r="AG1121">
        <v>-4.0284185409545898</v>
      </c>
      <c r="AH1121">
        <v>-0.71807968616485596</v>
      </c>
      <c r="AI1121">
        <v>1.0996395349502563</v>
      </c>
      <c r="AJ1121">
        <v>-0.17609861493110657</v>
      </c>
      <c r="AK1121">
        <v>-1.7847732305526733</v>
      </c>
      <c r="AL1121">
        <v>-2.2856273651123047</v>
      </c>
      <c r="AM1121">
        <v>-3.3029770851135254</v>
      </c>
      <c r="AN1121">
        <v>-3.0477898120880127</v>
      </c>
      <c r="AO1121">
        <v>0.99424833059310913</v>
      </c>
      <c r="AP1121">
        <v>4.4577083587646484</v>
      </c>
      <c r="AQ1121">
        <v>7.1999492645263672</v>
      </c>
      <c r="AR1121">
        <v>16.464635848999023</v>
      </c>
      <c r="AS1121">
        <v>16.544294357299805</v>
      </c>
      <c r="AT1121">
        <v>15.429601669311523</v>
      </c>
      <c r="AU1121">
        <v>13.065815925598145</v>
      </c>
      <c r="AV1121">
        <v>8.4054670333862305</v>
      </c>
      <c r="AW1121">
        <v>6.4983720779418945</v>
      </c>
      <c r="AX1121">
        <v>2.440540075302124</v>
      </c>
      <c r="AY1121">
        <v>-6.3934540748596191</v>
      </c>
      <c r="AZ1121">
        <v>-5.6608977317810059</v>
      </c>
      <c r="BA1121">
        <v>-4.3768196105957031</v>
      </c>
      <c r="BB1121">
        <v>-3.5928013324737549</v>
      </c>
      <c r="BC1121">
        <v>-2.689469575881958</v>
      </c>
      <c r="BD1121">
        <v>-4.8486924171447754</v>
      </c>
      <c r="BE1121">
        <v>52.600250244140625</v>
      </c>
      <c r="BF1121">
        <v>52.355857849121094</v>
      </c>
      <c r="BG1121">
        <v>51.429244995117188</v>
      </c>
      <c r="BH1121">
        <v>49.831287384033203</v>
      </c>
      <c r="BI1121">
        <v>49.316524505615234</v>
      </c>
      <c r="BJ1121">
        <v>48.789398193359375</v>
      </c>
      <c r="BK1121">
        <v>48.234809875488281</v>
      </c>
      <c r="BL1121">
        <v>47.932785034179688</v>
      </c>
      <c r="BM1121">
        <v>50.983009338378906</v>
      </c>
      <c r="BN1121">
        <v>53.972869873046875</v>
      </c>
      <c r="BO1121">
        <v>56.729465484619141</v>
      </c>
      <c r="BP1121">
        <v>57.793369293212891</v>
      </c>
      <c r="BQ1121">
        <v>58.610157012939453</v>
      </c>
      <c r="BR1121">
        <v>58.997280120849609</v>
      </c>
      <c r="BS1121">
        <v>58.610157012939453</v>
      </c>
      <c r="BT1121">
        <v>58.055568695068359</v>
      </c>
      <c r="BU1121">
        <v>57.568267822265625</v>
      </c>
      <c r="BV1121">
        <v>56.5538330078125</v>
      </c>
      <c r="BW1121">
        <v>54.770599365234375</v>
      </c>
      <c r="BX1121">
        <v>53.688892364501953</v>
      </c>
      <c r="BY1121">
        <v>52.240581512451172</v>
      </c>
      <c r="BZ1121">
        <v>51.031234741210937</v>
      </c>
      <c r="CA1121">
        <v>50.067512512207031</v>
      </c>
      <c r="CB1121">
        <v>49.326168060302734</v>
      </c>
      <c r="CC1121">
        <v>6.2700333595275879</v>
      </c>
      <c r="CD1121">
        <v>5.9785122871398926</v>
      </c>
      <c r="CE1121">
        <v>5.6703586578369141</v>
      </c>
      <c r="CF1121">
        <v>4.3291850090026855</v>
      </c>
      <c r="CG1121">
        <v>3.6947767734527588</v>
      </c>
      <c r="CH1121">
        <v>4.1642861366271973</v>
      </c>
      <c r="CI1121">
        <v>4.4933838844299316</v>
      </c>
      <c r="CJ1121">
        <v>2.7728545665740967</v>
      </c>
      <c r="CK1121">
        <v>3.772965669631958</v>
      </c>
      <c r="CL1121">
        <v>3.620659351348877</v>
      </c>
      <c r="CM1121">
        <v>2.7311956882476807</v>
      </c>
      <c r="CN1121">
        <v>3.041337251663208</v>
      </c>
      <c r="CO1121">
        <v>4.2227215766906738</v>
      </c>
      <c r="CP1121">
        <v>2.6427981853485107</v>
      </c>
      <c r="CQ1121">
        <v>3.1860404014587402</v>
      </c>
      <c r="CR1121">
        <v>4.6844320297241211</v>
      </c>
      <c r="CS1121">
        <v>5.1112260818481445</v>
      </c>
      <c r="CT1121">
        <v>5.5726819038391113</v>
      </c>
      <c r="CU1121">
        <v>6.9847321510314941</v>
      </c>
      <c r="CV1121">
        <v>5.7153611183166504</v>
      </c>
      <c r="CW1121">
        <v>5.1087446212768555</v>
      </c>
      <c r="CX1121">
        <v>4.3190221786499023</v>
      </c>
      <c r="CY1121">
        <v>4.5758500099182129</v>
      </c>
      <c r="CZ1121">
        <v>4.473444938659668</v>
      </c>
    </row>
    <row r="1122" spans="1:104" x14ac:dyDescent="0.25">
      <c r="A1122" t="s">
        <v>1311</v>
      </c>
      <c r="B1122" t="s">
        <v>26</v>
      </c>
      <c r="C1122" t="s">
        <v>28</v>
      </c>
      <c r="D1122" t="s">
        <v>188</v>
      </c>
      <c r="E1122" t="s">
        <v>184</v>
      </c>
      <c r="F1122">
        <v>2024</v>
      </c>
      <c r="G1122" t="s">
        <v>173</v>
      </c>
      <c r="H1122">
        <v>3</v>
      </c>
      <c r="I1122">
        <v>140.92147827148437</v>
      </c>
      <c r="J1122">
        <v>136.74072265625</v>
      </c>
      <c r="K1122">
        <v>134.09788513183594</v>
      </c>
      <c r="L1122">
        <v>134.26078796386719</v>
      </c>
      <c r="M1122">
        <v>139.25448608398437</v>
      </c>
      <c r="N1122">
        <v>151.93495178222656</v>
      </c>
      <c r="O1122">
        <v>171.69303894042969</v>
      </c>
      <c r="P1122">
        <v>187.19384765625</v>
      </c>
      <c r="Q1122">
        <v>194.87846374511719</v>
      </c>
      <c r="R1122">
        <v>196.12333679199219</v>
      </c>
      <c r="S1122">
        <v>197.58808898925781</v>
      </c>
      <c r="T1122">
        <v>197.9327392578125</v>
      </c>
      <c r="U1122">
        <v>197.38618469238281</v>
      </c>
      <c r="V1122">
        <v>196.77378845214844</v>
      </c>
      <c r="W1122">
        <v>194.04130554199219</v>
      </c>
      <c r="X1122">
        <v>188.73944091796875</v>
      </c>
      <c r="Y1122">
        <v>183.88021850585937</v>
      </c>
      <c r="Z1122">
        <v>177.54734802246094</v>
      </c>
      <c r="AA1122">
        <v>172.41372680664062</v>
      </c>
      <c r="AB1122">
        <v>171.80499267578125</v>
      </c>
      <c r="AC1122">
        <v>167.25263977050781</v>
      </c>
      <c r="AD1122">
        <v>161.79988098144531</v>
      </c>
      <c r="AE1122">
        <v>152.53330993652344</v>
      </c>
      <c r="AF1122">
        <v>147.19052124023437</v>
      </c>
      <c r="AG1122">
        <v>-4.0001344680786133</v>
      </c>
      <c r="AH1122">
        <v>-0.87372535467147827</v>
      </c>
      <c r="AI1122">
        <v>0.81152623891830444</v>
      </c>
      <c r="AJ1122">
        <v>-0.32903054356575012</v>
      </c>
      <c r="AK1122">
        <v>-1.7259302139282227</v>
      </c>
      <c r="AL1122">
        <v>-2.0365433692932129</v>
      </c>
      <c r="AM1122">
        <v>-3.111689567565918</v>
      </c>
      <c r="AN1122">
        <v>-2.6257023811340332</v>
      </c>
      <c r="AO1122">
        <v>0.98981720209121704</v>
      </c>
      <c r="AP1122">
        <v>4.0480504035949707</v>
      </c>
      <c r="AQ1122">
        <v>6.9497718811035156</v>
      </c>
      <c r="AR1122">
        <v>16.936115264892578</v>
      </c>
      <c r="AS1122">
        <v>17.117256164550781</v>
      </c>
      <c r="AT1122">
        <v>16.040920257568359</v>
      </c>
      <c r="AU1122">
        <v>13.782637596130371</v>
      </c>
      <c r="AV1122">
        <v>9.6056127548217773</v>
      </c>
      <c r="AW1122">
        <v>7.7713866233825684</v>
      </c>
      <c r="AX1122">
        <v>3.8072257041931152</v>
      </c>
      <c r="AY1122">
        <v>-4.9095592498779297</v>
      </c>
      <c r="AZ1122">
        <v>-4.7239503860473633</v>
      </c>
      <c r="BA1122">
        <v>-3.6538798809051514</v>
      </c>
      <c r="BB1122">
        <v>-2.971893310546875</v>
      </c>
      <c r="BC1122">
        <v>-2.2478110790252686</v>
      </c>
      <c r="BD1122">
        <v>-4.3049411773681641</v>
      </c>
      <c r="BE1122">
        <v>53.541149139404297</v>
      </c>
      <c r="BF1122">
        <v>53.031497955322266</v>
      </c>
      <c r="BG1122">
        <v>52.424392700195313</v>
      </c>
      <c r="BH1122">
        <v>51.125411987304688</v>
      </c>
      <c r="BI1122">
        <v>50.363208770751953</v>
      </c>
      <c r="BJ1122">
        <v>50.113208770751953</v>
      </c>
      <c r="BK1122">
        <v>50.403034210205078</v>
      </c>
      <c r="BL1122">
        <v>51.602821350097656</v>
      </c>
      <c r="BM1122">
        <v>54.665729522705078</v>
      </c>
      <c r="BN1122">
        <v>57.771022796630859</v>
      </c>
      <c r="BO1122">
        <v>59.789825439453125</v>
      </c>
      <c r="BP1122">
        <v>61.798484802246094</v>
      </c>
      <c r="BQ1122">
        <v>62.630691528320313</v>
      </c>
      <c r="BR1122">
        <v>62.201023101806641</v>
      </c>
      <c r="BS1122">
        <v>62.642894744873047</v>
      </c>
      <c r="BT1122">
        <v>62.271354675292969</v>
      </c>
      <c r="BU1122">
        <v>61.329486846923828</v>
      </c>
      <c r="BV1122">
        <v>59.190139770507813</v>
      </c>
      <c r="BW1122">
        <v>57.583530426025391</v>
      </c>
      <c r="BX1122">
        <v>56.431480407714844</v>
      </c>
      <c r="BY1122">
        <v>55.529434204101563</v>
      </c>
      <c r="BZ1122">
        <v>53.667545318603516</v>
      </c>
      <c r="CA1122">
        <v>53.170597076416016</v>
      </c>
      <c r="CB1122">
        <v>52.907901763916016</v>
      </c>
      <c r="CC1122">
        <v>6.1162457466125488</v>
      </c>
      <c r="CD1122">
        <v>5.8377752304077148</v>
      </c>
      <c r="CE1122">
        <v>5.4898672103881836</v>
      </c>
      <c r="CF1122">
        <v>4.1694765090942383</v>
      </c>
      <c r="CG1122">
        <v>3.5211586952209473</v>
      </c>
      <c r="CH1122">
        <v>3.9131331443786621</v>
      </c>
      <c r="CI1122">
        <v>4.2420954704284668</v>
      </c>
      <c r="CJ1122">
        <v>2.6255512237548828</v>
      </c>
      <c r="CK1122">
        <v>3.5986642837524414</v>
      </c>
      <c r="CL1122">
        <v>3.4589302539825439</v>
      </c>
      <c r="CM1122">
        <v>2.6264829635620117</v>
      </c>
      <c r="CN1122">
        <v>2.9613337516784668</v>
      </c>
      <c r="CO1122">
        <v>4.1238698959350586</v>
      </c>
      <c r="CP1122">
        <v>2.5887801647186279</v>
      </c>
      <c r="CQ1122">
        <v>3.1290066242218018</v>
      </c>
      <c r="CR1122">
        <v>4.6109671592712402</v>
      </c>
      <c r="CS1122">
        <v>5.0287103652954102</v>
      </c>
      <c r="CT1122">
        <v>5.3087234497070313</v>
      </c>
      <c r="CU1122">
        <v>6.6121110916137695</v>
      </c>
      <c r="CV1122">
        <v>5.5588054656982422</v>
      </c>
      <c r="CW1122">
        <v>4.905555248260498</v>
      </c>
      <c r="CX1122">
        <v>4.1701316833496094</v>
      </c>
      <c r="CY1122">
        <v>4.4020256996154785</v>
      </c>
      <c r="CZ1122">
        <v>4.3159737586975098</v>
      </c>
    </row>
    <row r="1123" spans="1:104" x14ac:dyDescent="0.25">
      <c r="A1123" t="s">
        <v>1312</v>
      </c>
      <c r="B1123" t="s">
        <v>26</v>
      </c>
      <c r="C1123" t="s">
        <v>28</v>
      </c>
      <c r="D1123" t="s">
        <v>188</v>
      </c>
      <c r="E1123" t="s">
        <v>184</v>
      </c>
      <c r="F1123">
        <v>2024</v>
      </c>
      <c r="G1123" t="s">
        <v>174</v>
      </c>
      <c r="H1123">
        <v>4</v>
      </c>
      <c r="I1123">
        <v>145.17822265625</v>
      </c>
      <c r="J1123">
        <v>140.79840087890625</v>
      </c>
      <c r="K1123">
        <v>138.00627136230469</v>
      </c>
      <c r="L1123">
        <v>137.70045471191406</v>
      </c>
      <c r="M1123">
        <v>142.76553344726562</v>
      </c>
      <c r="N1123">
        <v>155.16291809082031</v>
      </c>
      <c r="O1123">
        <v>169.81207275390625</v>
      </c>
      <c r="P1123">
        <v>185.20555114746094</v>
      </c>
      <c r="Q1123">
        <v>196.72206115722656</v>
      </c>
      <c r="R1123">
        <v>204.33114624023437</v>
      </c>
      <c r="S1123">
        <v>211.13726806640625</v>
      </c>
      <c r="T1123">
        <v>214.00653076171875</v>
      </c>
      <c r="U1123">
        <v>215.68296813964844</v>
      </c>
      <c r="V1123">
        <v>217.74418640136719</v>
      </c>
      <c r="W1123">
        <v>215.70152282714844</v>
      </c>
      <c r="X1123">
        <v>208.6995849609375</v>
      </c>
      <c r="Y1123">
        <v>200.62100219726562</v>
      </c>
      <c r="Z1123">
        <v>188.05616760253906</v>
      </c>
      <c r="AA1123">
        <v>178.48458862304687</v>
      </c>
      <c r="AB1123">
        <v>175.74539184570312</v>
      </c>
      <c r="AC1123">
        <v>173.922119140625</v>
      </c>
      <c r="AD1123">
        <v>166.47596740722656</v>
      </c>
      <c r="AE1123">
        <v>160.44859313964844</v>
      </c>
      <c r="AF1123">
        <v>154.87030029296875</v>
      </c>
      <c r="AG1123">
        <v>-3.5014944076538086</v>
      </c>
      <c r="AH1123">
        <v>-1.3226170539855957</v>
      </c>
      <c r="AI1123">
        <v>-0.26464968919754028</v>
      </c>
      <c r="AJ1123">
        <v>-0.84910827875137329</v>
      </c>
      <c r="AK1123">
        <v>-1.4853821992874146</v>
      </c>
      <c r="AL1123">
        <v>-1.2160965204238892</v>
      </c>
      <c r="AM1123">
        <v>-2.395369291305542</v>
      </c>
      <c r="AN1123">
        <v>-1.0932101011276245</v>
      </c>
      <c r="AO1123">
        <v>0.95000392198562622</v>
      </c>
      <c r="AP1123">
        <v>2.5478253364562988</v>
      </c>
      <c r="AQ1123">
        <v>6.0274443626403809</v>
      </c>
      <c r="AR1123">
        <v>18.28460693359375</v>
      </c>
      <c r="AS1123">
        <v>18.843318939208984</v>
      </c>
      <c r="AT1123">
        <v>17.948348999023438</v>
      </c>
      <c r="AU1123">
        <v>16.079893112182617</v>
      </c>
      <c r="AV1123">
        <v>13.810159683227539</v>
      </c>
      <c r="AW1123">
        <v>12.224362373352051</v>
      </c>
      <c r="AX1123">
        <v>8.9417209625244141</v>
      </c>
      <c r="AY1123">
        <v>0.24230284988880157</v>
      </c>
      <c r="AZ1123">
        <v>-0.94121623039245605</v>
      </c>
      <c r="BA1123">
        <v>-0.92709368467330933</v>
      </c>
      <c r="BB1123">
        <v>-0.55016392469406128</v>
      </c>
      <c r="BC1123">
        <v>-0.56268894672393799</v>
      </c>
      <c r="BD1123">
        <v>-2.1446752548217773</v>
      </c>
      <c r="BE1123">
        <v>61.660961151123047</v>
      </c>
      <c r="BF1123">
        <v>60.642158508300781</v>
      </c>
      <c r="BG1123">
        <v>59.917064666748047</v>
      </c>
      <c r="BH1123">
        <v>58.008426666259766</v>
      </c>
      <c r="BI1123">
        <v>57.871139526367188</v>
      </c>
      <c r="BJ1123">
        <v>56.782001495361328</v>
      </c>
      <c r="BK1123">
        <v>56.934043884277344</v>
      </c>
      <c r="BL1123">
        <v>59.432720184326172</v>
      </c>
      <c r="BM1123">
        <v>63.995124816894531</v>
      </c>
      <c r="BN1123">
        <v>67.564964294433594</v>
      </c>
      <c r="BO1123">
        <v>70.674781799316406</v>
      </c>
      <c r="BP1123">
        <v>73.025634765625</v>
      </c>
      <c r="BQ1123">
        <v>73.946144104003906</v>
      </c>
      <c r="BR1123">
        <v>74.571563720703125</v>
      </c>
      <c r="BS1123">
        <v>74.107337951660156</v>
      </c>
      <c r="BT1123">
        <v>74.11138916015625</v>
      </c>
      <c r="BU1123">
        <v>73.001724243164063</v>
      </c>
      <c r="BV1123">
        <v>72.538833618164063</v>
      </c>
      <c r="BW1123">
        <v>71.246452331542969</v>
      </c>
      <c r="BX1123">
        <v>68.613212585449219</v>
      </c>
      <c r="BY1123">
        <v>64.693191528320312</v>
      </c>
      <c r="BZ1123">
        <v>63.382015228271484</v>
      </c>
      <c r="CA1123">
        <v>62.412693023681641</v>
      </c>
      <c r="CB1123">
        <v>61.083538055419922</v>
      </c>
      <c r="CC1123">
        <v>5.2159924507141113</v>
      </c>
      <c r="CD1123">
        <v>4.9762606620788574</v>
      </c>
      <c r="CE1123">
        <v>4.6777501106262207</v>
      </c>
      <c r="CF1123">
        <v>3.5409224033355713</v>
      </c>
      <c r="CG1123">
        <v>2.9889731407165527</v>
      </c>
      <c r="CH1123">
        <v>3.3077349662780762</v>
      </c>
      <c r="CI1123">
        <v>3.4718911647796631</v>
      </c>
      <c r="CJ1123">
        <v>2.1501567363739014</v>
      </c>
      <c r="CK1123">
        <v>3.0032799243927002</v>
      </c>
      <c r="CL1123">
        <v>2.9812681674957275</v>
      </c>
      <c r="CM1123">
        <v>2.3219437599182129</v>
      </c>
      <c r="CN1123">
        <v>2.6493456363677979</v>
      </c>
      <c r="CO1123">
        <v>3.7260417938232422</v>
      </c>
      <c r="CP1123">
        <v>2.3737564086914062</v>
      </c>
      <c r="CQ1123">
        <v>2.8787605762481689</v>
      </c>
      <c r="CR1123">
        <v>4.2192392349243164</v>
      </c>
      <c r="CS1123">
        <v>4.5404672622680664</v>
      </c>
      <c r="CT1123">
        <v>4.6531105041503906</v>
      </c>
      <c r="CU1123">
        <v>5.6725735664367676</v>
      </c>
      <c r="CV1123">
        <v>4.6981329917907715</v>
      </c>
      <c r="CW1123">
        <v>4.2174005508422852</v>
      </c>
      <c r="CX1123">
        <v>3.5495214462280273</v>
      </c>
      <c r="CY1123">
        <v>3.8337280750274658</v>
      </c>
      <c r="CZ1123">
        <v>3.7608122825622559</v>
      </c>
    </row>
    <row r="1124" spans="1:104" x14ac:dyDescent="0.25">
      <c r="A1124" t="s">
        <v>1313</v>
      </c>
      <c r="B1124" t="s">
        <v>26</v>
      </c>
      <c r="C1124" t="s">
        <v>28</v>
      </c>
      <c r="D1124" t="s">
        <v>188</v>
      </c>
      <c r="E1124" t="s">
        <v>184</v>
      </c>
      <c r="F1124">
        <v>2024</v>
      </c>
      <c r="G1124" t="s">
        <v>175</v>
      </c>
      <c r="H1124">
        <v>5</v>
      </c>
      <c r="I1124">
        <v>153.02299499511719</v>
      </c>
      <c r="J1124">
        <v>148.71397399902344</v>
      </c>
      <c r="K1124">
        <v>145.77230834960937</v>
      </c>
      <c r="L1124">
        <v>144.89065551757812</v>
      </c>
      <c r="M1124">
        <v>149.08041381835937</v>
      </c>
      <c r="N1124">
        <v>160.89602661132812</v>
      </c>
      <c r="O1124">
        <v>175.20126342773437</v>
      </c>
      <c r="P1124">
        <v>194.14598083496094</v>
      </c>
      <c r="Q1124">
        <v>208.17251586914062</v>
      </c>
      <c r="R1124">
        <v>217.2769775390625</v>
      </c>
      <c r="S1124">
        <v>223.71780395507812</v>
      </c>
      <c r="T1124">
        <v>224.04579162597656</v>
      </c>
      <c r="U1124">
        <v>223.43452453613281</v>
      </c>
      <c r="V1124">
        <v>223.30570983886719</v>
      </c>
      <c r="W1124">
        <v>221.053955078125</v>
      </c>
      <c r="X1124">
        <v>214.96746826171875</v>
      </c>
      <c r="Y1124">
        <v>207.15211486816406</v>
      </c>
      <c r="Z1124">
        <v>195.54289245605469</v>
      </c>
      <c r="AA1124">
        <v>186.32624816894531</v>
      </c>
      <c r="AB1124">
        <v>183.02033996582031</v>
      </c>
      <c r="AC1124">
        <v>181.63706970214844</v>
      </c>
      <c r="AD1124">
        <v>173.00799560546875</v>
      </c>
      <c r="AE1124">
        <v>167.69486999511719</v>
      </c>
      <c r="AF1124">
        <v>162.55555725097656</v>
      </c>
      <c r="AG1124">
        <v>-3.5593845844268799</v>
      </c>
      <c r="AH1124">
        <v>-1.5051774978637695</v>
      </c>
      <c r="AI1124">
        <v>-0.54201787710189819</v>
      </c>
      <c r="AJ1124">
        <v>-1.0163134336471558</v>
      </c>
      <c r="AK1124">
        <v>-1.4834202527999878</v>
      </c>
      <c r="AL1124">
        <v>-1.0715230703353882</v>
      </c>
      <c r="AM1124">
        <v>-2.3263390064239502</v>
      </c>
      <c r="AN1124">
        <v>-0.81677693128585815</v>
      </c>
      <c r="AO1124">
        <v>0.99493050575256348</v>
      </c>
      <c r="AP1124">
        <v>2.3209941387176514</v>
      </c>
      <c r="AQ1124">
        <v>6.043708324432373</v>
      </c>
      <c r="AR1124">
        <v>19.069602966308594</v>
      </c>
      <c r="AS1124">
        <v>19.482780456542969</v>
      </c>
      <c r="AT1124">
        <v>18.392179489135742</v>
      </c>
      <c r="AU1124">
        <v>16.613773345947266</v>
      </c>
      <c r="AV1124">
        <v>14.932208061218262</v>
      </c>
      <c r="AW1124">
        <v>13.451313018798828</v>
      </c>
      <c r="AX1124">
        <v>10.379215240478516</v>
      </c>
      <c r="AY1124">
        <v>1.5011653900146484</v>
      </c>
      <c r="AZ1124">
        <v>-7.0218592882156372E-2</v>
      </c>
      <c r="BA1124">
        <v>-0.30068355798721313</v>
      </c>
      <c r="BB1124">
        <v>6.4525464549660683E-3</v>
      </c>
      <c r="BC1124">
        <v>-0.17216745018959045</v>
      </c>
      <c r="BD1124">
        <v>-1.7047872543334961</v>
      </c>
      <c r="BE1124">
        <v>62.230476379394531</v>
      </c>
      <c r="BF1124">
        <v>61.980480194091797</v>
      </c>
      <c r="BG1124">
        <v>61.730480194091797</v>
      </c>
      <c r="BH1124">
        <v>61.010986328125</v>
      </c>
      <c r="BI1124">
        <v>60.608448028564453</v>
      </c>
      <c r="BJ1124">
        <v>59.986583709716797</v>
      </c>
      <c r="BK1124">
        <v>61.753551483154297</v>
      </c>
      <c r="BL1124">
        <v>63.895435333251953</v>
      </c>
      <c r="BM1124">
        <v>67.199188232421875</v>
      </c>
      <c r="BN1124">
        <v>70.734962463378906</v>
      </c>
      <c r="BO1124">
        <v>73.462600708007812</v>
      </c>
      <c r="BP1124">
        <v>74.474807739257813</v>
      </c>
      <c r="BQ1124">
        <v>73.889717102050781</v>
      </c>
      <c r="BR1124">
        <v>74.619194030761719</v>
      </c>
      <c r="BS1124">
        <v>75.244613647460938</v>
      </c>
      <c r="BT1124">
        <v>74.427330017089844</v>
      </c>
      <c r="BU1124">
        <v>73.662406921386719</v>
      </c>
      <c r="BV1124">
        <v>72.595626831054687</v>
      </c>
      <c r="BW1124">
        <v>71.374076843261719</v>
      </c>
      <c r="BX1124">
        <v>68.545433044433594</v>
      </c>
      <c r="BY1124">
        <v>66.756599426269531</v>
      </c>
      <c r="BZ1124">
        <v>65.814735412597656</v>
      </c>
      <c r="CA1124">
        <v>65.564735412597656</v>
      </c>
      <c r="CB1124">
        <v>64.38507080078125</v>
      </c>
      <c r="CC1124">
        <v>5.3182539939880371</v>
      </c>
      <c r="CD1124">
        <v>5.0851459503173828</v>
      </c>
      <c r="CE1124">
        <v>4.7810559272766113</v>
      </c>
      <c r="CF1124">
        <v>3.6038181781768799</v>
      </c>
      <c r="CG1124">
        <v>3.0183541774749756</v>
      </c>
      <c r="CH1124">
        <v>3.3168668746948242</v>
      </c>
      <c r="CI1124">
        <v>3.4642796516418457</v>
      </c>
      <c r="CJ1124">
        <v>2.177931547164917</v>
      </c>
      <c r="CK1124">
        <v>3.0726573467254639</v>
      </c>
      <c r="CL1124">
        <v>3.0636608600616455</v>
      </c>
      <c r="CM1124">
        <v>2.3778126239776611</v>
      </c>
      <c r="CN1124">
        <v>2.6802313327789307</v>
      </c>
      <c r="CO1124">
        <v>3.7309474945068359</v>
      </c>
      <c r="CP1124">
        <v>2.3510832786560059</v>
      </c>
      <c r="CQ1124">
        <v>2.8505740165710449</v>
      </c>
      <c r="CR1124">
        <v>4.1992554664611816</v>
      </c>
      <c r="CS1124">
        <v>4.5299153327941895</v>
      </c>
      <c r="CT1124">
        <v>4.6751446723937988</v>
      </c>
      <c r="CU1124">
        <v>5.7194104194641113</v>
      </c>
      <c r="CV1124">
        <v>4.7308340072631836</v>
      </c>
      <c r="CW1124">
        <v>4.2576708793640137</v>
      </c>
      <c r="CX1124">
        <v>3.5661704540252686</v>
      </c>
      <c r="CY1124">
        <v>3.8736486434936523</v>
      </c>
      <c r="CZ1124">
        <v>3.8171217441558838</v>
      </c>
    </row>
    <row r="1125" spans="1:104" x14ac:dyDescent="0.25">
      <c r="A1125" t="s">
        <v>1314</v>
      </c>
      <c r="B1125" t="s">
        <v>26</v>
      </c>
      <c r="C1125" t="s">
        <v>28</v>
      </c>
      <c r="D1125" t="s">
        <v>188</v>
      </c>
      <c r="E1125" t="s">
        <v>184</v>
      </c>
      <c r="F1125">
        <v>2024</v>
      </c>
      <c r="G1125" t="s">
        <v>176</v>
      </c>
      <c r="H1125">
        <v>6</v>
      </c>
      <c r="I1125">
        <v>162.16343688964844</v>
      </c>
      <c r="J1125">
        <v>157.39175415039062</v>
      </c>
      <c r="K1125">
        <v>154.18043518066406</v>
      </c>
      <c r="L1125">
        <v>153.26290893554687</v>
      </c>
      <c r="M1125">
        <v>157.024169921875</v>
      </c>
      <c r="N1125">
        <v>169.03202819824219</v>
      </c>
      <c r="O1125">
        <v>183.15606689453125</v>
      </c>
      <c r="P1125">
        <v>201.00326538085937</v>
      </c>
      <c r="Q1125">
        <v>212.54985046386719</v>
      </c>
      <c r="R1125">
        <v>221.4102783203125</v>
      </c>
      <c r="S1125">
        <v>229.09150695800781</v>
      </c>
      <c r="T1125">
        <v>229.96168518066406</v>
      </c>
      <c r="U1125">
        <v>229.50529479980469</v>
      </c>
      <c r="V1125">
        <v>228.17373657226562</v>
      </c>
      <c r="W1125">
        <v>226.53596496582031</v>
      </c>
      <c r="X1125">
        <v>223.04254150390625</v>
      </c>
      <c r="Y1125">
        <v>217.28031921386719</v>
      </c>
      <c r="Z1125">
        <v>206.04608154296875</v>
      </c>
      <c r="AA1125">
        <v>195.79945373535156</v>
      </c>
      <c r="AB1125">
        <v>188.65821838378906</v>
      </c>
      <c r="AC1125">
        <v>187.2840576171875</v>
      </c>
      <c r="AD1125">
        <v>179.53147888183594</v>
      </c>
      <c r="AE1125">
        <v>175.60755920410156</v>
      </c>
      <c r="AF1125">
        <v>170.54252624511719</v>
      </c>
      <c r="AG1125">
        <v>-3.7410082817077637</v>
      </c>
      <c r="AH1125">
        <v>-1.6160917282104492</v>
      </c>
      <c r="AI1125">
        <v>-0.63176757097244263</v>
      </c>
      <c r="AJ1125">
        <v>-1.1016615629196167</v>
      </c>
      <c r="AK1125">
        <v>-1.5417686700820923</v>
      </c>
      <c r="AL1125">
        <v>-1.0762863159179687</v>
      </c>
      <c r="AM1125">
        <v>-2.3936269283294678</v>
      </c>
      <c r="AN1125">
        <v>-0.76572132110595703</v>
      </c>
      <c r="AO1125">
        <v>1.0164003372192383</v>
      </c>
      <c r="AP1125">
        <v>2.2780425548553467</v>
      </c>
      <c r="AQ1125">
        <v>6.1260161399841309</v>
      </c>
      <c r="AR1125">
        <v>19.598743438720703</v>
      </c>
      <c r="AS1125">
        <v>20.04095458984375</v>
      </c>
      <c r="AT1125">
        <v>18.833208084106445</v>
      </c>
      <c r="AU1125">
        <v>17.078912734985352</v>
      </c>
      <c r="AV1125">
        <v>15.637984275817871</v>
      </c>
      <c r="AW1125">
        <v>14.273239135742187</v>
      </c>
      <c r="AX1125">
        <v>11.169936180114746</v>
      </c>
      <c r="AY1125">
        <v>1.8454363346099854</v>
      </c>
      <c r="AZ1125">
        <v>0.1229230985045433</v>
      </c>
      <c r="BA1125">
        <v>-0.16277821362018585</v>
      </c>
      <c r="BB1125">
        <v>0.14145813882350922</v>
      </c>
      <c r="BC1125">
        <v>-7.9729080200195313E-2</v>
      </c>
      <c r="BD1125">
        <v>-1.6598881483078003</v>
      </c>
      <c r="BE1125">
        <v>63.142185211181641</v>
      </c>
      <c r="BF1125">
        <v>62.989639282226563</v>
      </c>
      <c r="BG1125">
        <v>62.294723510742188</v>
      </c>
      <c r="BH1125">
        <v>62.352352142333984</v>
      </c>
      <c r="BI1125">
        <v>61.407436370849609</v>
      </c>
      <c r="BJ1125">
        <v>61.882526397705078</v>
      </c>
      <c r="BK1125">
        <v>62.119815826416016</v>
      </c>
      <c r="BL1125">
        <v>64.341354370117188</v>
      </c>
      <c r="BM1125">
        <v>66.475090026855469</v>
      </c>
      <c r="BN1125">
        <v>68.776115417480469</v>
      </c>
      <c r="BO1125">
        <v>71.302734375</v>
      </c>
      <c r="BP1125">
        <v>73.536979675292969</v>
      </c>
      <c r="BQ1125">
        <v>74.991546630859375</v>
      </c>
      <c r="BR1125">
        <v>75.716636657714844</v>
      </c>
      <c r="BS1125">
        <v>76.131378173828125</v>
      </c>
      <c r="BT1125">
        <v>76.004257202148438</v>
      </c>
      <c r="BU1125">
        <v>75.056289672851562</v>
      </c>
      <c r="BV1125">
        <v>74.126632690429687</v>
      </c>
      <c r="BW1125">
        <v>72.309844970703125</v>
      </c>
      <c r="BX1125">
        <v>70.328651428222656</v>
      </c>
      <c r="BY1125">
        <v>67.469833374023438</v>
      </c>
      <c r="BZ1125">
        <v>66.330497741699219</v>
      </c>
      <c r="CA1125">
        <v>65.623367309570313</v>
      </c>
      <c r="CB1125">
        <v>64.876426696777344</v>
      </c>
      <c r="CC1125">
        <v>5.6009187698364258</v>
      </c>
      <c r="CD1125">
        <v>5.3483448028564453</v>
      </c>
      <c r="CE1125">
        <v>5.0248456001281738</v>
      </c>
      <c r="CF1125">
        <v>3.787625789642334</v>
      </c>
      <c r="CG1125">
        <v>3.1589365005493164</v>
      </c>
      <c r="CH1125">
        <v>3.4623160362243652</v>
      </c>
      <c r="CI1125">
        <v>3.5969088077545166</v>
      </c>
      <c r="CJ1125">
        <v>2.2392814159393311</v>
      </c>
      <c r="CK1125">
        <v>3.1159353256225586</v>
      </c>
      <c r="CL1125">
        <v>3.0992124080657959</v>
      </c>
      <c r="CM1125">
        <v>2.4172353744506836</v>
      </c>
      <c r="CN1125">
        <v>2.73142409324646</v>
      </c>
      <c r="CO1125">
        <v>3.8044867515563965</v>
      </c>
      <c r="CP1125">
        <v>2.3864603042602539</v>
      </c>
      <c r="CQ1125">
        <v>2.9006776809692383</v>
      </c>
      <c r="CR1125">
        <v>4.3268065452575684</v>
      </c>
      <c r="CS1125">
        <v>4.7188000679016113</v>
      </c>
      <c r="CT1125">
        <v>4.8923287391662598</v>
      </c>
      <c r="CU1125">
        <v>5.9678726196289062</v>
      </c>
      <c r="CV1125">
        <v>4.8414535522460937</v>
      </c>
      <c r="CW1125">
        <v>4.3588423728942871</v>
      </c>
      <c r="CX1125">
        <v>3.6757996082305908</v>
      </c>
      <c r="CY1125">
        <v>4.0303049087524414</v>
      </c>
      <c r="CZ1125">
        <v>3.9788093566894531</v>
      </c>
    </row>
    <row r="1126" spans="1:104" x14ac:dyDescent="0.25">
      <c r="A1126" t="s">
        <v>1315</v>
      </c>
      <c r="B1126" t="s">
        <v>26</v>
      </c>
      <c r="C1126" t="s">
        <v>28</v>
      </c>
      <c r="D1126" t="s">
        <v>188</v>
      </c>
      <c r="E1126" t="s">
        <v>184</v>
      </c>
      <c r="F1126">
        <v>2024</v>
      </c>
      <c r="G1126" t="s">
        <v>177</v>
      </c>
      <c r="H1126">
        <v>7</v>
      </c>
      <c r="I1126">
        <v>168.91728210449219</v>
      </c>
      <c r="J1126">
        <v>164.28550720214844</v>
      </c>
      <c r="K1126">
        <v>160.54620361328125</v>
      </c>
      <c r="L1126">
        <v>159.94778442382812</v>
      </c>
      <c r="M1126">
        <v>165.31161499023437</v>
      </c>
      <c r="N1126">
        <v>178.28965759277344</v>
      </c>
      <c r="O1126">
        <v>191.74180603027344</v>
      </c>
      <c r="P1126">
        <v>209.89173889160156</v>
      </c>
      <c r="Q1126">
        <v>221.44961547851563</v>
      </c>
      <c r="R1126">
        <v>230.26582336425781</v>
      </c>
      <c r="S1126">
        <v>236.50227355957031</v>
      </c>
      <c r="T1126">
        <v>237.51881408691406</v>
      </c>
      <c r="U1126">
        <v>237.6693115234375</v>
      </c>
      <c r="V1126">
        <v>237.04487609863281</v>
      </c>
      <c r="W1126">
        <v>236.05892944335937</v>
      </c>
      <c r="X1126">
        <v>234.08198547363281</v>
      </c>
      <c r="Y1126">
        <v>229.39218139648437</v>
      </c>
      <c r="Z1126">
        <v>218.18275451660156</v>
      </c>
      <c r="AA1126">
        <v>206.59425354003906</v>
      </c>
      <c r="AB1126">
        <v>198.82945251464844</v>
      </c>
      <c r="AC1126">
        <v>196.62873840332031</v>
      </c>
      <c r="AD1126">
        <v>187.87443542480469</v>
      </c>
      <c r="AE1126">
        <v>183.10641479492187</v>
      </c>
      <c r="AF1126">
        <v>178.47285461425781</v>
      </c>
      <c r="AG1126">
        <v>-3.603745698928833</v>
      </c>
      <c r="AH1126">
        <v>-1.8818503618240356</v>
      </c>
      <c r="AI1126">
        <v>-1.1696466207504272</v>
      </c>
      <c r="AJ1126">
        <v>-1.3861422538757324</v>
      </c>
      <c r="AK1126">
        <v>-1.4870392084121704</v>
      </c>
      <c r="AL1126">
        <v>-0.73275840282440186</v>
      </c>
      <c r="AM1126">
        <v>-2.1966056823730469</v>
      </c>
      <c r="AN1126">
        <v>-0.11982505768537521</v>
      </c>
      <c r="AO1126">
        <v>1.0315370559692383</v>
      </c>
      <c r="AP1126">
        <v>1.6080546379089355</v>
      </c>
      <c r="AQ1126">
        <v>5.689572811126709</v>
      </c>
      <c r="AR1126">
        <v>20.222560882568359</v>
      </c>
      <c r="AS1126">
        <v>20.804662704467773</v>
      </c>
      <c r="AT1126">
        <v>19.648172378540039</v>
      </c>
      <c r="AU1126">
        <v>18.137456893920898</v>
      </c>
      <c r="AV1126">
        <v>17.85917854309082</v>
      </c>
      <c r="AW1126">
        <v>16.784229278564453</v>
      </c>
      <c r="AX1126">
        <v>14.094420433044434</v>
      </c>
      <c r="AY1126">
        <v>4.466820240020752</v>
      </c>
      <c r="AZ1126">
        <v>1.921778678894043</v>
      </c>
      <c r="BA1126">
        <v>1.1433751583099365</v>
      </c>
      <c r="BB1126">
        <v>1.2923127412796021</v>
      </c>
      <c r="BC1126">
        <v>0.74904894828796387</v>
      </c>
      <c r="BD1126">
        <v>-0.62569338083267212</v>
      </c>
      <c r="BE1126">
        <v>68.039825439453125</v>
      </c>
      <c r="BF1126">
        <v>67.405586242675781</v>
      </c>
      <c r="BG1126">
        <v>67.113212585449219</v>
      </c>
      <c r="BH1126">
        <v>66.960678100585938</v>
      </c>
      <c r="BI1126">
        <v>66.795936584472656</v>
      </c>
      <c r="BJ1126">
        <v>66.795936584472656</v>
      </c>
      <c r="BK1126">
        <v>67.283226013183594</v>
      </c>
      <c r="BL1126">
        <v>68.569496154785156</v>
      </c>
      <c r="BM1126">
        <v>70.686447143554687</v>
      </c>
      <c r="BN1126">
        <v>73.628318786621094</v>
      </c>
      <c r="BO1126">
        <v>75.241531372070313</v>
      </c>
      <c r="BP1126">
        <v>73.884925842285156</v>
      </c>
      <c r="BQ1126">
        <v>74.634422302246094</v>
      </c>
      <c r="BR1126">
        <v>77.088150024414063</v>
      </c>
      <c r="BS1126">
        <v>78.932212829589844</v>
      </c>
      <c r="BT1126">
        <v>79.147628784179687</v>
      </c>
      <c r="BU1126">
        <v>80.165092468261719</v>
      </c>
      <c r="BV1126">
        <v>79.360008239746094</v>
      </c>
      <c r="BW1126">
        <v>75.751365661621094</v>
      </c>
      <c r="BX1126">
        <v>73.417282104492188</v>
      </c>
      <c r="BY1126">
        <v>71.951019287109375</v>
      </c>
      <c r="BZ1126">
        <v>71.441871643066406</v>
      </c>
      <c r="CA1126">
        <v>70.509651184082031</v>
      </c>
      <c r="CB1126">
        <v>70.207626342773438</v>
      </c>
      <c r="CC1126">
        <v>5.5563211441040039</v>
      </c>
      <c r="CD1126">
        <v>5.3173918724060059</v>
      </c>
      <c r="CE1126">
        <v>4.9837875366210938</v>
      </c>
      <c r="CF1126">
        <v>3.7653007507324219</v>
      </c>
      <c r="CG1126">
        <v>3.1672570705413818</v>
      </c>
      <c r="CH1126">
        <v>3.4775223731994629</v>
      </c>
      <c r="CI1126">
        <v>3.5856180191040039</v>
      </c>
      <c r="CJ1126">
        <v>2.2262394428253174</v>
      </c>
      <c r="CK1126">
        <v>3.0892300605773926</v>
      </c>
      <c r="CL1126">
        <v>3.068589448928833</v>
      </c>
      <c r="CM1126">
        <v>2.3755033016204834</v>
      </c>
      <c r="CN1126">
        <v>2.6858103275299072</v>
      </c>
      <c r="CO1126">
        <v>3.7499270439147949</v>
      </c>
      <c r="CP1126">
        <v>2.3614327907562256</v>
      </c>
      <c r="CQ1126">
        <v>2.8778111934661865</v>
      </c>
      <c r="CR1126">
        <v>4.3235077857971191</v>
      </c>
      <c r="CS1126">
        <v>4.7434663772583008</v>
      </c>
      <c r="CT1126">
        <v>4.9328031539916992</v>
      </c>
      <c r="CU1126">
        <v>5.9960036277770996</v>
      </c>
      <c r="CV1126">
        <v>4.8579239845275879</v>
      </c>
      <c r="CW1126">
        <v>4.3567590713500977</v>
      </c>
      <c r="CX1126">
        <v>3.6630091667175293</v>
      </c>
      <c r="CY1126">
        <v>4.0029187202453613</v>
      </c>
      <c r="CZ1126">
        <v>3.9663307666778564</v>
      </c>
    </row>
    <row r="1127" spans="1:104" x14ac:dyDescent="0.25">
      <c r="A1127" t="s">
        <v>1316</v>
      </c>
      <c r="B1127" t="s">
        <v>26</v>
      </c>
      <c r="C1127" t="s">
        <v>28</v>
      </c>
      <c r="D1127" t="s">
        <v>188</v>
      </c>
      <c r="E1127" t="s">
        <v>184</v>
      </c>
      <c r="F1127">
        <v>2024</v>
      </c>
      <c r="G1127" t="s">
        <v>178</v>
      </c>
      <c r="H1127">
        <v>8</v>
      </c>
      <c r="I1127">
        <v>171.77523803710937</v>
      </c>
      <c r="J1127">
        <v>167.25241088867187</v>
      </c>
      <c r="K1127">
        <v>163.11357116699219</v>
      </c>
      <c r="L1127">
        <v>162.52909851074219</v>
      </c>
      <c r="M1127">
        <v>167.46484375</v>
      </c>
      <c r="N1127">
        <v>182.14939880371094</v>
      </c>
      <c r="O1127">
        <v>197.9296875</v>
      </c>
      <c r="P1127">
        <v>215.82550048828125</v>
      </c>
      <c r="Q1127">
        <v>228.67549133300781</v>
      </c>
      <c r="R1127">
        <v>239.32089233398437</v>
      </c>
      <c r="S1127">
        <v>249.67141723632812</v>
      </c>
      <c r="T1127">
        <v>252.20793151855469</v>
      </c>
      <c r="U1127">
        <v>253.03752136230469</v>
      </c>
      <c r="V1127">
        <v>252.57225036621094</v>
      </c>
      <c r="W1127">
        <v>250.699462890625</v>
      </c>
      <c r="X1127">
        <v>247.18983459472656</v>
      </c>
      <c r="Y1127">
        <v>239.08906555175781</v>
      </c>
      <c r="Z1127">
        <v>226.672119140625</v>
      </c>
      <c r="AA1127">
        <v>213.4287109375</v>
      </c>
      <c r="AB1127">
        <v>206.91604614257812</v>
      </c>
      <c r="AC1127">
        <v>202.60997009277344</v>
      </c>
      <c r="AD1127">
        <v>192.62168884277344</v>
      </c>
      <c r="AE1127">
        <v>186.36373901367188</v>
      </c>
      <c r="AF1127">
        <v>180.28373718261719</v>
      </c>
      <c r="AG1127">
        <v>-3.4145381450653076</v>
      </c>
      <c r="AH1127">
        <v>-2.0664882659912109</v>
      </c>
      <c r="AI1127">
        <v>-1.6009160280227661</v>
      </c>
      <c r="AJ1127">
        <v>-1.5964208841323853</v>
      </c>
      <c r="AK1127">
        <v>-1.3900911808013916</v>
      </c>
      <c r="AL1127">
        <v>-0.40246915817260742</v>
      </c>
      <c r="AM1127">
        <v>-1.9981411695480347</v>
      </c>
      <c r="AN1127">
        <v>0.45376020669937134</v>
      </c>
      <c r="AO1127">
        <v>1.0553106069564819</v>
      </c>
      <c r="AP1127">
        <v>1.0427756309509277</v>
      </c>
      <c r="AQ1127">
        <v>5.4420986175537109</v>
      </c>
      <c r="AR1127">
        <v>21.352071762084961</v>
      </c>
      <c r="AS1127">
        <v>22.076730728149414</v>
      </c>
      <c r="AT1127">
        <v>20.874881744384766</v>
      </c>
      <c r="AU1127">
        <v>19.446453094482422</v>
      </c>
      <c r="AV1127">
        <v>20.027402877807617</v>
      </c>
      <c r="AW1127">
        <v>18.904413223266602</v>
      </c>
      <c r="AX1127">
        <v>16.53004264831543</v>
      </c>
      <c r="AY1127">
        <v>6.6710138320922852</v>
      </c>
      <c r="AZ1127">
        <v>3.5083646774291992</v>
      </c>
      <c r="BA1127">
        <v>2.2855148315429687</v>
      </c>
      <c r="BB1127">
        <v>2.2791116237640381</v>
      </c>
      <c r="BC1127">
        <v>1.4469960927963257</v>
      </c>
      <c r="BD1127">
        <v>0.27951779961585999</v>
      </c>
      <c r="BE1127">
        <v>71.242034912109375</v>
      </c>
      <c r="BF1127">
        <v>71.451797485351563</v>
      </c>
      <c r="BG1127">
        <v>70.808135986328125</v>
      </c>
      <c r="BH1127">
        <v>70.622367858886719</v>
      </c>
      <c r="BI1127">
        <v>70.420333862304688</v>
      </c>
      <c r="BJ1127">
        <v>69.900749206542969</v>
      </c>
      <c r="BK1127">
        <v>70.022781372070312</v>
      </c>
      <c r="BL1127">
        <v>69.690986633300781</v>
      </c>
      <c r="BM1127">
        <v>71.282852172851563</v>
      </c>
      <c r="BN1127">
        <v>73.955528259277344</v>
      </c>
      <c r="BO1127">
        <v>77.442169189453125</v>
      </c>
      <c r="BP1127">
        <v>79.954032897949219</v>
      </c>
      <c r="BQ1127">
        <v>81.378570556640625</v>
      </c>
      <c r="BR1127">
        <v>82.08624267578125</v>
      </c>
      <c r="BS1127">
        <v>81.634849548339844</v>
      </c>
      <c r="BT1127">
        <v>81.413154602050781</v>
      </c>
      <c r="BU1127">
        <v>80.727462768554688</v>
      </c>
      <c r="BV1127">
        <v>79.849899291992188</v>
      </c>
      <c r="BW1127">
        <v>77.152671813964844</v>
      </c>
      <c r="BX1127">
        <v>75.875526428222656</v>
      </c>
      <c r="BY1127">
        <v>74.112266540527344</v>
      </c>
      <c r="BZ1127">
        <v>73.302505493164062</v>
      </c>
      <c r="CA1127">
        <v>72.620338439941406</v>
      </c>
      <c r="CB1127">
        <v>72.524879455566406</v>
      </c>
      <c r="CC1127">
        <v>5.5152697563171387</v>
      </c>
      <c r="CD1127">
        <v>5.2834105491638184</v>
      </c>
      <c r="CE1127">
        <v>4.9422745704650879</v>
      </c>
      <c r="CF1127">
        <v>3.7343389987945557</v>
      </c>
      <c r="CG1127">
        <v>3.1320250034332275</v>
      </c>
      <c r="CH1127">
        <v>3.46842360496521</v>
      </c>
      <c r="CI1127">
        <v>3.6137700080871582</v>
      </c>
      <c r="CJ1127">
        <v>2.2346744537353516</v>
      </c>
      <c r="CK1127">
        <v>3.1154406070709229</v>
      </c>
      <c r="CL1127">
        <v>3.1144921779632568</v>
      </c>
      <c r="CM1127">
        <v>2.4490501880645752</v>
      </c>
      <c r="CN1127">
        <v>2.7846057415008545</v>
      </c>
      <c r="CO1127">
        <v>3.9000236988067627</v>
      </c>
      <c r="CP1127">
        <v>2.4542849063873291</v>
      </c>
      <c r="CQ1127">
        <v>2.9839298725128174</v>
      </c>
      <c r="CR1127">
        <v>4.457179069519043</v>
      </c>
      <c r="CS1127">
        <v>4.8261170387268066</v>
      </c>
      <c r="CT1127">
        <v>5.0024385452270508</v>
      </c>
      <c r="CU1127">
        <v>6.0456905364990234</v>
      </c>
      <c r="CV1127">
        <v>4.9395508766174316</v>
      </c>
      <c r="CW1127">
        <v>4.3855948448181152</v>
      </c>
      <c r="CX1127">
        <v>3.6667766571044922</v>
      </c>
      <c r="CY1127">
        <v>3.9767088890075684</v>
      </c>
      <c r="CZ1127">
        <v>3.909651517868042</v>
      </c>
    </row>
    <row r="1128" spans="1:104" x14ac:dyDescent="0.25">
      <c r="A1128" t="s">
        <v>1317</v>
      </c>
      <c r="B1128" t="s">
        <v>26</v>
      </c>
      <c r="C1128" t="s">
        <v>28</v>
      </c>
      <c r="D1128" t="s">
        <v>188</v>
      </c>
      <c r="E1128" t="s">
        <v>184</v>
      </c>
      <c r="F1128">
        <v>2024</v>
      </c>
      <c r="G1128" t="s">
        <v>179</v>
      </c>
      <c r="H1128">
        <v>9</v>
      </c>
      <c r="I1128">
        <v>169.79244995117187</v>
      </c>
      <c r="J1128">
        <v>165.90606689453125</v>
      </c>
      <c r="K1128">
        <v>162.5518798828125</v>
      </c>
      <c r="L1128">
        <v>162.23428344726562</v>
      </c>
      <c r="M1128">
        <v>167.93608093261719</v>
      </c>
      <c r="N1128">
        <v>183.07540893554688</v>
      </c>
      <c r="O1128">
        <v>200.97613525390625</v>
      </c>
      <c r="P1128">
        <v>220.25062561035156</v>
      </c>
      <c r="Q1128">
        <v>235.83576965332031</v>
      </c>
      <c r="R1128">
        <v>247.08229064941406</v>
      </c>
      <c r="S1128">
        <v>256.79769897460937</v>
      </c>
      <c r="T1128">
        <v>259.27261352539062</v>
      </c>
      <c r="U1128">
        <v>259.74417114257812</v>
      </c>
      <c r="V1128">
        <v>260.28228759765625</v>
      </c>
      <c r="W1128">
        <v>257.46722412109375</v>
      </c>
      <c r="X1128">
        <v>250.47264099121094</v>
      </c>
      <c r="Y1128">
        <v>240.95518493652344</v>
      </c>
      <c r="Z1128">
        <v>228.05210876464844</v>
      </c>
      <c r="AA1128">
        <v>215.53704833984375</v>
      </c>
      <c r="AB1128">
        <v>210.76277160644531</v>
      </c>
      <c r="AC1128">
        <v>204.36759948730469</v>
      </c>
      <c r="AD1128">
        <v>192.77253723144531</v>
      </c>
      <c r="AE1128">
        <v>185.986572265625</v>
      </c>
      <c r="AF1128">
        <v>179.740234375</v>
      </c>
      <c r="AG1128">
        <v>-3.3685266971588135</v>
      </c>
      <c r="AH1128">
        <v>-2.0621168613433838</v>
      </c>
      <c r="AI1128">
        <v>-1.6179591417312622</v>
      </c>
      <c r="AJ1128">
        <v>-1.6055727005004883</v>
      </c>
      <c r="AK1128">
        <v>-1.3941413164138794</v>
      </c>
      <c r="AL1128">
        <v>-0.3989982008934021</v>
      </c>
      <c r="AM1128">
        <v>-2.022458553314209</v>
      </c>
      <c r="AN1128">
        <v>0.48273423314094543</v>
      </c>
      <c r="AO1128">
        <v>1.0918995141983032</v>
      </c>
      <c r="AP1128">
        <v>1.0513070821762085</v>
      </c>
      <c r="AQ1128">
        <v>5.5569891929626465</v>
      </c>
      <c r="AR1128">
        <v>21.88279914855957</v>
      </c>
      <c r="AS1128">
        <v>22.591695785522461</v>
      </c>
      <c r="AT1128">
        <v>21.43629264831543</v>
      </c>
      <c r="AU1128">
        <v>19.900972366333008</v>
      </c>
      <c r="AV1128">
        <v>20.235498428344727</v>
      </c>
      <c r="AW1128">
        <v>19.014001846313477</v>
      </c>
      <c r="AX1128">
        <v>16.616184234619141</v>
      </c>
      <c r="AY1128">
        <v>6.8224844932556152</v>
      </c>
      <c r="AZ1128">
        <v>3.6527321338653564</v>
      </c>
      <c r="BA1128">
        <v>2.3591930866241455</v>
      </c>
      <c r="BB1128">
        <v>2.3212165832519531</v>
      </c>
      <c r="BC1128">
        <v>1.4681763648986816</v>
      </c>
      <c r="BD1128">
        <v>0.31234538555145264</v>
      </c>
      <c r="BE1128">
        <v>67.745262145996094</v>
      </c>
      <c r="BF1128">
        <v>67.300346374511719</v>
      </c>
      <c r="BG1128">
        <v>67.122886657714844</v>
      </c>
      <c r="BH1128">
        <v>65.900856018066406</v>
      </c>
      <c r="BI1128">
        <v>65.863731384277344</v>
      </c>
      <c r="BJ1128">
        <v>65.698478698730469</v>
      </c>
      <c r="BK1128">
        <v>66.423049926757812</v>
      </c>
      <c r="BL1128">
        <v>67.617965698242188</v>
      </c>
      <c r="BM1128">
        <v>71.771163940429687</v>
      </c>
      <c r="BN1128">
        <v>76.81353759765625</v>
      </c>
      <c r="BO1128">
        <v>82.31353759765625</v>
      </c>
      <c r="BP1128">
        <v>84.179817199707031</v>
      </c>
      <c r="BQ1128">
        <v>84.579811096191406</v>
      </c>
      <c r="BR1128">
        <v>84.142181396484375</v>
      </c>
      <c r="BS1128">
        <v>85.455909729003906</v>
      </c>
      <c r="BT1128">
        <v>86.995071411132813</v>
      </c>
      <c r="BU1128">
        <v>86.337287902832031</v>
      </c>
      <c r="BV1128">
        <v>85.22100830078125</v>
      </c>
      <c r="BW1128">
        <v>83.251174926757813</v>
      </c>
      <c r="BX1128">
        <v>79.630172729492188</v>
      </c>
      <c r="BY1128">
        <v>76.963729858398437</v>
      </c>
      <c r="BZ1128">
        <v>75.804580688476563</v>
      </c>
      <c r="CA1128">
        <v>74.445419311523438</v>
      </c>
      <c r="CB1128">
        <v>73.10406494140625</v>
      </c>
      <c r="CC1128">
        <v>5.444145679473877</v>
      </c>
      <c r="CD1128">
        <v>5.233889102935791</v>
      </c>
      <c r="CE1128">
        <v>4.9192867279052734</v>
      </c>
      <c r="CF1128">
        <v>3.723555326461792</v>
      </c>
      <c r="CG1128">
        <v>3.1380653381347656</v>
      </c>
      <c r="CH1128">
        <v>3.4828991889953613</v>
      </c>
      <c r="CI1128">
        <v>3.6674923896789551</v>
      </c>
      <c r="CJ1128">
        <v>2.2792398929595947</v>
      </c>
      <c r="CK1128">
        <v>3.2133400440216064</v>
      </c>
      <c r="CL1128">
        <v>3.2147955894470215</v>
      </c>
      <c r="CM1128">
        <v>2.5182332992553711</v>
      </c>
      <c r="CN1128">
        <v>2.8614234924316406</v>
      </c>
      <c r="CO1128">
        <v>4.0032272338867187</v>
      </c>
      <c r="CP1128">
        <v>2.5260443687438965</v>
      </c>
      <c r="CQ1128">
        <v>3.0632574558258057</v>
      </c>
      <c r="CR1128">
        <v>4.5161471366882324</v>
      </c>
      <c r="CS1128">
        <v>4.8629016876220703</v>
      </c>
      <c r="CT1128">
        <v>5.0318212509155273</v>
      </c>
      <c r="CU1128">
        <v>6.0957837104797363</v>
      </c>
      <c r="CV1128">
        <v>5.0307917594909668</v>
      </c>
      <c r="CW1128">
        <v>4.4220724105834961</v>
      </c>
      <c r="CX1128">
        <v>3.6672389507293701</v>
      </c>
      <c r="CY1128">
        <v>3.9645438194274902</v>
      </c>
      <c r="CZ1128">
        <v>3.8934905529022217</v>
      </c>
    </row>
    <row r="1129" spans="1:104" x14ac:dyDescent="0.25">
      <c r="A1129" t="s">
        <v>1318</v>
      </c>
      <c r="B1129" t="s">
        <v>26</v>
      </c>
      <c r="C1129" t="s">
        <v>28</v>
      </c>
      <c r="D1129" t="s">
        <v>188</v>
      </c>
      <c r="E1129" t="s">
        <v>184</v>
      </c>
      <c r="F1129">
        <v>2024</v>
      </c>
      <c r="G1129" t="s">
        <v>180</v>
      </c>
      <c r="H1129">
        <v>10</v>
      </c>
      <c r="I1129">
        <v>149.86418151855469</v>
      </c>
      <c r="J1129">
        <v>145.99383544921875</v>
      </c>
      <c r="K1129">
        <v>142.89561462402344</v>
      </c>
      <c r="L1129">
        <v>142.91517639160156</v>
      </c>
      <c r="M1129">
        <v>147.09376525878906</v>
      </c>
      <c r="N1129">
        <v>159.35977172851562</v>
      </c>
      <c r="O1129">
        <v>179.62977600097656</v>
      </c>
      <c r="P1129">
        <v>197.02799987792969</v>
      </c>
      <c r="Q1129">
        <v>215.35452270507812</v>
      </c>
      <c r="R1129">
        <v>232.10313415527344</v>
      </c>
      <c r="S1129">
        <v>245.7183837890625</v>
      </c>
      <c r="T1129">
        <v>250.0108642578125</v>
      </c>
      <c r="U1129">
        <v>251.904541015625</v>
      </c>
      <c r="V1129">
        <v>254.42486572265625</v>
      </c>
      <c r="W1129">
        <v>252.19441223144531</v>
      </c>
      <c r="X1129">
        <v>243.60903930664062</v>
      </c>
      <c r="Y1129">
        <v>232.53816223144531</v>
      </c>
      <c r="Z1129">
        <v>219.835693359375</v>
      </c>
      <c r="AA1129">
        <v>212.66926574707031</v>
      </c>
      <c r="AB1129">
        <v>205.68083190917969</v>
      </c>
      <c r="AC1129">
        <v>198.87216186523437</v>
      </c>
      <c r="AD1129">
        <v>179.5050048828125</v>
      </c>
      <c r="AE1129">
        <v>166.65908813476562</v>
      </c>
      <c r="AF1129">
        <v>160.28195190429687</v>
      </c>
      <c r="AG1129">
        <v>-3.2661805152893066</v>
      </c>
      <c r="AH1129">
        <v>-1.6210253238677979</v>
      </c>
      <c r="AI1129">
        <v>-0.91123610734939575</v>
      </c>
      <c r="AJ1129">
        <v>-1.1782463788986206</v>
      </c>
      <c r="AK1129">
        <v>-1.359402060508728</v>
      </c>
      <c r="AL1129">
        <v>-0.75583255290985107</v>
      </c>
      <c r="AM1129">
        <v>-2.1387186050415039</v>
      </c>
      <c r="AN1129">
        <v>-0.29078301787376404</v>
      </c>
      <c r="AO1129">
        <v>1.0215213298797607</v>
      </c>
      <c r="AP1129">
        <v>1.85300612449646</v>
      </c>
      <c r="AQ1129">
        <v>6.0322275161743164</v>
      </c>
      <c r="AR1129">
        <v>21.032442092895508</v>
      </c>
      <c r="AS1129">
        <v>21.759763717651367</v>
      </c>
      <c r="AT1129">
        <v>20.74345588684082</v>
      </c>
      <c r="AU1129">
        <v>19.020591735839844</v>
      </c>
      <c r="AV1129">
        <v>17.986120223999023</v>
      </c>
      <c r="AW1129">
        <v>16.38031005859375</v>
      </c>
      <c r="AX1129">
        <v>13.427705764770508</v>
      </c>
      <c r="AY1129">
        <v>3.8526730537414551</v>
      </c>
      <c r="AZ1129">
        <v>1.5062652826309204</v>
      </c>
      <c r="BA1129">
        <v>0.82598143815994263</v>
      </c>
      <c r="BB1129">
        <v>0.93807995319366455</v>
      </c>
      <c r="BC1129">
        <v>0.46486479043960571</v>
      </c>
      <c r="BD1129">
        <v>-0.84437483549118042</v>
      </c>
      <c r="BE1129">
        <v>65.248832702636719</v>
      </c>
      <c r="BF1129">
        <v>64.696800231933594</v>
      </c>
      <c r="BG1129">
        <v>64.324417114257813</v>
      </c>
      <c r="BH1129">
        <v>63.837135314941406</v>
      </c>
      <c r="BI1129">
        <v>63.339675903320313</v>
      </c>
      <c r="BJ1129">
        <v>62.492729187011719</v>
      </c>
      <c r="BK1129">
        <v>62.690181732177734</v>
      </c>
      <c r="BL1129">
        <v>64.246955871582031</v>
      </c>
      <c r="BM1129">
        <v>67.620498657226562</v>
      </c>
      <c r="BN1129">
        <v>71.887947082519531</v>
      </c>
      <c r="BO1129">
        <v>75.06402587890625</v>
      </c>
      <c r="BP1129">
        <v>77.088447570800781</v>
      </c>
      <c r="BQ1129">
        <v>79.82012939453125</v>
      </c>
      <c r="BR1129">
        <v>80.764533996582031</v>
      </c>
      <c r="BS1129">
        <v>80.667083740234375</v>
      </c>
      <c r="BT1129">
        <v>80.274192810058594</v>
      </c>
      <c r="BU1129">
        <v>80.338951110839844</v>
      </c>
      <c r="BV1129">
        <v>79.97406005859375</v>
      </c>
      <c r="BW1129">
        <v>75.529655456542969</v>
      </c>
      <c r="BX1129">
        <v>71.766281127929688</v>
      </c>
      <c r="BY1129">
        <v>69.784584045410156</v>
      </c>
      <c r="BZ1129">
        <v>68.202896118164062</v>
      </c>
      <c r="CA1129">
        <v>67.038154602050781</v>
      </c>
      <c r="CB1129">
        <v>66.355964660644531</v>
      </c>
      <c r="CC1129">
        <v>4.9835348129272461</v>
      </c>
      <c r="CD1129">
        <v>4.7772703170776367</v>
      </c>
      <c r="CE1129">
        <v>4.4850907325744629</v>
      </c>
      <c r="CF1129">
        <v>3.4021964073181152</v>
      </c>
      <c r="CG1129">
        <v>2.8506417274475098</v>
      </c>
      <c r="CH1129">
        <v>3.1449401378631592</v>
      </c>
      <c r="CI1129">
        <v>3.398338794708252</v>
      </c>
      <c r="CJ1129">
        <v>2.1147983074188232</v>
      </c>
      <c r="CK1129">
        <v>3.045353889465332</v>
      </c>
      <c r="CL1129">
        <v>3.1356201171875</v>
      </c>
      <c r="CM1129">
        <v>2.5023255348205566</v>
      </c>
      <c r="CN1129">
        <v>2.8644423484802246</v>
      </c>
      <c r="CO1129">
        <v>4.0329532623291016</v>
      </c>
      <c r="CP1129">
        <v>2.5592010021209717</v>
      </c>
      <c r="CQ1129">
        <v>3.1142477989196777</v>
      </c>
      <c r="CR1129">
        <v>4.5581340789794922</v>
      </c>
      <c r="CS1129">
        <v>4.8697566986083984</v>
      </c>
      <c r="CT1129">
        <v>5.0329232215881348</v>
      </c>
      <c r="CU1129">
        <v>6.2374529838562012</v>
      </c>
      <c r="CV1129">
        <v>5.1014742851257324</v>
      </c>
      <c r="CW1129">
        <v>4.4728941917419434</v>
      </c>
      <c r="CX1129">
        <v>3.5443484783172607</v>
      </c>
      <c r="CY1129">
        <v>3.6848757266998291</v>
      </c>
      <c r="CZ1129">
        <v>3.6014914512634277</v>
      </c>
    </row>
    <row r="1130" spans="1:104" x14ac:dyDescent="0.25">
      <c r="A1130" t="s">
        <v>1319</v>
      </c>
      <c r="B1130" t="s">
        <v>26</v>
      </c>
      <c r="C1130" t="s">
        <v>28</v>
      </c>
      <c r="D1130" t="s">
        <v>188</v>
      </c>
      <c r="E1130" t="s">
        <v>184</v>
      </c>
      <c r="F1130">
        <v>2024</v>
      </c>
      <c r="G1130" t="s">
        <v>181</v>
      </c>
      <c r="H1130">
        <v>11</v>
      </c>
      <c r="I1130">
        <v>141.00994873046875</v>
      </c>
      <c r="J1130">
        <v>137.1427001953125</v>
      </c>
      <c r="K1130">
        <v>134.64997863769531</v>
      </c>
      <c r="L1130">
        <v>135.36016845703125</v>
      </c>
      <c r="M1130">
        <v>141.18324279785156</v>
      </c>
      <c r="N1130">
        <v>153.675048828125</v>
      </c>
      <c r="O1130">
        <v>169.63931274414062</v>
      </c>
      <c r="P1130">
        <v>182.73672485351562</v>
      </c>
      <c r="Q1130">
        <v>193.07066345214844</v>
      </c>
      <c r="R1130">
        <v>200.60989379882813</v>
      </c>
      <c r="S1130">
        <v>206.84515380859375</v>
      </c>
      <c r="T1130">
        <v>209.01991271972656</v>
      </c>
      <c r="U1130">
        <v>209.670166015625</v>
      </c>
      <c r="V1130">
        <v>210.17315673828125</v>
      </c>
      <c r="W1130">
        <v>207.47396850585937</v>
      </c>
      <c r="X1130">
        <v>200.09309387207031</v>
      </c>
      <c r="Y1130">
        <v>192.89619445800781</v>
      </c>
      <c r="Z1130">
        <v>187.90689086914062</v>
      </c>
      <c r="AA1130">
        <v>178.58497619628906</v>
      </c>
      <c r="AB1130">
        <v>171.76890563964844</v>
      </c>
      <c r="AC1130">
        <v>168.14338684082031</v>
      </c>
      <c r="AD1130">
        <v>160.74395751953125</v>
      </c>
      <c r="AE1130">
        <v>154.49691772460937</v>
      </c>
      <c r="AF1130">
        <v>148.79376220703125</v>
      </c>
      <c r="AG1130">
        <v>-3.4916660785675049</v>
      </c>
      <c r="AH1130">
        <v>-1.2196171283721924</v>
      </c>
      <c r="AI1130">
        <v>-8.5752926766872406E-2</v>
      </c>
      <c r="AJ1130">
        <v>-0.75356954336166382</v>
      </c>
      <c r="AK1130">
        <v>-1.5151892900466919</v>
      </c>
      <c r="AL1130">
        <v>-1.3412582874298096</v>
      </c>
      <c r="AM1130">
        <v>-2.5014450550079346</v>
      </c>
      <c r="AN1130">
        <v>-1.3071527481079102</v>
      </c>
      <c r="AO1130">
        <v>0.93861359357833862</v>
      </c>
      <c r="AP1130">
        <v>2.7617452144622803</v>
      </c>
      <c r="AQ1130">
        <v>6.1288995742797852</v>
      </c>
      <c r="AR1130">
        <v>17.869016647338867</v>
      </c>
      <c r="AS1130">
        <v>18.297111511230469</v>
      </c>
      <c r="AT1130">
        <v>17.289892196655273</v>
      </c>
      <c r="AU1130">
        <v>15.341514587402344</v>
      </c>
      <c r="AV1130">
        <v>12.748258590698242</v>
      </c>
      <c r="AW1130">
        <v>11.170810699462891</v>
      </c>
      <c r="AX1130">
        <v>8.1269493103027344</v>
      </c>
      <c r="AY1130">
        <v>-0.60804277658462524</v>
      </c>
      <c r="AZ1130">
        <v>-1.5321871042251587</v>
      </c>
      <c r="BA1130">
        <v>-1.3471728563308716</v>
      </c>
      <c r="BB1130">
        <v>-0.93136614561080933</v>
      </c>
      <c r="BC1130">
        <v>-0.8261069655418396</v>
      </c>
      <c r="BD1130">
        <v>-2.4258763790130615</v>
      </c>
      <c r="BE1130">
        <v>60.688140869140625</v>
      </c>
      <c r="BF1130">
        <v>60.773841857910156</v>
      </c>
      <c r="BG1130">
        <v>59.858715057373047</v>
      </c>
      <c r="BH1130">
        <v>59.507251739501953</v>
      </c>
      <c r="BI1130">
        <v>60.012203216552734</v>
      </c>
      <c r="BJ1130">
        <v>60.368133544921875</v>
      </c>
      <c r="BK1130">
        <v>59.570575714111328</v>
      </c>
      <c r="BL1130">
        <v>59.133831024169922</v>
      </c>
      <c r="BM1130">
        <v>61.584529876708984</v>
      </c>
      <c r="BN1130">
        <v>64.58209228515625</v>
      </c>
      <c r="BO1130">
        <v>67.204185485839844</v>
      </c>
      <c r="BP1130">
        <v>69.248268127441406</v>
      </c>
      <c r="BQ1130">
        <v>70.355514526367187</v>
      </c>
      <c r="BR1130">
        <v>70.753074645996094</v>
      </c>
      <c r="BS1130">
        <v>69.570297241210937</v>
      </c>
      <c r="BT1130">
        <v>69.248268127441406</v>
      </c>
      <c r="BU1130">
        <v>68.438774108886719</v>
      </c>
      <c r="BV1130">
        <v>66.543739318847656</v>
      </c>
      <c r="BW1130">
        <v>65.492752075195313</v>
      </c>
      <c r="BX1130">
        <v>64.28570556640625</v>
      </c>
      <c r="BY1130">
        <v>63.854251861572266</v>
      </c>
      <c r="BZ1130">
        <v>62.983192443847656</v>
      </c>
      <c r="CA1130">
        <v>62.307666778564453</v>
      </c>
      <c r="CB1130">
        <v>61.744003295898438</v>
      </c>
      <c r="CC1130">
        <v>5.2034411430358887</v>
      </c>
      <c r="CD1130">
        <v>4.9793071746826172</v>
      </c>
      <c r="CE1130">
        <v>4.689302921295166</v>
      </c>
      <c r="CF1130">
        <v>3.5762581825256348</v>
      </c>
      <c r="CG1130">
        <v>3.0373408794403076</v>
      </c>
      <c r="CH1130">
        <v>3.3664746284484863</v>
      </c>
      <c r="CI1130">
        <v>3.5644934177398682</v>
      </c>
      <c r="CJ1130">
        <v>2.1802783012390137</v>
      </c>
      <c r="CK1130">
        <v>3.0284295082092285</v>
      </c>
      <c r="CL1130">
        <v>3.0074601173400879</v>
      </c>
      <c r="CM1130">
        <v>2.3378801345825195</v>
      </c>
      <c r="CN1130">
        <v>2.6596386432647705</v>
      </c>
      <c r="CO1130">
        <v>3.7235367298126221</v>
      </c>
      <c r="CP1130">
        <v>2.3543660640716553</v>
      </c>
      <c r="CQ1130">
        <v>2.8461043834686279</v>
      </c>
      <c r="CR1130">
        <v>4.1580352783203125</v>
      </c>
      <c r="CS1130">
        <v>4.4873805046081543</v>
      </c>
      <c r="CT1130">
        <v>4.7795042991638184</v>
      </c>
      <c r="CU1130">
        <v>5.8318028450012207</v>
      </c>
      <c r="CV1130">
        <v>4.7196588516235352</v>
      </c>
      <c r="CW1130">
        <v>4.1891627311706543</v>
      </c>
      <c r="CX1130">
        <v>3.5188138484954834</v>
      </c>
      <c r="CY1130">
        <v>3.7905194759368896</v>
      </c>
      <c r="CZ1130">
        <v>3.7096505165100098</v>
      </c>
    </row>
    <row r="1131" spans="1:104" x14ac:dyDescent="0.25">
      <c r="A1131" t="s">
        <v>1320</v>
      </c>
      <c r="B1131" t="s">
        <v>26</v>
      </c>
      <c r="C1131" t="s">
        <v>28</v>
      </c>
      <c r="D1131" t="s">
        <v>188</v>
      </c>
      <c r="E1131" t="s">
        <v>184</v>
      </c>
      <c r="F1131">
        <v>2024</v>
      </c>
      <c r="G1131" t="s">
        <v>182</v>
      </c>
      <c r="H1131">
        <v>12</v>
      </c>
      <c r="I1131">
        <v>136.39451599121094</v>
      </c>
      <c r="J1131">
        <v>132.95045471191406</v>
      </c>
      <c r="K1131">
        <v>131.00965881347656</v>
      </c>
      <c r="L1131">
        <v>131.72282409667969</v>
      </c>
      <c r="M1131">
        <v>137.58245849609375</v>
      </c>
      <c r="N1131">
        <v>149.74066162109375</v>
      </c>
      <c r="O1131">
        <v>166.74406433105469</v>
      </c>
      <c r="P1131">
        <v>178.33734130859375</v>
      </c>
      <c r="Q1131">
        <v>183.31517028808594</v>
      </c>
      <c r="R1131">
        <v>185.28384399414062</v>
      </c>
      <c r="S1131">
        <v>186.65785217285156</v>
      </c>
      <c r="T1131">
        <v>185.78887939453125</v>
      </c>
      <c r="U1131">
        <v>184.95465087890625</v>
      </c>
      <c r="V1131">
        <v>184.94926452636719</v>
      </c>
      <c r="W1131">
        <v>182.42147827148437</v>
      </c>
      <c r="X1131">
        <v>177.32609558105469</v>
      </c>
      <c r="Y1131">
        <v>174.24961853027344</v>
      </c>
      <c r="Z1131">
        <v>173.17953491210937</v>
      </c>
      <c r="AA1131">
        <v>166.24263000488281</v>
      </c>
      <c r="AB1131">
        <v>161.64041137695312</v>
      </c>
      <c r="AC1131">
        <v>159.12652587890625</v>
      </c>
      <c r="AD1131">
        <v>155.18699645996094</v>
      </c>
      <c r="AE1131">
        <v>148.81419372558594</v>
      </c>
      <c r="AF1131">
        <v>143.31561279296875</v>
      </c>
      <c r="AG1131">
        <v>-3.9041409492492676</v>
      </c>
      <c r="AH1131">
        <v>-0.79490220546722412</v>
      </c>
      <c r="AI1131">
        <v>0.90169274806976318</v>
      </c>
      <c r="AJ1131">
        <v>-0.26765599846839905</v>
      </c>
      <c r="AK1131">
        <v>-1.7286185026168823</v>
      </c>
      <c r="AL1131">
        <v>-2.0628645420074463</v>
      </c>
      <c r="AM1131">
        <v>-3.0645456314086914</v>
      </c>
      <c r="AN1131">
        <v>-2.5918173789978027</v>
      </c>
      <c r="AO1131">
        <v>0.93760627508163452</v>
      </c>
      <c r="AP1131">
        <v>3.9656457901000977</v>
      </c>
      <c r="AQ1131">
        <v>6.7141895294189453</v>
      </c>
      <c r="AR1131">
        <v>16.029090881347656</v>
      </c>
      <c r="AS1131">
        <v>16.154092788696289</v>
      </c>
      <c r="AT1131">
        <v>15.172700881958008</v>
      </c>
      <c r="AU1131">
        <v>12.96054744720459</v>
      </c>
      <c r="AV1131">
        <v>8.7955226898193359</v>
      </c>
      <c r="AW1131">
        <v>7.0863261222839355</v>
      </c>
      <c r="AX1131">
        <v>3.3253428936004639</v>
      </c>
      <c r="AY1131">
        <v>-5.2273788452148437</v>
      </c>
      <c r="AZ1131">
        <v>-4.8010954856872559</v>
      </c>
      <c r="BA1131">
        <v>-3.7337462902069092</v>
      </c>
      <c r="BB1131">
        <v>-3.1008143424987793</v>
      </c>
      <c r="BC1131">
        <v>-2.3595409393310547</v>
      </c>
      <c r="BD1131">
        <v>-4.3823041915893555</v>
      </c>
      <c r="BE1131">
        <v>50.370365142822266</v>
      </c>
      <c r="BF1131">
        <v>49.970870971679688</v>
      </c>
      <c r="BG1131">
        <v>49.056472778320313</v>
      </c>
      <c r="BH1131">
        <v>49.061710357666016</v>
      </c>
      <c r="BI1131">
        <v>48.25714111328125</v>
      </c>
      <c r="BJ1131">
        <v>47.927471160888672</v>
      </c>
      <c r="BK1131">
        <v>47.732559204101563</v>
      </c>
      <c r="BL1131">
        <v>47.26019287109375</v>
      </c>
      <c r="BM1131">
        <v>51.630153656005859</v>
      </c>
      <c r="BN1131">
        <v>56.825580596923828</v>
      </c>
      <c r="BO1131">
        <v>60.685237884521484</v>
      </c>
      <c r="BP1131">
        <v>62.218975067138672</v>
      </c>
      <c r="BQ1131">
        <v>63.784595489501953</v>
      </c>
      <c r="BR1131">
        <v>66.619331359863281</v>
      </c>
      <c r="BS1131">
        <v>65.747467041015625</v>
      </c>
      <c r="BT1131">
        <v>63.664749145507812</v>
      </c>
      <c r="BU1131">
        <v>62.198478698730469</v>
      </c>
      <c r="BV1131">
        <v>60.894260406494141</v>
      </c>
      <c r="BW1131">
        <v>60.059524536132813</v>
      </c>
      <c r="BX1131">
        <v>57.389194488525391</v>
      </c>
      <c r="BY1131">
        <v>56.310043334960938</v>
      </c>
      <c r="BZ1131">
        <v>54.803943634033203</v>
      </c>
      <c r="CA1131">
        <v>54.459022521972656</v>
      </c>
      <c r="CB1131">
        <v>54.141731262207031</v>
      </c>
      <c r="CC1131">
        <v>6.0224781036376953</v>
      </c>
      <c r="CD1131">
        <v>5.7754015922546387</v>
      </c>
      <c r="CE1131">
        <v>5.4581470489501953</v>
      </c>
      <c r="CF1131">
        <v>4.1632595062255859</v>
      </c>
      <c r="CG1131">
        <v>3.5405104160308838</v>
      </c>
      <c r="CH1131">
        <v>3.9237987995147705</v>
      </c>
      <c r="CI1131">
        <v>4.1924099922180176</v>
      </c>
      <c r="CJ1131">
        <v>2.547640323638916</v>
      </c>
      <c r="CK1131">
        <v>3.4407405853271484</v>
      </c>
      <c r="CL1131">
        <v>3.3237276077270508</v>
      </c>
      <c r="CM1131">
        <v>2.5254800319671631</v>
      </c>
      <c r="CN1131">
        <v>2.8300445079803467</v>
      </c>
      <c r="CO1131">
        <v>3.93137526512146</v>
      </c>
      <c r="CP1131">
        <v>2.4815511703491211</v>
      </c>
      <c r="CQ1131">
        <v>2.9959053993225098</v>
      </c>
      <c r="CR1131">
        <v>4.4118914604187012</v>
      </c>
      <c r="CS1131">
        <v>4.8537683486938477</v>
      </c>
      <c r="CT1131">
        <v>5.2742476463317871</v>
      </c>
      <c r="CU1131">
        <v>6.4983015060424805</v>
      </c>
      <c r="CV1131">
        <v>5.3218350410461426</v>
      </c>
      <c r="CW1131">
        <v>4.750117301940918</v>
      </c>
      <c r="CX1131">
        <v>4.0599212646484375</v>
      </c>
      <c r="CY1131">
        <v>4.3645963668823242</v>
      </c>
      <c r="CZ1131">
        <v>4.2727775573730469</v>
      </c>
    </row>
    <row r="1132" spans="1:104" x14ac:dyDescent="0.25">
      <c r="A1132" t="s">
        <v>1321</v>
      </c>
      <c r="B1132" t="s">
        <v>26</v>
      </c>
      <c r="C1132" t="s">
        <v>28</v>
      </c>
      <c r="D1132" t="s">
        <v>188</v>
      </c>
      <c r="E1132" t="s">
        <v>184</v>
      </c>
      <c r="F1132">
        <v>2024</v>
      </c>
      <c r="G1132" t="s">
        <v>183</v>
      </c>
      <c r="H1132">
        <v>8</v>
      </c>
      <c r="I1132">
        <v>169.607666015625</v>
      </c>
      <c r="J1132">
        <v>165.18977355957031</v>
      </c>
      <c r="K1132">
        <v>161.12393188476562</v>
      </c>
      <c r="L1132">
        <v>160.56265258789062</v>
      </c>
      <c r="M1132">
        <v>165.49581909179687</v>
      </c>
      <c r="N1132">
        <v>180.07936096191406</v>
      </c>
      <c r="O1132">
        <v>195.55563354492187</v>
      </c>
      <c r="P1132">
        <v>212.46971130371094</v>
      </c>
      <c r="Q1132">
        <v>224.16036987304687</v>
      </c>
      <c r="R1132">
        <v>233.69114685058594</v>
      </c>
      <c r="S1132">
        <v>243.10122680664062</v>
      </c>
      <c r="T1132">
        <v>245.38398742675781</v>
      </c>
      <c r="U1132">
        <v>245.9249267578125</v>
      </c>
      <c r="V1132">
        <v>245.30241394042969</v>
      </c>
      <c r="W1132">
        <v>243.52677917480469</v>
      </c>
      <c r="X1132">
        <v>240.16404724121094</v>
      </c>
      <c r="Y1132">
        <v>232.61436462402344</v>
      </c>
      <c r="Z1132">
        <v>220.50985717773437</v>
      </c>
      <c r="AA1132">
        <v>208.12933349609375</v>
      </c>
      <c r="AB1132">
        <v>202.30322265625</v>
      </c>
      <c r="AC1132">
        <v>198.477783203125</v>
      </c>
      <c r="AD1132">
        <v>189.14799499511719</v>
      </c>
      <c r="AE1132">
        <v>183.10943603515625</v>
      </c>
      <c r="AF1132">
        <v>177.35955810546875</v>
      </c>
      <c r="AG1132">
        <v>-3.5673847198486328</v>
      </c>
      <c r="AH1132">
        <v>-1.9207377433776855</v>
      </c>
      <c r="AI1132">
        <v>-1.2549656629562378</v>
      </c>
      <c r="AJ1132">
        <v>-1.428064227104187</v>
      </c>
      <c r="AK1132">
        <v>-1.4646209478378296</v>
      </c>
      <c r="AL1132">
        <v>-0.6690637469291687</v>
      </c>
      <c r="AM1132">
        <v>-2.1850578784942627</v>
      </c>
      <c r="AN1132">
        <v>-5.232193972915411E-3</v>
      </c>
      <c r="AO1132">
        <v>1.0451791286468506</v>
      </c>
      <c r="AP1132">
        <v>1.511445164680481</v>
      </c>
      <c r="AQ1132">
        <v>5.7282333374023437</v>
      </c>
      <c r="AR1132">
        <v>20.831777572631836</v>
      </c>
      <c r="AS1132">
        <v>21.470579147338867</v>
      </c>
      <c r="AT1132">
        <v>20.272113800048828</v>
      </c>
      <c r="AU1132">
        <v>18.712482452392578</v>
      </c>
      <c r="AV1132">
        <v>18.544597625732422</v>
      </c>
      <c r="AW1132">
        <v>17.302453994750977</v>
      </c>
      <c r="AX1132">
        <v>14.624656677246094</v>
      </c>
      <c r="AY1132">
        <v>4.8979363441467285</v>
      </c>
      <c r="AZ1132">
        <v>2.2589802742004395</v>
      </c>
      <c r="BA1132">
        <v>1.3803274631500244</v>
      </c>
      <c r="BB1132">
        <v>1.4922937154769897</v>
      </c>
      <c r="BC1132">
        <v>0.88426458835601807</v>
      </c>
      <c r="BD1132">
        <v>-0.44105046987533569</v>
      </c>
      <c r="BE1132">
        <v>67.542327880859375</v>
      </c>
      <c r="BF1132">
        <v>67.286849975585938</v>
      </c>
      <c r="BG1132">
        <v>66.834747314453125</v>
      </c>
      <c r="BH1132">
        <v>66.459075927734375</v>
      </c>
      <c r="BI1132">
        <v>66.121864318847656</v>
      </c>
      <c r="BJ1132">
        <v>66.069427490234375</v>
      </c>
      <c r="BK1132">
        <v>66.462226867675781</v>
      </c>
      <c r="BL1132">
        <v>67.554954528808594</v>
      </c>
      <c r="BM1132">
        <v>70.053886413574219</v>
      </c>
      <c r="BN1132">
        <v>73.293365478515625</v>
      </c>
      <c r="BO1132">
        <v>76.574989318847656</v>
      </c>
      <c r="BP1132">
        <v>77.888931274414063</v>
      </c>
      <c r="BQ1132">
        <v>78.896087646484375</v>
      </c>
      <c r="BR1132">
        <v>79.758293151855469</v>
      </c>
      <c r="BS1132">
        <v>80.538581848144531</v>
      </c>
      <c r="BT1132">
        <v>80.890022277832031</v>
      </c>
      <c r="BU1132">
        <v>80.571525573730469</v>
      </c>
      <c r="BV1132">
        <v>79.639381408691406</v>
      </c>
      <c r="BW1132">
        <v>77.116264343261719</v>
      </c>
      <c r="BX1132">
        <v>74.812911987304688</v>
      </c>
      <c r="BY1132">
        <v>72.624214172363281</v>
      </c>
      <c r="BZ1132">
        <v>71.719863891601562</v>
      </c>
      <c r="CA1132">
        <v>70.799697875976563</v>
      </c>
      <c r="CB1132">
        <v>70.178260803222656</v>
      </c>
      <c r="CC1132">
        <v>5.5448517799377441</v>
      </c>
      <c r="CD1132">
        <v>5.3132200241088867</v>
      </c>
      <c r="CE1132">
        <v>4.9707326889038086</v>
      </c>
      <c r="CF1132">
        <v>3.7562294006347656</v>
      </c>
      <c r="CG1132">
        <v>3.1515724658966064</v>
      </c>
      <c r="CH1132">
        <v>3.4913730621337891</v>
      </c>
      <c r="CI1132">
        <v>3.6354501247406006</v>
      </c>
      <c r="CJ1132">
        <v>2.2400467395782471</v>
      </c>
      <c r="CK1132">
        <v>3.109262228012085</v>
      </c>
      <c r="CL1132">
        <v>3.0963718891143799</v>
      </c>
      <c r="CM1132">
        <v>2.427800178527832</v>
      </c>
      <c r="CN1132">
        <v>2.7584540843963623</v>
      </c>
      <c r="CO1132">
        <v>3.8587110042572021</v>
      </c>
      <c r="CP1132">
        <v>2.4275593757629395</v>
      </c>
      <c r="CQ1132">
        <v>2.9512231349945068</v>
      </c>
      <c r="CR1132">
        <v>4.4090867042541504</v>
      </c>
      <c r="CS1132">
        <v>4.7807283401489258</v>
      </c>
      <c r="CT1132">
        <v>4.95489501953125</v>
      </c>
      <c r="CU1132">
        <v>6.0035591125488281</v>
      </c>
      <c r="CV1132">
        <v>4.9168334007263184</v>
      </c>
      <c r="CW1132">
        <v>4.3740053176879883</v>
      </c>
      <c r="CX1132">
        <v>3.6660516262054443</v>
      </c>
      <c r="CY1132">
        <v>3.9782655239105225</v>
      </c>
      <c r="CZ1132">
        <v>3.9162318706512451</v>
      </c>
    </row>
    <row r="1133" spans="1:104" x14ac:dyDescent="0.25">
      <c r="A1133" t="s">
        <v>1322</v>
      </c>
      <c r="B1133" t="s">
        <v>26</v>
      </c>
      <c r="C1133" t="s">
        <v>28</v>
      </c>
      <c r="D1133" t="s">
        <v>188</v>
      </c>
      <c r="E1133" t="s">
        <v>184</v>
      </c>
      <c r="F1133">
        <v>2025</v>
      </c>
      <c r="G1133" t="s">
        <v>171</v>
      </c>
      <c r="H1133">
        <v>1</v>
      </c>
      <c r="I1133">
        <v>137.0155029296875</v>
      </c>
      <c r="J1133">
        <v>132.47052001953125</v>
      </c>
      <c r="K1133">
        <v>131.12445068359375</v>
      </c>
      <c r="L1133">
        <v>131.95249938964844</v>
      </c>
      <c r="M1133">
        <v>138.92578125</v>
      </c>
      <c r="N1133">
        <v>151.93228149414062</v>
      </c>
      <c r="O1133">
        <v>172.47109985351562</v>
      </c>
      <c r="P1133">
        <v>186.66868591308594</v>
      </c>
      <c r="Q1133">
        <v>191.1063232421875</v>
      </c>
      <c r="R1133">
        <v>191.3306884765625</v>
      </c>
      <c r="S1133">
        <v>191.54718017578125</v>
      </c>
      <c r="T1133">
        <v>189.61203002929687</v>
      </c>
      <c r="U1133">
        <v>187.544921875</v>
      </c>
      <c r="V1133">
        <v>186.44364929199219</v>
      </c>
      <c r="W1133">
        <v>183.52056884765625</v>
      </c>
      <c r="X1133">
        <v>178.41366577148437</v>
      </c>
      <c r="Y1133">
        <v>173.92471313476562</v>
      </c>
      <c r="Z1133">
        <v>174.37332153320312</v>
      </c>
      <c r="AA1133">
        <v>168.28648376464844</v>
      </c>
      <c r="AB1133">
        <v>163.71604919433594</v>
      </c>
      <c r="AC1133">
        <v>161.41392517089844</v>
      </c>
      <c r="AD1133">
        <v>157.03144836425781</v>
      </c>
      <c r="AE1133">
        <v>149.95770263671875</v>
      </c>
      <c r="AF1133">
        <v>144.31562805175781</v>
      </c>
      <c r="AG1133">
        <v>-4.1398711204528809</v>
      </c>
      <c r="AH1133">
        <v>-0.68390583992004395</v>
      </c>
      <c r="AI1133">
        <v>1.2245019674301147</v>
      </c>
      <c r="AJ1133">
        <v>-0.12294609099626541</v>
      </c>
      <c r="AK1133">
        <v>-1.837472677230835</v>
      </c>
      <c r="AL1133">
        <v>-2.3940284252166748</v>
      </c>
      <c r="AM1133">
        <v>-3.4292266368865967</v>
      </c>
      <c r="AN1133">
        <v>-3.2697510719299316</v>
      </c>
      <c r="AO1133">
        <v>0.98642981052398682</v>
      </c>
      <c r="AP1133">
        <v>4.6001553535461426</v>
      </c>
      <c r="AQ1133">
        <v>7.2557487487792969</v>
      </c>
      <c r="AR1133">
        <v>16.207738876342773</v>
      </c>
      <c r="AS1133">
        <v>16.180213928222656</v>
      </c>
      <c r="AT1133">
        <v>15.075989723205566</v>
      </c>
      <c r="AU1133">
        <v>12.737767219543457</v>
      </c>
      <c r="AV1133">
        <v>7.9389543533325195</v>
      </c>
      <c r="AW1133">
        <v>5.9797697067260742</v>
      </c>
      <c r="AX1133">
        <v>1.8218033313751221</v>
      </c>
      <c r="AY1133">
        <v>-6.8416528701782227</v>
      </c>
      <c r="AZ1133">
        <v>-6.0076093673706055</v>
      </c>
      <c r="BA1133">
        <v>-4.6326436996459961</v>
      </c>
      <c r="BB1133">
        <v>-3.8745102882385254</v>
      </c>
      <c r="BC1133">
        <v>-2.910897970199585</v>
      </c>
      <c r="BD1133">
        <v>-5.1507062911987305</v>
      </c>
      <c r="BE1133">
        <v>49.855991363525391</v>
      </c>
      <c r="BF1133">
        <v>49.221755981445313</v>
      </c>
      <c r="BG1133">
        <v>48.601898193359375</v>
      </c>
      <c r="BH1133">
        <v>48.312236785888672</v>
      </c>
      <c r="BI1133">
        <v>47.550376892089844</v>
      </c>
      <c r="BJ1133">
        <v>47.078010559082031</v>
      </c>
      <c r="BK1133">
        <v>47.882583618164063</v>
      </c>
      <c r="BL1133">
        <v>47.123428344726563</v>
      </c>
      <c r="BM1133">
        <v>48.689849853515625</v>
      </c>
      <c r="BN1133">
        <v>52.042888641357422</v>
      </c>
      <c r="BO1133">
        <v>54.795940399169922</v>
      </c>
      <c r="BP1133">
        <v>56.972541809082031</v>
      </c>
      <c r="BQ1133">
        <v>58.646442413330078</v>
      </c>
      <c r="BR1133">
        <v>58.975940704345703</v>
      </c>
      <c r="BS1133">
        <v>59.073394775390625</v>
      </c>
      <c r="BT1133">
        <v>58.83612060546875</v>
      </c>
      <c r="BU1133">
        <v>57.836647033691406</v>
      </c>
      <c r="BV1133">
        <v>55.967826843261719</v>
      </c>
      <c r="BW1133">
        <v>54.151409149169922</v>
      </c>
      <c r="BX1133">
        <v>53.401931762695313</v>
      </c>
      <c r="BY1133">
        <v>50.975845336914063</v>
      </c>
      <c r="BZ1133">
        <v>49.344657897949219</v>
      </c>
      <c r="CA1133">
        <v>47.485874176025391</v>
      </c>
      <c r="CB1133">
        <v>46.189590454101563</v>
      </c>
      <c r="CC1133">
        <v>6.4706668853759766</v>
      </c>
      <c r="CD1133">
        <v>6.152869701385498</v>
      </c>
      <c r="CE1133">
        <v>5.841435432434082</v>
      </c>
      <c r="CF1133">
        <v>4.4587831497192383</v>
      </c>
      <c r="CG1133">
        <v>3.8222365379333496</v>
      </c>
      <c r="CH1133">
        <v>4.2573590278625488</v>
      </c>
      <c r="CI1133">
        <v>4.638524055480957</v>
      </c>
      <c r="CJ1133">
        <v>2.848130464553833</v>
      </c>
      <c r="CK1133">
        <v>3.8430187702178955</v>
      </c>
      <c r="CL1133">
        <v>3.6721320152282715</v>
      </c>
      <c r="CM1133">
        <v>2.7708957195281982</v>
      </c>
      <c r="CN1133">
        <v>3.0865881443023682</v>
      </c>
      <c r="CO1133">
        <v>4.265223503112793</v>
      </c>
      <c r="CP1133">
        <v>2.6659166812896729</v>
      </c>
      <c r="CQ1133">
        <v>3.219926118850708</v>
      </c>
      <c r="CR1133">
        <v>4.7435393333435059</v>
      </c>
      <c r="CS1133">
        <v>5.176328182220459</v>
      </c>
      <c r="CT1133">
        <v>5.6736783981323242</v>
      </c>
      <c r="CU1133">
        <v>7.0150313377380371</v>
      </c>
      <c r="CV1133">
        <v>5.7668294906616211</v>
      </c>
      <c r="CW1133">
        <v>5.154757022857666</v>
      </c>
      <c r="CX1133">
        <v>4.4019227027893066</v>
      </c>
      <c r="CY1133">
        <v>4.708528995513916</v>
      </c>
      <c r="CZ1133">
        <v>4.6037392616271973</v>
      </c>
    </row>
    <row r="1134" spans="1:104" x14ac:dyDescent="0.25">
      <c r="A1134" t="s">
        <v>1323</v>
      </c>
      <c r="B1134" t="s">
        <v>26</v>
      </c>
      <c r="C1134" t="s">
        <v>28</v>
      </c>
      <c r="D1134" t="s">
        <v>188</v>
      </c>
      <c r="E1134" t="s">
        <v>184</v>
      </c>
      <c r="F1134">
        <v>2025</v>
      </c>
      <c r="G1134" t="s">
        <v>172</v>
      </c>
      <c r="H1134">
        <v>2</v>
      </c>
      <c r="I1134">
        <v>136.33880615234375</v>
      </c>
      <c r="J1134">
        <v>132.1695556640625</v>
      </c>
      <c r="K1134">
        <v>130.70108032226562</v>
      </c>
      <c r="L1134">
        <v>131.53456115722656</v>
      </c>
      <c r="M1134">
        <v>137.86116027832031</v>
      </c>
      <c r="N1134">
        <v>152.51683044433594</v>
      </c>
      <c r="O1134">
        <v>171.57119750976562</v>
      </c>
      <c r="P1134">
        <v>186.49655151367187</v>
      </c>
      <c r="Q1134">
        <v>192.7386474609375</v>
      </c>
      <c r="R1134">
        <v>193.68309020996094</v>
      </c>
      <c r="S1134">
        <v>193.8392333984375</v>
      </c>
      <c r="T1134">
        <v>191.78044128417969</v>
      </c>
      <c r="U1134">
        <v>190.69664001464844</v>
      </c>
      <c r="V1134">
        <v>189.45285034179687</v>
      </c>
      <c r="W1134">
        <v>186.3800048828125</v>
      </c>
      <c r="X1134">
        <v>180.87751770019531</v>
      </c>
      <c r="Y1134">
        <v>176.28659057617187</v>
      </c>
      <c r="Z1134">
        <v>175.77984619140625</v>
      </c>
      <c r="AA1134">
        <v>171.79983520507812</v>
      </c>
      <c r="AB1134">
        <v>166.61347961425781</v>
      </c>
      <c r="AC1134">
        <v>164.266845703125</v>
      </c>
      <c r="AD1134">
        <v>158.06739807128906</v>
      </c>
      <c r="AE1134">
        <v>149.58387756347656</v>
      </c>
      <c r="AF1134">
        <v>143.92880249023437</v>
      </c>
      <c r="AG1134">
        <v>-4.0322132110595703</v>
      </c>
      <c r="AH1134">
        <v>-0.7219541072845459</v>
      </c>
      <c r="AI1134">
        <v>1.0963958501815796</v>
      </c>
      <c r="AJ1134">
        <v>-0.17850401997566223</v>
      </c>
      <c r="AK1134">
        <v>-1.7852320671081543</v>
      </c>
      <c r="AL1134">
        <v>-2.2895963191986084</v>
      </c>
      <c r="AM1134">
        <v>-3.3067433834075928</v>
      </c>
      <c r="AN1134">
        <v>-3.0531017780303955</v>
      </c>
      <c r="AO1134">
        <v>0.99372225999832153</v>
      </c>
      <c r="AP1134">
        <v>4.4571537971496582</v>
      </c>
      <c r="AQ1134">
        <v>7.1946663856506348</v>
      </c>
      <c r="AR1134">
        <v>16.447431564331055</v>
      </c>
      <c r="AS1134">
        <v>16.526256561279297</v>
      </c>
      <c r="AT1134">
        <v>15.411744117736816</v>
      </c>
      <c r="AU1134">
        <v>13.054350852966309</v>
      </c>
      <c r="AV1134">
        <v>8.4013500213623047</v>
      </c>
      <c r="AW1134">
        <v>6.4924602508544922</v>
      </c>
      <c r="AX1134">
        <v>2.4333679676055908</v>
      </c>
      <c r="AY1134">
        <v>-6.3802194595336914</v>
      </c>
      <c r="AZ1134">
        <v>-5.6533441543579102</v>
      </c>
      <c r="BA1134">
        <v>-4.3719949722290039</v>
      </c>
      <c r="BB1134">
        <v>-3.590099573135376</v>
      </c>
      <c r="BC1134">
        <v>-2.6883895397186279</v>
      </c>
      <c r="BD1134">
        <v>-4.8499622344970703</v>
      </c>
      <c r="BE1134">
        <v>52.600429534912109</v>
      </c>
      <c r="BF1134">
        <v>52.356002807617188</v>
      </c>
      <c r="BG1134">
        <v>51.429401397705078</v>
      </c>
      <c r="BH1134">
        <v>49.8314208984375</v>
      </c>
      <c r="BI1134">
        <v>49.316696166992187</v>
      </c>
      <c r="BJ1134">
        <v>48.789585113525391</v>
      </c>
      <c r="BK1134">
        <v>48.235019683837891</v>
      </c>
      <c r="BL1134">
        <v>47.932979583740234</v>
      </c>
      <c r="BM1134">
        <v>50.983097076416016</v>
      </c>
      <c r="BN1134">
        <v>53.972892761230469</v>
      </c>
      <c r="BO1134">
        <v>56.729518890380859</v>
      </c>
      <c r="BP1134">
        <v>57.793411254882813</v>
      </c>
      <c r="BQ1134">
        <v>58.610183715820312</v>
      </c>
      <c r="BR1134">
        <v>58.997299194335938</v>
      </c>
      <c r="BS1134">
        <v>58.610183715820312</v>
      </c>
      <c r="BT1134">
        <v>58.055618286132812</v>
      </c>
      <c r="BU1134">
        <v>57.568344116210938</v>
      </c>
      <c r="BV1134">
        <v>56.553966522216797</v>
      </c>
      <c r="BW1134">
        <v>54.770755767822266</v>
      </c>
      <c r="BX1134">
        <v>53.689079284667969</v>
      </c>
      <c r="BY1134">
        <v>52.240768432617187</v>
      </c>
      <c r="BZ1134">
        <v>51.031482696533203</v>
      </c>
      <c r="CA1134">
        <v>50.067745208740234</v>
      </c>
      <c r="CB1134">
        <v>49.326370239257813</v>
      </c>
      <c r="CC1134">
        <v>6.2711324691772461</v>
      </c>
      <c r="CD1134">
        <v>5.979550838470459</v>
      </c>
      <c r="CE1134">
        <v>5.6713771820068359</v>
      </c>
      <c r="CF1134">
        <v>4.3298244476318359</v>
      </c>
      <c r="CG1134">
        <v>3.6952648162841797</v>
      </c>
      <c r="CH1134">
        <v>4.1649594306945801</v>
      </c>
      <c r="CI1134">
        <v>4.494049072265625</v>
      </c>
      <c r="CJ1134">
        <v>2.7728466987609863</v>
      </c>
      <c r="CK1134">
        <v>3.7736098766326904</v>
      </c>
      <c r="CL1134">
        <v>3.6209661960601807</v>
      </c>
      <c r="CM1134">
        <v>2.7313175201416016</v>
      </c>
      <c r="CN1134">
        <v>3.0413153171539307</v>
      </c>
      <c r="CO1134">
        <v>4.2230930328369141</v>
      </c>
      <c r="CP1134">
        <v>2.642117977142334</v>
      </c>
      <c r="CQ1134">
        <v>3.1858904361724854</v>
      </c>
      <c r="CR1134">
        <v>4.6842837333679199</v>
      </c>
      <c r="CS1134">
        <v>5.1109862327575684</v>
      </c>
      <c r="CT1134">
        <v>5.5723843574523926</v>
      </c>
      <c r="CU1134">
        <v>6.9827799797058105</v>
      </c>
      <c r="CV1134">
        <v>5.7164058685302734</v>
      </c>
      <c r="CW1134">
        <v>5.1096916198730469</v>
      </c>
      <c r="CX1134">
        <v>4.319760799407959</v>
      </c>
      <c r="CY1134">
        <v>4.5764455795288086</v>
      </c>
      <c r="CZ1134">
        <v>4.4740390777587891</v>
      </c>
    </row>
    <row r="1135" spans="1:104" x14ac:dyDescent="0.25">
      <c r="A1135" t="s">
        <v>1324</v>
      </c>
      <c r="B1135" t="s">
        <v>26</v>
      </c>
      <c r="C1135" t="s">
        <v>28</v>
      </c>
      <c r="D1135" t="s">
        <v>188</v>
      </c>
      <c r="E1135" t="s">
        <v>184</v>
      </c>
      <c r="F1135">
        <v>2025</v>
      </c>
      <c r="G1135" t="s">
        <v>173</v>
      </c>
      <c r="H1135">
        <v>3</v>
      </c>
      <c r="I1135">
        <v>140.91156005859375</v>
      </c>
      <c r="J1135">
        <v>136.73016357421875</v>
      </c>
      <c r="K1135">
        <v>134.08700561523437</v>
      </c>
      <c r="L1135">
        <v>134.25016784667969</v>
      </c>
      <c r="M1135">
        <v>139.24441528320312</v>
      </c>
      <c r="N1135">
        <v>151.92520141601562</v>
      </c>
      <c r="O1135">
        <v>171.68278503417969</v>
      </c>
      <c r="P1135">
        <v>187.18505859375</v>
      </c>
      <c r="Q1135">
        <v>194.86839294433594</v>
      </c>
      <c r="R1135">
        <v>196.11180114746094</v>
      </c>
      <c r="S1135">
        <v>197.57121276855469</v>
      </c>
      <c r="T1135">
        <v>197.91481018066406</v>
      </c>
      <c r="U1135">
        <v>197.36669921875</v>
      </c>
      <c r="V1135">
        <v>196.7528076171875</v>
      </c>
      <c r="W1135">
        <v>194.01942443847656</v>
      </c>
      <c r="X1135">
        <v>188.71632385253906</v>
      </c>
      <c r="Y1135">
        <v>183.85627746582031</v>
      </c>
      <c r="Z1135">
        <v>177.52265930175781</v>
      </c>
      <c r="AA1135">
        <v>172.38844299316406</v>
      </c>
      <c r="AB1135">
        <v>171.77952575683594</v>
      </c>
      <c r="AC1135">
        <v>167.22750854492187</v>
      </c>
      <c r="AD1135">
        <v>161.78373718261719</v>
      </c>
      <c r="AE1135">
        <v>152.521484375</v>
      </c>
      <c r="AF1135">
        <v>147.18025207519531</v>
      </c>
      <c r="AG1135">
        <v>-4.0034847259521484</v>
      </c>
      <c r="AH1135">
        <v>-0.87707793712615967</v>
      </c>
      <c r="AI1135">
        <v>0.80873340368270874</v>
      </c>
      <c r="AJ1135">
        <v>-0.33108034729957581</v>
      </c>
      <c r="AK1135">
        <v>-1.7260725498199463</v>
      </c>
      <c r="AL1135">
        <v>-2.0397481918334961</v>
      </c>
      <c r="AM1135">
        <v>-3.1148147583007813</v>
      </c>
      <c r="AN1135">
        <v>-2.6302490234375</v>
      </c>
      <c r="AO1135">
        <v>0.98958748579025269</v>
      </c>
      <c r="AP1135">
        <v>4.047767162322998</v>
      </c>
      <c r="AQ1135">
        <v>6.9446358680725098</v>
      </c>
      <c r="AR1135">
        <v>16.918869018554688</v>
      </c>
      <c r="AS1135">
        <v>17.098989486694336</v>
      </c>
      <c r="AT1135">
        <v>16.022481918334961</v>
      </c>
      <c r="AU1135">
        <v>13.770079612731934</v>
      </c>
      <c r="AV1135">
        <v>9.5997114181518555</v>
      </c>
      <c r="AW1135">
        <v>7.763880729675293</v>
      </c>
      <c r="AX1135">
        <v>3.798792839050293</v>
      </c>
      <c r="AY1135">
        <v>-4.8986992835998535</v>
      </c>
      <c r="AZ1135">
        <v>-4.7168927192687988</v>
      </c>
      <c r="BA1135">
        <v>-3.649101734161377</v>
      </c>
      <c r="BB1135">
        <v>-2.9690477848052979</v>
      </c>
      <c r="BC1135">
        <v>-2.2466118335723877</v>
      </c>
      <c r="BD1135">
        <v>-4.3059453964233398</v>
      </c>
      <c r="BE1135">
        <v>53.541248321533203</v>
      </c>
      <c r="BF1135">
        <v>53.031562805175781</v>
      </c>
      <c r="BG1135">
        <v>52.424434661865234</v>
      </c>
      <c r="BH1135">
        <v>51.125438690185547</v>
      </c>
      <c r="BI1135">
        <v>50.363235473632813</v>
      </c>
      <c r="BJ1135">
        <v>50.113235473632812</v>
      </c>
      <c r="BK1135">
        <v>50.403072357177734</v>
      </c>
      <c r="BL1135">
        <v>51.60296630859375</v>
      </c>
      <c r="BM1135">
        <v>54.665805816650391</v>
      </c>
      <c r="BN1135">
        <v>57.770999908447266</v>
      </c>
      <c r="BO1135">
        <v>59.789836883544922</v>
      </c>
      <c r="BP1135">
        <v>61.798469543457031</v>
      </c>
      <c r="BQ1135">
        <v>62.630664825439453</v>
      </c>
      <c r="BR1135">
        <v>62.201011657714844</v>
      </c>
      <c r="BS1135">
        <v>62.642864227294922</v>
      </c>
      <c r="BT1135">
        <v>62.271358489990234</v>
      </c>
      <c r="BU1135">
        <v>61.329505920410156</v>
      </c>
      <c r="BV1135">
        <v>59.190216064453125</v>
      </c>
      <c r="BW1135">
        <v>57.583606719970703</v>
      </c>
      <c r="BX1135">
        <v>56.431587219238281</v>
      </c>
      <c r="BY1135">
        <v>55.529567718505859</v>
      </c>
      <c r="BZ1135">
        <v>53.667739868164062</v>
      </c>
      <c r="CA1135">
        <v>53.170787811279297</v>
      </c>
      <c r="CB1135">
        <v>52.908061981201172</v>
      </c>
      <c r="CC1135">
        <v>6.1173233985900879</v>
      </c>
      <c r="CD1135">
        <v>5.8387961387634277</v>
      </c>
      <c r="CE1135">
        <v>5.4908556938171387</v>
      </c>
      <c r="CF1135">
        <v>4.1700973510742187</v>
      </c>
      <c r="CG1135">
        <v>3.5216274261474609</v>
      </c>
      <c r="CH1135">
        <v>3.9137639999389648</v>
      </c>
      <c r="CI1135">
        <v>4.2427239418029785</v>
      </c>
      <c r="CJ1135">
        <v>2.6255414485931396</v>
      </c>
      <c r="CK1135">
        <v>3.5992777347564697</v>
      </c>
      <c r="CL1135">
        <v>3.4592301845550537</v>
      </c>
      <c r="CM1135">
        <v>2.62660813331604</v>
      </c>
      <c r="CN1135">
        <v>2.9613356590270996</v>
      </c>
      <c r="CO1135">
        <v>4.1242446899414062</v>
      </c>
      <c r="CP1135">
        <v>2.588141918182373</v>
      </c>
      <c r="CQ1135">
        <v>3.1288762092590332</v>
      </c>
      <c r="CR1135">
        <v>4.6108384132385254</v>
      </c>
      <c r="CS1135">
        <v>5.028468132019043</v>
      </c>
      <c r="CT1135">
        <v>5.3084049224853516</v>
      </c>
      <c r="CU1135">
        <v>6.6102285385131836</v>
      </c>
      <c r="CV1135">
        <v>5.5598201751708984</v>
      </c>
      <c r="CW1135">
        <v>4.9064626693725586</v>
      </c>
      <c r="CX1135">
        <v>4.1708436012268066</v>
      </c>
      <c r="CY1135">
        <v>4.4026012420654297</v>
      </c>
      <c r="CZ1135">
        <v>4.3165502548217773</v>
      </c>
    </row>
    <row r="1136" spans="1:104" x14ac:dyDescent="0.25">
      <c r="A1136" t="s">
        <v>1325</v>
      </c>
      <c r="B1136" t="s">
        <v>26</v>
      </c>
      <c r="C1136" t="s">
        <v>28</v>
      </c>
      <c r="D1136" t="s">
        <v>188</v>
      </c>
      <c r="E1136" t="s">
        <v>184</v>
      </c>
      <c r="F1136">
        <v>2025</v>
      </c>
      <c r="G1136" t="s">
        <v>174</v>
      </c>
      <c r="H1136">
        <v>4</v>
      </c>
      <c r="I1136">
        <v>145.16801452636719</v>
      </c>
      <c r="J1136">
        <v>140.78765869140625</v>
      </c>
      <c r="K1136">
        <v>137.99534606933594</v>
      </c>
      <c r="L1136">
        <v>137.69009399414062</v>
      </c>
      <c r="M1136">
        <v>142.75567626953125</v>
      </c>
      <c r="N1136">
        <v>155.15272521972656</v>
      </c>
      <c r="O1136">
        <v>169.80104064941406</v>
      </c>
      <c r="P1136">
        <v>185.19450378417969</v>
      </c>
      <c r="Q1136">
        <v>196.70863342285156</v>
      </c>
      <c r="R1136">
        <v>204.31634521484375</v>
      </c>
      <c r="S1136">
        <v>211.11581420898437</v>
      </c>
      <c r="T1136">
        <v>213.98287963867187</v>
      </c>
      <c r="U1136">
        <v>215.65718078613281</v>
      </c>
      <c r="V1136">
        <v>217.717041015625</v>
      </c>
      <c r="W1136">
        <v>215.67364501953125</v>
      </c>
      <c r="X1136">
        <v>208.67034912109375</v>
      </c>
      <c r="Y1136">
        <v>200.5909423828125</v>
      </c>
      <c r="Z1136">
        <v>188.02525329589844</v>
      </c>
      <c r="AA1136">
        <v>178.45442199707031</v>
      </c>
      <c r="AB1136">
        <v>175.71537780761719</v>
      </c>
      <c r="AC1136">
        <v>173.89341735839844</v>
      </c>
      <c r="AD1136">
        <v>166.45802307128906</v>
      </c>
      <c r="AE1136">
        <v>160.4365234375</v>
      </c>
      <c r="AF1136">
        <v>154.8604736328125</v>
      </c>
      <c r="AG1136">
        <v>-3.5032579898834229</v>
      </c>
      <c r="AH1136">
        <v>-1.3242076635360718</v>
      </c>
      <c r="AI1136">
        <v>-0.26594546437263489</v>
      </c>
      <c r="AJ1136">
        <v>-0.84998124837875366</v>
      </c>
      <c r="AK1136">
        <v>-1.4845198392868042</v>
      </c>
      <c r="AL1136">
        <v>-1.2169047594070435</v>
      </c>
      <c r="AM1136">
        <v>-2.3964760303497314</v>
      </c>
      <c r="AN1136">
        <v>-1.0952564477920532</v>
      </c>
      <c r="AO1136">
        <v>0.9507635235786438</v>
      </c>
      <c r="AP1136">
        <v>2.5483787059783936</v>
      </c>
      <c r="AQ1136">
        <v>6.0223073959350586</v>
      </c>
      <c r="AR1136">
        <v>18.265277862548828</v>
      </c>
      <c r="AS1136">
        <v>18.822565078735352</v>
      </c>
      <c r="AT1136">
        <v>17.926435470581055</v>
      </c>
      <c r="AU1136">
        <v>16.062524795532227</v>
      </c>
      <c r="AV1136">
        <v>13.797358512878418</v>
      </c>
      <c r="AW1136">
        <v>12.211053848266602</v>
      </c>
      <c r="AX1136">
        <v>8.9284229278564453</v>
      </c>
      <c r="AY1136">
        <v>0.24559853971004486</v>
      </c>
      <c r="AZ1136">
        <v>-0.93605953454971313</v>
      </c>
      <c r="BA1136">
        <v>-0.92249280214309692</v>
      </c>
      <c r="BB1136">
        <v>-0.54692041873931885</v>
      </c>
      <c r="BC1136">
        <v>-0.56108492612838745</v>
      </c>
      <c r="BD1136">
        <v>-2.1447341442108154</v>
      </c>
      <c r="BE1136">
        <v>61.661121368408203</v>
      </c>
      <c r="BF1136">
        <v>60.642284393310547</v>
      </c>
      <c r="BG1136">
        <v>59.917228698730469</v>
      </c>
      <c r="BH1136">
        <v>58.008575439453125</v>
      </c>
      <c r="BI1136">
        <v>57.871284484863281</v>
      </c>
      <c r="BJ1136">
        <v>56.782096862792969</v>
      </c>
      <c r="BK1136">
        <v>56.934112548828125</v>
      </c>
      <c r="BL1136">
        <v>59.432701110839844</v>
      </c>
      <c r="BM1136">
        <v>63.995006561279297</v>
      </c>
      <c r="BN1136">
        <v>67.5648193359375</v>
      </c>
      <c r="BO1136">
        <v>70.674652099609375</v>
      </c>
      <c r="BP1136">
        <v>73.025520324707031</v>
      </c>
      <c r="BQ1136">
        <v>73.946014404296875</v>
      </c>
      <c r="BR1136">
        <v>74.571464538574219</v>
      </c>
      <c r="BS1136">
        <v>74.107185363769531</v>
      </c>
      <c r="BT1136">
        <v>74.111289978027344</v>
      </c>
      <c r="BU1136">
        <v>73.001640319824219</v>
      </c>
      <c r="BV1136">
        <v>72.538772583007812</v>
      </c>
      <c r="BW1136">
        <v>71.246421813964844</v>
      </c>
      <c r="BX1136">
        <v>68.613235473632813</v>
      </c>
      <c r="BY1136">
        <v>64.693267822265625</v>
      </c>
      <c r="BZ1136">
        <v>63.382076263427734</v>
      </c>
      <c r="CA1136">
        <v>62.412761688232422</v>
      </c>
      <c r="CB1136">
        <v>61.0836181640625</v>
      </c>
      <c r="CC1136">
        <v>5.2169098854064941</v>
      </c>
      <c r="CD1136">
        <v>4.9771294593811035</v>
      </c>
      <c r="CE1136">
        <v>4.6785926818847656</v>
      </c>
      <c r="CF1136">
        <v>3.5414526462554932</v>
      </c>
      <c r="CG1136">
        <v>2.9893736839294434</v>
      </c>
      <c r="CH1136">
        <v>3.3082644939422607</v>
      </c>
      <c r="CI1136">
        <v>3.4723954200744629</v>
      </c>
      <c r="CJ1136">
        <v>2.1500973701477051</v>
      </c>
      <c r="CK1136">
        <v>3.0037777423858643</v>
      </c>
      <c r="CL1136">
        <v>2.9814848899841309</v>
      </c>
      <c r="CM1136">
        <v>2.3220088481903076</v>
      </c>
      <c r="CN1136">
        <v>2.6492652893066406</v>
      </c>
      <c r="CO1136">
        <v>3.7263157367706299</v>
      </c>
      <c r="CP1136">
        <v>2.3730342388153076</v>
      </c>
      <c r="CQ1136">
        <v>2.8785567283630371</v>
      </c>
      <c r="CR1136">
        <v>4.2190022468566895</v>
      </c>
      <c r="CS1136">
        <v>4.5400962829589844</v>
      </c>
      <c r="CT1136">
        <v>4.6526284217834473</v>
      </c>
      <c r="CU1136">
        <v>5.6705679893493652</v>
      </c>
      <c r="CV1136">
        <v>4.6989784240722656</v>
      </c>
      <c r="CW1136">
        <v>4.2181739807128906</v>
      </c>
      <c r="CX1136">
        <v>3.5501196384429932</v>
      </c>
      <c r="CY1136">
        <v>3.8342306613922119</v>
      </c>
      <c r="CZ1136">
        <v>3.7613229751586914</v>
      </c>
    </row>
    <row r="1137" spans="1:104" x14ac:dyDescent="0.25">
      <c r="A1137" t="s">
        <v>1326</v>
      </c>
      <c r="B1137" t="s">
        <v>26</v>
      </c>
      <c r="C1137" t="s">
        <v>28</v>
      </c>
      <c r="D1137" t="s">
        <v>188</v>
      </c>
      <c r="E1137" t="s">
        <v>184</v>
      </c>
      <c r="F1137">
        <v>2025</v>
      </c>
      <c r="G1137" t="s">
        <v>175</v>
      </c>
      <c r="H1137">
        <v>5</v>
      </c>
      <c r="I1137">
        <v>153.01446533203125</v>
      </c>
      <c r="J1137">
        <v>148.70510864257812</v>
      </c>
      <c r="K1137">
        <v>145.76341247558594</v>
      </c>
      <c r="L1137">
        <v>144.8819580078125</v>
      </c>
      <c r="M1137">
        <v>149.07211303710937</v>
      </c>
      <c r="N1137">
        <v>160.88731384277344</v>
      </c>
      <c r="O1137">
        <v>175.19227600097656</v>
      </c>
      <c r="P1137">
        <v>194.13650512695312</v>
      </c>
      <c r="Q1137">
        <v>208.16007995605469</v>
      </c>
      <c r="R1137">
        <v>217.26239013671875</v>
      </c>
      <c r="S1137">
        <v>223.69694519042969</v>
      </c>
      <c r="T1137">
        <v>224.02281188964844</v>
      </c>
      <c r="U1137">
        <v>223.40957641601562</v>
      </c>
      <c r="V1137">
        <v>223.27937316894531</v>
      </c>
      <c r="W1137">
        <v>221.02670288085937</v>
      </c>
      <c r="X1137">
        <v>214.93836975097656</v>
      </c>
      <c r="Y1137">
        <v>207.12208557128906</v>
      </c>
      <c r="Z1137">
        <v>195.51248168945312</v>
      </c>
      <c r="AA1137">
        <v>186.2958984375</v>
      </c>
      <c r="AB1137">
        <v>182.99076843261719</v>
      </c>
      <c r="AC1137">
        <v>181.608154296875</v>
      </c>
      <c r="AD1137">
        <v>172.99063110351562</v>
      </c>
      <c r="AE1137">
        <v>167.68373107910156</v>
      </c>
      <c r="AF1137">
        <v>162.5472412109375</v>
      </c>
      <c r="AG1137">
        <v>-3.5607821941375732</v>
      </c>
      <c r="AH1137">
        <v>-1.5063337087631226</v>
      </c>
      <c r="AI1137">
        <v>-0.54293316602706909</v>
      </c>
      <c r="AJ1137">
        <v>-1.0169048309326172</v>
      </c>
      <c r="AK1137">
        <v>-1.4823405742645264</v>
      </c>
      <c r="AL1137">
        <v>-1.0717489719390869</v>
      </c>
      <c r="AM1137">
        <v>-2.3269736766815186</v>
      </c>
      <c r="AN1137">
        <v>-0.81820940971374512</v>
      </c>
      <c r="AO1137">
        <v>0.99596530199050903</v>
      </c>
      <c r="AP1137">
        <v>2.3218140602111816</v>
      </c>
      <c r="AQ1137">
        <v>6.0386390686035156</v>
      </c>
      <c r="AR1137">
        <v>19.050182342529297</v>
      </c>
      <c r="AS1137">
        <v>19.462106704711914</v>
      </c>
      <c r="AT1137">
        <v>18.370212554931641</v>
      </c>
      <c r="AU1137">
        <v>16.59575080871582</v>
      </c>
      <c r="AV1137">
        <v>14.917827606201172</v>
      </c>
      <c r="AW1137">
        <v>13.43668270111084</v>
      </c>
      <c r="AX1137">
        <v>10.364869117736816</v>
      </c>
      <c r="AY1137">
        <v>1.5023872852325439</v>
      </c>
      <c r="AZ1137">
        <v>-6.5625511109828949E-2</v>
      </c>
      <c r="BA1137">
        <v>-0.29611799120903015</v>
      </c>
      <c r="BB1137">
        <v>9.7853746265172958E-3</v>
      </c>
      <c r="BC1137">
        <v>-0.17046754062175751</v>
      </c>
      <c r="BD1137">
        <v>-1.704634428024292</v>
      </c>
      <c r="BE1137">
        <v>62.230598449707031</v>
      </c>
      <c r="BF1137">
        <v>61.980598449707031</v>
      </c>
      <c r="BG1137">
        <v>61.730598449707031</v>
      </c>
      <c r="BH1137">
        <v>61.0111083984375</v>
      </c>
      <c r="BI1137">
        <v>60.608558654785156</v>
      </c>
      <c r="BJ1137">
        <v>59.986701965332031</v>
      </c>
      <c r="BK1137">
        <v>61.753585815429687</v>
      </c>
      <c r="BL1137">
        <v>63.895374298095703</v>
      </c>
      <c r="BM1137">
        <v>67.199058532714844</v>
      </c>
      <c r="BN1137">
        <v>70.734771728515625</v>
      </c>
      <c r="BO1137">
        <v>73.462356567382813</v>
      </c>
      <c r="BP1137">
        <v>74.474563598632812</v>
      </c>
      <c r="BQ1137">
        <v>73.889488220214844</v>
      </c>
      <c r="BR1137">
        <v>74.619010925292969</v>
      </c>
      <c r="BS1137">
        <v>75.244461059570313</v>
      </c>
      <c r="BT1137">
        <v>74.427162170410156</v>
      </c>
      <c r="BU1137">
        <v>73.662269592285156</v>
      </c>
      <c r="BV1137">
        <v>72.595497131347656</v>
      </c>
      <c r="BW1137">
        <v>71.374015808105469</v>
      </c>
      <c r="BX1137">
        <v>68.545417785644531</v>
      </c>
      <c r="BY1137">
        <v>66.756637573242187</v>
      </c>
      <c r="BZ1137">
        <v>65.814781188964844</v>
      </c>
      <c r="CA1137">
        <v>65.564781188964844</v>
      </c>
      <c r="CB1137">
        <v>64.3851318359375</v>
      </c>
      <c r="CC1137">
        <v>5.3192024230957031</v>
      </c>
      <c r="CD1137">
        <v>5.0860490798950195</v>
      </c>
      <c r="CE1137">
        <v>4.7819290161132812</v>
      </c>
      <c r="CF1137">
        <v>3.6043779850006104</v>
      </c>
      <c r="CG1137">
        <v>3.0187788009643555</v>
      </c>
      <c r="CH1137">
        <v>3.3174097537994385</v>
      </c>
      <c r="CI1137">
        <v>3.4648029804229736</v>
      </c>
      <c r="CJ1137">
        <v>2.1779134273529053</v>
      </c>
      <c r="CK1137">
        <v>3.0731732845306396</v>
      </c>
      <c r="CL1137">
        <v>3.0639002323150635</v>
      </c>
      <c r="CM1137">
        <v>2.3779036998748779</v>
      </c>
      <c r="CN1137">
        <v>2.6801836490631104</v>
      </c>
      <c r="CO1137">
        <v>3.7312462329864502</v>
      </c>
      <c r="CP1137">
        <v>2.3504199981689453</v>
      </c>
      <c r="CQ1137">
        <v>2.8504030704498291</v>
      </c>
      <c r="CR1137">
        <v>4.1990542411804199</v>
      </c>
      <c r="CS1137">
        <v>4.5295858383178711</v>
      </c>
      <c r="CT1137">
        <v>4.6747345924377441</v>
      </c>
      <c r="CU1137">
        <v>5.717503547668457</v>
      </c>
      <c r="CV1137">
        <v>4.7316889762878418</v>
      </c>
      <c r="CW1137">
        <v>4.258453369140625</v>
      </c>
      <c r="CX1137">
        <v>3.566777229309082</v>
      </c>
      <c r="CY1137">
        <v>3.8741745948791504</v>
      </c>
      <c r="CZ1137">
        <v>3.8176636695861816</v>
      </c>
    </row>
    <row r="1138" spans="1:104" x14ac:dyDescent="0.25">
      <c r="A1138" t="s">
        <v>1327</v>
      </c>
      <c r="B1138" t="s">
        <v>26</v>
      </c>
      <c r="C1138" t="s">
        <v>28</v>
      </c>
      <c r="D1138" t="s">
        <v>188</v>
      </c>
      <c r="E1138" t="s">
        <v>184</v>
      </c>
      <c r="F1138">
        <v>2025</v>
      </c>
      <c r="G1138" t="s">
        <v>176</v>
      </c>
      <c r="H1138">
        <v>6</v>
      </c>
      <c r="I1138">
        <v>162.15603637695312</v>
      </c>
      <c r="J1138">
        <v>157.3839111328125</v>
      </c>
      <c r="K1138">
        <v>154.17234802246094</v>
      </c>
      <c r="L1138">
        <v>153.25497436523437</v>
      </c>
      <c r="M1138">
        <v>157.01692199707031</v>
      </c>
      <c r="N1138">
        <v>169.02426147460937</v>
      </c>
      <c r="O1138">
        <v>183.14718627929687</v>
      </c>
      <c r="P1138">
        <v>200.99447631835937</v>
      </c>
      <c r="Q1138">
        <v>212.5377197265625</v>
      </c>
      <c r="R1138">
        <v>221.39408874511719</v>
      </c>
      <c r="S1138">
        <v>229.06851196289062</v>
      </c>
      <c r="T1138">
        <v>229.93672180175781</v>
      </c>
      <c r="U1138">
        <v>229.478515625</v>
      </c>
      <c r="V1138">
        <v>228.14535522460937</v>
      </c>
      <c r="W1138">
        <v>226.50686645507812</v>
      </c>
      <c r="X1138">
        <v>223.01274108886719</v>
      </c>
      <c r="Y1138">
        <v>217.25004577636719</v>
      </c>
      <c r="Z1138">
        <v>206.01492309570312</v>
      </c>
      <c r="AA1138">
        <v>195.7681884765625</v>
      </c>
      <c r="AB1138">
        <v>188.6273193359375</v>
      </c>
      <c r="AC1138">
        <v>187.25404357910156</v>
      </c>
      <c r="AD1138">
        <v>179.51416015625</v>
      </c>
      <c r="AE1138">
        <v>175.597412109375</v>
      </c>
      <c r="AF1138">
        <v>170.53520202636719</v>
      </c>
      <c r="AG1138">
        <v>-3.7424085140228271</v>
      </c>
      <c r="AH1138">
        <v>-1.6172292232513428</v>
      </c>
      <c r="AI1138">
        <v>-0.63266795873641968</v>
      </c>
      <c r="AJ1138">
        <v>-1.102241039276123</v>
      </c>
      <c r="AK1138">
        <v>-1.5406544208526611</v>
      </c>
      <c r="AL1138">
        <v>-1.0764470100402832</v>
      </c>
      <c r="AM1138">
        <v>-2.3942255973815918</v>
      </c>
      <c r="AN1138">
        <v>-0.76709210872650146</v>
      </c>
      <c r="AO1138">
        <v>1.0174773931503296</v>
      </c>
      <c r="AP1138">
        <v>2.2789065837860107</v>
      </c>
      <c r="AQ1138">
        <v>6.1206884384155273</v>
      </c>
      <c r="AR1138">
        <v>19.578374862670898</v>
      </c>
      <c r="AS1138">
        <v>20.019357681274414</v>
      </c>
      <c r="AT1138">
        <v>18.810251235961914</v>
      </c>
      <c r="AU1138">
        <v>17.060035705566406</v>
      </c>
      <c r="AV1138">
        <v>15.622998237609863</v>
      </c>
      <c r="AW1138">
        <v>14.25806999206543</v>
      </c>
      <c r="AX1138">
        <v>11.154939651489258</v>
      </c>
      <c r="AY1138">
        <v>1.8464663028717041</v>
      </c>
      <c r="AZ1138">
        <v>0.12762187421321869</v>
      </c>
      <c r="BA1138">
        <v>-0.1580655574798584</v>
      </c>
      <c r="BB1138">
        <v>0.14488925039768219</v>
      </c>
      <c r="BC1138">
        <v>-7.7988192439079285E-2</v>
      </c>
      <c r="BD1138">
        <v>-1.6597042083740234</v>
      </c>
      <c r="BE1138">
        <v>63.142303466796875</v>
      </c>
      <c r="BF1138">
        <v>62.989761352539063</v>
      </c>
      <c r="BG1138">
        <v>62.294853210449219</v>
      </c>
      <c r="BH1138">
        <v>62.352462768554688</v>
      </c>
      <c r="BI1138">
        <v>61.407562255859375</v>
      </c>
      <c r="BJ1138">
        <v>61.882621765136719</v>
      </c>
      <c r="BK1138">
        <v>62.119880676269531</v>
      </c>
      <c r="BL1138">
        <v>64.341354370117188</v>
      </c>
      <c r="BM1138">
        <v>66.475059509277344</v>
      </c>
      <c r="BN1138">
        <v>68.776031494140625</v>
      </c>
      <c r="BO1138">
        <v>71.302597045898438</v>
      </c>
      <c r="BP1138">
        <v>73.53680419921875</v>
      </c>
      <c r="BQ1138">
        <v>74.99139404296875</v>
      </c>
      <c r="BR1138">
        <v>75.716445922851563</v>
      </c>
      <c r="BS1138">
        <v>76.131202697753906</v>
      </c>
      <c r="BT1138">
        <v>76.004142761230469</v>
      </c>
      <c r="BU1138">
        <v>75.056182861328125</v>
      </c>
      <c r="BV1138">
        <v>74.126533508300781</v>
      </c>
      <c r="BW1138">
        <v>72.309768676757813</v>
      </c>
      <c r="BX1138">
        <v>70.328605651855469</v>
      </c>
      <c r="BY1138">
        <v>67.4698486328125</v>
      </c>
      <c r="BZ1138">
        <v>66.330574035644531</v>
      </c>
      <c r="CA1138">
        <v>65.623466491699219</v>
      </c>
      <c r="CB1138">
        <v>64.876518249511719</v>
      </c>
      <c r="CC1138">
        <v>5.6019258499145508</v>
      </c>
      <c r="CD1138">
        <v>5.3493022918701172</v>
      </c>
      <c r="CE1138">
        <v>5.0257673263549805</v>
      </c>
      <c r="CF1138">
        <v>3.7882232666015625</v>
      </c>
      <c r="CG1138">
        <v>3.1593930721282959</v>
      </c>
      <c r="CH1138">
        <v>3.4628899097442627</v>
      </c>
      <c r="CI1138">
        <v>3.5974545478820801</v>
      </c>
      <c r="CJ1138">
        <v>2.2392797470092773</v>
      </c>
      <c r="CK1138">
        <v>3.1164593696594238</v>
      </c>
      <c r="CL1138">
        <v>3.0994341373443604</v>
      </c>
      <c r="CM1138">
        <v>2.4173054695129395</v>
      </c>
      <c r="CN1138">
        <v>2.7313477993011475</v>
      </c>
      <c r="CO1138">
        <v>3.8047733306884766</v>
      </c>
      <c r="CP1138">
        <v>2.3857347965240479</v>
      </c>
      <c r="CQ1138">
        <v>2.9004752635955811</v>
      </c>
      <c r="CR1138">
        <v>4.3266043663024902</v>
      </c>
      <c r="CS1138">
        <v>4.7184910774230957</v>
      </c>
      <c r="CT1138">
        <v>4.8919258117675781</v>
      </c>
      <c r="CU1138">
        <v>5.9659223556518555</v>
      </c>
      <c r="CV1138">
        <v>4.8423261642456055</v>
      </c>
      <c r="CW1138">
        <v>4.3596420288085937</v>
      </c>
      <c r="CX1138">
        <v>3.6764259338378906</v>
      </c>
      <c r="CY1138">
        <v>4.0308670997619629</v>
      </c>
      <c r="CZ1138">
        <v>3.9793872833251953</v>
      </c>
    </row>
    <row r="1139" spans="1:104" x14ac:dyDescent="0.25">
      <c r="A1139" t="s">
        <v>1328</v>
      </c>
      <c r="B1139" t="s">
        <v>26</v>
      </c>
      <c r="C1139" t="s">
        <v>28</v>
      </c>
      <c r="D1139" t="s">
        <v>188</v>
      </c>
      <c r="E1139" t="s">
        <v>184</v>
      </c>
      <c r="F1139">
        <v>2025</v>
      </c>
      <c r="G1139" t="s">
        <v>177</v>
      </c>
      <c r="H1139">
        <v>7</v>
      </c>
      <c r="I1139">
        <v>168.90998840332031</v>
      </c>
      <c r="J1139">
        <v>164.27798461914062</v>
      </c>
      <c r="K1139">
        <v>160.53843688964844</v>
      </c>
      <c r="L1139">
        <v>159.94035339355469</v>
      </c>
      <c r="M1139">
        <v>165.30445861816406</v>
      </c>
      <c r="N1139">
        <v>178.2816162109375</v>
      </c>
      <c r="O1139">
        <v>191.73263549804687</v>
      </c>
      <c r="P1139">
        <v>209.88105773925781</v>
      </c>
      <c r="Q1139">
        <v>221.43522644042969</v>
      </c>
      <c r="R1139">
        <v>230.24826049804687</v>
      </c>
      <c r="S1139">
        <v>236.47697448730469</v>
      </c>
      <c r="T1139">
        <v>237.49122619628906</v>
      </c>
      <c r="U1139">
        <v>237.63983154296875</v>
      </c>
      <c r="V1139">
        <v>237.01387023925781</v>
      </c>
      <c r="W1139">
        <v>236.02732849121094</v>
      </c>
      <c r="X1139">
        <v>234.05006408691406</v>
      </c>
      <c r="Y1139">
        <v>229.35997009277344</v>
      </c>
      <c r="Z1139">
        <v>218.14997863769531</v>
      </c>
      <c r="AA1139">
        <v>206.56098937988281</v>
      </c>
      <c r="AB1139">
        <v>198.79661560058594</v>
      </c>
      <c r="AC1139">
        <v>196.59683227539062</v>
      </c>
      <c r="AD1139">
        <v>187.85650634765625</v>
      </c>
      <c r="AE1139">
        <v>183.09681701660156</v>
      </c>
      <c r="AF1139">
        <v>178.46624755859375</v>
      </c>
      <c r="AG1139">
        <v>-3.6044485569000244</v>
      </c>
      <c r="AH1139">
        <v>-1.8822149038314819</v>
      </c>
      <c r="AI1139">
        <v>-1.1698970794677734</v>
      </c>
      <c r="AJ1139">
        <v>-1.386214017868042</v>
      </c>
      <c r="AK1139">
        <v>-1.485435962677002</v>
      </c>
      <c r="AL1139">
        <v>-0.73181593418121338</v>
      </c>
      <c r="AM1139">
        <v>-2.1963248252868652</v>
      </c>
      <c r="AN1139">
        <v>-0.12006994336843491</v>
      </c>
      <c r="AO1139">
        <v>1.0331648588180542</v>
      </c>
      <c r="AP1139">
        <v>1.6094050407409668</v>
      </c>
      <c r="AQ1139">
        <v>5.684293270111084</v>
      </c>
      <c r="AR1139">
        <v>20.201322555541992</v>
      </c>
      <c r="AS1139">
        <v>20.782087326049805</v>
      </c>
      <c r="AT1139">
        <v>19.623716354370117</v>
      </c>
      <c r="AU1139">
        <v>18.11622428894043</v>
      </c>
      <c r="AV1139">
        <v>17.840568542480469</v>
      </c>
      <c r="AW1139">
        <v>16.766016006469727</v>
      </c>
      <c r="AX1139">
        <v>14.07686710357666</v>
      </c>
      <c r="AY1139">
        <v>4.4637265205383301</v>
      </c>
      <c r="AZ1139">
        <v>1.9255198240280151</v>
      </c>
      <c r="BA1139">
        <v>1.1480503082275391</v>
      </c>
      <c r="BB1139">
        <v>1.2959880828857422</v>
      </c>
      <c r="BC1139">
        <v>0.75098913908004761</v>
      </c>
      <c r="BD1139">
        <v>-0.62506651878356934</v>
      </c>
      <c r="BE1139">
        <v>68.039840698242188</v>
      </c>
      <c r="BF1139">
        <v>67.405593872070313</v>
      </c>
      <c r="BG1139">
        <v>67.113235473632812</v>
      </c>
      <c r="BH1139">
        <v>66.960700988769531</v>
      </c>
      <c r="BI1139">
        <v>66.795944213867187</v>
      </c>
      <c r="BJ1139">
        <v>66.795944213867187</v>
      </c>
      <c r="BK1139">
        <v>67.283203125</v>
      </c>
      <c r="BL1139">
        <v>68.569450378417969</v>
      </c>
      <c r="BM1139">
        <v>70.686286926269531</v>
      </c>
      <c r="BN1139">
        <v>73.628143310546875</v>
      </c>
      <c r="BO1139">
        <v>75.241386413574219</v>
      </c>
      <c r="BP1139">
        <v>73.884780883789062</v>
      </c>
      <c r="BQ1139">
        <v>74.634246826171875</v>
      </c>
      <c r="BR1139">
        <v>77.087936401367188</v>
      </c>
      <c r="BS1139">
        <v>78.932159423828125</v>
      </c>
      <c r="BT1139">
        <v>79.14752197265625</v>
      </c>
      <c r="BU1139">
        <v>80.164932250976562</v>
      </c>
      <c r="BV1139">
        <v>79.359832763671875</v>
      </c>
      <c r="BW1139">
        <v>75.751251220703125</v>
      </c>
      <c r="BX1139">
        <v>73.417259216308594</v>
      </c>
      <c r="BY1139">
        <v>71.951011657714844</v>
      </c>
      <c r="BZ1139">
        <v>71.441856384277344</v>
      </c>
      <c r="CA1139">
        <v>70.509681701660156</v>
      </c>
      <c r="CB1139">
        <v>70.2076416015625</v>
      </c>
      <c r="CC1139">
        <v>5.5573215484619141</v>
      </c>
      <c r="CD1139">
        <v>5.3183465003967285</v>
      </c>
      <c r="CE1139">
        <v>4.9847030639648437</v>
      </c>
      <c r="CF1139">
        <v>3.7659010887145996</v>
      </c>
      <c r="CG1139">
        <v>3.1677184104919434</v>
      </c>
      <c r="CH1139">
        <v>3.4780991077423096</v>
      </c>
      <c r="CI1139">
        <v>3.5861625671386719</v>
      </c>
      <c r="CJ1139">
        <v>2.2262113094329834</v>
      </c>
      <c r="CK1139">
        <v>3.0897431373596191</v>
      </c>
      <c r="CL1139">
        <v>3.0688002109527588</v>
      </c>
      <c r="CM1139">
        <v>2.3755543231964111</v>
      </c>
      <c r="CN1139">
        <v>2.6857054233551025</v>
      </c>
      <c r="CO1139">
        <v>3.7501869201660156</v>
      </c>
      <c r="CP1139">
        <v>2.3606681823730469</v>
      </c>
      <c r="CQ1139">
        <v>2.8775844573974609</v>
      </c>
      <c r="CR1139">
        <v>4.3232879638671875</v>
      </c>
      <c r="CS1139">
        <v>4.7431478500366211</v>
      </c>
      <c r="CT1139">
        <v>4.9324040412902832</v>
      </c>
      <c r="CU1139">
        <v>5.994023323059082</v>
      </c>
      <c r="CV1139">
        <v>4.8587980270385742</v>
      </c>
      <c r="CW1139">
        <v>4.3575568199157715</v>
      </c>
      <c r="CX1139">
        <v>3.6636340618133545</v>
      </c>
      <c r="CY1139">
        <v>4.0034866333007812</v>
      </c>
      <c r="CZ1139">
        <v>3.9669175148010254</v>
      </c>
    </row>
    <row r="1140" spans="1:104" x14ac:dyDescent="0.25">
      <c r="A1140" t="s">
        <v>1329</v>
      </c>
      <c r="B1140" t="s">
        <v>26</v>
      </c>
      <c r="C1140" t="s">
        <v>28</v>
      </c>
      <c r="D1140" t="s">
        <v>188</v>
      </c>
      <c r="E1140" t="s">
        <v>184</v>
      </c>
      <c r="F1140">
        <v>2025</v>
      </c>
      <c r="G1140" t="s">
        <v>178</v>
      </c>
      <c r="H1140">
        <v>8</v>
      </c>
      <c r="I1140">
        <v>171.76789855957031</v>
      </c>
      <c r="J1140">
        <v>167.24459838867187</v>
      </c>
      <c r="K1140">
        <v>163.10566711425781</v>
      </c>
      <c r="L1140">
        <v>162.52145385742187</v>
      </c>
      <c r="M1140">
        <v>167.45780944824219</v>
      </c>
      <c r="N1140">
        <v>182.14164733886719</v>
      </c>
      <c r="O1140">
        <v>197.92100524902344</v>
      </c>
      <c r="P1140">
        <v>215.81588745117187</v>
      </c>
      <c r="Q1140">
        <v>228.66227722167969</v>
      </c>
      <c r="R1140">
        <v>239.30511474609375</v>
      </c>
      <c r="S1140">
        <v>249.64799499511719</v>
      </c>
      <c r="T1140">
        <v>252.18193054199219</v>
      </c>
      <c r="U1140">
        <v>253.00984191894531</v>
      </c>
      <c r="V1140">
        <v>252.5430908203125</v>
      </c>
      <c r="W1140">
        <v>250.66917419433594</v>
      </c>
      <c r="X1140">
        <v>247.15760803222656</v>
      </c>
      <c r="Y1140">
        <v>239.05596923828125</v>
      </c>
      <c r="Z1140">
        <v>226.63818359375</v>
      </c>
      <c r="AA1140">
        <v>213.39532470703125</v>
      </c>
      <c r="AB1140">
        <v>206.88436889648437</v>
      </c>
      <c r="AC1140">
        <v>202.57913208007812</v>
      </c>
      <c r="AD1140">
        <v>192.60404968261719</v>
      </c>
      <c r="AE1140">
        <v>186.35403442382812</v>
      </c>
      <c r="AF1140">
        <v>180.2763671875</v>
      </c>
      <c r="AG1140">
        <v>-3.4147176742553711</v>
      </c>
      <c r="AH1140">
        <v>-2.0662896633148193</v>
      </c>
      <c r="AI1140">
        <v>-1.600706934928894</v>
      </c>
      <c r="AJ1140">
        <v>-1.5961277484893799</v>
      </c>
      <c r="AK1140">
        <v>-1.38816237449646</v>
      </c>
      <c r="AL1140">
        <v>-0.40072691440582275</v>
      </c>
      <c r="AM1140">
        <v>-1.9972158670425415</v>
      </c>
      <c r="AN1140">
        <v>0.45438358187675476</v>
      </c>
      <c r="AO1140">
        <v>1.0572836399078369</v>
      </c>
      <c r="AP1140">
        <v>1.0444284677505493</v>
      </c>
      <c r="AQ1140">
        <v>5.4370484352111816</v>
      </c>
      <c r="AR1140">
        <v>21.330900192260742</v>
      </c>
      <c r="AS1140">
        <v>22.054264068603516</v>
      </c>
      <c r="AT1140">
        <v>20.850187301635742</v>
      </c>
      <c r="AU1140">
        <v>19.424108505249023</v>
      </c>
      <c r="AV1140">
        <v>20.006240844726563</v>
      </c>
      <c r="AW1140">
        <v>18.884073257446289</v>
      </c>
      <c r="AX1140">
        <v>16.510658264160156</v>
      </c>
      <c r="AY1140">
        <v>6.664973258972168</v>
      </c>
      <c r="AZ1140">
        <v>3.511336088180542</v>
      </c>
      <c r="BA1140">
        <v>2.2900340557098389</v>
      </c>
      <c r="BB1140">
        <v>2.282933235168457</v>
      </c>
      <c r="BC1140">
        <v>1.4491026401519775</v>
      </c>
      <c r="BD1140">
        <v>0.28050506114959717</v>
      </c>
      <c r="BE1140">
        <v>71.2420654296875</v>
      </c>
      <c r="BF1140">
        <v>71.451828002929688</v>
      </c>
      <c r="BG1140">
        <v>70.808189392089844</v>
      </c>
      <c r="BH1140">
        <v>70.622398376464844</v>
      </c>
      <c r="BI1140">
        <v>70.420387268066406</v>
      </c>
      <c r="BJ1140">
        <v>69.900794982910156</v>
      </c>
      <c r="BK1140">
        <v>70.022834777832031</v>
      </c>
      <c r="BL1140">
        <v>69.691032409667969</v>
      </c>
      <c r="BM1140">
        <v>71.282844543457031</v>
      </c>
      <c r="BN1140">
        <v>73.955490112304688</v>
      </c>
      <c r="BO1140">
        <v>77.442062377929688</v>
      </c>
      <c r="BP1140">
        <v>79.953903198242188</v>
      </c>
      <c r="BQ1140">
        <v>81.378448486328125</v>
      </c>
      <c r="BR1140">
        <v>82.086135864257813</v>
      </c>
      <c r="BS1140">
        <v>81.634735107421875</v>
      </c>
      <c r="BT1140">
        <v>81.413055419921875</v>
      </c>
      <c r="BU1140">
        <v>80.727340698242188</v>
      </c>
      <c r="BV1140">
        <v>79.849815368652344</v>
      </c>
      <c r="BW1140">
        <v>77.152610778808594</v>
      </c>
      <c r="BX1140">
        <v>75.875518798828125</v>
      </c>
      <c r="BY1140">
        <v>74.112274169921875</v>
      </c>
      <c r="BZ1140">
        <v>73.302505493164062</v>
      </c>
      <c r="CA1140">
        <v>72.620391845703125</v>
      </c>
      <c r="CB1140">
        <v>72.524909973144531</v>
      </c>
      <c r="CC1140">
        <v>5.516261100769043</v>
      </c>
      <c r="CD1140">
        <v>5.2843565940856934</v>
      </c>
      <c r="CE1140">
        <v>4.9431815147399902</v>
      </c>
      <c r="CF1140">
        <v>3.7349321842193604</v>
      </c>
      <c r="CG1140">
        <v>3.1324818134307861</v>
      </c>
      <c r="CH1140">
        <v>3.4689996242523193</v>
      </c>
      <c r="CI1140">
        <v>3.6143229007720947</v>
      </c>
      <c r="CJ1140">
        <v>2.2346670627593994</v>
      </c>
      <c r="CK1140">
        <v>3.1159627437591553</v>
      </c>
      <c r="CL1140">
        <v>3.1147336959838867</v>
      </c>
      <c r="CM1140">
        <v>2.4491367340087891</v>
      </c>
      <c r="CN1140">
        <v>2.7845470905303955</v>
      </c>
      <c r="CO1140">
        <v>3.9003365039825439</v>
      </c>
      <c r="CP1140">
        <v>2.4535984992980957</v>
      </c>
      <c r="CQ1140">
        <v>2.9837541580200195</v>
      </c>
      <c r="CR1140">
        <v>4.4569849967956543</v>
      </c>
      <c r="CS1140">
        <v>4.8257999420166016</v>
      </c>
      <c r="CT1140">
        <v>5.0020294189453125</v>
      </c>
      <c r="CU1140">
        <v>6.0437541007995605</v>
      </c>
      <c r="CV1140">
        <v>4.9404454231262207</v>
      </c>
      <c r="CW1140">
        <v>4.3864006996154785</v>
      </c>
      <c r="CX1140">
        <v>3.6674039363861084</v>
      </c>
      <c r="CY1140">
        <v>3.9772717952728271</v>
      </c>
      <c r="CZ1140">
        <v>3.9102213382720947</v>
      </c>
    </row>
    <row r="1141" spans="1:104" x14ac:dyDescent="0.25">
      <c r="A1141" t="s">
        <v>1330</v>
      </c>
      <c r="B1141" t="s">
        <v>26</v>
      </c>
      <c r="C1141" t="s">
        <v>28</v>
      </c>
      <c r="D1141" t="s">
        <v>188</v>
      </c>
      <c r="E1141" t="s">
        <v>184</v>
      </c>
      <c r="F1141">
        <v>2025</v>
      </c>
      <c r="G1141" t="s">
        <v>179</v>
      </c>
      <c r="H1141">
        <v>9</v>
      </c>
      <c r="I1141">
        <v>169.78369140625</v>
      </c>
      <c r="J1141">
        <v>165.89691162109375</v>
      </c>
      <c r="K1141">
        <v>162.54289245605469</v>
      </c>
      <c r="L1141">
        <v>162.22572326660156</v>
      </c>
      <c r="M1141">
        <v>167.928466796875</v>
      </c>
      <c r="N1141">
        <v>183.06698608398438</v>
      </c>
      <c r="O1141">
        <v>200.96769714355469</v>
      </c>
      <c r="P1141">
        <v>220.24266052246094</v>
      </c>
      <c r="Q1141">
        <v>235.82447814941406</v>
      </c>
      <c r="R1141">
        <v>247.06825256347656</v>
      </c>
      <c r="S1141">
        <v>256.776123046875</v>
      </c>
      <c r="T1141">
        <v>259.24868774414062</v>
      </c>
      <c r="U1141">
        <v>259.71868896484375</v>
      </c>
      <c r="V1141">
        <v>260.25531005859375</v>
      </c>
      <c r="W1141">
        <v>257.44009399414062</v>
      </c>
      <c r="X1141">
        <v>250.44618225097656</v>
      </c>
      <c r="Y1141">
        <v>240.92752075195312</v>
      </c>
      <c r="Z1141">
        <v>228.02348327636719</v>
      </c>
      <c r="AA1141">
        <v>215.50822448730469</v>
      </c>
      <c r="AB1141">
        <v>210.73184204101562</v>
      </c>
      <c r="AC1141">
        <v>204.33720397949219</v>
      </c>
      <c r="AD1141">
        <v>192.75486755371094</v>
      </c>
      <c r="AE1141">
        <v>185.975830078125</v>
      </c>
      <c r="AF1141">
        <v>179.73165893554687</v>
      </c>
      <c r="AG1141">
        <v>-3.3686108589172363</v>
      </c>
      <c r="AH1141">
        <v>-2.0618102550506592</v>
      </c>
      <c r="AI1141">
        <v>-1.6176578998565674</v>
      </c>
      <c r="AJ1141">
        <v>-1.6052072048187256</v>
      </c>
      <c r="AK1141">
        <v>-1.3921338319778442</v>
      </c>
      <c r="AL1141">
        <v>-0.39711287617683411</v>
      </c>
      <c r="AM1141">
        <v>-2.0214400291442871</v>
      </c>
      <c r="AN1141">
        <v>0.48346549272537231</v>
      </c>
      <c r="AO1141">
        <v>1.0939140319824219</v>
      </c>
      <c r="AP1141">
        <v>1.0530167818069458</v>
      </c>
      <c r="AQ1141">
        <v>5.5520496368408203</v>
      </c>
      <c r="AR1141">
        <v>21.862005233764648</v>
      </c>
      <c r="AS1141">
        <v>22.569681167602539</v>
      </c>
      <c r="AT1141">
        <v>21.411951065063477</v>
      </c>
      <c r="AU1141">
        <v>19.879188537597656</v>
      </c>
      <c r="AV1141">
        <v>20.215660095214844</v>
      </c>
      <c r="AW1141">
        <v>18.994958877563477</v>
      </c>
      <c r="AX1141">
        <v>16.598058700561523</v>
      </c>
      <c r="AY1141">
        <v>6.816413402557373</v>
      </c>
      <c r="AZ1141">
        <v>3.6555678844451904</v>
      </c>
      <c r="BA1141">
        <v>2.3636620044708252</v>
      </c>
      <c r="BB1141">
        <v>2.3250343799591064</v>
      </c>
      <c r="BC1141">
        <v>1.4703222513198853</v>
      </c>
      <c r="BD1141">
        <v>0.31338644027709961</v>
      </c>
      <c r="BE1141">
        <v>67.745353698730469</v>
      </c>
      <c r="BF1141">
        <v>67.300445556640625</v>
      </c>
      <c r="BG1141">
        <v>67.122940063476562</v>
      </c>
      <c r="BH1141">
        <v>65.900947570800781</v>
      </c>
      <c r="BI1141">
        <v>65.863792419433594</v>
      </c>
      <c r="BJ1141">
        <v>65.698493957519531</v>
      </c>
      <c r="BK1141">
        <v>66.423004150390625</v>
      </c>
      <c r="BL1141">
        <v>67.617904663085937</v>
      </c>
      <c r="BM1141">
        <v>71.770965576171875</v>
      </c>
      <c r="BN1141">
        <v>76.813316345214844</v>
      </c>
      <c r="BO1141">
        <v>82.313316345214844</v>
      </c>
      <c r="BP1141">
        <v>84.179611206054687</v>
      </c>
      <c r="BQ1141">
        <v>84.579658508300781</v>
      </c>
      <c r="BR1141">
        <v>84.141914367675781</v>
      </c>
      <c r="BS1141">
        <v>85.45562744140625</v>
      </c>
      <c r="BT1141">
        <v>86.994949340820312</v>
      </c>
      <c r="BU1141">
        <v>86.337211608886719</v>
      </c>
      <c r="BV1141">
        <v>85.220909118652344</v>
      </c>
      <c r="BW1141">
        <v>83.251052856445313</v>
      </c>
      <c r="BX1141">
        <v>79.630111694335937</v>
      </c>
      <c r="BY1141">
        <v>76.963752746582031</v>
      </c>
      <c r="BZ1141">
        <v>75.804557800292969</v>
      </c>
      <c r="CA1141">
        <v>74.445442199707031</v>
      </c>
      <c r="CB1141">
        <v>73.104095458984375</v>
      </c>
      <c r="CC1141">
        <v>5.4451160430908203</v>
      </c>
      <c r="CD1141">
        <v>5.2348184585571289</v>
      </c>
      <c r="CE1141">
        <v>4.9201846122741699</v>
      </c>
      <c r="CF1141">
        <v>3.7241392135620117</v>
      </c>
      <c r="CG1141">
        <v>3.1385188102722168</v>
      </c>
      <c r="CH1141">
        <v>3.4834744930267334</v>
      </c>
      <c r="CI1141">
        <v>3.6680562496185303</v>
      </c>
      <c r="CJ1141">
        <v>2.2792654037475586</v>
      </c>
      <c r="CK1141">
        <v>3.213886022567749</v>
      </c>
      <c r="CL1141">
        <v>3.2150733470916748</v>
      </c>
      <c r="CM1141">
        <v>2.5183508396148682</v>
      </c>
      <c r="CN1141">
        <v>2.8614096641540527</v>
      </c>
      <c r="CO1141">
        <v>4.0035839080810547</v>
      </c>
      <c r="CP1141">
        <v>2.5254297256469727</v>
      </c>
      <c r="CQ1141">
        <v>3.0631537437438965</v>
      </c>
      <c r="CR1141">
        <v>4.5161128044128418</v>
      </c>
      <c r="CS1141">
        <v>4.8627605438232422</v>
      </c>
      <c r="CT1141">
        <v>5.0316042900085449</v>
      </c>
      <c r="CU1141">
        <v>6.0942268371582031</v>
      </c>
      <c r="CV1141">
        <v>5.031705379486084</v>
      </c>
      <c r="CW1141">
        <v>4.4228858947753906</v>
      </c>
      <c r="CX1141">
        <v>3.667865514755249</v>
      </c>
      <c r="CY1141">
        <v>3.9650945663452148</v>
      </c>
      <c r="CZ1141">
        <v>3.8940455913543701</v>
      </c>
    </row>
    <row r="1142" spans="1:104" x14ac:dyDescent="0.25">
      <c r="A1142" t="s">
        <v>1331</v>
      </c>
      <c r="B1142" t="s">
        <v>26</v>
      </c>
      <c r="C1142" t="s">
        <v>28</v>
      </c>
      <c r="D1142" t="s">
        <v>188</v>
      </c>
      <c r="E1142" t="s">
        <v>184</v>
      </c>
      <c r="F1142">
        <v>2025</v>
      </c>
      <c r="G1142" t="s">
        <v>180</v>
      </c>
      <c r="H1142">
        <v>10</v>
      </c>
      <c r="I1142">
        <v>149.85581970214844</v>
      </c>
      <c r="J1142">
        <v>145.98539733886719</v>
      </c>
      <c r="K1142">
        <v>142.88719177246094</v>
      </c>
      <c r="L1142">
        <v>142.90716552734375</v>
      </c>
      <c r="M1142">
        <v>147.08641052246094</v>
      </c>
      <c r="N1142">
        <v>159.35220336914063</v>
      </c>
      <c r="O1142">
        <v>179.62045288085937</v>
      </c>
      <c r="P1142">
        <v>197.01835632324219</v>
      </c>
      <c r="Q1142">
        <v>215.34526062011719</v>
      </c>
      <c r="R1142">
        <v>232.09382629394531</v>
      </c>
      <c r="S1142">
        <v>245.70353698730469</v>
      </c>
      <c r="T1142">
        <v>249.99374389648437</v>
      </c>
      <c r="U1142">
        <v>251.885498046875</v>
      </c>
      <c r="V1142">
        <v>254.40473937988281</v>
      </c>
      <c r="W1142">
        <v>252.17295837402344</v>
      </c>
      <c r="X1142">
        <v>243.58576965332031</v>
      </c>
      <c r="Y1142">
        <v>232.51359558105469</v>
      </c>
      <c r="Z1142">
        <v>219.809814453125</v>
      </c>
      <c r="AA1142">
        <v>212.64297485351562</v>
      </c>
      <c r="AB1142">
        <v>205.65446472167969</v>
      </c>
      <c r="AC1142">
        <v>198.84701538085937</v>
      </c>
      <c r="AD1142">
        <v>179.48953247070312</v>
      </c>
      <c r="AE1142">
        <v>166.64897155761719</v>
      </c>
      <c r="AF1142">
        <v>160.27395629882812</v>
      </c>
      <c r="AG1142">
        <v>-3.2670009136199951</v>
      </c>
      <c r="AH1142">
        <v>-1.6215659379959106</v>
      </c>
      <c r="AI1142">
        <v>-0.91164112091064453</v>
      </c>
      <c r="AJ1142">
        <v>-1.1784446239471436</v>
      </c>
      <c r="AK1142">
        <v>-1.3580511808395386</v>
      </c>
      <c r="AL1142">
        <v>-0.7552717924118042</v>
      </c>
      <c r="AM1142">
        <v>-2.1386933326721191</v>
      </c>
      <c r="AN1142">
        <v>-0.29133862257003784</v>
      </c>
      <c r="AO1142">
        <v>1.0228654146194458</v>
      </c>
      <c r="AP1142">
        <v>1.8541227579116821</v>
      </c>
      <c r="AQ1142">
        <v>6.0276613235473633</v>
      </c>
      <c r="AR1142">
        <v>21.013980865478516</v>
      </c>
      <c r="AS1142">
        <v>21.739963531494141</v>
      </c>
      <c r="AT1142">
        <v>20.721967697143555</v>
      </c>
      <c r="AU1142">
        <v>19.00208854675293</v>
      </c>
      <c r="AV1142">
        <v>17.970266342163086</v>
      </c>
      <c r="AW1142">
        <v>16.364643096923828</v>
      </c>
      <c r="AX1142">
        <v>13.412381172180176</v>
      </c>
      <c r="AY1142">
        <v>3.8510189056396484</v>
      </c>
      <c r="AZ1142">
        <v>1.5101062059402466</v>
      </c>
      <c r="BA1142">
        <v>0.83033895492553711</v>
      </c>
      <c r="BB1142">
        <v>0.94145786762237549</v>
      </c>
      <c r="BC1142">
        <v>0.46663761138916016</v>
      </c>
      <c r="BD1142">
        <v>-0.84389430284500122</v>
      </c>
      <c r="BE1142">
        <v>65.248954772949219</v>
      </c>
      <c r="BF1142">
        <v>64.6968994140625</v>
      </c>
      <c r="BG1142">
        <v>64.324493408203125</v>
      </c>
      <c r="BH1142">
        <v>63.837245941162109</v>
      </c>
      <c r="BI1142">
        <v>63.339756011962891</v>
      </c>
      <c r="BJ1142">
        <v>62.492847442626953</v>
      </c>
      <c r="BK1142">
        <v>62.690258026123047</v>
      </c>
      <c r="BL1142">
        <v>64.246955871582031</v>
      </c>
      <c r="BM1142">
        <v>67.620399475097656</v>
      </c>
      <c r="BN1142">
        <v>71.887802124023437</v>
      </c>
      <c r="BO1142">
        <v>75.063835144042969</v>
      </c>
      <c r="BP1142">
        <v>77.088249206542969</v>
      </c>
      <c r="BQ1142">
        <v>79.819938659667969</v>
      </c>
      <c r="BR1142">
        <v>80.764305114746094</v>
      </c>
      <c r="BS1142">
        <v>80.666847229003906</v>
      </c>
      <c r="BT1142">
        <v>80.273994445800781</v>
      </c>
      <c r="BU1142">
        <v>80.338798522949219</v>
      </c>
      <c r="BV1142">
        <v>79.973960876464844</v>
      </c>
      <c r="BW1142">
        <v>75.52960205078125</v>
      </c>
      <c r="BX1142">
        <v>71.766349792480469</v>
      </c>
      <c r="BY1142">
        <v>69.784645080566406</v>
      </c>
      <c r="BZ1142">
        <v>68.2030029296875</v>
      </c>
      <c r="CA1142">
        <v>67.038246154785156</v>
      </c>
      <c r="CB1142">
        <v>66.356101989746094</v>
      </c>
      <c r="CC1142">
        <v>4.9844193458557129</v>
      </c>
      <c r="CD1142">
        <v>4.7781162261962891</v>
      </c>
      <c r="CE1142">
        <v>4.4859070777893066</v>
      </c>
      <c r="CF1142">
        <v>3.4027268886566162</v>
      </c>
      <c r="CG1142">
        <v>2.8510479927062988</v>
      </c>
      <c r="CH1142">
        <v>3.145458459854126</v>
      </c>
      <c r="CI1142">
        <v>3.398848295211792</v>
      </c>
      <c r="CJ1142">
        <v>2.1147794723510742</v>
      </c>
      <c r="CK1142">
        <v>3.0458748340606689</v>
      </c>
      <c r="CL1142">
        <v>3.1359372138977051</v>
      </c>
      <c r="CM1142">
        <v>2.5025053024291992</v>
      </c>
      <c r="CN1142">
        <v>2.8645229339599609</v>
      </c>
      <c r="CO1142">
        <v>4.0333795547485352</v>
      </c>
      <c r="CP1142">
        <v>2.5587570667266846</v>
      </c>
      <c r="CQ1142">
        <v>3.1142396926879883</v>
      </c>
      <c r="CR1142">
        <v>4.5581655502319336</v>
      </c>
      <c r="CS1142">
        <v>4.8696846961975098</v>
      </c>
      <c r="CT1142">
        <v>5.0327701568603516</v>
      </c>
      <c r="CU1142">
        <v>6.2360401153564453</v>
      </c>
      <c r="CV1142">
        <v>5.102409839630127</v>
      </c>
      <c r="CW1142">
        <v>4.4737253189086914</v>
      </c>
      <c r="CX1142">
        <v>3.5449578762054443</v>
      </c>
      <c r="CY1142">
        <v>3.6853828430175781</v>
      </c>
      <c r="CZ1142">
        <v>3.6020016670227051</v>
      </c>
    </row>
    <row r="1143" spans="1:104" x14ac:dyDescent="0.25">
      <c r="A1143" t="s">
        <v>1332</v>
      </c>
      <c r="B1143" t="s">
        <v>26</v>
      </c>
      <c r="C1143" t="s">
        <v>28</v>
      </c>
      <c r="D1143" t="s">
        <v>188</v>
      </c>
      <c r="E1143" t="s">
        <v>184</v>
      </c>
      <c r="F1143">
        <v>2025</v>
      </c>
      <c r="G1143" t="s">
        <v>181</v>
      </c>
      <c r="H1143">
        <v>11</v>
      </c>
      <c r="I1143">
        <v>140.99856567382812</v>
      </c>
      <c r="J1143">
        <v>137.13114929199219</v>
      </c>
      <c r="K1143">
        <v>134.6385498046875</v>
      </c>
      <c r="L1143">
        <v>135.34910583496094</v>
      </c>
      <c r="M1143">
        <v>141.17277526855469</v>
      </c>
      <c r="N1143">
        <v>153.664306640625</v>
      </c>
      <c r="O1143">
        <v>169.6278076171875</v>
      </c>
      <c r="P1143">
        <v>182.72404479980469</v>
      </c>
      <c r="Q1143">
        <v>193.0562744140625</v>
      </c>
      <c r="R1143">
        <v>200.59379577636719</v>
      </c>
      <c r="S1143">
        <v>206.82362365722656</v>
      </c>
      <c r="T1143">
        <v>208.99691772460937</v>
      </c>
      <c r="U1143">
        <v>209.64546203613281</v>
      </c>
      <c r="V1143">
        <v>210.14743041992187</v>
      </c>
      <c r="W1143">
        <v>207.44784545898437</v>
      </c>
      <c r="X1143">
        <v>200.06564331054687</v>
      </c>
      <c r="Y1143">
        <v>192.86814880371094</v>
      </c>
      <c r="Z1143">
        <v>187.87806701660156</v>
      </c>
      <c r="AA1143">
        <v>178.55549621582031</v>
      </c>
      <c r="AB1143">
        <v>171.7393798828125</v>
      </c>
      <c r="AC1143">
        <v>168.11468505859375</v>
      </c>
      <c r="AD1143">
        <v>160.72421264648437</v>
      </c>
      <c r="AE1143">
        <v>154.4827880859375</v>
      </c>
      <c r="AF1143">
        <v>148.7816162109375</v>
      </c>
      <c r="AG1143">
        <v>-3.4936668872833252</v>
      </c>
      <c r="AH1143">
        <v>-1.2214773893356323</v>
      </c>
      <c r="AI1143">
        <v>-8.7271317839622498E-2</v>
      </c>
      <c r="AJ1143">
        <v>-0.75462335348129272</v>
      </c>
      <c r="AK1143">
        <v>-1.5144745111465454</v>
      </c>
      <c r="AL1143">
        <v>-1.3424439430236816</v>
      </c>
      <c r="AM1143">
        <v>-2.5028643608093262</v>
      </c>
      <c r="AN1143">
        <v>-1.3096414804458618</v>
      </c>
      <c r="AO1143">
        <v>0.93921166658401489</v>
      </c>
      <c r="AP1143">
        <v>2.7621464729309082</v>
      </c>
      <c r="AQ1143">
        <v>6.123725414276123</v>
      </c>
      <c r="AR1143">
        <v>17.850124359130859</v>
      </c>
      <c r="AS1143">
        <v>18.277019500732422</v>
      </c>
      <c r="AT1143">
        <v>17.268999099731445</v>
      </c>
      <c r="AU1143">
        <v>15.325434684753418</v>
      </c>
      <c r="AV1143">
        <v>12.73698902130127</v>
      </c>
      <c r="AW1143">
        <v>11.158895492553711</v>
      </c>
      <c r="AX1143">
        <v>8.1146793365478516</v>
      </c>
      <c r="AY1143">
        <v>-0.60348021984100342</v>
      </c>
      <c r="AZ1143">
        <v>-1.526763916015625</v>
      </c>
      <c r="BA1143">
        <v>-1.3425791263580322</v>
      </c>
      <c r="BB1143">
        <v>-0.92812448740005493</v>
      </c>
      <c r="BC1143">
        <v>-0.82452851533889771</v>
      </c>
      <c r="BD1143">
        <v>-2.4260611534118652</v>
      </c>
      <c r="BE1143">
        <v>60.688163757324219</v>
      </c>
      <c r="BF1143">
        <v>60.773883819580078</v>
      </c>
      <c r="BG1143">
        <v>59.858726501464844</v>
      </c>
      <c r="BH1143">
        <v>59.507251739501953</v>
      </c>
      <c r="BI1143">
        <v>60.012203216552734</v>
      </c>
      <c r="BJ1143">
        <v>60.368125915527344</v>
      </c>
      <c r="BK1143">
        <v>59.570560455322266</v>
      </c>
      <c r="BL1143">
        <v>59.133808135986328</v>
      </c>
      <c r="BM1143">
        <v>61.58447265625</v>
      </c>
      <c r="BN1143">
        <v>64.582038879394531</v>
      </c>
      <c r="BO1143">
        <v>67.204147338867188</v>
      </c>
      <c r="BP1143">
        <v>69.24822998046875</v>
      </c>
      <c r="BQ1143">
        <v>70.355484008789063</v>
      </c>
      <c r="BR1143">
        <v>70.753036499023437</v>
      </c>
      <c r="BS1143">
        <v>69.570266723632812</v>
      </c>
      <c r="BT1143">
        <v>69.24822998046875</v>
      </c>
      <c r="BU1143">
        <v>68.438758850097656</v>
      </c>
      <c r="BV1143">
        <v>66.543724060058594</v>
      </c>
      <c r="BW1143">
        <v>65.492759704589844</v>
      </c>
      <c r="BX1143">
        <v>64.285720825195313</v>
      </c>
      <c r="BY1143">
        <v>63.854286193847656</v>
      </c>
      <c r="BZ1143">
        <v>62.983207702636719</v>
      </c>
      <c r="CA1143">
        <v>62.307685852050781</v>
      </c>
      <c r="CB1143">
        <v>61.744010925292969</v>
      </c>
      <c r="CC1143">
        <v>5.204340934753418</v>
      </c>
      <c r="CD1143">
        <v>4.9801645278930664</v>
      </c>
      <c r="CE1143">
        <v>4.6901383399963379</v>
      </c>
      <c r="CF1143">
        <v>3.5767827033996582</v>
      </c>
      <c r="CG1143">
        <v>3.0377390384674072</v>
      </c>
      <c r="CH1143">
        <v>3.3670072555541992</v>
      </c>
      <c r="CI1143">
        <v>3.5650055408477783</v>
      </c>
      <c r="CJ1143">
        <v>2.1801848411560059</v>
      </c>
      <c r="CK1143">
        <v>3.0289242267608643</v>
      </c>
      <c r="CL1143">
        <v>3.007657527923584</v>
      </c>
      <c r="CM1143">
        <v>2.3379411697387695</v>
      </c>
      <c r="CN1143">
        <v>2.6595644950866699</v>
      </c>
      <c r="CO1143">
        <v>3.7238163948059082</v>
      </c>
      <c r="CP1143">
        <v>2.3536767959594727</v>
      </c>
      <c r="CQ1143">
        <v>2.8459241390228271</v>
      </c>
      <c r="CR1143">
        <v>4.1578273773193359</v>
      </c>
      <c r="CS1143">
        <v>4.4870538711547852</v>
      </c>
      <c r="CT1143">
        <v>4.7791047096252441</v>
      </c>
      <c r="CU1143">
        <v>5.8298349380493164</v>
      </c>
      <c r="CV1143">
        <v>4.7205018997192383</v>
      </c>
      <c r="CW1143">
        <v>4.1899237632751465</v>
      </c>
      <c r="CX1143">
        <v>3.5193924903869629</v>
      </c>
      <c r="CY1143">
        <v>3.7909829616546631</v>
      </c>
      <c r="CZ1143">
        <v>3.7101185321807861</v>
      </c>
    </row>
    <row r="1144" spans="1:104" x14ac:dyDescent="0.25">
      <c r="A1144" t="s">
        <v>1333</v>
      </c>
      <c r="B1144" t="s">
        <v>26</v>
      </c>
      <c r="C1144" t="s">
        <v>28</v>
      </c>
      <c r="D1144" t="s">
        <v>188</v>
      </c>
      <c r="E1144" t="s">
        <v>184</v>
      </c>
      <c r="F1144">
        <v>2025</v>
      </c>
      <c r="G1144" t="s">
        <v>182</v>
      </c>
      <c r="H1144">
        <v>12</v>
      </c>
      <c r="I1144">
        <v>136.38223266601562</v>
      </c>
      <c r="J1144">
        <v>132.93785095214844</v>
      </c>
      <c r="K1144">
        <v>130.99697875976562</v>
      </c>
      <c r="L1144">
        <v>131.71025085449219</v>
      </c>
      <c r="M1144">
        <v>137.57002258300781</v>
      </c>
      <c r="N1144">
        <v>149.72805786132812</v>
      </c>
      <c r="O1144">
        <v>166.73101806640625</v>
      </c>
      <c r="P1144">
        <v>178.32406616210937</v>
      </c>
      <c r="Q1144">
        <v>183.29981994628906</v>
      </c>
      <c r="R1144">
        <v>185.26608276367187</v>
      </c>
      <c r="S1144">
        <v>186.63706970214844</v>
      </c>
      <c r="T1144">
        <v>185.7667236328125</v>
      </c>
      <c r="U1144">
        <v>184.93138122558594</v>
      </c>
      <c r="V1144">
        <v>184.92501831054687</v>
      </c>
      <c r="W1144">
        <v>182.39697265625</v>
      </c>
      <c r="X1144">
        <v>177.30119323730469</v>
      </c>
      <c r="Y1144">
        <v>174.22454833984375</v>
      </c>
      <c r="Z1144">
        <v>173.15299987792969</v>
      </c>
      <c r="AA1144">
        <v>166.2159423828125</v>
      </c>
      <c r="AB1144">
        <v>161.61384582519531</v>
      </c>
      <c r="AC1144">
        <v>159.10040283203125</v>
      </c>
      <c r="AD1144">
        <v>155.16404724121094</v>
      </c>
      <c r="AE1144">
        <v>148.79669189453125</v>
      </c>
      <c r="AF1144">
        <v>143.30091857910156</v>
      </c>
      <c r="AG1144">
        <v>-3.9076921939849854</v>
      </c>
      <c r="AH1144">
        <v>-0.79850637912750244</v>
      </c>
      <c r="AI1144">
        <v>0.89867687225341797</v>
      </c>
      <c r="AJ1144">
        <v>-0.26988077163696289</v>
      </c>
      <c r="AK1144">
        <v>-1.7288402318954468</v>
      </c>
      <c r="AL1144">
        <v>-2.0664412975311279</v>
      </c>
      <c r="AM1144">
        <v>-3.0679209232330322</v>
      </c>
      <c r="AN1144">
        <v>-2.596782922744751</v>
      </c>
      <c r="AO1144">
        <v>0.9372478723526001</v>
      </c>
      <c r="AP1144">
        <v>3.9651455879211426</v>
      </c>
      <c r="AQ1144">
        <v>6.7087483406066895</v>
      </c>
      <c r="AR1144">
        <v>16.011032104492187</v>
      </c>
      <c r="AS1144">
        <v>16.135177612304687</v>
      </c>
      <c r="AT1144">
        <v>15.15385913848877</v>
      </c>
      <c r="AU1144">
        <v>12.948014259338379</v>
      </c>
      <c r="AV1144">
        <v>8.7900552749633789</v>
      </c>
      <c r="AW1144">
        <v>7.079249382019043</v>
      </c>
      <c r="AX1144">
        <v>3.3170828819274902</v>
      </c>
      <c r="AY1144">
        <v>-5.2157745361328125</v>
      </c>
      <c r="AZ1144">
        <v>-4.7939243316650391</v>
      </c>
      <c r="BA1144">
        <v>-3.7289636135101318</v>
      </c>
      <c r="BB1144">
        <v>-3.0975909233093262</v>
      </c>
      <c r="BC1144">
        <v>-2.3581769466400146</v>
      </c>
      <c r="BD1144">
        <v>-4.3833785057067871</v>
      </c>
      <c r="BE1144">
        <v>50.370460510253906</v>
      </c>
      <c r="BF1144">
        <v>49.970958709716797</v>
      </c>
      <c r="BG1144">
        <v>49.056571960449219</v>
      </c>
      <c r="BH1144">
        <v>49.061756134033203</v>
      </c>
      <c r="BI1144">
        <v>48.257205963134766</v>
      </c>
      <c r="BJ1144">
        <v>47.927513122558594</v>
      </c>
      <c r="BK1144">
        <v>47.732616424560547</v>
      </c>
      <c r="BL1144">
        <v>47.26025390625</v>
      </c>
      <c r="BM1144">
        <v>51.630092620849609</v>
      </c>
      <c r="BN1144">
        <v>56.825538635253906</v>
      </c>
      <c r="BO1144">
        <v>60.685192108154297</v>
      </c>
      <c r="BP1144">
        <v>62.218936920166016</v>
      </c>
      <c r="BQ1144">
        <v>63.78466796875</v>
      </c>
      <c r="BR1144">
        <v>66.619354248046875</v>
      </c>
      <c r="BS1144">
        <v>65.74749755859375</v>
      </c>
      <c r="BT1144">
        <v>63.664756774902344</v>
      </c>
      <c r="BU1144">
        <v>62.198501586914063</v>
      </c>
      <c r="BV1144">
        <v>60.894317626953125</v>
      </c>
      <c r="BW1144">
        <v>60.059623718261719</v>
      </c>
      <c r="BX1144">
        <v>57.389324188232422</v>
      </c>
      <c r="BY1144">
        <v>56.310176849365234</v>
      </c>
      <c r="BZ1144">
        <v>54.804073333740234</v>
      </c>
      <c r="CA1144">
        <v>54.459125518798828</v>
      </c>
      <c r="CB1144">
        <v>54.141822814941406</v>
      </c>
      <c r="CC1144">
        <v>6.0235090255737305</v>
      </c>
      <c r="CD1144">
        <v>5.7763853073120117</v>
      </c>
      <c r="CE1144">
        <v>5.4591107368469238</v>
      </c>
      <c r="CF1144">
        <v>4.1638493537902832</v>
      </c>
      <c r="CG1144">
        <v>3.5409462451934814</v>
      </c>
      <c r="CH1144">
        <v>3.9244024753570557</v>
      </c>
      <c r="CI1144">
        <v>4.192995548248291</v>
      </c>
      <c r="CJ1144">
        <v>2.5475125312805176</v>
      </c>
      <c r="CK1144">
        <v>3.4412944316864014</v>
      </c>
      <c r="CL1144">
        <v>3.3238985538482666</v>
      </c>
      <c r="CM1144">
        <v>2.5255277156829834</v>
      </c>
      <c r="CN1144">
        <v>2.8299312591552734</v>
      </c>
      <c r="CO1144">
        <v>3.9316487312316895</v>
      </c>
      <c r="CP1144">
        <v>2.4807679653167725</v>
      </c>
      <c r="CQ1144">
        <v>2.995680570602417</v>
      </c>
      <c r="CR1144">
        <v>4.4116582870483398</v>
      </c>
      <c r="CS1144">
        <v>4.8534379005432129</v>
      </c>
      <c r="CT1144">
        <v>5.2738199234008789</v>
      </c>
      <c r="CU1144">
        <v>6.4962215423583984</v>
      </c>
      <c r="CV1144">
        <v>5.3227901458740234</v>
      </c>
      <c r="CW1144">
        <v>4.7509832382202148</v>
      </c>
      <c r="CX1144">
        <v>4.0605664253234863</v>
      </c>
      <c r="CY1144">
        <v>4.3650684356689453</v>
      </c>
      <c r="CZ1144">
        <v>4.2732701301574707</v>
      </c>
    </row>
    <row r="1145" spans="1:104" x14ac:dyDescent="0.25">
      <c r="A1145" t="s">
        <v>1334</v>
      </c>
      <c r="B1145" t="s">
        <v>26</v>
      </c>
      <c r="C1145" t="s">
        <v>28</v>
      </c>
      <c r="D1145" t="s">
        <v>188</v>
      </c>
      <c r="E1145" t="s">
        <v>184</v>
      </c>
      <c r="F1145">
        <v>2025</v>
      </c>
      <c r="G1145" t="s">
        <v>183</v>
      </c>
      <c r="H1145">
        <v>8</v>
      </c>
      <c r="I1145">
        <v>169.60028076171875</v>
      </c>
      <c r="J1145">
        <v>165.181884765625</v>
      </c>
      <c r="K1145">
        <v>161.11592102050781</v>
      </c>
      <c r="L1145">
        <v>160.55488586425781</v>
      </c>
      <c r="M1145">
        <v>165.48872375488281</v>
      </c>
      <c r="N1145">
        <v>180.07147216796875</v>
      </c>
      <c r="O1145">
        <v>195.54685974121094</v>
      </c>
      <c r="P1145">
        <v>212.46003723144531</v>
      </c>
      <c r="Q1145">
        <v>224.14695739746094</v>
      </c>
      <c r="R1145">
        <v>233.67507934570312</v>
      </c>
      <c r="S1145">
        <v>243.07754516601562</v>
      </c>
      <c r="T1145">
        <v>245.35777282714844</v>
      </c>
      <c r="U1145">
        <v>245.89694213867187</v>
      </c>
      <c r="V1145">
        <v>245.27296447753906</v>
      </c>
      <c r="W1145">
        <v>243.49632263183594</v>
      </c>
      <c r="X1145">
        <v>240.13174438476562</v>
      </c>
      <c r="Y1145">
        <v>232.58125305175781</v>
      </c>
      <c r="Z1145">
        <v>220.47604370117187</v>
      </c>
      <c r="AA1145">
        <v>208.09620666503906</v>
      </c>
      <c r="AB1145">
        <v>202.27182006835937</v>
      </c>
      <c r="AC1145">
        <v>198.44720458984375</v>
      </c>
      <c r="AD1145">
        <v>189.13038635253906</v>
      </c>
      <c r="AE1145">
        <v>183.09962463378906</v>
      </c>
      <c r="AF1145">
        <v>177.35211181640625</v>
      </c>
      <c r="AG1145">
        <v>-3.5679948329925537</v>
      </c>
      <c r="AH1145">
        <v>-1.9210047721862793</v>
      </c>
      <c r="AI1145">
        <v>-1.2551374435424805</v>
      </c>
      <c r="AJ1145">
        <v>-1.4280714988708496</v>
      </c>
      <c r="AK1145">
        <v>-1.4629647731781006</v>
      </c>
      <c r="AL1145">
        <v>-0.66797763109207153</v>
      </c>
      <c r="AM1145">
        <v>-2.1846659183502197</v>
      </c>
      <c r="AN1145">
        <v>-5.3204302676022053E-3</v>
      </c>
      <c r="AO1145">
        <v>1.0468555688858032</v>
      </c>
      <c r="AP1145">
        <v>1.5128344297409058</v>
      </c>
      <c r="AQ1145">
        <v>5.7230486869812012</v>
      </c>
      <c r="AR1145">
        <v>20.810649871826172</v>
      </c>
      <c r="AS1145">
        <v>21.448152542114258</v>
      </c>
      <c r="AT1145">
        <v>20.247768402099609</v>
      </c>
      <c r="AU1145">
        <v>18.691120147705078</v>
      </c>
      <c r="AV1145">
        <v>18.525308609008789</v>
      </c>
      <c r="AW1145">
        <v>17.283628463745117</v>
      </c>
      <c r="AX1145">
        <v>14.606549263000488</v>
      </c>
      <c r="AY1145">
        <v>4.8943476676940918</v>
      </c>
      <c r="AZ1145">
        <v>2.2625598907470703</v>
      </c>
      <c r="BA1145">
        <v>1.3849194049835205</v>
      </c>
      <c r="BB1145">
        <v>1.4959870576858521</v>
      </c>
      <c r="BC1145">
        <v>0.88623881340026855</v>
      </c>
      <c r="BD1145">
        <v>-0.4403482973575592</v>
      </c>
      <c r="BE1145">
        <v>67.542396545410156</v>
      </c>
      <c r="BF1145">
        <v>67.286911010742187</v>
      </c>
      <c r="BG1145">
        <v>66.834815979003906</v>
      </c>
      <c r="BH1145">
        <v>66.459136962890625</v>
      </c>
      <c r="BI1145">
        <v>66.121925354003906</v>
      </c>
      <c r="BJ1145">
        <v>66.069465637207031</v>
      </c>
      <c r="BK1145">
        <v>66.462234497070312</v>
      </c>
      <c r="BL1145">
        <v>67.554939270019531</v>
      </c>
      <c r="BM1145">
        <v>70.053779602050781</v>
      </c>
      <c r="BN1145">
        <v>73.293235778808594</v>
      </c>
      <c r="BO1145">
        <v>76.574836730957031</v>
      </c>
      <c r="BP1145">
        <v>77.888771057128906</v>
      </c>
      <c r="BQ1145">
        <v>78.89593505859375</v>
      </c>
      <c r="BR1145">
        <v>79.758102416992188</v>
      </c>
      <c r="BS1145">
        <v>80.538429260253906</v>
      </c>
      <c r="BT1145">
        <v>80.889915466308594</v>
      </c>
      <c r="BU1145">
        <v>80.5714111328125</v>
      </c>
      <c r="BV1145">
        <v>79.639266967773438</v>
      </c>
      <c r="BW1145">
        <v>77.116165161132813</v>
      </c>
      <c r="BX1145">
        <v>74.812873840332031</v>
      </c>
      <c r="BY1145">
        <v>72.624221801757812</v>
      </c>
      <c r="BZ1145">
        <v>71.719879150390625</v>
      </c>
      <c r="CA1145">
        <v>70.799751281738281</v>
      </c>
      <c r="CB1145">
        <v>70.178298950195313</v>
      </c>
      <c r="CC1145">
        <v>5.5458488464355469</v>
      </c>
      <c r="CD1145">
        <v>5.3141708374023437</v>
      </c>
      <c r="CE1145">
        <v>4.971644401550293</v>
      </c>
      <c r="CF1145">
        <v>3.7568252086639404</v>
      </c>
      <c r="CG1145">
        <v>3.1520321369171143</v>
      </c>
      <c r="CH1145">
        <v>3.491952657699585</v>
      </c>
      <c r="CI1145">
        <v>3.6360056400299072</v>
      </c>
      <c r="CJ1145">
        <v>2.2400376796722412</v>
      </c>
      <c r="CK1145">
        <v>3.1097824573516846</v>
      </c>
      <c r="CL1145">
        <v>3.0966055393218994</v>
      </c>
      <c r="CM1145">
        <v>2.4278774261474609</v>
      </c>
      <c r="CN1145">
        <v>2.7583827972412109</v>
      </c>
      <c r="CO1145">
        <v>3.8590090274810791</v>
      </c>
      <c r="CP1145">
        <v>2.4268519878387451</v>
      </c>
      <c r="CQ1145">
        <v>2.9510321617126465</v>
      </c>
      <c r="CR1145">
        <v>4.408872127532959</v>
      </c>
      <c r="CS1145">
        <v>4.7803902626037598</v>
      </c>
      <c r="CT1145">
        <v>4.9544658660888672</v>
      </c>
      <c r="CU1145">
        <v>6.0015993118286133</v>
      </c>
      <c r="CV1145">
        <v>4.9177227020263672</v>
      </c>
      <c r="CW1145">
        <v>4.3748087882995605</v>
      </c>
      <c r="CX1145">
        <v>3.666677713394165</v>
      </c>
      <c r="CY1145">
        <v>3.9788262844085693</v>
      </c>
      <c r="CZ1145">
        <v>3.9168014526367187</v>
      </c>
    </row>
    <row r="1146" spans="1:104" x14ac:dyDescent="0.25">
      <c r="A1146" t="s">
        <v>1335</v>
      </c>
      <c r="B1146" t="s">
        <v>26</v>
      </c>
      <c r="C1146" t="s">
        <v>27</v>
      </c>
      <c r="D1146" t="s">
        <v>187</v>
      </c>
      <c r="E1146" t="s">
        <v>184</v>
      </c>
      <c r="F1146">
        <v>2015</v>
      </c>
      <c r="G1146" t="s">
        <v>171</v>
      </c>
      <c r="H1146">
        <v>1</v>
      </c>
    </row>
    <row r="1147" spans="1:104" x14ac:dyDescent="0.25">
      <c r="A1147" t="s">
        <v>1336</v>
      </c>
      <c r="B1147" t="s">
        <v>26</v>
      </c>
      <c r="C1147" t="s">
        <v>27</v>
      </c>
      <c r="D1147" t="s">
        <v>187</v>
      </c>
      <c r="E1147" t="s">
        <v>184</v>
      </c>
      <c r="F1147">
        <v>2015</v>
      </c>
      <c r="G1147" t="s">
        <v>172</v>
      </c>
      <c r="H1147">
        <v>2</v>
      </c>
    </row>
    <row r="1148" spans="1:104" x14ac:dyDescent="0.25">
      <c r="A1148" t="s">
        <v>1337</v>
      </c>
      <c r="B1148" t="s">
        <v>26</v>
      </c>
      <c r="C1148" t="s">
        <v>27</v>
      </c>
      <c r="D1148" t="s">
        <v>187</v>
      </c>
      <c r="E1148" t="s">
        <v>184</v>
      </c>
      <c r="F1148">
        <v>2015</v>
      </c>
      <c r="G1148" t="s">
        <v>173</v>
      </c>
      <c r="H1148">
        <v>3</v>
      </c>
    </row>
    <row r="1149" spans="1:104" x14ac:dyDescent="0.25">
      <c r="A1149" t="s">
        <v>1338</v>
      </c>
      <c r="B1149" t="s">
        <v>26</v>
      </c>
      <c r="C1149" t="s">
        <v>27</v>
      </c>
      <c r="D1149" t="s">
        <v>187</v>
      </c>
      <c r="E1149" t="s">
        <v>184</v>
      </c>
      <c r="F1149">
        <v>2015</v>
      </c>
      <c r="G1149" t="s">
        <v>174</v>
      </c>
      <c r="H1149">
        <v>4</v>
      </c>
    </row>
    <row r="1150" spans="1:104" x14ac:dyDescent="0.25">
      <c r="A1150" t="s">
        <v>1339</v>
      </c>
      <c r="B1150" t="s">
        <v>26</v>
      </c>
      <c r="C1150" t="s">
        <v>27</v>
      </c>
      <c r="D1150" t="s">
        <v>187</v>
      </c>
      <c r="E1150" t="s">
        <v>184</v>
      </c>
      <c r="F1150">
        <v>2015</v>
      </c>
      <c r="G1150" t="s">
        <v>175</v>
      </c>
      <c r="H1150">
        <v>5</v>
      </c>
    </row>
    <row r="1151" spans="1:104" x14ac:dyDescent="0.25">
      <c r="A1151" t="s">
        <v>1340</v>
      </c>
      <c r="B1151" t="s">
        <v>26</v>
      </c>
      <c r="C1151" t="s">
        <v>27</v>
      </c>
      <c r="D1151" t="s">
        <v>187</v>
      </c>
      <c r="E1151" t="s">
        <v>184</v>
      </c>
      <c r="F1151">
        <v>2015</v>
      </c>
      <c r="G1151" t="s">
        <v>176</v>
      </c>
      <c r="H1151">
        <v>6</v>
      </c>
    </row>
    <row r="1152" spans="1:104" x14ac:dyDescent="0.25">
      <c r="A1152" t="s">
        <v>1341</v>
      </c>
      <c r="B1152" t="s">
        <v>26</v>
      </c>
      <c r="C1152" t="s">
        <v>27</v>
      </c>
      <c r="D1152" t="s">
        <v>187</v>
      </c>
      <c r="E1152" t="s">
        <v>184</v>
      </c>
      <c r="F1152">
        <v>2015</v>
      </c>
      <c r="G1152" t="s">
        <v>177</v>
      </c>
      <c r="H1152">
        <v>7</v>
      </c>
    </row>
    <row r="1153" spans="1:104" x14ac:dyDescent="0.25">
      <c r="A1153" t="s">
        <v>1342</v>
      </c>
      <c r="B1153" t="s">
        <v>26</v>
      </c>
      <c r="C1153" t="s">
        <v>27</v>
      </c>
      <c r="D1153" t="s">
        <v>187</v>
      </c>
      <c r="E1153" t="s">
        <v>184</v>
      </c>
      <c r="F1153">
        <v>2015</v>
      </c>
      <c r="G1153" t="s">
        <v>178</v>
      </c>
      <c r="H1153">
        <v>8</v>
      </c>
    </row>
    <row r="1154" spans="1:104" x14ac:dyDescent="0.25">
      <c r="A1154" t="s">
        <v>1343</v>
      </c>
      <c r="B1154" t="s">
        <v>26</v>
      </c>
      <c r="C1154" t="s">
        <v>27</v>
      </c>
      <c r="D1154" t="s">
        <v>187</v>
      </c>
      <c r="E1154" t="s">
        <v>184</v>
      </c>
      <c r="F1154">
        <v>2015</v>
      </c>
      <c r="G1154" t="s">
        <v>179</v>
      </c>
      <c r="H1154">
        <v>9</v>
      </c>
    </row>
    <row r="1155" spans="1:104" x14ac:dyDescent="0.25">
      <c r="A1155" t="s">
        <v>1344</v>
      </c>
      <c r="B1155" t="s">
        <v>26</v>
      </c>
      <c r="C1155" t="s">
        <v>27</v>
      </c>
      <c r="D1155" t="s">
        <v>187</v>
      </c>
      <c r="E1155" t="s">
        <v>184</v>
      </c>
      <c r="F1155">
        <v>2015</v>
      </c>
      <c r="G1155" t="s">
        <v>180</v>
      </c>
      <c r="H1155">
        <v>10</v>
      </c>
    </row>
    <row r="1156" spans="1:104" x14ac:dyDescent="0.25">
      <c r="A1156" t="s">
        <v>1345</v>
      </c>
      <c r="B1156" t="s">
        <v>26</v>
      </c>
      <c r="C1156" t="s">
        <v>27</v>
      </c>
      <c r="D1156" t="s">
        <v>187</v>
      </c>
      <c r="E1156" t="s">
        <v>184</v>
      </c>
      <c r="F1156">
        <v>2015</v>
      </c>
      <c r="G1156" t="s">
        <v>181</v>
      </c>
      <c r="H1156">
        <v>11</v>
      </c>
    </row>
    <row r="1157" spans="1:104" x14ac:dyDescent="0.25">
      <c r="A1157" t="s">
        <v>1346</v>
      </c>
      <c r="B1157" t="s">
        <v>26</v>
      </c>
      <c r="C1157" t="s">
        <v>27</v>
      </c>
      <c r="D1157" t="s">
        <v>187</v>
      </c>
      <c r="E1157" t="s">
        <v>184</v>
      </c>
      <c r="F1157">
        <v>2015</v>
      </c>
      <c r="G1157" t="s">
        <v>182</v>
      </c>
      <c r="H1157">
        <v>12</v>
      </c>
    </row>
    <row r="1158" spans="1:104" x14ac:dyDescent="0.25">
      <c r="A1158" t="s">
        <v>1347</v>
      </c>
      <c r="B1158" t="s">
        <v>26</v>
      </c>
      <c r="C1158" t="s">
        <v>27</v>
      </c>
      <c r="D1158" t="s">
        <v>187</v>
      </c>
      <c r="E1158" t="s">
        <v>184</v>
      </c>
      <c r="F1158">
        <v>2015</v>
      </c>
      <c r="G1158" t="s">
        <v>183</v>
      </c>
      <c r="H1158">
        <v>8</v>
      </c>
    </row>
    <row r="1159" spans="1:104" x14ac:dyDescent="0.25">
      <c r="A1159" t="s">
        <v>1348</v>
      </c>
      <c r="B1159" t="s">
        <v>26</v>
      </c>
      <c r="C1159" t="s">
        <v>27</v>
      </c>
      <c r="D1159" t="s">
        <v>187</v>
      </c>
      <c r="E1159" t="s">
        <v>184</v>
      </c>
      <c r="F1159">
        <v>2016</v>
      </c>
      <c r="G1159" t="s">
        <v>171</v>
      </c>
      <c r="H1159">
        <v>1</v>
      </c>
    </row>
    <row r="1160" spans="1:104" x14ac:dyDescent="0.25">
      <c r="A1160" t="s">
        <v>1349</v>
      </c>
      <c r="B1160" t="s">
        <v>26</v>
      </c>
      <c r="C1160" t="s">
        <v>27</v>
      </c>
      <c r="D1160" t="s">
        <v>187</v>
      </c>
      <c r="E1160" t="s">
        <v>184</v>
      </c>
      <c r="F1160">
        <v>2016</v>
      </c>
      <c r="G1160" t="s">
        <v>172</v>
      </c>
      <c r="H1160">
        <v>2</v>
      </c>
    </row>
    <row r="1161" spans="1:104" x14ac:dyDescent="0.25">
      <c r="A1161" t="s">
        <v>1350</v>
      </c>
      <c r="B1161" t="s">
        <v>26</v>
      </c>
      <c r="C1161" t="s">
        <v>27</v>
      </c>
      <c r="D1161" t="s">
        <v>187</v>
      </c>
      <c r="E1161" t="s">
        <v>184</v>
      </c>
      <c r="F1161">
        <v>2016</v>
      </c>
      <c r="G1161" t="s">
        <v>173</v>
      </c>
      <c r="H1161">
        <v>3</v>
      </c>
      <c r="I1161">
        <v>24.340120674537427</v>
      </c>
      <c r="J1161">
        <v>23.435548723129298</v>
      </c>
      <c r="K1161">
        <v>22.898342691809606</v>
      </c>
      <c r="L1161">
        <v>22.862086466414024</v>
      </c>
      <c r="M1161">
        <v>23.75830370469863</v>
      </c>
      <c r="N1161">
        <v>26.271468951316532</v>
      </c>
      <c r="O1161">
        <v>30.610336541432382</v>
      </c>
      <c r="P1161">
        <v>33.953038913737032</v>
      </c>
      <c r="Q1161">
        <v>37.614811390382513</v>
      </c>
      <c r="R1161">
        <v>40.286408212408659</v>
      </c>
      <c r="S1161">
        <v>42.31840446213041</v>
      </c>
      <c r="T1161">
        <v>43.785425547611844</v>
      </c>
      <c r="U1161">
        <v>44.613409919985045</v>
      </c>
      <c r="V1161">
        <v>45.320900600356161</v>
      </c>
      <c r="W1161">
        <v>45.080331663129179</v>
      </c>
      <c r="X1161">
        <v>43.831267927316283</v>
      </c>
      <c r="Y1161">
        <v>41.801306162475178</v>
      </c>
      <c r="Z1161">
        <v>39.403694514838833</v>
      </c>
      <c r="AA1161">
        <v>37.227363661544146</v>
      </c>
      <c r="AB1161">
        <v>36.724703597093878</v>
      </c>
      <c r="AC1161">
        <v>34.773762615875356</v>
      </c>
      <c r="AD1161">
        <v>32.200762493975219</v>
      </c>
      <c r="AE1161">
        <v>28.8429336869482</v>
      </c>
      <c r="AF1161">
        <v>26.299308835175164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0.76624498502886185</v>
      </c>
      <c r="AS1161">
        <v>0.78073466811999659</v>
      </c>
      <c r="AT1161">
        <v>0.79311576508306247</v>
      </c>
      <c r="AU1161">
        <v>0.78890580853369963</v>
      </c>
      <c r="AV1161">
        <v>0.76704721007100629</v>
      </c>
      <c r="AW1161">
        <v>0.7315228489387352</v>
      </c>
      <c r="AX1161">
        <v>0.68956466253285742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56.000000211816925</v>
      </c>
      <c r="BF1161">
        <v>54.24999965955859</v>
      </c>
      <c r="BG1161">
        <v>52.74999957048788</v>
      </c>
      <c r="BH1161">
        <v>53.249998965026236</v>
      </c>
      <c r="BI1161">
        <v>53.749999667230227</v>
      </c>
      <c r="BJ1161">
        <v>54.000000616122236</v>
      </c>
      <c r="BK1161">
        <v>54.000000616122236</v>
      </c>
      <c r="BL1161">
        <v>56.249998669917233</v>
      </c>
      <c r="BM1161">
        <v>63.250000642325361</v>
      </c>
      <c r="BN1161">
        <v>69.000000087078078</v>
      </c>
      <c r="BO1161">
        <v>73.250002132815112</v>
      </c>
      <c r="BP1161">
        <v>75.999998086673457</v>
      </c>
      <c r="BQ1161">
        <v>79.249999923582521</v>
      </c>
      <c r="BR1161">
        <v>79.000001477936166</v>
      </c>
      <c r="BS1161">
        <v>76.25000091611318</v>
      </c>
      <c r="BT1161">
        <v>72.749999637241103</v>
      </c>
      <c r="BU1161">
        <v>72.500001390858074</v>
      </c>
      <c r="BV1161">
        <v>70.999999483509441</v>
      </c>
      <c r="BW1161">
        <v>67.250000331873082</v>
      </c>
      <c r="BX1161">
        <v>62.749999043436354</v>
      </c>
      <c r="BY1161">
        <v>61.499999890803693</v>
      </c>
      <c r="BZ1161">
        <v>59.50000049437233</v>
      </c>
      <c r="CA1161">
        <v>59.50000049437233</v>
      </c>
      <c r="CB1161">
        <v>57.500001097940974</v>
      </c>
      <c r="CC1161">
        <v>0.33495102867312626</v>
      </c>
      <c r="CD1161">
        <v>0.31301373754508593</v>
      </c>
      <c r="CE1161">
        <v>0.30839298891697897</v>
      </c>
      <c r="CF1161">
        <v>0.31255548559681007</v>
      </c>
      <c r="CG1161">
        <v>0.3315871419056467</v>
      </c>
      <c r="CH1161">
        <v>0.39450303695238148</v>
      </c>
      <c r="CI1161">
        <v>0.51675321885295955</v>
      </c>
      <c r="CJ1161">
        <v>0.63115431844707348</v>
      </c>
      <c r="CK1161">
        <v>0.72239799524425208</v>
      </c>
      <c r="CL1161">
        <v>0.76461952133271616</v>
      </c>
      <c r="CM1161">
        <v>0.79497551973936031</v>
      </c>
      <c r="CN1161">
        <v>0.82238388394993445</v>
      </c>
      <c r="CO1161">
        <v>0.82232224998720183</v>
      </c>
      <c r="CP1161">
        <v>0.84892479981914382</v>
      </c>
      <c r="CQ1161">
        <v>0.85052117490846735</v>
      </c>
      <c r="CR1161">
        <v>0.78053121463240693</v>
      </c>
      <c r="CS1161">
        <v>0.72123160741687609</v>
      </c>
      <c r="CT1161">
        <v>0.67216068949439267</v>
      </c>
      <c r="CU1161">
        <v>0.55323370357433732</v>
      </c>
      <c r="CV1161">
        <v>0.4344167203846051</v>
      </c>
      <c r="CW1161">
        <v>0.3806429688105869</v>
      </c>
      <c r="CX1161">
        <v>0.34486528268936473</v>
      </c>
      <c r="CY1161">
        <v>0.31434333393425101</v>
      </c>
      <c r="CZ1161">
        <v>0.29398495775057093</v>
      </c>
    </row>
    <row r="1162" spans="1:104" x14ac:dyDescent="0.25">
      <c r="A1162" t="s">
        <v>1351</v>
      </c>
      <c r="B1162" t="s">
        <v>26</v>
      </c>
      <c r="C1162" t="s">
        <v>27</v>
      </c>
      <c r="D1162" t="s">
        <v>187</v>
      </c>
      <c r="E1162" t="s">
        <v>184</v>
      </c>
      <c r="F1162">
        <v>2016</v>
      </c>
      <c r="G1162" t="s">
        <v>174</v>
      </c>
      <c r="H1162">
        <v>4</v>
      </c>
      <c r="I1162">
        <v>25.429739324496257</v>
      </c>
      <c r="J1162">
        <v>24.365854839187932</v>
      </c>
      <c r="K1162">
        <v>23.742973034529779</v>
      </c>
      <c r="L1162">
        <v>23.677805949033292</v>
      </c>
      <c r="M1162">
        <v>24.626027665105763</v>
      </c>
      <c r="N1162">
        <v>27.149272418654313</v>
      </c>
      <c r="O1162">
        <v>31.0346076368929</v>
      </c>
      <c r="P1162">
        <v>35.218173580169307</v>
      </c>
      <c r="Q1162">
        <v>40.441152108857828</v>
      </c>
      <c r="R1162">
        <v>44.755423414184619</v>
      </c>
      <c r="S1162">
        <v>48.122146357542974</v>
      </c>
      <c r="T1162">
        <v>50.469366370471029</v>
      </c>
      <c r="U1162">
        <v>51.766511099278667</v>
      </c>
      <c r="V1162">
        <v>52.782457815993396</v>
      </c>
      <c r="W1162">
        <v>52.627838328967343</v>
      </c>
      <c r="X1162">
        <v>51.315782605005367</v>
      </c>
      <c r="Y1162">
        <v>48.971559570126502</v>
      </c>
      <c r="Z1162">
        <v>45.653808945292084</v>
      </c>
      <c r="AA1162">
        <v>41.500281885109636</v>
      </c>
      <c r="AB1162">
        <v>40.420365428290516</v>
      </c>
      <c r="AC1162">
        <v>38.287987002697164</v>
      </c>
      <c r="AD1162">
        <v>35.051844294522269</v>
      </c>
      <c r="AE1162">
        <v>31.14998686603759</v>
      </c>
      <c r="AF1162">
        <v>28.128756370704703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0.88321390917557541</v>
      </c>
      <c r="AS1162">
        <v>0.9059139263121605</v>
      </c>
      <c r="AT1162">
        <v>0.92369298908393449</v>
      </c>
      <c r="AU1162">
        <v>0.92098716623483223</v>
      </c>
      <c r="AV1162">
        <v>0.8980262111352133</v>
      </c>
      <c r="AW1162">
        <v>0.85700228390698685</v>
      </c>
      <c r="AX1162">
        <v>0.79894162843102401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62.5</v>
      </c>
      <c r="BF1162">
        <v>61.749999057564075</v>
      </c>
      <c r="BG1162">
        <v>59.999999485817469</v>
      </c>
      <c r="BH1162">
        <v>61.249999606158063</v>
      </c>
      <c r="BI1162">
        <v>60.249998863427848</v>
      </c>
      <c r="BJ1162">
        <v>60.499999459362428</v>
      </c>
      <c r="BK1162">
        <v>59.749999312566793</v>
      </c>
      <c r="BL1162">
        <v>67.250001252934538</v>
      </c>
      <c r="BM1162">
        <v>78.249998855869265</v>
      </c>
      <c r="BN1162">
        <v>84.50000057644138</v>
      </c>
      <c r="BO1162">
        <v>88.749998474359757</v>
      </c>
      <c r="BP1162">
        <v>91.999999831523169</v>
      </c>
      <c r="BQ1162">
        <v>93.24999873353957</v>
      </c>
      <c r="BR1162">
        <v>92.249998413493273</v>
      </c>
      <c r="BS1162">
        <v>91.249998093446962</v>
      </c>
      <c r="BT1162">
        <v>90.249997773400665</v>
      </c>
      <c r="BU1162">
        <v>88.250001285555797</v>
      </c>
      <c r="BV1162">
        <v>86.750001016828278</v>
      </c>
      <c r="BW1162">
        <v>83.999999608346073</v>
      </c>
      <c r="BX1162">
        <v>78.499998233479658</v>
      </c>
      <c r="BY1162">
        <v>73.249999418784768</v>
      </c>
      <c r="BZ1162">
        <v>69.749998485100903</v>
      </c>
      <c r="CA1162">
        <v>64.250001163027193</v>
      </c>
      <c r="CB1162">
        <v>62.750000173250676</v>
      </c>
      <c r="CC1162">
        <v>0.33951964137839913</v>
      </c>
      <c r="CD1162">
        <v>0.31728312812596016</v>
      </c>
      <c r="CE1162">
        <v>0.31259937425249656</v>
      </c>
      <c r="CF1162">
        <v>0.31681863425832529</v>
      </c>
      <c r="CG1162">
        <v>0.33610989133651953</v>
      </c>
      <c r="CH1162">
        <v>0.3998839144056327</v>
      </c>
      <c r="CI1162">
        <v>0.5238015592979065</v>
      </c>
      <c r="CJ1162">
        <v>0.63976303821879665</v>
      </c>
      <c r="CK1162">
        <v>0.7322512487703613</v>
      </c>
      <c r="CL1162">
        <v>0.77504869920067165</v>
      </c>
      <c r="CM1162">
        <v>0.80581873041938212</v>
      </c>
      <c r="CN1162">
        <v>0.8336008898081555</v>
      </c>
      <c r="CO1162">
        <v>0.83353841770740844</v>
      </c>
      <c r="CP1162">
        <v>0.86050387142379292</v>
      </c>
      <c r="CQ1162">
        <v>0.8621220050296422</v>
      </c>
      <c r="CR1162">
        <v>0.79117738669845028</v>
      </c>
      <c r="CS1162">
        <v>0.73106896781432285</v>
      </c>
      <c r="CT1162">
        <v>0.68132874857032899</v>
      </c>
      <c r="CU1162">
        <v>0.56077961856891323</v>
      </c>
      <c r="CV1162">
        <v>0.44034201558841723</v>
      </c>
      <c r="CW1162">
        <v>0.38583481819051468</v>
      </c>
      <c r="CX1162">
        <v>0.34956913472203266</v>
      </c>
      <c r="CY1162">
        <v>0.31863087166269027</v>
      </c>
      <c r="CZ1162">
        <v>0.2979947986538814</v>
      </c>
    </row>
    <row r="1163" spans="1:104" x14ac:dyDescent="0.25">
      <c r="A1163" t="s">
        <v>1352</v>
      </c>
      <c r="B1163" t="s">
        <v>26</v>
      </c>
      <c r="C1163" t="s">
        <v>27</v>
      </c>
      <c r="D1163" t="s">
        <v>187</v>
      </c>
      <c r="E1163" t="s">
        <v>184</v>
      </c>
      <c r="F1163">
        <v>2016</v>
      </c>
      <c r="G1163" t="s">
        <v>175</v>
      </c>
      <c r="H1163">
        <v>5</v>
      </c>
      <c r="I1163">
        <v>25.951507792050432</v>
      </c>
      <c r="J1163">
        <v>24.820661335541114</v>
      </c>
      <c r="K1163">
        <v>24.146067904500494</v>
      </c>
      <c r="L1163">
        <v>24.058698975229756</v>
      </c>
      <c r="M1163">
        <v>25.04812375226718</v>
      </c>
      <c r="N1163">
        <v>27.584695513424588</v>
      </c>
      <c r="O1163">
        <v>31.159161070272326</v>
      </c>
      <c r="P1163">
        <v>36.501356171526147</v>
      </c>
      <c r="Q1163">
        <v>42.686192459162193</v>
      </c>
      <c r="R1163">
        <v>47.583083019540929</v>
      </c>
      <c r="S1163">
        <v>50.978004049427</v>
      </c>
      <c r="T1163">
        <v>52.957248113524606</v>
      </c>
      <c r="U1163">
        <v>53.816574114113969</v>
      </c>
      <c r="V1163">
        <v>54.548483739597714</v>
      </c>
      <c r="W1163">
        <v>54.453643046139256</v>
      </c>
      <c r="X1163">
        <v>52.928316629792377</v>
      </c>
      <c r="Y1163">
        <v>50.256373699658823</v>
      </c>
      <c r="Z1163">
        <v>46.925928079420338</v>
      </c>
      <c r="AA1163">
        <v>42.521705215722982</v>
      </c>
      <c r="AB1163">
        <v>40.656649068319886</v>
      </c>
      <c r="AC1163">
        <v>39.178526452535436</v>
      </c>
      <c r="AD1163">
        <v>35.887749752031972</v>
      </c>
      <c r="AE1163">
        <v>31.865324517468757</v>
      </c>
      <c r="AF1163">
        <v>28.722049269425355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0.92675184342157269</v>
      </c>
      <c r="AS1163">
        <v>0.9417900345405793</v>
      </c>
      <c r="AT1163">
        <v>0.95459849342723502</v>
      </c>
      <c r="AU1163">
        <v>0.95293874592355954</v>
      </c>
      <c r="AV1163">
        <v>0.92624553455271752</v>
      </c>
      <c r="AW1163">
        <v>0.87948652883884915</v>
      </c>
      <c r="AX1163">
        <v>0.82120375478476793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65.750000422531528</v>
      </c>
      <c r="BF1163">
        <v>65.250001596605273</v>
      </c>
      <c r="BG1163">
        <v>65.750000422531528</v>
      </c>
      <c r="BH1163">
        <v>65.499999507973158</v>
      </c>
      <c r="BI1163">
        <v>64.500001210806985</v>
      </c>
      <c r="BJ1163">
        <v>63.749998119655274</v>
      </c>
      <c r="BK1163">
        <v>62.999999297501624</v>
      </c>
      <c r="BL1163">
        <v>69.000000125290128</v>
      </c>
      <c r="BM1163">
        <v>79.999999388441211</v>
      </c>
      <c r="BN1163">
        <v>85.499998411932737</v>
      </c>
      <c r="BO1163">
        <v>89.250000713220501</v>
      </c>
      <c r="BP1163">
        <v>92.749998947840908</v>
      </c>
      <c r="BQ1163">
        <v>92.749998947840908</v>
      </c>
      <c r="BR1163">
        <v>90.999998453034252</v>
      </c>
      <c r="BS1163">
        <v>90.999998453034252</v>
      </c>
      <c r="BT1163">
        <v>89.000000022039956</v>
      </c>
      <c r="BU1163">
        <v>85.749999922165244</v>
      </c>
      <c r="BV1163">
        <v>83.999999005422737</v>
      </c>
      <c r="BW1163">
        <v>82.000001790596485</v>
      </c>
      <c r="BX1163">
        <v>80.250000675295922</v>
      </c>
      <c r="BY1163">
        <v>74.249998656159121</v>
      </c>
      <c r="BZ1163">
        <v>69.750000436629136</v>
      </c>
      <c r="CA1163">
        <v>68.749999434109554</v>
      </c>
      <c r="CB1163">
        <v>66.999998939302898</v>
      </c>
      <c r="CC1163">
        <v>0.33889628740882155</v>
      </c>
      <c r="CD1163">
        <v>0.31670058822718516</v>
      </c>
      <c r="CE1163">
        <v>0.31202543820882661</v>
      </c>
      <c r="CF1163">
        <v>0.31623697615927554</v>
      </c>
      <c r="CG1163">
        <v>0.33549277822073814</v>
      </c>
      <c r="CH1163">
        <v>0.39914974401367032</v>
      </c>
      <c r="CI1163">
        <v>0.52283987266035037</v>
      </c>
      <c r="CJ1163">
        <v>0.63858842130018545</v>
      </c>
      <c r="CK1163">
        <v>0.73090679426869631</v>
      </c>
      <c r="CL1163">
        <v>0.77362568178046676</v>
      </c>
      <c r="CM1163">
        <v>0.80433920025606764</v>
      </c>
      <c r="CN1163">
        <v>0.83207040267927657</v>
      </c>
      <c r="CO1163">
        <v>0.83200798142142085</v>
      </c>
      <c r="CP1163">
        <v>0.85892391968255566</v>
      </c>
      <c r="CQ1163">
        <v>0.86053912115147946</v>
      </c>
      <c r="CR1163">
        <v>0.78972479274919005</v>
      </c>
      <c r="CS1163">
        <v>0.72972673583475101</v>
      </c>
      <c r="CT1163">
        <v>0.68007785641210161</v>
      </c>
      <c r="CU1163">
        <v>0.55975002430619192</v>
      </c>
      <c r="CV1163">
        <v>0.43953352975247212</v>
      </c>
      <c r="CW1163">
        <v>0.38512643540533537</v>
      </c>
      <c r="CX1163">
        <v>0.34892729530361583</v>
      </c>
      <c r="CY1163">
        <v>0.31804585694055393</v>
      </c>
      <c r="CZ1163">
        <v>0.29744766587261851</v>
      </c>
    </row>
    <row r="1164" spans="1:104" x14ac:dyDescent="0.25">
      <c r="A1164" t="s">
        <v>1353</v>
      </c>
      <c r="B1164" t="s">
        <v>26</v>
      </c>
      <c r="C1164" t="s">
        <v>27</v>
      </c>
      <c r="D1164" t="s">
        <v>187</v>
      </c>
      <c r="E1164" t="s">
        <v>184</v>
      </c>
      <c r="F1164">
        <v>2016</v>
      </c>
      <c r="G1164" t="s">
        <v>176</v>
      </c>
      <c r="H1164">
        <v>6</v>
      </c>
      <c r="I1164">
        <v>26.390405100236375</v>
      </c>
      <c r="J1164">
        <v>25.242452815895316</v>
      </c>
      <c r="K1164">
        <v>24.592705958401343</v>
      </c>
      <c r="L1164">
        <v>24.552502678117275</v>
      </c>
      <c r="M1164">
        <v>25.583092834568664</v>
      </c>
      <c r="N1164">
        <v>28.057728654313987</v>
      </c>
      <c r="O1164">
        <v>31.677991167633959</v>
      </c>
      <c r="P1164">
        <v>36.768480531185276</v>
      </c>
      <c r="Q1164">
        <v>42.285123179193121</v>
      </c>
      <c r="R1164">
        <v>46.794070358037779</v>
      </c>
      <c r="S1164">
        <v>50.092195594977241</v>
      </c>
      <c r="T1164">
        <v>52.048439363266098</v>
      </c>
      <c r="U1164">
        <v>52.800272594270965</v>
      </c>
      <c r="V1164">
        <v>53.387955029848804</v>
      </c>
      <c r="W1164">
        <v>53.223917237346058</v>
      </c>
      <c r="X1164">
        <v>52.061668224892998</v>
      </c>
      <c r="Y1164">
        <v>49.913740886424414</v>
      </c>
      <c r="Z1164">
        <v>46.853391814212259</v>
      </c>
      <c r="AA1164">
        <v>42.535213968284481</v>
      </c>
      <c r="AB1164">
        <v>40.080417588325552</v>
      </c>
      <c r="AC1164">
        <v>39.024967414128902</v>
      </c>
      <c r="AD1164">
        <v>36.098198984714145</v>
      </c>
      <c r="AE1164">
        <v>32.166843087743771</v>
      </c>
      <c r="AF1164">
        <v>29.067263369329638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0.91084771613388482</v>
      </c>
      <c r="AS1164">
        <v>0.92400477775509005</v>
      </c>
      <c r="AT1164">
        <v>0.93428922246042723</v>
      </c>
      <c r="AU1164">
        <v>0.93141858994007898</v>
      </c>
      <c r="AV1164">
        <v>0.91107917345678968</v>
      </c>
      <c r="AW1164">
        <v>0.87349046143988707</v>
      </c>
      <c r="AX1164">
        <v>0.8199343579100854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65.249998656154659</v>
      </c>
      <c r="BF1164">
        <v>62.5</v>
      </c>
      <c r="BG1164">
        <v>61.499998596692471</v>
      </c>
      <c r="BH1164">
        <v>61.499998596692471</v>
      </c>
      <c r="BI1164">
        <v>61.24999943510926</v>
      </c>
      <c r="BJ1164">
        <v>60.500000835443679</v>
      </c>
      <c r="BK1164">
        <v>61.99999914969078</v>
      </c>
      <c r="BL1164">
        <v>70.750000130816815</v>
      </c>
      <c r="BM1164">
        <v>76.25000063921847</v>
      </c>
      <c r="BN1164">
        <v>80.000000896887926</v>
      </c>
      <c r="BO1164">
        <v>85.000000728411734</v>
      </c>
      <c r="BP1164">
        <v>87.750000103067791</v>
      </c>
      <c r="BQ1164">
        <v>89.500000106040901</v>
      </c>
      <c r="BR1164">
        <v>90.000001550971945</v>
      </c>
      <c r="BS1164">
        <v>87.500001833417315</v>
      </c>
      <c r="BT1164">
        <v>87.500001833417315</v>
      </c>
      <c r="BU1164">
        <v>87.249998236946269</v>
      </c>
      <c r="BV1164">
        <v>84.749999114013477</v>
      </c>
      <c r="BW1164">
        <v>82.500001605478943</v>
      </c>
      <c r="BX1164">
        <v>79.749999084282379</v>
      </c>
      <c r="BY1164">
        <v>75.999997835576522</v>
      </c>
      <c r="BZ1164">
        <v>72.249998345960265</v>
      </c>
      <c r="CA1164">
        <v>70.500001093113141</v>
      </c>
      <c r="CB1164">
        <v>68.000000780936688</v>
      </c>
      <c r="CC1164">
        <v>0.3366107876979389</v>
      </c>
      <c r="CD1164">
        <v>0.31456479627749712</v>
      </c>
      <c r="CE1164">
        <v>0.30992115344823079</v>
      </c>
      <c r="CF1164">
        <v>0.31410426786203782</v>
      </c>
      <c r="CG1164">
        <v>0.3332302520032947</v>
      </c>
      <c r="CH1164">
        <v>0.39645788416744976</v>
      </c>
      <c r="CI1164">
        <v>0.51931386948098357</v>
      </c>
      <c r="CJ1164">
        <v>0.63428184552042277</v>
      </c>
      <c r="CK1164">
        <v>0.72597766658417406</v>
      </c>
      <c r="CL1164">
        <v>0.76840844973805478</v>
      </c>
      <c r="CM1164">
        <v>0.79891481859355429</v>
      </c>
      <c r="CN1164">
        <v>0.82645897636454091</v>
      </c>
      <c r="CO1164">
        <v>0.82639705235570082</v>
      </c>
      <c r="CP1164">
        <v>0.85313144116077155</v>
      </c>
      <c r="CQ1164">
        <v>0.85473572397489161</v>
      </c>
      <c r="CR1164">
        <v>0.78439893098889102</v>
      </c>
      <c r="CS1164">
        <v>0.72480548921142185</v>
      </c>
      <c r="CT1164">
        <v>0.67549146086791045</v>
      </c>
      <c r="CU1164">
        <v>0.55597511295784097</v>
      </c>
      <c r="CV1164">
        <v>0.43656933664990594</v>
      </c>
      <c r="CW1164">
        <v>0.38252916886991656</v>
      </c>
      <c r="CX1164">
        <v>0.34657418394140904</v>
      </c>
      <c r="CY1164">
        <v>0.31590098845380332</v>
      </c>
      <c r="CZ1164">
        <v>0.29544171175901596</v>
      </c>
    </row>
    <row r="1165" spans="1:104" x14ac:dyDescent="0.25">
      <c r="A1165" t="s">
        <v>1354</v>
      </c>
      <c r="B1165" t="s">
        <v>26</v>
      </c>
      <c r="C1165" t="s">
        <v>27</v>
      </c>
      <c r="D1165" t="s">
        <v>187</v>
      </c>
      <c r="E1165" t="s">
        <v>184</v>
      </c>
      <c r="F1165">
        <v>2016</v>
      </c>
      <c r="G1165" t="s">
        <v>177</v>
      </c>
      <c r="H1165">
        <v>7</v>
      </c>
      <c r="I1165">
        <v>28.27628648913392</v>
      </c>
      <c r="J1165">
        <v>26.99584489342773</v>
      </c>
      <c r="K1165">
        <v>26.235732833405162</v>
      </c>
      <c r="L1165">
        <v>26.219928741628699</v>
      </c>
      <c r="M1165">
        <v>27.386186150218631</v>
      </c>
      <c r="N1165">
        <v>30.304487006736917</v>
      </c>
      <c r="O1165">
        <v>34.42783999821588</v>
      </c>
      <c r="P1165">
        <v>40.113512068360684</v>
      </c>
      <c r="Q1165">
        <v>46.147294395368696</v>
      </c>
      <c r="R1165">
        <v>50.927211494748555</v>
      </c>
      <c r="S1165">
        <v>54.18966294656294</v>
      </c>
      <c r="T1165">
        <v>56.039295867224425</v>
      </c>
      <c r="U1165">
        <v>56.695910131081732</v>
      </c>
      <c r="V1165">
        <v>57.161165551210004</v>
      </c>
      <c r="W1165">
        <v>57.068997602826713</v>
      </c>
      <c r="X1165">
        <v>56.080551011938603</v>
      </c>
      <c r="Y1165">
        <v>54.001975103298669</v>
      </c>
      <c r="Z1165">
        <v>50.886620948921198</v>
      </c>
      <c r="AA1165">
        <v>46.027877756584523</v>
      </c>
      <c r="AB1165">
        <v>43.359965130493741</v>
      </c>
      <c r="AC1165">
        <v>42.092314732105514</v>
      </c>
      <c r="AD1165">
        <v>38.923958229053142</v>
      </c>
      <c r="AE1165">
        <v>34.653212390397819</v>
      </c>
      <c r="AF1165">
        <v>31.254815423225029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0.98068763765245648</v>
      </c>
      <c r="AS1165">
        <v>0.9921784385327973</v>
      </c>
      <c r="AT1165">
        <v>1.0003204166480058</v>
      </c>
      <c r="AU1165">
        <v>0.99870749815846427</v>
      </c>
      <c r="AV1165">
        <v>0.98140968403920215</v>
      </c>
      <c r="AW1165">
        <v>0.94503458564920673</v>
      </c>
      <c r="AX1165">
        <v>0.89051586124176485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70.999999400230976</v>
      </c>
      <c r="BF1165">
        <v>71.499997952157841</v>
      </c>
      <c r="BG1165">
        <v>70.999999400230976</v>
      </c>
      <c r="BH1165">
        <v>70.750000297411034</v>
      </c>
      <c r="BI1165">
        <v>70.000001059638109</v>
      </c>
      <c r="BJ1165">
        <v>70.000001059638109</v>
      </c>
      <c r="BK1165">
        <v>69.499997758632901</v>
      </c>
      <c r="BL1165">
        <v>72.749999922035954</v>
      </c>
      <c r="BM1165">
        <v>76.749999938064093</v>
      </c>
      <c r="BN1165">
        <v>81.249999495410421</v>
      </c>
      <c r="BO1165">
        <v>86.500000294047098</v>
      </c>
      <c r="BP1165">
        <v>91.750001092683775</v>
      </c>
      <c r="BQ1165">
        <v>92.000001753795061</v>
      </c>
      <c r="BR1165">
        <v>92.250000831880229</v>
      </c>
      <c r="BS1165">
        <v>92.499999909965396</v>
      </c>
      <c r="BT1165">
        <v>91.750001092683775</v>
      </c>
      <c r="BU1165">
        <v>87.750000878777385</v>
      </c>
      <c r="BV1165">
        <v>84.999999443962082</v>
      </c>
      <c r="BW1165">
        <v>83.750001060627497</v>
      </c>
      <c r="BX1165">
        <v>81.499997806717303</v>
      </c>
      <c r="BY1165">
        <v>78.250000986027402</v>
      </c>
      <c r="BZ1165">
        <v>74.99999961413738</v>
      </c>
      <c r="CA1165">
        <v>73.750001403946285</v>
      </c>
      <c r="CB1165">
        <v>72.749999922035954</v>
      </c>
      <c r="CC1165">
        <v>0.34161108702802373</v>
      </c>
      <c r="CD1165">
        <v>0.31923759653568379</v>
      </c>
      <c r="CE1165">
        <v>0.31452497610262931</v>
      </c>
      <c r="CF1165">
        <v>0.31877024087225292</v>
      </c>
      <c r="CG1165">
        <v>0.33818033364657824</v>
      </c>
      <c r="CH1165">
        <v>0.40234718770049815</v>
      </c>
      <c r="CI1165">
        <v>0.52702818349227021</v>
      </c>
      <c r="CJ1165">
        <v>0.64370402559042705</v>
      </c>
      <c r="CK1165">
        <v>0.73676192361356929</v>
      </c>
      <c r="CL1165">
        <v>0.77982302053862751</v>
      </c>
      <c r="CM1165">
        <v>0.81078255977631686</v>
      </c>
      <c r="CN1165">
        <v>0.83873594117000871</v>
      </c>
      <c r="CO1165">
        <v>0.83867297802864627</v>
      </c>
      <c r="CP1165">
        <v>0.8658046143292677</v>
      </c>
      <c r="CQ1165">
        <v>0.8674326897992517</v>
      </c>
      <c r="CR1165">
        <v>0.7960510500252469</v>
      </c>
      <c r="CS1165">
        <v>0.7355723708758426</v>
      </c>
      <c r="CT1165">
        <v>0.6855257709215653</v>
      </c>
      <c r="CU1165">
        <v>0.56423405571963992</v>
      </c>
      <c r="CV1165">
        <v>0.44305451622047576</v>
      </c>
      <c r="CW1165">
        <v>0.38821155293679144</v>
      </c>
      <c r="CX1165">
        <v>0.35172247102690019</v>
      </c>
      <c r="CY1165">
        <v>0.32059361629158251</v>
      </c>
      <c r="CZ1165">
        <v>0.29983042870368043</v>
      </c>
    </row>
    <row r="1166" spans="1:104" x14ac:dyDescent="0.25">
      <c r="A1166" t="s">
        <v>1355</v>
      </c>
      <c r="B1166" t="s">
        <v>26</v>
      </c>
      <c r="C1166" t="s">
        <v>27</v>
      </c>
      <c r="D1166" t="s">
        <v>187</v>
      </c>
      <c r="E1166" t="s">
        <v>184</v>
      </c>
      <c r="F1166">
        <v>2016</v>
      </c>
      <c r="G1166" t="s">
        <v>178</v>
      </c>
      <c r="H1166">
        <v>8</v>
      </c>
      <c r="I1166">
        <v>28.555341246568428</v>
      </c>
      <c r="J1166">
        <v>27.296240207126765</v>
      </c>
      <c r="K1166">
        <v>26.564095798341221</v>
      </c>
      <c r="L1166">
        <v>26.600226396600394</v>
      </c>
      <c r="M1166">
        <v>27.805877843765536</v>
      </c>
      <c r="N1166">
        <v>30.933922187421349</v>
      </c>
      <c r="O1166">
        <v>35.50604720772143</v>
      </c>
      <c r="P1166">
        <v>41.104838758045496</v>
      </c>
      <c r="Q1166">
        <v>47.535968626616516</v>
      </c>
      <c r="R1166">
        <v>52.600063942717782</v>
      </c>
      <c r="S1166">
        <v>56.243095797583763</v>
      </c>
      <c r="T1166">
        <v>58.341359940551321</v>
      </c>
      <c r="U1166">
        <v>59.114712896873002</v>
      </c>
      <c r="V1166">
        <v>59.668048193465907</v>
      </c>
      <c r="W1166">
        <v>59.42632889326368</v>
      </c>
      <c r="X1166">
        <v>58.037358373962057</v>
      </c>
      <c r="Y1166">
        <v>55.378675396494749</v>
      </c>
      <c r="Z1166">
        <v>51.933422410301262</v>
      </c>
      <c r="AA1166">
        <v>46.709497226819096</v>
      </c>
      <c r="AB1166">
        <v>44.473017255368298</v>
      </c>
      <c r="AC1166">
        <v>42.660974267192444</v>
      </c>
      <c r="AD1166">
        <v>39.22831578114701</v>
      </c>
      <c r="AE1166">
        <v>34.878668024883325</v>
      </c>
      <c r="AF1166">
        <v>31.463490830805579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1.0209738113132021</v>
      </c>
      <c r="AS1166">
        <v>1.0345075167344859</v>
      </c>
      <c r="AT1166">
        <v>1.0441908519361849</v>
      </c>
      <c r="AU1166">
        <v>1.0399607814843084</v>
      </c>
      <c r="AV1166">
        <v>1.0156537741688396</v>
      </c>
      <c r="AW1166">
        <v>0.96912678571295408</v>
      </c>
      <c r="AX1166">
        <v>0.90883492198593752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73.000000512463544</v>
      </c>
      <c r="BF1166">
        <v>72.199995935169198</v>
      </c>
      <c r="BG1166">
        <v>71.599997798011586</v>
      </c>
      <c r="BH1166">
        <v>70.400003181981305</v>
      </c>
      <c r="BI1166">
        <v>70.400003181981305</v>
      </c>
      <c r="BJ1166">
        <v>70.19999733026826</v>
      </c>
      <c r="BK1166">
        <v>69.400000295495673</v>
      </c>
      <c r="BL1166">
        <v>72.400001920614898</v>
      </c>
      <c r="BM1166">
        <v>79.400000461324169</v>
      </c>
      <c r="BN1166">
        <v>83.999999713277191</v>
      </c>
      <c r="BO1166">
        <v>89.599998561892519</v>
      </c>
      <c r="BP1166">
        <v>91.199997579545936</v>
      </c>
      <c r="BQ1166">
        <v>93.000000202203779</v>
      </c>
      <c r="BR1166">
        <v>91.400003324272859</v>
      </c>
      <c r="BS1166">
        <v>91.800001761419551</v>
      </c>
      <c r="BT1166">
        <v>91.599998771585319</v>
      </c>
      <c r="BU1166">
        <v>90.199997581685651</v>
      </c>
      <c r="BV1166">
        <v>89.800001097035718</v>
      </c>
      <c r="BW1166">
        <v>85.59999701915261</v>
      </c>
      <c r="BX1166">
        <v>82.400001979457272</v>
      </c>
      <c r="BY1166">
        <v>78.19999790157415</v>
      </c>
      <c r="BZ1166">
        <v>76.400000868941305</v>
      </c>
      <c r="CA1166">
        <v>75.199998523163543</v>
      </c>
      <c r="CB1166">
        <v>75.199998523163543</v>
      </c>
      <c r="CC1166">
        <v>0.34282247570237173</v>
      </c>
      <c r="CD1166">
        <v>0.32036965248507526</v>
      </c>
      <c r="CE1166">
        <v>0.31564030268201743</v>
      </c>
      <c r="CF1166">
        <v>0.31990064972913052</v>
      </c>
      <c r="CG1166">
        <v>0.33937953569388923</v>
      </c>
      <c r="CH1166">
        <v>0.4037739703488647</v>
      </c>
      <c r="CI1166">
        <v>0.52889707505108019</v>
      </c>
      <c r="CJ1166">
        <v>0.64598659310091289</v>
      </c>
      <c r="CK1166">
        <v>0.73937455870010382</v>
      </c>
      <c r="CL1166">
        <v>0.78258828769977162</v>
      </c>
      <c r="CM1166">
        <v>0.81365765085837749</v>
      </c>
      <c r="CN1166">
        <v>0.8417101445151961</v>
      </c>
      <c r="CO1166">
        <v>0.84164701318395507</v>
      </c>
      <c r="CP1166">
        <v>0.86887480016710472</v>
      </c>
      <c r="CQ1166">
        <v>0.87050867467969584</v>
      </c>
      <c r="CR1166">
        <v>0.79887392292431059</v>
      </c>
      <c r="CS1166">
        <v>0.73818080565548183</v>
      </c>
      <c r="CT1166">
        <v>0.68795667181736564</v>
      </c>
      <c r="CU1166">
        <v>0.56623484512145905</v>
      </c>
      <c r="CV1166">
        <v>0.44462564329204768</v>
      </c>
      <c r="CW1166">
        <v>0.38958819212350171</v>
      </c>
      <c r="CX1166">
        <v>0.35296971805647515</v>
      </c>
      <c r="CY1166">
        <v>0.32173050065948144</v>
      </c>
      <c r="CZ1166">
        <v>0.30089368792562482</v>
      </c>
    </row>
    <row r="1167" spans="1:104" x14ac:dyDescent="0.25">
      <c r="A1167" t="s">
        <v>1356</v>
      </c>
      <c r="B1167" t="s">
        <v>26</v>
      </c>
      <c r="C1167" t="s">
        <v>27</v>
      </c>
      <c r="D1167" t="s">
        <v>187</v>
      </c>
      <c r="E1167" t="s">
        <v>184</v>
      </c>
      <c r="F1167">
        <v>2016</v>
      </c>
      <c r="G1167" t="s">
        <v>179</v>
      </c>
      <c r="H1167">
        <v>9</v>
      </c>
      <c r="I1167">
        <v>29.022099710286458</v>
      </c>
      <c r="J1167">
        <v>27.789315508909116</v>
      </c>
      <c r="K1167">
        <v>27.127443683265128</v>
      </c>
      <c r="L1167">
        <v>27.15443588214271</v>
      </c>
      <c r="M1167">
        <v>28.433211631394716</v>
      </c>
      <c r="N1167">
        <v>31.757156434477047</v>
      </c>
      <c r="O1167">
        <v>37.146273433586835</v>
      </c>
      <c r="P1167">
        <v>42.882241209275968</v>
      </c>
      <c r="Q1167">
        <v>50.158327038726931</v>
      </c>
      <c r="R1167">
        <v>55.768558448033843</v>
      </c>
      <c r="S1167">
        <v>59.675979189642092</v>
      </c>
      <c r="T1167">
        <v>61.830020574355075</v>
      </c>
      <c r="U1167">
        <v>62.57552724758915</v>
      </c>
      <c r="V1167">
        <v>63.153948933952087</v>
      </c>
      <c r="W1167">
        <v>62.70322506668434</v>
      </c>
      <c r="X1167">
        <v>60.776500479698711</v>
      </c>
      <c r="Y1167">
        <v>57.777812376344627</v>
      </c>
      <c r="Z1167">
        <v>54.124158982736219</v>
      </c>
      <c r="AA1167">
        <v>48.803592831092914</v>
      </c>
      <c r="AB1167">
        <v>47.151207478356653</v>
      </c>
      <c r="AC1167">
        <v>43.992547880937245</v>
      </c>
      <c r="AD1167">
        <v>40.200484600970569</v>
      </c>
      <c r="AE1167">
        <v>35.624851932692778</v>
      </c>
      <c r="AF1167">
        <v>32.113961894147636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1.0820253506806217</v>
      </c>
      <c r="AS1167">
        <v>1.0950717188473633</v>
      </c>
      <c r="AT1167">
        <v>1.1051940641973568</v>
      </c>
      <c r="AU1167">
        <v>1.0973064505324988</v>
      </c>
      <c r="AV1167">
        <v>1.0635887143037126</v>
      </c>
      <c r="AW1167">
        <v>1.0111117356943624</v>
      </c>
      <c r="AX1167">
        <v>0.94717276624367852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70.500002090628371</v>
      </c>
      <c r="BF1167">
        <v>69.999999808816554</v>
      </c>
      <c r="BG1167">
        <v>69.999999808816554</v>
      </c>
      <c r="BH1167">
        <v>69.750000750635337</v>
      </c>
      <c r="BI1167">
        <v>69.999999808816554</v>
      </c>
      <c r="BJ1167">
        <v>68.750000432565912</v>
      </c>
      <c r="BK1167">
        <v>71.50000110031948</v>
      </c>
      <c r="BL1167">
        <v>72.999998253074608</v>
      </c>
      <c r="BM1167">
        <v>80.750001899658542</v>
      </c>
      <c r="BN1167">
        <v>87.500000368482063</v>
      </c>
      <c r="BO1167">
        <v>96.750000954208332</v>
      </c>
      <c r="BP1167">
        <v>99.999999738324334</v>
      </c>
      <c r="BQ1167">
        <v>101.50000116333526</v>
      </c>
      <c r="BR1167">
        <v>100.9999996291682</v>
      </c>
      <c r="BS1167">
        <v>99.750000786949514</v>
      </c>
      <c r="BT1167">
        <v>98.750001136420039</v>
      </c>
      <c r="BU1167">
        <v>97.249999711409117</v>
      </c>
      <c r="BV1167">
        <v>95.499999788950561</v>
      </c>
      <c r="BW1167">
        <v>92.749998053133041</v>
      </c>
      <c r="BX1167">
        <v>83.999999856024985</v>
      </c>
      <c r="BY1167">
        <v>79.499999452724026</v>
      </c>
      <c r="BZ1167">
        <v>77.25000010552472</v>
      </c>
      <c r="CA1167">
        <v>76.250001095833611</v>
      </c>
      <c r="CB1167">
        <v>74.250001127234697</v>
      </c>
      <c r="CC1167">
        <v>0.35391634476652484</v>
      </c>
      <c r="CD1167">
        <v>0.33073689989458765</v>
      </c>
      <c r="CE1167">
        <v>0.32585455886211878</v>
      </c>
      <c r="CF1167">
        <v>0.33025274311968694</v>
      </c>
      <c r="CG1167">
        <v>0.3503620082457044</v>
      </c>
      <c r="CH1167">
        <v>0.41684026077886016</v>
      </c>
      <c r="CI1167">
        <v>0.54601247541731546</v>
      </c>
      <c r="CJ1167">
        <v>0.66689110838522658</v>
      </c>
      <c r="CK1167">
        <v>0.76330113160590185</v>
      </c>
      <c r="CL1167">
        <v>0.8079133754969543</v>
      </c>
      <c r="CM1167">
        <v>0.83998809993337598</v>
      </c>
      <c r="CN1167">
        <v>0.86894836601181069</v>
      </c>
      <c r="CO1167">
        <v>0.86888321850976546</v>
      </c>
      <c r="CP1167">
        <v>0.89699206304688606</v>
      </c>
      <c r="CQ1167">
        <v>0.89867884511244778</v>
      </c>
      <c r="CR1167">
        <v>0.82472596257464059</v>
      </c>
      <c r="CS1167">
        <v>0.76206868924393834</v>
      </c>
      <c r="CT1167">
        <v>0.71021929764444724</v>
      </c>
      <c r="CU1167">
        <v>0.58455846541968615</v>
      </c>
      <c r="CV1167">
        <v>0.45901387004971161</v>
      </c>
      <c r="CW1167">
        <v>0.40219538004661975</v>
      </c>
      <c r="CX1167">
        <v>0.36439193267535303</v>
      </c>
      <c r="CY1167">
        <v>0.33214178675562289</v>
      </c>
      <c r="CZ1167">
        <v>0.31063070190117503</v>
      </c>
    </row>
    <row r="1168" spans="1:104" x14ac:dyDescent="0.25">
      <c r="A1168" t="s">
        <v>1357</v>
      </c>
      <c r="B1168" t="s">
        <v>26</v>
      </c>
      <c r="C1168" t="s">
        <v>27</v>
      </c>
      <c r="D1168" t="s">
        <v>187</v>
      </c>
      <c r="E1168" t="s">
        <v>184</v>
      </c>
      <c r="F1168">
        <v>2016</v>
      </c>
      <c r="G1168" t="s">
        <v>180</v>
      </c>
      <c r="H1168">
        <v>10</v>
      </c>
      <c r="I1168">
        <v>26.591076038362619</v>
      </c>
      <c r="J1168">
        <v>25.487878601754751</v>
      </c>
      <c r="K1168">
        <v>24.832548381482862</v>
      </c>
      <c r="L1168">
        <v>24.789487212270252</v>
      </c>
      <c r="M1168">
        <v>25.924960856388612</v>
      </c>
      <c r="N1168">
        <v>28.806957293096367</v>
      </c>
      <c r="O1168">
        <v>33.71928042559162</v>
      </c>
      <c r="P1168">
        <v>37.757822767038071</v>
      </c>
      <c r="Q1168">
        <v>43.170061624325726</v>
      </c>
      <c r="R1168">
        <v>47.911343215420779</v>
      </c>
      <c r="S1168">
        <v>51.553287203727571</v>
      </c>
      <c r="T1168">
        <v>54.100493756184697</v>
      </c>
      <c r="U1168">
        <v>55.471701638224573</v>
      </c>
      <c r="V1168">
        <v>56.542990564793762</v>
      </c>
      <c r="W1168">
        <v>56.320532161548329</v>
      </c>
      <c r="X1168">
        <v>54.656469900395081</v>
      </c>
      <c r="Y1168">
        <v>51.766322761978714</v>
      </c>
      <c r="Z1168">
        <v>48.174289658631274</v>
      </c>
      <c r="AA1168">
        <v>45.098295642611596</v>
      </c>
      <c r="AB1168">
        <v>42.787601440569119</v>
      </c>
      <c r="AC1168">
        <v>39.804427448228893</v>
      </c>
      <c r="AD1168">
        <v>36.505948278847761</v>
      </c>
      <c r="AE1168">
        <v>32.374678252936526</v>
      </c>
      <c r="AF1168">
        <v>29.225444005313946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0.94675862335631944</v>
      </c>
      <c r="AS1168">
        <v>0.97075480548402215</v>
      </c>
      <c r="AT1168">
        <v>0.98950231570764291</v>
      </c>
      <c r="AU1168">
        <v>0.98560930768732824</v>
      </c>
      <c r="AV1168">
        <v>0.9564882225071909</v>
      </c>
      <c r="AW1168">
        <v>0.90591067512472867</v>
      </c>
      <c r="AX1168">
        <v>0.84305003208969509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68.49999953734428</v>
      </c>
      <c r="BF1168">
        <v>66.499999509407942</v>
      </c>
      <c r="BG1168">
        <v>66.749999189686079</v>
      </c>
      <c r="BH1168">
        <v>66.499999509407942</v>
      </c>
      <c r="BI1168">
        <v>64.999999775016462</v>
      </c>
      <c r="BJ1168">
        <v>64.750000121395146</v>
      </c>
      <c r="BK1168">
        <v>64.000000040944869</v>
      </c>
      <c r="BL1168">
        <v>67.499998283834117</v>
      </c>
      <c r="BM1168">
        <v>76.250001434936479</v>
      </c>
      <c r="BN1168">
        <v>83.750000053580195</v>
      </c>
      <c r="BO1168">
        <v>89.499998751074799</v>
      </c>
      <c r="BP1168">
        <v>91.749999498905154</v>
      </c>
      <c r="BQ1168">
        <v>91.999998432792395</v>
      </c>
      <c r="BR1168">
        <v>92.749998593213135</v>
      </c>
      <c r="BS1168">
        <v>91.499998219217986</v>
      </c>
      <c r="BT1168">
        <v>90.249998058477374</v>
      </c>
      <c r="BU1168">
        <v>90.249998058477374</v>
      </c>
      <c r="BV1168">
        <v>87.749999443032465</v>
      </c>
      <c r="BW1168">
        <v>82.999999866502662</v>
      </c>
      <c r="BX1168">
        <v>79.500000877222547</v>
      </c>
      <c r="BY1168">
        <v>75.500001034604381</v>
      </c>
      <c r="BZ1168">
        <v>72.249998633411607</v>
      </c>
      <c r="CA1168">
        <v>69.749998738439473</v>
      </c>
      <c r="CB1168">
        <v>69.24999940454002</v>
      </c>
      <c r="CC1168">
        <v>0.33738984616602352</v>
      </c>
      <c r="CD1168">
        <v>0.31529282547410964</v>
      </c>
      <c r="CE1168">
        <v>0.31063844061556029</v>
      </c>
      <c r="CF1168">
        <v>0.31483123578644079</v>
      </c>
      <c r="CG1168">
        <v>0.33400149642549259</v>
      </c>
      <c r="CH1168">
        <v>0.39737545556071668</v>
      </c>
      <c r="CI1168">
        <v>0.52051578524315856</v>
      </c>
      <c r="CJ1168">
        <v>0.63574979308194057</v>
      </c>
      <c r="CK1168">
        <v>0.72765787859711251</v>
      </c>
      <c r="CL1168">
        <v>0.77018684941789373</v>
      </c>
      <c r="CM1168">
        <v>0.80076381408450648</v>
      </c>
      <c r="CN1168">
        <v>0.82837178363695207</v>
      </c>
      <c r="CO1168">
        <v>0.82830965437126958</v>
      </c>
      <c r="CP1168">
        <v>0.85510593039743243</v>
      </c>
      <c r="CQ1168">
        <v>0.85671392219555142</v>
      </c>
      <c r="CR1168">
        <v>0.78621434030124715</v>
      </c>
      <c r="CS1168">
        <v>0.72648298330702821</v>
      </c>
      <c r="CT1168">
        <v>0.67705478948963782</v>
      </c>
      <c r="CU1168">
        <v>0.55726190521585495</v>
      </c>
      <c r="CV1168">
        <v>0.43757976929568593</v>
      </c>
      <c r="CW1168">
        <v>0.38341450960678547</v>
      </c>
      <c r="CX1168">
        <v>0.34737628924246439</v>
      </c>
      <c r="CY1168">
        <v>0.31663212155983012</v>
      </c>
      <c r="CZ1168">
        <v>0.29612549391282705</v>
      </c>
    </row>
    <row r="1169" spans="1:104" x14ac:dyDescent="0.25">
      <c r="A1169" t="s">
        <v>1358</v>
      </c>
      <c r="B1169" t="s">
        <v>26</v>
      </c>
      <c r="C1169" t="s">
        <v>27</v>
      </c>
      <c r="D1169" t="s">
        <v>187</v>
      </c>
      <c r="E1169" t="s">
        <v>184</v>
      </c>
      <c r="F1169">
        <v>2016</v>
      </c>
      <c r="G1169" t="s">
        <v>181</v>
      </c>
      <c r="H1169">
        <v>11</v>
      </c>
      <c r="I1169">
        <v>24.487674528116063</v>
      </c>
      <c r="J1169">
        <v>23.609770573697954</v>
      </c>
      <c r="K1169">
        <v>23.143727274637524</v>
      </c>
      <c r="L1169">
        <v>23.217070613127202</v>
      </c>
      <c r="M1169">
        <v>24.27331571395802</v>
      </c>
      <c r="N1169">
        <v>27.019358798408209</v>
      </c>
      <c r="O1169">
        <v>30.58011900112762</v>
      </c>
      <c r="P1169">
        <v>34.446041240307373</v>
      </c>
      <c r="Q1169">
        <v>39.254631169085791</v>
      </c>
      <c r="R1169">
        <v>43.18795579136011</v>
      </c>
      <c r="S1169">
        <v>46.253903120964871</v>
      </c>
      <c r="T1169">
        <v>48.247270511069509</v>
      </c>
      <c r="U1169">
        <v>49.248283471491867</v>
      </c>
      <c r="V1169">
        <v>50.001104635491451</v>
      </c>
      <c r="W1169">
        <v>49.5814677391418</v>
      </c>
      <c r="X1169">
        <v>47.802849197469257</v>
      </c>
      <c r="Y1169">
        <v>45.601923809283761</v>
      </c>
      <c r="Z1169">
        <v>44.294145127530484</v>
      </c>
      <c r="AA1169">
        <v>40.520400409767362</v>
      </c>
      <c r="AB1169">
        <v>37.851868412630274</v>
      </c>
      <c r="AC1169">
        <v>35.419571796983327</v>
      </c>
      <c r="AD1169">
        <v>32.601253235710985</v>
      </c>
      <c r="AE1169">
        <v>29.214852501367421</v>
      </c>
      <c r="AF1169">
        <v>26.634523870526358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0.84432721639606534</v>
      </c>
      <c r="AS1169">
        <v>0.86184496713244962</v>
      </c>
      <c r="AT1169">
        <v>0.8750193061860585</v>
      </c>
      <c r="AU1169">
        <v>0.86767567694592584</v>
      </c>
      <c r="AV1169">
        <v>0.83654983143940698</v>
      </c>
      <c r="AW1169">
        <v>0.79803364256718357</v>
      </c>
      <c r="AX1169">
        <v>0.77514754901071214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62.99999802485867</v>
      </c>
      <c r="BF1169">
        <v>62.200000466716133</v>
      </c>
      <c r="BG1169">
        <v>60.799999132700215</v>
      </c>
      <c r="BH1169">
        <v>61.599997435817649</v>
      </c>
      <c r="BI1169">
        <v>61.199999947149351</v>
      </c>
      <c r="BJ1169">
        <v>60.599996916250866</v>
      </c>
      <c r="BK1169">
        <v>59.79999871955841</v>
      </c>
      <c r="BL1169">
        <v>63.400002550879229</v>
      </c>
      <c r="BM1169">
        <v>71.599997855664213</v>
      </c>
      <c r="BN1169">
        <v>79.199998217849725</v>
      </c>
      <c r="BO1169">
        <v>82.999999676042336</v>
      </c>
      <c r="BP1169">
        <v>86.80000137369116</v>
      </c>
      <c r="BQ1169">
        <v>87.999999506826597</v>
      </c>
      <c r="BR1169">
        <v>88.199998211251398</v>
      </c>
      <c r="BS1169">
        <v>87.999999506826597</v>
      </c>
      <c r="BT1169">
        <v>87.19999790453457</v>
      </c>
      <c r="BU1169">
        <v>83.999999982759164</v>
      </c>
      <c r="BV1169">
        <v>77.800001167439547</v>
      </c>
      <c r="BW1169">
        <v>72.199998837881708</v>
      </c>
      <c r="BX1169">
        <v>67.800003634370739</v>
      </c>
      <c r="BY1169">
        <v>65.999999250980949</v>
      </c>
      <c r="BZ1169">
        <v>62.799999533283859</v>
      </c>
      <c r="CA1169">
        <v>62.000002187991306</v>
      </c>
      <c r="CB1169">
        <v>60.799999132700215</v>
      </c>
      <c r="CC1169">
        <v>0.33787224633995522</v>
      </c>
      <c r="CD1169">
        <v>0.31574363806134714</v>
      </c>
      <c r="CE1169">
        <v>0.31108258220883361</v>
      </c>
      <c r="CF1169">
        <v>0.31528140635635954</v>
      </c>
      <c r="CG1169">
        <v>0.33447904504377712</v>
      </c>
      <c r="CH1169">
        <v>0.39794361017349072</v>
      </c>
      <c r="CI1169">
        <v>0.5212600115312741</v>
      </c>
      <c r="CJ1169">
        <v>0.63665883614700092</v>
      </c>
      <c r="CK1169">
        <v>0.72869825822675505</v>
      </c>
      <c r="CL1169">
        <v>0.77128800812640552</v>
      </c>
      <c r="CM1169">
        <v>0.80190877599847377</v>
      </c>
      <c r="CN1169">
        <v>0.82955616031722101</v>
      </c>
      <c r="CO1169">
        <v>0.82949397091281329</v>
      </c>
      <c r="CP1169">
        <v>0.85632858233254661</v>
      </c>
      <c r="CQ1169">
        <v>0.85793885256385682</v>
      </c>
      <c r="CR1169">
        <v>0.78733848437955933</v>
      </c>
      <c r="CS1169">
        <v>0.72752169165107017</v>
      </c>
      <c r="CT1169">
        <v>0.67802285510405835</v>
      </c>
      <c r="CU1169">
        <v>0.55805866348726341</v>
      </c>
      <c r="CV1169">
        <v>0.43820539508969591</v>
      </c>
      <c r="CW1169">
        <v>0.38396270283165412</v>
      </c>
      <c r="CX1169">
        <v>0.34787295865807139</v>
      </c>
      <c r="CY1169">
        <v>0.31708484841508539</v>
      </c>
      <c r="CZ1169">
        <v>0.29654887711761502</v>
      </c>
    </row>
    <row r="1170" spans="1:104" x14ac:dyDescent="0.25">
      <c r="A1170" t="s">
        <v>1359</v>
      </c>
      <c r="B1170" t="s">
        <v>26</v>
      </c>
      <c r="C1170" t="s">
        <v>27</v>
      </c>
      <c r="D1170" t="s">
        <v>187</v>
      </c>
      <c r="E1170" t="s">
        <v>184</v>
      </c>
      <c r="F1170">
        <v>2016</v>
      </c>
      <c r="G1170" t="s">
        <v>182</v>
      </c>
      <c r="H1170">
        <v>12</v>
      </c>
      <c r="I1170">
        <v>23.725199421605627</v>
      </c>
      <c r="J1170">
        <v>23.031193505727625</v>
      </c>
      <c r="K1170">
        <v>22.670712049228136</v>
      </c>
      <c r="L1170">
        <v>22.863986734695565</v>
      </c>
      <c r="M1170">
        <v>23.945579113096777</v>
      </c>
      <c r="N1170">
        <v>26.770481951428405</v>
      </c>
      <c r="O1170">
        <v>30.672058271006176</v>
      </c>
      <c r="P1170">
        <v>34.029408232476058</v>
      </c>
      <c r="Q1170">
        <v>37.113143493824822</v>
      </c>
      <c r="R1170">
        <v>38.261091319923246</v>
      </c>
      <c r="S1170">
        <v>38.430403550633045</v>
      </c>
      <c r="T1170">
        <v>38.025757788763123</v>
      </c>
      <c r="U1170">
        <v>37.387519806628532</v>
      </c>
      <c r="V1170">
        <v>37.12430335446696</v>
      </c>
      <c r="W1170">
        <v>36.348671036720077</v>
      </c>
      <c r="X1170">
        <v>35.104938222266263</v>
      </c>
      <c r="Y1170">
        <v>34.534976184521419</v>
      </c>
      <c r="Z1170">
        <v>35.820123057353278</v>
      </c>
      <c r="AA1170">
        <v>34.380163062373271</v>
      </c>
      <c r="AB1170">
        <v>33.350675827341455</v>
      </c>
      <c r="AC1170">
        <v>31.939665248846499</v>
      </c>
      <c r="AD1170">
        <v>30.033168582212099</v>
      </c>
      <c r="AE1170">
        <v>27.367506589308274</v>
      </c>
      <c r="AF1170">
        <v>25.297641017376808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0.66545079279151997</v>
      </c>
      <c r="AS1170">
        <v>0.65428159661599927</v>
      </c>
      <c r="AT1170">
        <v>0.64967530810968188</v>
      </c>
      <c r="AU1170">
        <v>0.63610176142042918</v>
      </c>
      <c r="AV1170">
        <v>0.61433643873629273</v>
      </c>
      <c r="AW1170">
        <v>0.6043621029512497</v>
      </c>
      <c r="AX1170">
        <v>0.62685214399954381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47.249999091905721</v>
      </c>
      <c r="BF1170">
        <v>46.750001006585379</v>
      </c>
      <c r="BG1170">
        <v>45.249999671908839</v>
      </c>
      <c r="BH1170">
        <v>44.999999785912017</v>
      </c>
      <c r="BI1170">
        <v>45.249999671908839</v>
      </c>
      <c r="BJ1170">
        <v>45.249999671908839</v>
      </c>
      <c r="BK1170">
        <v>44.249999384191597</v>
      </c>
      <c r="BL1170">
        <v>45.249999671908839</v>
      </c>
      <c r="BM1170">
        <v>47.749999182640771</v>
      </c>
      <c r="BN1170">
        <v>50.749999302062555</v>
      </c>
      <c r="BO1170">
        <v>53.00000029472956</v>
      </c>
      <c r="BP1170">
        <v>53.250000924456344</v>
      </c>
      <c r="BQ1170">
        <v>53.999999094986883</v>
      </c>
      <c r="BR1170">
        <v>55.00000002018696</v>
      </c>
      <c r="BS1170">
        <v>56.000000520398473</v>
      </c>
      <c r="BT1170">
        <v>55.00000002018696</v>
      </c>
      <c r="BU1170">
        <v>54.249998874736569</v>
      </c>
      <c r="BV1170">
        <v>50.749999302062555</v>
      </c>
      <c r="BW1170">
        <v>49.250000517317311</v>
      </c>
      <c r="BX1170">
        <v>48.500000221844026</v>
      </c>
      <c r="BY1170">
        <v>46.500001014341422</v>
      </c>
      <c r="BZ1170">
        <v>47.749999182640771</v>
      </c>
      <c r="CA1170">
        <v>46.000000923606365</v>
      </c>
      <c r="CB1170">
        <v>45.249999671908839</v>
      </c>
      <c r="CC1170">
        <v>0.37480122621838186</v>
      </c>
      <c r="CD1170">
        <v>0.35025397546437814</v>
      </c>
      <c r="CE1170">
        <v>0.3450834966419607</v>
      </c>
      <c r="CF1170">
        <v>0.34974122636127308</v>
      </c>
      <c r="CG1170">
        <v>0.37103715215188943</v>
      </c>
      <c r="CH1170">
        <v>0.44143833472423905</v>
      </c>
      <c r="CI1170">
        <v>0.57823302439791324</v>
      </c>
      <c r="CJ1170">
        <v>0.70624478243409228</v>
      </c>
      <c r="CK1170">
        <v>0.80834404556608386</v>
      </c>
      <c r="CL1170">
        <v>0.85558880819839256</v>
      </c>
      <c r="CM1170">
        <v>0.88955636105636426</v>
      </c>
      <c r="CN1170">
        <v>0.92022557231439728</v>
      </c>
      <c r="CO1170">
        <v>0.920156520851793</v>
      </c>
      <c r="CP1170">
        <v>0.94992410737838828</v>
      </c>
      <c r="CQ1170">
        <v>0.95171043759978791</v>
      </c>
      <c r="CR1170">
        <v>0.8733935418893265</v>
      </c>
      <c r="CS1170">
        <v>0.80703884424761008</v>
      </c>
      <c r="CT1170">
        <v>0.75212987957029109</v>
      </c>
      <c r="CU1170">
        <v>0.61905367259250998</v>
      </c>
      <c r="CV1170">
        <v>0.48610066317770695</v>
      </c>
      <c r="CW1170">
        <v>0.42592927748866438</v>
      </c>
      <c r="CX1170">
        <v>0.38589499419895218</v>
      </c>
      <c r="CY1170">
        <v>0.35174174473456404</v>
      </c>
      <c r="CZ1170">
        <v>0.32896125833983098</v>
      </c>
    </row>
    <row r="1171" spans="1:104" x14ac:dyDescent="0.25">
      <c r="A1171" t="s">
        <v>1360</v>
      </c>
      <c r="B1171" t="s">
        <v>26</v>
      </c>
      <c r="C1171" t="s">
        <v>27</v>
      </c>
      <c r="D1171" t="s">
        <v>187</v>
      </c>
      <c r="E1171" t="s">
        <v>184</v>
      </c>
      <c r="F1171">
        <v>2016</v>
      </c>
      <c r="G1171" t="s">
        <v>183</v>
      </c>
      <c r="H1171">
        <v>8</v>
      </c>
      <c r="I1171">
        <v>28.445548722587176</v>
      </c>
      <c r="J1171">
        <v>27.200349928182142</v>
      </c>
      <c r="K1171">
        <v>26.475648316708352</v>
      </c>
      <c r="L1171">
        <v>26.509931157617295</v>
      </c>
      <c r="M1171">
        <v>27.707032260366926</v>
      </c>
      <c r="N1171">
        <v>30.818818109961047</v>
      </c>
      <c r="O1171">
        <v>35.362822797089478</v>
      </c>
      <c r="P1171">
        <v>40.851529129456516</v>
      </c>
      <c r="Q1171">
        <v>47.132246330133086</v>
      </c>
      <c r="R1171">
        <v>52.089909890744359</v>
      </c>
      <c r="S1171">
        <v>55.673361841733261</v>
      </c>
      <c r="T1171">
        <v>57.760800660594811</v>
      </c>
      <c r="U1171">
        <v>58.541170729813501</v>
      </c>
      <c r="V1171">
        <v>59.109285972232314</v>
      </c>
      <c r="W1171">
        <v>58.879819605603522</v>
      </c>
      <c r="X1171">
        <v>57.500642275148429</v>
      </c>
      <c r="Y1171">
        <v>54.859455126388418</v>
      </c>
      <c r="Z1171">
        <v>51.417737804252646</v>
      </c>
      <c r="AA1171">
        <v>46.279464200587718</v>
      </c>
      <c r="AB1171">
        <v>44.094228991187222</v>
      </c>
      <c r="AC1171">
        <v>42.342346279865438</v>
      </c>
      <c r="AD1171">
        <v>38.968695789997163</v>
      </c>
      <c r="AE1171">
        <v>34.669354025977505</v>
      </c>
      <c r="AF1171">
        <v>31.291870657911982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1.0108139837356587</v>
      </c>
      <c r="AS1171">
        <v>1.0244704741226471</v>
      </c>
      <c r="AT1171">
        <v>1.0344125082502216</v>
      </c>
      <c r="AU1171">
        <v>1.0303968557525143</v>
      </c>
      <c r="AV1171">
        <v>1.0062612184763806</v>
      </c>
      <c r="AW1171">
        <v>0.96004041803910078</v>
      </c>
      <c r="AX1171">
        <v>0.89981041235174242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69.93750061597261</v>
      </c>
      <c r="BF1171">
        <v>69.05000444463154</v>
      </c>
      <c r="BG1171">
        <v>68.525001280302945</v>
      </c>
      <c r="BH1171">
        <v>68.100000105702293</v>
      </c>
      <c r="BI1171">
        <v>67.912498096770349</v>
      </c>
      <c r="BJ1171">
        <v>67.362502947093276</v>
      </c>
      <c r="BK1171">
        <v>68.100000105702293</v>
      </c>
      <c r="BL1171">
        <v>72.2249993145399</v>
      </c>
      <c r="BM1171">
        <v>78.287497385847544</v>
      </c>
      <c r="BN1171">
        <v>83.187501510376606</v>
      </c>
      <c r="BO1171">
        <v>89.462500075371722</v>
      </c>
      <c r="BP1171">
        <v>92.675004842084988</v>
      </c>
      <c r="BQ1171">
        <v>93.999999798866085</v>
      </c>
      <c r="BR1171">
        <v>93.662497466622071</v>
      </c>
      <c r="BS1171">
        <v>92.887498221195202</v>
      </c>
      <c r="BT1171">
        <v>92.400003322133131</v>
      </c>
      <c r="BU1171">
        <v>90.612503579381269</v>
      </c>
      <c r="BV1171">
        <v>88.762496979621247</v>
      </c>
      <c r="BW1171">
        <v>86.150003027921272</v>
      </c>
      <c r="BX1171">
        <v>81.912497665616257</v>
      </c>
      <c r="BY1171">
        <v>77.987503238630467</v>
      </c>
      <c r="BZ1171">
        <v>75.22499762308928</v>
      </c>
      <c r="CA1171">
        <v>73.925001124317191</v>
      </c>
      <c r="CB1171">
        <v>72.550002431152691</v>
      </c>
      <c r="CC1171">
        <v>0.34048571979610232</v>
      </c>
      <c r="CD1171">
        <v>0.31818593033374781</v>
      </c>
      <c r="CE1171">
        <v>0.31348886410718563</v>
      </c>
      <c r="CF1171">
        <v>0.31772013214371786</v>
      </c>
      <c r="CG1171">
        <v>0.33706627160267832</v>
      </c>
      <c r="CH1171">
        <v>0.40102176637478859</v>
      </c>
      <c r="CI1171">
        <v>0.52529199851661312</v>
      </c>
      <c r="CJ1171">
        <v>0.64158341464858648</v>
      </c>
      <c r="CK1171">
        <v>0.73433480604576984</v>
      </c>
      <c r="CL1171">
        <v>0.77725403550792005</v>
      </c>
      <c r="CM1171">
        <v>0.80811161606564141</v>
      </c>
      <c r="CN1171">
        <v>0.83597279477948272</v>
      </c>
      <c r="CO1171">
        <v>0.83591021341654237</v>
      </c>
      <c r="CP1171">
        <v>0.86295235517678903</v>
      </c>
      <c r="CQ1171">
        <v>0.8645751368938841</v>
      </c>
      <c r="CR1171">
        <v>0.7934286461304717</v>
      </c>
      <c r="CS1171">
        <v>0.73314915450475815</v>
      </c>
      <c r="CT1171">
        <v>0.68326746150211648</v>
      </c>
      <c r="CU1171">
        <v>0.56237529323926483</v>
      </c>
      <c r="CV1171">
        <v>0.4415949895482531</v>
      </c>
      <c r="CW1171">
        <v>0.38693269029963251</v>
      </c>
      <c r="CX1171">
        <v>0.35056381060732045</v>
      </c>
      <c r="CY1171">
        <v>0.31953752740662011</v>
      </c>
      <c r="CZ1171">
        <v>0.29884272495260955</v>
      </c>
    </row>
    <row r="1172" spans="1:104" x14ac:dyDescent="0.25">
      <c r="A1172" t="s">
        <v>1361</v>
      </c>
      <c r="B1172" t="s">
        <v>26</v>
      </c>
      <c r="C1172" t="s">
        <v>27</v>
      </c>
      <c r="D1172" t="s">
        <v>187</v>
      </c>
      <c r="E1172" t="s">
        <v>184</v>
      </c>
      <c r="F1172">
        <v>2017</v>
      </c>
      <c r="G1172" t="s">
        <v>171</v>
      </c>
      <c r="H1172">
        <v>1</v>
      </c>
      <c r="I1172">
        <v>23.673603297925531</v>
      </c>
      <c r="J1172">
        <v>23.03132066686285</v>
      </c>
      <c r="K1172">
        <v>22.676582142679948</v>
      </c>
      <c r="L1172">
        <v>22.904053363924145</v>
      </c>
      <c r="M1172">
        <v>24.028188170965862</v>
      </c>
      <c r="N1172">
        <v>26.906874979435358</v>
      </c>
      <c r="O1172">
        <v>31.867773897580104</v>
      </c>
      <c r="P1172">
        <v>35.077045931737445</v>
      </c>
      <c r="Q1172">
        <v>37.830692666312743</v>
      </c>
      <c r="R1172">
        <v>38.473796240730735</v>
      </c>
      <c r="S1172">
        <v>38.24246908702937</v>
      </c>
      <c r="T1172">
        <v>37.593222479676065</v>
      </c>
      <c r="U1172">
        <v>36.928930182998492</v>
      </c>
      <c r="V1172">
        <v>36.722787045658748</v>
      </c>
      <c r="W1172">
        <v>36.113718087533407</v>
      </c>
      <c r="X1172">
        <v>35.082108038352544</v>
      </c>
      <c r="Y1172">
        <v>34.651679118540855</v>
      </c>
      <c r="Z1172">
        <v>36.235449693724142</v>
      </c>
      <c r="AA1172">
        <v>34.941274679327961</v>
      </c>
      <c r="AB1172">
        <v>33.787117104049237</v>
      </c>
      <c r="AC1172">
        <v>32.321391867609961</v>
      </c>
      <c r="AD1172">
        <v>30.275078802295543</v>
      </c>
      <c r="AE1172">
        <v>27.5057925768877</v>
      </c>
      <c r="AF1172">
        <v>25.418868850221379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0.75186445864646467</v>
      </c>
      <c r="AS1172">
        <v>0.7385786057991649</v>
      </c>
      <c r="AT1172">
        <v>0.73445577622209424</v>
      </c>
      <c r="AU1172">
        <v>0.72227436599652295</v>
      </c>
      <c r="AV1172">
        <v>0.70164219417265594</v>
      </c>
      <c r="AW1172">
        <v>0.69303361854192158</v>
      </c>
      <c r="AX1172">
        <v>0.72470901318417524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41.999999918063139</v>
      </c>
      <c r="BF1172">
        <v>41.000000476212477</v>
      </c>
      <c r="BG1172">
        <v>39.999999993232656</v>
      </c>
      <c r="BH1172">
        <v>39.500000382927304</v>
      </c>
      <c r="BI1172">
        <v>39.00000023904326</v>
      </c>
      <c r="BJ1172">
        <v>38.250000140344206</v>
      </c>
      <c r="BK1172">
        <v>38.250000140344206</v>
      </c>
      <c r="BL1172">
        <v>38.250000140344206</v>
      </c>
      <c r="BM1172">
        <v>45.750000216346642</v>
      </c>
      <c r="BN1172">
        <v>51.25000120042192</v>
      </c>
      <c r="BO1172">
        <v>55.250000620617094</v>
      </c>
      <c r="BP1172">
        <v>56.999999640602212</v>
      </c>
      <c r="BQ1172">
        <v>57.999999290678709</v>
      </c>
      <c r="BR1172">
        <v>58.250001132540298</v>
      </c>
      <c r="BS1172">
        <v>57.999999290678709</v>
      </c>
      <c r="BT1172">
        <v>56.249999229564423</v>
      </c>
      <c r="BU1172">
        <v>54.749998928053422</v>
      </c>
      <c r="BV1172">
        <v>52.24999969224222</v>
      </c>
      <c r="BW1172">
        <v>50.500000047579604</v>
      </c>
      <c r="BX1172">
        <v>47.499999652783423</v>
      </c>
      <c r="BY1172">
        <v>45.999999546484133</v>
      </c>
      <c r="BZ1172">
        <v>45.249999343672179</v>
      </c>
      <c r="CA1172">
        <v>46.749999554084383</v>
      </c>
      <c r="CB1172">
        <v>46.250000347216577</v>
      </c>
      <c r="CC1172">
        <v>0.37056546158020737</v>
      </c>
      <c r="CD1172">
        <v>0.34629560298829237</v>
      </c>
      <c r="CE1172">
        <v>0.34118355662769922</v>
      </c>
      <c r="CF1172">
        <v>0.34578863881531657</v>
      </c>
      <c r="CG1172">
        <v>0.36684393078064598</v>
      </c>
      <c r="CH1172">
        <v>0.43644946973568366</v>
      </c>
      <c r="CI1172">
        <v>0.57169820955257178</v>
      </c>
      <c r="CJ1172">
        <v>0.6982632585571511</v>
      </c>
      <c r="CK1172">
        <v>0.79920867458056577</v>
      </c>
      <c r="CL1172">
        <v>0.84591953673683506</v>
      </c>
      <c r="CM1172">
        <v>0.8795032075378173</v>
      </c>
      <c r="CN1172">
        <v>0.90982578294403527</v>
      </c>
      <c r="CO1172">
        <v>0.9097575546670611</v>
      </c>
      <c r="CP1172">
        <v>0.93918877925551991</v>
      </c>
      <c r="CQ1172">
        <v>0.94095482894371985</v>
      </c>
      <c r="CR1172">
        <v>0.86352301965040079</v>
      </c>
      <c r="CS1172">
        <v>0.79791827849619668</v>
      </c>
      <c r="CT1172">
        <v>0.74362977786099227</v>
      </c>
      <c r="CU1172">
        <v>0.61205754961950298</v>
      </c>
      <c r="CV1172">
        <v>0.48060706750161508</v>
      </c>
      <c r="CW1172">
        <v>0.42111570792754072</v>
      </c>
      <c r="CX1172">
        <v>0.38153385320824468</v>
      </c>
      <c r="CY1172">
        <v>0.34776658423524315</v>
      </c>
      <c r="CZ1172">
        <v>0.32524353879819201</v>
      </c>
    </row>
    <row r="1173" spans="1:104" x14ac:dyDescent="0.25">
      <c r="A1173" t="s">
        <v>1362</v>
      </c>
      <c r="B1173" t="s">
        <v>26</v>
      </c>
      <c r="C1173" t="s">
        <v>27</v>
      </c>
      <c r="D1173" t="s">
        <v>187</v>
      </c>
      <c r="E1173" t="s">
        <v>184</v>
      </c>
      <c r="F1173">
        <v>2017</v>
      </c>
      <c r="G1173" t="s">
        <v>172</v>
      </c>
      <c r="H1173">
        <v>2</v>
      </c>
      <c r="I1173">
        <v>23.808286863273263</v>
      </c>
      <c r="J1173">
        <v>23.11901770522773</v>
      </c>
      <c r="K1173">
        <v>22.698516300997621</v>
      </c>
      <c r="L1173">
        <v>22.837795237921934</v>
      </c>
      <c r="M1173">
        <v>23.879855136274699</v>
      </c>
      <c r="N1173">
        <v>26.700819586721892</v>
      </c>
      <c r="O1173">
        <v>31.152846109248529</v>
      </c>
      <c r="P1173">
        <v>34.272978106219583</v>
      </c>
      <c r="Q1173">
        <v>37.331314867412473</v>
      </c>
      <c r="R1173">
        <v>38.713452945467758</v>
      </c>
      <c r="S1173">
        <v>39.228709843825321</v>
      </c>
      <c r="T1173">
        <v>39.363642748858616</v>
      </c>
      <c r="U1173">
        <v>39.214903944398124</v>
      </c>
      <c r="V1173">
        <v>39.293447923378949</v>
      </c>
      <c r="W1173">
        <v>38.790492896421554</v>
      </c>
      <c r="X1173">
        <v>37.662396702685051</v>
      </c>
      <c r="Y1173">
        <v>36.56223627039504</v>
      </c>
      <c r="Z1173">
        <v>36.772574543841174</v>
      </c>
      <c r="AA1173">
        <v>36.013703364360346</v>
      </c>
      <c r="AB1173">
        <v>34.495914097523126</v>
      </c>
      <c r="AC1173">
        <v>32.892346064022554</v>
      </c>
      <c r="AD1173">
        <v>30.691963495995189</v>
      </c>
      <c r="AE1173">
        <v>27.7407349653874</v>
      </c>
      <c r="AF1173">
        <v>25.504701489232609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0.78727289138129652</v>
      </c>
      <c r="AS1173">
        <v>0.78429810201213512</v>
      </c>
      <c r="AT1173">
        <v>0.7858689732745221</v>
      </c>
      <c r="AU1173">
        <v>0.77580990091973623</v>
      </c>
      <c r="AV1173">
        <v>0.75324795880233242</v>
      </c>
      <c r="AW1173">
        <v>0.73124475074945983</v>
      </c>
      <c r="AX1173">
        <v>0.73545149990881509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52.249998572555469</v>
      </c>
      <c r="BF1173">
        <v>51.749999527997218</v>
      </c>
      <c r="BG1173">
        <v>51.749999527997218</v>
      </c>
      <c r="BH1173">
        <v>50.749999151642577</v>
      </c>
      <c r="BI1173">
        <v>51.499999953735404</v>
      </c>
      <c r="BJ1173">
        <v>50.749999151642577</v>
      </c>
      <c r="BK1173">
        <v>51.499999953735404</v>
      </c>
      <c r="BL1173">
        <v>51.999999414155141</v>
      </c>
      <c r="BM1173">
        <v>52.249998572555469</v>
      </c>
      <c r="BN1173">
        <v>53.750001320360205</v>
      </c>
      <c r="BO1173">
        <v>54.499999614288477</v>
      </c>
      <c r="BP1173">
        <v>54.99999886677746</v>
      </c>
      <c r="BQ1173">
        <v>55.749999980766404</v>
      </c>
      <c r="BR1173">
        <v>54.000000569730226</v>
      </c>
      <c r="BS1173">
        <v>53.249999780633068</v>
      </c>
      <c r="BT1173">
        <v>51.999999414155141</v>
      </c>
      <c r="BU1173">
        <v>49.750000971556389</v>
      </c>
      <c r="BV1173">
        <v>47.999999377247427</v>
      </c>
      <c r="BW1173">
        <v>47.250000550496637</v>
      </c>
      <c r="BX1173">
        <v>47.999999377247427</v>
      </c>
      <c r="BY1173">
        <v>47.749999802985627</v>
      </c>
      <c r="BZ1173">
        <v>46.749999439626656</v>
      </c>
      <c r="CA1173">
        <v>47.749999802985627</v>
      </c>
      <c r="CB1173">
        <v>46.749999439626656</v>
      </c>
      <c r="CC1173">
        <v>0.34087541559669871</v>
      </c>
      <c r="CD1173">
        <v>0.31855009751692398</v>
      </c>
      <c r="CE1173">
        <v>0.31384764482795324</v>
      </c>
      <c r="CF1173">
        <v>0.31808376777732034</v>
      </c>
      <c r="CG1173">
        <v>0.3374520482811349</v>
      </c>
      <c r="CH1173">
        <v>0.40148073233582449</v>
      </c>
      <c r="CI1173">
        <v>0.5258932298077913</v>
      </c>
      <c r="CJ1173">
        <v>0.64231774387651752</v>
      </c>
      <c r="CK1173">
        <v>0.73517526626854057</v>
      </c>
      <c r="CL1173">
        <v>0.77814366770724663</v>
      </c>
      <c r="CM1173">
        <v>0.80903659412952267</v>
      </c>
      <c r="CN1173">
        <v>0.83692970240374631</v>
      </c>
      <c r="CO1173">
        <v>0.8368669373638139</v>
      </c>
      <c r="CP1173">
        <v>0.86394007806329798</v>
      </c>
      <c r="CQ1173">
        <v>0.86556465285684592</v>
      </c>
      <c r="CR1173">
        <v>0.79433675639384604</v>
      </c>
      <c r="CS1173">
        <v>0.73398830701368689</v>
      </c>
      <c r="CT1173">
        <v>0.68404950856397695</v>
      </c>
      <c r="CU1173">
        <v>0.56301896148404829</v>
      </c>
      <c r="CV1173">
        <v>0.44210038520267092</v>
      </c>
      <c r="CW1173">
        <v>0.38737553467266611</v>
      </c>
      <c r="CX1173">
        <v>0.35096502711683597</v>
      </c>
      <c r="CY1173">
        <v>0.3199032314446148</v>
      </c>
      <c r="CZ1173">
        <v>0.29918475081474882</v>
      </c>
    </row>
    <row r="1174" spans="1:104" x14ac:dyDescent="0.25">
      <c r="A1174" t="s">
        <v>1363</v>
      </c>
      <c r="B1174" t="s">
        <v>26</v>
      </c>
      <c r="C1174" t="s">
        <v>27</v>
      </c>
      <c r="D1174" t="s">
        <v>187</v>
      </c>
      <c r="E1174" t="s">
        <v>184</v>
      </c>
      <c r="F1174">
        <v>2017</v>
      </c>
      <c r="G1174" t="s">
        <v>173</v>
      </c>
      <c r="H1174">
        <v>3</v>
      </c>
      <c r="I1174">
        <v>24.340121366097407</v>
      </c>
      <c r="J1174">
        <v>23.435548284443133</v>
      </c>
      <c r="K1174">
        <v>22.898343054672008</v>
      </c>
      <c r="L1174">
        <v>22.862086063493823</v>
      </c>
      <c r="M1174">
        <v>23.758303745878504</v>
      </c>
      <c r="N1174">
        <v>26.271469898122373</v>
      </c>
      <c r="O1174">
        <v>30.610335660769241</v>
      </c>
      <c r="P1174">
        <v>33.953038194599422</v>
      </c>
      <c r="Q1174">
        <v>37.614812598708212</v>
      </c>
      <c r="R1174">
        <v>40.286408032183068</v>
      </c>
      <c r="S1174">
        <v>42.318403733554341</v>
      </c>
      <c r="T1174">
        <v>43.785425972616423</v>
      </c>
      <c r="U1174">
        <v>44.613410939956026</v>
      </c>
      <c r="V1174">
        <v>45.320900015599669</v>
      </c>
      <c r="W1174">
        <v>45.080330460119697</v>
      </c>
      <c r="X1174">
        <v>43.831268463492542</v>
      </c>
      <c r="Y1174">
        <v>41.801306674977852</v>
      </c>
      <c r="Z1174">
        <v>39.403694989537556</v>
      </c>
      <c r="AA1174">
        <v>37.227363175230714</v>
      </c>
      <c r="AB1174">
        <v>36.724704477471505</v>
      </c>
      <c r="AC1174">
        <v>34.773762292998612</v>
      </c>
      <c r="AD1174">
        <v>32.20076288366721</v>
      </c>
      <c r="AE1174">
        <v>28.842932574712606</v>
      </c>
      <c r="AF1174">
        <v>26.299309164489117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0.8757085575555118</v>
      </c>
      <c r="AS1174">
        <v>0.89226825221690553</v>
      </c>
      <c r="AT1174">
        <v>0.90641806246216494</v>
      </c>
      <c r="AU1174">
        <v>0.90160665161897802</v>
      </c>
      <c r="AV1174">
        <v>0.87662538772801779</v>
      </c>
      <c r="AW1174">
        <v>0.8360261309310022</v>
      </c>
      <c r="AX1174">
        <v>0.78807390987897186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55.999999276354828</v>
      </c>
      <c r="BF1174">
        <v>54.250000052263893</v>
      </c>
      <c r="BG1174">
        <v>52.749999644356116</v>
      </c>
      <c r="BH1174">
        <v>53.250000196017936</v>
      </c>
      <c r="BI1174">
        <v>53.749999160489978</v>
      </c>
      <c r="BJ1174">
        <v>54.000001136881373</v>
      </c>
      <c r="BK1174">
        <v>54.000001136881373</v>
      </c>
      <c r="BL1174">
        <v>56.250001026004824</v>
      </c>
      <c r="BM1174">
        <v>63.25000014726853</v>
      </c>
      <c r="BN1174">
        <v>68.999998923885329</v>
      </c>
      <c r="BO1174">
        <v>73.249998851441447</v>
      </c>
      <c r="BP1174">
        <v>75.999999079656675</v>
      </c>
      <c r="BQ1174">
        <v>79.250001078268724</v>
      </c>
      <c r="BR1174">
        <v>79.000001709403392</v>
      </c>
      <c r="BS1174">
        <v>76.250001169418766</v>
      </c>
      <c r="BT1174">
        <v>72.750000340452203</v>
      </c>
      <c r="BU1174">
        <v>72.500001084957589</v>
      </c>
      <c r="BV1174">
        <v>70.999999089860026</v>
      </c>
      <c r="BW1174">
        <v>67.250001513725579</v>
      </c>
      <c r="BX1174">
        <v>62.750001069425799</v>
      </c>
      <c r="BY1174">
        <v>61.499999010047055</v>
      </c>
      <c r="BZ1174">
        <v>59.499998943271713</v>
      </c>
      <c r="CA1174">
        <v>59.499998943271713</v>
      </c>
      <c r="CB1174">
        <v>57.500001044710991</v>
      </c>
      <c r="CC1174">
        <v>0.33495101938114458</v>
      </c>
      <c r="CD1174">
        <v>0.31301373972880964</v>
      </c>
      <c r="CE1174">
        <v>0.30839297259013204</v>
      </c>
      <c r="CF1174">
        <v>0.31255550186241243</v>
      </c>
      <c r="CG1174">
        <v>0.33158713986051319</v>
      </c>
      <c r="CH1174">
        <v>0.39450305076627368</v>
      </c>
      <c r="CI1174">
        <v>0.51675323922550231</v>
      </c>
      <c r="CJ1174">
        <v>0.63115432850717412</v>
      </c>
      <c r="CK1174">
        <v>0.72239798073752359</v>
      </c>
      <c r="CL1174">
        <v>0.76461951943510209</v>
      </c>
      <c r="CM1174">
        <v>0.79497556548971271</v>
      </c>
      <c r="CN1174">
        <v>0.82238391027111646</v>
      </c>
      <c r="CO1174">
        <v>0.82232222922499076</v>
      </c>
      <c r="CP1174">
        <v>0.84892480125549574</v>
      </c>
      <c r="CQ1174">
        <v>0.85052117659995619</v>
      </c>
      <c r="CR1174">
        <v>0.78053124350692449</v>
      </c>
      <c r="CS1174">
        <v>0.72123163029112713</v>
      </c>
      <c r="CT1174">
        <v>0.67216068900470205</v>
      </c>
      <c r="CU1174">
        <v>0.55323369753837315</v>
      </c>
      <c r="CV1174">
        <v>0.43441671807098609</v>
      </c>
      <c r="CW1174">
        <v>0.38064297310741135</v>
      </c>
      <c r="CX1174">
        <v>0.34486529491439216</v>
      </c>
      <c r="CY1174">
        <v>0.31434333615949572</v>
      </c>
      <c r="CZ1174">
        <v>0.29398496073206853</v>
      </c>
    </row>
    <row r="1175" spans="1:104" x14ac:dyDescent="0.25">
      <c r="A1175" t="s">
        <v>1364</v>
      </c>
      <c r="B1175" t="s">
        <v>26</v>
      </c>
      <c r="C1175" t="s">
        <v>27</v>
      </c>
      <c r="D1175" t="s">
        <v>187</v>
      </c>
      <c r="E1175" t="s">
        <v>184</v>
      </c>
      <c r="F1175">
        <v>2017</v>
      </c>
      <c r="G1175" t="s">
        <v>174</v>
      </c>
      <c r="H1175">
        <v>4</v>
      </c>
      <c r="I1175">
        <v>25.42974053390239</v>
      </c>
      <c r="J1175">
        <v>24.36585485197417</v>
      </c>
      <c r="K1175">
        <v>23.742973826926555</v>
      </c>
      <c r="L1175">
        <v>23.677805424814206</v>
      </c>
      <c r="M1175">
        <v>24.626027757357186</v>
      </c>
      <c r="N1175">
        <v>27.149272580192733</v>
      </c>
      <c r="O1175">
        <v>31.034608203734905</v>
      </c>
      <c r="P1175">
        <v>35.218172415737826</v>
      </c>
      <c r="Q1175">
        <v>40.44115233913152</v>
      </c>
      <c r="R1175">
        <v>44.755424172094855</v>
      </c>
      <c r="S1175">
        <v>48.122144995997651</v>
      </c>
      <c r="T1175">
        <v>50.469366231887861</v>
      </c>
      <c r="U1175">
        <v>51.766510279945251</v>
      </c>
      <c r="V1175">
        <v>52.782457950523884</v>
      </c>
      <c r="W1175">
        <v>52.627839159638903</v>
      </c>
      <c r="X1175">
        <v>51.315783315997471</v>
      </c>
      <c r="Y1175">
        <v>48.971559399819895</v>
      </c>
      <c r="Z1175">
        <v>45.653808545732389</v>
      </c>
      <c r="AA1175">
        <v>41.500282859639974</v>
      </c>
      <c r="AB1175">
        <v>40.420364986049819</v>
      </c>
      <c r="AC1175">
        <v>38.287987663424076</v>
      </c>
      <c r="AD1175">
        <v>35.051843979802726</v>
      </c>
      <c r="AE1175">
        <v>31.149987907468699</v>
      </c>
      <c r="AF1175">
        <v>28.128756218294672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1.0093873453426585</v>
      </c>
      <c r="AS1175">
        <v>1.0353302250655807</v>
      </c>
      <c r="AT1175">
        <v>1.0556491394818905</v>
      </c>
      <c r="AU1175">
        <v>1.0525567945756094</v>
      </c>
      <c r="AV1175">
        <v>1.0263156999289307</v>
      </c>
      <c r="AW1175">
        <v>0.97943121737772321</v>
      </c>
      <c r="AX1175">
        <v>0.91307621281089624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62.5</v>
      </c>
      <c r="BF1175">
        <v>61.750000750746814</v>
      </c>
      <c r="BG1175">
        <v>60.000000252456516</v>
      </c>
      <c r="BH1175">
        <v>61.250000246513032</v>
      </c>
      <c r="BI1175">
        <v>60.249999888998381</v>
      </c>
      <c r="BJ1175">
        <v>60.500000997259839</v>
      </c>
      <c r="BK1175">
        <v>59.749999497973796</v>
      </c>
      <c r="BL1175">
        <v>67.250001202904357</v>
      </c>
      <c r="BM1175">
        <v>78.250002121370613</v>
      </c>
      <c r="BN1175">
        <v>84.499998964249016</v>
      </c>
      <c r="BO1175">
        <v>88.750001488417965</v>
      </c>
      <c r="BP1175">
        <v>91.999999324820322</v>
      </c>
      <c r="BQ1175">
        <v>93.250000097190096</v>
      </c>
      <c r="BR1175">
        <v>92.24999931514094</v>
      </c>
      <c r="BS1175">
        <v>91.250001448228701</v>
      </c>
      <c r="BT1175">
        <v>90.249999958622041</v>
      </c>
      <c r="BU1175">
        <v>88.249999724731822</v>
      </c>
      <c r="BV1175">
        <v>86.749998056367843</v>
      </c>
      <c r="BW1175">
        <v>83.999998785491698</v>
      </c>
      <c r="BX1175">
        <v>78.499998007857698</v>
      </c>
      <c r="BY1175">
        <v>73.249998211124819</v>
      </c>
      <c r="BZ1175">
        <v>69.750000610820237</v>
      </c>
      <c r="CA1175">
        <v>64.25000004545349</v>
      </c>
      <c r="CB1175">
        <v>62.749997825194647</v>
      </c>
      <c r="CC1175">
        <v>0.33951964822842889</v>
      </c>
      <c r="CD1175">
        <v>0.31728313920112838</v>
      </c>
      <c r="CE1175">
        <v>0.31259939430610112</v>
      </c>
      <c r="CF1175">
        <v>0.31681863232927171</v>
      </c>
      <c r="CG1175">
        <v>0.33610990456253931</v>
      </c>
      <c r="CH1175">
        <v>0.39988391897404518</v>
      </c>
      <c r="CI1175">
        <v>0.52380160649362095</v>
      </c>
      <c r="CJ1175">
        <v>0.6397630362929162</v>
      </c>
      <c r="CK1175">
        <v>0.73225127414365776</v>
      </c>
      <c r="CL1175">
        <v>0.77504869424899803</v>
      </c>
      <c r="CM1175">
        <v>0.80581873632062995</v>
      </c>
      <c r="CN1175">
        <v>0.83360091309996798</v>
      </c>
      <c r="CO1175">
        <v>0.83353845306147223</v>
      </c>
      <c r="CP1175">
        <v>0.86050385856834166</v>
      </c>
      <c r="CQ1175">
        <v>0.86212200008496742</v>
      </c>
      <c r="CR1175">
        <v>0.79117738589577924</v>
      </c>
      <c r="CS1175">
        <v>0.73106899120804281</v>
      </c>
      <c r="CT1175">
        <v>0.6813287677059342</v>
      </c>
      <c r="CU1175">
        <v>0.56077965224249404</v>
      </c>
      <c r="CV1175">
        <v>0.44034202963482372</v>
      </c>
      <c r="CW1175">
        <v>0.38583481777465173</v>
      </c>
      <c r="CX1175">
        <v>0.34956913191498196</v>
      </c>
      <c r="CY1175">
        <v>0.31863089890310942</v>
      </c>
      <c r="CZ1175">
        <v>0.29799482324586618</v>
      </c>
    </row>
    <row r="1176" spans="1:104" x14ac:dyDescent="0.25">
      <c r="A1176" t="s">
        <v>1365</v>
      </c>
      <c r="B1176" t="s">
        <v>26</v>
      </c>
      <c r="C1176" t="s">
        <v>27</v>
      </c>
      <c r="D1176" t="s">
        <v>187</v>
      </c>
      <c r="E1176" t="s">
        <v>184</v>
      </c>
      <c r="F1176">
        <v>2017</v>
      </c>
      <c r="G1176" t="s">
        <v>175</v>
      </c>
      <c r="H1176">
        <v>5</v>
      </c>
      <c r="I1176">
        <v>25.95150805374309</v>
      </c>
      <c r="J1176">
        <v>24.820661267592968</v>
      </c>
      <c r="K1176">
        <v>24.146067338273582</v>
      </c>
      <c r="L1176">
        <v>24.058698919027009</v>
      </c>
      <c r="M1176">
        <v>25.048123871098781</v>
      </c>
      <c r="N1176">
        <v>27.584696237018612</v>
      </c>
      <c r="O1176">
        <v>31.159161293402992</v>
      </c>
      <c r="P1176">
        <v>36.50135633668576</v>
      </c>
      <c r="Q1176">
        <v>42.686193584086261</v>
      </c>
      <c r="R1176">
        <v>47.583082042942735</v>
      </c>
      <c r="S1176">
        <v>50.97800349988816</v>
      </c>
      <c r="T1176">
        <v>52.957247535059324</v>
      </c>
      <c r="U1176">
        <v>53.81657475828478</v>
      </c>
      <c r="V1176">
        <v>54.548485154676158</v>
      </c>
      <c r="W1176">
        <v>54.453642926294798</v>
      </c>
      <c r="X1176">
        <v>52.92831542535513</v>
      </c>
      <c r="Y1176">
        <v>50.256374639648875</v>
      </c>
      <c r="Z1176">
        <v>46.925927682167988</v>
      </c>
      <c r="AA1176">
        <v>42.521703897982967</v>
      </c>
      <c r="AB1176">
        <v>40.656649827845492</v>
      </c>
      <c r="AC1176">
        <v>39.178526838230226</v>
      </c>
      <c r="AD1176">
        <v>35.88775015879299</v>
      </c>
      <c r="AE1176">
        <v>31.865324348691729</v>
      </c>
      <c r="AF1176">
        <v>28.72204974218716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1.0591450076954338</v>
      </c>
      <c r="AS1176">
        <v>1.0763315589596905</v>
      </c>
      <c r="AT1176">
        <v>1.0909697187329426</v>
      </c>
      <c r="AU1176">
        <v>1.0890729075282322</v>
      </c>
      <c r="AV1176">
        <v>1.0585663584543388</v>
      </c>
      <c r="AW1176">
        <v>1.0051275458663316</v>
      </c>
      <c r="AX1176">
        <v>0.93851858048911618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65.750000568169241</v>
      </c>
      <c r="BF1176">
        <v>65.250001152445932</v>
      </c>
      <c r="BG1176">
        <v>65.750000568169241</v>
      </c>
      <c r="BH1176">
        <v>65.499999786477332</v>
      </c>
      <c r="BI1176">
        <v>64.499998581300673</v>
      </c>
      <c r="BJ1176">
        <v>63.749998030651831</v>
      </c>
      <c r="BK1176">
        <v>62.999998285375668</v>
      </c>
      <c r="BL1176">
        <v>69.000000557035307</v>
      </c>
      <c r="BM1176">
        <v>80.000001097567548</v>
      </c>
      <c r="BN1176">
        <v>85.500000463555565</v>
      </c>
      <c r="BO1176">
        <v>89.250000108343812</v>
      </c>
      <c r="BP1176">
        <v>92.750000878901815</v>
      </c>
      <c r="BQ1176">
        <v>92.750000878901815</v>
      </c>
      <c r="BR1176">
        <v>91.000000479493465</v>
      </c>
      <c r="BS1176">
        <v>91.000000479493465</v>
      </c>
      <c r="BT1176">
        <v>89.000002138391665</v>
      </c>
      <c r="BU1176">
        <v>85.750001570222423</v>
      </c>
      <c r="BV1176">
        <v>84.000000718675025</v>
      </c>
      <c r="BW1176">
        <v>81.999998760460784</v>
      </c>
      <c r="BX1176">
        <v>80.250001978164889</v>
      </c>
      <c r="BY1176">
        <v>74.249999946704122</v>
      </c>
      <c r="BZ1176">
        <v>69.750000429475591</v>
      </c>
      <c r="CA1176">
        <v>68.749999902507525</v>
      </c>
      <c r="CB1176">
        <v>66.999998146682003</v>
      </c>
      <c r="CC1176">
        <v>0.33889627157596625</v>
      </c>
      <c r="CD1176">
        <v>0.31670059700427955</v>
      </c>
      <c r="CE1176">
        <v>0.31202544172412389</v>
      </c>
      <c r="CF1176">
        <v>0.3162369694600019</v>
      </c>
      <c r="CG1176">
        <v>0.33549279184687703</v>
      </c>
      <c r="CH1176">
        <v>0.39914973161120726</v>
      </c>
      <c r="CI1176">
        <v>0.52283985237350949</v>
      </c>
      <c r="CJ1176">
        <v>0.63858843165498846</v>
      </c>
      <c r="CK1176">
        <v>0.73090682021430109</v>
      </c>
      <c r="CL1176">
        <v>0.7736256815462611</v>
      </c>
      <c r="CM1176">
        <v>0.80433921522269392</v>
      </c>
      <c r="CN1176">
        <v>0.83207039586219556</v>
      </c>
      <c r="CO1176">
        <v>0.83200796091522422</v>
      </c>
      <c r="CP1176">
        <v>0.85892393581689319</v>
      </c>
      <c r="CQ1176">
        <v>0.860539089221103</v>
      </c>
      <c r="CR1176">
        <v>0.78972477528745399</v>
      </c>
      <c r="CS1176">
        <v>0.7297267294064963</v>
      </c>
      <c r="CT1176">
        <v>0.68007786721025787</v>
      </c>
      <c r="CU1176">
        <v>0.55975001927480683</v>
      </c>
      <c r="CV1176">
        <v>0.4395335177403602</v>
      </c>
      <c r="CW1176">
        <v>0.38512642250008777</v>
      </c>
      <c r="CX1176">
        <v>0.34892730047939985</v>
      </c>
      <c r="CY1176">
        <v>0.31804586406056079</v>
      </c>
      <c r="CZ1176">
        <v>0.29744766681967821</v>
      </c>
    </row>
    <row r="1177" spans="1:104" x14ac:dyDescent="0.25">
      <c r="A1177" t="s">
        <v>1366</v>
      </c>
      <c r="B1177" t="s">
        <v>26</v>
      </c>
      <c r="C1177" t="s">
        <v>27</v>
      </c>
      <c r="D1177" t="s">
        <v>187</v>
      </c>
      <c r="E1177" t="s">
        <v>184</v>
      </c>
      <c r="F1177">
        <v>2017</v>
      </c>
      <c r="G1177" t="s">
        <v>176</v>
      </c>
      <c r="H1177">
        <v>6</v>
      </c>
      <c r="I1177">
        <v>26.390405249708742</v>
      </c>
      <c r="J1177">
        <v>25.242453276250799</v>
      </c>
      <c r="K1177">
        <v>24.592706302972211</v>
      </c>
      <c r="L1177">
        <v>24.552502944517769</v>
      </c>
      <c r="M1177">
        <v>25.583092622104271</v>
      </c>
      <c r="N1177">
        <v>28.057728609875475</v>
      </c>
      <c r="O1177">
        <v>31.677990423778649</v>
      </c>
      <c r="P1177">
        <v>36.768480077357189</v>
      </c>
      <c r="Q1177">
        <v>42.285122371837168</v>
      </c>
      <c r="R1177">
        <v>46.794070544913147</v>
      </c>
      <c r="S1177">
        <v>50.092195003383672</v>
      </c>
      <c r="T1177">
        <v>52.048439726625062</v>
      </c>
      <c r="U1177">
        <v>52.800273049502962</v>
      </c>
      <c r="V1177">
        <v>53.387954979619153</v>
      </c>
      <c r="W1177">
        <v>53.223917392295952</v>
      </c>
      <c r="X1177">
        <v>52.061668190871679</v>
      </c>
      <c r="Y1177">
        <v>49.913741832413379</v>
      </c>
      <c r="Z1177">
        <v>46.853391065375661</v>
      </c>
      <c r="AA1177">
        <v>42.535213681893921</v>
      </c>
      <c r="AB1177">
        <v>40.080418330538016</v>
      </c>
      <c r="AC1177">
        <v>39.024967758961594</v>
      </c>
      <c r="AD1177">
        <v>36.098198509866208</v>
      </c>
      <c r="AE1177">
        <v>32.166843025364663</v>
      </c>
      <c r="AF1177">
        <v>29.067262298980378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1.0409688094618814</v>
      </c>
      <c r="AS1177">
        <v>1.0560055207957626</v>
      </c>
      <c r="AT1177">
        <v>1.0677591457120865</v>
      </c>
      <c r="AU1177">
        <v>1.06447841466217</v>
      </c>
      <c r="AV1177">
        <v>1.0412334217007477</v>
      </c>
      <c r="AW1177">
        <v>0.99827487084563082</v>
      </c>
      <c r="AX1177">
        <v>0.9370678900549716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65.249999794738216</v>
      </c>
      <c r="BF1177">
        <v>62.5</v>
      </c>
      <c r="BG1177">
        <v>61.499999823238966</v>
      </c>
      <c r="BH1177">
        <v>61.499999823238966</v>
      </c>
      <c r="BI1177">
        <v>61.24999968028375</v>
      </c>
      <c r="BJ1177">
        <v>60.499998983341847</v>
      </c>
      <c r="BK1177">
        <v>61.999999347248348</v>
      </c>
      <c r="BL1177">
        <v>70.7500010491095</v>
      </c>
      <c r="BM1177">
        <v>76.24999838110142</v>
      </c>
      <c r="BN1177">
        <v>79.999999580107882</v>
      </c>
      <c r="BO1177">
        <v>85.000000209946066</v>
      </c>
      <c r="BP1177">
        <v>87.749999651952322</v>
      </c>
      <c r="BQ1177">
        <v>89.499998493919193</v>
      </c>
      <c r="BR1177">
        <v>89.999999485293529</v>
      </c>
      <c r="BS1177">
        <v>87.500000849378551</v>
      </c>
      <c r="BT1177">
        <v>87.500000849378551</v>
      </c>
      <c r="BU1177">
        <v>87.249999563571805</v>
      </c>
      <c r="BV1177">
        <v>84.749998924139319</v>
      </c>
      <c r="BW1177">
        <v>82.50000047350737</v>
      </c>
      <c r="BX1177">
        <v>79.750000100288744</v>
      </c>
      <c r="BY1177">
        <v>76.000001158766807</v>
      </c>
      <c r="BZ1177">
        <v>72.250001878622186</v>
      </c>
      <c r="CA1177">
        <v>70.499999791521304</v>
      </c>
      <c r="CB1177">
        <v>67.999997430756864</v>
      </c>
      <c r="CC1177">
        <v>0.33661078599629568</v>
      </c>
      <c r="CD1177">
        <v>0.31456479977229701</v>
      </c>
      <c r="CE1177">
        <v>0.30992115544015453</v>
      </c>
      <c r="CF1177">
        <v>0.31410426193466201</v>
      </c>
      <c r="CG1177">
        <v>0.33323025310734555</v>
      </c>
      <c r="CH1177">
        <v>0.39645787728832282</v>
      </c>
      <c r="CI1177">
        <v>0.51931387144752927</v>
      </c>
      <c r="CJ1177">
        <v>0.63428181517234961</v>
      </c>
      <c r="CK1177">
        <v>0.72597770298083319</v>
      </c>
      <c r="CL1177">
        <v>0.76840844259103847</v>
      </c>
      <c r="CM1177">
        <v>0.79891485289251396</v>
      </c>
      <c r="CN1177">
        <v>0.82645900245885362</v>
      </c>
      <c r="CO1177">
        <v>0.82639706540134272</v>
      </c>
      <c r="CP1177">
        <v>0.85313146690288599</v>
      </c>
      <c r="CQ1177">
        <v>0.85473569823617668</v>
      </c>
      <c r="CR1177">
        <v>0.78439893987422027</v>
      </c>
      <c r="CS1177">
        <v>0.72480545598906709</v>
      </c>
      <c r="CT1177">
        <v>0.67549143431559633</v>
      </c>
      <c r="CU1177">
        <v>0.55597510726764643</v>
      </c>
      <c r="CV1177">
        <v>0.43656934878023407</v>
      </c>
      <c r="CW1177">
        <v>0.38252916029703687</v>
      </c>
      <c r="CX1177">
        <v>0.34657417779721206</v>
      </c>
      <c r="CY1177">
        <v>0.31590099044187958</v>
      </c>
      <c r="CZ1177">
        <v>0.29544172158031173</v>
      </c>
    </row>
    <row r="1178" spans="1:104" x14ac:dyDescent="0.25">
      <c r="A1178" t="s">
        <v>1367</v>
      </c>
      <c r="B1178" t="s">
        <v>26</v>
      </c>
      <c r="C1178" t="s">
        <v>27</v>
      </c>
      <c r="D1178" t="s">
        <v>187</v>
      </c>
      <c r="E1178" t="s">
        <v>184</v>
      </c>
      <c r="F1178">
        <v>2017</v>
      </c>
      <c r="G1178" t="s">
        <v>177</v>
      </c>
      <c r="H1178">
        <v>7</v>
      </c>
      <c r="I1178">
        <v>28.276285925909924</v>
      </c>
      <c r="J1178">
        <v>26.995844884664379</v>
      </c>
      <c r="K1178">
        <v>26.235732958151157</v>
      </c>
      <c r="L1178">
        <v>26.219928935308637</v>
      </c>
      <c r="M1178">
        <v>27.386186361845184</v>
      </c>
      <c r="N1178">
        <v>30.304486825879081</v>
      </c>
      <c r="O1178">
        <v>34.427840324416671</v>
      </c>
      <c r="P1178">
        <v>40.113512215467331</v>
      </c>
      <c r="Q1178">
        <v>46.147293547051433</v>
      </c>
      <c r="R1178">
        <v>50.927210563412423</v>
      </c>
      <c r="S1178">
        <v>54.189661898093696</v>
      </c>
      <c r="T1178">
        <v>56.039294852197308</v>
      </c>
      <c r="U1178">
        <v>56.695909986051895</v>
      </c>
      <c r="V1178">
        <v>57.161167070927313</v>
      </c>
      <c r="W1178">
        <v>57.068998478995056</v>
      </c>
      <c r="X1178">
        <v>56.080552059476673</v>
      </c>
      <c r="Y1178">
        <v>54.001976075774245</v>
      </c>
      <c r="Z1178">
        <v>50.886621455104731</v>
      </c>
      <c r="AA1178">
        <v>46.027877270003792</v>
      </c>
      <c r="AB1178">
        <v>43.359964771362563</v>
      </c>
      <c r="AC1178">
        <v>42.092314692675956</v>
      </c>
      <c r="AD1178">
        <v>38.923958199345101</v>
      </c>
      <c r="AE1178">
        <v>34.653211830394639</v>
      </c>
      <c r="AF1178">
        <v>31.254814978961416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1.1207859359919647</v>
      </c>
      <c r="AS1178">
        <v>1.1339182770975333</v>
      </c>
      <c r="AT1178">
        <v>1.1432234168665731</v>
      </c>
      <c r="AU1178">
        <v>1.1413799808601208</v>
      </c>
      <c r="AV1178">
        <v>1.1216110787814602</v>
      </c>
      <c r="AW1178">
        <v>1.0800395395057181</v>
      </c>
      <c r="AX1178">
        <v>1.0177324669758065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70.999999450856706</v>
      </c>
      <c r="BF1178">
        <v>71.500000190148754</v>
      </c>
      <c r="BG1178">
        <v>70.999999450856706</v>
      </c>
      <c r="BH1178">
        <v>70.750000166084277</v>
      </c>
      <c r="BI1178">
        <v>69.999999465734987</v>
      </c>
      <c r="BJ1178">
        <v>69.999999465734987</v>
      </c>
      <c r="BK1178">
        <v>69.500001769724705</v>
      </c>
      <c r="BL1178">
        <v>72.749998699222488</v>
      </c>
      <c r="BM1178">
        <v>76.750000809456594</v>
      </c>
      <c r="BN1178">
        <v>81.249998699560621</v>
      </c>
      <c r="BO1178">
        <v>86.499999995153289</v>
      </c>
      <c r="BP1178">
        <v>91.750001093496223</v>
      </c>
      <c r="BQ1178">
        <v>92.000000265554505</v>
      </c>
      <c r="BR1178">
        <v>92.249999663041081</v>
      </c>
      <c r="BS1178">
        <v>92.500000666704139</v>
      </c>
      <c r="BT1178">
        <v>91.750001093496223</v>
      </c>
      <c r="BU1178">
        <v>87.749998391512875</v>
      </c>
      <c r="BV1178">
        <v>84.999998594454681</v>
      </c>
      <c r="BW1178">
        <v>83.750000000845361</v>
      </c>
      <c r="BX1178">
        <v>81.500000802186534</v>
      </c>
      <c r="BY1178">
        <v>78.249999955872411</v>
      </c>
      <c r="BZ1178">
        <v>75.00000158926936</v>
      </c>
      <c r="CA1178">
        <v>73.749999360629047</v>
      </c>
      <c r="CB1178">
        <v>72.749998699222488</v>
      </c>
      <c r="CC1178">
        <v>0.34161108977003191</v>
      </c>
      <c r="CD1178">
        <v>0.31923759574639143</v>
      </c>
      <c r="CE1178">
        <v>0.31452499417560797</v>
      </c>
      <c r="CF1178">
        <v>0.31877022741742472</v>
      </c>
      <c r="CG1178">
        <v>0.33818033849352203</v>
      </c>
      <c r="CH1178">
        <v>0.4023471933241885</v>
      </c>
      <c r="CI1178">
        <v>0.52702818523953565</v>
      </c>
      <c r="CJ1178">
        <v>0.64370401038439617</v>
      </c>
      <c r="CK1178">
        <v>0.73676195028251645</v>
      </c>
      <c r="CL1178">
        <v>0.77982298146174922</v>
      </c>
      <c r="CM1178">
        <v>0.81078261141050234</v>
      </c>
      <c r="CN1178">
        <v>0.83873594159582221</v>
      </c>
      <c r="CO1178">
        <v>0.83867300738907924</v>
      </c>
      <c r="CP1178">
        <v>0.86580464962500614</v>
      </c>
      <c r="CQ1178">
        <v>0.86743272726783893</v>
      </c>
      <c r="CR1178">
        <v>0.79605110814675473</v>
      </c>
      <c r="CS1178">
        <v>0.73557237280638121</v>
      </c>
      <c r="CT1178">
        <v>0.68552572527250022</v>
      </c>
      <c r="CU1178">
        <v>0.56423405334333998</v>
      </c>
      <c r="CV1178">
        <v>0.44305450531553858</v>
      </c>
      <c r="CW1178">
        <v>0.38821155570392746</v>
      </c>
      <c r="CX1178">
        <v>0.35172248018903013</v>
      </c>
      <c r="CY1178">
        <v>0.32059361806565623</v>
      </c>
      <c r="CZ1178">
        <v>0.29983042735236348</v>
      </c>
    </row>
    <row r="1179" spans="1:104" x14ac:dyDescent="0.25">
      <c r="A1179" t="s">
        <v>1368</v>
      </c>
      <c r="B1179" t="s">
        <v>26</v>
      </c>
      <c r="C1179" t="s">
        <v>27</v>
      </c>
      <c r="D1179" t="s">
        <v>187</v>
      </c>
      <c r="E1179" t="s">
        <v>184</v>
      </c>
      <c r="F1179">
        <v>2017</v>
      </c>
      <c r="G1179" t="s">
        <v>178</v>
      </c>
      <c r="H1179">
        <v>8</v>
      </c>
      <c r="I1179">
        <v>28.555342312490811</v>
      </c>
      <c r="J1179">
        <v>27.296240341740656</v>
      </c>
      <c r="K1179">
        <v>26.564095779606667</v>
      </c>
      <c r="L1179">
        <v>26.600226530774201</v>
      </c>
      <c r="M1179">
        <v>27.805877958538844</v>
      </c>
      <c r="N1179">
        <v>30.933922247632367</v>
      </c>
      <c r="O1179">
        <v>35.506047546556879</v>
      </c>
      <c r="P1179">
        <v>41.104837218767841</v>
      </c>
      <c r="Q1179">
        <v>47.535968630680038</v>
      </c>
      <c r="R1179">
        <v>52.600064685252924</v>
      </c>
      <c r="S1179">
        <v>56.243097126108793</v>
      </c>
      <c r="T1179">
        <v>58.341358445451654</v>
      </c>
      <c r="U1179">
        <v>59.114713118498457</v>
      </c>
      <c r="V1179">
        <v>59.668048655232532</v>
      </c>
      <c r="W1179">
        <v>59.426329326221868</v>
      </c>
      <c r="X1179">
        <v>58.037356468250927</v>
      </c>
      <c r="Y1179">
        <v>55.37867555941375</v>
      </c>
      <c r="Z1179">
        <v>51.933421518385103</v>
      </c>
      <c r="AA1179">
        <v>46.709495941927059</v>
      </c>
      <c r="AB1179">
        <v>44.473017226608718</v>
      </c>
      <c r="AC1179">
        <v>42.660971947304603</v>
      </c>
      <c r="AD1179">
        <v>39.22831481855048</v>
      </c>
      <c r="AE1179">
        <v>34.878668099074275</v>
      </c>
      <c r="AF1179">
        <v>31.463490554416364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1.1668272264589836</v>
      </c>
      <c r="AS1179">
        <v>1.1822942932736817</v>
      </c>
      <c r="AT1179">
        <v>1.1933609928093538</v>
      </c>
      <c r="AU1179">
        <v>1.1885265864041175</v>
      </c>
      <c r="AV1179">
        <v>1.160747193347458</v>
      </c>
      <c r="AW1179">
        <v>1.107573530134037</v>
      </c>
      <c r="AX1179">
        <v>1.0386685027910476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72.99999994526739</v>
      </c>
      <c r="BF1179">
        <v>72.199995613477242</v>
      </c>
      <c r="BG1179">
        <v>71.599998051139877</v>
      </c>
      <c r="BH1179">
        <v>70.399999727805948</v>
      </c>
      <c r="BI1179">
        <v>70.399999727805948</v>
      </c>
      <c r="BJ1179">
        <v>70.199996379141481</v>
      </c>
      <c r="BK1179">
        <v>69.39999999957351</v>
      </c>
      <c r="BL1179">
        <v>72.400001790585733</v>
      </c>
      <c r="BM1179">
        <v>79.399999680892279</v>
      </c>
      <c r="BN1179">
        <v>83.999998407067721</v>
      </c>
      <c r="BO1179">
        <v>89.599999586259358</v>
      </c>
      <c r="BP1179">
        <v>91.199995455202838</v>
      </c>
      <c r="BQ1179">
        <v>92.999999396756579</v>
      </c>
      <c r="BR1179">
        <v>91.400002816999915</v>
      </c>
      <c r="BS1179">
        <v>91.800003590885908</v>
      </c>
      <c r="BT1179">
        <v>91.599997147222481</v>
      </c>
      <c r="BU1179">
        <v>90.199996082376984</v>
      </c>
      <c r="BV1179">
        <v>89.800001735426633</v>
      </c>
      <c r="BW1179">
        <v>85.599999488641018</v>
      </c>
      <c r="BX1179">
        <v>82.400001116497918</v>
      </c>
      <c r="BY1179">
        <v>78.199997892344214</v>
      </c>
      <c r="BZ1179">
        <v>76.400002480548366</v>
      </c>
      <c r="CA1179">
        <v>75.199997049082882</v>
      </c>
      <c r="CB1179">
        <v>75.199997049082882</v>
      </c>
      <c r="CC1179">
        <v>0.34282247015657658</v>
      </c>
      <c r="CD1179">
        <v>0.32036964537981211</v>
      </c>
      <c r="CE1179">
        <v>0.31564030660665093</v>
      </c>
      <c r="CF1179">
        <v>0.31990063286513204</v>
      </c>
      <c r="CG1179">
        <v>0.3393795410437947</v>
      </c>
      <c r="CH1179">
        <v>0.40377398503164558</v>
      </c>
      <c r="CI1179">
        <v>0.5288970722807762</v>
      </c>
      <c r="CJ1179">
        <v>0.64598658919037033</v>
      </c>
      <c r="CK1179">
        <v>0.73937456192712081</v>
      </c>
      <c r="CL1179">
        <v>0.78258832240860865</v>
      </c>
      <c r="CM1179">
        <v>0.81365766461091671</v>
      </c>
      <c r="CN1179">
        <v>0.84171014881293071</v>
      </c>
      <c r="CO1179">
        <v>0.84164703165642607</v>
      </c>
      <c r="CP1179">
        <v>0.86887477697258941</v>
      </c>
      <c r="CQ1179">
        <v>0.87050865834523383</v>
      </c>
      <c r="CR1179">
        <v>0.79887388829626027</v>
      </c>
      <c r="CS1179">
        <v>0.73818076658954235</v>
      </c>
      <c r="CT1179">
        <v>0.68795669680779625</v>
      </c>
      <c r="CU1179">
        <v>0.56623486132576495</v>
      </c>
      <c r="CV1179">
        <v>0.44462563977398178</v>
      </c>
      <c r="CW1179">
        <v>0.38958819203794781</v>
      </c>
      <c r="CX1179">
        <v>0.35296972200053622</v>
      </c>
      <c r="CY1179">
        <v>0.32173050439807543</v>
      </c>
      <c r="CZ1179">
        <v>0.30089367639504128</v>
      </c>
    </row>
    <row r="1180" spans="1:104" x14ac:dyDescent="0.25">
      <c r="A1180" t="s">
        <v>1369</v>
      </c>
      <c r="B1180" t="s">
        <v>26</v>
      </c>
      <c r="C1180" t="s">
        <v>27</v>
      </c>
      <c r="D1180" t="s">
        <v>187</v>
      </c>
      <c r="E1180" t="s">
        <v>184</v>
      </c>
      <c r="F1180">
        <v>2017</v>
      </c>
      <c r="G1180" t="s">
        <v>179</v>
      </c>
      <c r="H1180">
        <v>9</v>
      </c>
      <c r="I1180">
        <v>29.02209965821763</v>
      </c>
      <c r="J1180">
        <v>27.789315285303022</v>
      </c>
      <c r="K1180">
        <v>27.127444063771566</v>
      </c>
      <c r="L1180">
        <v>27.154434920287905</v>
      </c>
      <c r="M1180">
        <v>28.4332116106199</v>
      </c>
      <c r="N1180">
        <v>31.757155293335408</v>
      </c>
      <c r="O1180">
        <v>37.146272413029955</v>
      </c>
      <c r="P1180">
        <v>42.882241683281052</v>
      </c>
      <c r="Q1180">
        <v>50.158325923195989</v>
      </c>
      <c r="R1180">
        <v>55.768557687509954</v>
      </c>
      <c r="S1180">
        <v>59.675979642023506</v>
      </c>
      <c r="T1180">
        <v>61.830018584008364</v>
      </c>
      <c r="U1180">
        <v>62.575525221087005</v>
      </c>
      <c r="V1180">
        <v>63.153948639011304</v>
      </c>
      <c r="W1180">
        <v>62.703225769248235</v>
      </c>
      <c r="X1180">
        <v>60.776499748668257</v>
      </c>
      <c r="Y1180">
        <v>57.777810781851464</v>
      </c>
      <c r="Z1180">
        <v>54.124158255757038</v>
      </c>
      <c r="AA1180">
        <v>48.803593205198133</v>
      </c>
      <c r="AB1180">
        <v>47.151209220430061</v>
      </c>
      <c r="AC1180">
        <v>43.992546562901694</v>
      </c>
      <c r="AD1180">
        <v>40.200483764260142</v>
      </c>
      <c r="AE1180">
        <v>35.62485084835982</v>
      </c>
      <c r="AF1180">
        <v>32.113962432413842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1.2366004494759839</v>
      </c>
      <c r="AS1180">
        <v>1.2515105313055639</v>
      </c>
      <c r="AT1180">
        <v>1.2630790198939197</v>
      </c>
      <c r="AU1180">
        <v>1.2540645680528617</v>
      </c>
      <c r="AV1180">
        <v>1.2155300401185971</v>
      </c>
      <c r="AW1180">
        <v>1.1555562142969968</v>
      </c>
      <c r="AX1180">
        <v>1.0824832392420409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70.500001708025735</v>
      </c>
      <c r="BF1180">
        <v>69.999999326915542</v>
      </c>
      <c r="BG1180">
        <v>69.999999326915542</v>
      </c>
      <c r="BH1180">
        <v>69.749998727823069</v>
      </c>
      <c r="BI1180">
        <v>69.999999326915542</v>
      </c>
      <c r="BJ1180">
        <v>68.75000060477052</v>
      </c>
      <c r="BK1180">
        <v>71.50000020074242</v>
      </c>
      <c r="BL1180">
        <v>73.000001636458762</v>
      </c>
      <c r="BM1180">
        <v>80.750000630913178</v>
      </c>
      <c r="BN1180">
        <v>87.49999873722733</v>
      </c>
      <c r="BO1180">
        <v>96.750000232030786</v>
      </c>
      <c r="BP1180">
        <v>100.00000018335341</v>
      </c>
      <c r="BQ1180">
        <v>101.50000141205784</v>
      </c>
      <c r="BR1180">
        <v>101.00000116021306</v>
      </c>
      <c r="BS1180">
        <v>99.749998637920754</v>
      </c>
      <c r="BT1180">
        <v>98.75000100282486</v>
      </c>
      <c r="BU1180">
        <v>97.250000010705463</v>
      </c>
      <c r="BV1180">
        <v>95.499999158821879</v>
      </c>
      <c r="BW1180">
        <v>92.749998276418808</v>
      </c>
      <c r="BX1180">
        <v>84.000000079492565</v>
      </c>
      <c r="BY1180">
        <v>79.499999054961037</v>
      </c>
      <c r="BZ1180">
        <v>77.24999901586537</v>
      </c>
      <c r="CA1180">
        <v>76.250000523148671</v>
      </c>
      <c r="CB1180">
        <v>74.249999545342689</v>
      </c>
      <c r="CC1180">
        <v>0.35391635239654845</v>
      </c>
      <c r="CD1180">
        <v>0.33073692661188425</v>
      </c>
      <c r="CE1180">
        <v>0.32585456061842771</v>
      </c>
      <c r="CF1180">
        <v>0.33025275203661597</v>
      </c>
      <c r="CG1180">
        <v>0.35036202712108988</v>
      </c>
      <c r="CH1180">
        <v>0.41684026739526492</v>
      </c>
      <c r="CI1180">
        <v>0.54601246363461564</v>
      </c>
      <c r="CJ1180">
        <v>0.66689110982530331</v>
      </c>
      <c r="CK1180">
        <v>0.76330113461811722</v>
      </c>
      <c r="CL1180">
        <v>0.80791339433227571</v>
      </c>
      <c r="CM1180">
        <v>0.8399881235987644</v>
      </c>
      <c r="CN1180">
        <v>0.86894836464640868</v>
      </c>
      <c r="CO1180">
        <v>0.86888319755526933</v>
      </c>
      <c r="CP1180">
        <v>0.89699207832352523</v>
      </c>
      <c r="CQ1180">
        <v>0.8986788698981365</v>
      </c>
      <c r="CR1180">
        <v>0.82472595412946548</v>
      </c>
      <c r="CS1180">
        <v>0.76206866850227983</v>
      </c>
      <c r="CT1180">
        <v>0.71021927630401704</v>
      </c>
      <c r="CU1180">
        <v>0.58455847047734888</v>
      </c>
      <c r="CV1180">
        <v>0.45901385949165324</v>
      </c>
      <c r="CW1180">
        <v>0.40219539509930008</v>
      </c>
      <c r="CX1180">
        <v>0.36439193530666047</v>
      </c>
      <c r="CY1180">
        <v>0.33214179017263312</v>
      </c>
      <c r="CZ1180">
        <v>0.31063070272989846</v>
      </c>
    </row>
    <row r="1181" spans="1:104" x14ac:dyDescent="0.25">
      <c r="A1181" t="s">
        <v>1370</v>
      </c>
      <c r="B1181" t="s">
        <v>26</v>
      </c>
      <c r="C1181" t="s">
        <v>27</v>
      </c>
      <c r="D1181" t="s">
        <v>187</v>
      </c>
      <c r="E1181" t="s">
        <v>184</v>
      </c>
      <c r="F1181">
        <v>2017</v>
      </c>
      <c r="G1181" t="s">
        <v>180</v>
      </c>
      <c r="H1181">
        <v>10</v>
      </c>
      <c r="I1181">
        <v>26.591076213570357</v>
      </c>
      <c r="J1181">
        <v>25.48787843646025</v>
      </c>
      <c r="K1181">
        <v>24.832549134836441</v>
      </c>
      <c r="L1181">
        <v>24.789487005583247</v>
      </c>
      <c r="M1181">
        <v>25.924961454198716</v>
      </c>
      <c r="N1181">
        <v>28.806957012949887</v>
      </c>
      <c r="O1181">
        <v>33.719279337369869</v>
      </c>
      <c r="P1181">
        <v>37.757823857577051</v>
      </c>
      <c r="Q1181">
        <v>43.170062129599792</v>
      </c>
      <c r="R1181">
        <v>47.911341423027629</v>
      </c>
      <c r="S1181">
        <v>51.553288226307572</v>
      </c>
      <c r="T1181">
        <v>54.100493322640325</v>
      </c>
      <c r="U1181">
        <v>55.4717010004155</v>
      </c>
      <c r="V1181">
        <v>56.542991273839476</v>
      </c>
      <c r="W1181">
        <v>56.320529945628429</v>
      </c>
      <c r="X1181">
        <v>54.656467633580924</v>
      </c>
      <c r="Y1181">
        <v>51.766323352879454</v>
      </c>
      <c r="Z1181">
        <v>48.174288657473021</v>
      </c>
      <c r="AA1181">
        <v>45.098295664434374</v>
      </c>
      <c r="AB1181">
        <v>42.787600089975818</v>
      </c>
      <c r="AC1181">
        <v>39.804425511443831</v>
      </c>
      <c r="AD1181">
        <v>36.505948892903788</v>
      </c>
      <c r="AE1181">
        <v>32.374677022686299</v>
      </c>
      <c r="AF1181">
        <v>29.225444969149965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1.0820098623366676</v>
      </c>
      <c r="AS1181">
        <v>1.1094340661902806</v>
      </c>
      <c r="AT1181">
        <v>1.1308598349549837</v>
      </c>
      <c r="AU1181">
        <v>1.1264106176290025</v>
      </c>
      <c r="AV1181">
        <v>1.0931293814384455</v>
      </c>
      <c r="AW1181">
        <v>1.0353265107754137</v>
      </c>
      <c r="AX1181">
        <v>0.96348579840003423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68.499999149690609</v>
      </c>
      <c r="BF1181">
        <v>66.500000811326032</v>
      </c>
      <c r="BG1181">
        <v>66.749999935441224</v>
      </c>
      <c r="BH1181">
        <v>66.500000811326032</v>
      </c>
      <c r="BI1181">
        <v>64.999999067353073</v>
      </c>
      <c r="BJ1181">
        <v>64.749998998187181</v>
      </c>
      <c r="BK1181">
        <v>63.999999366579758</v>
      </c>
      <c r="BL1181">
        <v>67.500001457150077</v>
      </c>
      <c r="BM1181">
        <v>76.250001530096171</v>
      </c>
      <c r="BN1181">
        <v>83.750001094782192</v>
      </c>
      <c r="BO1181">
        <v>89.500001016992712</v>
      </c>
      <c r="BP1181">
        <v>91.750000118544804</v>
      </c>
      <c r="BQ1181">
        <v>92.00000032060845</v>
      </c>
      <c r="BR1181">
        <v>92.750001606054624</v>
      </c>
      <c r="BS1181">
        <v>91.500000182276651</v>
      </c>
      <c r="BT1181">
        <v>90.250001829913515</v>
      </c>
      <c r="BU1181">
        <v>90.250001829913515</v>
      </c>
      <c r="BV1181">
        <v>87.749998244036703</v>
      </c>
      <c r="BW1181">
        <v>82.999999602606181</v>
      </c>
      <c r="BX1181">
        <v>79.499998338955237</v>
      </c>
      <c r="BY1181">
        <v>75.500000717175354</v>
      </c>
      <c r="BZ1181">
        <v>72.250000128113427</v>
      </c>
      <c r="CA1181">
        <v>69.750001164125294</v>
      </c>
      <c r="CB1181">
        <v>69.249998781298032</v>
      </c>
      <c r="CC1181">
        <v>0.33738983880423468</v>
      </c>
      <c r="CD1181">
        <v>0.31529280953811994</v>
      </c>
      <c r="CE1181">
        <v>0.31063842761547106</v>
      </c>
      <c r="CF1181">
        <v>0.31483123069154517</v>
      </c>
      <c r="CG1181">
        <v>0.33400149476879781</v>
      </c>
      <c r="CH1181">
        <v>0.39737545368240001</v>
      </c>
      <c r="CI1181">
        <v>0.52051578438182333</v>
      </c>
      <c r="CJ1181">
        <v>0.63574981888976467</v>
      </c>
      <c r="CK1181">
        <v>0.72765785591060228</v>
      </c>
      <c r="CL1181">
        <v>0.77018684129120918</v>
      </c>
      <c r="CM1181">
        <v>0.80076383195316436</v>
      </c>
      <c r="CN1181">
        <v>0.82837176901534471</v>
      </c>
      <c r="CO1181">
        <v>0.82830966257204142</v>
      </c>
      <c r="CP1181">
        <v>0.85510589429025929</v>
      </c>
      <c r="CQ1181">
        <v>0.85671392122029499</v>
      </c>
      <c r="CR1181">
        <v>0.78621432903208133</v>
      </c>
      <c r="CS1181">
        <v>0.72648296636646803</v>
      </c>
      <c r="CT1181">
        <v>0.67705479652829392</v>
      </c>
      <c r="CU1181">
        <v>0.55726187874921662</v>
      </c>
      <c r="CV1181">
        <v>0.43757976099404949</v>
      </c>
      <c r="CW1181">
        <v>0.38341450157272317</v>
      </c>
      <c r="CX1181">
        <v>0.34737630661098789</v>
      </c>
      <c r="CY1181">
        <v>0.31663211195117363</v>
      </c>
      <c r="CZ1181">
        <v>0.29612547737566974</v>
      </c>
    </row>
    <row r="1182" spans="1:104" x14ac:dyDescent="0.25">
      <c r="A1182" t="s">
        <v>1371</v>
      </c>
      <c r="B1182" t="s">
        <v>26</v>
      </c>
      <c r="C1182" t="s">
        <v>27</v>
      </c>
      <c r="D1182" t="s">
        <v>187</v>
      </c>
      <c r="E1182" t="s">
        <v>184</v>
      </c>
      <c r="F1182">
        <v>2017</v>
      </c>
      <c r="G1182" t="s">
        <v>181</v>
      </c>
      <c r="H1182">
        <v>11</v>
      </c>
      <c r="I1182">
        <v>24.48767423591093</v>
      </c>
      <c r="J1182">
        <v>23.609770658067706</v>
      </c>
      <c r="K1182">
        <v>23.143727223775873</v>
      </c>
      <c r="L1182">
        <v>23.21707021190036</v>
      </c>
      <c r="M1182">
        <v>24.27331545732817</v>
      </c>
      <c r="N1182">
        <v>27.019358353759486</v>
      </c>
      <c r="O1182">
        <v>30.58011856351083</v>
      </c>
      <c r="P1182">
        <v>34.446040870967444</v>
      </c>
      <c r="Q1182">
        <v>39.254629808768762</v>
      </c>
      <c r="R1182">
        <v>43.18795568765993</v>
      </c>
      <c r="S1182">
        <v>46.253903040998544</v>
      </c>
      <c r="T1182">
        <v>48.24726948788809</v>
      </c>
      <c r="U1182">
        <v>49.248283233893929</v>
      </c>
      <c r="V1182">
        <v>50.001102605568477</v>
      </c>
      <c r="W1182">
        <v>49.58146736603085</v>
      </c>
      <c r="X1182">
        <v>47.802848189518343</v>
      </c>
      <c r="Y1182">
        <v>45.601922925096915</v>
      </c>
      <c r="Z1182">
        <v>44.294145025019205</v>
      </c>
      <c r="AA1182">
        <v>40.52039946850779</v>
      </c>
      <c r="AB1182">
        <v>37.851868379821305</v>
      </c>
      <c r="AC1182">
        <v>35.41957147193061</v>
      </c>
      <c r="AD1182">
        <v>32.601252798031787</v>
      </c>
      <c r="AE1182">
        <v>29.214853034214997</v>
      </c>
      <c r="AF1182">
        <v>26.634523851820305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0.9649454513160528</v>
      </c>
      <c r="AS1182">
        <v>0.98496568937491757</v>
      </c>
      <c r="AT1182">
        <v>1.0000221082879177</v>
      </c>
      <c r="AU1182">
        <v>0.99162936308801752</v>
      </c>
      <c r="AV1182">
        <v>0.9560569955371202</v>
      </c>
      <c r="AW1182">
        <v>0.91203848649805919</v>
      </c>
      <c r="AX1182">
        <v>0.88588293815415309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62.999999883341509</v>
      </c>
      <c r="BF1182">
        <v>62.200000586052624</v>
      </c>
      <c r="BG1182">
        <v>60.799999276056802</v>
      </c>
      <c r="BH1182">
        <v>61.59999762969764</v>
      </c>
      <c r="BI1182">
        <v>61.200000229589577</v>
      </c>
      <c r="BJ1182">
        <v>60.599999278486699</v>
      </c>
      <c r="BK1182">
        <v>59.799999863241801</v>
      </c>
      <c r="BL1182">
        <v>63.400002370302367</v>
      </c>
      <c r="BM1182">
        <v>71.599999218565046</v>
      </c>
      <c r="BN1182">
        <v>79.199995233680866</v>
      </c>
      <c r="BO1182">
        <v>83.000000480788671</v>
      </c>
      <c r="BP1182">
        <v>86.800004047023407</v>
      </c>
      <c r="BQ1182">
        <v>88.000000729675861</v>
      </c>
      <c r="BR1182">
        <v>88.199998825205356</v>
      </c>
      <c r="BS1182">
        <v>88.000000729675861</v>
      </c>
      <c r="BT1182">
        <v>87.199997171226229</v>
      </c>
      <c r="BU1182">
        <v>84.000000955207739</v>
      </c>
      <c r="BV1182">
        <v>77.800003994179121</v>
      </c>
      <c r="BW1182">
        <v>72.19999710281175</v>
      </c>
      <c r="BX1182">
        <v>67.800005000343859</v>
      </c>
      <c r="BY1182">
        <v>65.999999905871107</v>
      </c>
      <c r="BZ1182">
        <v>62.799999413947369</v>
      </c>
      <c r="CA1182">
        <v>62.000000116658491</v>
      </c>
      <c r="CB1182">
        <v>60.799999276056802</v>
      </c>
      <c r="CC1182">
        <v>0.33787225030196311</v>
      </c>
      <c r="CD1182">
        <v>0.31574362841154696</v>
      </c>
      <c r="CE1182">
        <v>0.3110825991674977</v>
      </c>
      <c r="CF1182">
        <v>0.31528141202024512</v>
      </c>
      <c r="CG1182">
        <v>0.33447904637191006</v>
      </c>
      <c r="CH1182">
        <v>0.39794360964868747</v>
      </c>
      <c r="CI1182">
        <v>0.52125999831969294</v>
      </c>
      <c r="CJ1182">
        <v>0.6366587945745309</v>
      </c>
      <c r="CK1182">
        <v>0.72869822437561949</v>
      </c>
      <c r="CL1182">
        <v>0.77128803244244426</v>
      </c>
      <c r="CM1182">
        <v>0.80190878088431372</v>
      </c>
      <c r="CN1182">
        <v>0.82955612980138604</v>
      </c>
      <c r="CO1182">
        <v>0.82949395052511699</v>
      </c>
      <c r="CP1182">
        <v>0.85632852910975632</v>
      </c>
      <c r="CQ1182">
        <v>0.8579388580017554</v>
      </c>
      <c r="CR1182">
        <v>0.78733850067782329</v>
      </c>
      <c r="CS1182">
        <v>0.72752169986911686</v>
      </c>
      <c r="CT1182">
        <v>0.6780228824542418</v>
      </c>
      <c r="CU1182">
        <v>0.55805864924525239</v>
      </c>
      <c r="CV1182">
        <v>0.43820537942190185</v>
      </c>
      <c r="CW1182">
        <v>0.3839626847803016</v>
      </c>
      <c r="CX1182">
        <v>0.34787295072362961</v>
      </c>
      <c r="CY1182">
        <v>0.31708483767494217</v>
      </c>
      <c r="CZ1182">
        <v>0.29654888905958077</v>
      </c>
    </row>
    <row r="1183" spans="1:104" x14ac:dyDescent="0.25">
      <c r="A1183" t="s">
        <v>1372</v>
      </c>
      <c r="B1183" t="s">
        <v>26</v>
      </c>
      <c r="C1183" t="s">
        <v>27</v>
      </c>
      <c r="D1183" t="s">
        <v>187</v>
      </c>
      <c r="E1183" t="s">
        <v>184</v>
      </c>
      <c r="F1183">
        <v>2017</v>
      </c>
      <c r="G1183" t="s">
        <v>182</v>
      </c>
      <c r="H1183">
        <v>12</v>
      </c>
      <c r="I1183">
        <v>23.72519867390859</v>
      </c>
      <c r="J1183">
        <v>23.03119332920997</v>
      </c>
      <c r="K1183">
        <v>22.670711909411374</v>
      </c>
      <c r="L1183">
        <v>22.863986698580973</v>
      </c>
      <c r="M1183">
        <v>23.945579362282434</v>
      </c>
      <c r="N1183">
        <v>26.770482572346481</v>
      </c>
      <c r="O1183">
        <v>30.672058431144823</v>
      </c>
      <c r="P1183">
        <v>34.029408648180819</v>
      </c>
      <c r="Q1183">
        <v>37.113144448200231</v>
      </c>
      <c r="R1183">
        <v>38.261090436323613</v>
      </c>
      <c r="S1183">
        <v>38.430404570042278</v>
      </c>
      <c r="T1183">
        <v>38.025759118352163</v>
      </c>
      <c r="U1183">
        <v>37.387520497314135</v>
      </c>
      <c r="V1183">
        <v>37.124302950276416</v>
      </c>
      <c r="W1183">
        <v>36.348671910140204</v>
      </c>
      <c r="X1183">
        <v>35.10493852487086</v>
      </c>
      <c r="Y1183">
        <v>34.534976440580913</v>
      </c>
      <c r="Z1183">
        <v>35.820122400691226</v>
      </c>
      <c r="AA1183">
        <v>34.380164720122373</v>
      </c>
      <c r="AB1183">
        <v>33.350676749251271</v>
      </c>
      <c r="AC1183">
        <v>31.93966481321074</v>
      </c>
      <c r="AD1183">
        <v>30.033169289844292</v>
      </c>
      <c r="AE1183">
        <v>27.367506984159853</v>
      </c>
      <c r="AF1183">
        <v>25.297641442170899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0.76051520769000025</v>
      </c>
      <c r="AS1183">
        <v>0.74775045018972464</v>
      </c>
      <c r="AT1183">
        <v>0.74248605278520907</v>
      </c>
      <c r="AU1183">
        <v>0.72697341974888319</v>
      </c>
      <c r="AV1183">
        <v>0.70209880097330146</v>
      </c>
      <c r="AW1183">
        <v>0.69069954251748467</v>
      </c>
      <c r="AX1183">
        <v>0.71640245800682278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47.249999490596331</v>
      </c>
      <c r="BF1183">
        <v>46.749999737936847</v>
      </c>
      <c r="BG1183">
        <v>45.249999552431461</v>
      </c>
      <c r="BH1183">
        <v>44.999999970554697</v>
      </c>
      <c r="BI1183">
        <v>45.249999552431461</v>
      </c>
      <c r="BJ1183">
        <v>45.249999552431461</v>
      </c>
      <c r="BK1183">
        <v>44.249999590710345</v>
      </c>
      <c r="BL1183">
        <v>45.249999552431461</v>
      </c>
      <c r="BM1183">
        <v>47.749999581876757</v>
      </c>
      <c r="BN1183">
        <v>50.749999732047783</v>
      </c>
      <c r="BO1183">
        <v>53.000000179616322</v>
      </c>
      <c r="BP1183">
        <v>53.249999290368301</v>
      </c>
      <c r="BQ1183">
        <v>53.999999449372915</v>
      </c>
      <c r="BR1183">
        <v>54.999999528875222</v>
      </c>
      <c r="BS1183">
        <v>55.99999962310018</v>
      </c>
      <c r="BT1183">
        <v>54.999999528875222</v>
      </c>
      <c r="BU1183">
        <v>54.249999266812061</v>
      </c>
      <c r="BV1183">
        <v>50.749999732047783</v>
      </c>
      <c r="BW1183">
        <v>49.249999310980009</v>
      </c>
      <c r="BX1183">
        <v>48.499999387537791</v>
      </c>
      <c r="BY1183">
        <v>46.499999449372915</v>
      </c>
      <c r="BZ1183">
        <v>47.749999581876757</v>
      </c>
      <c r="CA1183">
        <v>45.999999358092488</v>
      </c>
      <c r="CB1183">
        <v>45.249999552431461</v>
      </c>
      <c r="CC1183">
        <v>0.37480120909117998</v>
      </c>
      <c r="CD1183">
        <v>0.35025398340379649</v>
      </c>
      <c r="CE1183">
        <v>0.34508349062289068</v>
      </c>
      <c r="CF1183">
        <v>0.34974122538373686</v>
      </c>
      <c r="CG1183">
        <v>0.37103713766819535</v>
      </c>
      <c r="CH1183">
        <v>0.44143832149816453</v>
      </c>
      <c r="CI1183">
        <v>0.57823304657673413</v>
      </c>
      <c r="CJ1183">
        <v>0.70624477576541722</v>
      </c>
      <c r="CK1183">
        <v>0.80834407239581052</v>
      </c>
      <c r="CL1183">
        <v>0.85558882097687372</v>
      </c>
      <c r="CM1183">
        <v>0.88955636600160448</v>
      </c>
      <c r="CN1183">
        <v>0.92022557762945667</v>
      </c>
      <c r="CO1183">
        <v>0.92015656605745377</v>
      </c>
      <c r="CP1183">
        <v>0.94992414368176259</v>
      </c>
      <c r="CQ1183">
        <v>0.9517104720435865</v>
      </c>
      <c r="CR1183">
        <v>0.87339357339942369</v>
      </c>
      <c r="CS1183">
        <v>0.80703888108514232</v>
      </c>
      <c r="CT1183">
        <v>0.75212984613190692</v>
      </c>
      <c r="CU1183">
        <v>0.61905369636772567</v>
      </c>
      <c r="CV1183">
        <v>0.48610066507152289</v>
      </c>
      <c r="CW1183">
        <v>0.4259292813241396</v>
      </c>
      <c r="CX1183">
        <v>0.38589499709997555</v>
      </c>
      <c r="CY1183">
        <v>0.35174174038829681</v>
      </c>
      <c r="CZ1183">
        <v>0.3289612429446418</v>
      </c>
    </row>
    <row r="1184" spans="1:104" x14ac:dyDescent="0.25">
      <c r="A1184" t="s">
        <v>1373</v>
      </c>
      <c r="B1184" t="s">
        <v>26</v>
      </c>
      <c r="C1184" t="s">
        <v>27</v>
      </c>
      <c r="D1184" t="s">
        <v>187</v>
      </c>
      <c r="E1184" t="s">
        <v>184</v>
      </c>
      <c r="F1184">
        <v>2017</v>
      </c>
      <c r="G1184" t="s">
        <v>183</v>
      </c>
      <c r="H1184">
        <v>8</v>
      </c>
      <c r="I1184">
        <v>28.445548520552983</v>
      </c>
      <c r="J1184">
        <v>27.200350092147698</v>
      </c>
      <c r="K1184">
        <v>26.475648210223877</v>
      </c>
      <c r="L1184">
        <v>26.509931187784844</v>
      </c>
      <c r="M1184">
        <v>27.70703182205558</v>
      </c>
      <c r="N1184">
        <v>30.818818799891137</v>
      </c>
      <c r="O1184">
        <v>35.362823412246811</v>
      </c>
      <c r="P1184">
        <v>40.851530346972211</v>
      </c>
      <c r="Q1184">
        <v>47.132246202006073</v>
      </c>
      <c r="R1184">
        <v>52.089910166608853</v>
      </c>
      <c r="S1184">
        <v>55.673361989612481</v>
      </c>
      <c r="T1184">
        <v>57.760801237895897</v>
      </c>
      <c r="U1184">
        <v>58.541170155927652</v>
      </c>
      <c r="V1184">
        <v>59.109287970365884</v>
      </c>
      <c r="W1184">
        <v>58.879820083627514</v>
      </c>
      <c r="X1184">
        <v>57.500643163882884</v>
      </c>
      <c r="Y1184">
        <v>54.859454122881772</v>
      </c>
      <c r="Z1184">
        <v>51.417737784119886</v>
      </c>
      <c r="AA1184">
        <v>46.279464511714579</v>
      </c>
      <c r="AB1184">
        <v>44.09422870921086</v>
      </c>
      <c r="AC1184">
        <v>42.342346396245318</v>
      </c>
      <c r="AD1184">
        <v>38.968695585335226</v>
      </c>
      <c r="AE1184">
        <v>34.669354941743187</v>
      </c>
      <c r="AF1184">
        <v>31.291870656250573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1.1552161005039447</v>
      </c>
      <c r="AS1184">
        <v>1.1708234369932424</v>
      </c>
      <c r="AT1184">
        <v>1.1821857984742752</v>
      </c>
      <c r="AU1184">
        <v>1.1775963771087727</v>
      </c>
      <c r="AV1184">
        <v>1.1500129232154961</v>
      </c>
      <c r="AW1184">
        <v>1.09718908951949</v>
      </c>
      <c r="AX1184">
        <v>1.0283547545347307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69.937499937167075</v>
      </c>
      <c r="BF1184">
        <v>69.050002872786905</v>
      </c>
      <c r="BG1184">
        <v>68.525000496520761</v>
      </c>
      <c r="BH1184">
        <v>68.09999904675216</v>
      </c>
      <c r="BI1184">
        <v>67.912498012978091</v>
      </c>
      <c r="BJ1184">
        <v>67.362503964462633</v>
      </c>
      <c r="BK1184">
        <v>68.09999904675216</v>
      </c>
      <c r="BL1184">
        <v>72.224999502827671</v>
      </c>
      <c r="BM1184">
        <v>78.287500235720458</v>
      </c>
      <c r="BN1184">
        <v>83.18750005320733</v>
      </c>
      <c r="BO1184">
        <v>89.462501814560866</v>
      </c>
      <c r="BP1184">
        <v>92.675003212407518</v>
      </c>
      <c r="BQ1184">
        <v>94.000002086710481</v>
      </c>
      <c r="BR1184">
        <v>93.662497900965789</v>
      </c>
      <c r="BS1184">
        <v>92.887497191971136</v>
      </c>
      <c r="BT1184">
        <v>92.400001005137199</v>
      </c>
      <c r="BU1184">
        <v>90.612503880290518</v>
      </c>
      <c r="BV1184">
        <v>88.762497106110828</v>
      </c>
      <c r="BW1184">
        <v>86.149999608685505</v>
      </c>
      <c r="BX1184">
        <v>81.912498028852923</v>
      </c>
      <c r="BY1184">
        <v>77.987504830914247</v>
      </c>
      <c r="BZ1184">
        <v>75.224996555085511</v>
      </c>
      <c r="CA1184">
        <v>73.925002725204337</v>
      </c>
      <c r="CB1184">
        <v>72.550001166361454</v>
      </c>
      <c r="CC1184">
        <v>0.34048571549710865</v>
      </c>
      <c r="CD1184">
        <v>0.31818592450566391</v>
      </c>
      <c r="CE1184">
        <v>0.31348885917740288</v>
      </c>
      <c r="CF1184">
        <v>0.31772014032275486</v>
      </c>
      <c r="CG1184">
        <v>0.33706625925894274</v>
      </c>
      <c r="CH1184">
        <v>0.40102174917893663</v>
      </c>
      <c r="CI1184">
        <v>0.52529201408348347</v>
      </c>
      <c r="CJ1184">
        <v>0.64158341257527784</v>
      </c>
      <c r="CK1184">
        <v>0.73433479526343282</v>
      </c>
      <c r="CL1184">
        <v>0.77725403201249987</v>
      </c>
      <c r="CM1184">
        <v>0.80811164127587132</v>
      </c>
      <c r="CN1184">
        <v>0.8359728349915202</v>
      </c>
      <c r="CO1184">
        <v>0.83591023607821935</v>
      </c>
      <c r="CP1184">
        <v>0.8629523237735085</v>
      </c>
      <c r="CQ1184">
        <v>0.86457509353355944</v>
      </c>
      <c r="CR1184">
        <v>0.79342866281947111</v>
      </c>
      <c r="CS1184">
        <v>0.73314916622948756</v>
      </c>
      <c r="CT1184">
        <v>0.68326747014697564</v>
      </c>
      <c r="CU1184">
        <v>0.56237528229013267</v>
      </c>
      <c r="CV1184">
        <v>0.44159498405674991</v>
      </c>
      <c r="CW1184">
        <v>0.38693269467978375</v>
      </c>
      <c r="CX1184">
        <v>0.35056380839780465</v>
      </c>
      <c r="CY1184">
        <v>0.3195375135994018</v>
      </c>
      <c r="CZ1184">
        <v>0.29884273191662075</v>
      </c>
    </row>
    <row r="1185" spans="1:104" x14ac:dyDescent="0.25">
      <c r="A1185" t="s">
        <v>1374</v>
      </c>
      <c r="B1185" t="s">
        <v>26</v>
      </c>
      <c r="C1185" t="s">
        <v>27</v>
      </c>
      <c r="D1185" t="s">
        <v>187</v>
      </c>
      <c r="E1185" t="s">
        <v>184</v>
      </c>
      <c r="F1185">
        <v>2018</v>
      </c>
      <c r="G1185" t="s">
        <v>171</v>
      </c>
      <c r="H1185">
        <v>1</v>
      </c>
      <c r="I1185">
        <v>23.673603526296208</v>
      </c>
      <c r="J1185">
        <v>23.031321390408806</v>
      </c>
      <c r="K1185">
        <v>22.676581284611345</v>
      </c>
      <c r="L1185">
        <v>22.904053361915345</v>
      </c>
      <c r="M1185">
        <v>24.028188112941258</v>
      </c>
      <c r="N1185">
        <v>26.906874713111506</v>
      </c>
      <c r="O1185">
        <v>31.867773574856038</v>
      </c>
      <c r="P1185">
        <v>35.077045185780868</v>
      </c>
      <c r="Q1185">
        <v>37.830693416795256</v>
      </c>
      <c r="R1185">
        <v>38.473795414359053</v>
      </c>
      <c r="S1185">
        <v>38.242468454779249</v>
      </c>
      <c r="T1185">
        <v>37.593220847679547</v>
      </c>
      <c r="U1185">
        <v>36.928929053090577</v>
      </c>
      <c r="V1185">
        <v>36.722786615045351</v>
      </c>
      <c r="W1185">
        <v>36.113717958193874</v>
      </c>
      <c r="X1185">
        <v>35.082108889383427</v>
      </c>
      <c r="Y1185">
        <v>34.651678310656052</v>
      </c>
      <c r="Z1185">
        <v>36.235449762221741</v>
      </c>
      <c r="AA1185">
        <v>34.941274399474679</v>
      </c>
      <c r="AB1185">
        <v>33.787117745959009</v>
      </c>
      <c r="AC1185">
        <v>32.321393243065536</v>
      </c>
      <c r="AD1185">
        <v>30.275078301968183</v>
      </c>
      <c r="AE1185">
        <v>27.505792925334475</v>
      </c>
      <c r="AF1185">
        <v>25.418868095197112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0.84584749220764255</v>
      </c>
      <c r="AS1185">
        <v>0.83090087805042245</v>
      </c>
      <c r="AT1185">
        <v>0.82626270315849681</v>
      </c>
      <c r="AU1185">
        <v>0.81255863348892121</v>
      </c>
      <c r="AV1185">
        <v>0.7893474087231821</v>
      </c>
      <c r="AW1185">
        <v>0.77966277727512479</v>
      </c>
      <c r="AX1185">
        <v>0.81529761230602926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42.000000579545983</v>
      </c>
      <c r="BF1185">
        <v>41.000000605664376</v>
      </c>
      <c r="BG1185">
        <v>39.999999690579386</v>
      </c>
      <c r="BH1185">
        <v>39.500000997793236</v>
      </c>
      <c r="BI1185">
        <v>38.999999128445673</v>
      </c>
      <c r="BJ1185">
        <v>38.249999508338888</v>
      </c>
      <c r="BK1185">
        <v>38.249999508338888</v>
      </c>
      <c r="BL1185">
        <v>38.249999508338888</v>
      </c>
      <c r="BM1185">
        <v>45.750000533074065</v>
      </c>
      <c r="BN1185">
        <v>51.24999955116364</v>
      </c>
      <c r="BO1185">
        <v>55.250000270243021</v>
      </c>
      <c r="BP1185">
        <v>56.999999805406205</v>
      </c>
      <c r="BQ1185">
        <v>58.000000485190341</v>
      </c>
      <c r="BR1185">
        <v>58.249999235978159</v>
      </c>
      <c r="BS1185">
        <v>58.000000485190341</v>
      </c>
      <c r="BT1185">
        <v>56.250000700020017</v>
      </c>
      <c r="BU1185">
        <v>54.750000400952636</v>
      </c>
      <c r="BV1185">
        <v>52.250000701549467</v>
      </c>
      <c r="BW1185">
        <v>50.500000460483754</v>
      </c>
      <c r="BX1185">
        <v>47.500000774139778</v>
      </c>
      <c r="BY1185">
        <v>46.000000460366103</v>
      </c>
      <c r="BZ1185">
        <v>45.250000428482835</v>
      </c>
      <c r="CA1185">
        <v>46.75000074225651</v>
      </c>
      <c r="CB1185">
        <v>46.249999225860222</v>
      </c>
      <c r="CC1185">
        <v>0.37056545405640773</v>
      </c>
      <c r="CD1185">
        <v>0.34629560965190853</v>
      </c>
      <c r="CE1185">
        <v>0.34118357326255816</v>
      </c>
      <c r="CF1185">
        <v>0.34578863840990526</v>
      </c>
      <c r="CG1185">
        <v>0.36684391708746361</v>
      </c>
      <c r="CH1185">
        <v>0.43644944704056537</v>
      </c>
      <c r="CI1185">
        <v>0.57169821316541347</v>
      </c>
      <c r="CJ1185">
        <v>0.69826327666758159</v>
      </c>
      <c r="CK1185">
        <v>0.79920861175152225</v>
      </c>
      <c r="CL1185">
        <v>0.84591953544723142</v>
      </c>
      <c r="CM1185">
        <v>0.8795031737161958</v>
      </c>
      <c r="CN1185">
        <v>0.90982576993932129</v>
      </c>
      <c r="CO1185">
        <v>0.90975752468461057</v>
      </c>
      <c r="CP1185">
        <v>0.93918878541609818</v>
      </c>
      <c r="CQ1185">
        <v>0.94095478646041331</v>
      </c>
      <c r="CR1185">
        <v>0.86352306123757072</v>
      </c>
      <c r="CS1185">
        <v>0.79791826788024101</v>
      </c>
      <c r="CT1185">
        <v>0.74362979071364843</v>
      </c>
      <c r="CU1185">
        <v>0.61205753482473146</v>
      </c>
      <c r="CV1185">
        <v>0.48060706826261462</v>
      </c>
      <c r="CW1185">
        <v>0.42111567907650982</v>
      </c>
      <c r="CX1185">
        <v>0.38153384962699305</v>
      </c>
      <c r="CY1185">
        <v>0.34776656750951773</v>
      </c>
      <c r="CZ1185">
        <v>0.32524353558429386</v>
      </c>
    </row>
    <row r="1186" spans="1:104" x14ac:dyDescent="0.25">
      <c r="A1186" t="s">
        <v>1375</v>
      </c>
      <c r="B1186" t="s">
        <v>26</v>
      </c>
      <c r="C1186" t="s">
        <v>27</v>
      </c>
      <c r="D1186" t="s">
        <v>187</v>
      </c>
      <c r="E1186" t="s">
        <v>184</v>
      </c>
      <c r="F1186">
        <v>2018</v>
      </c>
      <c r="G1186" t="s">
        <v>172</v>
      </c>
      <c r="H1186">
        <v>2</v>
      </c>
      <c r="I1186">
        <v>23.808286769098764</v>
      </c>
      <c r="J1186">
        <v>23.119017562673708</v>
      </c>
      <c r="K1186">
        <v>22.698516474587255</v>
      </c>
      <c r="L1186">
        <v>22.837795305378339</v>
      </c>
      <c r="M1186">
        <v>23.879854958480806</v>
      </c>
      <c r="N1186">
        <v>26.700819457859545</v>
      </c>
      <c r="O1186">
        <v>31.15284569237831</v>
      </c>
      <c r="P1186">
        <v>34.272977883503344</v>
      </c>
      <c r="Q1186">
        <v>37.331315364983062</v>
      </c>
      <c r="R1186">
        <v>38.713452576277433</v>
      </c>
      <c r="S1186">
        <v>39.228709426727413</v>
      </c>
      <c r="T1186">
        <v>39.363643611427619</v>
      </c>
      <c r="U1186">
        <v>39.214904285881026</v>
      </c>
      <c r="V1186">
        <v>39.293446549224981</v>
      </c>
      <c r="W1186">
        <v>38.790493287343153</v>
      </c>
      <c r="X1186">
        <v>37.662397594378476</v>
      </c>
      <c r="Y1186">
        <v>36.562237485646527</v>
      </c>
      <c r="Z1186">
        <v>36.772575137673066</v>
      </c>
      <c r="AA1186">
        <v>36.013703666843618</v>
      </c>
      <c r="AB1186">
        <v>34.495913658448607</v>
      </c>
      <c r="AC1186">
        <v>32.892345977780302</v>
      </c>
      <c r="AD1186">
        <v>30.691963504127987</v>
      </c>
      <c r="AE1186">
        <v>27.740735143274687</v>
      </c>
      <c r="AF1186">
        <v>25.504700806899269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0.88568195009597483</v>
      </c>
      <c r="AS1186">
        <v>0.88233528907708358</v>
      </c>
      <c r="AT1186">
        <v>0.88410253282365081</v>
      </c>
      <c r="AU1186">
        <v>0.87278612323125226</v>
      </c>
      <c r="AV1186">
        <v>0.84740392572986345</v>
      </c>
      <c r="AW1186">
        <v>0.82265034055331709</v>
      </c>
      <c r="AX1186">
        <v>0.82738292846003758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52.249999248518741</v>
      </c>
      <c r="BF1186">
        <v>51.750000320418117</v>
      </c>
      <c r="BG1186">
        <v>51.750000320418117</v>
      </c>
      <c r="BH1186">
        <v>50.749999408698422</v>
      </c>
      <c r="BI1186">
        <v>51.500000033728227</v>
      </c>
      <c r="BJ1186">
        <v>50.749999408698422</v>
      </c>
      <c r="BK1186">
        <v>51.500000033728227</v>
      </c>
      <c r="BL1186">
        <v>51.999999901988375</v>
      </c>
      <c r="BM1186">
        <v>52.249999248518741</v>
      </c>
      <c r="BN1186">
        <v>53.750000395748401</v>
      </c>
      <c r="BO1186">
        <v>54.500000668218384</v>
      </c>
      <c r="BP1186">
        <v>55.000000536478531</v>
      </c>
      <c r="BQ1186">
        <v>55.749999986308922</v>
      </c>
      <c r="BR1186">
        <v>53.999999742278774</v>
      </c>
      <c r="BS1186">
        <v>53.250000277758375</v>
      </c>
      <c r="BT1186">
        <v>51.999999901988375</v>
      </c>
      <c r="BU1186">
        <v>49.750000259777828</v>
      </c>
      <c r="BV1186">
        <v>48.000000001057685</v>
      </c>
      <c r="BW1186">
        <v>47.250000316187403</v>
      </c>
      <c r="BX1186">
        <v>48.000000001057685</v>
      </c>
      <c r="BY1186">
        <v>47.750000654527305</v>
      </c>
      <c r="BZ1186">
        <v>46.749999860327556</v>
      </c>
      <c r="CA1186">
        <v>47.750000654527305</v>
      </c>
      <c r="CB1186">
        <v>46.749999860327556</v>
      </c>
      <c r="CC1186">
        <v>0.34087543797241437</v>
      </c>
      <c r="CD1186">
        <v>0.31855011411827699</v>
      </c>
      <c r="CE1186">
        <v>0.31384763494825269</v>
      </c>
      <c r="CF1186">
        <v>0.31808376703193858</v>
      </c>
      <c r="CG1186">
        <v>0.3374520588913601</v>
      </c>
      <c r="CH1186">
        <v>0.40148072006386121</v>
      </c>
      <c r="CI1186">
        <v>0.52589323011049416</v>
      </c>
      <c r="CJ1186">
        <v>0.64231776114348138</v>
      </c>
      <c r="CK1186">
        <v>0.73517527334212995</v>
      </c>
      <c r="CL1186">
        <v>0.7781436513938933</v>
      </c>
      <c r="CM1186">
        <v>0.80903658019437175</v>
      </c>
      <c r="CN1186">
        <v>0.83692968565810133</v>
      </c>
      <c r="CO1186">
        <v>0.83686694591355715</v>
      </c>
      <c r="CP1186">
        <v>0.86394001481670379</v>
      </c>
      <c r="CQ1186">
        <v>0.86556464895958118</v>
      </c>
      <c r="CR1186">
        <v>0.79433674999280857</v>
      </c>
      <c r="CS1186">
        <v>0.73398824523216344</v>
      </c>
      <c r="CT1186">
        <v>0.68404947581291542</v>
      </c>
      <c r="CU1186">
        <v>0.56301895376980671</v>
      </c>
      <c r="CV1186">
        <v>0.44210040284155405</v>
      </c>
      <c r="CW1186">
        <v>0.38737553372498629</v>
      </c>
      <c r="CX1186">
        <v>0.35096504713105992</v>
      </c>
      <c r="CY1186">
        <v>0.31990321595137228</v>
      </c>
      <c r="CZ1186">
        <v>0.29918474881629065</v>
      </c>
    </row>
    <row r="1187" spans="1:104" x14ac:dyDescent="0.25">
      <c r="A1187" t="s">
        <v>1376</v>
      </c>
      <c r="B1187" t="s">
        <v>26</v>
      </c>
      <c r="C1187" t="s">
        <v>27</v>
      </c>
      <c r="D1187" t="s">
        <v>187</v>
      </c>
      <c r="E1187" t="s">
        <v>184</v>
      </c>
      <c r="F1187">
        <v>2018</v>
      </c>
      <c r="G1187" t="s">
        <v>173</v>
      </c>
      <c r="H1187">
        <v>3</v>
      </c>
      <c r="I1187">
        <v>24.340121384102872</v>
      </c>
      <c r="J1187">
        <v>23.435548068458157</v>
      </c>
      <c r="K1187">
        <v>22.898343177928776</v>
      </c>
      <c r="L1187">
        <v>22.862086112745484</v>
      </c>
      <c r="M1187">
        <v>23.75830455616514</v>
      </c>
      <c r="N1187">
        <v>26.271469680840838</v>
      </c>
      <c r="O1187">
        <v>30.610336377989171</v>
      </c>
      <c r="P1187">
        <v>33.953038463172902</v>
      </c>
      <c r="Q1187">
        <v>37.614812824108995</v>
      </c>
      <c r="R1187">
        <v>40.286409362565756</v>
      </c>
      <c r="S1187">
        <v>42.318402879401113</v>
      </c>
      <c r="T1187">
        <v>43.785425881444155</v>
      </c>
      <c r="U1187">
        <v>44.613410690168031</v>
      </c>
      <c r="V1187">
        <v>45.320899816087682</v>
      </c>
      <c r="W1187">
        <v>45.080331906396744</v>
      </c>
      <c r="X1187">
        <v>43.831267975640685</v>
      </c>
      <c r="Y1187">
        <v>41.801307232355754</v>
      </c>
      <c r="Z1187">
        <v>39.403695478660772</v>
      </c>
      <c r="AA1187">
        <v>37.227364063217863</v>
      </c>
      <c r="AB1187">
        <v>36.724704704729675</v>
      </c>
      <c r="AC1187">
        <v>34.773762458409472</v>
      </c>
      <c r="AD1187">
        <v>32.200762030066059</v>
      </c>
      <c r="AE1187">
        <v>28.842932531832641</v>
      </c>
      <c r="AF1187">
        <v>26.299308682918042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0.98517206257318801</v>
      </c>
      <c r="AS1187">
        <v>1.0038017123484329</v>
      </c>
      <c r="AT1187">
        <v>1.0197202449090141</v>
      </c>
      <c r="AU1187">
        <v>1.014307445499399</v>
      </c>
      <c r="AV1187">
        <v>0.98620352043770487</v>
      </c>
      <c r="AW1187">
        <v>0.94052937425959304</v>
      </c>
      <c r="AX1187">
        <v>0.8865831239596984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56.000000099449984</v>
      </c>
      <c r="BF1187">
        <v>54.249999930546821</v>
      </c>
      <c r="BG1187">
        <v>52.750000825970083</v>
      </c>
      <c r="BH1187">
        <v>53.249998613799157</v>
      </c>
      <c r="BI1187">
        <v>53.749999155484176</v>
      </c>
      <c r="BJ1187">
        <v>53.999999846406411</v>
      </c>
      <c r="BK1187">
        <v>53.999999846406411</v>
      </c>
      <c r="BL1187">
        <v>56.250000416968014</v>
      </c>
      <c r="BM1187">
        <v>63.250001108139195</v>
      </c>
      <c r="BN1187">
        <v>68.999998157997098</v>
      </c>
      <c r="BO1187">
        <v>73.24999935500648</v>
      </c>
      <c r="BP1187">
        <v>76.000001089593439</v>
      </c>
      <c r="BQ1187">
        <v>79.249999476238386</v>
      </c>
      <c r="BR1187">
        <v>78.999999641034108</v>
      </c>
      <c r="BS1187">
        <v>76.250000924797718</v>
      </c>
      <c r="BT1187">
        <v>72.750001816113553</v>
      </c>
      <c r="BU1187">
        <v>72.500001234100878</v>
      </c>
      <c r="BV1187">
        <v>71.000000153593589</v>
      </c>
      <c r="BW1187">
        <v>67.250000229519117</v>
      </c>
      <c r="BX1187">
        <v>62.750000582012674</v>
      </c>
      <c r="BY1187">
        <v>61.499999196683106</v>
      </c>
      <c r="BZ1187">
        <v>59.499999192575665</v>
      </c>
      <c r="CA1187">
        <v>59.499999192575665</v>
      </c>
      <c r="CB1187">
        <v>57.499999437404348</v>
      </c>
      <c r="CC1187">
        <v>0.33495102947785282</v>
      </c>
      <c r="CD1187">
        <v>0.31301373034405339</v>
      </c>
      <c r="CE1187">
        <v>0.30839300517897311</v>
      </c>
      <c r="CF1187">
        <v>0.3125554895262293</v>
      </c>
      <c r="CG1187">
        <v>0.33158715612292861</v>
      </c>
      <c r="CH1187">
        <v>0.39450304726556668</v>
      </c>
      <c r="CI1187">
        <v>0.51675324500548159</v>
      </c>
      <c r="CJ1187">
        <v>0.63115433040451752</v>
      </c>
      <c r="CK1187">
        <v>0.7223979936674878</v>
      </c>
      <c r="CL1187">
        <v>0.7646195403936108</v>
      </c>
      <c r="CM1187">
        <v>0.79497552491520784</v>
      </c>
      <c r="CN1187">
        <v>0.82238387128416035</v>
      </c>
      <c r="CO1187">
        <v>0.82232222847284853</v>
      </c>
      <c r="CP1187">
        <v>0.84892483893403148</v>
      </c>
      <c r="CQ1187">
        <v>0.85052117775193647</v>
      </c>
      <c r="CR1187">
        <v>0.78053124145209418</v>
      </c>
      <c r="CS1187">
        <v>0.72123160347797954</v>
      </c>
      <c r="CT1187">
        <v>0.67216071050711657</v>
      </c>
      <c r="CU1187">
        <v>0.55323372081126532</v>
      </c>
      <c r="CV1187">
        <v>0.43441673297673178</v>
      </c>
      <c r="CW1187">
        <v>0.38064296580877499</v>
      </c>
      <c r="CX1187">
        <v>0.34486531411654553</v>
      </c>
      <c r="CY1187">
        <v>0.3143433358729526</v>
      </c>
      <c r="CZ1187">
        <v>0.2939849599642318</v>
      </c>
    </row>
    <row r="1188" spans="1:104" x14ac:dyDescent="0.25">
      <c r="A1188" t="s">
        <v>1377</v>
      </c>
      <c r="B1188" t="s">
        <v>26</v>
      </c>
      <c r="C1188" t="s">
        <v>27</v>
      </c>
      <c r="D1188" t="s">
        <v>187</v>
      </c>
      <c r="E1188" t="s">
        <v>184</v>
      </c>
      <c r="F1188">
        <v>2018</v>
      </c>
      <c r="G1188" t="s">
        <v>174</v>
      </c>
      <c r="H1188">
        <v>4</v>
      </c>
      <c r="I1188">
        <v>25.429739805699462</v>
      </c>
      <c r="J1188">
        <v>24.36585531691308</v>
      </c>
      <c r="K1188">
        <v>23.742973425119924</v>
      </c>
      <c r="L1188">
        <v>23.677805932888351</v>
      </c>
      <c r="M1188">
        <v>24.626027264544526</v>
      </c>
      <c r="N1188">
        <v>27.149272103464817</v>
      </c>
      <c r="O1188">
        <v>31.03460785709678</v>
      </c>
      <c r="P1188">
        <v>35.218172215488359</v>
      </c>
      <c r="Q1188">
        <v>40.441151265123352</v>
      </c>
      <c r="R1188">
        <v>44.755423195297958</v>
      </c>
      <c r="S1188">
        <v>48.12214661914031</v>
      </c>
      <c r="T1188">
        <v>50.469366419667999</v>
      </c>
      <c r="U1188">
        <v>51.766509679934984</v>
      </c>
      <c r="V1188">
        <v>52.782456739883713</v>
      </c>
      <c r="W1188">
        <v>52.627837315115151</v>
      </c>
      <c r="X1188">
        <v>51.315783505857496</v>
      </c>
      <c r="Y1188">
        <v>48.971558982548004</v>
      </c>
      <c r="Z1188">
        <v>45.653809424520112</v>
      </c>
      <c r="AA1188">
        <v>41.50028199975953</v>
      </c>
      <c r="AB1188">
        <v>40.420365322223837</v>
      </c>
      <c r="AC1188">
        <v>38.28798615454609</v>
      </c>
      <c r="AD1188">
        <v>35.051844239049437</v>
      </c>
      <c r="AE1188">
        <v>31.149987103388636</v>
      </c>
      <c r="AF1188">
        <v>28.128756406008918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1.1355606903165381</v>
      </c>
      <c r="AS1188">
        <v>1.1647464815534554</v>
      </c>
      <c r="AT1188">
        <v>1.1876052957352468</v>
      </c>
      <c r="AU1188">
        <v>1.1841263512468014</v>
      </c>
      <c r="AV1188">
        <v>1.1546051388968508</v>
      </c>
      <c r="AW1188">
        <v>1.1018600640226726</v>
      </c>
      <c r="AX1188">
        <v>1.0272106834830481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62.5</v>
      </c>
      <c r="BF1188">
        <v>61.749999419962094</v>
      </c>
      <c r="BG1188">
        <v>60.000000242459578</v>
      </c>
      <c r="BH1188">
        <v>61.250000307737153</v>
      </c>
      <c r="BI1188">
        <v>60.250000606770634</v>
      </c>
      <c r="BJ1188">
        <v>60.499999727699247</v>
      </c>
      <c r="BK1188">
        <v>59.749999380795543</v>
      </c>
      <c r="BL1188">
        <v>67.249999150769796</v>
      </c>
      <c r="BM1188">
        <v>78.249999995648167</v>
      </c>
      <c r="BN1188">
        <v>84.500000197697801</v>
      </c>
      <c r="BO1188">
        <v>88.750000873476168</v>
      </c>
      <c r="BP1188">
        <v>91.999999843333825</v>
      </c>
      <c r="BQ1188">
        <v>93.2499996599349</v>
      </c>
      <c r="BR1188">
        <v>92.249999694749604</v>
      </c>
      <c r="BS1188">
        <v>91.250000755354833</v>
      </c>
      <c r="BT1188">
        <v>90.25000277958145</v>
      </c>
      <c r="BU1188">
        <v>88.24999964750107</v>
      </c>
      <c r="BV1188">
        <v>86.749999451046648</v>
      </c>
      <c r="BW1188">
        <v>83.999998723046232</v>
      </c>
      <c r="BX1188">
        <v>78.500000593093418</v>
      </c>
      <c r="BY1188">
        <v>73.250000107552594</v>
      </c>
      <c r="BZ1188">
        <v>69.750000400369146</v>
      </c>
      <c r="CA1188">
        <v>64.249999426179002</v>
      </c>
      <c r="CB1188">
        <v>62.750000364311056</v>
      </c>
      <c r="CC1188">
        <v>0.33951965037334875</v>
      </c>
      <c r="CD1188">
        <v>0.31728313891258964</v>
      </c>
      <c r="CE1188">
        <v>0.312599364523171</v>
      </c>
      <c r="CF1188">
        <v>0.31681862362015989</v>
      </c>
      <c r="CG1188">
        <v>0.33610989792364049</v>
      </c>
      <c r="CH1188">
        <v>0.39988393236473446</v>
      </c>
      <c r="CI1188">
        <v>0.52380158928069886</v>
      </c>
      <c r="CJ1188">
        <v>0.63976305881097995</v>
      </c>
      <c r="CK1188">
        <v>0.7322512535854736</v>
      </c>
      <c r="CL1188">
        <v>0.77504871071691639</v>
      </c>
      <c r="CM1188">
        <v>0.80581871537614447</v>
      </c>
      <c r="CN1188">
        <v>0.83360095729037398</v>
      </c>
      <c r="CO1188">
        <v>0.83353843164193908</v>
      </c>
      <c r="CP1188">
        <v>0.86050389688879614</v>
      </c>
      <c r="CQ1188">
        <v>0.86212199772457698</v>
      </c>
      <c r="CR1188">
        <v>0.79117737393986709</v>
      </c>
      <c r="CS1188">
        <v>0.73106895673137373</v>
      </c>
      <c r="CT1188">
        <v>0.68132875327960341</v>
      </c>
      <c r="CU1188">
        <v>0.56077961977520951</v>
      </c>
      <c r="CV1188">
        <v>0.4403420112717098</v>
      </c>
      <c r="CW1188">
        <v>0.38583481519597901</v>
      </c>
      <c r="CX1188">
        <v>0.34956913207125251</v>
      </c>
      <c r="CY1188">
        <v>0.31863089939471684</v>
      </c>
      <c r="CZ1188">
        <v>0.29799481793754945</v>
      </c>
    </row>
    <row r="1189" spans="1:104" x14ac:dyDescent="0.25">
      <c r="A1189" t="s">
        <v>1378</v>
      </c>
      <c r="B1189" t="s">
        <v>26</v>
      </c>
      <c r="C1189" t="s">
        <v>27</v>
      </c>
      <c r="D1189" t="s">
        <v>187</v>
      </c>
      <c r="E1189" t="s">
        <v>184</v>
      </c>
      <c r="F1189">
        <v>2018</v>
      </c>
      <c r="G1189" t="s">
        <v>175</v>
      </c>
      <c r="H1189">
        <v>5</v>
      </c>
      <c r="I1189">
        <v>25.951507136824894</v>
      </c>
      <c r="J1189">
        <v>24.820661261186086</v>
      </c>
      <c r="K1189">
        <v>24.146068068122695</v>
      </c>
      <c r="L1189">
        <v>24.058699168695263</v>
      </c>
      <c r="M1189">
        <v>25.048123902144212</v>
      </c>
      <c r="N1189">
        <v>27.584695936195565</v>
      </c>
      <c r="O1189">
        <v>31.159161285867981</v>
      </c>
      <c r="P1189">
        <v>36.501357402279929</v>
      </c>
      <c r="Q1189">
        <v>42.686193235184817</v>
      </c>
      <c r="R1189">
        <v>47.583081965031504</v>
      </c>
      <c r="S1189">
        <v>50.978003614771211</v>
      </c>
      <c r="T1189">
        <v>52.957248945313872</v>
      </c>
      <c r="U1189">
        <v>53.816576309275639</v>
      </c>
      <c r="V1189">
        <v>54.548484604621173</v>
      </c>
      <c r="W1189">
        <v>54.453643220032625</v>
      </c>
      <c r="X1189">
        <v>52.928315675144219</v>
      </c>
      <c r="Y1189">
        <v>50.256373833579445</v>
      </c>
      <c r="Z1189">
        <v>46.925928048067838</v>
      </c>
      <c r="AA1189">
        <v>42.521703468983091</v>
      </c>
      <c r="AB1189">
        <v>40.656650184046242</v>
      </c>
      <c r="AC1189">
        <v>39.17852588588066</v>
      </c>
      <c r="AD1189">
        <v>35.887750939041787</v>
      </c>
      <c r="AE1189">
        <v>31.865325310945714</v>
      </c>
      <c r="AF1189">
        <v>28.722050330210351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1.1915380652052197</v>
      </c>
      <c r="AS1189">
        <v>1.2108728810038971</v>
      </c>
      <c r="AT1189">
        <v>1.2273408605344001</v>
      </c>
      <c r="AU1189">
        <v>1.2252069383948174</v>
      </c>
      <c r="AV1189">
        <v>1.1908871205628244</v>
      </c>
      <c r="AW1189">
        <v>1.1307683826621515</v>
      </c>
      <c r="AX1189">
        <v>1.0558333708744541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65.750000502420832</v>
      </c>
      <c r="BF1189">
        <v>65.250000268690499</v>
      </c>
      <c r="BG1189">
        <v>65.750000502420832</v>
      </c>
      <c r="BH1189">
        <v>65.500000765895251</v>
      </c>
      <c r="BI1189">
        <v>64.499999677472033</v>
      </c>
      <c r="BJ1189">
        <v>63.749999707216148</v>
      </c>
      <c r="BK1189">
        <v>63.000001475655473</v>
      </c>
      <c r="BL1189">
        <v>69.000000880649125</v>
      </c>
      <c r="BM1189">
        <v>79.99999899031485</v>
      </c>
      <c r="BN1189">
        <v>85.500000924861666</v>
      </c>
      <c r="BO1189">
        <v>89.249999037445903</v>
      </c>
      <c r="BP1189">
        <v>92.749998919338822</v>
      </c>
      <c r="BQ1189">
        <v>92.749998919338822</v>
      </c>
      <c r="BR1189">
        <v>90.999999971932496</v>
      </c>
      <c r="BS1189">
        <v>90.999999971932496</v>
      </c>
      <c r="BT1189">
        <v>89.000001520861559</v>
      </c>
      <c r="BU1189">
        <v>85.74999940393802</v>
      </c>
      <c r="BV1189">
        <v>84.000000984349882</v>
      </c>
      <c r="BW1189">
        <v>82.000002036508889</v>
      </c>
      <c r="BX1189">
        <v>80.249999984289659</v>
      </c>
      <c r="BY1189">
        <v>74.249998328306646</v>
      </c>
      <c r="BZ1189">
        <v>69.750001347675095</v>
      </c>
      <c r="CA1189">
        <v>68.749999405428341</v>
      </c>
      <c r="CB1189">
        <v>66.999999216096839</v>
      </c>
      <c r="CC1189">
        <v>0.33889628177010467</v>
      </c>
      <c r="CD1189">
        <v>0.31670059698732944</v>
      </c>
      <c r="CE1189">
        <v>0.31202541661287203</v>
      </c>
      <c r="CF1189">
        <v>0.31623697174445242</v>
      </c>
      <c r="CG1189">
        <v>0.3354927889183838</v>
      </c>
      <c r="CH1189">
        <v>0.39914972027516493</v>
      </c>
      <c r="CI1189">
        <v>0.52283984629450519</v>
      </c>
      <c r="CJ1189">
        <v>0.6385884353528718</v>
      </c>
      <c r="CK1189">
        <v>0.73090681461144569</v>
      </c>
      <c r="CL1189">
        <v>0.77362568421244859</v>
      </c>
      <c r="CM1189">
        <v>0.80433921766909533</v>
      </c>
      <c r="CN1189">
        <v>0.83207040947081445</v>
      </c>
      <c r="CO1189">
        <v>0.83200800238691297</v>
      </c>
      <c r="CP1189">
        <v>0.85892392872924639</v>
      </c>
      <c r="CQ1189">
        <v>0.86053909849259413</v>
      </c>
      <c r="CR1189">
        <v>0.78972478774382493</v>
      </c>
      <c r="CS1189">
        <v>0.72972673317280801</v>
      </c>
      <c r="CT1189">
        <v>0.68007783957551826</v>
      </c>
      <c r="CU1189">
        <v>0.55975001701438287</v>
      </c>
      <c r="CV1189">
        <v>0.43953352183007371</v>
      </c>
      <c r="CW1189">
        <v>0.38512642103692013</v>
      </c>
      <c r="CX1189">
        <v>0.34892730159219398</v>
      </c>
      <c r="CY1189">
        <v>0.31804585194065399</v>
      </c>
      <c r="CZ1189">
        <v>0.29744767816294698</v>
      </c>
    </row>
    <row r="1190" spans="1:104" x14ac:dyDescent="0.25">
      <c r="A1190" t="s">
        <v>1379</v>
      </c>
      <c r="B1190" t="s">
        <v>26</v>
      </c>
      <c r="C1190" t="s">
        <v>27</v>
      </c>
      <c r="D1190" t="s">
        <v>187</v>
      </c>
      <c r="E1190" t="s">
        <v>184</v>
      </c>
      <c r="F1190">
        <v>2018</v>
      </c>
      <c r="G1190" t="s">
        <v>176</v>
      </c>
      <c r="H1190">
        <v>6</v>
      </c>
      <c r="I1190">
        <v>26.390405590373135</v>
      </c>
      <c r="J1190">
        <v>25.24245273269181</v>
      </c>
      <c r="K1190">
        <v>24.592706212511647</v>
      </c>
      <c r="L1190">
        <v>24.552502387613636</v>
      </c>
      <c r="M1190">
        <v>25.583092778118278</v>
      </c>
      <c r="N1190">
        <v>28.057728970314457</v>
      </c>
      <c r="O1190">
        <v>31.677990942294468</v>
      </c>
      <c r="P1190">
        <v>36.768481321769734</v>
      </c>
      <c r="Q1190">
        <v>42.285123956187093</v>
      </c>
      <c r="R1190">
        <v>46.794069803491588</v>
      </c>
      <c r="S1190">
        <v>50.092195494425027</v>
      </c>
      <c r="T1190">
        <v>52.048439426456682</v>
      </c>
      <c r="U1190">
        <v>52.800274272066034</v>
      </c>
      <c r="V1190">
        <v>53.38795405828867</v>
      </c>
      <c r="W1190">
        <v>53.223917797230833</v>
      </c>
      <c r="X1190">
        <v>52.061667090393165</v>
      </c>
      <c r="Y1190">
        <v>49.913740376005094</v>
      </c>
      <c r="Z1190">
        <v>46.853391242289959</v>
      </c>
      <c r="AA1190">
        <v>42.535214653008147</v>
      </c>
      <c r="AB1190">
        <v>40.080417076122792</v>
      </c>
      <c r="AC1190">
        <v>39.024966299554322</v>
      </c>
      <c r="AD1190">
        <v>36.098198888705603</v>
      </c>
      <c r="AE1190">
        <v>32.166842374696181</v>
      </c>
      <c r="AF1190">
        <v>29.06726271564796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1.171089838545831</v>
      </c>
      <c r="AS1190">
        <v>1.1880061170279643</v>
      </c>
      <c r="AT1190">
        <v>1.2012290108288834</v>
      </c>
      <c r="AU1190">
        <v>1.1975381117745407</v>
      </c>
      <c r="AV1190">
        <v>1.171387493454084</v>
      </c>
      <c r="AW1190">
        <v>1.1230591616004659</v>
      </c>
      <c r="AX1190">
        <v>1.0542012741358926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65.249999560567915</v>
      </c>
      <c r="BF1190">
        <v>62.5</v>
      </c>
      <c r="BG1190">
        <v>61.49999994268277</v>
      </c>
      <c r="BH1190">
        <v>61.49999994268277</v>
      </c>
      <c r="BI1190">
        <v>61.249999424346463</v>
      </c>
      <c r="BJ1190">
        <v>60.500000117984165</v>
      </c>
      <c r="BK1190">
        <v>61.999999847278126</v>
      </c>
      <c r="BL1190">
        <v>70.75000027901828</v>
      </c>
      <c r="BM1190">
        <v>76.249999648280649</v>
      </c>
      <c r="BN1190">
        <v>79.999999870974207</v>
      </c>
      <c r="BO1190">
        <v>84.999998947943524</v>
      </c>
      <c r="BP1190">
        <v>87.750001098332078</v>
      </c>
      <c r="BQ1190">
        <v>89.499999717632008</v>
      </c>
      <c r="BR1190">
        <v>89.999998273039367</v>
      </c>
      <c r="BS1190">
        <v>87.499998610491446</v>
      </c>
      <c r="BT1190">
        <v>87.499998610491446</v>
      </c>
      <c r="BU1190">
        <v>87.250000092675265</v>
      </c>
      <c r="BV1190">
        <v>84.75000117450692</v>
      </c>
      <c r="BW1190">
        <v>82.500000526028245</v>
      </c>
      <c r="BX1190">
        <v>79.749998499702954</v>
      </c>
      <c r="BY1190">
        <v>76.000001347575179</v>
      </c>
      <c r="BZ1190">
        <v>72.249999992804334</v>
      </c>
      <c r="CA1190">
        <v>70.499998395986069</v>
      </c>
      <c r="CB1190">
        <v>68.000001214703417</v>
      </c>
      <c r="CC1190">
        <v>0.33661078119154203</v>
      </c>
      <c r="CD1190">
        <v>0.31456479571744239</v>
      </c>
      <c r="CE1190">
        <v>0.30992115868970332</v>
      </c>
      <c r="CF1190">
        <v>0.31410426436901623</v>
      </c>
      <c r="CG1190">
        <v>0.3332302718254242</v>
      </c>
      <c r="CH1190">
        <v>0.39645786674673739</v>
      </c>
      <c r="CI1190">
        <v>0.51931385313441558</v>
      </c>
      <c r="CJ1190">
        <v>0.63428182414702861</v>
      </c>
      <c r="CK1190">
        <v>0.72597765626789545</v>
      </c>
      <c r="CL1190">
        <v>0.76840843699637129</v>
      </c>
      <c r="CM1190">
        <v>0.79891481533202258</v>
      </c>
      <c r="CN1190">
        <v>0.82645895530717062</v>
      </c>
      <c r="CO1190">
        <v>0.8263970255849683</v>
      </c>
      <c r="CP1190">
        <v>0.85313145023261272</v>
      </c>
      <c r="CQ1190">
        <v>0.85473572639907525</v>
      </c>
      <c r="CR1190">
        <v>0.78439891980321863</v>
      </c>
      <c r="CS1190">
        <v>0.72480550803817401</v>
      </c>
      <c r="CT1190">
        <v>0.67549143215128749</v>
      </c>
      <c r="CU1190">
        <v>0.55597512911153035</v>
      </c>
      <c r="CV1190">
        <v>0.43656936341464309</v>
      </c>
      <c r="CW1190">
        <v>0.38252916623451616</v>
      </c>
      <c r="CX1190">
        <v>0.34657418218000491</v>
      </c>
      <c r="CY1190">
        <v>0.31590096416972069</v>
      </c>
      <c r="CZ1190">
        <v>0.29544171593568269</v>
      </c>
    </row>
    <row r="1191" spans="1:104" x14ac:dyDescent="0.25">
      <c r="A1191" t="s">
        <v>1380</v>
      </c>
      <c r="B1191" t="s">
        <v>26</v>
      </c>
      <c r="C1191" t="s">
        <v>27</v>
      </c>
      <c r="D1191" t="s">
        <v>187</v>
      </c>
      <c r="E1191" t="s">
        <v>184</v>
      </c>
      <c r="F1191">
        <v>2018</v>
      </c>
      <c r="G1191" t="s">
        <v>177</v>
      </c>
      <c r="H1191">
        <v>7</v>
      </c>
      <c r="I1191">
        <v>28.276285864670335</v>
      </c>
      <c r="J1191">
        <v>26.995844687126475</v>
      </c>
      <c r="K1191">
        <v>26.235733183286296</v>
      </c>
      <c r="L1191">
        <v>26.21992867302933</v>
      </c>
      <c r="M1191">
        <v>27.386186128586111</v>
      </c>
      <c r="N1191">
        <v>30.304487263190488</v>
      </c>
      <c r="O1191">
        <v>34.427838995666143</v>
      </c>
      <c r="P1191">
        <v>40.113512809634784</v>
      </c>
      <c r="Q1191">
        <v>46.1472944605866</v>
      </c>
      <c r="R1191">
        <v>50.927211324108995</v>
      </c>
      <c r="S1191">
        <v>54.189662663518938</v>
      </c>
      <c r="T1191">
        <v>56.039294303614916</v>
      </c>
      <c r="U1191">
        <v>56.695909953373629</v>
      </c>
      <c r="V1191">
        <v>57.161165664074012</v>
      </c>
      <c r="W1191">
        <v>57.068997891418796</v>
      </c>
      <c r="X1191">
        <v>56.080551065821346</v>
      </c>
      <c r="Y1191">
        <v>54.001974726846164</v>
      </c>
      <c r="Z1191">
        <v>50.886620739655427</v>
      </c>
      <c r="AA1191">
        <v>46.027876753720172</v>
      </c>
      <c r="AB1191">
        <v>43.359964535243286</v>
      </c>
      <c r="AC1191">
        <v>42.092313762964451</v>
      </c>
      <c r="AD1191">
        <v>38.923958086927186</v>
      </c>
      <c r="AE1191">
        <v>34.653210948028438</v>
      </c>
      <c r="AF1191">
        <v>31.254815776388416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1.2608841553032741</v>
      </c>
      <c r="AS1191">
        <v>1.2756579786855835</v>
      </c>
      <c r="AT1191">
        <v>1.286126250776167</v>
      </c>
      <c r="AU1191">
        <v>1.2840524209052691</v>
      </c>
      <c r="AV1191">
        <v>1.2618124274374534</v>
      </c>
      <c r="AW1191">
        <v>1.2150444483175435</v>
      </c>
      <c r="AX1191">
        <v>1.1449489889504179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71.000001064471562</v>
      </c>
      <c r="BF1191">
        <v>71.500001658364639</v>
      </c>
      <c r="BG1191">
        <v>71.000001064471562</v>
      </c>
      <c r="BH1191">
        <v>70.749998180396858</v>
      </c>
      <c r="BI1191">
        <v>69.999999148571476</v>
      </c>
      <c r="BJ1191">
        <v>69.999999148571476</v>
      </c>
      <c r="BK1191">
        <v>69.500001296724406</v>
      </c>
      <c r="BL1191">
        <v>72.749999037774231</v>
      </c>
      <c r="BM1191">
        <v>76.749997933024034</v>
      </c>
      <c r="BN1191">
        <v>81.249999002329034</v>
      </c>
      <c r="BO1191">
        <v>86.499999351327958</v>
      </c>
      <c r="BP1191">
        <v>91.749999576392625</v>
      </c>
      <c r="BQ1191">
        <v>91.999999129733467</v>
      </c>
      <c r="BR1191">
        <v>92.250000913891412</v>
      </c>
      <c r="BS1191">
        <v>92.499999940511543</v>
      </c>
      <c r="BT1191">
        <v>91.749999576392625</v>
      </c>
      <c r="BU1191">
        <v>87.749999813602827</v>
      </c>
      <c r="BV1191">
        <v>85.000000791940067</v>
      </c>
      <c r="BW1191">
        <v>83.750000081796628</v>
      </c>
      <c r="BX1191">
        <v>81.500001406158376</v>
      </c>
      <c r="BY1191">
        <v>78.250000923062544</v>
      </c>
      <c r="BZ1191">
        <v>75.000000687835268</v>
      </c>
      <c r="CA1191">
        <v>73.75000134096895</v>
      </c>
      <c r="CB1191">
        <v>72.749999037774231</v>
      </c>
      <c r="CC1191">
        <v>0.34161107146975916</v>
      </c>
      <c r="CD1191">
        <v>0.31923759169620886</v>
      </c>
      <c r="CE1191">
        <v>0.31452498717048455</v>
      </c>
      <c r="CF1191">
        <v>0.31877024057530995</v>
      </c>
      <c r="CG1191">
        <v>0.33818034442382533</v>
      </c>
      <c r="CH1191">
        <v>0.40234720173579913</v>
      </c>
      <c r="CI1191">
        <v>0.52702819194416906</v>
      </c>
      <c r="CJ1191">
        <v>0.64370399691471525</v>
      </c>
      <c r="CK1191">
        <v>0.73676195863948335</v>
      </c>
      <c r="CL1191">
        <v>0.77982300755703571</v>
      </c>
      <c r="CM1191">
        <v>0.81078260178017936</v>
      </c>
      <c r="CN1191">
        <v>0.83873590304256196</v>
      </c>
      <c r="CO1191">
        <v>0.83867302611272809</v>
      </c>
      <c r="CP1191">
        <v>0.86580458784313086</v>
      </c>
      <c r="CQ1191">
        <v>0.86743268458342782</v>
      </c>
      <c r="CR1191">
        <v>0.79605109065904422</v>
      </c>
      <c r="CS1191">
        <v>0.7355723913577854</v>
      </c>
      <c r="CT1191">
        <v>0.68552576921627251</v>
      </c>
      <c r="CU1191">
        <v>0.56423404242227715</v>
      </c>
      <c r="CV1191">
        <v>0.4430545221917202</v>
      </c>
      <c r="CW1191">
        <v>0.38821156722978528</v>
      </c>
      <c r="CX1191">
        <v>0.35172248451539295</v>
      </c>
      <c r="CY1191">
        <v>0.32059360560517008</v>
      </c>
      <c r="CZ1191">
        <v>0.29983043134418053</v>
      </c>
    </row>
    <row r="1192" spans="1:104" x14ac:dyDescent="0.25">
      <c r="A1192" t="s">
        <v>1381</v>
      </c>
      <c r="B1192" t="s">
        <v>26</v>
      </c>
      <c r="C1192" t="s">
        <v>27</v>
      </c>
      <c r="D1192" t="s">
        <v>187</v>
      </c>
      <c r="E1192" t="s">
        <v>184</v>
      </c>
      <c r="F1192">
        <v>2018</v>
      </c>
      <c r="G1192" t="s">
        <v>178</v>
      </c>
      <c r="H1192">
        <v>8</v>
      </c>
      <c r="I1192">
        <v>28.555342277354118</v>
      </c>
      <c r="J1192">
        <v>27.296240204098975</v>
      </c>
      <c r="K1192">
        <v>26.564096538323319</v>
      </c>
      <c r="L1192">
        <v>26.600225865516652</v>
      </c>
      <c r="M1192">
        <v>27.805878046664926</v>
      </c>
      <c r="N1192">
        <v>30.933921492753711</v>
      </c>
      <c r="O1192">
        <v>35.506047696398788</v>
      </c>
      <c r="P1192">
        <v>41.104838348311915</v>
      </c>
      <c r="Q1192">
        <v>47.535968428696272</v>
      </c>
      <c r="R1192">
        <v>52.600065345815452</v>
      </c>
      <c r="S1192">
        <v>56.243096731545108</v>
      </c>
      <c r="T1192">
        <v>58.341358585972053</v>
      </c>
      <c r="U1192">
        <v>59.114713014117243</v>
      </c>
      <c r="V1192">
        <v>59.668048271576794</v>
      </c>
      <c r="W1192">
        <v>59.426328368317641</v>
      </c>
      <c r="X1192">
        <v>58.037356394323524</v>
      </c>
      <c r="Y1192">
        <v>55.378675381891448</v>
      </c>
      <c r="Z1192">
        <v>51.933421729475754</v>
      </c>
      <c r="AA1192">
        <v>46.709497195040733</v>
      </c>
      <c r="AB1192">
        <v>44.473018368062995</v>
      </c>
      <c r="AC1192">
        <v>42.660972730536123</v>
      </c>
      <c r="AD1192">
        <v>39.228314806722395</v>
      </c>
      <c r="AE1192">
        <v>34.878667687755083</v>
      </c>
      <c r="AF1192">
        <v>31.463491912836311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1.3126805606506196</v>
      </c>
      <c r="AS1192">
        <v>1.3300810333786885</v>
      </c>
      <c r="AT1192">
        <v>1.3425310776966601</v>
      </c>
      <c r="AU1192">
        <v>1.3370923872330021</v>
      </c>
      <c r="AV1192">
        <v>1.3058405152649759</v>
      </c>
      <c r="AW1192">
        <v>1.2460202460145418</v>
      </c>
      <c r="AX1192">
        <v>1.16850200281051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73.000000857861238</v>
      </c>
      <c r="BF1192">
        <v>72.199998109362966</v>
      </c>
      <c r="BG1192">
        <v>71.599998419331868</v>
      </c>
      <c r="BH1192">
        <v>70.400001143691185</v>
      </c>
      <c r="BI1192">
        <v>70.400001143691185</v>
      </c>
      <c r="BJ1192">
        <v>70.199996475960518</v>
      </c>
      <c r="BK1192">
        <v>69.400001185779615</v>
      </c>
      <c r="BL1192">
        <v>72.400002653304142</v>
      </c>
      <c r="BM1192">
        <v>79.400001585000751</v>
      </c>
      <c r="BN1192">
        <v>84.000001942257242</v>
      </c>
      <c r="BO1192">
        <v>89.599998296161331</v>
      </c>
      <c r="BP1192">
        <v>91.199997325156488</v>
      </c>
      <c r="BQ1192">
        <v>93.000001780093001</v>
      </c>
      <c r="BR1192">
        <v>91.40000299867684</v>
      </c>
      <c r="BS1192">
        <v>91.800004597294446</v>
      </c>
      <c r="BT1192">
        <v>91.599999945037467</v>
      </c>
      <c r="BU1192">
        <v>90.199997398192295</v>
      </c>
      <c r="BV1192">
        <v>89.800002979365672</v>
      </c>
      <c r="BW1192">
        <v>85.599996762409418</v>
      </c>
      <c r="BX1192">
        <v>82.400002418104094</v>
      </c>
      <c r="BY1192">
        <v>78.199995984516207</v>
      </c>
      <c r="BZ1192">
        <v>76.400000597160556</v>
      </c>
      <c r="CA1192">
        <v>75.199999576887492</v>
      </c>
      <c r="CB1192">
        <v>75.199999576887492</v>
      </c>
      <c r="CC1192">
        <v>0.34282249535667542</v>
      </c>
      <c r="CD1192">
        <v>0.32036966520283988</v>
      </c>
      <c r="CE1192">
        <v>0.31564031516907953</v>
      </c>
      <c r="CF1192">
        <v>0.31990065356503916</v>
      </c>
      <c r="CG1192">
        <v>0.33937954540891996</v>
      </c>
      <c r="CH1192">
        <v>0.40377399059447805</v>
      </c>
      <c r="CI1192">
        <v>0.52889709365178228</v>
      </c>
      <c r="CJ1192">
        <v>0.64598662456869715</v>
      </c>
      <c r="CK1192">
        <v>0.73937457009475915</v>
      </c>
      <c r="CL1192">
        <v>0.78258833902557257</v>
      </c>
      <c r="CM1192">
        <v>0.8136577111583646</v>
      </c>
      <c r="CN1192">
        <v>0.84171014442401981</v>
      </c>
      <c r="CO1192">
        <v>0.84164706041193738</v>
      </c>
      <c r="CP1192">
        <v>0.86887482391188564</v>
      </c>
      <c r="CQ1192">
        <v>0.87050867552960909</v>
      </c>
      <c r="CR1192">
        <v>0.798873933196104</v>
      </c>
      <c r="CS1192">
        <v>0.73818081918763234</v>
      </c>
      <c r="CT1192">
        <v>0.68795671080107679</v>
      </c>
      <c r="CU1192">
        <v>0.56623485989937716</v>
      </c>
      <c r="CV1192">
        <v>0.44462564609230598</v>
      </c>
      <c r="CW1192">
        <v>0.38958819999051741</v>
      </c>
      <c r="CX1192">
        <v>0.35296973701264012</v>
      </c>
      <c r="CY1192">
        <v>0.32173049479354693</v>
      </c>
      <c r="CZ1192">
        <v>0.30089370323475401</v>
      </c>
    </row>
    <row r="1193" spans="1:104" x14ac:dyDescent="0.25">
      <c r="A1193" t="s">
        <v>1382</v>
      </c>
      <c r="B1193" t="s">
        <v>26</v>
      </c>
      <c r="C1193" t="s">
        <v>27</v>
      </c>
      <c r="D1193" t="s">
        <v>187</v>
      </c>
      <c r="E1193" t="s">
        <v>184</v>
      </c>
      <c r="F1193">
        <v>2018</v>
      </c>
      <c r="G1193" t="s">
        <v>179</v>
      </c>
      <c r="H1193">
        <v>9</v>
      </c>
      <c r="I1193">
        <v>29.022098646404149</v>
      </c>
      <c r="J1193">
        <v>27.789315317774999</v>
      </c>
      <c r="K1193">
        <v>27.127443822014278</v>
      </c>
      <c r="L1193">
        <v>27.15443562136295</v>
      </c>
      <c r="M1193">
        <v>28.433211924715671</v>
      </c>
      <c r="N1193">
        <v>31.757155901242992</v>
      </c>
      <c r="O1193">
        <v>37.146273665879356</v>
      </c>
      <c r="P1193">
        <v>42.882241460000145</v>
      </c>
      <c r="Q1193">
        <v>50.158326727057116</v>
      </c>
      <c r="R1193">
        <v>55.768558346132117</v>
      </c>
      <c r="S1193">
        <v>59.675979420498834</v>
      </c>
      <c r="T1193">
        <v>61.830020100808106</v>
      </c>
      <c r="U1193">
        <v>62.575525035597309</v>
      </c>
      <c r="V1193">
        <v>63.15394898585992</v>
      </c>
      <c r="W1193">
        <v>62.703225188312118</v>
      </c>
      <c r="X1193">
        <v>60.77649875257471</v>
      </c>
      <c r="Y1193">
        <v>57.777811214568032</v>
      </c>
      <c r="Z1193">
        <v>54.124159108559503</v>
      </c>
      <c r="AA1193">
        <v>48.803592697960561</v>
      </c>
      <c r="AB1193">
        <v>47.151207767400052</v>
      </c>
      <c r="AC1193">
        <v>43.992547848402381</v>
      </c>
      <c r="AD1193">
        <v>40.200484174449528</v>
      </c>
      <c r="AE1193">
        <v>35.624850626989563</v>
      </c>
      <c r="AF1193">
        <v>32.113962534134082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1.3911754042432396</v>
      </c>
      <c r="AS1193">
        <v>1.4079493289421348</v>
      </c>
      <c r="AT1193">
        <v>1.4209638464335397</v>
      </c>
      <c r="AU1193">
        <v>1.4108225549505753</v>
      </c>
      <c r="AV1193">
        <v>1.3674712269373408</v>
      </c>
      <c r="AW1193">
        <v>1.3000007860157661</v>
      </c>
      <c r="AX1193">
        <v>1.2177935749961453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70.500001626885279</v>
      </c>
      <c r="BF1193">
        <v>70.000002193747704</v>
      </c>
      <c r="BG1193">
        <v>70.000002193747704</v>
      </c>
      <c r="BH1193">
        <v>69.749998535481737</v>
      </c>
      <c r="BI1193">
        <v>70.000002193747704</v>
      </c>
      <c r="BJ1193">
        <v>68.75000005564749</v>
      </c>
      <c r="BK1193">
        <v>71.499998978312092</v>
      </c>
      <c r="BL1193">
        <v>73.00000194593089</v>
      </c>
      <c r="BM1193">
        <v>80.749999528109299</v>
      </c>
      <c r="BN1193">
        <v>87.499998893233254</v>
      </c>
      <c r="BO1193">
        <v>96.750001545268958</v>
      </c>
      <c r="BP1193">
        <v>100.00000098310565</v>
      </c>
      <c r="BQ1193">
        <v>101.4999992516031</v>
      </c>
      <c r="BR1193">
        <v>101.00000031310988</v>
      </c>
      <c r="BS1193">
        <v>99.750001513859047</v>
      </c>
      <c r="BT1193">
        <v>98.750000452599593</v>
      </c>
      <c r="BU1193">
        <v>97.250001194813436</v>
      </c>
      <c r="BV1193">
        <v>95.499999530829825</v>
      </c>
      <c r="BW1193">
        <v>92.749999742537611</v>
      </c>
      <c r="BX1193">
        <v>83.999998471301623</v>
      </c>
      <c r="BY1193">
        <v>79.500001347163902</v>
      </c>
      <c r="BZ1193">
        <v>77.249999755398363</v>
      </c>
      <c r="CA1193">
        <v>76.250001136445391</v>
      </c>
      <c r="CB1193">
        <v>74.25000037419845</v>
      </c>
      <c r="CC1193">
        <v>0.35391633258062255</v>
      </c>
      <c r="CD1193">
        <v>0.33073690621537749</v>
      </c>
      <c r="CE1193">
        <v>0.32585455987585721</v>
      </c>
      <c r="CF1193">
        <v>0.33025273217366968</v>
      </c>
      <c r="CG1193">
        <v>0.35036200085029795</v>
      </c>
      <c r="CH1193">
        <v>0.41684025703316885</v>
      </c>
      <c r="CI1193">
        <v>0.54601243912578656</v>
      </c>
      <c r="CJ1193">
        <v>0.66689110475143631</v>
      </c>
      <c r="CK1193">
        <v>0.76330115785355923</v>
      </c>
      <c r="CL1193">
        <v>0.80791337685905174</v>
      </c>
      <c r="CM1193">
        <v>0.83998814322524196</v>
      </c>
      <c r="CN1193">
        <v>0.86894834989967495</v>
      </c>
      <c r="CO1193">
        <v>0.86888322548622465</v>
      </c>
      <c r="CP1193">
        <v>0.89699211497007603</v>
      </c>
      <c r="CQ1193">
        <v>0.89867887798761237</v>
      </c>
      <c r="CR1193">
        <v>0.82472596160113099</v>
      </c>
      <c r="CS1193">
        <v>0.7620686774739357</v>
      </c>
      <c r="CT1193">
        <v>0.71021926905604749</v>
      </c>
      <c r="CU1193">
        <v>0.58455847811782513</v>
      </c>
      <c r="CV1193">
        <v>0.45901385872815065</v>
      </c>
      <c r="CW1193">
        <v>0.40219537915066472</v>
      </c>
      <c r="CX1193">
        <v>0.36439192584344393</v>
      </c>
      <c r="CY1193">
        <v>0.33214178627892965</v>
      </c>
      <c r="CZ1193">
        <v>0.31063068621797701</v>
      </c>
    </row>
    <row r="1194" spans="1:104" x14ac:dyDescent="0.25">
      <c r="A1194" t="s">
        <v>1383</v>
      </c>
      <c r="B1194" t="s">
        <v>26</v>
      </c>
      <c r="C1194" t="s">
        <v>27</v>
      </c>
      <c r="D1194" t="s">
        <v>187</v>
      </c>
      <c r="E1194" t="s">
        <v>184</v>
      </c>
      <c r="F1194">
        <v>2018</v>
      </c>
      <c r="G1194" t="s">
        <v>180</v>
      </c>
      <c r="H1194">
        <v>10</v>
      </c>
      <c r="I1194">
        <v>26.591076118687962</v>
      </c>
      <c r="J1194">
        <v>25.487879133452243</v>
      </c>
      <c r="K1194">
        <v>24.832548452887842</v>
      </c>
      <c r="L1194">
        <v>24.789486949592128</v>
      </c>
      <c r="M1194">
        <v>25.924961142977921</v>
      </c>
      <c r="N1194">
        <v>28.806957950474537</v>
      </c>
      <c r="O1194">
        <v>33.71927968060799</v>
      </c>
      <c r="P1194">
        <v>37.757823027024799</v>
      </c>
      <c r="Q1194">
        <v>43.170061672745646</v>
      </c>
      <c r="R1194">
        <v>47.911341201259326</v>
      </c>
      <c r="S1194">
        <v>51.553288852147602</v>
      </c>
      <c r="T1194">
        <v>54.100492229937473</v>
      </c>
      <c r="U1194">
        <v>55.471700855272026</v>
      </c>
      <c r="V1194">
        <v>56.54299133758191</v>
      </c>
      <c r="W1194">
        <v>56.320530700198361</v>
      </c>
      <c r="X1194">
        <v>54.656468799888557</v>
      </c>
      <c r="Y1194">
        <v>51.766324397982324</v>
      </c>
      <c r="Z1194">
        <v>48.174287797528827</v>
      </c>
      <c r="AA1194">
        <v>45.098296082700976</v>
      </c>
      <c r="AB1194">
        <v>42.787600129046652</v>
      </c>
      <c r="AC1194">
        <v>39.804427220234885</v>
      </c>
      <c r="AD1194">
        <v>36.505950118316086</v>
      </c>
      <c r="AE1194">
        <v>32.374677469347802</v>
      </c>
      <c r="AF1194">
        <v>29.225444314442203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1.2172611275717962</v>
      </c>
      <c r="AS1194">
        <v>1.2481132394548078</v>
      </c>
      <c r="AT1194">
        <v>1.2722173360906257</v>
      </c>
      <c r="AU1194">
        <v>1.2672119849600187</v>
      </c>
      <c r="AV1194">
        <v>1.2297705775836603</v>
      </c>
      <c r="AW1194">
        <v>1.1647422701983141</v>
      </c>
      <c r="AX1194">
        <v>1.0839214893979532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68.500000834109912</v>
      </c>
      <c r="BF1194">
        <v>66.500001142778757</v>
      </c>
      <c r="BG1194">
        <v>66.750001843366846</v>
      </c>
      <c r="BH1194">
        <v>66.500001142778757</v>
      </c>
      <c r="BI1194">
        <v>65.00000086091309</v>
      </c>
      <c r="BJ1194">
        <v>64.750000160324987</v>
      </c>
      <c r="BK1194">
        <v>63.99999940180745</v>
      </c>
      <c r="BL1194">
        <v>67.499999375004265</v>
      </c>
      <c r="BM1194">
        <v>76.250002033088876</v>
      </c>
      <c r="BN1194">
        <v>83.750001805817703</v>
      </c>
      <c r="BO1194">
        <v>89.499999577078</v>
      </c>
      <c r="BP1194">
        <v>91.74999911981827</v>
      </c>
      <c r="BQ1194">
        <v>91.999999449855537</v>
      </c>
      <c r="BR1194">
        <v>92.750000470846587</v>
      </c>
      <c r="BS1194">
        <v>91.499998542747107</v>
      </c>
      <c r="BT1194">
        <v>90.250000567189801</v>
      </c>
      <c r="BU1194">
        <v>90.250000567189801</v>
      </c>
      <c r="BV1194">
        <v>87.749998224073394</v>
      </c>
      <c r="BW1194">
        <v>83.000000290758877</v>
      </c>
      <c r="BX1194">
        <v>79.500000703552516</v>
      </c>
      <c r="BY1194">
        <v>75.500000548909284</v>
      </c>
      <c r="BZ1194">
        <v>72.250000658715848</v>
      </c>
      <c r="CA1194">
        <v>69.749997806092068</v>
      </c>
      <c r="CB1194">
        <v>69.250000975042752</v>
      </c>
      <c r="CC1194">
        <v>0.33738984499002389</v>
      </c>
      <c r="CD1194">
        <v>0.31529280974391083</v>
      </c>
      <c r="CE1194">
        <v>0.31063842368058081</v>
      </c>
      <c r="CF1194">
        <v>0.31483123455774514</v>
      </c>
      <c r="CG1194">
        <v>0.33400150809559959</v>
      </c>
      <c r="CH1194">
        <v>0.39737545325789858</v>
      </c>
      <c r="CI1194">
        <v>0.52051577166323515</v>
      </c>
      <c r="CJ1194">
        <v>0.63574981073560088</v>
      </c>
      <c r="CK1194">
        <v>0.72765786577170011</v>
      </c>
      <c r="CL1194">
        <v>0.77018685769469508</v>
      </c>
      <c r="CM1194">
        <v>0.80076381628143734</v>
      </c>
      <c r="CN1194">
        <v>0.82837174355834831</v>
      </c>
      <c r="CO1194">
        <v>0.82830963285984149</v>
      </c>
      <c r="CP1194">
        <v>0.85510591960419569</v>
      </c>
      <c r="CQ1194">
        <v>0.85671389828924593</v>
      </c>
      <c r="CR1194">
        <v>0.78621432153698956</v>
      </c>
      <c r="CS1194">
        <v>0.72648299014862039</v>
      </c>
      <c r="CT1194">
        <v>0.67705482788099502</v>
      </c>
      <c r="CU1194">
        <v>0.55726188294244972</v>
      </c>
      <c r="CV1194">
        <v>0.43757976905977936</v>
      </c>
      <c r="CW1194">
        <v>0.38341449723497067</v>
      </c>
      <c r="CX1194">
        <v>0.34737629546421672</v>
      </c>
      <c r="CY1194">
        <v>0.31663212531387452</v>
      </c>
      <c r="CZ1194">
        <v>0.29612547962282476</v>
      </c>
    </row>
    <row r="1195" spans="1:104" x14ac:dyDescent="0.25">
      <c r="A1195" t="s">
        <v>1384</v>
      </c>
      <c r="B1195" t="s">
        <v>26</v>
      </c>
      <c r="C1195" t="s">
        <v>27</v>
      </c>
      <c r="D1195" t="s">
        <v>187</v>
      </c>
      <c r="E1195" t="s">
        <v>184</v>
      </c>
      <c r="F1195">
        <v>2018</v>
      </c>
      <c r="G1195" t="s">
        <v>181</v>
      </c>
      <c r="H1195">
        <v>11</v>
      </c>
      <c r="I1195">
        <v>24.487674056448018</v>
      </c>
      <c r="J1195">
        <v>23.609770816178852</v>
      </c>
      <c r="K1195">
        <v>23.143727730262697</v>
      </c>
      <c r="L1195">
        <v>23.217070601414282</v>
      </c>
      <c r="M1195">
        <v>24.273315052358377</v>
      </c>
      <c r="N1195">
        <v>27.019358945252783</v>
      </c>
      <c r="O1195">
        <v>30.580118584750213</v>
      </c>
      <c r="P1195">
        <v>34.446040377434223</v>
      </c>
      <c r="Q1195">
        <v>39.254630159858849</v>
      </c>
      <c r="R1195">
        <v>43.187954371410697</v>
      </c>
      <c r="S1195">
        <v>46.253902063515021</v>
      </c>
      <c r="T1195">
        <v>48.247269598794283</v>
      </c>
      <c r="U1195">
        <v>49.248282831418607</v>
      </c>
      <c r="V1195">
        <v>50.001104545243138</v>
      </c>
      <c r="W1195">
        <v>49.5814662469814</v>
      </c>
      <c r="X1195">
        <v>47.802850621372265</v>
      </c>
      <c r="Y1195">
        <v>45.601924051152594</v>
      </c>
      <c r="Z1195">
        <v>44.294144529993289</v>
      </c>
      <c r="AA1195">
        <v>40.520399419104479</v>
      </c>
      <c r="AB1195">
        <v>37.851868752108821</v>
      </c>
      <c r="AC1195">
        <v>35.419572159547712</v>
      </c>
      <c r="AD1195">
        <v>32.601252013250708</v>
      </c>
      <c r="AE1195">
        <v>29.214853233463135</v>
      </c>
      <c r="AF1195">
        <v>26.634523990953667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1.0855635738003668</v>
      </c>
      <c r="AS1195">
        <v>1.1080863566409651</v>
      </c>
      <c r="AT1195">
        <v>1.1250248004156316</v>
      </c>
      <c r="AU1195">
        <v>1.1155829849563734</v>
      </c>
      <c r="AV1195">
        <v>1.075564163263464</v>
      </c>
      <c r="AW1195">
        <v>1.0260432336689667</v>
      </c>
      <c r="AX1195">
        <v>0.99661822128001065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62.999999494845042</v>
      </c>
      <c r="BF1195">
        <v>62.200000161195511</v>
      </c>
      <c r="BG1195">
        <v>60.799999653844239</v>
      </c>
      <c r="BH1195">
        <v>61.599997506824636</v>
      </c>
      <c r="BI1195">
        <v>61.200000801338142</v>
      </c>
      <c r="BJ1195">
        <v>60.599998146967252</v>
      </c>
      <c r="BK1195">
        <v>59.799999800430477</v>
      </c>
      <c r="BL1195">
        <v>63.400002493175371</v>
      </c>
      <c r="BM1195">
        <v>71.59999685841494</v>
      </c>
      <c r="BN1195">
        <v>79.199999550913049</v>
      </c>
      <c r="BO1195">
        <v>83.000001899698503</v>
      </c>
      <c r="BP1195">
        <v>86.800003384760288</v>
      </c>
      <c r="BQ1195">
        <v>87.999997804414448</v>
      </c>
      <c r="BR1195">
        <v>88.199996473342253</v>
      </c>
      <c r="BS1195">
        <v>87.999997804414448</v>
      </c>
      <c r="BT1195">
        <v>87.199996743317584</v>
      </c>
      <c r="BU1195">
        <v>84.000000889388602</v>
      </c>
      <c r="BV1195">
        <v>77.800002884047345</v>
      </c>
      <c r="BW1195">
        <v>72.199995055354776</v>
      </c>
      <c r="BX1195">
        <v>67.800003054324293</v>
      </c>
      <c r="BY1195">
        <v>65.999999039662683</v>
      </c>
      <c r="BZ1195">
        <v>62.799999838804496</v>
      </c>
      <c r="CA1195">
        <v>62.000000505154951</v>
      </c>
      <c r="CB1195">
        <v>60.799999653844239</v>
      </c>
      <c r="CC1195">
        <v>0.33787226546635141</v>
      </c>
      <c r="CD1195">
        <v>0.31574361321139477</v>
      </c>
      <c r="CE1195">
        <v>0.31108259486472767</v>
      </c>
      <c r="CF1195">
        <v>0.31528139656274651</v>
      </c>
      <c r="CG1195">
        <v>0.33447904352757252</v>
      </c>
      <c r="CH1195">
        <v>0.39794359870949308</v>
      </c>
      <c r="CI1195">
        <v>0.52126000225442559</v>
      </c>
      <c r="CJ1195">
        <v>0.63665883183955918</v>
      </c>
      <c r="CK1195">
        <v>0.728698234783832</v>
      </c>
      <c r="CL1195">
        <v>0.77128804801460493</v>
      </c>
      <c r="CM1195">
        <v>0.80190878690556244</v>
      </c>
      <c r="CN1195">
        <v>0.82955615818204664</v>
      </c>
      <c r="CO1195">
        <v>0.82949400471396306</v>
      </c>
      <c r="CP1195">
        <v>0.85632856593627782</v>
      </c>
      <c r="CQ1195">
        <v>0.85793892838138419</v>
      </c>
      <c r="CR1195">
        <v>0.78733850347314538</v>
      </c>
      <c r="CS1195">
        <v>0.72752172347279764</v>
      </c>
      <c r="CT1195">
        <v>0.67802291029722461</v>
      </c>
      <c r="CU1195">
        <v>0.55805864981022113</v>
      </c>
      <c r="CV1195">
        <v>0.43820540000150332</v>
      </c>
      <c r="CW1195">
        <v>0.38396269396492283</v>
      </c>
      <c r="CX1195">
        <v>0.34787297944741957</v>
      </c>
      <c r="CY1195">
        <v>0.31708485897475802</v>
      </c>
      <c r="CZ1195">
        <v>0.29654889217440095</v>
      </c>
    </row>
    <row r="1196" spans="1:104" x14ac:dyDescent="0.25">
      <c r="A1196" t="s">
        <v>1385</v>
      </c>
      <c r="B1196" t="s">
        <v>26</v>
      </c>
      <c r="C1196" t="s">
        <v>27</v>
      </c>
      <c r="D1196" t="s">
        <v>187</v>
      </c>
      <c r="E1196" t="s">
        <v>184</v>
      </c>
      <c r="F1196">
        <v>2018</v>
      </c>
      <c r="G1196" t="s">
        <v>182</v>
      </c>
      <c r="H1196">
        <v>12</v>
      </c>
      <c r="I1196">
        <v>23.725198978537463</v>
      </c>
      <c r="J1196">
        <v>23.031193941223339</v>
      </c>
      <c r="K1196">
        <v>22.670712161128421</v>
      </c>
      <c r="L1196">
        <v>22.863986591115857</v>
      </c>
      <c r="M1196">
        <v>23.945579363927799</v>
      </c>
      <c r="N1196">
        <v>26.770481730429413</v>
      </c>
      <c r="O1196">
        <v>30.672058046140506</v>
      </c>
      <c r="P1196">
        <v>34.029409094641103</v>
      </c>
      <c r="Q1196">
        <v>37.113143898033208</v>
      </c>
      <c r="R1196">
        <v>38.261091445028619</v>
      </c>
      <c r="S1196">
        <v>38.430404415089178</v>
      </c>
      <c r="T1196">
        <v>38.025759113635367</v>
      </c>
      <c r="U1196">
        <v>37.387521038254974</v>
      </c>
      <c r="V1196">
        <v>37.124301220413443</v>
      </c>
      <c r="W1196">
        <v>36.348670711324232</v>
      </c>
      <c r="X1196">
        <v>35.104938716326728</v>
      </c>
      <c r="Y1196">
        <v>34.534976582664079</v>
      </c>
      <c r="Z1196">
        <v>35.820121165201272</v>
      </c>
      <c r="AA1196">
        <v>34.380163940577759</v>
      </c>
      <c r="AB1196">
        <v>33.350677481727089</v>
      </c>
      <c r="AC1196">
        <v>31.939664874826594</v>
      </c>
      <c r="AD1196">
        <v>30.033169334225423</v>
      </c>
      <c r="AE1196">
        <v>27.367507253552162</v>
      </c>
      <c r="AF1196">
        <v>25.29764114415801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0.85557955209545444</v>
      </c>
      <c r="AS1196">
        <v>0.84121918584786293</v>
      </c>
      <c r="AT1196">
        <v>0.8352967870734207</v>
      </c>
      <c r="AU1196">
        <v>0.81784508054336358</v>
      </c>
      <c r="AV1196">
        <v>0.78986113577202133</v>
      </c>
      <c r="AW1196">
        <v>0.77703695083908009</v>
      </c>
      <c r="AX1196">
        <v>0.8059527336695349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47.249999716781659</v>
      </c>
      <c r="BF1196">
        <v>46.749999478178204</v>
      </c>
      <c r="BG1196">
        <v>45.250000857542759</v>
      </c>
      <c r="BH1196">
        <v>44.999999629030796</v>
      </c>
      <c r="BI1196">
        <v>45.250000857542759</v>
      </c>
      <c r="BJ1196">
        <v>45.250000857542759</v>
      </c>
      <c r="BK1196">
        <v>44.250001243054932</v>
      </c>
      <c r="BL1196">
        <v>45.250000857542759</v>
      </c>
      <c r="BM1196">
        <v>47.74999909266603</v>
      </c>
      <c r="BN1196">
        <v>50.75000040104112</v>
      </c>
      <c r="BO1196">
        <v>52.999999025250695</v>
      </c>
      <c r="BP1196">
        <v>53.250001116481727</v>
      </c>
      <c r="BQ1196">
        <v>53.999999255966422</v>
      </c>
      <c r="BR1196">
        <v>55.000000595892388</v>
      </c>
      <c r="BS1196">
        <v>56.000000333625785</v>
      </c>
      <c r="BT1196">
        <v>55.000000595892388</v>
      </c>
      <c r="BU1196">
        <v>54.250000237987223</v>
      </c>
      <c r="BV1196">
        <v>50.75000040104112</v>
      </c>
      <c r="BW1196">
        <v>49.249999561985206</v>
      </c>
      <c r="BX1196">
        <v>48.499999204080034</v>
      </c>
      <c r="BY1196">
        <v>46.500000344841133</v>
      </c>
      <c r="BZ1196">
        <v>47.74999909266603</v>
      </c>
      <c r="CA1196">
        <v>46.000000968956762</v>
      </c>
      <c r="CB1196">
        <v>45.250000857542759</v>
      </c>
      <c r="CC1196">
        <v>0.37480121737351968</v>
      </c>
      <c r="CD1196">
        <v>0.3502539819661572</v>
      </c>
      <c r="CE1196">
        <v>0.34508351652774188</v>
      </c>
      <c r="CF1196">
        <v>0.34974123595042483</v>
      </c>
      <c r="CG1196">
        <v>0.37103713610382705</v>
      </c>
      <c r="CH1196">
        <v>0.44143834207396582</v>
      </c>
      <c r="CI1196">
        <v>0.57823303662252223</v>
      </c>
      <c r="CJ1196">
        <v>0.70624479462949385</v>
      </c>
      <c r="CK1196">
        <v>0.8083440398999765</v>
      </c>
      <c r="CL1196">
        <v>0.85558882721882423</v>
      </c>
      <c r="CM1196">
        <v>0.8895563736821861</v>
      </c>
      <c r="CN1196">
        <v>0.92022555893883506</v>
      </c>
      <c r="CO1196">
        <v>0.92015655175805555</v>
      </c>
      <c r="CP1196">
        <v>0.94992412120505965</v>
      </c>
      <c r="CQ1196">
        <v>0.95171046160229322</v>
      </c>
      <c r="CR1196">
        <v>0.87339358592127436</v>
      </c>
      <c r="CS1196">
        <v>0.80703884969118012</v>
      </c>
      <c r="CT1196">
        <v>0.75212985528765408</v>
      </c>
      <c r="CU1196">
        <v>0.61905370598273057</v>
      </c>
      <c r="CV1196">
        <v>0.48610065702003563</v>
      </c>
      <c r="CW1196">
        <v>0.425929289513581</v>
      </c>
      <c r="CX1196">
        <v>0.38589500888239625</v>
      </c>
      <c r="CY1196">
        <v>0.35174173559931987</v>
      </c>
      <c r="CZ1196">
        <v>0.32896126772541323</v>
      </c>
    </row>
    <row r="1197" spans="1:104" x14ac:dyDescent="0.25">
      <c r="A1197" t="s">
        <v>1386</v>
      </c>
      <c r="B1197" t="s">
        <v>26</v>
      </c>
      <c r="C1197" t="s">
        <v>27</v>
      </c>
      <c r="D1197" t="s">
        <v>187</v>
      </c>
      <c r="E1197" t="s">
        <v>184</v>
      </c>
      <c r="F1197">
        <v>2018</v>
      </c>
      <c r="G1197" t="s">
        <v>183</v>
      </c>
      <c r="H1197">
        <v>8</v>
      </c>
      <c r="I1197">
        <v>28.44554827142515</v>
      </c>
      <c r="J1197">
        <v>27.200349669994957</v>
      </c>
      <c r="K1197">
        <v>26.475648352735167</v>
      </c>
      <c r="L1197">
        <v>26.509931916592137</v>
      </c>
      <c r="M1197">
        <v>27.707032409622318</v>
      </c>
      <c r="N1197">
        <v>30.818819052653343</v>
      </c>
      <c r="O1197">
        <v>35.362824119424417</v>
      </c>
      <c r="P1197">
        <v>40.851529403610328</v>
      </c>
      <c r="Q1197">
        <v>47.132247094873669</v>
      </c>
      <c r="R1197">
        <v>52.089909923877272</v>
      </c>
      <c r="S1197">
        <v>55.673362970734779</v>
      </c>
      <c r="T1197">
        <v>57.760801367617482</v>
      </c>
      <c r="U1197">
        <v>58.541171116925391</v>
      </c>
      <c r="V1197">
        <v>59.109287165605302</v>
      </c>
      <c r="W1197">
        <v>58.879818368717594</v>
      </c>
      <c r="X1197">
        <v>57.500642337524845</v>
      </c>
      <c r="Y1197">
        <v>54.859454762042731</v>
      </c>
      <c r="Z1197">
        <v>51.4177389671095</v>
      </c>
      <c r="AA1197">
        <v>46.279465285041496</v>
      </c>
      <c r="AB1197">
        <v>44.094228680494837</v>
      </c>
      <c r="AC1197">
        <v>42.342346147963347</v>
      </c>
      <c r="AD1197">
        <v>38.968697007533301</v>
      </c>
      <c r="AE1197">
        <v>34.669354281746777</v>
      </c>
      <c r="AF1197">
        <v>31.291870970456042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1.2996180184601407</v>
      </c>
      <c r="AS1197">
        <v>1.3171763191737753</v>
      </c>
      <c r="AT1197">
        <v>1.3299589558973681</v>
      </c>
      <c r="AU1197">
        <v>1.3247959071743682</v>
      </c>
      <c r="AV1197">
        <v>1.2937644554666123</v>
      </c>
      <c r="AW1197">
        <v>1.2343377098928645</v>
      </c>
      <c r="AX1197">
        <v>1.1568991489260212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69.937499356217231</v>
      </c>
      <c r="BF1197">
        <v>69.050001786963321</v>
      </c>
      <c r="BG1197">
        <v>68.525000708106887</v>
      </c>
      <c r="BH1197">
        <v>68.099999201062559</v>
      </c>
      <c r="BI1197">
        <v>67.912497597756442</v>
      </c>
      <c r="BJ1197">
        <v>67.362502475000838</v>
      </c>
      <c r="BK1197">
        <v>68.099999201062559</v>
      </c>
      <c r="BL1197">
        <v>72.225000091263809</v>
      </c>
      <c r="BM1197">
        <v>78.287499099168343</v>
      </c>
      <c r="BN1197">
        <v>83.187500400072196</v>
      </c>
      <c r="BO1197">
        <v>89.462500904235881</v>
      </c>
      <c r="BP1197">
        <v>92.67500102086106</v>
      </c>
      <c r="BQ1197">
        <v>93.999997993372205</v>
      </c>
      <c r="BR1197">
        <v>93.662500158032771</v>
      </c>
      <c r="BS1197">
        <v>92.887495538487158</v>
      </c>
      <c r="BT1197">
        <v>92.400002213851423</v>
      </c>
      <c r="BU1197">
        <v>90.612505264287734</v>
      </c>
      <c r="BV1197">
        <v>88.762497619233926</v>
      </c>
      <c r="BW1197">
        <v>86.150001061061701</v>
      </c>
      <c r="BX1197">
        <v>81.912497921465985</v>
      </c>
      <c r="BY1197">
        <v>77.987501435942733</v>
      </c>
      <c r="BZ1197">
        <v>75.224997473734831</v>
      </c>
      <c r="CA1197">
        <v>73.925003937651141</v>
      </c>
      <c r="CB1197">
        <v>72.550004966496616</v>
      </c>
      <c r="CC1197">
        <v>0.34048571755783064</v>
      </c>
      <c r="CD1197">
        <v>0.31818594536029771</v>
      </c>
      <c r="CE1197">
        <v>0.31348885309781954</v>
      </c>
      <c r="CF1197">
        <v>0.31772015180329322</v>
      </c>
      <c r="CG1197">
        <v>0.33706626650653593</v>
      </c>
      <c r="CH1197">
        <v>0.40102176666766676</v>
      </c>
      <c r="CI1197">
        <v>0.5252920248862365</v>
      </c>
      <c r="CJ1197">
        <v>0.64158343117182703</v>
      </c>
      <c r="CK1197">
        <v>0.73433482110711501</v>
      </c>
      <c r="CL1197">
        <v>0.77725403651892555</v>
      </c>
      <c r="CM1197">
        <v>0.80811160712404373</v>
      </c>
      <c r="CN1197">
        <v>0.83597286262281345</v>
      </c>
      <c r="CO1197">
        <v>0.83591021274970778</v>
      </c>
      <c r="CP1197">
        <v>0.8629523112671138</v>
      </c>
      <c r="CQ1197">
        <v>0.864575074838833</v>
      </c>
      <c r="CR1197">
        <v>0.79342867432308917</v>
      </c>
      <c r="CS1197">
        <v>0.73314918267932117</v>
      </c>
      <c r="CT1197">
        <v>0.68326747389618747</v>
      </c>
      <c r="CU1197">
        <v>0.56237531172762678</v>
      </c>
      <c r="CV1197">
        <v>0.44159500597608614</v>
      </c>
      <c r="CW1197">
        <v>0.38693268020946359</v>
      </c>
      <c r="CX1197">
        <v>0.35056383082270259</v>
      </c>
      <c r="CY1197">
        <v>0.31953752449515749</v>
      </c>
      <c r="CZ1197">
        <v>0.29884274750733048</v>
      </c>
    </row>
    <row r="1198" spans="1:104" x14ac:dyDescent="0.25">
      <c r="A1198" t="s">
        <v>1387</v>
      </c>
      <c r="B1198" t="s">
        <v>26</v>
      </c>
      <c r="C1198" t="s">
        <v>27</v>
      </c>
      <c r="D1198" t="s">
        <v>187</v>
      </c>
      <c r="E1198" t="s">
        <v>184</v>
      </c>
      <c r="F1198">
        <v>2019</v>
      </c>
      <c r="G1198" t="s">
        <v>171</v>
      </c>
      <c r="H1198">
        <v>1</v>
      </c>
      <c r="I1198">
        <v>23.673603528294482</v>
      </c>
      <c r="J1198">
        <v>23.031320893325265</v>
      </c>
      <c r="K1198">
        <v>22.676582422739656</v>
      </c>
      <c r="L1198">
        <v>22.904054197525692</v>
      </c>
      <c r="M1198">
        <v>24.028188256128498</v>
      </c>
      <c r="N1198">
        <v>26.906875091348965</v>
      </c>
      <c r="O1198">
        <v>31.867774509477108</v>
      </c>
      <c r="P1198">
        <v>35.077044540368362</v>
      </c>
      <c r="Q1198">
        <v>37.830693445801892</v>
      </c>
      <c r="R1198">
        <v>38.473796121606306</v>
      </c>
      <c r="S1198">
        <v>38.242468992496576</v>
      </c>
      <c r="T1198">
        <v>37.59322281480469</v>
      </c>
      <c r="U1198">
        <v>36.928931210660373</v>
      </c>
      <c r="V1198">
        <v>36.722787021174703</v>
      </c>
      <c r="W1198">
        <v>36.113717397828907</v>
      </c>
      <c r="X1198">
        <v>35.082108819682141</v>
      </c>
      <c r="Y1198">
        <v>34.651678188283398</v>
      </c>
      <c r="Z1198">
        <v>36.235448839146422</v>
      </c>
      <c r="AA1198">
        <v>34.941274797245256</v>
      </c>
      <c r="AB1198">
        <v>33.787117260219368</v>
      </c>
      <c r="AC1198">
        <v>32.321393140403423</v>
      </c>
      <c r="AD1198">
        <v>30.275078255280579</v>
      </c>
      <c r="AE1198">
        <v>27.505792277283057</v>
      </c>
      <c r="AF1198">
        <v>25.418868581048091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0.84584750467858505</v>
      </c>
      <c r="AS1198">
        <v>0.83090088039772081</v>
      </c>
      <c r="AT1198">
        <v>0.82626268669592606</v>
      </c>
      <c r="AU1198">
        <v>0.81255865733700394</v>
      </c>
      <c r="AV1198">
        <v>0.78934740311239227</v>
      </c>
      <c r="AW1198">
        <v>0.77966279807594208</v>
      </c>
      <c r="AX1198">
        <v>0.81529759772685839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41.999999153534027</v>
      </c>
      <c r="BF1198">
        <v>41.000000846712148</v>
      </c>
      <c r="BG1198">
        <v>40.000000555120188</v>
      </c>
      <c r="BH1198">
        <v>39.499999555411506</v>
      </c>
      <c r="BI1198">
        <v>39.000000032741013</v>
      </c>
      <c r="BJ1198">
        <v>38.249999917901299</v>
      </c>
      <c r="BK1198">
        <v>38.249999917901299</v>
      </c>
      <c r="BL1198">
        <v>38.249999917901299</v>
      </c>
      <c r="BM1198">
        <v>45.749999296929822</v>
      </c>
      <c r="BN1198">
        <v>51.250000154473575</v>
      </c>
      <c r="BO1198">
        <v>55.250000043818794</v>
      </c>
      <c r="BP1198">
        <v>56.999999142456247</v>
      </c>
      <c r="BQ1198">
        <v>57.999999418662384</v>
      </c>
      <c r="BR1198">
        <v>58.250000749350711</v>
      </c>
      <c r="BS1198">
        <v>57.999999418662384</v>
      </c>
      <c r="BT1198">
        <v>56.25000044311146</v>
      </c>
      <c r="BU1198">
        <v>54.749999967258987</v>
      </c>
      <c r="BV1198">
        <v>52.250000430679719</v>
      </c>
      <c r="BW1198">
        <v>50.499999978090599</v>
      </c>
      <c r="BX1198">
        <v>47.500000749596886</v>
      </c>
      <c r="BY1198">
        <v>45.999999396752983</v>
      </c>
      <c r="BZ1198">
        <v>45.249999097283492</v>
      </c>
      <c r="CA1198">
        <v>46.749999573135966</v>
      </c>
      <c r="CB1198">
        <v>46.249999496576152</v>
      </c>
      <c r="CC1198">
        <v>0.37056545078744685</v>
      </c>
      <c r="CD1198">
        <v>0.34629559221005918</v>
      </c>
      <c r="CE1198">
        <v>0.34118356011097523</v>
      </c>
      <c r="CF1198">
        <v>0.34578863874516891</v>
      </c>
      <c r="CG1198">
        <v>0.36684391906252878</v>
      </c>
      <c r="CH1198">
        <v>0.43644945674046626</v>
      </c>
      <c r="CI1198">
        <v>0.57169820272365168</v>
      </c>
      <c r="CJ1198">
        <v>0.69826330788892754</v>
      </c>
      <c r="CK1198">
        <v>0.79920867579867316</v>
      </c>
      <c r="CL1198">
        <v>0.84591957695915065</v>
      </c>
      <c r="CM1198">
        <v>0.87950318722307586</v>
      </c>
      <c r="CN1198">
        <v>0.90982583682323348</v>
      </c>
      <c r="CO1198">
        <v>0.90975755740367314</v>
      </c>
      <c r="CP1198">
        <v>0.93918873129699687</v>
      </c>
      <c r="CQ1198">
        <v>0.94095483491265375</v>
      </c>
      <c r="CR1198">
        <v>0.86352306504531695</v>
      </c>
      <c r="CS1198">
        <v>0.7979182753628522</v>
      </c>
      <c r="CT1198">
        <v>0.7436297901443667</v>
      </c>
      <c r="CU1198">
        <v>0.61205756228885944</v>
      </c>
      <c r="CV1198">
        <v>0.48060707024264632</v>
      </c>
      <c r="CW1198">
        <v>0.42111570879742072</v>
      </c>
      <c r="CX1198">
        <v>0.38153385353735852</v>
      </c>
      <c r="CY1198">
        <v>0.34776659838112145</v>
      </c>
      <c r="CZ1198">
        <v>0.32524354402507216</v>
      </c>
    </row>
    <row r="1199" spans="1:104" x14ac:dyDescent="0.25">
      <c r="A1199" t="s">
        <v>1388</v>
      </c>
      <c r="B1199" t="s">
        <v>26</v>
      </c>
      <c r="C1199" t="s">
        <v>27</v>
      </c>
      <c r="D1199" t="s">
        <v>187</v>
      </c>
      <c r="E1199" t="s">
        <v>184</v>
      </c>
      <c r="F1199">
        <v>2019</v>
      </c>
      <c r="G1199" t="s">
        <v>172</v>
      </c>
      <c r="H1199">
        <v>2</v>
      </c>
      <c r="I1199">
        <v>23.808286324424014</v>
      </c>
      <c r="J1199">
        <v>23.119017922829642</v>
      </c>
      <c r="K1199">
        <v>22.698516498007152</v>
      </c>
      <c r="L1199">
        <v>22.837794474255602</v>
      </c>
      <c r="M1199">
        <v>23.879854177390449</v>
      </c>
      <c r="N1199">
        <v>26.700819652573529</v>
      </c>
      <c r="O1199">
        <v>31.152846173413376</v>
      </c>
      <c r="P1199">
        <v>34.272977270679355</v>
      </c>
      <c r="Q1199">
        <v>37.331314916069907</v>
      </c>
      <c r="R1199">
        <v>38.713452837042034</v>
      </c>
      <c r="S1199">
        <v>39.228709512426697</v>
      </c>
      <c r="T1199">
        <v>39.363643917368769</v>
      </c>
      <c r="U1199">
        <v>39.214903146780273</v>
      </c>
      <c r="V1199">
        <v>39.293447670379301</v>
      </c>
      <c r="W1199">
        <v>38.790493538071146</v>
      </c>
      <c r="X1199">
        <v>37.662397526886828</v>
      </c>
      <c r="Y1199">
        <v>36.562236133588343</v>
      </c>
      <c r="Z1199">
        <v>36.772576460407173</v>
      </c>
      <c r="AA1199">
        <v>36.013704270312068</v>
      </c>
      <c r="AB1199">
        <v>34.495914683402532</v>
      </c>
      <c r="AC1199">
        <v>32.892345761445128</v>
      </c>
      <c r="AD1199">
        <v>30.691963623742289</v>
      </c>
      <c r="AE1199">
        <v>27.740734641074145</v>
      </c>
      <c r="AF1199">
        <v>25.504700950982365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0.88568192732031936</v>
      </c>
      <c r="AS1199">
        <v>0.88233531749887006</v>
      </c>
      <c r="AT1199">
        <v>0.88410252644717291</v>
      </c>
      <c r="AU1199">
        <v>0.87278612216223528</v>
      </c>
      <c r="AV1199">
        <v>0.84740393219662025</v>
      </c>
      <c r="AW1199">
        <v>0.82265033670776488</v>
      </c>
      <c r="AX1199">
        <v>0.82738294034747761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52.250000558031012</v>
      </c>
      <c r="BF1199">
        <v>51.749999306502495</v>
      </c>
      <c r="BG1199">
        <v>51.749999306502495</v>
      </c>
      <c r="BH1199">
        <v>50.750000245425468</v>
      </c>
      <c r="BI1199">
        <v>51.500000340264307</v>
      </c>
      <c r="BJ1199">
        <v>50.750000245425468</v>
      </c>
      <c r="BK1199">
        <v>51.500000340264307</v>
      </c>
      <c r="BL1199">
        <v>52.000000485442108</v>
      </c>
      <c r="BM1199">
        <v>52.250000558031012</v>
      </c>
      <c r="BN1199">
        <v>53.749999518430116</v>
      </c>
      <c r="BO1199">
        <v>54.499999628634946</v>
      </c>
      <c r="BP1199">
        <v>55.000000265524172</v>
      </c>
      <c r="BQ1199">
        <v>55.750000360363011</v>
      </c>
      <c r="BR1199">
        <v>54.000000958591428</v>
      </c>
      <c r="BS1199">
        <v>53.249999864963755</v>
      </c>
      <c r="BT1199">
        <v>52.000000485442108</v>
      </c>
      <c r="BU1199">
        <v>49.750000446781293</v>
      </c>
      <c r="BV1199">
        <v>47.999998571086593</v>
      </c>
      <c r="BW1199">
        <v>47.250000320165604</v>
      </c>
      <c r="BX1199">
        <v>47.999998571086593</v>
      </c>
      <c r="BY1199">
        <v>47.750000465343405</v>
      </c>
      <c r="BZ1199">
        <v>46.749999191564953</v>
      </c>
      <c r="CA1199">
        <v>47.750000465343405</v>
      </c>
      <c r="CB1199">
        <v>46.749999191564953</v>
      </c>
      <c r="CC1199">
        <v>0.34087542265302923</v>
      </c>
      <c r="CD1199">
        <v>0.31855012049219716</v>
      </c>
      <c r="CE1199">
        <v>0.31384764418065642</v>
      </c>
      <c r="CF1199">
        <v>0.31808378898180378</v>
      </c>
      <c r="CG1199">
        <v>0.33745206388348248</v>
      </c>
      <c r="CH1199">
        <v>0.40148074164509018</v>
      </c>
      <c r="CI1199">
        <v>0.52589322706057351</v>
      </c>
      <c r="CJ1199">
        <v>0.64231775725876916</v>
      </c>
      <c r="CK1199">
        <v>0.73517531123627455</v>
      </c>
      <c r="CL1199">
        <v>0.77814363962183564</v>
      </c>
      <c r="CM1199">
        <v>0.80903659880912027</v>
      </c>
      <c r="CN1199">
        <v>0.83692972224271411</v>
      </c>
      <c r="CO1199">
        <v>0.83686695314375159</v>
      </c>
      <c r="CP1199">
        <v>0.86394007634449832</v>
      </c>
      <c r="CQ1199">
        <v>0.86556466283273437</v>
      </c>
      <c r="CR1199">
        <v>0.79433674265078191</v>
      </c>
      <c r="CS1199">
        <v>0.73398828723273946</v>
      </c>
      <c r="CT1199">
        <v>0.68404948394704823</v>
      </c>
      <c r="CU1199">
        <v>0.56301895484085251</v>
      </c>
      <c r="CV1199">
        <v>0.44210039794062728</v>
      </c>
      <c r="CW1199">
        <v>0.38737554701189963</v>
      </c>
      <c r="CX1199">
        <v>0.35096504234122922</v>
      </c>
      <c r="CY1199">
        <v>0.31990324228653311</v>
      </c>
      <c r="CZ1199">
        <v>0.29918475713997045</v>
      </c>
    </row>
    <row r="1200" spans="1:104" x14ac:dyDescent="0.25">
      <c r="A1200" t="s">
        <v>1389</v>
      </c>
      <c r="B1200" t="s">
        <v>26</v>
      </c>
      <c r="C1200" t="s">
        <v>27</v>
      </c>
      <c r="D1200" t="s">
        <v>187</v>
      </c>
      <c r="E1200" t="s">
        <v>184</v>
      </c>
      <c r="F1200">
        <v>2019</v>
      </c>
      <c r="G1200" t="s">
        <v>173</v>
      </c>
      <c r="H1200">
        <v>3</v>
      </c>
      <c r="I1200">
        <v>24.340120725597341</v>
      </c>
      <c r="J1200">
        <v>23.435548160772367</v>
      </c>
      <c r="K1200">
        <v>22.898343253163301</v>
      </c>
      <c r="L1200">
        <v>22.862085738567099</v>
      </c>
      <c r="M1200">
        <v>23.758304011702474</v>
      </c>
      <c r="N1200">
        <v>26.271468907203516</v>
      </c>
      <c r="O1200">
        <v>30.610335622869449</v>
      </c>
      <c r="P1200">
        <v>33.953038798572408</v>
      </c>
      <c r="Q1200">
        <v>37.614812373569755</v>
      </c>
      <c r="R1200">
        <v>40.28640997459469</v>
      </c>
      <c r="S1200">
        <v>42.31840386969607</v>
      </c>
      <c r="T1200">
        <v>43.785426334406736</v>
      </c>
      <c r="U1200">
        <v>44.613411099464621</v>
      </c>
      <c r="V1200">
        <v>45.32090059156269</v>
      </c>
      <c r="W1200">
        <v>45.080331766928886</v>
      </c>
      <c r="X1200">
        <v>43.831268898366609</v>
      </c>
      <c r="Y1200">
        <v>41.801305635645356</v>
      </c>
      <c r="Z1200">
        <v>39.403695061881237</v>
      </c>
      <c r="AA1200">
        <v>37.227363682461373</v>
      </c>
      <c r="AB1200">
        <v>36.724703753129688</v>
      </c>
      <c r="AC1200">
        <v>34.77376164140766</v>
      </c>
      <c r="AD1200">
        <v>32.200762302061136</v>
      </c>
      <c r="AE1200">
        <v>28.842933173703472</v>
      </c>
      <c r="AF1200">
        <v>26.299308804010295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0.98517208653913291</v>
      </c>
      <c r="AS1200">
        <v>1.0038017169929967</v>
      </c>
      <c r="AT1200">
        <v>1.0197202383629922</v>
      </c>
      <c r="AU1200">
        <v>1.014307453073604</v>
      </c>
      <c r="AV1200">
        <v>0.98620353182658116</v>
      </c>
      <c r="AW1200">
        <v>0.94052937803930792</v>
      </c>
      <c r="AX1200">
        <v>0.88658311626627229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55.999998918154191</v>
      </c>
      <c r="BF1200">
        <v>54.250000480827183</v>
      </c>
      <c r="BG1200">
        <v>52.749999535869485</v>
      </c>
      <c r="BH1200">
        <v>53.250000137317805</v>
      </c>
      <c r="BI1200">
        <v>53.74999951107003</v>
      </c>
      <c r="BJ1200">
        <v>53.999998829637306</v>
      </c>
      <c r="BK1200">
        <v>53.999998829637306</v>
      </c>
      <c r="BL1200">
        <v>56.250000201035242</v>
      </c>
      <c r="BM1200">
        <v>63.250000165554823</v>
      </c>
      <c r="BN1200">
        <v>69.000000836306583</v>
      </c>
      <c r="BO1200">
        <v>73.250000945755687</v>
      </c>
      <c r="BP1200">
        <v>75.999998851858592</v>
      </c>
      <c r="BQ1200">
        <v>79.249999200953994</v>
      </c>
      <c r="BR1200">
        <v>79.000000373465156</v>
      </c>
      <c r="BS1200">
        <v>76.24999915258276</v>
      </c>
      <c r="BT1200">
        <v>72.750001311118055</v>
      </c>
      <c r="BU1200">
        <v>72.500001992550793</v>
      </c>
      <c r="BV1200">
        <v>71.000000679284256</v>
      </c>
      <c r="BW1200">
        <v>67.250000818320842</v>
      </c>
      <c r="BX1200">
        <v>62.749999564106496</v>
      </c>
      <c r="BY1200">
        <v>61.499999779260236</v>
      </c>
      <c r="BZ1200">
        <v>59.499999690743351</v>
      </c>
      <c r="CA1200">
        <v>59.499999690743351</v>
      </c>
      <c r="CB1200">
        <v>57.500000108651108</v>
      </c>
      <c r="CC1200">
        <v>0.3349510207297085</v>
      </c>
      <c r="CD1200">
        <v>0.31301375406614484</v>
      </c>
      <c r="CE1200">
        <v>0.30839297684550587</v>
      </c>
      <c r="CF1200">
        <v>0.3125554832502479</v>
      </c>
      <c r="CG1200">
        <v>0.33158714616661206</v>
      </c>
      <c r="CH1200">
        <v>0.39450304297741184</v>
      </c>
      <c r="CI1200">
        <v>0.51675324286658197</v>
      </c>
      <c r="CJ1200">
        <v>0.63115433660557974</v>
      </c>
      <c r="CK1200">
        <v>0.72239801645424473</v>
      </c>
      <c r="CL1200">
        <v>0.76461955157816852</v>
      </c>
      <c r="CM1200">
        <v>0.79497556953073456</v>
      </c>
      <c r="CN1200">
        <v>0.82238388980299082</v>
      </c>
      <c r="CO1200">
        <v>0.82232229467021312</v>
      </c>
      <c r="CP1200">
        <v>0.84892481818194898</v>
      </c>
      <c r="CQ1200">
        <v>0.85052123106839361</v>
      </c>
      <c r="CR1200">
        <v>0.78053125255506595</v>
      </c>
      <c r="CS1200">
        <v>0.7212315910920748</v>
      </c>
      <c r="CT1200">
        <v>0.67216072722311682</v>
      </c>
      <c r="CU1200">
        <v>0.55323371918096886</v>
      </c>
      <c r="CV1200">
        <v>0.43441671111928076</v>
      </c>
      <c r="CW1200">
        <v>0.38064299127446322</v>
      </c>
      <c r="CX1200">
        <v>0.34486529774299435</v>
      </c>
      <c r="CY1200">
        <v>0.31434333984084639</v>
      </c>
      <c r="CZ1200">
        <v>0.29398495255951784</v>
      </c>
    </row>
    <row r="1201" spans="1:104" x14ac:dyDescent="0.25">
      <c r="A1201" t="s">
        <v>1390</v>
      </c>
      <c r="B1201" t="s">
        <v>26</v>
      </c>
      <c r="C1201" t="s">
        <v>27</v>
      </c>
      <c r="D1201" t="s">
        <v>187</v>
      </c>
      <c r="E1201" t="s">
        <v>184</v>
      </c>
      <c r="F1201">
        <v>2019</v>
      </c>
      <c r="G1201" t="s">
        <v>174</v>
      </c>
      <c r="H1201">
        <v>4</v>
      </c>
      <c r="I1201">
        <v>25.429740092391317</v>
      </c>
      <c r="J1201">
        <v>24.365854503532013</v>
      </c>
      <c r="K1201">
        <v>23.742973049538453</v>
      </c>
      <c r="L1201">
        <v>23.677806176069918</v>
      </c>
      <c r="M1201">
        <v>24.62602721678558</v>
      </c>
      <c r="N1201">
        <v>27.149271941600567</v>
      </c>
      <c r="O1201">
        <v>31.03460817254042</v>
      </c>
      <c r="P1201">
        <v>35.218172241430501</v>
      </c>
      <c r="Q1201">
        <v>40.441153579602755</v>
      </c>
      <c r="R1201">
        <v>44.755423047016833</v>
      </c>
      <c r="S1201">
        <v>48.12214647064102</v>
      </c>
      <c r="T1201">
        <v>50.469366622498875</v>
      </c>
      <c r="U1201">
        <v>51.766510082671623</v>
      </c>
      <c r="V1201">
        <v>52.782456823932549</v>
      </c>
      <c r="W1201">
        <v>52.627839380083884</v>
      </c>
      <c r="X1201">
        <v>51.315782474649723</v>
      </c>
      <c r="Y1201">
        <v>48.971559506087445</v>
      </c>
      <c r="Z1201">
        <v>45.65380756634854</v>
      </c>
      <c r="AA1201">
        <v>41.500281425818997</v>
      </c>
      <c r="AB1201">
        <v>40.420366164840409</v>
      </c>
      <c r="AC1201">
        <v>38.287987076055877</v>
      </c>
      <c r="AD1201">
        <v>35.051843795374253</v>
      </c>
      <c r="AE1201">
        <v>31.14998789738501</v>
      </c>
      <c r="AF1201">
        <v>28.128755821369666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1.1355607355380886</v>
      </c>
      <c r="AS1201">
        <v>1.164746454655887</v>
      </c>
      <c r="AT1201">
        <v>1.1876052864699309</v>
      </c>
      <c r="AU1201">
        <v>1.184126381425209</v>
      </c>
      <c r="AV1201">
        <v>1.1546051359302401</v>
      </c>
      <c r="AW1201">
        <v>1.1018600232800941</v>
      </c>
      <c r="AX1201">
        <v>1.0272106842090887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62.5</v>
      </c>
      <c r="BF1201">
        <v>61.749999434330618</v>
      </c>
      <c r="BG1201">
        <v>60.000000101767768</v>
      </c>
      <c r="BH1201">
        <v>61.249999138958877</v>
      </c>
      <c r="BI1201">
        <v>60.250000372065401</v>
      </c>
      <c r="BJ1201">
        <v>60.500000044630681</v>
      </c>
      <c r="BK1201">
        <v>59.750000199305425</v>
      </c>
      <c r="BL1201">
        <v>67.249999510840354</v>
      </c>
      <c r="BM1201">
        <v>78.249999173412789</v>
      </c>
      <c r="BN1201">
        <v>84.499999463083071</v>
      </c>
      <c r="BO1201">
        <v>88.749998816489935</v>
      </c>
      <c r="BP1201">
        <v>92.000000981629796</v>
      </c>
      <c r="BQ1201">
        <v>93.250002455729742</v>
      </c>
      <c r="BR1201">
        <v>92.250001619762728</v>
      </c>
      <c r="BS1201">
        <v>91.250000538572181</v>
      </c>
      <c r="BT1201">
        <v>90.25000068349928</v>
      </c>
      <c r="BU1201">
        <v>88.249998275894669</v>
      </c>
      <c r="BV1201">
        <v>86.750001527926514</v>
      </c>
      <c r="BW1201">
        <v>83.999999658158401</v>
      </c>
      <c r="BX1201">
        <v>78.499999566322188</v>
      </c>
      <c r="BY1201">
        <v>73.249999039765967</v>
      </c>
      <c r="BZ1201">
        <v>69.750000880413779</v>
      </c>
      <c r="CA1201">
        <v>64.249999562459919</v>
      </c>
      <c r="CB1201">
        <v>62.749999902462342</v>
      </c>
      <c r="CC1201">
        <v>0.33951966589721239</v>
      </c>
      <c r="CD1201">
        <v>0.31728313688432525</v>
      </c>
      <c r="CE1201">
        <v>0.31259939341431447</v>
      </c>
      <c r="CF1201">
        <v>0.3168186377268507</v>
      </c>
      <c r="CG1201">
        <v>0.33610991321368894</v>
      </c>
      <c r="CH1201">
        <v>0.39988393463903343</v>
      </c>
      <c r="CI1201">
        <v>0.52380159221369282</v>
      </c>
      <c r="CJ1201">
        <v>0.63976303782591548</v>
      </c>
      <c r="CK1201">
        <v>0.7322512808911007</v>
      </c>
      <c r="CL1201">
        <v>0.77504870654904134</v>
      </c>
      <c r="CM1201">
        <v>0.8058186960548458</v>
      </c>
      <c r="CN1201">
        <v>0.83360089657973557</v>
      </c>
      <c r="CO1201">
        <v>0.83353842486083685</v>
      </c>
      <c r="CP1201">
        <v>0.86050384668707247</v>
      </c>
      <c r="CQ1201">
        <v>0.86212197247673383</v>
      </c>
      <c r="CR1201">
        <v>0.79117737894834417</v>
      </c>
      <c r="CS1201">
        <v>0.73106898661349706</v>
      </c>
      <c r="CT1201">
        <v>0.68132876539021769</v>
      </c>
      <c r="CU1201">
        <v>0.56077964369297795</v>
      </c>
      <c r="CV1201">
        <v>0.44034202949463186</v>
      </c>
      <c r="CW1201">
        <v>0.38583483805640906</v>
      </c>
      <c r="CX1201">
        <v>0.34956913312154453</v>
      </c>
      <c r="CY1201">
        <v>0.31863089803684991</v>
      </c>
      <c r="CZ1201">
        <v>0.29799481177827697</v>
      </c>
    </row>
    <row r="1202" spans="1:104" x14ac:dyDescent="0.25">
      <c r="A1202" t="s">
        <v>1391</v>
      </c>
      <c r="B1202" t="s">
        <v>26</v>
      </c>
      <c r="C1202" t="s">
        <v>27</v>
      </c>
      <c r="D1202" t="s">
        <v>187</v>
      </c>
      <c r="E1202" t="s">
        <v>184</v>
      </c>
      <c r="F1202">
        <v>2019</v>
      </c>
      <c r="G1202" t="s">
        <v>175</v>
      </c>
      <c r="H1202">
        <v>5</v>
      </c>
      <c r="I1202">
        <v>25.951507654934627</v>
      </c>
      <c r="J1202">
        <v>24.820661766563717</v>
      </c>
      <c r="K1202">
        <v>24.146068205004422</v>
      </c>
      <c r="L1202">
        <v>24.058698841673774</v>
      </c>
      <c r="M1202">
        <v>25.048123943263771</v>
      </c>
      <c r="N1202">
        <v>27.584696165988206</v>
      </c>
      <c r="O1202">
        <v>31.159162246472178</v>
      </c>
      <c r="P1202">
        <v>36.501357241856091</v>
      </c>
      <c r="Q1202">
        <v>42.686192715791485</v>
      </c>
      <c r="R1202">
        <v>47.583081910865253</v>
      </c>
      <c r="S1202">
        <v>50.97800259063159</v>
      </c>
      <c r="T1202">
        <v>52.957248372085552</v>
      </c>
      <c r="U1202">
        <v>53.816574982138853</v>
      </c>
      <c r="V1202">
        <v>54.548483564452397</v>
      </c>
      <c r="W1202">
        <v>54.45364228017268</v>
      </c>
      <c r="X1202">
        <v>52.928316674220973</v>
      </c>
      <c r="Y1202">
        <v>50.256373869081337</v>
      </c>
      <c r="Z1202">
        <v>46.925928995846483</v>
      </c>
      <c r="AA1202">
        <v>42.521703944237196</v>
      </c>
      <c r="AB1202">
        <v>40.656649868660203</v>
      </c>
      <c r="AC1202">
        <v>39.178526969387498</v>
      </c>
      <c r="AD1202">
        <v>35.887750276721945</v>
      </c>
      <c r="AE1202">
        <v>31.865325128137243</v>
      </c>
      <c r="AF1202">
        <v>28.722049776228523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1.1915380856833244</v>
      </c>
      <c r="AS1202">
        <v>1.2108728669935864</v>
      </c>
      <c r="AT1202">
        <v>1.2273408721535137</v>
      </c>
      <c r="AU1202">
        <v>1.2252068879160645</v>
      </c>
      <c r="AV1202">
        <v>1.1908870626241326</v>
      </c>
      <c r="AW1202">
        <v>1.1307683904211432</v>
      </c>
      <c r="AX1202">
        <v>1.0558334052003937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65.750000020330035</v>
      </c>
      <c r="BF1202">
        <v>65.250001175957465</v>
      </c>
      <c r="BG1202">
        <v>65.750000020330035</v>
      </c>
      <c r="BH1202">
        <v>65.499999250973147</v>
      </c>
      <c r="BI1202">
        <v>64.500000107896128</v>
      </c>
      <c r="BJ1202">
        <v>63.750000754415531</v>
      </c>
      <c r="BK1202">
        <v>62.999999318944027</v>
      </c>
      <c r="BL1202">
        <v>68.999998923120827</v>
      </c>
      <c r="BM1202">
        <v>80.000002050148709</v>
      </c>
      <c r="BN1202">
        <v>85.499998554118548</v>
      </c>
      <c r="BO1202">
        <v>89.24999850574288</v>
      </c>
      <c r="BP1202">
        <v>92.750002081623506</v>
      </c>
      <c r="BQ1202">
        <v>92.750002081623506</v>
      </c>
      <c r="BR1202">
        <v>91.000000906033449</v>
      </c>
      <c r="BS1202">
        <v>91.000000906033449</v>
      </c>
      <c r="BT1202">
        <v>89.000002619879396</v>
      </c>
      <c r="BU1202">
        <v>85.749999798046886</v>
      </c>
      <c r="BV1202">
        <v>83.999998377516732</v>
      </c>
      <c r="BW1202">
        <v>82.000000336302762</v>
      </c>
      <c r="BX1202">
        <v>80.2499984258924</v>
      </c>
      <c r="BY1202">
        <v>74.249999311595829</v>
      </c>
      <c r="BZ1202">
        <v>69.75000097094258</v>
      </c>
      <c r="CA1202">
        <v>68.750001598234206</v>
      </c>
      <c r="CB1202">
        <v>67.000000774745558</v>
      </c>
      <c r="CC1202">
        <v>0.33889627002521744</v>
      </c>
      <c r="CD1202">
        <v>0.31670059516667831</v>
      </c>
      <c r="CE1202">
        <v>0.31202543433587526</v>
      </c>
      <c r="CF1202">
        <v>0.31623697490722535</v>
      </c>
      <c r="CG1202">
        <v>0.33549280216854915</v>
      </c>
      <c r="CH1202">
        <v>0.39914971891652612</v>
      </c>
      <c r="CI1202">
        <v>0.52283985602579475</v>
      </c>
      <c r="CJ1202">
        <v>0.6385884563799995</v>
      </c>
      <c r="CK1202">
        <v>0.73090683899809139</v>
      </c>
      <c r="CL1202">
        <v>0.77362569321431385</v>
      </c>
      <c r="CM1202">
        <v>0.80433922351972065</v>
      </c>
      <c r="CN1202">
        <v>0.83207037905872427</v>
      </c>
      <c r="CO1202">
        <v>0.83200801997671414</v>
      </c>
      <c r="CP1202">
        <v>0.85892393294295599</v>
      </c>
      <c r="CQ1202">
        <v>0.86053912336601124</v>
      </c>
      <c r="CR1202">
        <v>0.78972477442181865</v>
      </c>
      <c r="CS1202">
        <v>0.72972674277823146</v>
      </c>
      <c r="CT1202">
        <v>0.68007784184414299</v>
      </c>
      <c r="CU1202">
        <v>0.55975003147587632</v>
      </c>
      <c r="CV1202">
        <v>0.43953352939669993</v>
      </c>
      <c r="CW1202">
        <v>0.38512642862047802</v>
      </c>
      <c r="CX1202">
        <v>0.34892730339479205</v>
      </c>
      <c r="CY1202">
        <v>0.31804586112977029</v>
      </c>
      <c r="CZ1202">
        <v>0.2974476734574244</v>
      </c>
    </row>
    <row r="1203" spans="1:104" x14ac:dyDescent="0.25">
      <c r="A1203" t="s">
        <v>1392</v>
      </c>
      <c r="B1203" t="s">
        <v>26</v>
      </c>
      <c r="C1203" t="s">
        <v>27</v>
      </c>
      <c r="D1203" t="s">
        <v>187</v>
      </c>
      <c r="E1203" t="s">
        <v>184</v>
      </c>
      <c r="F1203">
        <v>2019</v>
      </c>
      <c r="G1203" t="s">
        <v>176</v>
      </c>
      <c r="H1203">
        <v>6</v>
      </c>
      <c r="I1203">
        <v>26.390405358009257</v>
      </c>
      <c r="J1203">
        <v>25.242453405965957</v>
      </c>
      <c r="K1203">
        <v>24.592705891539165</v>
      </c>
      <c r="L1203">
        <v>24.552502891451955</v>
      </c>
      <c r="M1203">
        <v>25.583092656593234</v>
      </c>
      <c r="N1203">
        <v>28.057728605240687</v>
      </c>
      <c r="O1203">
        <v>31.67799064815939</v>
      </c>
      <c r="P1203">
        <v>36.768480977167521</v>
      </c>
      <c r="Q1203">
        <v>42.285121969589369</v>
      </c>
      <c r="R1203">
        <v>46.794070989520456</v>
      </c>
      <c r="S1203">
        <v>50.092196593864614</v>
      </c>
      <c r="T1203">
        <v>52.048438826176962</v>
      </c>
      <c r="U1203">
        <v>52.800273402120318</v>
      </c>
      <c r="V1203">
        <v>53.387955029227513</v>
      </c>
      <c r="W1203">
        <v>53.223918048386096</v>
      </c>
      <c r="X1203">
        <v>52.061668672123339</v>
      </c>
      <c r="Y1203">
        <v>49.913742421462032</v>
      </c>
      <c r="Z1203">
        <v>46.853391256207644</v>
      </c>
      <c r="AA1203">
        <v>42.535213715699939</v>
      </c>
      <c r="AB1203">
        <v>40.080417337670376</v>
      </c>
      <c r="AC1203">
        <v>39.024966748274409</v>
      </c>
      <c r="AD1203">
        <v>36.098198183533647</v>
      </c>
      <c r="AE1203">
        <v>32.166843065856135</v>
      </c>
      <c r="AF1203">
        <v>29.067262206057798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1.1710898849698221</v>
      </c>
      <c r="AS1203">
        <v>1.1880061371281536</v>
      </c>
      <c r="AT1203">
        <v>1.2012289773118978</v>
      </c>
      <c r="AU1203">
        <v>1.1975381384488619</v>
      </c>
      <c r="AV1203">
        <v>1.1713875161689993</v>
      </c>
      <c r="AW1203">
        <v>1.1230591496331686</v>
      </c>
      <c r="AX1203">
        <v>1.054201308740089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65.250001042473542</v>
      </c>
      <c r="BF1203">
        <v>62.5</v>
      </c>
      <c r="BG1203">
        <v>61.500000092101672</v>
      </c>
      <c r="BH1203">
        <v>61.500000092101672</v>
      </c>
      <c r="BI1203">
        <v>61.250000462954631</v>
      </c>
      <c r="BJ1203">
        <v>60.499999465614586</v>
      </c>
      <c r="BK1203">
        <v>61.999998891722086</v>
      </c>
      <c r="BL1203">
        <v>70.749998984068384</v>
      </c>
      <c r="BM1203">
        <v>76.24999862275584</v>
      </c>
      <c r="BN1203">
        <v>80.000002049965559</v>
      </c>
      <c r="BO1203">
        <v>84.999998485765303</v>
      </c>
      <c r="BP1203">
        <v>87.749999054276032</v>
      </c>
      <c r="BQ1203">
        <v>89.500001289668063</v>
      </c>
      <c r="BR1203">
        <v>90.000001312418277</v>
      </c>
      <c r="BS1203">
        <v>87.499998568938125</v>
      </c>
      <c r="BT1203">
        <v>87.499998568938125</v>
      </c>
      <c r="BU1203">
        <v>87.249999765403714</v>
      </c>
      <c r="BV1203">
        <v>84.750002403694694</v>
      </c>
      <c r="BW1203">
        <v>82.500000390178414</v>
      </c>
      <c r="BX1203">
        <v>79.749999454728723</v>
      </c>
      <c r="BY1203">
        <v>76.000001195242447</v>
      </c>
      <c r="BZ1203">
        <v>72.24999975561866</v>
      </c>
      <c r="CA1203">
        <v>70.500001311929026</v>
      </c>
      <c r="CB1203">
        <v>67.99999769696889</v>
      </c>
      <c r="CC1203">
        <v>0.33661077401494488</v>
      </c>
      <c r="CD1203">
        <v>0.31456478916926156</v>
      </c>
      <c r="CE1203">
        <v>0.30992114291232437</v>
      </c>
      <c r="CF1203">
        <v>0.31410428227848153</v>
      </c>
      <c r="CG1203">
        <v>0.33323025821935787</v>
      </c>
      <c r="CH1203">
        <v>0.39645787027025375</v>
      </c>
      <c r="CI1203">
        <v>0.51931387425075415</v>
      </c>
      <c r="CJ1203">
        <v>0.6342818211735739</v>
      </c>
      <c r="CK1203">
        <v>0.72597766407921682</v>
      </c>
      <c r="CL1203">
        <v>0.76840842817524002</v>
      </c>
      <c r="CM1203">
        <v>0.79891482473575259</v>
      </c>
      <c r="CN1203">
        <v>0.82645901383749099</v>
      </c>
      <c r="CO1203">
        <v>0.82639703121489139</v>
      </c>
      <c r="CP1203">
        <v>0.85313148465707944</v>
      </c>
      <c r="CQ1203">
        <v>0.85473572355033478</v>
      </c>
      <c r="CR1203">
        <v>0.78439892030689173</v>
      </c>
      <c r="CS1203">
        <v>0.72480545959824472</v>
      </c>
      <c r="CT1203">
        <v>0.67549142635220605</v>
      </c>
      <c r="CU1203">
        <v>0.5559751086882303</v>
      </c>
      <c r="CV1203">
        <v>0.43656934590160323</v>
      </c>
      <c r="CW1203">
        <v>0.38252918477749781</v>
      </c>
      <c r="CX1203">
        <v>0.34657418280302638</v>
      </c>
      <c r="CY1203">
        <v>0.3159009850717342</v>
      </c>
      <c r="CZ1203">
        <v>0.295441713314198</v>
      </c>
    </row>
    <row r="1204" spans="1:104" x14ac:dyDescent="0.25">
      <c r="A1204" t="s">
        <v>1393</v>
      </c>
      <c r="B1204" t="s">
        <v>26</v>
      </c>
      <c r="C1204" t="s">
        <v>27</v>
      </c>
      <c r="D1204" t="s">
        <v>187</v>
      </c>
      <c r="E1204" t="s">
        <v>184</v>
      </c>
      <c r="F1204">
        <v>2019</v>
      </c>
      <c r="G1204" t="s">
        <v>177</v>
      </c>
      <c r="H1204">
        <v>7</v>
      </c>
      <c r="I1204">
        <v>28.276285708527755</v>
      </c>
      <c r="J1204">
        <v>26.995845521243851</v>
      </c>
      <c r="K1204">
        <v>26.235733481100052</v>
      </c>
      <c r="L1204">
        <v>26.21992963086177</v>
      </c>
      <c r="M1204">
        <v>27.386185758760604</v>
      </c>
      <c r="N1204">
        <v>30.304487123894312</v>
      </c>
      <c r="O1204">
        <v>34.427838956258938</v>
      </c>
      <c r="P1204">
        <v>40.113512895063863</v>
      </c>
      <c r="Q1204">
        <v>46.147293772390853</v>
      </c>
      <c r="R1204">
        <v>50.927210605647147</v>
      </c>
      <c r="S1204">
        <v>54.189661663328245</v>
      </c>
      <c r="T1204">
        <v>56.039293971704012</v>
      </c>
      <c r="U1204">
        <v>56.695910973009205</v>
      </c>
      <c r="V1204">
        <v>57.161166987006801</v>
      </c>
      <c r="W1204">
        <v>57.068998189462476</v>
      </c>
      <c r="X1204">
        <v>56.080551150177634</v>
      </c>
      <c r="Y1204">
        <v>54.001976069218095</v>
      </c>
      <c r="Z1204">
        <v>50.886621751971354</v>
      </c>
      <c r="AA1204">
        <v>46.027877659066547</v>
      </c>
      <c r="AB1204">
        <v>43.35996424777052</v>
      </c>
      <c r="AC1204">
        <v>42.092315673586491</v>
      </c>
      <c r="AD1204">
        <v>38.923958146418151</v>
      </c>
      <c r="AE1204">
        <v>34.653211825252306</v>
      </c>
      <c r="AF1204">
        <v>31.254815371136633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1.2608841247084526</v>
      </c>
      <c r="AS1204">
        <v>1.2756580025806104</v>
      </c>
      <c r="AT1204">
        <v>1.286126208660064</v>
      </c>
      <c r="AU1204">
        <v>1.2840524299644787</v>
      </c>
      <c r="AV1204">
        <v>1.2618124229434802</v>
      </c>
      <c r="AW1204">
        <v>1.2150444680087873</v>
      </c>
      <c r="AX1204">
        <v>1.1449489909081354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71.000000923746001</v>
      </c>
      <c r="BF1204">
        <v>71.500001490062644</v>
      </c>
      <c r="BG1204">
        <v>71.000000923746001</v>
      </c>
      <c r="BH1204">
        <v>70.749999472467991</v>
      </c>
      <c r="BI1204">
        <v>70.000000997406261</v>
      </c>
      <c r="BJ1204">
        <v>70.000000997406261</v>
      </c>
      <c r="BK1204">
        <v>69.500001408340083</v>
      </c>
      <c r="BL1204">
        <v>72.750000409284709</v>
      </c>
      <c r="BM1204">
        <v>76.749999748174773</v>
      </c>
      <c r="BN1204">
        <v>81.250001959081786</v>
      </c>
      <c r="BO1204">
        <v>86.499998613892359</v>
      </c>
      <c r="BP1204">
        <v>91.750000887893137</v>
      </c>
      <c r="BQ1204">
        <v>91.999999392150215</v>
      </c>
      <c r="BR1204">
        <v>92.250001347323007</v>
      </c>
      <c r="BS1204">
        <v>92.499999362954853</v>
      </c>
      <c r="BT1204">
        <v>91.750000887893137</v>
      </c>
      <c r="BU1204">
        <v>87.74999779269659</v>
      </c>
      <c r="BV1204">
        <v>84.999997999079667</v>
      </c>
      <c r="BW1204">
        <v>83.749999308900684</v>
      </c>
      <c r="BX1204">
        <v>81.499999486088413</v>
      </c>
      <c r="BY1204">
        <v>78.250000485143772</v>
      </c>
      <c r="BZ1204">
        <v>75.000000232096994</v>
      </c>
      <c r="CA1204">
        <v>73.750001083831833</v>
      </c>
      <c r="CB1204">
        <v>72.750000409284709</v>
      </c>
      <c r="CC1204">
        <v>0.34161109431547065</v>
      </c>
      <c r="CD1204">
        <v>0.31923760522566275</v>
      </c>
      <c r="CE1204">
        <v>0.31452497288329878</v>
      </c>
      <c r="CF1204">
        <v>0.31877022138562905</v>
      </c>
      <c r="CG1204">
        <v>0.3381803260511525</v>
      </c>
      <c r="CH1204">
        <v>0.40234719972286653</v>
      </c>
      <c r="CI1204">
        <v>0.52702817701683402</v>
      </c>
      <c r="CJ1204">
        <v>0.64370399397278366</v>
      </c>
      <c r="CK1204">
        <v>0.73676192975815158</v>
      </c>
      <c r="CL1204">
        <v>0.77982297580954052</v>
      </c>
      <c r="CM1204">
        <v>0.81078257629237249</v>
      </c>
      <c r="CN1204">
        <v>0.83873591886963439</v>
      </c>
      <c r="CO1204">
        <v>0.83867294560187355</v>
      </c>
      <c r="CP1204">
        <v>0.86580457979933756</v>
      </c>
      <c r="CQ1204">
        <v>0.86743266813437092</v>
      </c>
      <c r="CR1204">
        <v>0.79605106398669845</v>
      </c>
      <c r="CS1204">
        <v>0.73557238532947067</v>
      </c>
      <c r="CT1204">
        <v>0.6855257526490639</v>
      </c>
      <c r="CU1204">
        <v>0.56423402769170916</v>
      </c>
      <c r="CV1204">
        <v>0.44305451015101288</v>
      </c>
      <c r="CW1204">
        <v>0.38821154496818372</v>
      </c>
      <c r="CX1204">
        <v>0.35172246556355413</v>
      </c>
      <c r="CY1204">
        <v>0.32059362529043156</v>
      </c>
      <c r="CZ1204">
        <v>0.29983042855302561</v>
      </c>
    </row>
    <row r="1205" spans="1:104" x14ac:dyDescent="0.25">
      <c r="A1205" t="s">
        <v>1394</v>
      </c>
      <c r="B1205" t="s">
        <v>26</v>
      </c>
      <c r="C1205" t="s">
        <v>27</v>
      </c>
      <c r="D1205" t="s">
        <v>187</v>
      </c>
      <c r="E1205" t="s">
        <v>184</v>
      </c>
      <c r="F1205">
        <v>2019</v>
      </c>
      <c r="G1205" t="s">
        <v>178</v>
      </c>
      <c r="H1205">
        <v>8</v>
      </c>
      <c r="I1205">
        <v>28.5553416041646</v>
      </c>
      <c r="J1205">
        <v>27.296240178744444</v>
      </c>
      <c r="K1205">
        <v>26.564096497495669</v>
      </c>
      <c r="L1205">
        <v>26.600226336953074</v>
      </c>
      <c r="M1205">
        <v>27.805878072688863</v>
      </c>
      <c r="N1205">
        <v>30.933922415204972</v>
      </c>
      <c r="O1205">
        <v>35.506048099766502</v>
      </c>
      <c r="P1205">
        <v>41.104838352213363</v>
      </c>
      <c r="Q1205">
        <v>47.535967991762718</v>
      </c>
      <c r="R1205">
        <v>52.600064729049471</v>
      </c>
      <c r="S1205">
        <v>56.243096186942374</v>
      </c>
      <c r="T1205">
        <v>58.341359234145095</v>
      </c>
      <c r="U1205">
        <v>59.114714048943128</v>
      </c>
      <c r="V1205">
        <v>59.668048057151402</v>
      </c>
      <c r="W1205">
        <v>59.426330763230936</v>
      </c>
      <c r="X1205">
        <v>58.037356771179958</v>
      </c>
      <c r="Y1205">
        <v>55.378675737625443</v>
      </c>
      <c r="Z1205">
        <v>51.933421901556855</v>
      </c>
      <c r="AA1205">
        <v>46.709495853517623</v>
      </c>
      <c r="AB1205">
        <v>44.473017198240157</v>
      </c>
      <c r="AC1205">
        <v>42.660973239868994</v>
      </c>
      <c r="AD1205">
        <v>39.228314771931082</v>
      </c>
      <c r="AE1205">
        <v>34.878668705665071</v>
      </c>
      <c r="AF1205">
        <v>31.463490746758403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1.3126805519060667</v>
      </c>
      <c r="AS1205">
        <v>1.3300809779180656</v>
      </c>
      <c r="AT1205">
        <v>1.3425310685426211</v>
      </c>
      <c r="AU1205">
        <v>1.337092362939388</v>
      </c>
      <c r="AV1205">
        <v>1.3058405230910788</v>
      </c>
      <c r="AW1205">
        <v>1.2460201987971957</v>
      </c>
      <c r="AX1205">
        <v>1.1685019733126789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73.000000540948179</v>
      </c>
      <c r="BF1205">
        <v>72.199997058896216</v>
      </c>
      <c r="BG1205">
        <v>71.599999010921266</v>
      </c>
      <c r="BH1205">
        <v>70.400002655721295</v>
      </c>
      <c r="BI1205">
        <v>70.400002655721295</v>
      </c>
      <c r="BJ1205">
        <v>70.199998563644712</v>
      </c>
      <c r="BK1205">
        <v>69.400003896095711</v>
      </c>
      <c r="BL1205">
        <v>72.400001135722789</v>
      </c>
      <c r="BM1205">
        <v>79.400001465854899</v>
      </c>
      <c r="BN1205">
        <v>84.000001613084549</v>
      </c>
      <c r="BO1205">
        <v>89.600000138689637</v>
      </c>
      <c r="BP1205">
        <v>91.199997556290384</v>
      </c>
      <c r="BQ1205">
        <v>93.000000529968176</v>
      </c>
      <c r="BR1205">
        <v>91.40000189236703</v>
      </c>
      <c r="BS1205">
        <v>91.800003702018046</v>
      </c>
      <c r="BT1205">
        <v>91.599998877941218</v>
      </c>
      <c r="BU1205">
        <v>90.199997713914428</v>
      </c>
      <c r="BV1205">
        <v>89.800004474766311</v>
      </c>
      <c r="BW1205">
        <v>85.5999985426851</v>
      </c>
      <c r="BX1205">
        <v>82.400003463483571</v>
      </c>
      <c r="BY1205">
        <v>78.19999753140236</v>
      </c>
      <c r="BZ1205">
        <v>76.400002762227331</v>
      </c>
      <c r="CA1205">
        <v>75.199995655773733</v>
      </c>
      <c r="CB1205">
        <v>75.199995655773733</v>
      </c>
      <c r="CC1205">
        <v>0.34282247813096994</v>
      </c>
      <c r="CD1205">
        <v>0.32036965309703114</v>
      </c>
      <c r="CE1205">
        <v>0.31564032432737493</v>
      </c>
      <c r="CF1205">
        <v>0.31990063816271674</v>
      </c>
      <c r="CG1205">
        <v>0.33937954927584563</v>
      </c>
      <c r="CH1205">
        <v>0.40377397742996179</v>
      </c>
      <c r="CI1205">
        <v>0.52889707748626325</v>
      </c>
      <c r="CJ1205">
        <v>0.64598660943550557</v>
      </c>
      <c r="CK1205">
        <v>0.73937457730922973</v>
      </c>
      <c r="CL1205">
        <v>0.78258830357501563</v>
      </c>
      <c r="CM1205">
        <v>0.81365769182319436</v>
      </c>
      <c r="CN1205">
        <v>0.84171013429973762</v>
      </c>
      <c r="CO1205">
        <v>0.84164702653163359</v>
      </c>
      <c r="CP1205">
        <v>0.86887479506609555</v>
      </c>
      <c r="CQ1205">
        <v>0.87050868738389098</v>
      </c>
      <c r="CR1205">
        <v>0.79887390639024936</v>
      </c>
      <c r="CS1205">
        <v>0.73818077726959197</v>
      </c>
      <c r="CT1205">
        <v>0.68795670567789813</v>
      </c>
      <c r="CU1205">
        <v>0.56623486307335047</v>
      </c>
      <c r="CV1205">
        <v>0.44462563081571027</v>
      </c>
      <c r="CW1205">
        <v>0.38958820684827905</v>
      </c>
      <c r="CX1205">
        <v>0.35296970973095798</v>
      </c>
      <c r="CY1205">
        <v>0.32173050293025357</v>
      </c>
      <c r="CZ1205">
        <v>0.30089369154220069</v>
      </c>
    </row>
    <row r="1206" spans="1:104" x14ac:dyDescent="0.25">
      <c r="A1206" t="s">
        <v>1395</v>
      </c>
      <c r="B1206" t="s">
        <v>26</v>
      </c>
      <c r="C1206" t="s">
        <v>27</v>
      </c>
      <c r="D1206" t="s">
        <v>187</v>
      </c>
      <c r="E1206" t="s">
        <v>184</v>
      </c>
      <c r="F1206">
        <v>2019</v>
      </c>
      <c r="G1206" t="s">
        <v>179</v>
      </c>
      <c r="H1206">
        <v>9</v>
      </c>
      <c r="I1206">
        <v>29.022099409528192</v>
      </c>
      <c r="J1206">
        <v>27.789315012489709</v>
      </c>
      <c r="K1206">
        <v>27.127443488273464</v>
      </c>
      <c r="L1206">
        <v>27.154435787908987</v>
      </c>
      <c r="M1206">
        <v>28.43321161717795</v>
      </c>
      <c r="N1206">
        <v>31.757155624632535</v>
      </c>
      <c r="O1206">
        <v>37.146273178601405</v>
      </c>
      <c r="P1206">
        <v>42.882241144047967</v>
      </c>
      <c r="Q1206">
        <v>50.158327858782307</v>
      </c>
      <c r="R1206">
        <v>55.768559370627194</v>
      </c>
      <c r="S1206">
        <v>59.675979703778673</v>
      </c>
      <c r="T1206">
        <v>61.830019708627354</v>
      </c>
      <c r="U1206">
        <v>62.575524886171216</v>
      </c>
      <c r="V1206">
        <v>63.15394811927959</v>
      </c>
      <c r="W1206">
        <v>62.703225064570432</v>
      </c>
      <c r="X1206">
        <v>60.776498806685176</v>
      </c>
      <c r="Y1206">
        <v>57.777811836994267</v>
      </c>
      <c r="Z1206">
        <v>54.124159722844418</v>
      </c>
      <c r="AA1206">
        <v>48.803593639100562</v>
      </c>
      <c r="AB1206">
        <v>47.151208598464962</v>
      </c>
      <c r="AC1206">
        <v>43.992546692962442</v>
      </c>
      <c r="AD1206">
        <v>40.200484135721737</v>
      </c>
      <c r="AE1206">
        <v>35.624852424444391</v>
      </c>
      <c r="AF1206">
        <v>32.113963125919817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1.3911754453667231</v>
      </c>
      <c r="AS1206">
        <v>1.4079493447361471</v>
      </c>
      <c r="AT1206">
        <v>1.4209638646828349</v>
      </c>
      <c r="AU1206">
        <v>1.410822566931925</v>
      </c>
      <c r="AV1206">
        <v>1.3674712243020775</v>
      </c>
      <c r="AW1206">
        <v>1.3000007378454173</v>
      </c>
      <c r="AX1206">
        <v>1.2177935680181888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70.499999173392936</v>
      </c>
      <c r="BF1206">
        <v>70.000000941125961</v>
      </c>
      <c r="BG1206">
        <v>70.000000941125961</v>
      </c>
      <c r="BH1206">
        <v>69.749999692991921</v>
      </c>
      <c r="BI1206">
        <v>70.000000941125961</v>
      </c>
      <c r="BJ1206">
        <v>68.750001994943389</v>
      </c>
      <c r="BK1206">
        <v>71.500001485699826</v>
      </c>
      <c r="BL1206">
        <v>72.999998512472757</v>
      </c>
      <c r="BM1206">
        <v>80.749998371760725</v>
      </c>
      <c r="BN1206">
        <v>87.499999695428485</v>
      </c>
      <c r="BO1206">
        <v>96.750001835347902</v>
      </c>
      <c r="BP1206">
        <v>100.00000030457151</v>
      </c>
      <c r="BQ1206">
        <v>101.50000194560279</v>
      </c>
      <c r="BR1206">
        <v>100.99999847470589</v>
      </c>
      <c r="BS1206">
        <v>99.750001005695111</v>
      </c>
      <c r="BT1206">
        <v>98.750001343160349</v>
      </c>
      <c r="BU1206">
        <v>97.249999702129074</v>
      </c>
      <c r="BV1206">
        <v>95.499999005878593</v>
      </c>
      <c r="BW1206">
        <v>92.749999378064985</v>
      </c>
      <c r="BX1206">
        <v>84.000001957785642</v>
      </c>
      <c r="BY1206">
        <v>79.500000537264143</v>
      </c>
      <c r="BZ1206">
        <v>77.250000512289276</v>
      </c>
      <c r="CA1206">
        <v>76.249998291353847</v>
      </c>
      <c r="CB1206">
        <v>74.250000976456263</v>
      </c>
      <c r="CC1206">
        <v>0.35391632927154493</v>
      </c>
      <c r="CD1206">
        <v>0.33073691336565769</v>
      </c>
      <c r="CE1206">
        <v>0.32585456870124635</v>
      </c>
      <c r="CF1206">
        <v>0.33025273974206454</v>
      </c>
      <c r="CG1206">
        <v>0.3503620183659239</v>
      </c>
      <c r="CH1206">
        <v>0.41684025042794609</v>
      </c>
      <c r="CI1206">
        <v>0.54601245459185066</v>
      </c>
      <c r="CJ1206">
        <v>0.66689105936163462</v>
      </c>
      <c r="CK1206">
        <v>0.7633011480823918</v>
      </c>
      <c r="CL1206">
        <v>0.80791335993572611</v>
      </c>
      <c r="CM1206">
        <v>0.83998810375457655</v>
      </c>
      <c r="CN1206">
        <v>0.86894836281188503</v>
      </c>
      <c r="CO1206">
        <v>0.86888320199397939</v>
      </c>
      <c r="CP1206">
        <v>0.89699207796502922</v>
      </c>
      <c r="CQ1206">
        <v>0.89867884009897747</v>
      </c>
      <c r="CR1206">
        <v>0.82472596356355776</v>
      </c>
      <c r="CS1206">
        <v>0.76206867680729684</v>
      </c>
      <c r="CT1206">
        <v>0.71021927363729775</v>
      </c>
      <c r="CU1206">
        <v>0.58455845667379736</v>
      </c>
      <c r="CV1206">
        <v>0.45901386660594273</v>
      </c>
      <c r="CW1206">
        <v>0.40219537883929735</v>
      </c>
      <c r="CX1206">
        <v>0.36439193972197254</v>
      </c>
      <c r="CY1206">
        <v>0.33214177888682311</v>
      </c>
      <c r="CZ1206">
        <v>0.31063067896141899</v>
      </c>
    </row>
    <row r="1207" spans="1:104" x14ac:dyDescent="0.25">
      <c r="A1207" t="s">
        <v>1396</v>
      </c>
      <c r="B1207" t="s">
        <v>26</v>
      </c>
      <c r="C1207" t="s">
        <v>27</v>
      </c>
      <c r="D1207" t="s">
        <v>187</v>
      </c>
      <c r="E1207" t="s">
        <v>184</v>
      </c>
      <c r="F1207">
        <v>2019</v>
      </c>
      <c r="G1207" t="s">
        <v>180</v>
      </c>
      <c r="H1207">
        <v>10</v>
      </c>
      <c r="I1207">
        <v>26.59107664542497</v>
      </c>
      <c r="J1207">
        <v>25.487878319513044</v>
      </c>
      <c r="K1207">
        <v>24.832549069744726</v>
      </c>
      <c r="L1207">
        <v>24.789486661796989</v>
      </c>
      <c r="M1207">
        <v>25.92496179174157</v>
      </c>
      <c r="N1207">
        <v>28.806957895605148</v>
      </c>
      <c r="O1207">
        <v>33.719279751985177</v>
      </c>
      <c r="P1207">
        <v>37.757823409680128</v>
      </c>
      <c r="Q1207">
        <v>43.170061560760828</v>
      </c>
      <c r="R1207">
        <v>47.911342555042673</v>
      </c>
      <c r="S1207">
        <v>51.55328849098575</v>
      </c>
      <c r="T1207">
        <v>54.100493800648422</v>
      </c>
      <c r="U1207">
        <v>55.471702640488218</v>
      </c>
      <c r="V1207">
        <v>56.542991828263098</v>
      </c>
      <c r="W1207">
        <v>56.320531482295642</v>
      </c>
      <c r="X1207">
        <v>54.656468148218472</v>
      </c>
      <c r="Y1207">
        <v>51.766323911681233</v>
      </c>
      <c r="Z1207">
        <v>48.174290111564787</v>
      </c>
      <c r="AA1207">
        <v>45.098295631718727</v>
      </c>
      <c r="AB1207">
        <v>42.78760118128946</v>
      </c>
      <c r="AC1207">
        <v>39.804425982650727</v>
      </c>
      <c r="AD1207">
        <v>36.505949537036173</v>
      </c>
      <c r="AE1207">
        <v>32.374678065937985</v>
      </c>
      <c r="AF1207">
        <v>29.225444186832391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1.2172610768643539</v>
      </c>
      <c r="AS1207">
        <v>1.2481133031657292</v>
      </c>
      <c r="AT1207">
        <v>1.2722173392728331</v>
      </c>
      <c r="AU1207">
        <v>1.2672119434942175</v>
      </c>
      <c r="AV1207">
        <v>1.2297705381448081</v>
      </c>
      <c r="AW1207">
        <v>1.1647422790109145</v>
      </c>
      <c r="AX1207">
        <v>1.0839215009322249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68.500001317233711</v>
      </c>
      <c r="BF1207">
        <v>66.500001293872472</v>
      </c>
      <c r="BG1207">
        <v>66.750000445080445</v>
      </c>
      <c r="BH1207">
        <v>66.500001293872472</v>
      </c>
      <c r="BI1207">
        <v>65.000000531103368</v>
      </c>
      <c r="BJ1207">
        <v>64.750000649856389</v>
      </c>
      <c r="BK1207">
        <v>63.999999181017913</v>
      </c>
      <c r="BL1207">
        <v>67.499999967148241</v>
      </c>
      <c r="BM1207">
        <v>76.25000146859513</v>
      </c>
      <c r="BN1207">
        <v>83.750002194983949</v>
      </c>
      <c r="BO1207">
        <v>89.499999859102473</v>
      </c>
      <c r="BP1207">
        <v>91.749998455724153</v>
      </c>
      <c r="BQ1207">
        <v>91.999998945336969</v>
      </c>
      <c r="BR1207">
        <v>92.749999197443785</v>
      </c>
      <c r="BS1207">
        <v>91.499998209457658</v>
      </c>
      <c r="BT1207">
        <v>90.250001084594615</v>
      </c>
      <c r="BU1207">
        <v>90.250001084594615</v>
      </c>
      <c r="BV1207">
        <v>87.749998378583371</v>
      </c>
      <c r="BW1207">
        <v>83.000000726145473</v>
      </c>
      <c r="BX1207">
        <v>79.500001384884001</v>
      </c>
      <c r="BY1207">
        <v>75.500000334357878</v>
      </c>
      <c r="BZ1207">
        <v>72.250000053049504</v>
      </c>
      <c r="CA1207">
        <v>69.74999867023395</v>
      </c>
      <c r="CB1207">
        <v>69.250002557935005</v>
      </c>
      <c r="CC1207">
        <v>0.33738983967075209</v>
      </c>
      <c r="CD1207">
        <v>0.31529283114508122</v>
      </c>
      <c r="CE1207">
        <v>0.31063842225123017</v>
      </c>
      <c r="CF1207">
        <v>0.31483124786706523</v>
      </c>
      <c r="CG1207">
        <v>0.33400148573127914</v>
      </c>
      <c r="CH1207">
        <v>0.39737543991256846</v>
      </c>
      <c r="CI1207">
        <v>0.52051579415812232</v>
      </c>
      <c r="CJ1207">
        <v>0.63574980983244844</v>
      </c>
      <c r="CK1207">
        <v>0.72765786353928219</v>
      </c>
      <c r="CL1207">
        <v>0.77018687515201234</v>
      </c>
      <c r="CM1207">
        <v>0.80076382986018735</v>
      </c>
      <c r="CN1207">
        <v>0.8283717421808523</v>
      </c>
      <c r="CO1207">
        <v>0.82830967016301116</v>
      </c>
      <c r="CP1207">
        <v>0.85510592627380633</v>
      </c>
      <c r="CQ1207">
        <v>0.85671392023136761</v>
      </c>
      <c r="CR1207">
        <v>0.78621435058987221</v>
      </c>
      <c r="CS1207">
        <v>0.7264829563017301</v>
      </c>
      <c r="CT1207">
        <v>0.67705477843508632</v>
      </c>
      <c r="CU1207">
        <v>0.55726187103554581</v>
      </c>
      <c r="CV1207">
        <v>0.43757976492207912</v>
      </c>
      <c r="CW1207">
        <v>0.38341449087030788</v>
      </c>
      <c r="CX1207">
        <v>0.34737628679715021</v>
      </c>
      <c r="CY1207">
        <v>0.31663212816735814</v>
      </c>
      <c r="CZ1207">
        <v>0.29612548681305001</v>
      </c>
    </row>
    <row r="1208" spans="1:104" x14ac:dyDescent="0.25">
      <c r="A1208" t="s">
        <v>1397</v>
      </c>
      <c r="B1208" t="s">
        <v>26</v>
      </c>
      <c r="C1208" t="s">
        <v>27</v>
      </c>
      <c r="D1208" t="s">
        <v>187</v>
      </c>
      <c r="E1208" t="s">
        <v>184</v>
      </c>
      <c r="F1208">
        <v>2019</v>
      </c>
      <c r="G1208" t="s">
        <v>181</v>
      </c>
      <c r="H1208">
        <v>11</v>
      </c>
      <c r="I1208">
        <v>24.487674099191356</v>
      </c>
      <c r="J1208">
        <v>23.609770970397296</v>
      </c>
      <c r="K1208">
        <v>23.14372783615719</v>
      </c>
      <c r="L1208">
        <v>23.2170712070901</v>
      </c>
      <c r="M1208">
        <v>24.273315146560009</v>
      </c>
      <c r="N1208">
        <v>27.019358656597372</v>
      </c>
      <c r="O1208">
        <v>30.580118588601398</v>
      </c>
      <c r="P1208">
        <v>34.44604067596714</v>
      </c>
      <c r="Q1208">
        <v>39.254630489137512</v>
      </c>
      <c r="R1208">
        <v>43.187954606887985</v>
      </c>
      <c r="S1208">
        <v>46.253901576343274</v>
      </c>
      <c r="T1208">
        <v>48.247269459036779</v>
      </c>
      <c r="U1208">
        <v>49.248282947189203</v>
      </c>
      <c r="V1208">
        <v>50.001104411483432</v>
      </c>
      <c r="W1208">
        <v>49.581467214592323</v>
      </c>
      <c r="X1208">
        <v>47.802849086848575</v>
      </c>
      <c r="Y1208">
        <v>45.601923044263209</v>
      </c>
      <c r="Z1208">
        <v>44.294144561374033</v>
      </c>
      <c r="AA1208">
        <v>40.520398892410043</v>
      </c>
      <c r="AB1208">
        <v>37.851870144260076</v>
      </c>
      <c r="AC1208">
        <v>35.419571076140336</v>
      </c>
      <c r="AD1208">
        <v>32.601252058555765</v>
      </c>
      <c r="AE1208">
        <v>29.214852914549237</v>
      </c>
      <c r="AF1208">
        <v>26.634523516532308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1.0855635668441219</v>
      </c>
      <c r="AS1208">
        <v>1.1080863574637181</v>
      </c>
      <c r="AT1208">
        <v>1.1250248432394321</v>
      </c>
      <c r="AU1208">
        <v>1.1155829929423873</v>
      </c>
      <c r="AV1208">
        <v>1.0755641279792441</v>
      </c>
      <c r="AW1208">
        <v>1.0260432401195392</v>
      </c>
      <c r="AX1208">
        <v>0.99661824608032878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63.000000822313218</v>
      </c>
      <c r="BF1208">
        <v>62.200002350136401</v>
      </c>
      <c r="BG1208">
        <v>60.799998841591936</v>
      </c>
      <c r="BH1208">
        <v>61.599999379577021</v>
      </c>
      <c r="BI1208">
        <v>61.200001313100657</v>
      </c>
      <c r="BJ1208">
        <v>60.599999314686336</v>
      </c>
      <c r="BK1208">
        <v>59.799999141255654</v>
      </c>
      <c r="BL1208">
        <v>63.400000620422986</v>
      </c>
      <c r="BM1208">
        <v>71.599999481652247</v>
      </c>
      <c r="BN1208">
        <v>79.199995022957495</v>
      </c>
      <c r="BO1208">
        <v>83.000001163171575</v>
      </c>
      <c r="BP1208">
        <v>86.800003505943977</v>
      </c>
      <c r="BQ1208">
        <v>88.00000091041386</v>
      </c>
      <c r="BR1208">
        <v>88.199998584167929</v>
      </c>
      <c r="BS1208">
        <v>88.00000091041386</v>
      </c>
      <c r="BT1208">
        <v>87.19999888383164</v>
      </c>
      <c r="BU1208">
        <v>84.000000377435327</v>
      </c>
      <c r="BV1208">
        <v>77.800004197868248</v>
      </c>
      <c r="BW1208">
        <v>72.199997090223988</v>
      </c>
      <c r="BX1208">
        <v>67.800001179357793</v>
      </c>
      <c r="BY1208">
        <v>65.999999087884888</v>
      </c>
      <c r="BZ1208">
        <v>62.799997649863592</v>
      </c>
      <c r="CA1208">
        <v>61.999999177686789</v>
      </c>
      <c r="CB1208">
        <v>60.799998841591936</v>
      </c>
      <c r="CC1208">
        <v>0.3378722592244725</v>
      </c>
      <c r="CD1208">
        <v>0.31574362007509688</v>
      </c>
      <c r="CE1208">
        <v>0.31108259201112787</v>
      </c>
      <c r="CF1208">
        <v>0.31528140810001198</v>
      </c>
      <c r="CG1208">
        <v>0.33447904735135692</v>
      </c>
      <c r="CH1208">
        <v>0.3979436129405281</v>
      </c>
      <c r="CI1208">
        <v>0.52126000319500909</v>
      </c>
      <c r="CJ1208">
        <v>0.6366588200916844</v>
      </c>
      <c r="CK1208">
        <v>0.72869822162837194</v>
      </c>
      <c r="CL1208">
        <v>0.77128802490540049</v>
      </c>
      <c r="CM1208">
        <v>0.80190877722520459</v>
      </c>
      <c r="CN1208">
        <v>0.82955615096368174</v>
      </c>
      <c r="CO1208">
        <v>0.82949396910451179</v>
      </c>
      <c r="CP1208">
        <v>0.85632857512717819</v>
      </c>
      <c r="CQ1208">
        <v>0.85793887246645151</v>
      </c>
      <c r="CR1208">
        <v>0.78733847141472357</v>
      </c>
      <c r="CS1208">
        <v>0.72752170559979867</v>
      </c>
      <c r="CT1208">
        <v>0.67802289335489874</v>
      </c>
      <c r="CU1208">
        <v>0.55805865969229629</v>
      </c>
      <c r="CV1208">
        <v>0.43820540167462702</v>
      </c>
      <c r="CW1208">
        <v>0.38396269695160351</v>
      </c>
      <c r="CX1208">
        <v>0.34787295219910652</v>
      </c>
      <c r="CY1208">
        <v>0.31708484563972789</v>
      </c>
      <c r="CZ1208">
        <v>0.2965488768356887</v>
      </c>
    </row>
    <row r="1209" spans="1:104" x14ac:dyDescent="0.25">
      <c r="A1209" t="s">
        <v>1398</v>
      </c>
      <c r="B1209" t="s">
        <v>26</v>
      </c>
      <c r="C1209" t="s">
        <v>27</v>
      </c>
      <c r="D1209" t="s">
        <v>187</v>
      </c>
      <c r="E1209" t="s">
        <v>184</v>
      </c>
      <c r="F1209">
        <v>2019</v>
      </c>
      <c r="G1209" t="s">
        <v>182</v>
      </c>
      <c r="H1209">
        <v>12</v>
      </c>
      <c r="I1209">
        <v>23.725199115507422</v>
      </c>
      <c r="J1209">
        <v>23.031193172704622</v>
      </c>
      <c r="K1209">
        <v>22.67071213300175</v>
      </c>
      <c r="L1209">
        <v>22.863986993466131</v>
      </c>
      <c r="M1209">
        <v>23.945578980070184</v>
      </c>
      <c r="N1209">
        <v>26.770481344638362</v>
      </c>
      <c r="O1209">
        <v>30.672058251847748</v>
      </c>
      <c r="P1209">
        <v>34.029409410668173</v>
      </c>
      <c r="Q1209">
        <v>37.113143531323928</v>
      </c>
      <c r="R1209">
        <v>38.261090628834317</v>
      </c>
      <c r="S1209">
        <v>38.430404869202299</v>
      </c>
      <c r="T1209">
        <v>38.025758463271515</v>
      </c>
      <c r="U1209">
        <v>37.387520304959004</v>
      </c>
      <c r="V1209">
        <v>37.124301440620272</v>
      </c>
      <c r="W1209">
        <v>36.34867112997695</v>
      </c>
      <c r="X1209">
        <v>35.104939715535345</v>
      </c>
      <c r="Y1209">
        <v>34.534976979933937</v>
      </c>
      <c r="Z1209">
        <v>35.820121479293867</v>
      </c>
      <c r="AA1209">
        <v>34.380163560784283</v>
      </c>
      <c r="AB1209">
        <v>33.350676638772249</v>
      </c>
      <c r="AC1209">
        <v>31.939665119554061</v>
      </c>
      <c r="AD1209">
        <v>30.033169054243839</v>
      </c>
      <c r="AE1209">
        <v>27.367506956035413</v>
      </c>
      <c r="AF1209">
        <v>25.297641815554943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0.8555795529364435</v>
      </c>
      <c r="AS1209">
        <v>0.8412191914730659</v>
      </c>
      <c r="AT1209">
        <v>0.83529677659704193</v>
      </c>
      <c r="AU1209">
        <v>0.81784509755632073</v>
      </c>
      <c r="AV1209">
        <v>0.78986111183644336</v>
      </c>
      <c r="AW1209">
        <v>0.77703695679447715</v>
      </c>
      <c r="AX1209">
        <v>0.80595274652979954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47.250000645714465</v>
      </c>
      <c r="BF1209">
        <v>46.749999617887042</v>
      </c>
      <c r="BG1209">
        <v>45.250000175309566</v>
      </c>
      <c r="BH1209">
        <v>44.999999949634145</v>
      </c>
      <c r="BI1209">
        <v>45.250000175309566</v>
      </c>
      <c r="BJ1209">
        <v>45.250000175309566</v>
      </c>
      <c r="BK1209">
        <v>44.249999196755716</v>
      </c>
      <c r="BL1209">
        <v>45.250000175309566</v>
      </c>
      <c r="BM1209">
        <v>47.750000232350409</v>
      </c>
      <c r="BN1209">
        <v>50.750000224947236</v>
      </c>
      <c r="BO1209">
        <v>52.999999221938637</v>
      </c>
      <c r="BP1209">
        <v>53.250001131532535</v>
      </c>
      <c r="BQ1209">
        <v>53.999999942595068</v>
      </c>
      <c r="BR1209">
        <v>55.000000799785425</v>
      </c>
      <c r="BS1209">
        <v>56.000001399078357</v>
      </c>
      <c r="BT1209">
        <v>55.000000799785425</v>
      </c>
      <c r="BU1209">
        <v>54.249999546282581</v>
      </c>
      <c r="BV1209">
        <v>50.750000224947236</v>
      </c>
      <c r="BW1209">
        <v>49.25000003901836</v>
      </c>
      <c r="BX1209">
        <v>48.499998800685958</v>
      </c>
      <c r="BY1209">
        <v>46.500000378290011</v>
      </c>
      <c r="BZ1209">
        <v>47.750000232350409</v>
      </c>
      <c r="CA1209">
        <v>46.000000806824509</v>
      </c>
      <c r="CB1209">
        <v>45.250000175309566</v>
      </c>
      <c r="CC1209">
        <v>0.37480120400061057</v>
      </c>
      <c r="CD1209">
        <v>0.35025398464684959</v>
      </c>
      <c r="CE1209">
        <v>0.34508349288375695</v>
      </c>
      <c r="CF1209">
        <v>0.34974121445297945</v>
      </c>
      <c r="CG1209">
        <v>0.37103713205509342</v>
      </c>
      <c r="CH1209">
        <v>0.44143830481130769</v>
      </c>
      <c r="CI1209">
        <v>0.57823302026623646</v>
      </c>
      <c r="CJ1209">
        <v>0.7062447690071183</v>
      </c>
      <c r="CK1209">
        <v>0.80834403174054636</v>
      </c>
      <c r="CL1209">
        <v>0.85558883781822614</v>
      </c>
      <c r="CM1209">
        <v>0.88955631482234343</v>
      </c>
      <c r="CN1209">
        <v>0.92022559377560509</v>
      </c>
      <c r="CO1209">
        <v>0.92015650595410992</v>
      </c>
      <c r="CP1209">
        <v>0.94992412727739139</v>
      </c>
      <c r="CQ1209">
        <v>0.95171046386527058</v>
      </c>
      <c r="CR1209">
        <v>0.87339357235359072</v>
      </c>
      <c r="CS1209">
        <v>0.80703885160324385</v>
      </c>
      <c r="CT1209">
        <v>0.75212984245550052</v>
      </c>
      <c r="CU1209">
        <v>0.61905367048069804</v>
      </c>
      <c r="CV1209">
        <v>0.48610065664173369</v>
      </c>
      <c r="CW1209">
        <v>0.42592928236949945</v>
      </c>
      <c r="CX1209">
        <v>0.38589501287049643</v>
      </c>
      <c r="CY1209">
        <v>0.35174174352711873</v>
      </c>
      <c r="CZ1209">
        <v>0.32896125902612566</v>
      </c>
    </row>
    <row r="1210" spans="1:104" x14ac:dyDescent="0.25">
      <c r="A1210" t="s">
        <v>1399</v>
      </c>
      <c r="B1210" t="s">
        <v>26</v>
      </c>
      <c r="C1210" t="s">
        <v>27</v>
      </c>
      <c r="D1210" t="s">
        <v>187</v>
      </c>
      <c r="E1210" t="s">
        <v>184</v>
      </c>
      <c r="F1210">
        <v>2019</v>
      </c>
      <c r="G1210" t="s">
        <v>183</v>
      </c>
      <c r="H1210">
        <v>8</v>
      </c>
      <c r="I1210">
        <v>28.445548132193021</v>
      </c>
      <c r="J1210">
        <v>27.200350075470482</v>
      </c>
      <c r="K1210">
        <v>26.475648221361119</v>
      </c>
      <c r="L1210">
        <v>26.50993163594466</v>
      </c>
      <c r="M1210">
        <v>27.707031679666034</v>
      </c>
      <c r="N1210">
        <v>30.818818426314092</v>
      </c>
      <c r="O1210">
        <v>35.362824351874643</v>
      </c>
      <c r="P1210">
        <v>40.85152872875112</v>
      </c>
      <c r="Q1210">
        <v>47.132246111104784</v>
      </c>
      <c r="R1210">
        <v>52.08991007343046</v>
      </c>
      <c r="S1210">
        <v>55.673363497443368</v>
      </c>
      <c r="T1210">
        <v>57.760800809988332</v>
      </c>
      <c r="U1210">
        <v>58.541170947406677</v>
      </c>
      <c r="V1210">
        <v>59.109287807359728</v>
      </c>
      <c r="W1210">
        <v>58.87981921082779</v>
      </c>
      <c r="X1210">
        <v>57.500641120586621</v>
      </c>
      <c r="Y1210">
        <v>54.859453886442836</v>
      </c>
      <c r="Z1210">
        <v>51.417738448069791</v>
      </c>
      <c r="AA1210">
        <v>46.279464968970508</v>
      </c>
      <c r="AB1210">
        <v>44.094229259006809</v>
      </c>
      <c r="AC1210">
        <v>42.34234626596259</v>
      </c>
      <c r="AD1210">
        <v>38.968695748587045</v>
      </c>
      <c r="AE1210">
        <v>34.669354836192937</v>
      </c>
      <c r="AF1210">
        <v>31.291871062272229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1.2996180258402088</v>
      </c>
      <c r="AS1210">
        <v>1.3171763377766474</v>
      </c>
      <c r="AT1210">
        <v>1.3299589171151052</v>
      </c>
      <c r="AU1210">
        <v>1.3247958879995478</v>
      </c>
      <c r="AV1210">
        <v>1.2937644324092952</v>
      </c>
      <c r="AW1210">
        <v>1.2343377612640429</v>
      </c>
      <c r="AX1210">
        <v>1.1568991231736043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69.937500499452923</v>
      </c>
      <c r="BF1210">
        <v>69.050004230339226</v>
      </c>
      <c r="BG1210">
        <v>68.52500293220389</v>
      </c>
      <c r="BH1210">
        <v>68.09999890685522</v>
      </c>
      <c r="BI1210">
        <v>67.912498446503321</v>
      </c>
      <c r="BJ1210">
        <v>67.362501795172662</v>
      </c>
      <c r="BK1210">
        <v>68.09999890685522</v>
      </c>
      <c r="BL1210">
        <v>72.225000372594238</v>
      </c>
      <c r="BM1210">
        <v>78.287498156966734</v>
      </c>
      <c r="BN1210">
        <v>83.187499425059556</v>
      </c>
      <c r="BO1210">
        <v>89.462501334232101</v>
      </c>
      <c r="BP1210">
        <v>92.675004071159677</v>
      </c>
      <c r="BQ1210">
        <v>93.999998938843646</v>
      </c>
      <c r="BR1210">
        <v>93.662499183810567</v>
      </c>
      <c r="BS1210">
        <v>92.88749523345534</v>
      </c>
      <c r="BT1210">
        <v>92.400000545242577</v>
      </c>
      <c r="BU1210">
        <v>90.61250352129025</v>
      </c>
      <c r="BV1210">
        <v>88.762498769718036</v>
      </c>
      <c r="BW1210">
        <v>86.150002422518213</v>
      </c>
      <c r="BX1210">
        <v>81.912497002266846</v>
      </c>
      <c r="BY1210">
        <v>77.987504142605957</v>
      </c>
      <c r="BZ1210">
        <v>75.224997612221287</v>
      </c>
      <c r="CA1210">
        <v>73.925001193483709</v>
      </c>
      <c r="CB1210">
        <v>72.550004456405304</v>
      </c>
      <c r="CC1210">
        <v>0.34048573282322508</v>
      </c>
      <c r="CD1210">
        <v>0.31818592451930222</v>
      </c>
      <c r="CE1210">
        <v>0.31348886201078685</v>
      </c>
      <c r="CF1210">
        <v>0.31772015161745926</v>
      </c>
      <c r="CG1210">
        <v>0.33706626468726864</v>
      </c>
      <c r="CH1210">
        <v>0.40102175084815361</v>
      </c>
      <c r="CI1210">
        <v>0.52529199614478861</v>
      </c>
      <c r="CJ1210">
        <v>0.64158344649754118</v>
      </c>
      <c r="CK1210">
        <v>0.73433482277773454</v>
      </c>
      <c r="CL1210">
        <v>0.77725404024796962</v>
      </c>
      <c r="CM1210">
        <v>0.80811162228051692</v>
      </c>
      <c r="CN1210">
        <v>0.83597285206113792</v>
      </c>
      <c r="CO1210">
        <v>0.8359101872987611</v>
      </c>
      <c r="CP1210">
        <v>0.86295233909416291</v>
      </c>
      <c r="CQ1210">
        <v>0.86457511195169323</v>
      </c>
      <c r="CR1210">
        <v>0.79342866844304849</v>
      </c>
      <c r="CS1210">
        <v>0.7331491491082951</v>
      </c>
      <c r="CT1210">
        <v>0.68326745366007879</v>
      </c>
      <c r="CU1210">
        <v>0.56237530017193571</v>
      </c>
      <c r="CV1210">
        <v>0.44159499767875665</v>
      </c>
      <c r="CW1210">
        <v>0.38693268647278378</v>
      </c>
      <c r="CX1210">
        <v>0.35056382703392275</v>
      </c>
      <c r="CY1210">
        <v>0.31953750623195837</v>
      </c>
      <c r="CZ1210">
        <v>0.29884272532769895</v>
      </c>
    </row>
    <row r="1211" spans="1:104" x14ac:dyDescent="0.25">
      <c r="A1211" t="s">
        <v>1400</v>
      </c>
      <c r="B1211" t="s">
        <v>26</v>
      </c>
      <c r="C1211" t="s">
        <v>27</v>
      </c>
      <c r="D1211" t="s">
        <v>187</v>
      </c>
      <c r="E1211" t="s">
        <v>184</v>
      </c>
      <c r="F1211">
        <v>2020</v>
      </c>
      <c r="G1211" t="s">
        <v>171</v>
      </c>
      <c r="H1211">
        <v>1</v>
      </c>
      <c r="I1211">
        <v>23.673603913246826</v>
      </c>
      <c r="J1211">
        <v>23.031320943245742</v>
      </c>
      <c r="K1211">
        <v>22.676581313575216</v>
      </c>
      <c r="L1211">
        <v>22.904053778552658</v>
      </c>
      <c r="M1211">
        <v>24.028188751141673</v>
      </c>
      <c r="N1211">
        <v>26.906874387758943</v>
      </c>
      <c r="O1211">
        <v>31.867774143400315</v>
      </c>
      <c r="P1211">
        <v>35.077044832243821</v>
      </c>
      <c r="Q1211">
        <v>37.830693039053706</v>
      </c>
      <c r="R1211">
        <v>38.473797383472949</v>
      </c>
      <c r="S1211">
        <v>38.242468517724589</v>
      </c>
      <c r="T1211">
        <v>37.593223046531442</v>
      </c>
      <c r="U1211">
        <v>36.928929182986593</v>
      </c>
      <c r="V1211">
        <v>36.722788233759985</v>
      </c>
      <c r="W1211">
        <v>36.11371764108209</v>
      </c>
      <c r="X1211">
        <v>35.082108999764849</v>
      </c>
      <c r="Y1211">
        <v>34.65167862354734</v>
      </c>
      <c r="Z1211">
        <v>36.235449323698099</v>
      </c>
      <c r="AA1211">
        <v>34.94127393783684</v>
      </c>
      <c r="AB1211">
        <v>33.787117421180454</v>
      </c>
      <c r="AC1211">
        <v>32.321393066991007</v>
      </c>
      <c r="AD1211">
        <v>30.275079170500206</v>
      </c>
      <c r="AE1211">
        <v>27.505792502029209</v>
      </c>
      <c r="AF1211">
        <v>25.418868820692708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0.84584751833862903</v>
      </c>
      <c r="AS1211">
        <v>0.83090090008326267</v>
      </c>
      <c r="AT1211">
        <v>0.8262626985275181</v>
      </c>
      <c r="AU1211">
        <v>0.81255863715185206</v>
      </c>
      <c r="AV1211">
        <v>0.78934739760964989</v>
      </c>
      <c r="AW1211">
        <v>0.77966278260903787</v>
      </c>
      <c r="AX1211">
        <v>0.81529761514292831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42.00000063840907</v>
      </c>
      <c r="BF1211">
        <v>40.999999071658422</v>
      </c>
      <c r="BG1211">
        <v>39.999999929092596</v>
      </c>
      <c r="BH1211">
        <v>39.499999009356877</v>
      </c>
      <c r="BI1211">
        <v>39.00000077137561</v>
      </c>
      <c r="BJ1211">
        <v>38.249999323591837</v>
      </c>
      <c r="BK1211">
        <v>38.249999323591837</v>
      </c>
      <c r="BL1211">
        <v>38.249999323591837</v>
      </c>
      <c r="BM1211">
        <v>45.749999847215754</v>
      </c>
      <c r="BN1211">
        <v>51.250000934220218</v>
      </c>
      <c r="BO1211">
        <v>55.250000201389156</v>
      </c>
      <c r="BP1211">
        <v>57.000000609924896</v>
      </c>
      <c r="BQ1211">
        <v>57.999999282804922</v>
      </c>
      <c r="BR1211">
        <v>58.250000916887295</v>
      </c>
      <c r="BS1211">
        <v>57.999999282804922</v>
      </c>
      <c r="BT1211">
        <v>56.24999982879195</v>
      </c>
      <c r="BU1211">
        <v>54.749999827095017</v>
      </c>
      <c r="BV1211">
        <v>52.250000804041498</v>
      </c>
      <c r="BW1211">
        <v>50.499999895517639</v>
      </c>
      <c r="BX1211">
        <v>47.500000028484173</v>
      </c>
      <c r="BY1211">
        <v>46.000000026787248</v>
      </c>
      <c r="BZ1211">
        <v>45.250000942583654</v>
      </c>
      <c r="CA1211">
        <v>46.750000944280593</v>
      </c>
      <c r="CB1211">
        <v>46.250000085149495</v>
      </c>
      <c r="CC1211">
        <v>0.37056545304673855</v>
      </c>
      <c r="CD1211">
        <v>0.34629561328696995</v>
      </c>
      <c r="CE1211">
        <v>0.34118356622477042</v>
      </c>
      <c r="CF1211">
        <v>0.34578865567415329</v>
      </c>
      <c r="CG1211">
        <v>0.366843932708937</v>
      </c>
      <c r="CH1211">
        <v>0.43644946029546428</v>
      </c>
      <c r="CI1211">
        <v>0.57169821068619586</v>
      </c>
      <c r="CJ1211">
        <v>0.69826325988281535</v>
      </c>
      <c r="CK1211">
        <v>0.79920862674049875</v>
      </c>
      <c r="CL1211">
        <v>0.84591951059027759</v>
      </c>
      <c r="CM1211">
        <v>0.87950318651367687</v>
      </c>
      <c r="CN1211">
        <v>0.90982576199988618</v>
      </c>
      <c r="CO1211">
        <v>0.90975755038027839</v>
      </c>
      <c r="CP1211">
        <v>0.93918877844157544</v>
      </c>
      <c r="CQ1211">
        <v>0.94095479678232241</v>
      </c>
      <c r="CR1211">
        <v>0.86352303918147599</v>
      </c>
      <c r="CS1211">
        <v>0.79791826370098373</v>
      </c>
      <c r="CT1211">
        <v>0.74362979771517068</v>
      </c>
      <c r="CU1211">
        <v>0.61205751497018968</v>
      </c>
      <c r="CV1211">
        <v>0.48060705473951559</v>
      </c>
      <c r="CW1211">
        <v>0.42111569268600502</v>
      </c>
      <c r="CX1211">
        <v>0.38153385292436853</v>
      </c>
      <c r="CY1211">
        <v>0.34776657222180574</v>
      </c>
      <c r="CZ1211">
        <v>0.32524354733851429</v>
      </c>
    </row>
    <row r="1212" spans="1:104" x14ac:dyDescent="0.25">
      <c r="A1212" t="s">
        <v>1401</v>
      </c>
      <c r="B1212" t="s">
        <v>26</v>
      </c>
      <c r="C1212" t="s">
        <v>27</v>
      </c>
      <c r="D1212" t="s">
        <v>187</v>
      </c>
      <c r="E1212" t="s">
        <v>184</v>
      </c>
      <c r="F1212">
        <v>2020</v>
      </c>
      <c r="G1212" t="s">
        <v>172</v>
      </c>
      <c r="H1212">
        <v>2</v>
      </c>
      <c r="I1212">
        <v>23.808286411648982</v>
      </c>
      <c r="J1212">
        <v>23.119017859639321</v>
      </c>
      <c r="K1212">
        <v>22.698517167998826</v>
      </c>
      <c r="L1212">
        <v>22.837795042035729</v>
      </c>
      <c r="M1212">
        <v>23.879854052229412</v>
      </c>
      <c r="N1212">
        <v>26.700819771361832</v>
      </c>
      <c r="O1212">
        <v>31.152845858841708</v>
      </c>
      <c r="P1212">
        <v>34.272977398660984</v>
      </c>
      <c r="Q1212">
        <v>37.33131599813354</v>
      </c>
      <c r="R1212">
        <v>38.713451957673755</v>
      </c>
      <c r="S1212">
        <v>39.228709432339059</v>
      </c>
      <c r="T1212">
        <v>39.363643143117564</v>
      </c>
      <c r="U1212">
        <v>39.214903701296414</v>
      </c>
      <c r="V1212">
        <v>39.293446568254147</v>
      </c>
      <c r="W1212">
        <v>38.790492988835553</v>
      </c>
      <c r="X1212">
        <v>37.662397912015138</v>
      </c>
      <c r="Y1212">
        <v>36.562238445769452</v>
      </c>
      <c r="Z1212">
        <v>36.77257426425701</v>
      </c>
      <c r="AA1212">
        <v>36.01370312589102</v>
      </c>
      <c r="AB1212">
        <v>34.495914666529927</v>
      </c>
      <c r="AC1212">
        <v>32.89234547661151</v>
      </c>
      <c r="AD1212">
        <v>30.691962816026262</v>
      </c>
      <c r="AE1212">
        <v>27.740734663720097</v>
      </c>
      <c r="AF1212">
        <v>25.504700965469326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0.88568195152151774</v>
      </c>
      <c r="AS1212">
        <v>0.88233530945584793</v>
      </c>
      <c r="AT1212">
        <v>0.88410253341039147</v>
      </c>
      <c r="AU1212">
        <v>0.87278611223239566</v>
      </c>
      <c r="AV1212">
        <v>0.84740393446481987</v>
      </c>
      <c r="AW1212">
        <v>0.82265033583465874</v>
      </c>
      <c r="AX1212">
        <v>0.82738294170488946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52.250000146961241</v>
      </c>
      <c r="BF1212">
        <v>51.750000311354448</v>
      </c>
      <c r="BG1212">
        <v>51.750000311354448</v>
      </c>
      <c r="BH1212">
        <v>50.750000019732028</v>
      </c>
      <c r="BI1212">
        <v>51.500000756717206</v>
      </c>
      <c r="BJ1212">
        <v>50.750000019732028</v>
      </c>
      <c r="BK1212">
        <v>51.500000756717206</v>
      </c>
      <c r="BL1212">
        <v>52.000000713379379</v>
      </c>
      <c r="BM1212">
        <v>52.250000146961241</v>
      </c>
      <c r="BN1212">
        <v>53.749999668913524</v>
      </c>
      <c r="BO1212">
        <v>54.499998817046787</v>
      </c>
      <c r="BP1212">
        <v>54.999998894764339</v>
      </c>
      <c r="BQ1212">
        <v>55.7500006001926</v>
      </c>
      <c r="BR1212">
        <v>53.99999982882769</v>
      </c>
      <c r="BS1212">
        <v>53.249999833306738</v>
      </c>
      <c r="BT1212">
        <v>52.000000713379379</v>
      </c>
      <c r="BU1212">
        <v>49.749999864296917</v>
      </c>
      <c r="BV1212">
        <v>48.000000787707386</v>
      </c>
      <c r="BW1212">
        <v>47.249999581632594</v>
      </c>
      <c r="BX1212">
        <v>48.000000787707386</v>
      </c>
      <c r="BY1212">
        <v>47.74999941723938</v>
      </c>
      <c r="BZ1212">
        <v>46.749999851949262</v>
      </c>
      <c r="CA1212">
        <v>47.74999941723938</v>
      </c>
      <c r="CB1212">
        <v>46.749999851949262</v>
      </c>
      <c r="CC1212">
        <v>0.34087542230646489</v>
      </c>
      <c r="CD1212">
        <v>0.31855011259564253</v>
      </c>
      <c r="CE1212">
        <v>0.31384763179074376</v>
      </c>
      <c r="CF1212">
        <v>0.31808377806694615</v>
      </c>
      <c r="CG1212">
        <v>0.33745205051921695</v>
      </c>
      <c r="CH1212">
        <v>0.40148072960467873</v>
      </c>
      <c r="CI1212">
        <v>0.52589321072781436</v>
      </c>
      <c r="CJ1212">
        <v>0.64231775030518479</v>
      </c>
      <c r="CK1212">
        <v>0.73517528802183274</v>
      </c>
      <c r="CL1212">
        <v>0.77814367348390023</v>
      </c>
      <c r="CM1212">
        <v>0.80903657580459321</v>
      </c>
      <c r="CN1212">
        <v>0.83692969733045863</v>
      </c>
      <c r="CO1212">
        <v>0.83686692598270906</v>
      </c>
      <c r="CP1212">
        <v>0.86394009956611029</v>
      </c>
      <c r="CQ1212">
        <v>0.86556463255778016</v>
      </c>
      <c r="CR1212">
        <v>0.79433675815365368</v>
      </c>
      <c r="CS1212">
        <v>0.73398827818829837</v>
      </c>
      <c r="CT1212">
        <v>0.68404949101745094</v>
      </c>
      <c r="CU1212">
        <v>0.56301894284790877</v>
      </c>
      <c r="CV1212">
        <v>0.44210038894847736</v>
      </c>
      <c r="CW1212">
        <v>0.38737552466898562</v>
      </c>
      <c r="CX1212">
        <v>0.35096503547241442</v>
      </c>
      <c r="CY1212">
        <v>0.31990321680353567</v>
      </c>
      <c r="CZ1212">
        <v>0.29918473908612941</v>
      </c>
    </row>
    <row r="1213" spans="1:104" x14ac:dyDescent="0.25">
      <c r="A1213" t="s">
        <v>1402</v>
      </c>
      <c r="B1213" t="s">
        <v>26</v>
      </c>
      <c r="C1213" t="s">
        <v>27</v>
      </c>
      <c r="D1213" t="s">
        <v>187</v>
      </c>
      <c r="E1213" t="s">
        <v>184</v>
      </c>
      <c r="F1213">
        <v>2020</v>
      </c>
      <c r="G1213" t="s">
        <v>173</v>
      </c>
      <c r="H1213">
        <v>3</v>
      </c>
      <c r="I1213">
        <v>24.340120424203192</v>
      </c>
      <c r="J1213">
        <v>23.435548658193689</v>
      </c>
      <c r="K1213">
        <v>22.898343136039703</v>
      </c>
      <c r="L1213">
        <v>22.862086125019825</v>
      </c>
      <c r="M1213">
        <v>23.758303515761359</v>
      </c>
      <c r="N1213">
        <v>26.271469443911894</v>
      </c>
      <c r="O1213">
        <v>30.610336134291547</v>
      </c>
      <c r="P1213">
        <v>33.953039424626645</v>
      </c>
      <c r="Q1213">
        <v>37.614811182443923</v>
      </c>
      <c r="R1213">
        <v>40.286410487055093</v>
      </c>
      <c r="S1213">
        <v>42.31840423090663</v>
      </c>
      <c r="T1213">
        <v>43.785426012860299</v>
      </c>
      <c r="U1213">
        <v>44.61341073753097</v>
      </c>
      <c r="V1213">
        <v>45.320899731621637</v>
      </c>
      <c r="W1213">
        <v>45.08033188054867</v>
      </c>
      <c r="X1213">
        <v>43.831268807828437</v>
      </c>
      <c r="Y1213">
        <v>41.801306125483855</v>
      </c>
      <c r="Z1213">
        <v>39.403695369361941</v>
      </c>
      <c r="AA1213">
        <v>37.227363281521612</v>
      </c>
      <c r="AB1213">
        <v>36.724704469219205</v>
      </c>
      <c r="AC1213">
        <v>34.773762674452492</v>
      </c>
      <c r="AD1213">
        <v>32.200761609926602</v>
      </c>
      <c r="AE1213">
        <v>28.842933119678015</v>
      </c>
      <c r="AF1213">
        <v>26.299308319016017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0.98517206119398271</v>
      </c>
      <c r="AS1213">
        <v>1.0038017497742171</v>
      </c>
      <c r="AT1213">
        <v>1.0197202480797083</v>
      </c>
      <c r="AU1213">
        <v>1.0143074367279385</v>
      </c>
      <c r="AV1213">
        <v>0.98620354368009977</v>
      </c>
      <c r="AW1213">
        <v>0.94052936485202276</v>
      </c>
      <c r="AX1213">
        <v>0.88658312087462354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55.999999590021602</v>
      </c>
      <c r="BF1213">
        <v>54.249999960344169</v>
      </c>
      <c r="BG1213">
        <v>52.749999861083694</v>
      </c>
      <c r="BH1213">
        <v>53.250000372740608</v>
      </c>
      <c r="BI1213">
        <v>53.749999932294926</v>
      </c>
      <c r="BJ1213">
        <v>53.999999704515716</v>
      </c>
      <c r="BK1213">
        <v>53.999999704515716</v>
      </c>
      <c r="BL1213">
        <v>56.249999604046224</v>
      </c>
      <c r="BM1213">
        <v>63.249998591250886</v>
      </c>
      <c r="BN1213">
        <v>68.999998717351573</v>
      </c>
      <c r="BO1213">
        <v>73.250001540048601</v>
      </c>
      <c r="BP1213">
        <v>75.999998550869634</v>
      </c>
      <c r="BQ1213">
        <v>79.24999864251329</v>
      </c>
      <c r="BR1213">
        <v>78.999999353900165</v>
      </c>
      <c r="BS1213">
        <v>76.250001254961887</v>
      </c>
      <c r="BT1213">
        <v>72.750001391097442</v>
      </c>
      <c r="BU1213">
        <v>72.499999200838346</v>
      </c>
      <c r="BV1213">
        <v>71.000000295484284</v>
      </c>
      <c r="BW1213">
        <v>67.250000417595217</v>
      </c>
      <c r="BX1213">
        <v>62.749999530416964</v>
      </c>
      <c r="BY1213">
        <v>61.49999823616195</v>
      </c>
      <c r="BZ1213">
        <v>59.499999196969476</v>
      </c>
      <c r="CA1213">
        <v>59.499999196969476</v>
      </c>
      <c r="CB1213">
        <v>57.499999553267422</v>
      </c>
      <c r="CC1213">
        <v>0.33495102012509725</v>
      </c>
      <c r="CD1213">
        <v>0.31301373052642767</v>
      </c>
      <c r="CE1213">
        <v>0.30839297403576421</v>
      </c>
      <c r="CF1213">
        <v>0.31255548705653829</v>
      </c>
      <c r="CG1213">
        <v>0.3315871447618583</v>
      </c>
      <c r="CH1213">
        <v>0.39450304790644081</v>
      </c>
      <c r="CI1213">
        <v>0.51675321737228308</v>
      </c>
      <c r="CJ1213">
        <v>0.63115433355744222</v>
      </c>
      <c r="CK1213">
        <v>0.72239801372922441</v>
      </c>
      <c r="CL1213">
        <v>0.76461955139513271</v>
      </c>
      <c r="CM1213">
        <v>0.79497553557546574</v>
      </c>
      <c r="CN1213">
        <v>0.82238390666956396</v>
      </c>
      <c r="CO1213">
        <v>0.8223222500698647</v>
      </c>
      <c r="CP1213">
        <v>0.84892484717736061</v>
      </c>
      <c r="CQ1213">
        <v>0.85052118710009261</v>
      </c>
      <c r="CR1213">
        <v>0.78053123815221059</v>
      </c>
      <c r="CS1213">
        <v>0.7212315806264632</v>
      </c>
      <c r="CT1213">
        <v>0.67216073271467547</v>
      </c>
      <c r="CU1213">
        <v>0.55323371552977663</v>
      </c>
      <c r="CV1213">
        <v>0.4344167250747652</v>
      </c>
      <c r="CW1213">
        <v>0.38064299265671309</v>
      </c>
      <c r="CX1213">
        <v>0.34486528202842354</v>
      </c>
      <c r="CY1213">
        <v>0.31434334432518662</v>
      </c>
      <c r="CZ1213">
        <v>0.29398496275041741</v>
      </c>
    </row>
    <row r="1214" spans="1:104" x14ac:dyDescent="0.25">
      <c r="A1214" t="s">
        <v>1403</v>
      </c>
      <c r="B1214" t="s">
        <v>26</v>
      </c>
      <c r="C1214" t="s">
        <v>27</v>
      </c>
      <c r="D1214" t="s">
        <v>187</v>
      </c>
      <c r="E1214" t="s">
        <v>184</v>
      </c>
      <c r="F1214">
        <v>2020</v>
      </c>
      <c r="G1214" t="s">
        <v>174</v>
      </c>
      <c r="H1214">
        <v>4</v>
      </c>
      <c r="I1214">
        <v>25.429740061450751</v>
      </c>
      <c r="J1214">
        <v>24.365855187054905</v>
      </c>
      <c r="K1214">
        <v>23.742973539028192</v>
      </c>
      <c r="L1214">
        <v>23.677805783082828</v>
      </c>
      <c r="M1214">
        <v>24.626027514358114</v>
      </c>
      <c r="N1214">
        <v>27.149272566188728</v>
      </c>
      <c r="O1214">
        <v>31.03460803241828</v>
      </c>
      <c r="P1214">
        <v>35.218172414871475</v>
      </c>
      <c r="Q1214">
        <v>40.441153081715704</v>
      </c>
      <c r="R1214">
        <v>44.755423003329767</v>
      </c>
      <c r="S1214">
        <v>48.12214597214119</v>
      </c>
      <c r="T1214">
        <v>50.469365611730225</v>
      </c>
      <c r="U1214">
        <v>51.766511183860707</v>
      </c>
      <c r="V1214">
        <v>52.782457123992103</v>
      </c>
      <c r="W1214">
        <v>52.627838635702439</v>
      </c>
      <c r="X1214">
        <v>51.315782566771183</v>
      </c>
      <c r="Y1214">
        <v>48.971557898368538</v>
      </c>
      <c r="Z1214">
        <v>45.653808017252707</v>
      </c>
      <c r="AA1214">
        <v>41.500281515956225</v>
      </c>
      <c r="AB1214">
        <v>40.420365799297848</v>
      </c>
      <c r="AC1214">
        <v>38.287985897569222</v>
      </c>
      <c r="AD1214">
        <v>35.051843092889833</v>
      </c>
      <c r="AE1214">
        <v>31.149986883717741</v>
      </c>
      <c r="AF1214">
        <v>28.128755851127998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1.1355607387633218</v>
      </c>
      <c r="AS1214">
        <v>1.1647464743740421</v>
      </c>
      <c r="AT1214">
        <v>1.1876052894405638</v>
      </c>
      <c r="AU1214">
        <v>1.1841263429932649</v>
      </c>
      <c r="AV1214">
        <v>1.1546051312606411</v>
      </c>
      <c r="AW1214">
        <v>1.1018600392139493</v>
      </c>
      <c r="AX1214">
        <v>1.0272106891707773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62.5</v>
      </c>
      <c r="BF1214">
        <v>61.750000494768365</v>
      </c>
      <c r="BG1214">
        <v>59.99999978265209</v>
      </c>
      <c r="BH1214">
        <v>61.250000004528076</v>
      </c>
      <c r="BI1214">
        <v>60.250000140974272</v>
      </c>
      <c r="BJ1214">
        <v>60.500000499296448</v>
      </c>
      <c r="BK1214">
        <v>59.74999894133456</v>
      </c>
      <c r="BL1214">
        <v>67.250001781950999</v>
      </c>
      <c r="BM1214">
        <v>78.249997835878943</v>
      </c>
      <c r="BN1214">
        <v>84.500001028176371</v>
      </c>
      <c r="BO1214">
        <v>88.749998697421901</v>
      </c>
      <c r="BP1214">
        <v>92.000000004829957</v>
      </c>
      <c r="BQ1214">
        <v>93.249997962665219</v>
      </c>
      <c r="BR1214">
        <v>92.250000604649813</v>
      </c>
      <c r="BS1214">
        <v>91.249998688365736</v>
      </c>
      <c r="BT1214">
        <v>90.2500018435329</v>
      </c>
      <c r="BU1214">
        <v>88.249998463772897</v>
      </c>
      <c r="BV1214">
        <v>86.750000419300335</v>
      </c>
      <c r="BW1214">
        <v>83.999999345541298</v>
      </c>
      <c r="BX1214">
        <v>78.499997952703438</v>
      </c>
      <c r="BY1214">
        <v>73.249998578484295</v>
      </c>
      <c r="BZ1214">
        <v>69.750001033308195</v>
      </c>
      <c r="CA1214">
        <v>64.250000591367439</v>
      </c>
      <c r="CB1214">
        <v>62.750000358322175</v>
      </c>
      <c r="CC1214">
        <v>0.33951965304366011</v>
      </c>
      <c r="CD1214">
        <v>0.31728312779105317</v>
      </c>
      <c r="CE1214">
        <v>0.31259939061943515</v>
      </c>
      <c r="CF1214">
        <v>0.31681864009930077</v>
      </c>
      <c r="CG1214">
        <v>0.33610989055590512</v>
      </c>
      <c r="CH1214">
        <v>0.39988391049036565</v>
      </c>
      <c r="CI1214">
        <v>0.5238015724247449</v>
      </c>
      <c r="CJ1214">
        <v>0.63976303106287191</v>
      </c>
      <c r="CK1214">
        <v>0.73225125203085129</v>
      </c>
      <c r="CL1214">
        <v>0.77504868449513542</v>
      </c>
      <c r="CM1214">
        <v>0.80581869688416174</v>
      </c>
      <c r="CN1214">
        <v>0.83360091919677082</v>
      </c>
      <c r="CO1214">
        <v>0.83353844103562558</v>
      </c>
      <c r="CP1214">
        <v>0.86050387137675743</v>
      </c>
      <c r="CQ1214">
        <v>0.8621220090460775</v>
      </c>
      <c r="CR1214">
        <v>0.79117736302187702</v>
      </c>
      <c r="CS1214">
        <v>0.73106897461965659</v>
      </c>
      <c r="CT1214">
        <v>0.68132879575733485</v>
      </c>
      <c r="CU1214">
        <v>0.56077963800278052</v>
      </c>
      <c r="CV1214">
        <v>0.4403420290610342</v>
      </c>
      <c r="CW1214">
        <v>0.3858348135630259</v>
      </c>
      <c r="CX1214">
        <v>0.34956913330117401</v>
      </c>
      <c r="CY1214">
        <v>0.31863089567598069</v>
      </c>
      <c r="CZ1214">
        <v>0.29799479796360256</v>
      </c>
    </row>
    <row r="1215" spans="1:104" x14ac:dyDescent="0.25">
      <c r="A1215" t="s">
        <v>1404</v>
      </c>
      <c r="B1215" t="s">
        <v>26</v>
      </c>
      <c r="C1215" t="s">
        <v>27</v>
      </c>
      <c r="D1215" t="s">
        <v>187</v>
      </c>
      <c r="E1215" t="s">
        <v>184</v>
      </c>
      <c r="F1215">
        <v>2020</v>
      </c>
      <c r="G1215" t="s">
        <v>175</v>
      </c>
      <c r="H1215">
        <v>5</v>
      </c>
      <c r="I1215">
        <v>25.951507295329463</v>
      </c>
      <c r="J1215">
        <v>24.820661454235882</v>
      </c>
      <c r="K1215">
        <v>24.146067461756058</v>
      </c>
      <c r="L1215">
        <v>24.058699648687107</v>
      </c>
      <c r="M1215">
        <v>25.048123884942886</v>
      </c>
      <c r="N1215">
        <v>27.584696001896877</v>
      </c>
      <c r="O1215">
        <v>31.159161633433673</v>
      </c>
      <c r="P1215">
        <v>36.501357845280594</v>
      </c>
      <c r="Q1215">
        <v>42.686192896194896</v>
      </c>
      <c r="R1215">
        <v>47.583082120693149</v>
      </c>
      <c r="S1215">
        <v>50.978002789584643</v>
      </c>
      <c r="T1215">
        <v>52.957248731909907</v>
      </c>
      <c r="U1215">
        <v>53.816573969399997</v>
      </c>
      <c r="V1215">
        <v>54.548484550140216</v>
      </c>
      <c r="W1215">
        <v>54.453642753405695</v>
      </c>
      <c r="X1215">
        <v>52.928315689616291</v>
      </c>
      <c r="Y1215">
        <v>50.256372947148506</v>
      </c>
      <c r="Z1215">
        <v>46.925928802751393</v>
      </c>
      <c r="AA1215">
        <v>42.521705176061069</v>
      </c>
      <c r="AB1215">
        <v>40.656649234504606</v>
      </c>
      <c r="AC1215">
        <v>39.178526960793732</v>
      </c>
      <c r="AD1215">
        <v>35.887749262155353</v>
      </c>
      <c r="AE1215">
        <v>31.865325796832849</v>
      </c>
      <c r="AF1215">
        <v>28.72204934655208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1.1915381177324647</v>
      </c>
      <c r="AS1215">
        <v>1.2108728828340223</v>
      </c>
      <c r="AT1215">
        <v>1.2273408997778006</v>
      </c>
      <c r="AU1215">
        <v>1.225206915456162</v>
      </c>
      <c r="AV1215">
        <v>1.1908870869902699</v>
      </c>
      <c r="AW1215">
        <v>1.1307683375796065</v>
      </c>
      <c r="AX1215">
        <v>1.055833348099301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65.749999944344879</v>
      </c>
      <c r="BF1215">
        <v>65.250000133801421</v>
      </c>
      <c r="BG1215">
        <v>65.749999944344879</v>
      </c>
      <c r="BH1215">
        <v>65.500001184736504</v>
      </c>
      <c r="BI1215">
        <v>64.500000342613646</v>
      </c>
      <c r="BJ1215">
        <v>63.749998878154372</v>
      </c>
      <c r="BK1215">
        <v>63.000000534120318</v>
      </c>
      <c r="BL1215">
        <v>68.999999888689757</v>
      </c>
      <c r="BM1215">
        <v>79.99999977569118</v>
      </c>
      <c r="BN1215">
        <v>85.499998113755723</v>
      </c>
      <c r="BO1215">
        <v>89.249997748047917</v>
      </c>
      <c r="BP1215">
        <v>92.7500021200199</v>
      </c>
      <c r="BQ1215">
        <v>92.7500021200199</v>
      </c>
      <c r="BR1215">
        <v>90.999997627632666</v>
      </c>
      <c r="BS1215">
        <v>90.999997627632666</v>
      </c>
      <c r="BT1215">
        <v>89.000001279766281</v>
      </c>
      <c r="BU1215">
        <v>85.749999405883102</v>
      </c>
      <c r="BV1215">
        <v>84.000000008682917</v>
      </c>
      <c r="BW1215">
        <v>81.999999530398611</v>
      </c>
      <c r="BX1215">
        <v>80.249999138280259</v>
      </c>
      <c r="BY1215">
        <v>74.249998246109996</v>
      </c>
      <c r="BZ1215">
        <v>69.749998941226167</v>
      </c>
      <c r="CA1215">
        <v>68.749998219699435</v>
      </c>
      <c r="CB1215">
        <v>67.000000269652972</v>
      </c>
      <c r="CC1215">
        <v>0.33889626511904164</v>
      </c>
      <c r="CD1215">
        <v>0.31670059843062959</v>
      </c>
      <c r="CE1215">
        <v>0.31202544117465469</v>
      </c>
      <c r="CF1215">
        <v>0.3162369672759805</v>
      </c>
      <c r="CG1215">
        <v>0.33549277899710678</v>
      </c>
      <c r="CH1215">
        <v>0.3991497167515583</v>
      </c>
      <c r="CI1215">
        <v>0.5228398486085426</v>
      </c>
      <c r="CJ1215">
        <v>0.63858842011155215</v>
      </c>
      <c r="CK1215">
        <v>0.73090681968263738</v>
      </c>
      <c r="CL1215">
        <v>0.77362567759069234</v>
      </c>
      <c r="CM1215">
        <v>0.80433921579540824</v>
      </c>
      <c r="CN1215">
        <v>0.83207041945051163</v>
      </c>
      <c r="CO1215">
        <v>0.83200797915187907</v>
      </c>
      <c r="CP1215">
        <v>0.85892394485723933</v>
      </c>
      <c r="CQ1215">
        <v>0.86053911187385412</v>
      </c>
      <c r="CR1215">
        <v>0.78972476772836731</v>
      </c>
      <c r="CS1215">
        <v>0.72972672890970347</v>
      </c>
      <c r="CT1215">
        <v>0.68007786141793003</v>
      </c>
      <c r="CU1215">
        <v>0.55975001289963089</v>
      </c>
      <c r="CV1215">
        <v>0.43953352580751248</v>
      </c>
      <c r="CW1215">
        <v>0.38512640941307597</v>
      </c>
      <c r="CX1215">
        <v>0.34892729534062145</v>
      </c>
      <c r="CY1215">
        <v>0.31804586682675834</v>
      </c>
      <c r="CZ1215">
        <v>0.29744765824463409</v>
      </c>
    </row>
    <row r="1216" spans="1:104" x14ac:dyDescent="0.25">
      <c r="A1216" t="s">
        <v>1405</v>
      </c>
      <c r="B1216" t="s">
        <v>26</v>
      </c>
      <c r="C1216" t="s">
        <v>27</v>
      </c>
      <c r="D1216" t="s">
        <v>187</v>
      </c>
      <c r="E1216" t="s">
        <v>184</v>
      </c>
      <c r="F1216">
        <v>2020</v>
      </c>
      <c r="G1216" t="s">
        <v>176</v>
      </c>
      <c r="H1216">
        <v>6</v>
      </c>
      <c r="I1216">
        <v>26.390405279996092</v>
      </c>
      <c r="J1216">
        <v>25.242453209360882</v>
      </c>
      <c r="K1216">
        <v>24.592706260011088</v>
      </c>
      <c r="L1216">
        <v>24.55250301752044</v>
      </c>
      <c r="M1216">
        <v>25.583093000821798</v>
      </c>
      <c r="N1216">
        <v>28.057729091458363</v>
      </c>
      <c r="O1216">
        <v>31.677990827292092</v>
      </c>
      <c r="P1216">
        <v>36.768479826198536</v>
      </c>
      <c r="Q1216">
        <v>42.285123297883096</v>
      </c>
      <c r="R1216">
        <v>46.794069426237968</v>
      </c>
      <c r="S1216">
        <v>50.092194999462713</v>
      </c>
      <c r="T1216">
        <v>52.048440492309737</v>
      </c>
      <c r="U1216">
        <v>52.800274254209867</v>
      </c>
      <c r="V1216">
        <v>53.387955605221045</v>
      </c>
      <c r="W1216">
        <v>53.223917917088421</v>
      </c>
      <c r="X1216">
        <v>52.061668688555777</v>
      </c>
      <c r="Y1216">
        <v>49.913742570135156</v>
      </c>
      <c r="Z1216">
        <v>46.853392074233476</v>
      </c>
      <c r="AA1216">
        <v>42.53521311785201</v>
      </c>
      <c r="AB1216">
        <v>40.080418952725253</v>
      </c>
      <c r="AC1216">
        <v>39.024967358744128</v>
      </c>
      <c r="AD1216">
        <v>36.098197902435764</v>
      </c>
      <c r="AE1216">
        <v>32.166842904869007</v>
      </c>
      <c r="AF1216">
        <v>29.06726269144141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1.1710898427533198</v>
      </c>
      <c r="AS1216">
        <v>1.1880060886203088</v>
      </c>
      <c r="AT1216">
        <v>1.2012289634599547</v>
      </c>
      <c r="AU1216">
        <v>1.1975381358677362</v>
      </c>
      <c r="AV1216">
        <v>1.1713875354617915</v>
      </c>
      <c r="AW1216">
        <v>1.1230591652586719</v>
      </c>
      <c r="AX1216">
        <v>1.0542013210680339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65.249999077881967</v>
      </c>
      <c r="BF1216">
        <v>62.5</v>
      </c>
      <c r="BG1216">
        <v>61.500000440704007</v>
      </c>
      <c r="BH1216">
        <v>61.500000440704007</v>
      </c>
      <c r="BI1216">
        <v>61.249998808208218</v>
      </c>
      <c r="BJ1216">
        <v>60.500000655575818</v>
      </c>
      <c r="BK1216">
        <v>62.000000468767418</v>
      </c>
      <c r="BL1216">
        <v>70.749997700365782</v>
      </c>
      <c r="BM1216">
        <v>76.250000417940129</v>
      </c>
      <c r="BN1216">
        <v>79.999999883169465</v>
      </c>
      <c r="BO1216">
        <v>84.999999561584431</v>
      </c>
      <c r="BP1216">
        <v>87.750002252781556</v>
      </c>
      <c r="BQ1216">
        <v>89.49999769133251</v>
      </c>
      <c r="BR1216">
        <v>90.000001438099432</v>
      </c>
      <c r="BS1216">
        <v>87.500000018066572</v>
      </c>
      <c r="BT1216">
        <v>87.500000018066572</v>
      </c>
      <c r="BU1216">
        <v>87.249996819800884</v>
      </c>
      <c r="BV1216">
        <v>84.750000217521574</v>
      </c>
      <c r="BW1216">
        <v>82.500001062314652</v>
      </c>
      <c r="BX1216">
        <v>79.750000779994295</v>
      </c>
      <c r="BY1216">
        <v>76.000000110326553</v>
      </c>
      <c r="BZ1216">
        <v>72.250000404209516</v>
      </c>
      <c r="CA1216">
        <v>70.499999801628988</v>
      </c>
      <c r="CB1216">
        <v>67.999999104259174</v>
      </c>
      <c r="CC1216">
        <v>0.33661077246488375</v>
      </c>
      <c r="CD1216">
        <v>0.31456480009167792</v>
      </c>
      <c r="CE1216">
        <v>0.309921143660363</v>
      </c>
      <c r="CF1216">
        <v>0.31410428101599419</v>
      </c>
      <c r="CG1216">
        <v>0.33323025567174436</v>
      </c>
      <c r="CH1216">
        <v>0.39645788389805153</v>
      </c>
      <c r="CI1216">
        <v>0.51931384912773326</v>
      </c>
      <c r="CJ1216">
        <v>0.63428183646022807</v>
      </c>
      <c r="CK1216">
        <v>0.72597763125664561</v>
      </c>
      <c r="CL1216">
        <v>0.76840843518864854</v>
      </c>
      <c r="CM1216">
        <v>0.79891481754852478</v>
      </c>
      <c r="CN1216">
        <v>0.82645895508014289</v>
      </c>
      <c r="CO1216">
        <v>0.8263970460902863</v>
      </c>
      <c r="CP1216">
        <v>0.85313142891766458</v>
      </c>
      <c r="CQ1216">
        <v>0.85473568974040282</v>
      </c>
      <c r="CR1216">
        <v>0.7843989454655379</v>
      </c>
      <c r="CS1216">
        <v>0.72480548608670481</v>
      </c>
      <c r="CT1216">
        <v>0.67549145816259004</v>
      </c>
      <c r="CU1216">
        <v>0.55597513441924828</v>
      </c>
      <c r="CV1216">
        <v>0.43656935902381561</v>
      </c>
      <c r="CW1216">
        <v>0.38252916772322554</v>
      </c>
      <c r="CX1216">
        <v>0.34657417006127056</v>
      </c>
      <c r="CY1216">
        <v>0.31590097932025274</v>
      </c>
      <c r="CZ1216">
        <v>0.29544171427439625</v>
      </c>
    </row>
    <row r="1217" spans="1:104" x14ac:dyDescent="0.25">
      <c r="A1217" t="s">
        <v>1406</v>
      </c>
      <c r="B1217" t="s">
        <v>26</v>
      </c>
      <c r="C1217" t="s">
        <v>27</v>
      </c>
      <c r="D1217" t="s">
        <v>187</v>
      </c>
      <c r="E1217" t="s">
        <v>184</v>
      </c>
      <c r="F1217">
        <v>2020</v>
      </c>
      <c r="G1217" t="s">
        <v>177</v>
      </c>
      <c r="H1217">
        <v>7</v>
      </c>
      <c r="I1217">
        <v>28.276285184346925</v>
      </c>
      <c r="J1217">
        <v>26.995844884507452</v>
      </c>
      <c r="K1217">
        <v>26.235733059371196</v>
      </c>
      <c r="L1217">
        <v>26.219929093498305</v>
      </c>
      <c r="M1217">
        <v>27.386186146403947</v>
      </c>
      <c r="N1217">
        <v>30.304486947353062</v>
      </c>
      <c r="O1217">
        <v>34.427839298534998</v>
      </c>
      <c r="P1217">
        <v>40.11351315301355</v>
      </c>
      <c r="Q1217">
        <v>46.14729451115997</v>
      </c>
      <c r="R1217">
        <v>50.927211625861837</v>
      </c>
      <c r="S1217">
        <v>54.189663051088054</v>
      </c>
      <c r="T1217">
        <v>56.039295689080163</v>
      </c>
      <c r="U1217">
        <v>56.695910675658425</v>
      </c>
      <c r="V1217">
        <v>57.161167044857166</v>
      </c>
      <c r="W1217">
        <v>57.068997441654936</v>
      </c>
      <c r="X1217">
        <v>56.080550702813873</v>
      </c>
      <c r="Y1217">
        <v>54.001975761072131</v>
      </c>
      <c r="Z1217">
        <v>50.886621426801376</v>
      </c>
      <c r="AA1217">
        <v>46.027876497041106</v>
      </c>
      <c r="AB1217">
        <v>43.359964869481729</v>
      </c>
      <c r="AC1217">
        <v>42.092314949048742</v>
      </c>
      <c r="AD1217">
        <v>38.923957592530819</v>
      </c>
      <c r="AE1217">
        <v>34.653211224696555</v>
      </c>
      <c r="AF1217">
        <v>31.254814993827775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1.2608841334123497</v>
      </c>
      <c r="AS1217">
        <v>1.2756580154134478</v>
      </c>
      <c r="AT1217">
        <v>1.2861262417739048</v>
      </c>
      <c r="AU1217">
        <v>1.28405244164792</v>
      </c>
      <c r="AV1217">
        <v>1.2618124030195224</v>
      </c>
      <c r="AW1217">
        <v>1.215044473201242</v>
      </c>
      <c r="AX1217">
        <v>1.1449489542044642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71.000000761712627</v>
      </c>
      <c r="BF1217">
        <v>71.499999354354429</v>
      </c>
      <c r="BG1217">
        <v>71.000000761712627</v>
      </c>
      <c r="BH1217">
        <v>70.749998811786043</v>
      </c>
      <c r="BI1217">
        <v>70.000000208680149</v>
      </c>
      <c r="BJ1217">
        <v>70.000000208680149</v>
      </c>
      <c r="BK1217">
        <v>69.499997992701395</v>
      </c>
      <c r="BL1217">
        <v>72.749998489564632</v>
      </c>
      <c r="BM1217">
        <v>76.7500001003108</v>
      </c>
      <c r="BN1217">
        <v>81.250000920117103</v>
      </c>
      <c r="BO1217">
        <v>86.500000944413003</v>
      </c>
      <c r="BP1217">
        <v>91.750001960992051</v>
      </c>
      <c r="BQ1217">
        <v>92.000000904000018</v>
      </c>
      <c r="BR1217">
        <v>92.249999095278326</v>
      </c>
      <c r="BS1217">
        <v>92.500001406035153</v>
      </c>
      <c r="BT1217">
        <v>91.750001960992051</v>
      </c>
      <c r="BU1217">
        <v>87.750001883774388</v>
      </c>
      <c r="BV1217">
        <v>84.999997964917469</v>
      </c>
      <c r="BW1217">
        <v>83.750000633858448</v>
      </c>
      <c r="BX1217">
        <v>81.499999141464599</v>
      </c>
      <c r="BY1217">
        <v>78.249999261019681</v>
      </c>
      <c r="BZ1217">
        <v>75.000002267216644</v>
      </c>
      <c r="CA1217">
        <v>73.750000967025031</v>
      </c>
      <c r="CB1217">
        <v>72.749998489564632</v>
      </c>
      <c r="CC1217">
        <v>0.34161108753674496</v>
      </c>
      <c r="CD1217">
        <v>0.31923757536818437</v>
      </c>
      <c r="CE1217">
        <v>0.31452499058634825</v>
      </c>
      <c r="CF1217">
        <v>0.31877021265164296</v>
      </c>
      <c r="CG1217">
        <v>0.33818032547028087</v>
      </c>
      <c r="CH1217">
        <v>0.40234716860896663</v>
      </c>
      <c r="CI1217">
        <v>0.52702817033548832</v>
      </c>
      <c r="CJ1217">
        <v>0.64370398295364373</v>
      </c>
      <c r="CK1217">
        <v>0.73676194264275952</v>
      </c>
      <c r="CL1217">
        <v>0.77982301555987865</v>
      </c>
      <c r="CM1217">
        <v>0.81078254578694475</v>
      </c>
      <c r="CN1217">
        <v>0.83873589672834148</v>
      </c>
      <c r="CO1217">
        <v>0.83867298788427791</v>
      </c>
      <c r="CP1217">
        <v>0.86580457638652553</v>
      </c>
      <c r="CQ1217">
        <v>0.86743268711837918</v>
      </c>
      <c r="CR1217">
        <v>0.79605107771925665</v>
      </c>
      <c r="CS1217">
        <v>0.73557237953992383</v>
      </c>
      <c r="CT1217">
        <v>0.68552575804509952</v>
      </c>
      <c r="CU1217">
        <v>0.564234036703537</v>
      </c>
      <c r="CV1217">
        <v>0.44305450272152203</v>
      </c>
      <c r="CW1217">
        <v>0.38821156251967376</v>
      </c>
      <c r="CX1217">
        <v>0.35172246270190127</v>
      </c>
      <c r="CY1217">
        <v>0.32059361971847572</v>
      </c>
      <c r="CZ1217">
        <v>0.29983042300824581</v>
      </c>
    </row>
    <row r="1218" spans="1:104" x14ac:dyDescent="0.25">
      <c r="A1218" t="s">
        <v>1407</v>
      </c>
      <c r="B1218" t="s">
        <v>26</v>
      </c>
      <c r="C1218" t="s">
        <v>27</v>
      </c>
      <c r="D1218" t="s">
        <v>187</v>
      </c>
      <c r="E1218" t="s">
        <v>184</v>
      </c>
      <c r="F1218">
        <v>2020</v>
      </c>
      <c r="G1218" t="s">
        <v>178</v>
      </c>
      <c r="H1218">
        <v>8</v>
      </c>
      <c r="I1218">
        <v>28.555341936143545</v>
      </c>
      <c r="J1218">
        <v>27.296240434857626</v>
      </c>
      <c r="K1218">
        <v>26.564095936666675</v>
      </c>
      <c r="L1218">
        <v>26.600226463698075</v>
      </c>
      <c r="M1218">
        <v>27.805877630396058</v>
      </c>
      <c r="N1218">
        <v>30.933922881862081</v>
      </c>
      <c r="O1218">
        <v>35.50604822749586</v>
      </c>
      <c r="P1218">
        <v>41.1048378138318</v>
      </c>
      <c r="Q1218">
        <v>47.53596806995435</v>
      </c>
      <c r="R1218">
        <v>52.600064655177206</v>
      </c>
      <c r="S1218">
        <v>56.243096639586255</v>
      </c>
      <c r="T1218">
        <v>58.341360100005588</v>
      </c>
      <c r="U1218">
        <v>59.11471224861485</v>
      </c>
      <c r="V1218">
        <v>59.668047929004814</v>
      </c>
      <c r="W1218">
        <v>59.42632936427345</v>
      </c>
      <c r="X1218">
        <v>58.037357528237557</v>
      </c>
      <c r="Y1218">
        <v>55.378675367702492</v>
      </c>
      <c r="Z1218">
        <v>51.933421921342806</v>
      </c>
      <c r="AA1218">
        <v>46.709497169964379</v>
      </c>
      <c r="AB1218">
        <v>44.473017778712645</v>
      </c>
      <c r="AC1218">
        <v>42.660972565701599</v>
      </c>
      <c r="AD1218">
        <v>39.228314311034367</v>
      </c>
      <c r="AE1218">
        <v>34.878667910988149</v>
      </c>
      <c r="AF1218">
        <v>31.463491039835851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1.3126805463168101</v>
      </c>
      <c r="AS1218">
        <v>1.3300810315813267</v>
      </c>
      <c r="AT1218">
        <v>1.3425310727998918</v>
      </c>
      <c r="AU1218">
        <v>1.3370923644573192</v>
      </c>
      <c r="AV1218">
        <v>1.305840464642831</v>
      </c>
      <c r="AW1218">
        <v>1.2460202019203399</v>
      </c>
      <c r="AX1218">
        <v>1.1685020048298069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72.999999444060379</v>
      </c>
      <c r="BF1218">
        <v>72.199997345328256</v>
      </c>
      <c r="BG1218">
        <v>71.59999902967634</v>
      </c>
      <c r="BH1218">
        <v>70.400001662605419</v>
      </c>
      <c r="BI1218">
        <v>70.400001662605419</v>
      </c>
      <c r="BJ1218">
        <v>70.199995116644644</v>
      </c>
      <c r="BK1218">
        <v>69.400000135333102</v>
      </c>
      <c r="BL1218">
        <v>72.400002690036615</v>
      </c>
      <c r="BM1218">
        <v>79.399999356320905</v>
      </c>
      <c r="BN1218">
        <v>84.000000297430105</v>
      </c>
      <c r="BO1218">
        <v>89.599996669455592</v>
      </c>
      <c r="BP1218">
        <v>91.19999531112741</v>
      </c>
      <c r="BQ1218">
        <v>93.00000001825903</v>
      </c>
      <c r="BR1218">
        <v>91.400001857088185</v>
      </c>
      <c r="BS1218">
        <v>91.800004107706684</v>
      </c>
      <c r="BT1218">
        <v>91.599999243499283</v>
      </c>
      <c r="BU1218">
        <v>90.199994624731772</v>
      </c>
      <c r="BV1218">
        <v>89.800003455666868</v>
      </c>
      <c r="BW1218">
        <v>85.59999845860095</v>
      </c>
      <c r="BX1218">
        <v>82.400001896008774</v>
      </c>
      <c r="BY1218">
        <v>78.199997980070037</v>
      </c>
      <c r="BZ1218">
        <v>76.40000171173665</v>
      </c>
      <c r="CA1218">
        <v>75.199995440382168</v>
      </c>
      <c r="CB1218">
        <v>75.199995440382168</v>
      </c>
      <c r="CC1218">
        <v>0.34282246797640942</v>
      </c>
      <c r="CD1218">
        <v>0.32036965713730753</v>
      </c>
      <c r="CE1218">
        <v>0.31564031592822756</v>
      </c>
      <c r="CF1218">
        <v>0.31990064934671519</v>
      </c>
      <c r="CG1218">
        <v>0.33937955507439677</v>
      </c>
      <c r="CH1218">
        <v>0.40377398605501913</v>
      </c>
      <c r="CI1218">
        <v>0.52889708341677388</v>
      </c>
      <c r="CJ1218">
        <v>0.64598659147754856</v>
      </c>
      <c r="CK1218">
        <v>0.73937457210696811</v>
      </c>
      <c r="CL1218">
        <v>0.78258834537943744</v>
      </c>
      <c r="CM1218">
        <v>0.81365768277253436</v>
      </c>
      <c r="CN1218">
        <v>0.84171013941647155</v>
      </c>
      <c r="CO1218">
        <v>0.84164700544858551</v>
      </c>
      <c r="CP1218">
        <v>0.86887478956830932</v>
      </c>
      <c r="CQ1218">
        <v>0.87050866216938771</v>
      </c>
      <c r="CR1218">
        <v>0.79887392208234675</v>
      </c>
      <c r="CS1218">
        <v>0.73818080733140901</v>
      </c>
      <c r="CT1218">
        <v>0.68795669835785889</v>
      </c>
      <c r="CU1218">
        <v>0.56623485180140676</v>
      </c>
      <c r="CV1218">
        <v>0.44462562926684729</v>
      </c>
      <c r="CW1218">
        <v>0.38958819383758114</v>
      </c>
      <c r="CX1218">
        <v>0.35296972566978585</v>
      </c>
      <c r="CY1218">
        <v>0.32173050950704052</v>
      </c>
      <c r="CZ1218">
        <v>0.30089369181840053</v>
      </c>
    </row>
    <row r="1219" spans="1:104" x14ac:dyDescent="0.25">
      <c r="A1219" t="s">
        <v>1408</v>
      </c>
      <c r="B1219" t="s">
        <v>26</v>
      </c>
      <c r="C1219" t="s">
        <v>27</v>
      </c>
      <c r="D1219" t="s">
        <v>187</v>
      </c>
      <c r="E1219" t="s">
        <v>184</v>
      </c>
      <c r="F1219">
        <v>2020</v>
      </c>
      <c r="G1219" t="s">
        <v>179</v>
      </c>
      <c r="H1219">
        <v>9</v>
      </c>
      <c r="I1219">
        <v>29.02209894428665</v>
      </c>
      <c r="J1219">
        <v>27.789315758572126</v>
      </c>
      <c r="K1219">
        <v>27.127443553173968</v>
      </c>
      <c r="L1219">
        <v>27.154434867013457</v>
      </c>
      <c r="M1219">
        <v>28.433211325954414</v>
      </c>
      <c r="N1219">
        <v>31.757155455337831</v>
      </c>
      <c r="O1219">
        <v>37.146272550663248</v>
      </c>
      <c r="P1219">
        <v>42.882241366199615</v>
      </c>
      <c r="Q1219">
        <v>50.158327027939201</v>
      </c>
      <c r="R1219">
        <v>55.768558730937102</v>
      </c>
      <c r="S1219">
        <v>59.675979120709073</v>
      </c>
      <c r="T1219">
        <v>61.830018893431692</v>
      </c>
      <c r="U1219">
        <v>62.575525376599117</v>
      </c>
      <c r="V1219">
        <v>63.15394789941675</v>
      </c>
      <c r="W1219">
        <v>62.703224740942822</v>
      </c>
      <c r="X1219">
        <v>60.776499928675506</v>
      </c>
      <c r="Y1219">
        <v>57.777811269621331</v>
      </c>
      <c r="Z1219">
        <v>54.124158695272442</v>
      </c>
      <c r="AA1219">
        <v>48.803592640686659</v>
      </c>
      <c r="AB1219">
        <v>47.151207847078133</v>
      </c>
      <c r="AC1219">
        <v>43.992547263836109</v>
      </c>
      <c r="AD1219">
        <v>40.20048372029305</v>
      </c>
      <c r="AE1219">
        <v>35.624852322199359</v>
      </c>
      <c r="AF1219">
        <v>32.11396136874864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1.3911754274642036</v>
      </c>
      <c r="AS1219">
        <v>1.4079493091729003</v>
      </c>
      <c r="AT1219">
        <v>1.4209638557902016</v>
      </c>
      <c r="AU1219">
        <v>1.410822544664428</v>
      </c>
      <c r="AV1219">
        <v>1.3674712300897718</v>
      </c>
      <c r="AW1219">
        <v>1.3000007742713895</v>
      </c>
      <c r="AX1219">
        <v>1.2177935966911373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70.499997687138816</v>
      </c>
      <c r="BF1219">
        <v>69.99999893582951</v>
      </c>
      <c r="BG1219">
        <v>69.99999893582951</v>
      </c>
      <c r="BH1219">
        <v>69.749998592883472</v>
      </c>
      <c r="BI1219">
        <v>69.99999893582951</v>
      </c>
      <c r="BJ1219">
        <v>68.74999929065298</v>
      </c>
      <c r="BK1219">
        <v>71.500002403201705</v>
      </c>
      <c r="BL1219">
        <v>73.000000561718863</v>
      </c>
      <c r="BM1219">
        <v>80.75000069531005</v>
      </c>
      <c r="BN1219">
        <v>87.499998017427586</v>
      </c>
      <c r="BO1219">
        <v>96.750001348449189</v>
      </c>
      <c r="BP1219">
        <v>99.999998998216057</v>
      </c>
      <c r="BQ1219">
        <v>101.49999907631921</v>
      </c>
      <c r="BR1219">
        <v>100.99999962016192</v>
      </c>
      <c r="BS1219">
        <v>99.750000334907767</v>
      </c>
      <c r="BT1219">
        <v>98.750000192858394</v>
      </c>
      <c r="BU1219">
        <v>97.250002004347735</v>
      </c>
      <c r="BV1219">
        <v>95.499998224023031</v>
      </c>
      <c r="BW1219">
        <v>92.749998830672183</v>
      </c>
      <c r="BX1219">
        <v>84.000000264662916</v>
      </c>
      <c r="BY1219">
        <v>79.500001889952401</v>
      </c>
      <c r="BZ1219">
        <v>77.249998743451002</v>
      </c>
      <c r="CA1219">
        <v>76.24999896132401</v>
      </c>
      <c r="CB1219">
        <v>74.250000926740128</v>
      </c>
      <c r="CC1219">
        <v>0.35391632163138104</v>
      </c>
      <c r="CD1219">
        <v>0.33073690642752568</v>
      </c>
      <c r="CE1219">
        <v>0.32585455438163258</v>
      </c>
      <c r="CF1219">
        <v>0.33025272676397982</v>
      </c>
      <c r="CG1219">
        <v>0.35036199735630041</v>
      </c>
      <c r="CH1219">
        <v>0.41684025841846845</v>
      </c>
      <c r="CI1219">
        <v>0.54601244814019401</v>
      </c>
      <c r="CJ1219">
        <v>0.6668911063493318</v>
      </c>
      <c r="CK1219">
        <v>0.76330116377531332</v>
      </c>
      <c r="CL1219">
        <v>0.80791337162119259</v>
      </c>
      <c r="CM1219">
        <v>0.83998809897499016</v>
      </c>
      <c r="CN1219">
        <v>0.86894834780530439</v>
      </c>
      <c r="CO1219">
        <v>0.86888324755490953</v>
      </c>
      <c r="CP1219">
        <v>0.8969920681338811</v>
      </c>
      <c r="CQ1219">
        <v>0.89867883584013997</v>
      </c>
      <c r="CR1219">
        <v>0.82472594900504914</v>
      </c>
      <c r="CS1219">
        <v>0.76206867764375785</v>
      </c>
      <c r="CT1219">
        <v>0.71021929510291248</v>
      </c>
      <c r="CU1219">
        <v>0.58455847384845161</v>
      </c>
      <c r="CV1219">
        <v>0.45901386209631972</v>
      </c>
      <c r="CW1219">
        <v>0.40219537943352129</v>
      </c>
      <c r="CX1219">
        <v>0.36439192149489164</v>
      </c>
      <c r="CY1219">
        <v>0.33214178223800384</v>
      </c>
      <c r="CZ1219">
        <v>0.31063070066443216</v>
      </c>
    </row>
    <row r="1220" spans="1:104" x14ac:dyDescent="0.25">
      <c r="A1220" t="s">
        <v>1409</v>
      </c>
      <c r="B1220" t="s">
        <v>26</v>
      </c>
      <c r="C1220" t="s">
        <v>27</v>
      </c>
      <c r="D1220" t="s">
        <v>187</v>
      </c>
      <c r="E1220" t="s">
        <v>184</v>
      </c>
      <c r="F1220">
        <v>2020</v>
      </c>
      <c r="G1220" t="s">
        <v>180</v>
      </c>
      <c r="H1220">
        <v>10</v>
      </c>
      <c r="I1220">
        <v>26.591076249975519</v>
      </c>
      <c r="J1220">
        <v>25.487878677014926</v>
      </c>
      <c r="K1220">
        <v>24.832548461713696</v>
      </c>
      <c r="L1220">
        <v>24.789486993198686</v>
      </c>
      <c r="M1220">
        <v>25.924961383469764</v>
      </c>
      <c r="N1220">
        <v>28.806958359858488</v>
      </c>
      <c r="O1220">
        <v>33.719279576106089</v>
      </c>
      <c r="P1220">
        <v>37.757822169325792</v>
      </c>
      <c r="Q1220">
        <v>43.170061137305204</v>
      </c>
      <c r="R1220">
        <v>47.911343408011525</v>
      </c>
      <c r="S1220">
        <v>51.553288111209568</v>
      </c>
      <c r="T1220">
        <v>54.100491926513108</v>
      </c>
      <c r="U1220">
        <v>55.471701928621464</v>
      </c>
      <c r="V1220">
        <v>56.542991133686712</v>
      </c>
      <c r="W1220">
        <v>56.320531158905581</v>
      </c>
      <c r="X1220">
        <v>54.656469108102854</v>
      </c>
      <c r="Y1220">
        <v>51.766323227986355</v>
      </c>
      <c r="Z1220">
        <v>48.174288715964174</v>
      </c>
      <c r="AA1220">
        <v>45.098296191469473</v>
      </c>
      <c r="AB1220">
        <v>42.787600429444609</v>
      </c>
      <c r="AC1220">
        <v>39.804427021984694</v>
      </c>
      <c r="AD1220">
        <v>36.505949801647063</v>
      </c>
      <c r="AE1220">
        <v>32.374677292412592</v>
      </c>
      <c r="AF1220">
        <v>29.225445001429463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1.2172611182136672</v>
      </c>
      <c r="AS1220">
        <v>1.2481132565576538</v>
      </c>
      <c r="AT1220">
        <v>1.2722173376906447</v>
      </c>
      <c r="AU1220">
        <v>1.2672119941088205</v>
      </c>
      <c r="AV1220">
        <v>1.2297705879399119</v>
      </c>
      <c r="AW1220">
        <v>1.1647422612839162</v>
      </c>
      <c r="AX1220">
        <v>1.0839214925893821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68.500001443871781</v>
      </c>
      <c r="BF1220">
        <v>66.500000158765971</v>
      </c>
      <c r="BG1220">
        <v>66.750001313563843</v>
      </c>
      <c r="BH1220">
        <v>66.500000158765971</v>
      </c>
      <c r="BI1220">
        <v>65.000000104845455</v>
      </c>
      <c r="BJ1220">
        <v>64.749999309517747</v>
      </c>
      <c r="BK1220">
        <v>63.999999334980224</v>
      </c>
      <c r="BL1220">
        <v>67.499998996479164</v>
      </c>
      <c r="BM1220">
        <v>76.249998704409663</v>
      </c>
      <c r="BN1220">
        <v>83.749999468283733</v>
      </c>
      <c r="BO1220">
        <v>89.49999987718104</v>
      </c>
      <c r="BP1220">
        <v>91.750001223696316</v>
      </c>
      <c r="BQ1220">
        <v>91.999997945028966</v>
      </c>
      <c r="BR1220">
        <v>92.750000331012089</v>
      </c>
      <c r="BS1220">
        <v>91.500000937617983</v>
      </c>
      <c r="BT1220">
        <v>90.249998189169119</v>
      </c>
      <c r="BU1220">
        <v>90.249998189169119</v>
      </c>
      <c r="BV1220">
        <v>87.750001079908245</v>
      </c>
      <c r="BW1220">
        <v>83.000001186251495</v>
      </c>
      <c r="BX1220">
        <v>79.499998049874435</v>
      </c>
      <c r="BY1220">
        <v>75.500001830302182</v>
      </c>
      <c r="BZ1220">
        <v>72.250001526250344</v>
      </c>
      <c r="CA1220">
        <v>69.750000477795737</v>
      </c>
      <c r="CB1220">
        <v>69.249999725904004</v>
      </c>
      <c r="CC1220">
        <v>0.33738984295114804</v>
      </c>
      <c r="CD1220">
        <v>0.31529282216392446</v>
      </c>
      <c r="CE1220">
        <v>0.31063844532807866</v>
      </c>
      <c r="CF1220">
        <v>0.31483123462295959</v>
      </c>
      <c r="CG1220">
        <v>0.33400149584916999</v>
      </c>
      <c r="CH1220">
        <v>0.39737545487496229</v>
      </c>
      <c r="CI1220">
        <v>0.52051579446085783</v>
      </c>
      <c r="CJ1220">
        <v>0.63574984330851003</v>
      </c>
      <c r="CK1220">
        <v>0.72765788251442554</v>
      </c>
      <c r="CL1220">
        <v>0.77018685135541465</v>
      </c>
      <c r="CM1220">
        <v>0.80076381082151482</v>
      </c>
      <c r="CN1220">
        <v>0.82837174585119733</v>
      </c>
      <c r="CO1220">
        <v>0.82830967948295509</v>
      </c>
      <c r="CP1220">
        <v>0.85510592051174639</v>
      </c>
      <c r="CQ1220">
        <v>0.85671392541652813</v>
      </c>
      <c r="CR1220">
        <v>0.78621437067644595</v>
      </c>
      <c r="CS1220">
        <v>0.72648299208110412</v>
      </c>
      <c r="CT1220">
        <v>0.67705482929452787</v>
      </c>
      <c r="CU1220">
        <v>0.55726188577223001</v>
      </c>
      <c r="CV1220">
        <v>0.4375797816526929</v>
      </c>
      <c r="CW1220">
        <v>0.38341450308619907</v>
      </c>
      <c r="CX1220">
        <v>0.34737629424710958</v>
      </c>
      <c r="CY1220">
        <v>0.31663211640257821</v>
      </c>
      <c r="CZ1220">
        <v>0.29612547417850282</v>
      </c>
    </row>
    <row r="1221" spans="1:104" x14ac:dyDescent="0.25">
      <c r="A1221" t="s">
        <v>1410</v>
      </c>
      <c r="B1221" t="s">
        <v>26</v>
      </c>
      <c r="C1221" t="s">
        <v>27</v>
      </c>
      <c r="D1221" t="s">
        <v>187</v>
      </c>
      <c r="E1221" t="s">
        <v>184</v>
      </c>
      <c r="F1221">
        <v>2020</v>
      </c>
      <c r="G1221" t="s">
        <v>181</v>
      </c>
      <c r="H1221">
        <v>11</v>
      </c>
      <c r="I1221">
        <v>24.487673782839657</v>
      </c>
      <c r="J1221">
        <v>23.609770330460439</v>
      </c>
      <c r="K1221">
        <v>23.143727320708518</v>
      </c>
      <c r="L1221">
        <v>23.217070324210923</v>
      </c>
      <c r="M1221">
        <v>24.273315572034061</v>
      </c>
      <c r="N1221">
        <v>27.01935872901252</v>
      </c>
      <c r="O1221">
        <v>30.580118673949777</v>
      </c>
      <c r="P1221">
        <v>34.446039951518586</v>
      </c>
      <c r="Q1221">
        <v>39.254631138247703</v>
      </c>
      <c r="R1221">
        <v>43.187955807828587</v>
      </c>
      <c r="S1221">
        <v>46.253902992943473</v>
      </c>
      <c r="T1221">
        <v>48.247269203541464</v>
      </c>
      <c r="U1221">
        <v>49.248282561253795</v>
      </c>
      <c r="V1221">
        <v>50.001104727108213</v>
      </c>
      <c r="W1221">
        <v>49.581467187213015</v>
      </c>
      <c r="X1221">
        <v>47.802848891401503</v>
      </c>
      <c r="Y1221">
        <v>45.601923636717579</v>
      </c>
      <c r="Z1221">
        <v>44.294146008502359</v>
      </c>
      <c r="AA1221">
        <v>40.520399638446641</v>
      </c>
      <c r="AB1221">
        <v>37.851869345614496</v>
      </c>
      <c r="AC1221">
        <v>35.419571910311696</v>
      </c>
      <c r="AD1221">
        <v>32.601252526379497</v>
      </c>
      <c r="AE1221">
        <v>29.214852548740257</v>
      </c>
      <c r="AF1221">
        <v>26.634523839539515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1.0855635537886748</v>
      </c>
      <c r="AS1221">
        <v>1.1080863788234248</v>
      </c>
      <c r="AT1221">
        <v>1.1250248300505685</v>
      </c>
      <c r="AU1221">
        <v>1.115582962291074</v>
      </c>
      <c r="AV1221">
        <v>1.0755641291800861</v>
      </c>
      <c r="AW1221">
        <v>1.0260432091715312</v>
      </c>
      <c r="AX1221">
        <v>0.99661822499016273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63.000000218881958</v>
      </c>
      <c r="BF1221">
        <v>62.200001107286617</v>
      </c>
      <c r="BG1221">
        <v>60.799999557975724</v>
      </c>
      <c r="BH1221">
        <v>61.599999267936184</v>
      </c>
      <c r="BI1221">
        <v>61.200000071157575</v>
      </c>
      <c r="BJ1221">
        <v>60.599998216848022</v>
      </c>
      <c r="BK1221">
        <v>59.799999957922964</v>
      </c>
      <c r="BL1221">
        <v>63.400000732063823</v>
      </c>
      <c r="BM1221">
        <v>71.599996375439204</v>
      </c>
      <c r="BN1221">
        <v>79.199997733823764</v>
      </c>
      <c r="BO1221">
        <v>82.999998906667258</v>
      </c>
      <c r="BP1221">
        <v>86.800003400437163</v>
      </c>
      <c r="BQ1221">
        <v>87.999999180718476</v>
      </c>
      <c r="BR1221">
        <v>88.199999070810776</v>
      </c>
      <c r="BS1221">
        <v>87.999999180718476</v>
      </c>
      <c r="BT1221">
        <v>87.199997675662686</v>
      </c>
      <c r="BU1221">
        <v>83.999999823123275</v>
      </c>
      <c r="BV1221">
        <v>77.800002661815242</v>
      </c>
      <c r="BW1221">
        <v>72.199998828113891</v>
      </c>
      <c r="BX1221">
        <v>67.800003863930769</v>
      </c>
      <c r="BY1221">
        <v>65.999999512691446</v>
      </c>
      <c r="BZ1221">
        <v>62.799998892713383</v>
      </c>
      <c r="CA1221">
        <v>61.999999781118035</v>
      </c>
      <c r="CB1221">
        <v>60.799999557975724</v>
      </c>
      <c r="CC1221">
        <v>0.33787226563506134</v>
      </c>
      <c r="CD1221">
        <v>0.31574362645269421</v>
      </c>
      <c r="CE1221">
        <v>0.3110825963175855</v>
      </c>
      <c r="CF1221">
        <v>0.31528140837494611</v>
      </c>
      <c r="CG1221">
        <v>0.33447905969999037</v>
      </c>
      <c r="CH1221">
        <v>0.39794361694996655</v>
      </c>
      <c r="CI1221">
        <v>0.5212599991098712</v>
      </c>
      <c r="CJ1221">
        <v>0.63665878857730351</v>
      </c>
      <c r="CK1221">
        <v>0.72869823789489907</v>
      </c>
      <c r="CL1221">
        <v>0.77128807461922422</v>
      </c>
      <c r="CM1221">
        <v>0.80190875684681329</v>
      </c>
      <c r="CN1221">
        <v>0.82955614410185274</v>
      </c>
      <c r="CO1221">
        <v>0.82949397108783718</v>
      </c>
      <c r="CP1221">
        <v>0.85632855219480342</v>
      </c>
      <c r="CQ1221">
        <v>0.85793887640898403</v>
      </c>
      <c r="CR1221">
        <v>0.78733847170106475</v>
      </c>
      <c r="CS1221">
        <v>0.72752166313227185</v>
      </c>
      <c r="CT1221">
        <v>0.67802289997663079</v>
      </c>
      <c r="CU1221">
        <v>0.5580586687317175</v>
      </c>
      <c r="CV1221">
        <v>0.43820541616011477</v>
      </c>
      <c r="CW1221">
        <v>0.38396270030709739</v>
      </c>
      <c r="CX1221">
        <v>0.34787295909567761</v>
      </c>
      <c r="CY1221">
        <v>0.31708484348531984</v>
      </c>
      <c r="CZ1221">
        <v>0.29654887154418708</v>
      </c>
    </row>
    <row r="1222" spans="1:104" x14ac:dyDescent="0.25">
      <c r="A1222" t="s">
        <v>1411</v>
      </c>
      <c r="B1222" t="s">
        <v>26</v>
      </c>
      <c r="C1222" t="s">
        <v>27</v>
      </c>
      <c r="D1222" t="s">
        <v>187</v>
      </c>
      <c r="E1222" t="s">
        <v>184</v>
      </c>
      <c r="F1222">
        <v>2020</v>
      </c>
      <c r="G1222" t="s">
        <v>182</v>
      </c>
      <c r="H1222">
        <v>12</v>
      </c>
      <c r="I1222">
        <v>23.725198556859755</v>
      </c>
      <c r="J1222">
        <v>23.031193867556553</v>
      </c>
      <c r="K1222">
        <v>22.670712133971982</v>
      </c>
      <c r="L1222">
        <v>22.863986792686585</v>
      </c>
      <c r="M1222">
        <v>23.945579122802329</v>
      </c>
      <c r="N1222">
        <v>26.770481606817587</v>
      </c>
      <c r="O1222">
        <v>30.672058372922862</v>
      </c>
      <c r="P1222">
        <v>34.029408849858569</v>
      </c>
      <c r="Q1222">
        <v>37.113143416888086</v>
      </c>
      <c r="R1222">
        <v>38.261090939897834</v>
      </c>
      <c r="S1222">
        <v>38.43040458336533</v>
      </c>
      <c r="T1222">
        <v>38.02575736099471</v>
      </c>
      <c r="U1222">
        <v>37.387521280316477</v>
      </c>
      <c r="V1222">
        <v>37.124302310324438</v>
      </c>
      <c r="W1222">
        <v>36.348670522843484</v>
      </c>
      <c r="X1222">
        <v>35.104938857199606</v>
      </c>
      <c r="Y1222">
        <v>34.534977470550608</v>
      </c>
      <c r="Z1222">
        <v>35.820121786664195</v>
      </c>
      <c r="AA1222">
        <v>34.380163284543038</v>
      </c>
      <c r="AB1222">
        <v>33.350676715664221</v>
      </c>
      <c r="AC1222">
        <v>31.939664701770251</v>
      </c>
      <c r="AD1222">
        <v>30.033168553271992</v>
      </c>
      <c r="AE1222">
        <v>27.367506482802032</v>
      </c>
      <c r="AF1222">
        <v>25.297642022688166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0.85557958265560685</v>
      </c>
      <c r="AS1222">
        <v>0.8412192069035338</v>
      </c>
      <c r="AT1222">
        <v>0.83529678091900406</v>
      </c>
      <c r="AU1222">
        <v>0.81784508897674479</v>
      </c>
      <c r="AV1222">
        <v>0.7898611173919361</v>
      </c>
      <c r="AW1222">
        <v>0.77703695941505868</v>
      </c>
      <c r="AX1222">
        <v>0.80595273698816539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47.249999647570725</v>
      </c>
      <c r="BF1222">
        <v>46.749999878460308</v>
      </c>
      <c r="BG1222">
        <v>45.250000451620963</v>
      </c>
      <c r="BH1222">
        <v>45.000000089033506</v>
      </c>
      <c r="BI1222">
        <v>45.250000451620963</v>
      </c>
      <c r="BJ1222">
        <v>45.250000451620963</v>
      </c>
      <c r="BK1222">
        <v>44.250000554875925</v>
      </c>
      <c r="BL1222">
        <v>45.250000451620963</v>
      </c>
      <c r="BM1222">
        <v>47.74999929717309</v>
      </c>
      <c r="BN1222">
        <v>50.749999943472687</v>
      </c>
      <c r="BO1222">
        <v>53.000000338566338</v>
      </c>
      <c r="BP1222">
        <v>53.249999984105429</v>
      </c>
      <c r="BQ1222">
        <v>54.000000235311376</v>
      </c>
      <c r="BR1222">
        <v>55.000000236625965</v>
      </c>
      <c r="BS1222">
        <v>55.999999894354879</v>
      </c>
      <c r="BT1222">
        <v>55.000000236625965</v>
      </c>
      <c r="BU1222">
        <v>54.24999988085046</v>
      </c>
      <c r="BV1222">
        <v>50.749999943472687</v>
      </c>
      <c r="BW1222">
        <v>49.249999919093042</v>
      </c>
      <c r="BX1222">
        <v>48.499999667887096</v>
      </c>
      <c r="BY1222">
        <v>46.500000471937334</v>
      </c>
      <c r="BZ1222">
        <v>47.74999929717309</v>
      </c>
      <c r="CA1222">
        <v>46.000000583318851</v>
      </c>
      <c r="CB1222">
        <v>45.250000451620963</v>
      </c>
      <c r="CC1222">
        <v>0.37480122567278679</v>
      </c>
      <c r="CD1222">
        <v>0.35025398276778724</v>
      </c>
      <c r="CE1222">
        <v>0.34508351170060891</v>
      </c>
      <c r="CF1222">
        <v>0.34974122642825362</v>
      </c>
      <c r="CG1222">
        <v>0.3710371443706485</v>
      </c>
      <c r="CH1222">
        <v>0.44143832910545711</v>
      </c>
      <c r="CI1222">
        <v>0.57823303098135148</v>
      </c>
      <c r="CJ1222">
        <v>0.70624479205275348</v>
      </c>
      <c r="CK1222">
        <v>0.80834407150125476</v>
      </c>
      <c r="CL1222">
        <v>0.8555888419164871</v>
      </c>
      <c r="CM1222">
        <v>0.88955633003774492</v>
      </c>
      <c r="CN1222">
        <v>0.92022555376752568</v>
      </c>
      <c r="CO1222">
        <v>0.92015655186879763</v>
      </c>
      <c r="CP1222">
        <v>0.94992413485160032</v>
      </c>
      <c r="CQ1222">
        <v>0.95171042992105714</v>
      </c>
      <c r="CR1222">
        <v>0.873393581772275</v>
      </c>
      <c r="CS1222">
        <v>0.80703885273011178</v>
      </c>
      <c r="CT1222">
        <v>0.75212987179601853</v>
      </c>
      <c r="CU1222">
        <v>0.61905367711382164</v>
      </c>
      <c r="CV1222">
        <v>0.48610065544750858</v>
      </c>
      <c r="CW1222">
        <v>0.4259292774219674</v>
      </c>
      <c r="CX1222">
        <v>0.38589500414821776</v>
      </c>
      <c r="CY1222">
        <v>0.35174174422894272</v>
      </c>
      <c r="CZ1222">
        <v>0.32896124239574792</v>
      </c>
    </row>
    <row r="1223" spans="1:104" x14ac:dyDescent="0.25">
      <c r="A1223" t="s">
        <v>1412</v>
      </c>
      <c r="B1223" t="s">
        <v>26</v>
      </c>
      <c r="C1223" t="s">
        <v>27</v>
      </c>
      <c r="D1223" t="s">
        <v>187</v>
      </c>
      <c r="E1223" t="s">
        <v>184</v>
      </c>
      <c r="F1223">
        <v>2020</v>
      </c>
      <c r="G1223" t="s">
        <v>183</v>
      </c>
      <c r="H1223">
        <v>8</v>
      </c>
      <c r="I1223">
        <v>28.445548343317977</v>
      </c>
      <c r="J1223">
        <v>27.200349086452029</v>
      </c>
      <c r="K1223">
        <v>26.475648321565263</v>
      </c>
      <c r="L1223">
        <v>26.509931157201596</v>
      </c>
      <c r="M1223">
        <v>27.707031831693346</v>
      </c>
      <c r="N1223">
        <v>30.818818814859075</v>
      </c>
      <c r="O1223">
        <v>35.362823299304459</v>
      </c>
      <c r="P1223">
        <v>40.851530061263261</v>
      </c>
      <c r="Q1223">
        <v>47.132246659255635</v>
      </c>
      <c r="R1223">
        <v>52.089909239344536</v>
      </c>
      <c r="S1223">
        <v>55.673362016729719</v>
      </c>
      <c r="T1223">
        <v>57.760800045600888</v>
      </c>
      <c r="U1223">
        <v>58.541170211164307</v>
      </c>
      <c r="V1223">
        <v>59.109288684029842</v>
      </c>
      <c r="W1223">
        <v>58.879819875841733</v>
      </c>
      <c r="X1223">
        <v>57.500641670603002</v>
      </c>
      <c r="Y1223">
        <v>54.859453994742076</v>
      </c>
      <c r="Z1223">
        <v>51.417739663248263</v>
      </c>
      <c r="AA1223">
        <v>46.279466461805789</v>
      </c>
      <c r="AB1223">
        <v>44.094228707363229</v>
      </c>
      <c r="AC1223">
        <v>42.342347486070032</v>
      </c>
      <c r="AD1223">
        <v>38.968697242900674</v>
      </c>
      <c r="AE1223">
        <v>34.669354977227648</v>
      </c>
      <c r="AF1223">
        <v>31.291870779293607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1.2996180378706841</v>
      </c>
      <c r="AS1223">
        <v>1.3171763045905895</v>
      </c>
      <c r="AT1223">
        <v>1.3299589097263582</v>
      </c>
      <c r="AU1223">
        <v>1.3247959193148593</v>
      </c>
      <c r="AV1223">
        <v>1.2937644713737917</v>
      </c>
      <c r="AW1223">
        <v>1.2343377276825427</v>
      </c>
      <c r="AX1223">
        <v>1.1568991121571559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69.937502317786524</v>
      </c>
      <c r="BF1223">
        <v>69.05000228408538</v>
      </c>
      <c r="BG1223">
        <v>68.525002977075886</v>
      </c>
      <c r="BH1223">
        <v>68.099999720516607</v>
      </c>
      <c r="BI1223">
        <v>67.91249981892922</v>
      </c>
      <c r="BJ1223">
        <v>67.362503500143234</v>
      </c>
      <c r="BK1223">
        <v>68.099999720516607</v>
      </c>
      <c r="BL1223">
        <v>72.224996909766134</v>
      </c>
      <c r="BM1223">
        <v>78.287497987199458</v>
      </c>
      <c r="BN1223">
        <v>83.187499527637513</v>
      </c>
      <c r="BO1223">
        <v>89.462499485485566</v>
      </c>
      <c r="BP1223">
        <v>92.675002707466803</v>
      </c>
      <c r="BQ1223">
        <v>93.999999983903223</v>
      </c>
      <c r="BR1223">
        <v>93.662496494222893</v>
      </c>
      <c r="BS1223">
        <v>92.88749804418687</v>
      </c>
      <c r="BT1223">
        <v>92.400002062982864</v>
      </c>
      <c r="BU1223">
        <v>90.612504465709932</v>
      </c>
      <c r="BV1223">
        <v>88.762495344191876</v>
      </c>
      <c r="BW1223">
        <v>86.150001909823175</v>
      </c>
      <c r="BX1223">
        <v>81.91249867725891</v>
      </c>
      <c r="BY1223">
        <v>77.987501321972289</v>
      </c>
      <c r="BZ1223">
        <v>75.224999929954976</v>
      </c>
      <c r="CA1223">
        <v>73.925002548300853</v>
      </c>
      <c r="CB1223">
        <v>72.550003259982844</v>
      </c>
      <c r="CC1223">
        <v>0.3404857240723797</v>
      </c>
      <c r="CD1223">
        <v>0.318185911728949</v>
      </c>
      <c r="CE1223">
        <v>0.31348884418081197</v>
      </c>
      <c r="CF1223">
        <v>0.31772015375693324</v>
      </c>
      <c r="CG1223">
        <v>0.33706628610394906</v>
      </c>
      <c r="CH1223">
        <v>0.40102177833163372</v>
      </c>
      <c r="CI1223">
        <v>0.52529201551751237</v>
      </c>
      <c r="CJ1223">
        <v>0.64158344684633151</v>
      </c>
      <c r="CK1223">
        <v>0.73433482778879089</v>
      </c>
      <c r="CL1223">
        <v>0.77725406405939668</v>
      </c>
      <c r="CM1223">
        <v>0.80811163988962798</v>
      </c>
      <c r="CN1223">
        <v>0.83597285134359589</v>
      </c>
      <c r="CO1223">
        <v>0.83591020993664245</v>
      </c>
      <c r="CP1223">
        <v>0.86295234605815363</v>
      </c>
      <c r="CQ1223">
        <v>0.864575086100143</v>
      </c>
      <c r="CR1223">
        <v>0.79342868160353164</v>
      </c>
      <c r="CS1223">
        <v>0.73314917438273031</v>
      </c>
      <c r="CT1223">
        <v>0.68326744662733163</v>
      </c>
      <c r="CU1223">
        <v>0.56237530876610087</v>
      </c>
      <c r="CV1223">
        <v>0.44159499401942165</v>
      </c>
      <c r="CW1223">
        <v>0.38693268617634263</v>
      </c>
      <c r="CX1223">
        <v>0.35056381225996491</v>
      </c>
      <c r="CY1223">
        <v>0.31953751399534019</v>
      </c>
      <c r="CZ1223">
        <v>0.29884273179875759</v>
      </c>
    </row>
    <row r="1224" spans="1:104" x14ac:dyDescent="0.25">
      <c r="A1224" t="s">
        <v>1413</v>
      </c>
      <c r="B1224" t="s">
        <v>26</v>
      </c>
      <c r="C1224" t="s">
        <v>27</v>
      </c>
      <c r="D1224" t="s">
        <v>187</v>
      </c>
      <c r="E1224" t="s">
        <v>184</v>
      </c>
      <c r="F1224">
        <v>2021</v>
      </c>
      <c r="G1224" t="s">
        <v>171</v>
      </c>
      <c r="H1224">
        <v>1</v>
      </c>
      <c r="I1224">
        <v>23.673603028068253</v>
      </c>
      <c r="J1224">
        <v>23.031320663535745</v>
      </c>
      <c r="K1224">
        <v>22.676582350269552</v>
      </c>
      <c r="L1224">
        <v>22.904054051501721</v>
      </c>
      <c r="M1224">
        <v>24.028188637071775</v>
      </c>
      <c r="N1224">
        <v>26.906874850117372</v>
      </c>
      <c r="O1224">
        <v>31.867774180802915</v>
      </c>
      <c r="P1224">
        <v>35.07704452573396</v>
      </c>
      <c r="Q1224">
        <v>37.830693497081953</v>
      </c>
      <c r="R1224">
        <v>38.473796809279264</v>
      </c>
      <c r="S1224">
        <v>38.2424687845715</v>
      </c>
      <c r="T1224">
        <v>37.593222829644667</v>
      </c>
      <c r="U1224">
        <v>36.928929171385022</v>
      </c>
      <c r="V1224">
        <v>36.722787502943014</v>
      </c>
      <c r="W1224">
        <v>36.11371784556755</v>
      </c>
      <c r="X1224">
        <v>35.082108070773785</v>
      </c>
      <c r="Y1224">
        <v>34.651679789751022</v>
      </c>
      <c r="Z1224">
        <v>36.235448379776685</v>
      </c>
      <c r="AA1224">
        <v>34.941273435094544</v>
      </c>
      <c r="AB1224">
        <v>33.787116714049297</v>
      </c>
      <c r="AC1224">
        <v>32.321392569797432</v>
      </c>
      <c r="AD1224">
        <v>30.275078993427201</v>
      </c>
      <c r="AE1224">
        <v>27.505792986223145</v>
      </c>
      <c r="AF1224">
        <v>25.418869124847454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0.8458474984581229</v>
      </c>
      <c r="AS1224">
        <v>0.83090088500218395</v>
      </c>
      <c r="AT1224">
        <v>0.82626271099264192</v>
      </c>
      <c r="AU1224">
        <v>0.81255865574011643</v>
      </c>
      <c r="AV1224">
        <v>0.78934741525521723</v>
      </c>
      <c r="AW1224">
        <v>0.77966278754839591</v>
      </c>
      <c r="AX1224">
        <v>0.81529761104591503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42.000000845416153</v>
      </c>
      <c r="BF1224">
        <v>40.999999637030847</v>
      </c>
      <c r="BG1224">
        <v>40.000000577098277</v>
      </c>
      <c r="BH1224">
        <v>39.499999555150929</v>
      </c>
      <c r="BI1224">
        <v>39.000000621977065</v>
      </c>
      <c r="BJ1224">
        <v>38.250000581037106</v>
      </c>
      <c r="BK1224">
        <v>38.250000581037106</v>
      </c>
      <c r="BL1224">
        <v>38.250000581037106</v>
      </c>
      <c r="BM1224">
        <v>45.750000811398991</v>
      </c>
      <c r="BN1224">
        <v>51.24999986333453</v>
      </c>
      <c r="BO1224">
        <v>55.250000638687254</v>
      </c>
      <c r="BP1224">
        <v>56.999999262125847</v>
      </c>
      <c r="BQ1224">
        <v>57.999999993077211</v>
      </c>
      <c r="BR1224">
        <v>58.250000921805587</v>
      </c>
      <c r="BS1224">
        <v>57.999999993077211</v>
      </c>
      <c r="BT1224">
        <v>56.24999898246891</v>
      </c>
      <c r="BU1224">
        <v>54.750000810324757</v>
      </c>
      <c r="BV1224">
        <v>52.250000474927411</v>
      </c>
      <c r="BW1224">
        <v>50.499999106243656</v>
      </c>
      <c r="BX1224">
        <v>47.499998823125331</v>
      </c>
      <c r="BY1224">
        <v>45.999999233599162</v>
      </c>
      <c r="BZ1224">
        <v>45.249999192659203</v>
      </c>
      <c r="CA1224">
        <v>46.749999274539121</v>
      </c>
      <c r="CB1224">
        <v>46.250000162327538</v>
      </c>
      <c r="CC1224">
        <v>0.37056547204552504</v>
      </c>
      <c r="CD1224">
        <v>0.3462956123692868</v>
      </c>
      <c r="CE1224">
        <v>0.34118358131079651</v>
      </c>
      <c r="CF1224">
        <v>0.34578866954298798</v>
      </c>
      <c r="CG1224">
        <v>0.36684392956468964</v>
      </c>
      <c r="CH1224">
        <v>0.43644947963779773</v>
      </c>
      <c r="CI1224">
        <v>0.57169822128503767</v>
      </c>
      <c r="CJ1224">
        <v>0.69826331312972589</v>
      </c>
      <c r="CK1224">
        <v>0.79920864605287467</v>
      </c>
      <c r="CL1224">
        <v>0.84591954751801224</v>
      </c>
      <c r="CM1224">
        <v>0.87950318253878401</v>
      </c>
      <c r="CN1224">
        <v>0.90982582018485247</v>
      </c>
      <c r="CO1224">
        <v>0.90975757379488142</v>
      </c>
      <c r="CP1224">
        <v>0.93918875544359715</v>
      </c>
      <c r="CQ1224">
        <v>0.94095482284288412</v>
      </c>
      <c r="CR1224">
        <v>0.86352305790387029</v>
      </c>
      <c r="CS1224">
        <v>0.7979182546900786</v>
      </c>
      <c r="CT1224">
        <v>0.74362979267039464</v>
      </c>
      <c r="CU1224">
        <v>0.61205757022155249</v>
      </c>
      <c r="CV1224">
        <v>0.48060708478934022</v>
      </c>
      <c r="CW1224">
        <v>0.42111571366453093</v>
      </c>
      <c r="CX1224">
        <v>0.38153385016671959</v>
      </c>
      <c r="CY1224">
        <v>0.34776659174583691</v>
      </c>
      <c r="CZ1224">
        <v>0.32524353878151308</v>
      </c>
    </row>
    <row r="1225" spans="1:104" x14ac:dyDescent="0.25">
      <c r="A1225" t="s">
        <v>1414</v>
      </c>
      <c r="B1225" t="s">
        <v>26</v>
      </c>
      <c r="C1225" t="s">
        <v>27</v>
      </c>
      <c r="D1225" t="s">
        <v>187</v>
      </c>
      <c r="E1225" t="s">
        <v>184</v>
      </c>
      <c r="F1225">
        <v>2021</v>
      </c>
      <c r="G1225" t="s">
        <v>172</v>
      </c>
      <c r="H1225">
        <v>2</v>
      </c>
      <c r="I1225">
        <v>23.808286522840014</v>
      </c>
      <c r="J1225">
        <v>23.119018157939461</v>
      </c>
      <c r="K1225">
        <v>22.698516826396627</v>
      </c>
      <c r="L1225">
        <v>22.837794864105714</v>
      </c>
      <c r="M1225">
        <v>23.879855100485589</v>
      </c>
      <c r="N1225">
        <v>26.700819344320262</v>
      </c>
      <c r="O1225">
        <v>31.152845748903886</v>
      </c>
      <c r="P1225">
        <v>34.272977868169335</v>
      </c>
      <c r="Q1225">
        <v>37.331315505985152</v>
      </c>
      <c r="R1225">
        <v>38.713452743718818</v>
      </c>
      <c r="S1225">
        <v>39.228709909985831</v>
      </c>
      <c r="T1225">
        <v>39.363642649932267</v>
      </c>
      <c r="U1225">
        <v>39.214903745882438</v>
      </c>
      <c r="V1225">
        <v>39.293446677832868</v>
      </c>
      <c r="W1225">
        <v>38.790493541780904</v>
      </c>
      <c r="X1225">
        <v>37.662396400759839</v>
      </c>
      <c r="Y1225">
        <v>36.562237327325434</v>
      </c>
      <c r="Z1225">
        <v>36.772574717853985</v>
      </c>
      <c r="AA1225">
        <v>36.013702694553984</v>
      </c>
      <c r="AB1225">
        <v>34.495914972651043</v>
      </c>
      <c r="AC1225">
        <v>32.892345550841114</v>
      </c>
      <c r="AD1225">
        <v>30.691963016055539</v>
      </c>
      <c r="AE1225">
        <v>27.740734484065534</v>
      </c>
      <c r="AF1225">
        <v>25.504701063101209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0.88568195527419957</v>
      </c>
      <c r="AS1225">
        <v>0.8823352953716983</v>
      </c>
      <c r="AT1225">
        <v>0.88410253185761889</v>
      </c>
      <c r="AU1225">
        <v>0.87278611660168592</v>
      </c>
      <c r="AV1225">
        <v>0.84740391291693351</v>
      </c>
      <c r="AW1225">
        <v>0.82265035335968617</v>
      </c>
      <c r="AX1225">
        <v>0.82738295790861194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52.24999968761206</v>
      </c>
      <c r="BF1225">
        <v>51.749999186813838</v>
      </c>
      <c r="BG1225">
        <v>51.749999186813838</v>
      </c>
      <c r="BH1225">
        <v>50.74999985414744</v>
      </c>
      <c r="BI1225">
        <v>51.499999592065819</v>
      </c>
      <c r="BJ1225">
        <v>50.74999985414744</v>
      </c>
      <c r="BK1225">
        <v>51.499999592065819</v>
      </c>
      <c r="BL1225">
        <v>52.000000569701186</v>
      </c>
      <c r="BM1225">
        <v>52.24999968761206</v>
      </c>
      <c r="BN1225">
        <v>53.750000474750991</v>
      </c>
      <c r="BO1225">
        <v>54.500000808715811</v>
      </c>
      <c r="BP1225">
        <v>55.000000594258303</v>
      </c>
      <c r="BQ1225">
        <v>55.749999616920952</v>
      </c>
      <c r="BR1225">
        <v>54.000000069499016</v>
      </c>
      <c r="BS1225">
        <v>53.249999020278466</v>
      </c>
      <c r="BT1225">
        <v>52.000000569701186</v>
      </c>
      <c r="BU1225">
        <v>49.750000044643883</v>
      </c>
      <c r="BV1225">
        <v>48.000000139594071</v>
      </c>
      <c r="BW1225">
        <v>47.250000401675692</v>
      </c>
      <c r="BX1225">
        <v>48.000000139594071</v>
      </c>
      <c r="BY1225">
        <v>47.749999233543882</v>
      </c>
      <c r="BZ1225">
        <v>46.749999424040325</v>
      </c>
      <c r="CA1225">
        <v>47.749999233543882</v>
      </c>
      <c r="CB1225">
        <v>46.749999424040325</v>
      </c>
      <c r="CC1225">
        <v>0.34087541626601653</v>
      </c>
      <c r="CD1225">
        <v>0.31855011735239425</v>
      </c>
      <c r="CE1225">
        <v>0.31384762362368762</v>
      </c>
      <c r="CF1225">
        <v>0.3180837648763693</v>
      </c>
      <c r="CG1225">
        <v>0.33745206344414652</v>
      </c>
      <c r="CH1225">
        <v>0.40148072143717345</v>
      </c>
      <c r="CI1225">
        <v>0.5258932218996013</v>
      </c>
      <c r="CJ1225">
        <v>0.64231773820827431</v>
      </c>
      <c r="CK1225">
        <v>0.735175251864986</v>
      </c>
      <c r="CL1225">
        <v>0.77814363867640624</v>
      </c>
      <c r="CM1225">
        <v>0.80903651090180984</v>
      </c>
      <c r="CN1225">
        <v>0.83692967102158633</v>
      </c>
      <c r="CO1225">
        <v>0.83686693809735768</v>
      </c>
      <c r="CP1225">
        <v>0.86394003369266981</v>
      </c>
      <c r="CQ1225">
        <v>0.86556462654774824</v>
      </c>
      <c r="CR1225">
        <v>0.79433673653734327</v>
      </c>
      <c r="CS1225">
        <v>0.7339882692644466</v>
      </c>
      <c r="CT1225">
        <v>0.68404947676751837</v>
      </c>
      <c r="CU1225">
        <v>0.56301895171865635</v>
      </c>
      <c r="CV1225">
        <v>0.44210038863338996</v>
      </c>
      <c r="CW1225">
        <v>0.3873755317828933</v>
      </c>
      <c r="CX1225">
        <v>0.35096504617732149</v>
      </c>
      <c r="CY1225">
        <v>0.31990321433361979</v>
      </c>
      <c r="CZ1225">
        <v>0.29918476542768685</v>
      </c>
    </row>
    <row r="1226" spans="1:104" x14ac:dyDescent="0.25">
      <c r="A1226" t="s">
        <v>1415</v>
      </c>
      <c r="B1226" t="s">
        <v>26</v>
      </c>
      <c r="C1226" t="s">
        <v>27</v>
      </c>
      <c r="D1226" t="s">
        <v>187</v>
      </c>
      <c r="E1226" t="s">
        <v>184</v>
      </c>
      <c r="F1226">
        <v>2021</v>
      </c>
      <c r="G1226" t="s">
        <v>173</v>
      </c>
      <c r="H1226">
        <v>3</v>
      </c>
      <c r="I1226">
        <v>24.340121407046194</v>
      </c>
      <c r="J1226">
        <v>23.435548641774975</v>
      </c>
      <c r="K1226">
        <v>22.898342386589054</v>
      </c>
      <c r="L1226">
        <v>22.862085673521626</v>
      </c>
      <c r="M1226">
        <v>23.758303452553946</v>
      </c>
      <c r="N1226">
        <v>26.271469236548914</v>
      </c>
      <c r="O1226">
        <v>30.61033588262401</v>
      </c>
      <c r="P1226">
        <v>33.953039152572025</v>
      </c>
      <c r="Q1226">
        <v>37.614811400367508</v>
      </c>
      <c r="R1226">
        <v>40.286410300739149</v>
      </c>
      <c r="S1226">
        <v>42.318404435376344</v>
      </c>
      <c r="T1226">
        <v>43.785426514122463</v>
      </c>
      <c r="U1226">
        <v>44.613409810817011</v>
      </c>
      <c r="V1226">
        <v>45.320901566041179</v>
      </c>
      <c r="W1226">
        <v>45.080331608029489</v>
      </c>
      <c r="X1226">
        <v>43.83126881866874</v>
      </c>
      <c r="Y1226">
        <v>41.801306287149295</v>
      </c>
      <c r="Z1226">
        <v>39.403694142083914</v>
      </c>
      <c r="AA1226">
        <v>37.22736236644063</v>
      </c>
      <c r="AB1226">
        <v>36.724704488968577</v>
      </c>
      <c r="AC1226">
        <v>34.77376275232912</v>
      </c>
      <c r="AD1226">
        <v>32.200762927288231</v>
      </c>
      <c r="AE1226">
        <v>28.842932630943711</v>
      </c>
      <c r="AF1226">
        <v>26.299308177585633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0.98517206123098156</v>
      </c>
      <c r="AS1226">
        <v>1.0038017348725112</v>
      </c>
      <c r="AT1226">
        <v>1.0197202347747529</v>
      </c>
      <c r="AU1226">
        <v>1.0143074346897103</v>
      </c>
      <c r="AV1226">
        <v>0.98620352296157066</v>
      </c>
      <c r="AW1226">
        <v>0.94052937016019789</v>
      </c>
      <c r="AX1226">
        <v>0.88658313557227464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56.000001127383534</v>
      </c>
      <c r="BF1226">
        <v>54.249999805276609</v>
      </c>
      <c r="BG1226">
        <v>52.749999131275324</v>
      </c>
      <c r="BH1226">
        <v>53.249999355942421</v>
      </c>
      <c r="BI1226">
        <v>53.749999818730444</v>
      </c>
      <c r="BJ1226">
        <v>53.99999987153376</v>
      </c>
      <c r="BK1226">
        <v>53.99999987153376</v>
      </c>
      <c r="BL1226">
        <v>56.250000465824066</v>
      </c>
      <c r="BM1226">
        <v>63.25000003934948</v>
      </c>
      <c r="BN1226">
        <v>68.999998872616459</v>
      </c>
      <c r="BO1226">
        <v>73.249999770272822</v>
      </c>
      <c r="BP1226">
        <v>76.00000108035465</v>
      </c>
      <c r="BQ1226">
        <v>79.250001275673341</v>
      </c>
      <c r="BR1226">
        <v>79.000002190236302</v>
      </c>
      <c r="BS1226">
        <v>76.250000642033555</v>
      </c>
      <c r="BT1226">
        <v>72.75000025996853</v>
      </c>
      <c r="BU1226">
        <v>72.500000698289625</v>
      </c>
      <c r="BV1226">
        <v>71.000000143348799</v>
      </c>
      <c r="BW1226">
        <v>67.249998979235116</v>
      </c>
      <c r="BX1226">
        <v>62.74999981468239</v>
      </c>
      <c r="BY1226">
        <v>61.499999669726272</v>
      </c>
      <c r="BZ1226">
        <v>59.49999960448114</v>
      </c>
      <c r="CA1226">
        <v>59.49999960448114</v>
      </c>
      <c r="CB1226">
        <v>57.50000072984065</v>
      </c>
      <c r="CC1226">
        <v>0.33495103214338739</v>
      </c>
      <c r="CD1226">
        <v>0.31301373463439303</v>
      </c>
      <c r="CE1226">
        <v>0.30839296660646148</v>
      </c>
      <c r="CF1226">
        <v>0.31255550291703049</v>
      </c>
      <c r="CG1226">
        <v>0.33158713584756239</v>
      </c>
      <c r="CH1226">
        <v>0.39450303418144433</v>
      </c>
      <c r="CI1226">
        <v>0.51675323329544487</v>
      </c>
      <c r="CJ1226">
        <v>0.63115431945924139</v>
      </c>
      <c r="CK1226">
        <v>0.72239800853411973</v>
      </c>
      <c r="CL1226">
        <v>0.76461954011187871</v>
      </c>
      <c r="CM1226">
        <v>0.7949755328449245</v>
      </c>
      <c r="CN1226">
        <v>0.82238386348481984</v>
      </c>
      <c r="CO1226">
        <v>0.8223222059531714</v>
      </c>
      <c r="CP1226">
        <v>0.84892480831563488</v>
      </c>
      <c r="CQ1226">
        <v>0.85052119751261801</v>
      </c>
      <c r="CR1226">
        <v>0.78053121482197407</v>
      </c>
      <c r="CS1226">
        <v>0.7212315896198418</v>
      </c>
      <c r="CT1226">
        <v>0.67216069802448741</v>
      </c>
      <c r="CU1226">
        <v>0.55323370500264435</v>
      </c>
      <c r="CV1226">
        <v>0.43441671441817742</v>
      </c>
      <c r="CW1226">
        <v>0.38064298260815754</v>
      </c>
      <c r="CX1226">
        <v>0.34486529652266523</v>
      </c>
      <c r="CY1226">
        <v>0.31434333215966809</v>
      </c>
      <c r="CZ1226">
        <v>0.29398495029941779</v>
      </c>
    </row>
    <row r="1227" spans="1:104" x14ac:dyDescent="0.25">
      <c r="A1227" t="s">
        <v>1416</v>
      </c>
      <c r="B1227" t="s">
        <v>26</v>
      </c>
      <c r="C1227" t="s">
        <v>27</v>
      </c>
      <c r="D1227" t="s">
        <v>187</v>
      </c>
      <c r="E1227" t="s">
        <v>184</v>
      </c>
      <c r="F1227">
        <v>2021</v>
      </c>
      <c r="G1227" t="s">
        <v>174</v>
      </c>
      <c r="H1227">
        <v>4</v>
      </c>
      <c r="I1227">
        <v>25.429739724279248</v>
      </c>
      <c r="J1227">
        <v>24.365854963634746</v>
      </c>
      <c r="K1227">
        <v>23.742973836480882</v>
      </c>
      <c r="L1227">
        <v>23.677805560559865</v>
      </c>
      <c r="M1227">
        <v>24.626027413561566</v>
      </c>
      <c r="N1227">
        <v>27.149272249787636</v>
      </c>
      <c r="O1227">
        <v>31.034608592381321</v>
      </c>
      <c r="P1227">
        <v>35.218173639522178</v>
      </c>
      <c r="Q1227">
        <v>40.441151946732241</v>
      </c>
      <c r="R1227">
        <v>44.755422780926416</v>
      </c>
      <c r="S1227">
        <v>48.122145567334407</v>
      </c>
      <c r="T1227">
        <v>50.469367585684282</v>
      </c>
      <c r="U1227">
        <v>51.766510582717153</v>
      </c>
      <c r="V1227">
        <v>52.782457350400499</v>
      </c>
      <c r="W1227">
        <v>52.62783811414571</v>
      </c>
      <c r="X1227">
        <v>51.315783158366308</v>
      </c>
      <c r="Y1227">
        <v>48.971559362926058</v>
      </c>
      <c r="Z1227">
        <v>45.653808543995588</v>
      </c>
      <c r="AA1227">
        <v>41.500282098079367</v>
      </c>
      <c r="AB1227">
        <v>40.420365857646608</v>
      </c>
      <c r="AC1227">
        <v>38.28798768078719</v>
      </c>
      <c r="AD1227">
        <v>35.051843981618639</v>
      </c>
      <c r="AE1227">
        <v>31.149987833631421</v>
      </c>
      <c r="AF1227">
        <v>28.128755420382117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1.135560726351539</v>
      </c>
      <c r="AS1227">
        <v>1.1647464980316198</v>
      </c>
      <c r="AT1227">
        <v>1.1876052899474356</v>
      </c>
      <c r="AU1227">
        <v>1.1841263622312774</v>
      </c>
      <c r="AV1227">
        <v>1.1546051137807891</v>
      </c>
      <c r="AW1227">
        <v>1.1018600783276506</v>
      </c>
      <c r="AX1227">
        <v>1.0272106521399671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62.5</v>
      </c>
      <c r="BF1227">
        <v>61.749999864635548</v>
      </c>
      <c r="BG1227">
        <v>59.999999816303848</v>
      </c>
      <c r="BH1227">
        <v>61.250000443189265</v>
      </c>
      <c r="BI1227">
        <v>60.250001124707929</v>
      </c>
      <c r="BJ1227">
        <v>60.499999594441697</v>
      </c>
      <c r="BK1227">
        <v>59.749999444215106</v>
      </c>
      <c r="BL1227">
        <v>67.250000961343204</v>
      </c>
      <c r="BM1227">
        <v>78.250000761952606</v>
      </c>
      <c r="BN1227">
        <v>84.500001548160256</v>
      </c>
      <c r="BO1227">
        <v>88.749999149587879</v>
      </c>
      <c r="BP1227">
        <v>92.00000102917403</v>
      </c>
      <c r="BQ1227">
        <v>93.250001656059453</v>
      </c>
      <c r="BR1227">
        <v>92.249998295073794</v>
      </c>
      <c r="BS1227">
        <v>91.249998976592479</v>
      </c>
      <c r="BT1227">
        <v>90.249999895905518</v>
      </c>
      <c r="BU1227">
        <v>88.25000128866715</v>
      </c>
      <c r="BV1227">
        <v>86.750000274830853</v>
      </c>
      <c r="BW1227">
        <v>83.999999852805288</v>
      </c>
      <c r="BX1227">
        <v>78.500001862286638</v>
      </c>
      <c r="BY1227">
        <v>73.250000632354684</v>
      </c>
      <c r="BZ1227">
        <v>69.750001026142158</v>
      </c>
      <c r="CA1227">
        <v>64.249999097154216</v>
      </c>
      <c r="CB1227">
        <v>62.750000357226597</v>
      </c>
      <c r="CC1227">
        <v>0.33951963855526701</v>
      </c>
      <c r="CD1227">
        <v>0.3172831319604642</v>
      </c>
      <c r="CE1227">
        <v>0.31259937153189737</v>
      </c>
      <c r="CF1227">
        <v>0.3168186387763941</v>
      </c>
      <c r="CG1227">
        <v>0.33610989837620703</v>
      </c>
      <c r="CH1227">
        <v>0.39988393394466526</v>
      </c>
      <c r="CI1227">
        <v>0.52380158949076383</v>
      </c>
      <c r="CJ1227">
        <v>0.6397630769294923</v>
      </c>
      <c r="CK1227">
        <v>0.73225123987398566</v>
      </c>
      <c r="CL1227">
        <v>0.77504869468646553</v>
      </c>
      <c r="CM1227">
        <v>0.8058187104508443</v>
      </c>
      <c r="CN1227">
        <v>0.8336009385846066</v>
      </c>
      <c r="CO1227">
        <v>0.83353843562353513</v>
      </c>
      <c r="CP1227">
        <v>0.86050387076919077</v>
      </c>
      <c r="CQ1227">
        <v>0.86212198020535735</v>
      </c>
      <c r="CR1227">
        <v>0.79117742482404019</v>
      </c>
      <c r="CS1227">
        <v>0.73106895083103152</v>
      </c>
      <c r="CT1227">
        <v>0.68132878659067642</v>
      </c>
      <c r="CU1227">
        <v>0.56077963264247921</v>
      </c>
      <c r="CV1227">
        <v>0.44034202317165017</v>
      </c>
      <c r="CW1227">
        <v>0.38583483648431754</v>
      </c>
      <c r="CX1227">
        <v>0.34956912743619417</v>
      </c>
      <c r="CY1227">
        <v>0.31863089482964468</v>
      </c>
      <c r="CZ1227">
        <v>0.29799481596122368</v>
      </c>
    </row>
    <row r="1228" spans="1:104" x14ac:dyDescent="0.25">
      <c r="A1228" t="s">
        <v>1417</v>
      </c>
      <c r="B1228" t="s">
        <v>26</v>
      </c>
      <c r="C1228" t="s">
        <v>27</v>
      </c>
      <c r="D1228" t="s">
        <v>187</v>
      </c>
      <c r="E1228" t="s">
        <v>184</v>
      </c>
      <c r="F1228">
        <v>2021</v>
      </c>
      <c r="G1228" t="s">
        <v>175</v>
      </c>
      <c r="H1228">
        <v>5</v>
      </c>
      <c r="I1228">
        <v>25.951507310007319</v>
      </c>
      <c r="J1228">
        <v>24.820661873014664</v>
      </c>
      <c r="K1228">
        <v>24.146067681350139</v>
      </c>
      <c r="L1228">
        <v>24.058698902185988</v>
      </c>
      <c r="M1228">
        <v>25.048123788200094</v>
      </c>
      <c r="N1228">
        <v>27.584695586476872</v>
      </c>
      <c r="O1228">
        <v>31.159162105826624</v>
      </c>
      <c r="P1228">
        <v>36.501357417104742</v>
      </c>
      <c r="Q1228">
        <v>42.686193164921207</v>
      </c>
      <c r="R1228">
        <v>47.583082294254559</v>
      </c>
      <c r="S1228">
        <v>50.97800377812348</v>
      </c>
      <c r="T1228">
        <v>52.95724813126693</v>
      </c>
      <c r="U1228">
        <v>53.816574647256189</v>
      </c>
      <c r="V1228">
        <v>54.54848521746576</v>
      </c>
      <c r="W1228">
        <v>54.453641647731551</v>
      </c>
      <c r="X1228">
        <v>52.928316930307687</v>
      </c>
      <c r="Y1228">
        <v>50.256374048002066</v>
      </c>
      <c r="Z1228">
        <v>46.925929292956532</v>
      </c>
      <c r="AA1228">
        <v>42.521704978159882</v>
      </c>
      <c r="AB1228">
        <v>40.656649883768864</v>
      </c>
      <c r="AC1228">
        <v>39.178525543447044</v>
      </c>
      <c r="AD1228">
        <v>35.887750184326443</v>
      </c>
      <c r="AE1228">
        <v>31.865325532783935</v>
      </c>
      <c r="AF1228">
        <v>28.722049975359411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1.1915380705776193</v>
      </c>
      <c r="AS1228">
        <v>1.2108728701608642</v>
      </c>
      <c r="AT1228">
        <v>1.2273409208626809</v>
      </c>
      <c r="AU1228">
        <v>1.2252069088895947</v>
      </c>
      <c r="AV1228">
        <v>1.1908871381403665</v>
      </c>
      <c r="AW1228">
        <v>1.1307683831828248</v>
      </c>
      <c r="AX1228">
        <v>1.0558333715185531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65.749999265774093</v>
      </c>
      <c r="BF1228">
        <v>65.250000385815952</v>
      </c>
      <c r="BG1228">
        <v>65.749999265774093</v>
      </c>
      <c r="BH1228">
        <v>65.499999291423904</v>
      </c>
      <c r="BI1228">
        <v>64.500000551827242</v>
      </c>
      <c r="BJ1228">
        <v>63.75000002018735</v>
      </c>
      <c r="BK1228">
        <v>63.000000794787972</v>
      </c>
      <c r="BL1228">
        <v>68.999998783890092</v>
      </c>
      <c r="BM1228">
        <v>80.000000193561092</v>
      </c>
      <c r="BN1228">
        <v>85.500000935505696</v>
      </c>
      <c r="BO1228">
        <v>89.249999096081567</v>
      </c>
      <c r="BP1228">
        <v>92.749999776039132</v>
      </c>
      <c r="BQ1228">
        <v>92.749999776039132</v>
      </c>
      <c r="BR1228">
        <v>91.000001232141045</v>
      </c>
      <c r="BS1228">
        <v>91.000001232141045</v>
      </c>
      <c r="BT1228">
        <v>89.000002090459802</v>
      </c>
      <c r="BU1228">
        <v>85.749997466130921</v>
      </c>
      <c r="BV1228">
        <v>83.999999872225928</v>
      </c>
      <c r="BW1228">
        <v>82.000000255548144</v>
      </c>
      <c r="BX1228">
        <v>80.250002186646597</v>
      </c>
      <c r="BY1228">
        <v>74.25000122881606</v>
      </c>
      <c r="BZ1228">
        <v>69.749998246787754</v>
      </c>
      <c r="CA1228">
        <v>68.750001525926407</v>
      </c>
      <c r="CB1228">
        <v>66.999998810964897</v>
      </c>
      <c r="CC1228">
        <v>0.33889627137047929</v>
      </c>
      <c r="CD1228">
        <v>0.31670060078332701</v>
      </c>
      <c r="CE1228">
        <v>0.31202543006088918</v>
      </c>
      <c r="CF1228">
        <v>0.31623696064342338</v>
      </c>
      <c r="CG1228">
        <v>0.33549278645669506</v>
      </c>
      <c r="CH1228">
        <v>0.39914971808948524</v>
      </c>
      <c r="CI1228">
        <v>0.52283984194046795</v>
      </c>
      <c r="CJ1228">
        <v>0.6385884264388062</v>
      </c>
      <c r="CK1228">
        <v>0.73090679727860386</v>
      </c>
      <c r="CL1228">
        <v>0.77362572191067414</v>
      </c>
      <c r="CM1228">
        <v>0.80433922493118637</v>
      </c>
      <c r="CN1228">
        <v>0.83207042724236668</v>
      </c>
      <c r="CO1228">
        <v>0.83200798165420897</v>
      </c>
      <c r="CP1228">
        <v>0.85892392988316402</v>
      </c>
      <c r="CQ1228">
        <v>0.8605390972884035</v>
      </c>
      <c r="CR1228">
        <v>0.78972475853496893</v>
      </c>
      <c r="CS1228">
        <v>0.729726712447889</v>
      </c>
      <c r="CT1228">
        <v>0.68007784023834217</v>
      </c>
      <c r="CU1228">
        <v>0.55975003906696164</v>
      </c>
      <c r="CV1228">
        <v>0.4395335309099635</v>
      </c>
      <c r="CW1228">
        <v>0.38512642357689769</v>
      </c>
      <c r="CX1228">
        <v>0.34892729070004835</v>
      </c>
      <c r="CY1228">
        <v>0.31804586414356451</v>
      </c>
      <c r="CZ1228">
        <v>0.29744767814118012</v>
      </c>
    </row>
    <row r="1229" spans="1:104" x14ac:dyDescent="0.25">
      <c r="A1229" t="s">
        <v>1418</v>
      </c>
      <c r="B1229" t="s">
        <v>26</v>
      </c>
      <c r="C1229" t="s">
        <v>27</v>
      </c>
      <c r="D1229" t="s">
        <v>187</v>
      </c>
      <c r="E1229" t="s">
        <v>184</v>
      </c>
      <c r="F1229">
        <v>2021</v>
      </c>
      <c r="G1229" t="s">
        <v>176</v>
      </c>
      <c r="H1229">
        <v>6</v>
      </c>
      <c r="I1229">
        <v>26.390405168512004</v>
      </c>
      <c r="J1229">
        <v>25.242453531733762</v>
      </c>
      <c r="K1229">
        <v>24.592706699273567</v>
      </c>
      <c r="L1229">
        <v>24.552502939557318</v>
      </c>
      <c r="M1229">
        <v>25.583092836319459</v>
      </c>
      <c r="N1229">
        <v>28.057728397140046</v>
      </c>
      <c r="O1229">
        <v>31.677990264886741</v>
      </c>
      <c r="P1229">
        <v>36.76848131474317</v>
      </c>
      <c r="Q1229">
        <v>42.285123039321419</v>
      </c>
      <c r="R1229">
        <v>46.79407093065231</v>
      </c>
      <c r="S1229">
        <v>50.092196166425786</v>
      </c>
      <c r="T1229">
        <v>52.048439212676968</v>
      </c>
      <c r="U1229">
        <v>52.800274659915026</v>
      </c>
      <c r="V1229">
        <v>53.387955280857881</v>
      </c>
      <c r="W1229">
        <v>53.223917840356542</v>
      </c>
      <c r="X1229">
        <v>52.061667678415382</v>
      </c>
      <c r="Y1229">
        <v>49.913741577064933</v>
      </c>
      <c r="Z1229">
        <v>46.853392674762027</v>
      </c>
      <c r="AA1229">
        <v>42.535213754849451</v>
      </c>
      <c r="AB1229">
        <v>40.080416741585431</v>
      </c>
      <c r="AC1229">
        <v>39.024966859751785</v>
      </c>
      <c r="AD1229">
        <v>36.098198439547033</v>
      </c>
      <c r="AE1229">
        <v>32.166842276763113</v>
      </c>
      <c r="AF1229">
        <v>29.067262198594477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1.1710898703416943</v>
      </c>
      <c r="AS1229">
        <v>1.1880061305358254</v>
      </c>
      <c r="AT1229">
        <v>1.2012289583037248</v>
      </c>
      <c r="AU1229">
        <v>1.197538121674266</v>
      </c>
      <c r="AV1229">
        <v>1.171387502787413</v>
      </c>
      <c r="AW1229">
        <v>1.1230591671841266</v>
      </c>
      <c r="AX1229">
        <v>1.0542012973316019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65.249999350301209</v>
      </c>
      <c r="BF1229">
        <v>62.5</v>
      </c>
      <c r="BG1229">
        <v>61.499998961288426</v>
      </c>
      <c r="BH1229">
        <v>61.499998961288426</v>
      </c>
      <c r="BI1229">
        <v>61.24999912412823</v>
      </c>
      <c r="BJ1229">
        <v>60.500001258242875</v>
      </c>
      <c r="BK1229">
        <v>61.999999480644213</v>
      </c>
      <c r="BL1229">
        <v>70.749998984890112</v>
      </c>
      <c r="BM1229">
        <v>76.250000294724629</v>
      </c>
      <c r="BN1229">
        <v>80.00000043170931</v>
      </c>
      <c r="BO1229">
        <v>84.999999428340971</v>
      </c>
      <c r="BP1229">
        <v>87.749999594027216</v>
      </c>
      <c r="BQ1229">
        <v>89.499999936666825</v>
      </c>
      <c r="BR1229">
        <v>89.999999610987217</v>
      </c>
      <c r="BS1229">
        <v>87.50000118008451</v>
      </c>
      <c r="BT1229">
        <v>87.50000118008451</v>
      </c>
      <c r="BU1229">
        <v>87.249998970895135</v>
      </c>
      <c r="BV1229">
        <v>84.750001726007028</v>
      </c>
      <c r="BW1229">
        <v>82.49999838820618</v>
      </c>
      <c r="BX1229">
        <v>79.749998222519935</v>
      </c>
      <c r="BY1229">
        <v>76.000000902319897</v>
      </c>
      <c r="BZ1229">
        <v>72.25000052813229</v>
      </c>
      <c r="CA1229">
        <v>70.500002231367844</v>
      </c>
      <c r="CB1229">
        <v>67.999999871791829</v>
      </c>
      <c r="CC1229">
        <v>0.33661078265364558</v>
      </c>
      <c r="CD1229">
        <v>0.3145648072605397</v>
      </c>
      <c r="CE1229">
        <v>0.30992114707492657</v>
      </c>
      <c r="CF1229">
        <v>0.31410428080049074</v>
      </c>
      <c r="CG1229">
        <v>0.33323024959656927</v>
      </c>
      <c r="CH1229">
        <v>0.39645786197816946</v>
      </c>
      <c r="CI1229">
        <v>0.51931387140563456</v>
      </c>
      <c r="CJ1229">
        <v>0.63428184236045171</v>
      </c>
      <c r="CK1229">
        <v>0.72597768546914832</v>
      </c>
      <c r="CL1229">
        <v>0.76840846107467431</v>
      </c>
      <c r="CM1229">
        <v>0.79891479618791639</v>
      </c>
      <c r="CN1229">
        <v>0.82645900420427221</v>
      </c>
      <c r="CO1229">
        <v>0.82639704217769061</v>
      </c>
      <c r="CP1229">
        <v>0.85313147263127354</v>
      </c>
      <c r="CQ1229">
        <v>0.85473573462373909</v>
      </c>
      <c r="CR1229">
        <v>0.78439892748646467</v>
      </c>
      <c r="CS1229">
        <v>0.72480549878210432</v>
      </c>
      <c r="CT1229">
        <v>0.67549145031798774</v>
      </c>
      <c r="CU1229">
        <v>0.55597511290200174</v>
      </c>
      <c r="CV1229">
        <v>0.43656934378815027</v>
      </c>
      <c r="CW1229">
        <v>0.38252915983566221</v>
      </c>
      <c r="CX1229">
        <v>0.3465741808197178</v>
      </c>
      <c r="CY1229">
        <v>0.31590099149345008</v>
      </c>
      <c r="CZ1229">
        <v>0.29544172288140358</v>
      </c>
    </row>
    <row r="1230" spans="1:104" x14ac:dyDescent="0.25">
      <c r="A1230" t="s">
        <v>1419</v>
      </c>
      <c r="B1230" t="s">
        <v>26</v>
      </c>
      <c r="C1230" t="s">
        <v>27</v>
      </c>
      <c r="D1230" t="s">
        <v>187</v>
      </c>
      <c r="E1230" t="s">
        <v>184</v>
      </c>
      <c r="F1230">
        <v>2021</v>
      </c>
      <c r="G1230" t="s">
        <v>177</v>
      </c>
      <c r="H1230">
        <v>7</v>
      </c>
      <c r="I1230">
        <v>28.276285268940583</v>
      </c>
      <c r="J1230">
        <v>26.995844815389987</v>
      </c>
      <c r="K1230">
        <v>26.235732898285235</v>
      </c>
      <c r="L1230">
        <v>26.219929124859583</v>
      </c>
      <c r="M1230">
        <v>27.386186058101227</v>
      </c>
      <c r="N1230">
        <v>30.304487078908565</v>
      </c>
      <c r="O1230">
        <v>34.427839951025582</v>
      </c>
      <c r="P1230">
        <v>40.113512556473268</v>
      </c>
      <c r="Q1230">
        <v>46.147293981855832</v>
      </c>
      <c r="R1230">
        <v>50.927210282875187</v>
      </c>
      <c r="S1230">
        <v>54.189661781497584</v>
      </c>
      <c r="T1230">
        <v>56.039296106081295</v>
      </c>
      <c r="U1230">
        <v>56.695911033930081</v>
      </c>
      <c r="V1230">
        <v>57.161166847254627</v>
      </c>
      <c r="W1230">
        <v>57.068997960661264</v>
      </c>
      <c r="X1230">
        <v>56.080552499091063</v>
      </c>
      <c r="Y1230">
        <v>54.001975533044636</v>
      </c>
      <c r="Z1230">
        <v>50.886621377503701</v>
      </c>
      <c r="AA1230">
        <v>46.027877170736183</v>
      </c>
      <c r="AB1230">
        <v>43.359964464273112</v>
      </c>
      <c r="AC1230">
        <v>42.092315410386085</v>
      </c>
      <c r="AD1230">
        <v>38.923957868504203</v>
      </c>
      <c r="AE1230">
        <v>34.653212124710244</v>
      </c>
      <c r="AF1230">
        <v>31.254814562996351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1.260884113567575</v>
      </c>
      <c r="AS1230">
        <v>1.2756580063783785</v>
      </c>
      <c r="AT1230">
        <v>1.2861262459205181</v>
      </c>
      <c r="AU1230">
        <v>1.2840524313430466</v>
      </c>
      <c r="AV1230">
        <v>1.2618124309797158</v>
      </c>
      <c r="AW1230">
        <v>1.2150444318386262</v>
      </c>
      <c r="AX1230">
        <v>1.1449489957062318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70.999999622178208</v>
      </c>
      <c r="BF1230">
        <v>71.500001316454316</v>
      </c>
      <c r="BG1230">
        <v>70.999999622178208</v>
      </c>
      <c r="BH1230">
        <v>70.749999589311258</v>
      </c>
      <c r="BI1230">
        <v>69.999999964468159</v>
      </c>
      <c r="BJ1230">
        <v>69.999999964468159</v>
      </c>
      <c r="BK1230">
        <v>69.500001793765222</v>
      </c>
      <c r="BL1230">
        <v>72.749999941076382</v>
      </c>
      <c r="BM1230">
        <v>76.749999608261561</v>
      </c>
      <c r="BN1230">
        <v>81.249999785328527</v>
      </c>
      <c r="BO1230">
        <v>86.500000771632912</v>
      </c>
      <c r="BP1230">
        <v>91.74999891539089</v>
      </c>
      <c r="BQ1230">
        <v>92.000000724849329</v>
      </c>
      <c r="BR1230">
        <v>92.250000402397973</v>
      </c>
      <c r="BS1230">
        <v>92.499999843067755</v>
      </c>
      <c r="BT1230">
        <v>91.74999891539089</v>
      </c>
      <c r="BU1230">
        <v>87.749999870012729</v>
      </c>
      <c r="BV1230">
        <v>84.999999182767908</v>
      </c>
      <c r="BW1230">
        <v>83.750001031903565</v>
      </c>
      <c r="BX1230">
        <v>81.499998515361682</v>
      </c>
      <c r="BY1230">
        <v>78.250000368050536</v>
      </c>
      <c r="BZ1230">
        <v>74.999998075359187</v>
      </c>
      <c r="CA1230">
        <v>73.74999912502868</v>
      </c>
      <c r="CB1230">
        <v>72.749999941076382</v>
      </c>
      <c r="CC1230">
        <v>0.3416110882980774</v>
      </c>
      <c r="CD1230">
        <v>0.31923757842519007</v>
      </c>
      <c r="CE1230">
        <v>0.31452498230782983</v>
      </c>
      <c r="CF1230">
        <v>0.31877022557804319</v>
      </c>
      <c r="CG1230">
        <v>0.33818032344960436</v>
      </c>
      <c r="CH1230">
        <v>0.40234719341553038</v>
      </c>
      <c r="CI1230">
        <v>0.5270281939662913</v>
      </c>
      <c r="CJ1230">
        <v>0.64370398967234677</v>
      </c>
      <c r="CK1230">
        <v>0.73676195267880173</v>
      </c>
      <c r="CL1230">
        <v>0.77982298181744947</v>
      </c>
      <c r="CM1230">
        <v>0.81078257183168467</v>
      </c>
      <c r="CN1230">
        <v>0.83873592066348335</v>
      </c>
      <c r="CO1230">
        <v>0.83867301153748575</v>
      </c>
      <c r="CP1230">
        <v>0.86580465525227457</v>
      </c>
      <c r="CQ1230">
        <v>0.86743270741243661</v>
      </c>
      <c r="CR1230">
        <v>0.79605110026165726</v>
      </c>
      <c r="CS1230">
        <v>0.73557237955049315</v>
      </c>
      <c r="CT1230">
        <v>0.68552572661350841</v>
      </c>
      <c r="CU1230">
        <v>0.56423402708013959</v>
      </c>
      <c r="CV1230">
        <v>0.44305451134254853</v>
      </c>
      <c r="CW1230">
        <v>0.38821154975367245</v>
      </c>
      <c r="CX1230">
        <v>0.3517224772652337</v>
      </c>
      <c r="CY1230">
        <v>0.32059360219734895</v>
      </c>
      <c r="CZ1230">
        <v>0.29983043081397182</v>
      </c>
    </row>
    <row r="1231" spans="1:104" x14ac:dyDescent="0.25">
      <c r="A1231" t="s">
        <v>1420</v>
      </c>
      <c r="B1231" t="s">
        <v>26</v>
      </c>
      <c r="C1231" t="s">
        <v>27</v>
      </c>
      <c r="D1231" t="s">
        <v>187</v>
      </c>
      <c r="E1231" t="s">
        <v>184</v>
      </c>
      <c r="F1231">
        <v>2021</v>
      </c>
      <c r="G1231" t="s">
        <v>178</v>
      </c>
      <c r="H1231">
        <v>8</v>
      </c>
      <c r="I1231">
        <v>28.555341682590196</v>
      </c>
      <c r="J1231">
        <v>27.296240543096339</v>
      </c>
      <c r="K1231">
        <v>26.564096525043343</v>
      </c>
      <c r="L1231">
        <v>26.600226780108226</v>
      </c>
      <c r="M1231">
        <v>27.805878227187478</v>
      </c>
      <c r="N1231">
        <v>30.933922654549416</v>
      </c>
      <c r="O1231">
        <v>35.506047095570914</v>
      </c>
      <c r="P1231">
        <v>41.104838605242293</v>
      </c>
      <c r="Q1231">
        <v>47.535968446272705</v>
      </c>
      <c r="R1231">
        <v>52.600064063775818</v>
      </c>
      <c r="S1231">
        <v>56.243095473976673</v>
      </c>
      <c r="T1231">
        <v>58.341360275488007</v>
      </c>
      <c r="U1231">
        <v>59.114714569213703</v>
      </c>
      <c r="V1231">
        <v>59.668047581315015</v>
      </c>
      <c r="W1231">
        <v>59.42633010556343</v>
      </c>
      <c r="X1231">
        <v>58.037358001499754</v>
      </c>
      <c r="Y1231">
        <v>55.378675663526195</v>
      </c>
      <c r="Z1231">
        <v>51.933422888516766</v>
      </c>
      <c r="AA1231">
        <v>46.709496603354559</v>
      </c>
      <c r="AB1231">
        <v>44.473017177734327</v>
      </c>
      <c r="AC1231">
        <v>42.660972297256187</v>
      </c>
      <c r="AD1231">
        <v>39.228314740715248</v>
      </c>
      <c r="AE1231">
        <v>34.87866834695626</v>
      </c>
      <c r="AF1231">
        <v>31.463491157348063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1.3126805842496725</v>
      </c>
      <c r="AS1231">
        <v>1.3300810212486962</v>
      </c>
      <c r="AT1231">
        <v>1.3425310437327305</v>
      </c>
      <c r="AU1231">
        <v>1.3370923766018088</v>
      </c>
      <c r="AV1231">
        <v>1.3058404972922071</v>
      </c>
      <c r="AW1231">
        <v>1.2460201740391341</v>
      </c>
      <c r="AX1231">
        <v>1.1685019716300247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73.000001636458762</v>
      </c>
      <c r="BF1231">
        <v>72.199997057781076</v>
      </c>
      <c r="BG1231">
        <v>71.599999139161653</v>
      </c>
      <c r="BH1231">
        <v>70.400001911985697</v>
      </c>
      <c r="BI1231">
        <v>70.400001911985697</v>
      </c>
      <c r="BJ1231">
        <v>70.199996050401964</v>
      </c>
      <c r="BK1231">
        <v>69.399999530402354</v>
      </c>
      <c r="BL1231">
        <v>72.40000327424238</v>
      </c>
      <c r="BM1231">
        <v>79.399999613798585</v>
      </c>
      <c r="BN1231">
        <v>84.000000079492565</v>
      </c>
      <c r="BO1231">
        <v>89.599998683025689</v>
      </c>
      <c r="BP1231">
        <v>91.199995301373704</v>
      </c>
      <c r="BQ1231">
        <v>92.999997426427896</v>
      </c>
      <c r="BR1231">
        <v>91.400000808079881</v>
      </c>
      <c r="BS1231">
        <v>91.800001175165235</v>
      </c>
      <c r="BT1231">
        <v>91.599998980649673</v>
      </c>
      <c r="BU1231">
        <v>90.199997666277795</v>
      </c>
      <c r="BV1231">
        <v>89.800004662901955</v>
      </c>
      <c r="BW1231">
        <v>85.599997437168852</v>
      </c>
      <c r="BX1231">
        <v>82.39999967578386</v>
      </c>
      <c r="BY1231">
        <v>78.199996235411461</v>
      </c>
      <c r="BZ1231">
        <v>76.400001207908602</v>
      </c>
      <c r="CA1231">
        <v>75.199996410011224</v>
      </c>
      <c r="CB1231">
        <v>75.199996410011224</v>
      </c>
      <c r="CC1231">
        <v>0.34282246851172188</v>
      </c>
      <c r="CD1231">
        <v>0.32036964851005567</v>
      </c>
      <c r="CE1231">
        <v>0.31564031330130338</v>
      </c>
      <c r="CF1231">
        <v>0.31990064253380002</v>
      </c>
      <c r="CG1231">
        <v>0.33937955992954444</v>
      </c>
      <c r="CH1231">
        <v>0.40377397070953558</v>
      </c>
      <c r="CI1231">
        <v>0.52889707712726242</v>
      </c>
      <c r="CJ1231">
        <v>0.64598658310064605</v>
      </c>
      <c r="CK1231">
        <v>0.73937455098007765</v>
      </c>
      <c r="CL1231">
        <v>0.78258829851117739</v>
      </c>
      <c r="CM1231">
        <v>0.8136577010707563</v>
      </c>
      <c r="CN1231">
        <v>0.84171013101928549</v>
      </c>
      <c r="CO1231">
        <v>0.84164703038909661</v>
      </c>
      <c r="CP1231">
        <v>0.86887481775636499</v>
      </c>
      <c r="CQ1231">
        <v>0.87050869749824</v>
      </c>
      <c r="CR1231">
        <v>0.79887392582196637</v>
      </c>
      <c r="CS1231">
        <v>0.73818080758790661</v>
      </c>
      <c r="CT1231">
        <v>0.6879566773904735</v>
      </c>
      <c r="CU1231">
        <v>0.5662348668771896</v>
      </c>
      <c r="CV1231">
        <v>0.44462565345320848</v>
      </c>
      <c r="CW1231">
        <v>0.3895882151465388</v>
      </c>
      <c r="CX1231">
        <v>0.35296971586822662</v>
      </c>
      <c r="CY1231">
        <v>0.32173050593436103</v>
      </c>
      <c r="CZ1231">
        <v>0.30089368421884899</v>
      </c>
    </row>
    <row r="1232" spans="1:104" x14ac:dyDescent="0.25">
      <c r="A1232" t="s">
        <v>1421</v>
      </c>
      <c r="B1232" t="s">
        <v>26</v>
      </c>
      <c r="C1232" t="s">
        <v>27</v>
      </c>
      <c r="D1232" t="s">
        <v>187</v>
      </c>
      <c r="E1232" t="s">
        <v>184</v>
      </c>
      <c r="F1232">
        <v>2021</v>
      </c>
      <c r="G1232" t="s">
        <v>179</v>
      </c>
      <c r="H1232">
        <v>9</v>
      </c>
      <c r="I1232">
        <v>29.02209941045318</v>
      </c>
      <c r="J1232">
        <v>27.789315204195006</v>
      </c>
      <c r="K1232">
        <v>27.12744295121125</v>
      </c>
      <c r="L1232">
        <v>27.154435504131477</v>
      </c>
      <c r="M1232">
        <v>28.433211428632656</v>
      </c>
      <c r="N1232">
        <v>31.757155813314245</v>
      </c>
      <c r="O1232">
        <v>37.146274235235822</v>
      </c>
      <c r="P1232">
        <v>42.882240307240956</v>
      </c>
      <c r="Q1232">
        <v>50.158326654348279</v>
      </c>
      <c r="R1232">
        <v>55.768558912593043</v>
      </c>
      <c r="S1232">
        <v>59.675980045666215</v>
      </c>
      <c r="T1232">
        <v>61.830018827421533</v>
      </c>
      <c r="U1232">
        <v>62.575525893877504</v>
      </c>
      <c r="V1232">
        <v>63.153948645353964</v>
      </c>
      <c r="W1232">
        <v>62.703225612390362</v>
      </c>
      <c r="X1232">
        <v>60.776499424549229</v>
      </c>
      <c r="Y1232">
        <v>57.777812531664011</v>
      </c>
      <c r="Z1232">
        <v>54.124158102519203</v>
      </c>
      <c r="AA1232">
        <v>48.803592909045939</v>
      </c>
      <c r="AB1232">
        <v>47.15120850272249</v>
      </c>
      <c r="AC1232">
        <v>43.992546359817389</v>
      </c>
      <c r="AD1232">
        <v>40.200484457661382</v>
      </c>
      <c r="AE1232">
        <v>35.624851107418586</v>
      </c>
      <c r="AF1232">
        <v>32.11396325786815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1.3911754085533725</v>
      </c>
      <c r="AS1232">
        <v>1.4079493317815299</v>
      </c>
      <c r="AT1232">
        <v>1.4209638636361142</v>
      </c>
      <c r="AU1232">
        <v>1.4108225535633729</v>
      </c>
      <c r="AV1232">
        <v>1.367471211918647</v>
      </c>
      <c r="AW1232">
        <v>1.300000778658045</v>
      </c>
      <c r="AX1232">
        <v>1.2177935825603847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70.499999312154117</v>
      </c>
      <c r="BF1232">
        <v>69.999999349606398</v>
      </c>
      <c r="BG1232">
        <v>69.999999349606398</v>
      </c>
      <c r="BH1232">
        <v>69.749998652072549</v>
      </c>
      <c r="BI1232">
        <v>69.999999349606398</v>
      </c>
      <c r="BJ1232">
        <v>68.750001311420334</v>
      </c>
      <c r="BK1232">
        <v>71.500001275267678</v>
      </c>
      <c r="BL1232">
        <v>72.999998844296044</v>
      </c>
      <c r="BM1232">
        <v>80.749999467397927</v>
      </c>
      <c r="BN1232">
        <v>87.499999692820467</v>
      </c>
      <c r="BO1232">
        <v>96.749998830118528</v>
      </c>
      <c r="BP1232">
        <v>99.999999716449651</v>
      </c>
      <c r="BQ1232">
        <v>101.49999941210562</v>
      </c>
      <c r="BR1232">
        <v>100.99999848962183</v>
      </c>
      <c r="BS1232">
        <v>99.749999373353745</v>
      </c>
      <c r="BT1232">
        <v>98.750001309057424</v>
      </c>
      <c r="BU1232">
        <v>97.249998334850602</v>
      </c>
      <c r="BV1232">
        <v>95.500000422726302</v>
      </c>
      <c r="BW1232">
        <v>92.750001404046799</v>
      </c>
      <c r="BX1232">
        <v>83.999999172269284</v>
      </c>
      <c r="BY1232">
        <v>79.49999872662265</v>
      </c>
      <c r="BZ1232">
        <v>77.249999537576656</v>
      </c>
      <c r="CA1232">
        <v>76.249998312875448</v>
      </c>
      <c r="CB1232">
        <v>74.250000293947195</v>
      </c>
      <c r="CC1232">
        <v>0.3539163280852769</v>
      </c>
      <c r="CD1232">
        <v>0.33073690843477399</v>
      </c>
      <c r="CE1232">
        <v>0.32585455862755086</v>
      </c>
      <c r="CF1232">
        <v>0.33025273093900104</v>
      </c>
      <c r="CG1232">
        <v>0.35036201166377984</v>
      </c>
      <c r="CH1232">
        <v>0.41684026605584373</v>
      </c>
      <c r="CI1232">
        <v>0.54601244585719311</v>
      </c>
      <c r="CJ1232">
        <v>0.66689111227403952</v>
      </c>
      <c r="CK1232">
        <v>0.76330116448429741</v>
      </c>
      <c r="CL1232">
        <v>0.80791338606861984</v>
      </c>
      <c r="CM1232">
        <v>0.83998809715456413</v>
      </c>
      <c r="CN1232">
        <v>0.86894834217102779</v>
      </c>
      <c r="CO1232">
        <v>0.86888321955866288</v>
      </c>
      <c r="CP1232">
        <v>0.89699206080205596</v>
      </c>
      <c r="CQ1232">
        <v>0.89867886181361978</v>
      </c>
      <c r="CR1232">
        <v>0.82472596764768979</v>
      </c>
      <c r="CS1232">
        <v>0.76206868431971553</v>
      </c>
      <c r="CT1232">
        <v>0.71021931254476023</v>
      </c>
      <c r="CU1232">
        <v>0.58455844665921119</v>
      </c>
      <c r="CV1232">
        <v>0.45901386146721845</v>
      </c>
      <c r="CW1232">
        <v>0.40219537483744838</v>
      </c>
      <c r="CX1232">
        <v>0.36439191554954437</v>
      </c>
      <c r="CY1232">
        <v>0.3321417843717373</v>
      </c>
      <c r="CZ1232">
        <v>0.31063068539726818</v>
      </c>
    </row>
    <row r="1233" spans="1:104" x14ac:dyDescent="0.25">
      <c r="A1233" t="s">
        <v>1422</v>
      </c>
      <c r="B1233" t="s">
        <v>26</v>
      </c>
      <c r="C1233" t="s">
        <v>27</v>
      </c>
      <c r="D1233" t="s">
        <v>187</v>
      </c>
      <c r="E1233" t="s">
        <v>184</v>
      </c>
      <c r="F1233">
        <v>2021</v>
      </c>
      <c r="G1233" t="s">
        <v>180</v>
      </c>
      <c r="H1233">
        <v>10</v>
      </c>
      <c r="I1233">
        <v>26.591076676058986</v>
      </c>
      <c r="J1233">
        <v>25.487879544244677</v>
      </c>
      <c r="K1233">
        <v>24.832549074622165</v>
      </c>
      <c r="L1233">
        <v>24.789486683840881</v>
      </c>
      <c r="M1233">
        <v>25.924961563349989</v>
      </c>
      <c r="N1233">
        <v>28.806958298701097</v>
      </c>
      <c r="O1233">
        <v>33.719279978664083</v>
      </c>
      <c r="P1233">
        <v>37.757823033799191</v>
      </c>
      <c r="Q1233">
        <v>43.170063073376596</v>
      </c>
      <c r="R1233">
        <v>47.911343388092249</v>
      </c>
      <c r="S1233">
        <v>51.553287400480677</v>
      </c>
      <c r="T1233">
        <v>54.100493214755055</v>
      </c>
      <c r="U1233">
        <v>55.471702038947818</v>
      </c>
      <c r="V1233">
        <v>56.542992619234226</v>
      </c>
      <c r="W1233">
        <v>56.320531669612542</v>
      </c>
      <c r="X1233">
        <v>54.656470417667293</v>
      </c>
      <c r="Y1233">
        <v>51.766323206156208</v>
      </c>
      <c r="Z1233">
        <v>48.174288722520821</v>
      </c>
      <c r="AA1233">
        <v>45.098295039222016</v>
      </c>
      <c r="AB1233">
        <v>42.787601422089885</v>
      </c>
      <c r="AC1233">
        <v>39.804427309944295</v>
      </c>
      <c r="AD1233">
        <v>36.505948349951723</v>
      </c>
      <c r="AE1233">
        <v>32.374678172436589</v>
      </c>
      <c r="AF1233">
        <v>29.225445077032074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1.2172611132231195</v>
      </c>
      <c r="AS1233">
        <v>1.2481132522771097</v>
      </c>
      <c r="AT1233">
        <v>1.2722173270472281</v>
      </c>
      <c r="AU1233">
        <v>1.2672119492376424</v>
      </c>
      <c r="AV1233">
        <v>1.2297705565050769</v>
      </c>
      <c r="AW1233">
        <v>1.164742248587564</v>
      </c>
      <c r="AX1233">
        <v>1.0839214522242755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68.49999941550135</v>
      </c>
      <c r="BF1233">
        <v>66.49999874510948</v>
      </c>
      <c r="BG1233">
        <v>66.750000093562264</v>
      </c>
      <c r="BH1233">
        <v>66.49999874510948</v>
      </c>
      <c r="BI1233">
        <v>65.000001125578748</v>
      </c>
      <c r="BJ1233">
        <v>64.749999423170394</v>
      </c>
      <c r="BK1233">
        <v>64.000000318442034</v>
      </c>
      <c r="BL1233">
        <v>67.499998844335025</v>
      </c>
      <c r="BM1233">
        <v>76.249999789986347</v>
      </c>
      <c r="BN1233">
        <v>83.749998004870378</v>
      </c>
      <c r="BO1233">
        <v>89.49999959672661</v>
      </c>
      <c r="BP1233">
        <v>91.750000214497078</v>
      </c>
      <c r="BQ1233">
        <v>92.000000633816455</v>
      </c>
      <c r="BR1233">
        <v>92.75000139033753</v>
      </c>
      <c r="BS1233">
        <v>91.499999323236935</v>
      </c>
      <c r="BT1233">
        <v>90.24999846548458</v>
      </c>
      <c r="BU1233">
        <v>90.24999846548458</v>
      </c>
      <c r="BV1233">
        <v>87.749999817594883</v>
      </c>
      <c r="BW1233">
        <v>82.999999372082797</v>
      </c>
      <c r="BX1233">
        <v>79.500001672086171</v>
      </c>
      <c r="BY1233">
        <v>75.500000685258001</v>
      </c>
      <c r="BZ1233">
        <v>72.249998685172997</v>
      </c>
      <c r="CA1233">
        <v>69.750000509224094</v>
      </c>
      <c r="CB1233">
        <v>69.249998402244515</v>
      </c>
      <c r="CC1233">
        <v>0.33738982985634419</v>
      </c>
      <c r="CD1233">
        <v>0.31529283379669626</v>
      </c>
      <c r="CE1233">
        <v>0.31063842828664545</v>
      </c>
      <c r="CF1233">
        <v>0.31483122619716525</v>
      </c>
      <c r="CG1233">
        <v>0.33400149561601905</v>
      </c>
      <c r="CH1233">
        <v>0.39737545315810663</v>
      </c>
      <c r="CI1233">
        <v>0.52051579465795794</v>
      </c>
      <c r="CJ1233">
        <v>0.63574981007600728</v>
      </c>
      <c r="CK1233">
        <v>0.72765787934707638</v>
      </c>
      <c r="CL1233">
        <v>0.77018688027787763</v>
      </c>
      <c r="CM1233">
        <v>0.80076380802354419</v>
      </c>
      <c r="CN1233">
        <v>0.82837177730559075</v>
      </c>
      <c r="CO1233">
        <v>0.82830961090873456</v>
      </c>
      <c r="CP1233">
        <v>0.85510593551489777</v>
      </c>
      <c r="CQ1233">
        <v>0.85671392154643922</v>
      </c>
      <c r="CR1233">
        <v>0.78621433443901656</v>
      </c>
      <c r="CS1233">
        <v>0.72648299953807327</v>
      </c>
      <c r="CT1233">
        <v>0.67705478826432197</v>
      </c>
      <c r="CU1233">
        <v>0.55726188948511002</v>
      </c>
      <c r="CV1233">
        <v>0.43757976410181587</v>
      </c>
      <c r="CW1233">
        <v>0.38341449057905946</v>
      </c>
      <c r="CX1233">
        <v>0.34737628869536336</v>
      </c>
      <c r="CY1233">
        <v>0.31663210978888823</v>
      </c>
      <c r="CZ1233">
        <v>0.29612548397971949</v>
      </c>
    </row>
    <row r="1234" spans="1:104" x14ac:dyDescent="0.25">
      <c r="A1234" t="s">
        <v>1423</v>
      </c>
      <c r="B1234" t="s">
        <v>26</v>
      </c>
      <c r="C1234" t="s">
        <v>27</v>
      </c>
      <c r="D1234" t="s">
        <v>187</v>
      </c>
      <c r="E1234" t="s">
        <v>184</v>
      </c>
      <c r="F1234">
        <v>2021</v>
      </c>
      <c r="G1234" t="s">
        <v>181</v>
      </c>
      <c r="H1234">
        <v>11</v>
      </c>
      <c r="I1234">
        <v>24.487674463283707</v>
      </c>
      <c r="J1234">
        <v>23.609770328468343</v>
      </c>
      <c r="K1234">
        <v>23.143727250658007</v>
      </c>
      <c r="L1234">
        <v>23.217070952996405</v>
      </c>
      <c r="M1234">
        <v>24.273315640728267</v>
      </c>
      <c r="N1234">
        <v>27.019358697411175</v>
      </c>
      <c r="O1234">
        <v>30.580118834860507</v>
      </c>
      <c r="P1234">
        <v>34.446040322001515</v>
      </c>
      <c r="Q1234">
        <v>39.254630760848642</v>
      </c>
      <c r="R1234">
        <v>43.187955872137813</v>
      </c>
      <c r="S1234">
        <v>46.253901756089334</v>
      </c>
      <c r="T1234">
        <v>48.247270576479046</v>
      </c>
      <c r="U1234">
        <v>49.248282097500045</v>
      </c>
      <c r="V1234">
        <v>50.001104925600544</v>
      </c>
      <c r="W1234">
        <v>49.581466593065777</v>
      </c>
      <c r="X1234">
        <v>47.802849225081729</v>
      </c>
      <c r="Y1234">
        <v>45.601923011140592</v>
      </c>
      <c r="Z1234">
        <v>44.294144858402539</v>
      </c>
      <c r="AA1234">
        <v>40.520399209871798</v>
      </c>
      <c r="AB1234">
        <v>37.851868339784289</v>
      </c>
      <c r="AC1234">
        <v>35.419571148754756</v>
      </c>
      <c r="AD1234">
        <v>32.601252313024311</v>
      </c>
      <c r="AE1234">
        <v>29.214853037691309</v>
      </c>
      <c r="AF1234">
        <v>26.634524166876854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1.0855635662441383</v>
      </c>
      <c r="AS1234">
        <v>1.1080863953974325</v>
      </c>
      <c r="AT1234">
        <v>1.1250248485173182</v>
      </c>
      <c r="AU1234">
        <v>1.11558301590021</v>
      </c>
      <c r="AV1234">
        <v>1.0755641426491807</v>
      </c>
      <c r="AW1234">
        <v>1.0260432364956023</v>
      </c>
      <c r="AX1234">
        <v>0.99661825027356521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62.999998885357066</v>
      </c>
      <c r="BF1234">
        <v>62.200001496607577</v>
      </c>
      <c r="BG1234">
        <v>60.799998631366016</v>
      </c>
      <c r="BH1234">
        <v>61.599998715691889</v>
      </c>
      <c r="BI1234">
        <v>61.200000087601815</v>
      </c>
      <c r="BJ1234">
        <v>60.599997778043743</v>
      </c>
      <c r="BK1234">
        <v>59.799999696987754</v>
      </c>
      <c r="BL1234">
        <v>63.400001284308104</v>
      </c>
      <c r="BM1234">
        <v>71.599999607736194</v>
      </c>
      <c r="BN1234">
        <v>79.199997389197279</v>
      </c>
      <c r="BO1234">
        <v>83.000000890394546</v>
      </c>
      <c r="BP1234">
        <v>86.800002064263566</v>
      </c>
      <c r="BQ1234">
        <v>88.00000029059197</v>
      </c>
      <c r="BR1234">
        <v>88.199995119374648</v>
      </c>
      <c r="BS1234">
        <v>88.00000029059197</v>
      </c>
      <c r="BT1234">
        <v>87.199996877302894</v>
      </c>
      <c r="BU1234">
        <v>84.000000546539169</v>
      </c>
      <c r="BV1234">
        <v>77.800004334086182</v>
      </c>
      <c r="BW1234">
        <v>72.199996143163418</v>
      </c>
      <c r="BX1234">
        <v>67.800002970684261</v>
      </c>
      <c r="BY1234">
        <v>66.000000284228648</v>
      </c>
      <c r="BZ1234">
        <v>62.799998503392423</v>
      </c>
      <c r="CA1234">
        <v>62.000001114642934</v>
      </c>
      <c r="CB1234">
        <v>60.799998631366016</v>
      </c>
      <c r="CC1234">
        <v>0.33787225636896639</v>
      </c>
      <c r="CD1234">
        <v>0.31574364003381622</v>
      </c>
      <c r="CE1234">
        <v>0.31108258460521471</v>
      </c>
      <c r="CF1234">
        <v>0.31528139584468085</v>
      </c>
      <c r="CG1234">
        <v>0.33447904759693142</v>
      </c>
      <c r="CH1234">
        <v>0.3979436153437248</v>
      </c>
      <c r="CI1234">
        <v>0.52126002213680678</v>
      </c>
      <c r="CJ1234">
        <v>0.63665884491691227</v>
      </c>
      <c r="CK1234">
        <v>0.72869823780759291</v>
      </c>
      <c r="CL1234">
        <v>0.77128803375904398</v>
      </c>
      <c r="CM1234">
        <v>0.80190876925027188</v>
      </c>
      <c r="CN1234">
        <v>0.82955611670658302</v>
      </c>
      <c r="CO1234">
        <v>0.82949399232521193</v>
      </c>
      <c r="CP1234">
        <v>0.85632854139463821</v>
      </c>
      <c r="CQ1234">
        <v>0.85793889482130592</v>
      </c>
      <c r="CR1234">
        <v>0.78733849008280554</v>
      </c>
      <c r="CS1234">
        <v>0.72752171655704256</v>
      </c>
      <c r="CT1234">
        <v>0.67802290033475665</v>
      </c>
      <c r="CU1234">
        <v>0.5580586441685188</v>
      </c>
      <c r="CV1234">
        <v>0.43820540698543653</v>
      </c>
      <c r="CW1234">
        <v>0.38396269625566626</v>
      </c>
      <c r="CX1234">
        <v>0.34787295975697552</v>
      </c>
      <c r="CY1234">
        <v>0.31708483691817158</v>
      </c>
      <c r="CZ1234">
        <v>0.29654890035634185</v>
      </c>
    </row>
    <row r="1235" spans="1:104" x14ac:dyDescent="0.25">
      <c r="A1235" t="s">
        <v>1424</v>
      </c>
      <c r="B1235" t="s">
        <v>26</v>
      </c>
      <c r="C1235" t="s">
        <v>27</v>
      </c>
      <c r="D1235" t="s">
        <v>187</v>
      </c>
      <c r="E1235" t="s">
        <v>184</v>
      </c>
      <c r="F1235">
        <v>2021</v>
      </c>
      <c r="G1235" t="s">
        <v>182</v>
      </c>
      <c r="H1235">
        <v>12</v>
      </c>
      <c r="I1235">
        <v>23.725198746577675</v>
      </c>
      <c r="J1235">
        <v>23.031194017463559</v>
      </c>
      <c r="K1235">
        <v>22.670711728781313</v>
      </c>
      <c r="L1235">
        <v>22.863986251523887</v>
      </c>
      <c r="M1235">
        <v>23.945579172483992</v>
      </c>
      <c r="N1235">
        <v>26.770481310714199</v>
      </c>
      <c r="O1235">
        <v>30.672057993865373</v>
      </c>
      <c r="P1235">
        <v>34.029408386308717</v>
      </c>
      <c r="Q1235">
        <v>37.113144117104369</v>
      </c>
      <c r="R1235">
        <v>38.261091098799305</v>
      </c>
      <c r="S1235">
        <v>38.430403466173779</v>
      </c>
      <c r="T1235">
        <v>38.025758475818542</v>
      </c>
      <c r="U1235">
        <v>37.387519657332057</v>
      </c>
      <c r="V1235">
        <v>37.124302431525116</v>
      </c>
      <c r="W1235">
        <v>36.348670172335119</v>
      </c>
      <c r="X1235">
        <v>35.104938689760722</v>
      </c>
      <c r="Y1235">
        <v>34.534977682186714</v>
      </c>
      <c r="Z1235">
        <v>35.820122896434526</v>
      </c>
      <c r="AA1235">
        <v>34.380163386870557</v>
      </c>
      <c r="AB1235">
        <v>33.350676192454983</v>
      </c>
      <c r="AC1235">
        <v>31.939664335717293</v>
      </c>
      <c r="AD1235">
        <v>30.033169548013479</v>
      </c>
      <c r="AE1235">
        <v>27.367507445520857</v>
      </c>
      <c r="AF1235">
        <v>25.297641286234114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0.85557955718335044</v>
      </c>
      <c r="AS1235">
        <v>0.84121920054132371</v>
      </c>
      <c r="AT1235">
        <v>0.83529680672273698</v>
      </c>
      <c r="AU1235">
        <v>0.81784508917908927</v>
      </c>
      <c r="AV1235">
        <v>0.78986112191246283</v>
      </c>
      <c r="AW1235">
        <v>0.77703696333142658</v>
      </c>
      <c r="AX1235">
        <v>0.8059527373220372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47.250001031872294</v>
      </c>
      <c r="BF1235">
        <v>46.750000004177622</v>
      </c>
      <c r="BG1235">
        <v>45.250000598576548</v>
      </c>
      <c r="BH1235">
        <v>45.000000628996688</v>
      </c>
      <c r="BI1235">
        <v>45.250000598576548</v>
      </c>
      <c r="BJ1235">
        <v>45.250000598576548</v>
      </c>
      <c r="BK1235">
        <v>44.250000455478336</v>
      </c>
      <c r="BL1235">
        <v>45.250000598576548</v>
      </c>
      <c r="BM1235">
        <v>47.750000044306319</v>
      </c>
      <c r="BN1235">
        <v>50.749999914623551</v>
      </c>
      <c r="BO1235">
        <v>53.00000043517862</v>
      </c>
      <c r="BP1235">
        <v>53.250000419468414</v>
      </c>
      <c r="BQ1235">
        <v>54.000000122268951</v>
      </c>
      <c r="BR1235">
        <v>54.999999912328803</v>
      </c>
      <c r="BS1235">
        <v>55.999998657983497</v>
      </c>
      <c r="BT1235">
        <v>54.999999912328803</v>
      </c>
      <c r="BU1235">
        <v>54.250000680246089</v>
      </c>
      <c r="BV1235">
        <v>50.749999914623551</v>
      </c>
      <c r="BW1235">
        <v>49.2500009797403</v>
      </c>
      <c r="BX1235">
        <v>48.499999276389033</v>
      </c>
      <c r="BY1235">
        <v>46.499999093162124</v>
      </c>
      <c r="BZ1235">
        <v>47.750000044306319</v>
      </c>
      <c r="CA1235">
        <v>45.999999830659263</v>
      </c>
      <c r="CB1235">
        <v>45.250000598576548</v>
      </c>
      <c r="CC1235">
        <v>0.37480122022295126</v>
      </c>
      <c r="CD1235">
        <v>0.35025398022693088</v>
      </c>
      <c r="CE1235">
        <v>0.34508349412733619</v>
      </c>
      <c r="CF1235">
        <v>0.34974122969288568</v>
      </c>
      <c r="CG1235">
        <v>0.37103715584322272</v>
      </c>
      <c r="CH1235">
        <v>0.44143833822169271</v>
      </c>
      <c r="CI1235">
        <v>0.57823302446689884</v>
      </c>
      <c r="CJ1235">
        <v>0.70624476976452721</v>
      </c>
      <c r="CK1235">
        <v>0.80834406550279803</v>
      </c>
      <c r="CL1235">
        <v>0.85558882135195324</v>
      </c>
      <c r="CM1235">
        <v>0.88955632839186538</v>
      </c>
      <c r="CN1235">
        <v>0.92022555676421602</v>
      </c>
      <c r="CO1235">
        <v>0.92015657022122754</v>
      </c>
      <c r="CP1235">
        <v>0.94992411722960679</v>
      </c>
      <c r="CQ1235">
        <v>0.95171045769491325</v>
      </c>
      <c r="CR1235">
        <v>0.87339356644687016</v>
      </c>
      <c r="CS1235">
        <v>0.80703886517117518</v>
      </c>
      <c r="CT1235">
        <v>0.75212987186040892</v>
      </c>
      <c r="CU1235">
        <v>0.61905368688317808</v>
      </c>
      <c r="CV1235">
        <v>0.48610066046703776</v>
      </c>
      <c r="CW1235">
        <v>0.42592926352043708</v>
      </c>
      <c r="CX1235">
        <v>0.38589499967220603</v>
      </c>
      <c r="CY1235">
        <v>0.35174174106425321</v>
      </c>
      <c r="CZ1235">
        <v>0.32896125738407683</v>
      </c>
    </row>
    <row r="1236" spans="1:104" x14ac:dyDescent="0.25">
      <c r="A1236" t="s">
        <v>1425</v>
      </c>
      <c r="B1236" t="s">
        <v>26</v>
      </c>
      <c r="C1236" t="s">
        <v>27</v>
      </c>
      <c r="D1236" t="s">
        <v>187</v>
      </c>
      <c r="E1236" t="s">
        <v>184</v>
      </c>
      <c r="F1236">
        <v>2021</v>
      </c>
      <c r="G1236" t="s">
        <v>183</v>
      </c>
      <c r="H1236">
        <v>8</v>
      </c>
      <c r="I1236">
        <v>28.445548914423835</v>
      </c>
      <c r="J1236">
        <v>27.200349807856309</v>
      </c>
      <c r="K1236">
        <v>26.475648762685971</v>
      </c>
      <c r="L1236">
        <v>26.509931458601443</v>
      </c>
      <c r="M1236">
        <v>27.707032308160805</v>
      </c>
      <c r="N1236">
        <v>30.818819284076568</v>
      </c>
      <c r="O1236">
        <v>35.36282375167189</v>
      </c>
      <c r="P1236">
        <v>40.851529179475129</v>
      </c>
      <c r="Q1236">
        <v>47.132247845907429</v>
      </c>
      <c r="R1236">
        <v>52.089911245324146</v>
      </c>
      <c r="S1236">
        <v>55.673362933716874</v>
      </c>
      <c r="T1236">
        <v>57.760801189583482</v>
      </c>
      <c r="U1236">
        <v>58.541170407307398</v>
      </c>
      <c r="V1236">
        <v>59.109287027355862</v>
      </c>
      <c r="W1236">
        <v>58.87981954074035</v>
      </c>
      <c r="X1236">
        <v>57.500641539975241</v>
      </c>
      <c r="Y1236">
        <v>54.85945382318333</v>
      </c>
      <c r="Z1236">
        <v>51.417739606319756</v>
      </c>
      <c r="AA1236">
        <v>46.279464293415337</v>
      </c>
      <c r="AB1236">
        <v>44.094229631957816</v>
      </c>
      <c r="AC1236">
        <v>42.34234784025373</v>
      </c>
      <c r="AD1236">
        <v>38.968695717506051</v>
      </c>
      <c r="AE1236">
        <v>34.669353662359228</v>
      </c>
      <c r="AF1236">
        <v>31.291870643677221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1.2996180084302875</v>
      </c>
      <c r="AS1236">
        <v>1.3171763444595623</v>
      </c>
      <c r="AT1236">
        <v>1.3299589586145535</v>
      </c>
      <c r="AU1236">
        <v>1.3247958772488695</v>
      </c>
      <c r="AV1236">
        <v>1.2937644473751306</v>
      </c>
      <c r="AW1236">
        <v>1.2343377242371176</v>
      </c>
      <c r="AX1236">
        <v>1.1568991308470487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69.937500714945216</v>
      </c>
      <c r="BF1236">
        <v>69.050001279321805</v>
      </c>
      <c r="BG1236">
        <v>68.525000760555855</v>
      </c>
      <c r="BH1236">
        <v>68.099997538900425</v>
      </c>
      <c r="BI1236">
        <v>67.912499573724034</v>
      </c>
      <c r="BJ1236">
        <v>67.362502218520063</v>
      </c>
      <c r="BK1236">
        <v>68.099997538900425</v>
      </c>
      <c r="BL1236">
        <v>72.224997916164853</v>
      </c>
      <c r="BM1236">
        <v>78.287497716738443</v>
      </c>
      <c r="BN1236">
        <v>83.187499344940363</v>
      </c>
      <c r="BO1236">
        <v>89.462502819067538</v>
      </c>
      <c r="BP1236">
        <v>92.675004425340987</v>
      </c>
      <c r="BQ1236">
        <v>94.000001242308059</v>
      </c>
      <c r="BR1236">
        <v>93.662498452133477</v>
      </c>
      <c r="BS1236">
        <v>92.887498398907752</v>
      </c>
      <c r="BT1236">
        <v>92.39999989225916</v>
      </c>
      <c r="BU1236">
        <v>90.612502114836659</v>
      </c>
      <c r="BV1236">
        <v>88.762497060516594</v>
      </c>
      <c r="BW1236">
        <v>86.150001771631608</v>
      </c>
      <c r="BX1236">
        <v>81.912497147189526</v>
      </c>
      <c r="BY1236">
        <v>77.987501315504531</v>
      </c>
      <c r="BZ1236">
        <v>75.22499691351743</v>
      </c>
      <c r="CA1236">
        <v>73.925002049139962</v>
      </c>
      <c r="CB1236">
        <v>72.550002539492041</v>
      </c>
      <c r="CC1236">
        <v>0.34048571612345019</v>
      </c>
      <c r="CD1236">
        <v>0.31818593945012175</v>
      </c>
      <c r="CE1236">
        <v>0.31348885392479892</v>
      </c>
      <c r="CF1236">
        <v>0.31772015244840002</v>
      </c>
      <c r="CG1236">
        <v>0.33706628944796918</v>
      </c>
      <c r="CH1236">
        <v>0.40102178050180831</v>
      </c>
      <c r="CI1236">
        <v>0.52529200000801446</v>
      </c>
      <c r="CJ1236">
        <v>0.64158341708741196</v>
      </c>
      <c r="CK1236">
        <v>0.73433484650504921</v>
      </c>
      <c r="CL1236">
        <v>0.7772540589835939</v>
      </c>
      <c r="CM1236">
        <v>0.80811161548483001</v>
      </c>
      <c r="CN1236">
        <v>0.83597286206651644</v>
      </c>
      <c r="CO1236">
        <v>0.83591023113865015</v>
      </c>
      <c r="CP1236">
        <v>0.86295233923730275</v>
      </c>
      <c r="CQ1236">
        <v>0.86457509972025337</v>
      </c>
      <c r="CR1236">
        <v>0.79342866831383385</v>
      </c>
      <c r="CS1236">
        <v>0.7331491754934012</v>
      </c>
      <c r="CT1236">
        <v>0.68326744485428759</v>
      </c>
      <c r="CU1236">
        <v>0.56237528740000309</v>
      </c>
      <c r="CV1236">
        <v>0.44159498954267429</v>
      </c>
      <c r="CW1236">
        <v>0.38693269676212738</v>
      </c>
      <c r="CX1236">
        <v>0.35056381442144829</v>
      </c>
      <c r="CY1236">
        <v>0.31953753031854026</v>
      </c>
      <c r="CZ1236">
        <v>0.29884274168297831</v>
      </c>
    </row>
    <row r="1237" spans="1:104" x14ac:dyDescent="0.25">
      <c r="A1237" t="s">
        <v>1426</v>
      </c>
      <c r="B1237" t="s">
        <v>26</v>
      </c>
      <c r="C1237" t="s">
        <v>27</v>
      </c>
      <c r="D1237" t="s">
        <v>187</v>
      </c>
      <c r="E1237" t="s">
        <v>184</v>
      </c>
      <c r="F1237">
        <v>2022</v>
      </c>
      <c r="G1237" t="s">
        <v>171</v>
      </c>
      <c r="H1237">
        <v>1</v>
      </c>
      <c r="I1237">
        <v>23.673603619305315</v>
      </c>
      <c r="J1237">
        <v>23.031321200539644</v>
      </c>
      <c r="K1237">
        <v>22.676581894537854</v>
      </c>
      <c r="L1237">
        <v>22.904053486396457</v>
      </c>
      <c r="M1237">
        <v>24.028188859714895</v>
      </c>
      <c r="N1237">
        <v>26.90687477266183</v>
      </c>
      <c r="O1237">
        <v>31.867773780716451</v>
      </c>
      <c r="P1237">
        <v>35.077045484532277</v>
      </c>
      <c r="Q1237">
        <v>37.830692657574765</v>
      </c>
      <c r="R1237">
        <v>38.473795753110373</v>
      </c>
      <c r="S1237">
        <v>38.242467989025364</v>
      </c>
      <c r="T1237">
        <v>37.593221119384737</v>
      </c>
      <c r="U1237">
        <v>36.928929909580567</v>
      </c>
      <c r="V1237">
        <v>36.722787745097726</v>
      </c>
      <c r="W1237">
        <v>36.113716962418877</v>
      </c>
      <c r="X1237">
        <v>35.082109205431237</v>
      </c>
      <c r="Y1237">
        <v>34.651678780813988</v>
      </c>
      <c r="Z1237">
        <v>36.235449730773539</v>
      </c>
      <c r="AA1237">
        <v>34.941274345803507</v>
      </c>
      <c r="AB1237">
        <v>33.787116948868238</v>
      </c>
      <c r="AC1237">
        <v>32.321393218291142</v>
      </c>
      <c r="AD1237">
        <v>30.275078449285719</v>
      </c>
      <c r="AE1237">
        <v>27.505792858333411</v>
      </c>
      <c r="AF1237">
        <v>25.418869159811994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0.84584749385392877</v>
      </c>
      <c r="AS1237">
        <v>0.83090087323380968</v>
      </c>
      <c r="AT1237">
        <v>0.82626270982082006</v>
      </c>
      <c r="AU1237">
        <v>0.81255865785174597</v>
      </c>
      <c r="AV1237">
        <v>0.78934741390075469</v>
      </c>
      <c r="AW1237">
        <v>0.77966277960201547</v>
      </c>
      <c r="AX1237">
        <v>0.81529757653818835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42.000000023036748</v>
      </c>
      <c r="BF1237">
        <v>40.999999483788812</v>
      </c>
      <c r="BG1237">
        <v>40.0000010454687</v>
      </c>
      <c r="BH1237">
        <v>39.500000540775886</v>
      </c>
      <c r="BI1237">
        <v>39.000000138925692</v>
      </c>
      <c r="BJ1237">
        <v>38.250000608652016</v>
      </c>
      <c r="BK1237">
        <v>38.250000608652016</v>
      </c>
      <c r="BL1237">
        <v>38.250000608652016</v>
      </c>
      <c r="BM1237">
        <v>45.750000142628025</v>
      </c>
      <c r="BN1237">
        <v>51.249999288622902</v>
      </c>
      <c r="BO1237">
        <v>55.249999726673693</v>
      </c>
      <c r="BP1237">
        <v>56.999999678660885</v>
      </c>
      <c r="BQ1237">
        <v>58.000000702738319</v>
      </c>
      <c r="BR1237">
        <v>58.250000786129</v>
      </c>
      <c r="BS1237">
        <v>58.000000702738319</v>
      </c>
      <c r="BT1237">
        <v>56.250000265921635</v>
      </c>
      <c r="BU1237">
        <v>54.749999442357918</v>
      </c>
      <c r="BV1237">
        <v>52.249999725028218</v>
      </c>
      <c r="BW1237">
        <v>50.499999758349226</v>
      </c>
      <c r="BX1237">
        <v>47.500000109307017</v>
      </c>
      <c r="BY1237">
        <v>46.000000931225244</v>
      </c>
      <c r="BZ1237">
        <v>45.249999402866358</v>
      </c>
      <c r="CA1237">
        <v>46.75000069656776</v>
      </c>
      <c r="CB1237">
        <v>46.2499999568061</v>
      </c>
      <c r="CC1237">
        <v>0.37056546224677134</v>
      </c>
      <c r="CD1237">
        <v>0.34629560631693895</v>
      </c>
      <c r="CE1237">
        <v>0.34118356025568813</v>
      </c>
      <c r="CF1237">
        <v>0.3457886504760459</v>
      </c>
      <c r="CG1237">
        <v>0.36684392743974054</v>
      </c>
      <c r="CH1237">
        <v>0.4364494668615107</v>
      </c>
      <c r="CI1237">
        <v>0.57169825399903018</v>
      </c>
      <c r="CJ1237">
        <v>0.698263291617782</v>
      </c>
      <c r="CK1237">
        <v>0.79920863368716843</v>
      </c>
      <c r="CL1237">
        <v>0.84591958297459191</v>
      </c>
      <c r="CM1237">
        <v>0.87950320861943232</v>
      </c>
      <c r="CN1237">
        <v>0.90982582044047267</v>
      </c>
      <c r="CO1237">
        <v>0.90975756486378401</v>
      </c>
      <c r="CP1237">
        <v>0.93918879742358208</v>
      </c>
      <c r="CQ1237">
        <v>0.94095486986649246</v>
      </c>
      <c r="CR1237">
        <v>0.86352304171502225</v>
      </c>
      <c r="CS1237">
        <v>0.79791828043150836</v>
      </c>
      <c r="CT1237">
        <v>0.74362975747569737</v>
      </c>
      <c r="CU1237">
        <v>0.61205752694290982</v>
      </c>
      <c r="CV1237">
        <v>0.48060705956089989</v>
      </c>
      <c r="CW1237">
        <v>0.42111569769156737</v>
      </c>
      <c r="CX1237">
        <v>0.38153384882111735</v>
      </c>
      <c r="CY1237">
        <v>0.34776659537177557</v>
      </c>
      <c r="CZ1237">
        <v>0.32524353282261237</v>
      </c>
    </row>
    <row r="1238" spans="1:104" x14ac:dyDescent="0.25">
      <c r="A1238" t="s">
        <v>1427</v>
      </c>
      <c r="B1238" t="s">
        <v>26</v>
      </c>
      <c r="C1238" t="s">
        <v>27</v>
      </c>
      <c r="D1238" t="s">
        <v>187</v>
      </c>
      <c r="E1238" t="s">
        <v>184</v>
      </c>
      <c r="F1238">
        <v>2022</v>
      </c>
      <c r="G1238" t="s">
        <v>172</v>
      </c>
      <c r="H1238">
        <v>2</v>
      </c>
      <c r="I1238">
        <v>23.808286524347324</v>
      </c>
      <c r="J1238">
        <v>23.119018223856934</v>
      </c>
      <c r="K1238">
        <v>22.698516384306043</v>
      </c>
      <c r="L1238">
        <v>22.837794531586415</v>
      </c>
      <c r="M1238">
        <v>23.879854088839533</v>
      </c>
      <c r="N1238">
        <v>26.700819545038712</v>
      </c>
      <c r="O1238">
        <v>31.152844972218986</v>
      </c>
      <c r="P1238">
        <v>34.272977407521253</v>
      </c>
      <c r="Q1238">
        <v>37.331315745434161</v>
      </c>
      <c r="R1238">
        <v>38.71345444765489</v>
      </c>
      <c r="S1238">
        <v>39.228710293184569</v>
      </c>
      <c r="T1238">
        <v>39.363643177512621</v>
      </c>
      <c r="U1238">
        <v>39.2149031065196</v>
      </c>
      <c r="V1238">
        <v>39.293447121393825</v>
      </c>
      <c r="W1238">
        <v>38.790493975276675</v>
      </c>
      <c r="X1238">
        <v>37.662396870554772</v>
      </c>
      <c r="Y1238">
        <v>36.562236569112088</v>
      </c>
      <c r="Z1238">
        <v>36.772574133866854</v>
      </c>
      <c r="AA1238">
        <v>36.013704936052626</v>
      </c>
      <c r="AB1238">
        <v>34.495915687575412</v>
      </c>
      <c r="AC1238">
        <v>32.892346119599523</v>
      </c>
      <c r="AD1238">
        <v>30.691963491204024</v>
      </c>
      <c r="AE1238">
        <v>27.740734142042655</v>
      </c>
      <c r="AF1238">
        <v>25.504701297156579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0.8856819598482033</v>
      </c>
      <c r="AS1238">
        <v>0.88233530210699707</v>
      </c>
      <c r="AT1238">
        <v>0.88410252273545475</v>
      </c>
      <c r="AU1238">
        <v>0.87278611260973615</v>
      </c>
      <c r="AV1238">
        <v>0.84740391327414966</v>
      </c>
      <c r="AW1238">
        <v>0.82265033707345703</v>
      </c>
      <c r="AX1238">
        <v>0.82738292980455397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52.249999493232139</v>
      </c>
      <c r="BF1238">
        <v>51.749999436305124</v>
      </c>
      <c r="BG1238">
        <v>51.749999436305124</v>
      </c>
      <c r="BH1238">
        <v>50.749999777280372</v>
      </c>
      <c r="BI1238">
        <v>51.499999525216907</v>
      </c>
      <c r="BJ1238">
        <v>50.749999777280372</v>
      </c>
      <c r="BK1238">
        <v>51.499999525216907</v>
      </c>
      <c r="BL1238">
        <v>51.99999981689453</v>
      </c>
      <c r="BM1238">
        <v>52.249999493232139</v>
      </c>
      <c r="BN1238">
        <v>53.750001072516802</v>
      </c>
      <c r="BO1238">
        <v>54.500001055203946</v>
      </c>
      <c r="BP1238">
        <v>55.000000642629772</v>
      </c>
      <c r="BQ1238">
        <v>55.750000375894402</v>
      </c>
      <c r="BR1238">
        <v>54.00000098360502</v>
      </c>
      <c r="BS1238">
        <v>53.250001250340382</v>
      </c>
      <c r="BT1238">
        <v>51.99999981689453</v>
      </c>
      <c r="BU1238">
        <v>49.749999898176924</v>
      </c>
      <c r="BV1238">
        <v>48.000000637934754</v>
      </c>
      <c r="BW1238">
        <v>47.25000042049701</v>
      </c>
      <c r="BX1238">
        <v>48.000000637934754</v>
      </c>
      <c r="BY1238">
        <v>47.75000049209595</v>
      </c>
      <c r="BZ1238">
        <v>46.749999424567591</v>
      </c>
      <c r="CA1238">
        <v>47.75000049209595</v>
      </c>
      <c r="CB1238">
        <v>46.749999424567591</v>
      </c>
      <c r="CC1238">
        <v>0.34087541895900408</v>
      </c>
      <c r="CD1238">
        <v>0.31855011752871287</v>
      </c>
      <c r="CE1238">
        <v>0.3138476366490795</v>
      </c>
      <c r="CF1238">
        <v>0.31808377544815603</v>
      </c>
      <c r="CG1238">
        <v>0.33745206780581211</v>
      </c>
      <c r="CH1238">
        <v>0.40148072841957705</v>
      </c>
      <c r="CI1238">
        <v>0.52589322885210366</v>
      </c>
      <c r="CJ1238">
        <v>0.64231776185468048</v>
      </c>
      <c r="CK1238">
        <v>0.73517528543152921</v>
      </c>
      <c r="CL1238">
        <v>0.77814365684838582</v>
      </c>
      <c r="CM1238">
        <v>0.80903657508925042</v>
      </c>
      <c r="CN1238">
        <v>0.83692970414992762</v>
      </c>
      <c r="CO1238">
        <v>0.83686692148076169</v>
      </c>
      <c r="CP1238">
        <v>0.86394002977405349</v>
      </c>
      <c r="CQ1238">
        <v>0.86556463979038301</v>
      </c>
      <c r="CR1238">
        <v>0.79433677372243372</v>
      </c>
      <c r="CS1238">
        <v>0.73398828441369113</v>
      </c>
      <c r="CT1238">
        <v>0.68404949004360249</v>
      </c>
      <c r="CU1238">
        <v>0.56301896802438955</v>
      </c>
      <c r="CV1238">
        <v>0.4421004040969897</v>
      </c>
      <c r="CW1238">
        <v>0.38737554846621353</v>
      </c>
      <c r="CX1238">
        <v>0.35096502658987438</v>
      </c>
      <c r="CY1238">
        <v>0.3199032188382418</v>
      </c>
      <c r="CZ1238">
        <v>0.29918473739787865</v>
      </c>
    </row>
    <row r="1239" spans="1:104" x14ac:dyDescent="0.25">
      <c r="A1239" t="s">
        <v>1428</v>
      </c>
      <c r="B1239" t="s">
        <v>26</v>
      </c>
      <c r="C1239" t="s">
        <v>27</v>
      </c>
      <c r="D1239" t="s">
        <v>187</v>
      </c>
      <c r="E1239" t="s">
        <v>184</v>
      </c>
      <c r="F1239">
        <v>2022</v>
      </c>
      <c r="G1239" t="s">
        <v>173</v>
      </c>
      <c r="H1239">
        <v>3</v>
      </c>
      <c r="I1239">
        <v>24.34012131722405</v>
      </c>
      <c r="J1239">
        <v>23.435548682389062</v>
      </c>
      <c r="K1239">
        <v>22.898343165086885</v>
      </c>
      <c r="L1239">
        <v>22.862085494439853</v>
      </c>
      <c r="M1239">
        <v>23.758304107765753</v>
      </c>
      <c r="N1239">
        <v>26.271469474280099</v>
      </c>
      <c r="O1239">
        <v>30.610335445428618</v>
      </c>
      <c r="P1239">
        <v>33.953038070899964</v>
      </c>
      <c r="Q1239">
        <v>37.614811997815558</v>
      </c>
      <c r="R1239">
        <v>40.286409244725398</v>
      </c>
      <c r="S1239">
        <v>42.318403549290409</v>
      </c>
      <c r="T1239">
        <v>43.785425415416249</v>
      </c>
      <c r="U1239">
        <v>44.613410433126226</v>
      </c>
      <c r="V1239">
        <v>45.320899740140476</v>
      </c>
      <c r="W1239">
        <v>45.080330328430691</v>
      </c>
      <c r="X1239">
        <v>43.831268853871798</v>
      </c>
      <c r="Y1239">
        <v>41.801307093358879</v>
      </c>
      <c r="Z1239">
        <v>39.403694845963365</v>
      </c>
      <c r="AA1239">
        <v>37.227362078659986</v>
      </c>
      <c r="AB1239">
        <v>36.724705099021904</v>
      </c>
      <c r="AC1239">
        <v>34.773762312280205</v>
      </c>
      <c r="AD1239">
        <v>32.200762930563165</v>
      </c>
      <c r="AE1239">
        <v>28.84293327620847</v>
      </c>
      <c r="AF1239">
        <v>26.299308536454411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0.98517207322066658</v>
      </c>
      <c r="AS1239">
        <v>1.0038017363939014</v>
      </c>
      <c r="AT1239">
        <v>1.0197202440798914</v>
      </c>
      <c r="AU1239">
        <v>1.0143074198881017</v>
      </c>
      <c r="AV1239">
        <v>0.9862035500180788</v>
      </c>
      <c r="AW1239">
        <v>0.94052937483425114</v>
      </c>
      <c r="AX1239">
        <v>0.88658312033280051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56.000000541372835</v>
      </c>
      <c r="BF1239">
        <v>54.249999638811232</v>
      </c>
      <c r="BG1239">
        <v>52.749999932826626</v>
      </c>
      <c r="BH1239">
        <v>53.250000186514548</v>
      </c>
      <c r="BI1239">
        <v>53.750000674664506</v>
      </c>
      <c r="BJ1239">
        <v>53.999999160274221</v>
      </c>
      <c r="BK1239">
        <v>53.999999160274221</v>
      </c>
      <c r="BL1239">
        <v>56.250001019909853</v>
      </c>
      <c r="BM1239">
        <v>63.250000380531887</v>
      </c>
      <c r="BN1239">
        <v>68.999999458627158</v>
      </c>
      <c r="BO1239">
        <v>73.249999299661908</v>
      </c>
      <c r="BP1239">
        <v>76.000000812176495</v>
      </c>
      <c r="BQ1239">
        <v>79.250000614759458</v>
      </c>
      <c r="BR1239">
        <v>78.999999667298368</v>
      </c>
      <c r="BS1239">
        <v>76.250001290713513</v>
      </c>
      <c r="BT1239">
        <v>72.750000687208228</v>
      </c>
      <c r="BU1239">
        <v>72.500000443133246</v>
      </c>
      <c r="BV1239">
        <v>71.000000356147822</v>
      </c>
      <c r="BW1239">
        <v>67.249999743029619</v>
      </c>
      <c r="BX1239">
        <v>62.750000244074982</v>
      </c>
      <c r="BY1239">
        <v>61.499999140931109</v>
      </c>
      <c r="BZ1239">
        <v>59.500000807838937</v>
      </c>
      <c r="CA1239">
        <v>59.500000807838937</v>
      </c>
      <c r="CB1239">
        <v>57.499999778433377</v>
      </c>
      <c r="CC1239">
        <v>0.33495101693570606</v>
      </c>
      <c r="CD1239">
        <v>0.31301373793945975</v>
      </c>
      <c r="CE1239">
        <v>0.30839297304158508</v>
      </c>
      <c r="CF1239">
        <v>0.31255548317720361</v>
      </c>
      <c r="CG1239">
        <v>0.33158715267263955</v>
      </c>
      <c r="CH1239">
        <v>0.39450303579052337</v>
      </c>
      <c r="CI1239">
        <v>0.5167532379211941</v>
      </c>
      <c r="CJ1239">
        <v>0.631154345342676</v>
      </c>
      <c r="CK1239">
        <v>0.72239799277676719</v>
      </c>
      <c r="CL1239">
        <v>0.76461953512914904</v>
      </c>
      <c r="CM1239">
        <v>0.79497550339664547</v>
      </c>
      <c r="CN1239">
        <v>0.82238390254888438</v>
      </c>
      <c r="CO1239">
        <v>0.82232224676668209</v>
      </c>
      <c r="CP1239">
        <v>0.84892482826277138</v>
      </c>
      <c r="CQ1239">
        <v>0.8505211772150747</v>
      </c>
      <c r="CR1239">
        <v>0.78053119368646207</v>
      </c>
      <c r="CS1239">
        <v>0.7212316201163429</v>
      </c>
      <c r="CT1239">
        <v>0.6721607098308553</v>
      </c>
      <c r="CU1239">
        <v>0.55323371420773104</v>
      </c>
      <c r="CV1239">
        <v>0.43441672627883149</v>
      </c>
      <c r="CW1239">
        <v>0.38064298349376935</v>
      </c>
      <c r="CX1239">
        <v>0.34486528667494043</v>
      </c>
      <c r="CY1239">
        <v>0.31434333089904082</v>
      </c>
      <c r="CZ1239">
        <v>0.2939849703900328</v>
      </c>
    </row>
    <row r="1240" spans="1:104" x14ac:dyDescent="0.25">
      <c r="A1240" t="s">
        <v>1429</v>
      </c>
      <c r="B1240" t="s">
        <v>26</v>
      </c>
      <c r="C1240" t="s">
        <v>27</v>
      </c>
      <c r="D1240" t="s">
        <v>187</v>
      </c>
      <c r="E1240" t="s">
        <v>184</v>
      </c>
      <c r="F1240">
        <v>2022</v>
      </c>
      <c r="G1240" t="s">
        <v>174</v>
      </c>
      <c r="H1240">
        <v>4</v>
      </c>
      <c r="I1240">
        <v>25.4297401537148</v>
      </c>
      <c r="J1240">
        <v>24.365855324153209</v>
      </c>
      <c r="K1240">
        <v>23.74297338972249</v>
      </c>
      <c r="L1240">
        <v>23.677806120709043</v>
      </c>
      <c r="M1240">
        <v>24.626027585066836</v>
      </c>
      <c r="N1240">
        <v>27.149272977552204</v>
      </c>
      <c r="O1240">
        <v>31.034608192602398</v>
      </c>
      <c r="P1240">
        <v>35.21817208151888</v>
      </c>
      <c r="Q1240">
        <v>40.441151757895227</v>
      </c>
      <c r="R1240">
        <v>44.755423275519007</v>
      </c>
      <c r="S1240">
        <v>48.122146264855765</v>
      </c>
      <c r="T1240">
        <v>50.469367243086246</v>
      </c>
      <c r="U1240">
        <v>51.766510827783506</v>
      </c>
      <c r="V1240">
        <v>52.782456604063803</v>
      </c>
      <c r="W1240">
        <v>52.627838980180961</v>
      </c>
      <c r="X1240">
        <v>51.31578382823794</v>
      </c>
      <c r="Y1240">
        <v>48.971558171831823</v>
      </c>
      <c r="Z1240">
        <v>45.653809117300561</v>
      </c>
      <c r="AA1240">
        <v>41.500281461371451</v>
      </c>
      <c r="AB1240">
        <v>40.420365463215489</v>
      </c>
      <c r="AC1240">
        <v>38.287988061375955</v>
      </c>
      <c r="AD1240">
        <v>35.051843773229336</v>
      </c>
      <c r="AE1240">
        <v>31.149987936295105</v>
      </c>
      <c r="AF1240">
        <v>28.12875585952543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1.1355607309168509</v>
      </c>
      <c r="AS1240">
        <v>1.1647465075749572</v>
      </c>
      <c r="AT1240">
        <v>1.1876053234815109</v>
      </c>
      <c r="AU1240">
        <v>1.1841263524108991</v>
      </c>
      <c r="AV1240">
        <v>1.1546051237680304</v>
      </c>
      <c r="AW1240">
        <v>1.1018600686905544</v>
      </c>
      <c r="AX1240">
        <v>1.0272106449766247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62.5</v>
      </c>
      <c r="BF1240">
        <v>61.750000282999487</v>
      </c>
      <c r="BG1240">
        <v>59.99999944559265</v>
      </c>
      <c r="BH1240">
        <v>61.249999495940095</v>
      </c>
      <c r="BI1240">
        <v>60.249999897665887</v>
      </c>
      <c r="BJ1240">
        <v>60.499999764303695</v>
      </c>
      <c r="BK1240">
        <v>59.749999344780669</v>
      </c>
      <c r="BL1240">
        <v>67.249998783348104</v>
      </c>
      <c r="BM1240">
        <v>78.249998594135363</v>
      </c>
      <c r="BN1240">
        <v>84.499999153226199</v>
      </c>
      <c r="BO1240">
        <v>88.750000310866213</v>
      </c>
      <c r="BP1240">
        <v>92.000002206857388</v>
      </c>
      <c r="BQ1240">
        <v>93.250000954611011</v>
      </c>
      <c r="BR1240">
        <v>92.249999848840559</v>
      </c>
      <c r="BS1240">
        <v>91.249998040547624</v>
      </c>
      <c r="BT1240">
        <v>90.250001618260612</v>
      </c>
      <c r="BU1240">
        <v>88.249998235848878</v>
      </c>
      <c r="BV1240">
        <v>86.749999709272757</v>
      </c>
      <c r="BW1240">
        <v>84.000001293343956</v>
      </c>
      <c r="BX1240">
        <v>78.500000919601959</v>
      </c>
      <c r="BY1240">
        <v>73.250000997933228</v>
      </c>
      <c r="BZ1240">
        <v>69.74999897185829</v>
      </c>
      <c r="CA1240">
        <v>64.249999081100555</v>
      </c>
      <c r="CB1240">
        <v>62.749999164115295</v>
      </c>
      <c r="CC1240">
        <v>0.33951965466933565</v>
      </c>
      <c r="CD1240">
        <v>0.31728311864624603</v>
      </c>
      <c r="CE1240">
        <v>0.31259939919813484</v>
      </c>
      <c r="CF1240">
        <v>0.31681864292774531</v>
      </c>
      <c r="CG1240">
        <v>0.33610988859937918</v>
      </c>
      <c r="CH1240">
        <v>0.39988392660205052</v>
      </c>
      <c r="CI1240">
        <v>0.52380157853802012</v>
      </c>
      <c r="CJ1240">
        <v>0.63976302697054188</v>
      </c>
      <c r="CK1240">
        <v>0.73225126758000969</v>
      </c>
      <c r="CL1240">
        <v>0.77504870501044842</v>
      </c>
      <c r="CM1240">
        <v>0.80581872638034147</v>
      </c>
      <c r="CN1240">
        <v>0.83360089965598749</v>
      </c>
      <c r="CO1240">
        <v>0.8335383928522373</v>
      </c>
      <c r="CP1240">
        <v>0.8605038391943064</v>
      </c>
      <c r="CQ1240">
        <v>0.86212197509074184</v>
      </c>
      <c r="CR1240">
        <v>0.79117739540259402</v>
      </c>
      <c r="CS1240">
        <v>0.73106897243332114</v>
      </c>
      <c r="CT1240">
        <v>0.6813287786490595</v>
      </c>
      <c r="CU1240">
        <v>0.56077963506797057</v>
      </c>
      <c r="CV1240">
        <v>0.44034201823918262</v>
      </c>
      <c r="CW1240">
        <v>0.38583483688630371</v>
      </c>
      <c r="CX1240">
        <v>0.34956913470840101</v>
      </c>
      <c r="CY1240">
        <v>0.31863089236588765</v>
      </c>
      <c r="CZ1240">
        <v>0.29799481972033043</v>
      </c>
    </row>
    <row r="1241" spans="1:104" x14ac:dyDescent="0.25">
      <c r="A1241" t="s">
        <v>1430</v>
      </c>
      <c r="B1241" t="s">
        <v>26</v>
      </c>
      <c r="C1241" t="s">
        <v>27</v>
      </c>
      <c r="D1241" t="s">
        <v>187</v>
      </c>
      <c r="E1241" t="s">
        <v>184</v>
      </c>
      <c r="F1241">
        <v>2022</v>
      </c>
      <c r="G1241" t="s">
        <v>175</v>
      </c>
      <c r="H1241">
        <v>5</v>
      </c>
      <c r="I1241">
        <v>25.951507117281423</v>
      </c>
      <c r="J1241">
        <v>24.82066175962149</v>
      </c>
      <c r="K1241">
        <v>24.146068066410294</v>
      </c>
      <c r="L1241">
        <v>24.058699511558935</v>
      </c>
      <c r="M1241">
        <v>25.048124205163152</v>
      </c>
      <c r="N1241">
        <v>27.584696200355896</v>
      </c>
      <c r="O1241">
        <v>31.159160994697288</v>
      </c>
      <c r="P1241">
        <v>36.501357923179313</v>
      </c>
      <c r="Q1241">
        <v>42.686192592355994</v>
      </c>
      <c r="R1241">
        <v>47.583081337778921</v>
      </c>
      <c r="S1241">
        <v>50.978004271285528</v>
      </c>
      <c r="T1241">
        <v>52.957248214053209</v>
      </c>
      <c r="U1241">
        <v>53.816576029808019</v>
      </c>
      <c r="V1241">
        <v>54.548484199909218</v>
      </c>
      <c r="W1241">
        <v>54.453643125684692</v>
      </c>
      <c r="X1241">
        <v>52.928315669531976</v>
      </c>
      <c r="Y1241">
        <v>50.256373539406695</v>
      </c>
      <c r="Z1241">
        <v>46.925929515725059</v>
      </c>
      <c r="AA1241">
        <v>42.521703491265207</v>
      </c>
      <c r="AB1241">
        <v>40.65664841742278</v>
      </c>
      <c r="AC1241">
        <v>39.178525413276553</v>
      </c>
      <c r="AD1241">
        <v>35.887749018492926</v>
      </c>
      <c r="AE1241">
        <v>31.865324935258037</v>
      </c>
      <c r="AF1241">
        <v>28.722049791758014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1.1915380900049291</v>
      </c>
      <c r="AS1241">
        <v>1.2108728783909126</v>
      </c>
      <c r="AT1241">
        <v>1.2273408841753042</v>
      </c>
      <c r="AU1241">
        <v>1.2252069389305964</v>
      </c>
      <c r="AV1241">
        <v>1.1908871005547492</v>
      </c>
      <c r="AW1241">
        <v>1.130768356375963</v>
      </c>
      <c r="AX1241">
        <v>1.0558333492355301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65.750000920466434</v>
      </c>
      <c r="BF1241">
        <v>65.250001047568432</v>
      </c>
      <c r="BG1241">
        <v>65.750000920466434</v>
      </c>
      <c r="BH1241">
        <v>65.499999003529609</v>
      </c>
      <c r="BI1241">
        <v>64.500000543954499</v>
      </c>
      <c r="BJ1241">
        <v>63.75000037651192</v>
      </c>
      <c r="BK1241">
        <v>62.99999940518132</v>
      </c>
      <c r="BL1241">
        <v>68.999998347673895</v>
      </c>
      <c r="BM1241">
        <v>79.999999980122041</v>
      </c>
      <c r="BN1241">
        <v>85.500001636774513</v>
      </c>
      <c r="BO1241">
        <v>89.24999962383886</v>
      </c>
      <c r="BP1241">
        <v>92.750001555041024</v>
      </c>
      <c r="BQ1241">
        <v>92.750001555041024</v>
      </c>
      <c r="BR1241">
        <v>90.999998587027918</v>
      </c>
      <c r="BS1241">
        <v>90.999998587027918</v>
      </c>
      <c r="BT1241">
        <v>88.99999839386092</v>
      </c>
      <c r="BU1241">
        <v>85.750000528169053</v>
      </c>
      <c r="BV1241">
        <v>84.000001068031025</v>
      </c>
      <c r="BW1241">
        <v>82.000001108722387</v>
      </c>
      <c r="BX1241">
        <v>80.249998403799893</v>
      </c>
      <c r="BY1241">
        <v>74.250001098315678</v>
      </c>
      <c r="BZ1241">
        <v>69.750001204487376</v>
      </c>
      <c r="CA1241">
        <v>68.750000859429392</v>
      </c>
      <c r="CB1241">
        <v>66.99999803757774</v>
      </c>
      <c r="CC1241">
        <v>0.33889628629171475</v>
      </c>
      <c r="CD1241">
        <v>0.31670058909888993</v>
      </c>
      <c r="CE1241">
        <v>0.3120254406280194</v>
      </c>
      <c r="CF1241">
        <v>0.31623696429297116</v>
      </c>
      <c r="CG1241">
        <v>0.33549278784148351</v>
      </c>
      <c r="CH1241">
        <v>0.39914971730077231</v>
      </c>
      <c r="CI1241">
        <v>0.52283984379391402</v>
      </c>
      <c r="CJ1241">
        <v>0.6385884563717853</v>
      </c>
      <c r="CK1241">
        <v>0.73090683342094653</v>
      </c>
      <c r="CL1241">
        <v>0.77362568932410658</v>
      </c>
      <c r="CM1241">
        <v>0.80433922843778427</v>
      </c>
      <c r="CN1241">
        <v>0.83207039077998901</v>
      </c>
      <c r="CO1241">
        <v>0.83200796489276585</v>
      </c>
      <c r="CP1241">
        <v>0.85892396375310376</v>
      </c>
      <c r="CQ1241">
        <v>0.86053911433014652</v>
      </c>
      <c r="CR1241">
        <v>0.78972476975741346</v>
      </c>
      <c r="CS1241">
        <v>0.72972672333491495</v>
      </c>
      <c r="CT1241">
        <v>0.68007784354672751</v>
      </c>
      <c r="CU1241">
        <v>0.55975000849923628</v>
      </c>
      <c r="CV1241">
        <v>0.4395335375917529</v>
      </c>
      <c r="CW1241">
        <v>0.3851264266738863</v>
      </c>
      <c r="CX1241">
        <v>0.34892730842026515</v>
      </c>
      <c r="CY1241">
        <v>0.31804588093154657</v>
      </c>
      <c r="CZ1241">
        <v>0.29744769134837262</v>
      </c>
    </row>
    <row r="1242" spans="1:104" x14ac:dyDescent="0.25">
      <c r="A1242" t="s">
        <v>1431</v>
      </c>
      <c r="B1242" t="s">
        <v>26</v>
      </c>
      <c r="C1242" t="s">
        <v>27</v>
      </c>
      <c r="D1242" t="s">
        <v>187</v>
      </c>
      <c r="E1242" t="s">
        <v>184</v>
      </c>
      <c r="F1242">
        <v>2022</v>
      </c>
      <c r="G1242" t="s">
        <v>176</v>
      </c>
      <c r="H1242">
        <v>6</v>
      </c>
      <c r="I1242">
        <v>26.390405464343658</v>
      </c>
      <c r="J1242">
        <v>25.242453135143318</v>
      </c>
      <c r="K1242">
        <v>24.592706196642567</v>
      </c>
      <c r="L1242">
        <v>24.552502177314043</v>
      </c>
      <c r="M1242">
        <v>25.583092390715372</v>
      </c>
      <c r="N1242">
        <v>28.057728205457092</v>
      </c>
      <c r="O1242">
        <v>31.677991330287565</v>
      </c>
      <c r="P1242">
        <v>36.768481860372191</v>
      </c>
      <c r="Q1242">
        <v>42.285122874414121</v>
      </c>
      <c r="R1242">
        <v>46.794071136011283</v>
      </c>
      <c r="S1242">
        <v>50.092196685682751</v>
      </c>
      <c r="T1242">
        <v>52.048440054319258</v>
      </c>
      <c r="U1242">
        <v>52.800273108104911</v>
      </c>
      <c r="V1242">
        <v>53.387954852127898</v>
      </c>
      <c r="W1242">
        <v>53.223918591155119</v>
      </c>
      <c r="X1242">
        <v>52.061667701711627</v>
      </c>
      <c r="Y1242">
        <v>49.91374115885597</v>
      </c>
      <c r="Z1242">
        <v>46.853390881844575</v>
      </c>
      <c r="AA1242">
        <v>42.535214301779448</v>
      </c>
      <c r="AB1242">
        <v>40.08041781218386</v>
      </c>
      <c r="AC1242">
        <v>39.0249673742303</v>
      </c>
      <c r="AD1242">
        <v>36.098197771290195</v>
      </c>
      <c r="AE1242">
        <v>32.166842638323551</v>
      </c>
      <c r="AF1242">
        <v>29.067262665528727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1.1710898574274404</v>
      </c>
      <c r="AS1242">
        <v>1.1880061307355647</v>
      </c>
      <c r="AT1242">
        <v>1.2012289743920519</v>
      </c>
      <c r="AU1242">
        <v>1.1975381395789377</v>
      </c>
      <c r="AV1242">
        <v>1.1713874762365344</v>
      </c>
      <c r="AW1242">
        <v>1.1230591253818443</v>
      </c>
      <c r="AX1242">
        <v>1.0542013163100512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65.250000042334918</v>
      </c>
      <c r="BF1242">
        <v>62.5</v>
      </c>
      <c r="BG1242">
        <v>61.499999159140934</v>
      </c>
      <c r="BH1242">
        <v>61.499999159140934</v>
      </c>
      <c r="BI1242">
        <v>61.250000883193984</v>
      </c>
      <c r="BJ1242">
        <v>60.500000186857569</v>
      </c>
      <c r="BK1242">
        <v>62.000001097788228</v>
      </c>
      <c r="BL1242">
        <v>70.750000564952188</v>
      </c>
      <c r="BM1242">
        <v>76.24999971533417</v>
      </c>
      <c r="BN1242">
        <v>80.000000700715887</v>
      </c>
      <c r="BO1242">
        <v>85</v>
      </c>
      <c r="BP1242">
        <v>87.750002013098353</v>
      </c>
      <c r="BQ1242">
        <v>89.500000382474084</v>
      </c>
      <c r="BR1242">
        <v>89.999997897852339</v>
      </c>
      <c r="BS1242">
        <v>87.499999167899887</v>
      </c>
      <c r="BT1242">
        <v>87.499999167899887</v>
      </c>
      <c r="BU1242">
        <v>87.250000322621275</v>
      </c>
      <c r="BV1242">
        <v>84.750000658380969</v>
      </c>
      <c r="BW1242">
        <v>82.500000364956193</v>
      </c>
      <c r="BX1242">
        <v>79.749998089089374</v>
      </c>
      <c r="BY1242">
        <v>76.000000957645042</v>
      </c>
      <c r="BZ1242">
        <v>72.250000322621275</v>
      </c>
      <c r="CA1242">
        <v>70.500000902171706</v>
      </c>
      <c r="CB1242">
        <v>67.999998201495885</v>
      </c>
      <c r="CC1242">
        <v>0.33661077473140405</v>
      </c>
      <c r="CD1242">
        <v>0.31456480463200048</v>
      </c>
      <c r="CE1242">
        <v>0.30992114594113684</v>
      </c>
      <c r="CF1242">
        <v>0.3141042640714452</v>
      </c>
      <c r="CG1242">
        <v>0.33323026106300613</v>
      </c>
      <c r="CH1242">
        <v>0.39645787129625176</v>
      </c>
      <c r="CI1242">
        <v>0.51931387229850567</v>
      </c>
      <c r="CJ1242">
        <v>0.63428182305490366</v>
      </c>
      <c r="CK1242">
        <v>0.72597765205911469</v>
      </c>
      <c r="CL1242">
        <v>0.76840845134555391</v>
      </c>
      <c r="CM1242">
        <v>0.79891480553037908</v>
      </c>
      <c r="CN1242">
        <v>0.82645899825174129</v>
      </c>
      <c r="CO1242">
        <v>0.82639703039655621</v>
      </c>
      <c r="CP1242">
        <v>0.853131438735659</v>
      </c>
      <c r="CQ1242">
        <v>0.85473574133212959</v>
      </c>
      <c r="CR1242">
        <v>0.78439892537448408</v>
      </c>
      <c r="CS1242">
        <v>0.72480547261481121</v>
      </c>
      <c r="CT1242">
        <v>0.67549146235188751</v>
      </c>
      <c r="CU1242">
        <v>0.55597513051179337</v>
      </c>
      <c r="CV1242">
        <v>0.43656935948669351</v>
      </c>
      <c r="CW1242">
        <v>0.38252917363196348</v>
      </c>
      <c r="CX1242">
        <v>0.34657416746467262</v>
      </c>
      <c r="CY1242">
        <v>0.31590099647610825</v>
      </c>
      <c r="CZ1242">
        <v>0.29544172194421803</v>
      </c>
    </row>
    <row r="1243" spans="1:104" x14ac:dyDescent="0.25">
      <c r="A1243" t="s">
        <v>1432</v>
      </c>
      <c r="B1243" t="s">
        <v>26</v>
      </c>
      <c r="C1243" t="s">
        <v>27</v>
      </c>
      <c r="D1243" t="s">
        <v>187</v>
      </c>
      <c r="E1243" t="s">
        <v>184</v>
      </c>
      <c r="F1243">
        <v>2022</v>
      </c>
      <c r="G1243" t="s">
        <v>177</v>
      </c>
      <c r="H1243">
        <v>7</v>
      </c>
      <c r="I1243">
        <v>28.276286074848088</v>
      </c>
      <c r="J1243">
        <v>26.995845321451394</v>
      </c>
      <c r="K1243">
        <v>26.235733815464734</v>
      </c>
      <c r="L1243">
        <v>26.219929013502519</v>
      </c>
      <c r="M1243">
        <v>27.386186538700048</v>
      </c>
      <c r="N1243">
        <v>30.304486665494</v>
      </c>
      <c r="O1243">
        <v>34.427838989190995</v>
      </c>
      <c r="P1243">
        <v>40.113513471708686</v>
      </c>
      <c r="Q1243">
        <v>46.14729324811163</v>
      </c>
      <c r="R1243">
        <v>50.927209943992878</v>
      </c>
      <c r="S1243">
        <v>54.189661164632582</v>
      </c>
      <c r="T1243">
        <v>56.039295734788112</v>
      </c>
      <c r="U1243">
        <v>56.69591122686721</v>
      </c>
      <c r="V1243">
        <v>57.161165949323767</v>
      </c>
      <c r="W1243">
        <v>57.068998302382951</v>
      </c>
      <c r="X1243">
        <v>56.080552033895415</v>
      </c>
      <c r="Y1243">
        <v>54.001975123101957</v>
      </c>
      <c r="Z1243">
        <v>50.886620732907339</v>
      </c>
      <c r="AA1243">
        <v>46.027877632979923</v>
      </c>
      <c r="AB1243">
        <v>43.359965834512714</v>
      </c>
      <c r="AC1243">
        <v>42.092314975571156</v>
      </c>
      <c r="AD1243">
        <v>38.923958934619101</v>
      </c>
      <c r="AE1243">
        <v>34.653211407361994</v>
      </c>
      <c r="AF1243">
        <v>31.25481559906039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1.2608841109256059</v>
      </c>
      <c r="AS1243">
        <v>1.2756579896933311</v>
      </c>
      <c r="AT1243">
        <v>1.2861262143608942</v>
      </c>
      <c r="AU1243">
        <v>1.2840524743321091</v>
      </c>
      <c r="AV1243">
        <v>1.2618124202979537</v>
      </c>
      <c r="AW1243">
        <v>1.21504447711723</v>
      </c>
      <c r="AX1243">
        <v>1.1449490108367233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71.000000803339702</v>
      </c>
      <c r="BF1243">
        <v>71.499998801871541</v>
      </c>
      <c r="BG1243">
        <v>71.000000803339702</v>
      </c>
      <c r="BH1243">
        <v>70.750000098376447</v>
      </c>
      <c r="BI1243">
        <v>69.999999208089932</v>
      </c>
      <c r="BJ1243">
        <v>69.999999208089932</v>
      </c>
      <c r="BK1243">
        <v>69.49999864372279</v>
      </c>
      <c r="BL1243">
        <v>72.750000256525212</v>
      </c>
      <c r="BM1243">
        <v>76.750000310407756</v>
      </c>
      <c r="BN1243">
        <v>81.249999208381496</v>
      </c>
      <c r="BO1243">
        <v>86.500000017144444</v>
      </c>
      <c r="BP1243">
        <v>91.750001088322378</v>
      </c>
      <c r="BQ1243">
        <v>92.000000247952997</v>
      </c>
      <c r="BR1243">
        <v>92.250000603029605</v>
      </c>
      <c r="BS1243">
        <v>92.499999762660238</v>
      </c>
      <c r="BT1243">
        <v>91.750001088322378</v>
      </c>
      <c r="BU1243">
        <v>87.750001238540364</v>
      </c>
      <c r="BV1243">
        <v>84.999999840218436</v>
      </c>
      <c r="BW1243">
        <v>83.750001884431086</v>
      </c>
      <c r="BX1243">
        <v>81.499998368012129</v>
      </c>
      <c r="BY1243">
        <v>78.250001420364782</v>
      </c>
      <c r="BZ1243">
        <v>74.999999224417962</v>
      </c>
      <c r="CA1243">
        <v>73.74999870279531</v>
      </c>
      <c r="CB1243">
        <v>72.750000256525212</v>
      </c>
      <c r="CC1243">
        <v>0.34161108362385262</v>
      </c>
      <c r="CD1243">
        <v>0.31923760074292401</v>
      </c>
      <c r="CE1243">
        <v>0.31452498223743108</v>
      </c>
      <c r="CF1243">
        <v>0.31877021467828903</v>
      </c>
      <c r="CG1243">
        <v>0.33818033494626798</v>
      </c>
      <c r="CH1243">
        <v>0.40234720694178727</v>
      </c>
      <c r="CI1243">
        <v>0.52702817060669305</v>
      </c>
      <c r="CJ1243">
        <v>0.64370402185612285</v>
      </c>
      <c r="CK1243">
        <v>0.73676193431948023</v>
      </c>
      <c r="CL1243">
        <v>0.7798230083437252</v>
      </c>
      <c r="CM1243">
        <v>0.81078257370183338</v>
      </c>
      <c r="CN1243">
        <v>0.83873595596805595</v>
      </c>
      <c r="CO1243">
        <v>0.83867303707423047</v>
      </c>
      <c r="CP1243">
        <v>0.8658046157331275</v>
      </c>
      <c r="CQ1243">
        <v>0.86743269006963331</v>
      </c>
      <c r="CR1243">
        <v>0.79605110471558671</v>
      </c>
      <c r="CS1243">
        <v>0.73557237057273495</v>
      </c>
      <c r="CT1243">
        <v>0.68552573454768706</v>
      </c>
      <c r="CU1243">
        <v>0.56423403408277317</v>
      </c>
      <c r="CV1243">
        <v>0.44305450413435732</v>
      </c>
      <c r="CW1243">
        <v>0.38821156971738197</v>
      </c>
      <c r="CX1243">
        <v>0.35172246852600075</v>
      </c>
      <c r="CY1243">
        <v>0.32059362024820337</v>
      </c>
      <c r="CZ1243">
        <v>0.2998304466975219</v>
      </c>
    </row>
    <row r="1244" spans="1:104" x14ac:dyDescent="0.25">
      <c r="A1244" t="s">
        <v>1433</v>
      </c>
      <c r="B1244" t="s">
        <v>26</v>
      </c>
      <c r="C1244" t="s">
        <v>27</v>
      </c>
      <c r="D1244" t="s">
        <v>187</v>
      </c>
      <c r="E1244" t="s">
        <v>184</v>
      </c>
      <c r="F1244">
        <v>2022</v>
      </c>
      <c r="G1244" t="s">
        <v>178</v>
      </c>
      <c r="H1244">
        <v>8</v>
      </c>
      <c r="I1244">
        <v>28.555342103890595</v>
      </c>
      <c r="J1244">
        <v>27.296240263508462</v>
      </c>
      <c r="K1244">
        <v>26.564096005725084</v>
      </c>
      <c r="L1244">
        <v>26.600226247876002</v>
      </c>
      <c r="M1244">
        <v>27.805877360881311</v>
      </c>
      <c r="N1244">
        <v>30.933922850312356</v>
      </c>
      <c r="O1244">
        <v>35.506048704114825</v>
      </c>
      <c r="P1244">
        <v>41.104838680380908</v>
      </c>
      <c r="Q1244">
        <v>47.535969239726377</v>
      </c>
      <c r="R1244">
        <v>52.600064371036467</v>
      </c>
      <c r="S1244">
        <v>56.243097195391869</v>
      </c>
      <c r="T1244">
        <v>58.341359757322358</v>
      </c>
      <c r="U1244">
        <v>59.114714039095901</v>
      </c>
      <c r="V1244">
        <v>59.668047645238161</v>
      </c>
      <c r="W1244">
        <v>59.426329190016361</v>
      </c>
      <c r="X1244">
        <v>58.0373578258733</v>
      </c>
      <c r="Y1244">
        <v>55.378674863524608</v>
      </c>
      <c r="Z1244">
        <v>51.933422407733751</v>
      </c>
      <c r="AA1244">
        <v>46.709497144501903</v>
      </c>
      <c r="AB1244">
        <v>44.473018166434706</v>
      </c>
      <c r="AC1244">
        <v>42.660972930875765</v>
      </c>
      <c r="AD1244">
        <v>39.228315152025907</v>
      </c>
      <c r="AE1244">
        <v>34.878666962051021</v>
      </c>
      <c r="AF1244">
        <v>31.463491928751303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1.312680575249046</v>
      </c>
      <c r="AS1244">
        <v>1.3300810038491153</v>
      </c>
      <c r="AT1244">
        <v>1.3425310789697928</v>
      </c>
      <c r="AU1244">
        <v>1.3370923751003914</v>
      </c>
      <c r="AV1244">
        <v>1.3058404856848327</v>
      </c>
      <c r="AW1244">
        <v>1.2460202052578078</v>
      </c>
      <c r="AX1244">
        <v>1.1685019689229721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72.999998810818909</v>
      </c>
      <c r="BF1244">
        <v>72.199995283575007</v>
      </c>
      <c r="BG1244">
        <v>71.599997981303957</v>
      </c>
      <c r="BH1244">
        <v>70.400001192908206</v>
      </c>
      <c r="BI1244">
        <v>70.400001192908206</v>
      </c>
      <c r="BJ1244">
        <v>70.199997384733365</v>
      </c>
      <c r="BK1244">
        <v>69.400000525522529</v>
      </c>
      <c r="BL1244">
        <v>72.400002935332225</v>
      </c>
      <c r="BM1244">
        <v>79.400002132838807</v>
      </c>
      <c r="BN1244">
        <v>84.000001696999846</v>
      </c>
      <c r="BO1244">
        <v>89.599998929387596</v>
      </c>
      <c r="BP1244">
        <v>91.199996433155562</v>
      </c>
      <c r="BQ1244">
        <v>92.999998793348084</v>
      </c>
      <c r="BR1244">
        <v>91.400000823691343</v>
      </c>
      <c r="BS1244">
        <v>91.800005149701548</v>
      </c>
      <c r="BT1244">
        <v>91.599997032055569</v>
      </c>
      <c r="BU1244">
        <v>90.199995736651843</v>
      </c>
      <c r="BV1244">
        <v>89.800003319923391</v>
      </c>
      <c r="BW1244">
        <v>85.599999666656586</v>
      </c>
      <c r="BX1244">
        <v>82.40000046612171</v>
      </c>
      <c r="BY1244">
        <v>78.199996579910518</v>
      </c>
      <c r="BZ1244">
        <v>76.400003217194921</v>
      </c>
      <c r="CA1244">
        <v>75.199998159273463</v>
      </c>
      <c r="CB1244">
        <v>75.199998159273463</v>
      </c>
      <c r="CC1244">
        <v>0.34282248068264798</v>
      </c>
      <c r="CD1244">
        <v>0.32036964774690624</v>
      </c>
      <c r="CE1244">
        <v>0.31564030208014165</v>
      </c>
      <c r="CF1244">
        <v>0.31990063797420942</v>
      </c>
      <c r="CG1244">
        <v>0.33937955699309236</v>
      </c>
      <c r="CH1244">
        <v>0.4037739900670167</v>
      </c>
      <c r="CI1244">
        <v>0.52889707001508357</v>
      </c>
      <c r="CJ1244">
        <v>0.64598661003856817</v>
      </c>
      <c r="CK1244">
        <v>0.73937458789450516</v>
      </c>
      <c r="CL1244">
        <v>0.78258831539905327</v>
      </c>
      <c r="CM1244">
        <v>0.81365773403614616</v>
      </c>
      <c r="CN1244">
        <v>0.84171014338239636</v>
      </c>
      <c r="CO1244">
        <v>0.84164700916543977</v>
      </c>
      <c r="CP1244">
        <v>0.86887482237219715</v>
      </c>
      <c r="CQ1244">
        <v>0.87050865652970078</v>
      </c>
      <c r="CR1244">
        <v>0.79887392865572959</v>
      </c>
      <c r="CS1244">
        <v>0.73818080949874365</v>
      </c>
      <c r="CT1244">
        <v>0.68795668966364576</v>
      </c>
      <c r="CU1244">
        <v>0.56623487273939821</v>
      </c>
      <c r="CV1244">
        <v>0.44462563731536869</v>
      </c>
      <c r="CW1244">
        <v>0.38958821785749409</v>
      </c>
      <c r="CX1244">
        <v>0.35296972417668099</v>
      </c>
      <c r="CY1244">
        <v>0.32173050807516157</v>
      </c>
      <c r="CZ1244">
        <v>0.30089367641975101</v>
      </c>
    </row>
    <row r="1245" spans="1:104" x14ac:dyDescent="0.25">
      <c r="A1245" t="s">
        <v>1434</v>
      </c>
      <c r="B1245" t="s">
        <v>26</v>
      </c>
      <c r="C1245" t="s">
        <v>27</v>
      </c>
      <c r="D1245" t="s">
        <v>187</v>
      </c>
      <c r="E1245" t="s">
        <v>184</v>
      </c>
      <c r="F1245">
        <v>2022</v>
      </c>
      <c r="G1245" t="s">
        <v>179</v>
      </c>
      <c r="H1245">
        <v>9</v>
      </c>
      <c r="I1245">
        <v>29.022099860141886</v>
      </c>
      <c r="J1245">
        <v>27.789315164617843</v>
      </c>
      <c r="K1245">
        <v>27.127443200912449</v>
      </c>
      <c r="L1245">
        <v>27.154435634482823</v>
      </c>
      <c r="M1245">
        <v>28.433211798470001</v>
      </c>
      <c r="N1245">
        <v>31.757155938448022</v>
      </c>
      <c r="O1245">
        <v>37.146272079741429</v>
      </c>
      <c r="P1245">
        <v>42.882240667780387</v>
      </c>
      <c r="Q1245">
        <v>50.158328329897394</v>
      </c>
      <c r="R1245">
        <v>55.768558368843841</v>
      </c>
      <c r="S1245">
        <v>59.675981016423052</v>
      </c>
      <c r="T1245">
        <v>61.830018481994053</v>
      </c>
      <c r="U1245">
        <v>62.575525816903479</v>
      </c>
      <c r="V1245">
        <v>63.153949788142604</v>
      </c>
      <c r="W1245">
        <v>62.70322519738464</v>
      </c>
      <c r="X1245">
        <v>60.776498745707727</v>
      </c>
      <c r="Y1245">
        <v>57.777811369391948</v>
      </c>
      <c r="Z1245">
        <v>54.124158075892957</v>
      </c>
      <c r="AA1245">
        <v>48.803593666402996</v>
      </c>
      <c r="AB1245">
        <v>47.151208968546769</v>
      </c>
      <c r="AC1245">
        <v>43.992546973043098</v>
      </c>
      <c r="AD1245">
        <v>40.200485021094352</v>
      </c>
      <c r="AE1245">
        <v>35.624852592290814</v>
      </c>
      <c r="AF1245">
        <v>32.113962040879862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1.391175402448726</v>
      </c>
      <c r="AS1245">
        <v>1.4079493289172575</v>
      </c>
      <c r="AT1245">
        <v>1.4209638469944499</v>
      </c>
      <c r="AU1245">
        <v>1.4108225701402328</v>
      </c>
      <c r="AV1245">
        <v>1.3674712375647844</v>
      </c>
      <c r="AW1245">
        <v>1.3000007771688016</v>
      </c>
      <c r="AX1245">
        <v>1.2177935810551217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70.50000142969715</v>
      </c>
      <c r="BF1245">
        <v>69.999999866220364</v>
      </c>
      <c r="BG1245">
        <v>69.999999866220364</v>
      </c>
      <c r="BH1245">
        <v>69.749998212006091</v>
      </c>
      <c r="BI1245">
        <v>69.999999866220364</v>
      </c>
      <c r="BJ1245">
        <v>68.749998313213283</v>
      </c>
      <c r="BK1245">
        <v>71.500001328489958</v>
      </c>
      <c r="BL1245">
        <v>72.999998602875294</v>
      </c>
      <c r="BM1245">
        <v>80.749998494688271</v>
      </c>
      <c r="BN1245">
        <v>87.499999418349404</v>
      </c>
      <c r="BO1245">
        <v>96.750000423441634</v>
      </c>
      <c r="BP1245">
        <v>99.999999767339773</v>
      </c>
      <c r="BQ1245">
        <v>101.4999983213564</v>
      </c>
      <c r="BR1245">
        <v>100.99999943347233</v>
      </c>
      <c r="BS1245">
        <v>99.749998694776082</v>
      </c>
      <c r="BT1245">
        <v>98.750000191944707</v>
      </c>
      <c r="BU1245">
        <v>97.24999954398595</v>
      </c>
      <c r="BV1245">
        <v>95.500000848046568</v>
      </c>
      <c r="BW1245">
        <v>92.749998763410844</v>
      </c>
      <c r="BX1245">
        <v>83.999997838586395</v>
      </c>
      <c r="BY1245">
        <v>79.499998453972736</v>
      </c>
      <c r="BZ1245">
        <v>77.25000153904746</v>
      </c>
      <c r="CA1245">
        <v>76.249997714113192</v>
      </c>
      <c r="CB1245">
        <v>74.249998759920942</v>
      </c>
      <c r="CC1245">
        <v>0.35391634269409561</v>
      </c>
      <c r="CD1245">
        <v>0.3307369202384593</v>
      </c>
      <c r="CE1245">
        <v>0.32585456879609087</v>
      </c>
      <c r="CF1245">
        <v>0.33025273744352635</v>
      </c>
      <c r="CG1245">
        <v>0.35036202608562761</v>
      </c>
      <c r="CH1245">
        <v>0.41684025788759699</v>
      </c>
      <c r="CI1245">
        <v>0.54601244998813336</v>
      </c>
      <c r="CJ1245">
        <v>0.66689107963497285</v>
      </c>
      <c r="CK1245">
        <v>0.7633011635551693</v>
      </c>
      <c r="CL1245">
        <v>0.80791338876347651</v>
      </c>
      <c r="CM1245">
        <v>0.83998813352337409</v>
      </c>
      <c r="CN1245">
        <v>0.86894836460229163</v>
      </c>
      <c r="CO1245">
        <v>0.86888323656940203</v>
      </c>
      <c r="CP1245">
        <v>0.89699207788457325</v>
      </c>
      <c r="CQ1245">
        <v>0.89867885492149835</v>
      </c>
      <c r="CR1245">
        <v>0.82472594642451014</v>
      </c>
      <c r="CS1245">
        <v>0.76206869578331426</v>
      </c>
      <c r="CT1245">
        <v>0.71021930087612983</v>
      </c>
      <c r="CU1245">
        <v>0.58455848184823878</v>
      </c>
      <c r="CV1245">
        <v>0.45901385587813243</v>
      </c>
      <c r="CW1245">
        <v>0.40219537611574691</v>
      </c>
      <c r="CX1245">
        <v>0.36439193127873776</v>
      </c>
      <c r="CY1245">
        <v>0.33214180100334828</v>
      </c>
      <c r="CZ1245">
        <v>0.31063069334981919</v>
      </c>
    </row>
    <row r="1246" spans="1:104" x14ac:dyDescent="0.25">
      <c r="A1246" t="s">
        <v>1435</v>
      </c>
      <c r="B1246" t="s">
        <v>26</v>
      </c>
      <c r="C1246" t="s">
        <v>27</v>
      </c>
      <c r="D1246" t="s">
        <v>187</v>
      </c>
      <c r="E1246" t="s">
        <v>184</v>
      </c>
      <c r="F1246">
        <v>2022</v>
      </c>
      <c r="G1246" t="s">
        <v>180</v>
      </c>
      <c r="H1246">
        <v>10</v>
      </c>
      <c r="I1246">
        <v>26.59107698868695</v>
      </c>
      <c r="J1246">
        <v>25.48787902529844</v>
      </c>
      <c r="K1246">
        <v>24.832548671149599</v>
      </c>
      <c r="L1246">
        <v>24.789486693921173</v>
      </c>
      <c r="M1246">
        <v>25.92496142510015</v>
      </c>
      <c r="N1246">
        <v>28.806957213070795</v>
      </c>
      <c r="O1246">
        <v>33.719279133418553</v>
      </c>
      <c r="P1246">
        <v>37.757823760587151</v>
      </c>
      <c r="Q1246">
        <v>43.170061395365117</v>
      </c>
      <c r="R1246">
        <v>47.91134156401926</v>
      </c>
      <c r="S1246">
        <v>51.553288566629405</v>
      </c>
      <c r="T1246">
        <v>54.10049246903305</v>
      </c>
      <c r="U1246">
        <v>55.471701947395722</v>
      </c>
      <c r="V1246">
        <v>56.5429922067581</v>
      </c>
      <c r="W1246">
        <v>56.320531774622374</v>
      </c>
      <c r="X1246">
        <v>54.656469665584979</v>
      </c>
      <c r="Y1246">
        <v>51.766323361886471</v>
      </c>
      <c r="Z1246">
        <v>48.174289094882951</v>
      </c>
      <c r="AA1246">
        <v>45.098294676708782</v>
      </c>
      <c r="AB1246">
        <v>42.787599474247457</v>
      </c>
      <c r="AC1246">
        <v>39.804427268441245</v>
      </c>
      <c r="AD1246">
        <v>36.505948239368536</v>
      </c>
      <c r="AE1246">
        <v>32.374677185489361</v>
      </c>
      <c r="AF1246">
        <v>29.225444285478332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1.2172611122470274</v>
      </c>
      <c r="AS1246">
        <v>1.2481132501330758</v>
      </c>
      <c r="AT1246">
        <v>1.2722173344724104</v>
      </c>
      <c r="AU1246">
        <v>1.267211980912037</v>
      </c>
      <c r="AV1246">
        <v>1.2297705288658809</v>
      </c>
      <c r="AW1246">
        <v>1.164742241144143</v>
      </c>
      <c r="AX1246">
        <v>1.0839214919283093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68.500000232929352</v>
      </c>
      <c r="BF1246">
        <v>66.499998770876587</v>
      </c>
      <c r="BG1246">
        <v>66.750000948562629</v>
      </c>
      <c r="BH1246">
        <v>66.499998770876587</v>
      </c>
      <c r="BI1246">
        <v>65.000000967150513</v>
      </c>
      <c r="BJ1246">
        <v>64.749998905638705</v>
      </c>
      <c r="BK1246">
        <v>63.999999880340539</v>
      </c>
      <c r="BL1246">
        <v>67.500001484125875</v>
      </c>
      <c r="BM1246">
        <v>76.249999663094712</v>
      </c>
      <c r="BN1246">
        <v>83.750001039759411</v>
      </c>
      <c r="BO1246">
        <v>89.49999967587388</v>
      </c>
      <c r="BP1246">
        <v>91.749998581512585</v>
      </c>
      <c r="BQ1246">
        <v>91.999999960500759</v>
      </c>
      <c r="BR1246">
        <v>92.750001541632116</v>
      </c>
      <c r="BS1246">
        <v>91.500000455403011</v>
      </c>
      <c r="BT1246">
        <v>90.250000327611346</v>
      </c>
      <c r="BU1246">
        <v>90.250000327611346</v>
      </c>
      <c r="BV1246">
        <v>87.750000972378359</v>
      </c>
      <c r="BW1246">
        <v>83.000000881762446</v>
      </c>
      <c r="BX1246">
        <v>79.500000918938198</v>
      </c>
      <c r="BY1246">
        <v>75.499999592228434</v>
      </c>
      <c r="BZ1246">
        <v>72.250000659869656</v>
      </c>
      <c r="CA1246">
        <v>69.750000375242792</v>
      </c>
      <c r="CB1246">
        <v>69.250000986319264</v>
      </c>
      <c r="CC1246">
        <v>0.33738982579602828</v>
      </c>
      <c r="CD1246">
        <v>0.31529281561800593</v>
      </c>
      <c r="CE1246">
        <v>0.31063842995152957</v>
      </c>
      <c r="CF1246">
        <v>0.31483124407007373</v>
      </c>
      <c r="CG1246">
        <v>0.33400148514437616</v>
      </c>
      <c r="CH1246">
        <v>0.39737545927709284</v>
      </c>
      <c r="CI1246">
        <v>0.52051578960989231</v>
      </c>
      <c r="CJ1246">
        <v>0.63574981953364673</v>
      </c>
      <c r="CK1246">
        <v>0.72765787641020008</v>
      </c>
      <c r="CL1246">
        <v>0.77018685131446496</v>
      </c>
      <c r="CM1246">
        <v>0.80076384826840341</v>
      </c>
      <c r="CN1246">
        <v>0.82837177988885913</v>
      </c>
      <c r="CO1246">
        <v>0.82830965317991512</v>
      </c>
      <c r="CP1246">
        <v>0.85510593402600699</v>
      </c>
      <c r="CQ1246">
        <v>0.85671392722230577</v>
      </c>
      <c r="CR1246">
        <v>0.78621432828540549</v>
      </c>
      <c r="CS1246">
        <v>0.72648299453931309</v>
      </c>
      <c r="CT1246">
        <v>0.6770548267981995</v>
      </c>
      <c r="CU1246">
        <v>0.55726189401835857</v>
      </c>
      <c r="CV1246">
        <v>0.43757976655152253</v>
      </c>
      <c r="CW1246">
        <v>0.38341450376894065</v>
      </c>
      <c r="CX1246">
        <v>0.34737629472118697</v>
      </c>
      <c r="CY1246">
        <v>0.31663211927343266</v>
      </c>
      <c r="CZ1246">
        <v>0.2961254935548841</v>
      </c>
    </row>
    <row r="1247" spans="1:104" x14ac:dyDescent="0.25">
      <c r="A1247" t="s">
        <v>1436</v>
      </c>
      <c r="B1247" t="s">
        <v>26</v>
      </c>
      <c r="C1247" t="s">
        <v>27</v>
      </c>
      <c r="D1247" t="s">
        <v>187</v>
      </c>
      <c r="E1247" t="s">
        <v>184</v>
      </c>
      <c r="F1247">
        <v>2022</v>
      </c>
      <c r="G1247" t="s">
        <v>181</v>
      </c>
      <c r="H1247">
        <v>11</v>
      </c>
      <c r="I1247">
        <v>24.487674883299857</v>
      </c>
      <c r="J1247">
        <v>23.609770906745229</v>
      </c>
      <c r="K1247">
        <v>23.143727218655144</v>
      </c>
      <c r="L1247">
        <v>23.217070309788994</v>
      </c>
      <c r="M1247">
        <v>24.27331494422949</v>
      </c>
      <c r="N1247">
        <v>27.019359311067884</v>
      </c>
      <c r="O1247">
        <v>30.580118597833327</v>
      </c>
      <c r="P1247">
        <v>34.446040010157304</v>
      </c>
      <c r="Q1247">
        <v>39.254630323713656</v>
      </c>
      <c r="R1247">
        <v>43.187954603182433</v>
      </c>
      <c r="S1247">
        <v>46.253901177737376</v>
      </c>
      <c r="T1247">
        <v>48.247269973019868</v>
      </c>
      <c r="U1247">
        <v>49.248282502582398</v>
      </c>
      <c r="V1247">
        <v>50.001103590259419</v>
      </c>
      <c r="W1247">
        <v>49.581467238067447</v>
      </c>
      <c r="X1247">
        <v>47.802848618591774</v>
      </c>
      <c r="Y1247">
        <v>45.601922105683613</v>
      </c>
      <c r="Z1247">
        <v>44.29414489857389</v>
      </c>
      <c r="AA1247">
        <v>40.520400042424129</v>
      </c>
      <c r="AB1247">
        <v>37.851868731308805</v>
      </c>
      <c r="AC1247">
        <v>35.419570933139141</v>
      </c>
      <c r="AD1247">
        <v>32.601252235979011</v>
      </c>
      <c r="AE1247">
        <v>29.214853628236114</v>
      </c>
      <c r="AF1247">
        <v>26.634524007130857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1.0855635762694165</v>
      </c>
      <c r="AS1247">
        <v>1.1080863385224375</v>
      </c>
      <c r="AT1247">
        <v>1.1250248366821971</v>
      </c>
      <c r="AU1247">
        <v>1.1155830032112835</v>
      </c>
      <c r="AV1247">
        <v>1.0755641197809582</v>
      </c>
      <c r="AW1247">
        <v>1.0260432223764198</v>
      </c>
      <c r="AX1247">
        <v>0.99661824461692794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63.000001543469494</v>
      </c>
      <c r="BF1247">
        <v>62.200000460511326</v>
      </c>
      <c r="BG1247">
        <v>60.799998906181159</v>
      </c>
      <c r="BH1247">
        <v>61.599999292941988</v>
      </c>
      <c r="BI1247">
        <v>61.200000027824686</v>
      </c>
      <c r="BJ1247">
        <v>60.599997931992228</v>
      </c>
      <c r="BK1247">
        <v>59.799999633823411</v>
      </c>
      <c r="BL1247">
        <v>63.400000707058005</v>
      </c>
      <c r="BM1247">
        <v>71.600000138821741</v>
      </c>
      <c r="BN1247">
        <v>79.199996082358354</v>
      </c>
      <c r="BO1247">
        <v>83.000000682505458</v>
      </c>
      <c r="BP1247">
        <v>86.800001540591879</v>
      </c>
      <c r="BQ1247">
        <v>87.999999930612333</v>
      </c>
      <c r="BR1247">
        <v>88.199997525343363</v>
      </c>
      <c r="BS1247">
        <v>87.999999930612333</v>
      </c>
      <c r="BT1247">
        <v>87.199995337659274</v>
      </c>
      <c r="BU1247">
        <v>83.999998199865757</v>
      </c>
      <c r="BV1247">
        <v>77.800004506856666</v>
      </c>
      <c r="BW1247">
        <v>72.199998376560643</v>
      </c>
      <c r="BX1247">
        <v>67.800002399119222</v>
      </c>
      <c r="BY1247">
        <v>66.000000985003197</v>
      </c>
      <c r="BZ1247">
        <v>62.799999539488674</v>
      </c>
      <c r="CA1247">
        <v>61.999998456530506</v>
      </c>
      <c r="CB1247">
        <v>60.799998906181159</v>
      </c>
      <c r="CC1247">
        <v>0.33787225522259173</v>
      </c>
      <c r="CD1247">
        <v>0.31574362415104479</v>
      </c>
      <c r="CE1247">
        <v>0.31108260273530447</v>
      </c>
      <c r="CF1247">
        <v>0.31528139443120223</v>
      </c>
      <c r="CG1247">
        <v>0.33447905806274669</v>
      </c>
      <c r="CH1247">
        <v>0.3979436168388033</v>
      </c>
      <c r="CI1247">
        <v>0.52125999461602035</v>
      </c>
      <c r="CJ1247">
        <v>0.63665883408721369</v>
      </c>
      <c r="CK1247">
        <v>0.72869825006891342</v>
      </c>
      <c r="CL1247">
        <v>0.77128803123430534</v>
      </c>
      <c r="CM1247">
        <v>0.80190879351334943</v>
      </c>
      <c r="CN1247">
        <v>0.8295561547929502</v>
      </c>
      <c r="CO1247">
        <v>0.829493997435096</v>
      </c>
      <c r="CP1247">
        <v>0.85632859188557209</v>
      </c>
      <c r="CQ1247">
        <v>0.85793888202348745</v>
      </c>
      <c r="CR1247">
        <v>0.78733849566436187</v>
      </c>
      <c r="CS1247">
        <v>0.72752168897899938</v>
      </c>
      <c r="CT1247">
        <v>0.67802287848860154</v>
      </c>
      <c r="CU1247">
        <v>0.5580586551758685</v>
      </c>
      <c r="CV1247">
        <v>0.43820539731747188</v>
      </c>
      <c r="CW1247">
        <v>0.383962687589604</v>
      </c>
      <c r="CX1247">
        <v>0.34787295904293786</v>
      </c>
      <c r="CY1247">
        <v>0.31708483999904824</v>
      </c>
      <c r="CZ1247">
        <v>0.29654887541894642</v>
      </c>
    </row>
    <row r="1248" spans="1:104" x14ac:dyDescent="0.25">
      <c r="A1248" t="s">
        <v>1437</v>
      </c>
      <c r="B1248" t="s">
        <v>26</v>
      </c>
      <c r="C1248" t="s">
        <v>27</v>
      </c>
      <c r="D1248" t="s">
        <v>187</v>
      </c>
      <c r="E1248" t="s">
        <v>184</v>
      </c>
      <c r="F1248">
        <v>2022</v>
      </c>
      <c r="G1248" t="s">
        <v>182</v>
      </c>
      <c r="H1248">
        <v>12</v>
      </c>
      <c r="I1248">
        <v>23.725199417626811</v>
      </c>
      <c r="J1248">
        <v>23.031193991847566</v>
      </c>
      <c r="K1248">
        <v>22.6707121340004</v>
      </c>
      <c r="L1248">
        <v>22.863986951047501</v>
      </c>
      <c r="M1248">
        <v>23.945579247613761</v>
      </c>
      <c r="N1248">
        <v>26.77048129297301</v>
      </c>
      <c r="O1248">
        <v>30.672057447821668</v>
      </c>
      <c r="P1248">
        <v>34.029408144979854</v>
      </c>
      <c r="Q1248">
        <v>37.113143257863392</v>
      </c>
      <c r="R1248">
        <v>38.261090406858521</v>
      </c>
      <c r="S1248">
        <v>38.430403642592573</v>
      </c>
      <c r="T1248">
        <v>38.025757741478984</v>
      </c>
      <c r="U1248">
        <v>37.387520115844744</v>
      </c>
      <c r="V1248">
        <v>37.124301413895729</v>
      </c>
      <c r="W1248">
        <v>36.348671034114787</v>
      </c>
      <c r="X1248">
        <v>35.104938106019134</v>
      </c>
      <c r="Y1248">
        <v>34.534975985659237</v>
      </c>
      <c r="Z1248">
        <v>35.820121547241939</v>
      </c>
      <c r="AA1248">
        <v>34.380163256316628</v>
      </c>
      <c r="AB1248">
        <v>33.350676514378385</v>
      </c>
      <c r="AC1248">
        <v>31.939664520186199</v>
      </c>
      <c r="AD1248">
        <v>30.033169081419352</v>
      </c>
      <c r="AE1248">
        <v>27.367507057897345</v>
      </c>
      <c r="AF1248">
        <v>25.297641205455115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0.85557954895242694</v>
      </c>
      <c r="AS1248">
        <v>0.84121920072349243</v>
      </c>
      <c r="AT1248">
        <v>0.83529678594532708</v>
      </c>
      <c r="AU1248">
        <v>0.81784506928455269</v>
      </c>
      <c r="AV1248">
        <v>0.78986110578758428</v>
      </c>
      <c r="AW1248">
        <v>0.77703697368677793</v>
      </c>
      <c r="AX1248">
        <v>0.80595272134214901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47.250000213041339</v>
      </c>
      <c r="BF1248">
        <v>46.750000155913582</v>
      </c>
      <c r="BG1248">
        <v>45.250000433556799</v>
      </c>
      <c r="BH1248">
        <v>45.000000752626327</v>
      </c>
      <c r="BI1248">
        <v>45.250000433556799</v>
      </c>
      <c r="BJ1248">
        <v>45.250000433556799</v>
      </c>
      <c r="BK1248">
        <v>44.24999927640107</v>
      </c>
      <c r="BL1248">
        <v>45.250000433556799</v>
      </c>
      <c r="BM1248">
        <v>47.750001327554038</v>
      </c>
      <c r="BN1248">
        <v>50.749999714882669</v>
      </c>
      <c r="BO1248">
        <v>53.000000348560427</v>
      </c>
      <c r="BP1248">
        <v>53.249999102468486</v>
      </c>
      <c r="BQ1248">
        <v>54.000000810449343</v>
      </c>
      <c r="BR1248">
        <v>55.000000823311787</v>
      </c>
      <c r="BS1248">
        <v>55.999998967644665</v>
      </c>
      <c r="BT1248">
        <v>55.000000823311787</v>
      </c>
      <c r="BU1248">
        <v>54.249999796113009</v>
      </c>
      <c r="BV1248">
        <v>50.749999714882669</v>
      </c>
      <c r="BW1248">
        <v>49.249999775254999</v>
      </c>
      <c r="BX1248">
        <v>48.499999559200837</v>
      </c>
      <c r="BY1248">
        <v>46.499999779716298</v>
      </c>
      <c r="BZ1248">
        <v>47.750001327554038</v>
      </c>
      <c r="CA1248">
        <v>45.999998679688318</v>
      </c>
      <c r="CB1248">
        <v>45.250000433556799</v>
      </c>
      <c r="CC1248">
        <v>0.37480122038121566</v>
      </c>
      <c r="CD1248">
        <v>0.35025397092250099</v>
      </c>
      <c r="CE1248">
        <v>0.34508350730576626</v>
      </c>
      <c r="CF1248">
        <v>0.34974123013692088</v>
      </c>
      <c r="CG1248">
        <v>0.3710371492289557</v>
      </c>
      <c r="CH1248">
        <v>0.44143833334250077</v>
      </c>
      <c r="CI1248">
        <v>0.57823303283231187</v>
      </c>
      <c r="CJ1248">
        <v>0.70624477262397822</v>
      </c>
      <c r="CK1248">
        <v>0.80834404446784902</v>
      </c>
      <c r="CL1248">
        <v>0.85558881836609169</v>
      </c>
      <c r="CM1248">
        <v>0.88955634934071115</v>
      </c>
      <c r="CN1248">
        <v>0.92022557395944538</v>
      </c>
      <c r="CO1248">
        <v>0.92015654977813444</v>
      </c>
      <c r="CP1248">
        <v>0.94992411128412213</v>
      </c>
      <c r="CQ1248">
        <v>0.95171043283600332</v>
      </c>
      <c r="CR1248">
        <v>0.87339357935843653</v>
      </c>
      <c r="CS1248">
        <v>0.80703888745459995</v>
      </c>
      <c r="CT1248">
        <v>0.752129864258825</v>
      </c>
      <c r="CU1248">
        <v>0.61905366438398302</v>
      </c>
      <c r="CV1248">
        <v>0.486100648752474</v>
      </c>
      <c r="CW1248">
        <v>0.42592927795108826</v>
      </c>
      <c r="CX1248">
        <v>0.38589499879654909</v>
      </c>
      <c r="CY1248">
        <v>0.35174175613934133</v>
      </c>
      <c r="CZ1248">
        <v>0.32896125304806445</v>
      </c>
    </row>
    <row r="1249" spans="1:104" x14ac:dyDescent="0.25">
      <c r="A1249" t="s">
        <v>1438</v>
      </c>
      <c r="B1249" t="s">
        <v>26</v>
      </c>
      <c r="C1249" t="s">
        <v>27</v>
      </c>
      <c r="D1249" t="s">
        <v>187</v>
      </c>
      <c r="E1249" t="s">
        <v>184</v>
      </c>
      <c r="F1249">
        <v>2022</v>
      </c>
      <c r="G1249" t="s">
        <v>183</v>
      </c>
      <c r="H1249">
        <v>8</v>
      </c>
      <c r="I1249">
        <v>28.445549008553925</v>
      </c>
      <c r="J1249">
        <v>27.200349332836272</v>
      </c>
      <c r="K1249">
        <v>26.475647917544098</v>
      </c>
      <c r="L1249">
        <v>26.509932155506494</v>
      </c>
      <c r="M1249">
        <v>27.707031894641744</v>
      </c>
      <c r="N1249">
        <v>30.818819110690381</v>
      </c>
      <c r="O1249">
        <v>35.362823168362624</v>
      </c>
      <c r="P1249">
        <v>40.851530317431795</v>
      </c>
      <c r="Q1249">
        <v>47.132246757331735</v>
      </c>
      <c r="R1249">
        <v>52.089909773149934</v>
      </c>
      <c r="S1249">
        <v>55.673363256188978</v>
      </c>
      <c r="T1249">
        <v>57.760800950714064</v>
      </c>
      <c r="U1249">
        <v>58.541170279892476</v>
      </c>
      <c r="V1249">
        <v>59.109286740629528</v>
      </c>
      <c r="W1249">
        <v>58.87981853951424</v>
      </c>
      <c r="X1249">
        <v>57.500642006376466</v>
      </c>
      <c r="Y1249">
        <v>54.859454201146015</v>
      </c>
      <c r="Z1249">
        <v>51.417739442635153</v>
      </c>
      <c r="AA1249">
        <v>46.279465166024643</v>
      </c>
      <c r="AB1249">
        <v>44.09422980366957</v>
      </c>
      <c r="AC1249">
        <v>42.342347129375717</v>
      </c>
      <c r="AD1249">
        <v>38.968696667783085</v>
      </c>
      <c r="AE1249">
        <v>34.669353786251911</v>
      </c>
      <c r="AF1249">
        <v>31.291871440457633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1.2996180110814575</v>
      </c>
      <c r="AS1249">
        <v>1.3171763145547031</v>
      </c>
      <c r="AT1249">
        <v>1.3299589691986893</v>
      </c>
      <c r="AU1249">
        <v>1.3247959033716932</v>
      </c>
      <c r="AV1249">
        <v>1.2937644528233556</v>
      </c>
      <c r="AW1249">
        <v>1.2343377007719423</v>
      </c>
      <c r="AX1249">
        <v>1.1568991493885914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69.937501090980476</v>
      </c>
      <c r="BF1249">
        <v>69.050003637601307</v>
      </c>
      <c r="BG1249">
        <v>68.525003654111245</v>
      </c>
      <c r="BH1249">
        <v>68.099999197856008</v>
      </c>
      <c r="BI1249">
        <v>67.912499363901674</v>
      </c>
      <c r="BJ1249">
        <v>67.362501725200687</v>
      </c>
      <c r="BK1249">
        <v>68.099999197856008</v>
      </c>
      <c r="BL1249">
        <v>72.224999126371202</v>
      </c>
      <c r="BM1249">
        <v>78.287496227742281</v>
      </c>
      <c r="BN1249">
        <v>83.187500849009496</v>
      </c>
      <c r="BO1249">
        <v>89.462502806412061</v>
      </c>
      <c r="BP1249">
        <v>92.675001919199687</v>
      </c>
      <c r="BQ1249">
        <v>93.999998994844972</v>
      </c>
      <c r="BR1249">
        <v>93.662499675173606</v>
      </c>
      <c r="BS1249">
        <v>92.887497748636179</v>
      </c>
      <c r="BT1249">
        <v>92.40000149107702</v>
      </c>
      <c r="BU1249">
        <v>90.612503934969382</v>
      </c>
      <c r="BV1249">
        <v>88.762498082183427</v>
      </c>
      <c r="BW1249">
        <v>86.150000231721421</v>
      </c>
      <c r="BX1249">
        <v>81.912500219389941</v>
      </c>
      <c r="BY1249">
        <v>77.98750447758421</v>
      </c>
      <c r="BZ1249">
        <v>75.224997576126299</v>
      </c>
      <c r="CA1249">
        <v>73.925004314159153</v>
      </c>
      <c r="CB1249">
        <v>72.550003134441425</v>
      </c>
      <c r="CC1249">
        <v>0.34048572013276501</v>
      </c>
      <c r="CD1249">
        <v>0.31818594378848081</v>
      </c>
      <c r="CE1249">
        <v>0.31348884616473471</v>
      </c>
      <c r="CF1249">
        <v>0.3177201317787553</v>
      </c>
      <c r="CG1249">
        <v>0.33706626263047101</v>
      </c>
      <c r="CH1249">
        <v>0.4010217593856405</v>
      </c>
      <c r="CI1249">
        <v>0.52529200039547019</v>
      </c>
      <c r="CJ1249">
        <v>0.64158344342165441</v>
      </c>
      <c r="CK1249">
        <v>0.73433483676740396</v>
      </c>
      <c r="CL1249">
        <v>0.77725406397921315</v>
      </c>
      <c r="CM1249">
        <v>0.80811166693153436</v>
      </c>
      <c r="CN1249">
        <v>0.83597285727314119</v>
      </c>
      <c r="CO1249">
        <v>0.83591021644601748</v>
      </c>
      <c r="CP1249">
        <v>0.86295235622521871</v>
      </c>
      <c r="CQ1249">
        <v>0.86457513791236806</v>
      </c>
      <c r="CR1249">
        <v>0.79342867803681494</v>
      </c>
      <c r="CS1249">
        <v>0.73314916527153851</v>
      </c>
      <c r="CT1249">
        <v>0.68326744698541664</v>
      </c>
      <c r="CU1249">
        <v>0.56237530211706976</v>
      </c>
      <c r="CV1249">
        <v>0.44159500341252456</v>
      </c>
      <c r="CW1249">
        <v>0.38693269911644812</v>
      </c>
      <c r="CX1249">
        <v>0.35056381002225034</v>
      </c>
      <c r="CY1249">
        <v>0.31953751834213256</v>
      </c>
      <c r="CZ1249">
        <v>0.29884273151903917</v>
      </c>
    </row>
    <row r="1250" spans="1:104" x14ac:dyDescent="0.25">
      <c r="A1250" t="s">
        <v>1439</v>
      </c>
      <c r="B1250" t="s">
        <v>26</v>
      </c>
      <c r="C1250" t="s">
        <v>27</v>
      </c>
      <c r="D1250" t="s">
        <v>187</v>
      </c>
      <c r="E1250" t="s">
        <v>184</v>
      </c>
      <c r="F1250">
        <v>2023</v>
      </c>
      <c r="G1250" t="s">
        <v>171</v>
      </c>
      <c r="H1250">
        <v>1</v>
      </c>
      <c r="I1250">
        <v>23.673603394799496</v>
      </c>
      <c r="J1250">
        <v>23.031320793370401</v>
      </c>
      <c r="K1250">
        <v>22.676582350543374</v>
      </c>
      <c r="L1250">
        <v>22.90405349715617</v>
      </c>
      <c r="M1250">
        <v>24.0281881024897</v>
      </c>
      <c r="N1250">
        <v>26.90687464786545</v>
      </c>
      <c r="O1250">
        <v>31.86777451670951</v>
      </c>
      <c r="P1250">
        <v>35.077045337241572</v>
      </c>
      <c r="Q1250">
        <v>37.830692613832788</v>
      </c>
      <c r="R1250">
        <v>38.473796435623647</v>
      </c>
      <c r="S1250">
        <v>38.242468948026591</v>
      </c>
      <c r="T1250">
        <v>37.593221992270948</v>
      </c>
      <c r="U1250">
        <v>36.928929427951545</v>
      </c>
      <c r="V1250">
        <v>36.722787261156036</v>
      </c>
      <c r="W1250">
        <v>36.113717858227119</v>
      </c>
      <c r="X1250">
        <v>35.082108202111705</v>
      </c>
      <c r="Y1250">
        <v>34.65167953452297</v>
      </c>
      <c r="Z1250">
        <v>36.235449727450401</v>
      </c>
      <c r="AA1250">
        <v>34.941273658910362</v>
      </c>
      <c r="AB1250">
        <v>33.787117604265362</v>
      </c>
      <c r="AC1250">
        <v>32.321393116626254</v>
      </c>
      <c r="AD1250">
        <v>30.275078202631452</v>
      </c>
      <c r="AE1250">
        <v>27.505792309123912</v>
      </c>
      <c r="AF1250">
        <v>25.418869046834747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0.84584751291002991</v>
      </c>
      <c r="AS1250">
        <v>0.83090090280664197</v>
      </c>
      <c r="AT1250">
        <v>0.82626268622298438</v>
      </c>
      <c r="AU1250">
        <v>0.81255865371796521</v>
      </c>
      <c r="AV1250">
        <v>0.78934740224056588</v>
      </c>
      <c r="AW1250">
        <v>0.77966278439997161</v>
      </c>
      <c r="AX1250">
        <v>0.81529760290856246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41.999999362172424</v>
      </c>
      <c r="BF1250">
        <v>40.999999886809043</v>
      </c>
      <c r="BG1250">
        <v>40.000000310175629</v>
      </c>
      <c r="BH1250">
        <v>39.499999002808501</v>
      </c>
      <c r="BI1250">
        <v>38.999999561703319</v>
      </c>
      <c r="BJ1250">
        <v>38.250000110702608</v>
      </c>
      <c r="BK1250">
        <v>38.250000110702608</v>
      </c>
      <c r="BL1250">
        <v>38.250000110702608</v>
      </c>
      <c r="BM1250">
        <v>45.749999539539651</v>
      </c>
      <c r="BN1250">
        <v>51.249999221956841</v>
      </c>
      <c r="BO1250">
        <v>55.250000118109789</v>
      </c>
      <c r="BP1250">
        <v>57.000000780531508</v>
      </c>
      <c r="BQ1250">
        <v>58.000000357164929</v>
      </c>
      <c r="BR1250">
        <v>58.249999904111746</v>
      </c>
      <c r="BS1250">
        <v>58.000000357164929</v>
      </c>
      <c r="BT1250">
        <v>56.249998768845792</v>
      </c>
      <c r="BU1250">
        <v>54.749999620902884</v>
      </c>
      <c r="BV1250">
        <v>52.250000201903504</v>
      </c>
      <c r="BW1250">
        <v>50.49999977095613</v>
      </c>
      <c r="BX1250">
        <v>47.500000433435723</v>
      </c>
      <c r="BY1250">
        <v>45.999999665172354</v>
      </c>
      <c r="BZ1250">
        <v>45.250000329908822</v>
      </c>
      <c r="CA1250">
        <v>46.749998899165853</v>
      </c>
      <c r="CB1250">
        <v>46.249999443593531</v>
      </c>
      <c r="CC1250">
        <v>0.37056545179590544</v>
      </c>
      <c r="CD1250">
        <v>0.34629560501967077</v>
      </c>
      <c r="CE1250">
        <v>0.34118356714423281</v>
      </c>
      <c r="CF1250">
        <v>0.34578864578485274</v>
      </c>
      <c r="CG1250">
        <v>0.36684393621151268</v>
      </c>
      <c r="CH1250">
        <v>0.43644946400045731</v>
      </c>
      <c r="CI1250">
        <v>0.57169820337829658</v>
      </c>
      <c r="CJ1250">
        <v>0.69826330651389978</v>
      </c>
      <c r="CK1250">
        <v>0.79920865814205089</v>
      </c>
      <c r="CL1250">
        <v>0.84591956358296194</v>
      </c>
      <c r="CM1250">
        <v>0.87950316539009477</v>
      </c>
      <c r="CN1250">
        <v>0.90982578980806994</v>
      </c>
      <c r="CO1250">
        <v>0.90975755207934617</v>
      </c>
      <c r="CP1250">
        <v>0.93918874562611609</v>
      </c>
      <c r="CQ1250">
        <v>0.94095482477267645</v>
      </c>
      <c r="CR1250">
        <v>0.8635230597333442</v>
      </c>
      <c r="CS1250">
        <v>0.79791826528858434</v>
      </c>
      <c r="CT1250">
        <v>0.74362978227543308</v>
      </c>
      <c r="CU1250">
        <v>0.61205755487576985</v>
      </c>
      <c r="CV1250">
        <v>0.4806070520074473</v>
      </c>
      <c r="CW1250">
        <v>0.42111569781772362</v>
      </c>
      <c r="CX1250">
        <v>0.3815338414916245</v>
      </c>
      <c r="CY1250">
        <v>0.34776659350334987</v>
      </c>
      <c r="CZ1250">
        <v>0.32524355278594158</v>
      </c>
    </row>
    <row r="1251" spans="1:104" x14ac:dyDescent="0.25">
      <c r="A1251" t="s">
        <v>1440</v>
      </c>
      <c r="B1251" t="s">
        <v>26</v>
      </c>
      <c r="C1251" t="s">
        <v>27</v>
      </c>
      <c r="D1251" t="s">
        <v>187</v>
      </c>
      <c r="E1251" t="s">
        <v>184</v>
      </c>
      <c r="F1251">
        <v>2023</v>
      </c>
      <c r="G1251" t="s">
        <v>172</v>
      </c>
      <c r="H1251">
        <v>2</v>
      </c>
      <c r="I1251">
        <v>23.808287019763796</v>
      </c>
      <c r="J1251">
        <v>23.119017829622287</v>
      </c>
      <c r="K1251">
        <v>22.698516255822483</v>
      </c>
      <c r="L1251">
        <v>22.837795016896596</v>
      </c>
      <c r="M1251">
        <v>23.879854225167136</v>
      </c>
      <c r="N1251">
        <v>26.700819305444469</v>
      </c>
      <c r="O1251">
        <v>31.152846046951801</v>
      </c>
      <c r="P1251">
        <v>34.272977863765263</v>
      </c>
      <c r="Q1251">
        <v>37.331315029102484</v>
      </c>
      <c r="R1251">
        <v>38.713452905790724</v>
      </c>
      <c r="S1251">
        <v>39.228710933139546</v>
      </c>
      <c r="T1251">
        <v>39.363643236241515</v>
      </c>
      <c r="U1251">
        <v>39.214903944440856</v>
      </c>
      <c r="V1251">
        <v>39.293448151291393</v>
      </c>
      <c r="W1251">
        <v>38.790493299947492</v>
      </c>
      <c r="X1251">
        <v>37.662396769713517</v>
      </c>
      <c r="Y1251">
        <v>36.562237538303698</v>
      </c>
      <c r="Z1251">
        <v>36.772574340535918</v>
      </c>
      <c r="AA1251">
        <v>36.013702897244642</v>
      </c>
      <c r="AB1251">
        <v>34.49591410258811</v>
      </c>
      <c r="AC1251">
        <v>32.892345901934355</v>
      </c>
      <c r="AD1251">
        <v>30.691963073900059</v>
      </c>
      <c r="AE1251">
        <v>27.740735217082136</v>
      </c>
      <c r="AF1251">
        <v>25.504701298502749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0.88568193447442667</v>
      </c>
      <c r="AS1251">
        <v>0.88233531579588231</v>
      </c>
      <c r="AT1251">
        <v>0.88410252764434794</v>
      </c>
      <c r="AU1251">
        <v>0.87278611629729297</v>
      </c>
      <c r="AV1251">
        <v>0.84740389210189615</v>
      </c>
      <c r="AW1251">
        <v>0.82265034146039373</v>
      </c>
      <c r="AX1251">
        <v>0.82738294150748515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52.24999977738738</v>
      </c>
      <c r="BF1251">
        <v>51.750000777526012</v>
      </c>
      <c r="BG1251">
        <v>51.750000777526012</v>
      </c>
      <c r="BH1251">
        <v>50.749999888231358</v>
      </c>
      <c r="BI1251">
        <v>51.499999897824736</v>
      </c>
      <c r="BJ1251">
        <v>50.749999888231358</v>
      </c>
      <c r="BK1251">
        <v>51.499999897824736</v>
      </c>
      <c r="BL1251">
        <v>51.999998897686105</v>
      </c>
      <c r="BM1251">
        <v>52.24999977738738</v>
      </c>
      <c r="BN1251">
        <v>53.750000836820028</v>
      </c>
      <c r="BO1251">
        <v>54.500000254051159</v>
      </c>
      <c r="BP1251">
        <v>54.99999994740979</v>
      </c>
      <c r="BQ1251">
        <v>55.749999957003176</v>
      </c>
      <c r="BR1251">
        <v>53.999999636029521</v>
      </c>
      <c r="BS1251">
        <v>53.249999756466885</v>
      </c>
      <c r="BT1251">
        <v>51.999998897686105</v>
      </c>
      <c r="BU1251">
        <v>49.750000039182595</v>
      </c>
      <c r="BV1251">
        <v>48.000000180540454</v>
      </c>
      <c r="BW1251">
        <v>47.25000074886146</v>
      </c>
      <c r="BX1251">
        <v>48.000000180540454</v>
      </c>
      <c r="BY1251">
        <v>47.749999979888578</v>
      </c>
      <c r="BZ1251">
        <v>46.749999552925431</v>
      </c>
      <c r="CA1251">
        <v>47.749999979888578</v>
      </c>
      <c r="CB1251">
        <v>46.749999552925431</v>
      </c>
      <c r="CC1251">
        <v>0.34087542519069675</v>
      </c>
      <c r="CD1251">
        <v>0.3185501065681976</v>
      </c>
      <c r="CE1251">
        <v>0.31384762600287719</v>
      </c>
      <c r="CF1251">
        <v>0.31808379138930304</v>
      </c>
      <c r="CG1251">
        <v>0.3374520620430338</v>
      </c>
      <c r="CH1251">
        <v>0.40148071742922031</v>
      </c>
      <c r="CI1251">
        <v>0.5258932139102418</v>
      </c>
      <c r="CJ1251">
        <v>0.64231774554932253</v>
      </c>
      <c r="CK1251">
        <v>0.7351752830620869</v>
      </c>
      <c r="CL1251">
        <v>0.77814366085803688</v>
      </c>
      <c r="CM1251">
        <v>0.80903658137364654</v>
      </c>
      <c r="CN1251">
        <v>0.83692973254213321</v>
      </c>
      <c r="CO1251">
        <v>0.83686693621855079</v>
      </c>
      <c r="CP1251">
        <v>0.86394001546568089</v>
      </c>
      <c r="CQ1251">
        <v>0.86556464630918051</v>
      </c>
      <c r="CR1251">
        <v>0.79433672386988763</v>
      </c>
      <c r="CS1251">
        <v>0.73398828586522891</v>
      </c>
      <c r="CT1251">
        <v>0.68404947537764449</v>
      </c>
      <c r="CU1251">
        <v>0.56301894653995666</v>
      </c>
      <c r="CV1251">
        <v>0.44210039064644729</v>
      </c>
      <c r="CW1251">
        <v>0.38737552724221552</v>
      </c>
      <c r="CX1251">
        <v>0.35096503085871456</v>
      </c>
      <c r="CY1251">
        <v>0.31990322499012408</v>
      </c>
      <c r="CZ1251">
        <v>0.29918474865920447</v>
      </c>
    </row>
    <row r="1252" spans="1:104" x14ac:dyDescent="0.25">
      <c r="A1252" t="s">
        <v>1441</v>
      </c>
      <c r="B1252" t="s">
        <v>26</v>
      </c>
      <c r="C1252" t="s">
        <v>27</v>
      </c>
      <c r="D1252" t="s">
        <v>187</v>
      </c>
      <c r="E1252" t="s">
        <v>184</v>
      </c>
      <c r="F1252">
        <v>2023</v>
      </c>
      <c r="G1252" t="s">
        <v>173</v>
      </c>
      <c r="H1252">
        <v>3</v>
      </c>
      <c r="I1252">
        <v>24.340121339482018</v>
      </c>
      <c r="J1252">
        <v>23.435547745899999</v>
      </c>
      <c r="K1252">
        <v>22.898343070224122</v>
      </c>
      <c r="L1252">
        <v>22.862086514528762</v>
      </c>
      <c r="M1252">
        <v>23.758303886159272</v>
      </c>
      <c r="N1252">
        <v>26.271470326122405</v>
      </c>
      <c r="O1252">
        <v>30.610335604570761</v>
      </c>
      <c r="P1252">
        <v>33.953039241808895</v>
      </c>
      <c r="Q1252">
        <v>37.614811625820515</v>
      </c>
      <c r="R1252">
        <v>40.286408739640898</v>
      </c>
      <c r="S1252">
        <v>42.318403219755538</v>
      </c>
      <c r="T1252">
        <v>43.785426472648822</v>
      </c>
      <c r="U1252">
        <v>44.613411539593116</v>
      </c>
      <c r="V1252">
        <v>45.320901280378841</v>
      </c>
      <c r="W1252">
        <v>45.080330969939865</v>
      </c>
      <c r="X1252">
        <v>43.831268633958544</v>
      </c>
      <c r="Y1252">
        <v>41.801306295625842</v>
      </c>
      <c r="Z1252">
        <v>39.403693450368053</v>
      </c>
      <c r="AA1252">
        <v>37.227363539471618</v>
      </c>
      <c r="AB1252">
        <v>36.724703398367538</v>
      </c>
      <c r="AC1252">
        <v>34.773762692691115</v>
      </c>
      <c r="AD1252">
        <v>32.200762142859432</v>
      </c>
      <c r="AE1252">
        <v>28.842933001103525</v>
      </c>
      <c r="AF1252">
        <v>26.299308458069749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0.98517207595756306</v>
      </c>
      <c r="AS1252">
        <v>1.0038017164631887</v>
      </c>
      <c r="AT1252">
        <v>1.0197202395536498</v>
      </c>
      <c r="AU1252">
        <v>1.0143074223310582</v>
      </c>
      <c r="AV1252">
        <v>0.98620353181937925</v>
      </c>
      <c r="AW1252">
        <v>0.94052936117111396</v>
      </c>
      <c r="AX1252">
        <v>0.88658311427537695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56.000000524855615</v>
      </c>
      <c r="BF1252">
        <v>54.249998819854021</v>
      </c>
      <c r="BG1252">
        <v>52.749999813351323</v>
      </c>
      <c r="BH1252">
        <v>53.249999972758765</v>
      </c>
      <c r="BI1252">
        <v>53.750000954597738</v>
      </c>
      <c r="BJ1252">
        <v>53.999999714082399</v>
      </c>
      <c r="BK1252">
        <v>53.999999714082399</v>
      </c>
      <c r="BL1252">
        <v>56.249998938053295</v>
      </c>
      <c r="BM1252">
        <v>63.249999741323627</v>
      </c>
      <c r="BN1252">
        <v>69.000001076721603</v>
      </c>
      <c r="BO1252">
        <v>73.250000418891801</v>
      </c>
      <c r="BP1252">
        <v>76.000002009849567</v>
      </c>
      <c r="BQ1252">
        <v>79.24999834948089</v>
      </c>
      <c r="BR1252">
        <v>79.00000143686006</v>
      </c>
      <c r="BS1252">
        <v>76.250000076760273</v>
      </c>
      <c r="BT1252">
        <v>72.750000360484734</v>
      </c>
      <c r="BU1252">
        <v>72.500000446710189</v>
      </c>
      <c r="BV1252">
        <v>71.000000502346964</v>
      </c>
      <c r="BW1252">
        <v>67.250000886725488</v>
      </c>
      <c r="BX1252">
        <v>62.7499993366296</v>
      </c>
      <c r="BY1252">
        <v>61.500000922046766</v>
      </c>
      <c r="BZ1252">
        <v>59.500000803847477</v>
      </c>
      <c r="CA1252">
        <v>59.500000803847477</v>
      </c>
      <c r="CB1252">
        <v>57.50000046921884</v>
      </c>
      <c r="CC1252">
        <v>0.33495102980832941</v>
      </c>
      <c r="CD1252">
        <v>0.31301372889019485</v>
      </c>
      <c r="CE1252">
        <v>0.30839298539855126</v>
      </c>
      <c r="CF1252">
        <v>0.31255548414805201</v>
      </c>
      <c r="CG1252">
        <v>0.33158714350488083</v>
      </c>
      <c r="CH1252">
        <v>0.39450303372978646</v>
      </c>
      <c r="CI1252">
        <v>0.5167532240331737</v>
      </c>
      <c r="CJ1252">
        <v>0.63115435712118217</v>
      </c>
      <c r="CK1252">
        <v>0.72239799276436556</v>
      </c>
      <c r="CL1252">
        <v>0.76461954299703994</v>
      </c>
      <c r="CM1252">
        <v>0.79497554131173354</v>
      </c>
      <c r="CN1252">
        <v>0.82238391255781462</v>
      </c>
      <c r="CO1252">
        <v>0.82232224512438179</v>
      </c>
      <c r="CP1252">
        <v>0.8489248484745312</v>
      </c>
      <c r="CQ1252">
        <v>0.85052120047756086</v>
      </c>
      <c r="CR1252">
        <v>0.7805312293715847</v>
      </c>
      <c r="CS1252">
        <v>0.72123158276035448</v>
      </c>
      <c r="CT1252">
        <v>0.67216071355194096</v>
      </c>
      <c r="CU1252">
        <v>0.5532336989470833</v>
      </c>
      <c r="CV1252">
        <v>0.43441671463930981</v>
      </c>
      <c r="CW1252">
        <v>0.38064296681823417</v>
      </c>
      <c r="CX1252">
        <v>0.34486529762797008</v>
      </c>
      <c r="CY1252">
        <v>0.31434333042321833</v>
      </c>
      <c r="CZ1252">
        <v>0.29398494385558155</v>
      </c>
    </row>
    <row r="1253" spans="1:104" x14ac:dyDescent="0.25">
      <c r="A1253" t="s">
        <v>1442</v>
      </c>
      <c r="B1253" t="s">
        <v>26</v>
      </c>
      <c r="C1253" t="s">
        <v>27</v>
      </c>
      <c r="D1253" t="s">
        <v>187</v>
      </c>
      <c r="E1253" t="s">
        <v>184</v>
      </c>
      <c r="F1253">
        <v>2023</v>
      </c>
      <c r="G1253" t="s">
        <v>174</v>
      </c>
      <c r="H1253">
        <v>4</v>
      </c>
      <c r="I1253">
        <v>25.429739652081633</v>
      </c>
      <c r="J1253">
        <v>24.365855128730097</v>
      </c>
      <c r="K1253">
        <v>23.742973798557269</v>
      </c>
      <c r="L1253">
        <v>23.677805941977468</v>
      </c>
      <c r="M1253">
        <v>24.626027769672032</v>
      </c>
      <c r="N1253">
        <v>27.149271940691825</v>
      </c>
      <c r="O1253">
        <v>31.034608309075931</v>
      </c>
      <c r="P1253">
        <v>35.218172952255728</v>
      </c>
      <c r="Q1253">
        <v>40.441153454237124</v>
      </c>
      <c r="R1253">
        <v>44.755424062632592</v>
      </c>
      <c r="S1253">
        <v>48.122145903119666</v>
      </c>
      <c r="T1253">
        <v>50.469366875636325</v>
      </c>
      <c r="U1253">
        <v>51.766510259162793</v>
      </c>
      <c r="V1253">
        <v>52.782457113790237</v>
      </c>
      <c r="W1253">
        <v>52.627838993386447</v>
      </c>
      <c r="X1253">
        <v>51.315783229850524</v>
      </c>
      <c r="Y1253">
        <v>48.971557916683921</v>
      </c>
      <c r="Z1253">
        <v>45.653807552589477</v>
      </c>
      <c r="AA1253">
        <v>41.500282179854203</v>
      </c>
      <c r="AB1253">
        <v>40.420365859205369</v>
      </c>
      <c r="AC1253">
        <v>38.287986971206571</v>
      </c>
      <c r="AD1253">
        <v>35.051842814809632</v>
      </c>
      <c r="AE1253">
        <v>31.149987313434064</v>
      </c>
      <c r="AF1253">
        <v>28.128756764245086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1.1355606968139056</v>
      </c>
      <c r="AS1253">
        <v>1.1647464603492721</v>
      </c>
      <c r="AT1253">
        <v>1.187605300984635</v>
      </c>
      <c r="AU1253">
        <v>1.1841263642640416</v>
      </c>
      <c r="AV1253">
        <v>1.154605130057367</v>
      </c>
      <c r="AW1253">
        <v>1.1018600560346452</v>
      </c>
      <c r="AX1253">
        <v>1.0272106675103836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62.5</v>
      </c>
      <c r="BF1253">
        <v>61.750000332033601</v>
      </c>
      <c r="BG1253">
        <v>60.000000299752564</v>
      </c>
      <c r="BH1253">
        <v>61.250000438099896</v>
      </c>
      <c r="BI1253">
        <v>60.250000880811363</v>
      </c>
      <c r="BJ1253">
        <v>60.499999963107378</v>
      </c>
      <c r="BK1253">
        <v>59.750000295140978</v>
      </c>
      <c r="BL1253">
        <v>67.249999035603793</v>
      </c>
      <c r="BM1253">
        <v>78.249998647654792</v>
      </c>
      <c r="BN1253">
        <v>84.500000031128153</v>
      </c>
      <c r="BO1253">
        <v>88.750001118307623</v>
      </c>
      <c r="BP1253">
        <v>92.000000140653128</v>
      </c>
      <c r="BQ1253">
        <v>93.25000027900046</v>
      </c>
      <c r="BR1253">
        <v>92.250000952290833</v>
      </c>
      <c r="BS1253">
        <v>91.250001164423409</v>
      </c>
      <c r="BT1253">
        <v>90.250000454240421</v>
      </c>
      <c r="BU1253">
        <v>88.250002031400044</v>
      </c>
      <c r="BV1253">
        <v>86.75000154257279</v>
      </c>
      <c r="BW1253">
        <v>84.000000021904995</v>
      </c>
      <c r="BX1253">
        <v>78.500000612186952</v>
      </c>
      <c r="BY1253">
        <v>73.249998786002138</v>
      </c>
      <c r="BZ1253">
        <v>69.749999672577971</v>
      </c>
      <c r="CA1253">
        <v>64.249998994676019</v>
      </c>
      <c r="CB1253">
        <v>62.749999082296007</v>
      </c>
      <c r="CC1253">
        <v>0.3395196557851155</v>
      </c>
      <c r="CD1253">
        <v>0.31728313353929738</v>
      </c>
      <c r="CE1253">
        <v>0.31259938080135208</v>
      </c>
      <c r="CF1253">
        <v>0.31681864161305312</v>
      </c>
      <c r="CG1253">
        <v>0.33610990522177997</v>
      </c>
      <c r="CH1253">
        <v>0.39988391839140314</v>
      </c>
      <c r="CI1253">
        <v>0.52380159634570345</v>
      </c>
      <c r="CJ1253">
        <v>0.63976301116808643</v>
      </c>
      <c r="CK1253">
        <v>0.73225124762610816</v>
      </c>
      <c r="CL1253">
        <v>0.77504868833531471</v>
      </c>
      <c r="CM1253">
        <v>0.80581870304002923</v>
      </c>
      <c r="CN1253">
        <v>0.83360088780911412</v>
      </c>
      <c r="CO1253">
        <v>0.83353843310629783</v>
      </c>
      <c r="CP1253">
        <v>0.86050386355040076</v>
      </c>
      <c r="CQ1253">
        <v>0.86212196682926645</v>
      </c>
      <c r="CR1253">
        <v>0.79117737103634866</v>
      </c>
      <c r="CS1253">
        <v>0.73106896399287258</v>
      </c>
      <c r="CT1253">
        <v>0.68132880674362351</v>
      </c>
      <c r="CU1253">
        <v>0.56077963348394311</v>
      </c>
      <c r="CV1253">
        <v>0.4403420168410298</v>
      </c>
      <c r="CW1253">
        <v>0.38583483195216012</v>
      </c>
      <c r="CX1253">
        <v>0.3495691296283423</v>
      </c>
      <c r="CY1253">
        <v>0.31863087559662046</v>
      </c>
      <c r="CZ1253">
        <v>0.29799481736986572</v>
      </c>
    </row>
    <row r="1254" spans="1:104" x14ac:dyDescent="0.25">
      <c r="A1254" t="s">
        <v>1443</v>
      </c>
      <c r="B1254" t="s">
        <v>26</v>
      </c>
      <c r="C1254" t="s">
        <v>27</v>
      </c>
      <c r="D1254" t="s">
        <v>187</v>
      </c>
      <c r="E1254" t="s">
        <v>184</v>
      </c>
      <c r="F1254">
        <v>2023</v>
      </c>
      <c r="G1254" t="s">
        <v>175</v>
      </c>
      <c r="H1254">
        <v>5</v>
      </c>
      <c r="I1254">
        <v>25.951508016037014</v>
      </c>
      <c r="J1254">
        <v>24.820661685304966</v>
      </c>
      <c r="K1254">
        <v>24.146067467550743</v>
      </c>
      <c r="L1254">
        <v>24.058698953071762</v>
      </c>
      <c r="M1254">
        <v>25.048123804480785</v>
      </c>
      <c r="N1254">
        <v>27.584696149037608</v>
      </c>
      <c r="O1254">
        <v>31.159161700743944</v>
      </c>
      <c r="P1254">
        <v>36.501357238077709</v>
      </c>
      <c r="Q1254">
        <v>42.686192247565181</v>
      </c>
      <c r="R1254">
        <v>47.5830828784771</v>
      </c>
      <c r="S1254">
        <v>50.978004315034219</v>
      </c>
      <c r="T1254">
        <v>52.957248935504708</v>
      </c>
      <c r="U1254">
        <v>53.816573498572978</v>
      </c>
      <c r="V1254">
        <v>54.548483810606783</v>
      </c>
      <c r="W1254">
        <v>54.453641702632254</v>
      </c>
      <c r="X1254">
        <v>52.928316280993663</v>
      </c>
      <c r="Y1254">
        <v>50.256374584529325</v>
      </c>
      <c r="Z1254">
        <v>46.925928384005807</v>
      </c>
      <c r="AA1254">
        <v>42.521703864193306</v>
      </c>
      <c r="AB1254">
        <v>40.656648639499444</v>
      </c>
      <c r="AC1254">
        <v>39.178526189224677</v>
      </c>
      <c r="AD1254">
        <v>35.887748963166096</v>
      </c>
      <c r="AE1254">
        <v>31.865324504418744</v>
      </c>
      <c r="AF1254">
        <v>28.722050180101665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1.1915380986471837</v>
      </c>
      <c r="AS1254">
        <v>1.210872910122351</v>
      </c>
      <c r="AT1254">
        <v>1.2273409062922889</v>
      </c>
      <c r="AU1254">
        <v>1.2252068917509675</v>
      </c>
      <c r="AV1254">
        <v>1.1908870876372173</v>
      </c>
      <c r="AW1254">
        <v>1.1307683458744007</v>
      </c>
      <c r="AX1254">
        <v>1.0558333617719857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65.750001014178466</v>
      </c>
      <c r="BF1254">
        <v>65.250000164011723</v>
      </c>
      <c r="BG1254">
        <v>65.750001014178466</v>
      </c>
      <c r="BH1254">
        <v>65.499998394308577</v>
      </c>
      <c r="BI1254">
        <v>64.499999701912017</v>
      </c>
      <c r="BJ1254">
        <v>63.749999239812297</v>
      </c>
      <c r="BK1254">
        <v>62.999999929076012</v>
      </c>
      <c r="BL1254">
        <v>69.000001092874157</v>
      </c>
      <c r="BM1254">
        <v>80.000001662568778</v>
      </c>
      <c r="BN1254">
        <v>85.500001530046845</v>
      </c>
      <c r="BO1254">
        <v>89.250001883227569</v>
      </c>
      <c r="BP1254">
        <v>92.750000221004214</v>
      </c>
      <c r="BQ1254">
        <v>92.750000221004214</v>
      </c>
      <c r="BR1254">
        <v>91.000000936979546</v>
      </c>
      <c r="BS1254">
        <v>91.000000936979546</v>
      </c>
      <c r="BT1254">
        <v>88.999998917948659</v>
      </c>
      <c r="BU1254">
        <v>85.750000321633365</v>
      </c>
      <c r="BV1254">
        <v>84.000001037608712</v>
      </c>
      <c r="BW1254">
        <v>81.999999507907276</v>
      </c>
      <c r="BX1254">
        <v>80.250000914700664</v>
      </c>
      <c r="BY1254">
        <v>74.249998138993746</v>
      </c>
      <c r="BZ1254">
        <v>69.750000633883133</v>
      </c>
      <c r="CA1254">
        <v>68.749998501788355</v>
      </c>
      <c r="CB1254">
        <v>66.999999563172722</v>
      </c>
      <c r="CC1254">
        <v>0.33889628843069658</v>
      </c>
      <c r="CD1254">
        <v>0.31670059609087775</v>
      </c>
      <c r="CE1254">
        <v>0.31202542617953044</v>
      </c>
      <c r="CF1254">
        <v>0.31623698544651496</v>
      </c>
      <c r="CG1254">
        <v>0.33549277847695957</v>
      </c>
      <c r="CH1254">
        <v>0.39914972711907748</v>
      </c>
      <c r="CI1254">
        <v>0.52283986304113061</v>
      </c>
      <c r="CJ1254">
        <v>0.63858842263013094</v>
      </c>
      <c r="CK1254">
        <v>0.73090684111928172</v>
      </c>
      <c r="CL1254">
        <v>0.77362570052095692</v>
      </c>
      <c r="CM1254">
        <v>0.80433920814506588</v>
      </c>
      <c r="CN1254">
        <v>0.83207042404374865</v>
      </c>
      <c r="CO1254">
        <v>0.8320079740577152</v>
      </c>
      <c r="CP1254">
        <v>0.85892397115818442</v>
      </c>
      <c r="CQ1254">
        <v>0.86053909684017871</v>
      </c>
      <c r="CR1254">
        <v>0.78972479539173313</v>
      </c>
      <c r="CS1254">
        <v>0.72972672754901546</v>
      </c>
      <c r="CT1254">
        <v>0.68007787742209869</v>
      </c>
      <c r="CU1254">
        <v>0.5597500357707198</v>
      </c>
      <c r="CV1254">
        <v>0.43953353919896565</v>
      </c>
      <c r="CW1254">
        <v>0.38512642634146055</v>
      </c>
      <c r="CX1254">
        <v>0.3489273035226958</v>
      </c>
      <c r="CY1254">
        <v>0.31804586146360486</v>
      </c>
      <c r="CZ1254">
        <v>0.29744767576180614</v>
      </c>
    </row>
    <row r="1255" spans="1:104" x14ac:dyDescent="0.25">
      <c r="A1255" t="s">
        <v>1444</v>
      </c>
      <c r="B1255" t="s">
        <v>26</v>
      </c>
      <c r="C1255" t="s">
        <v>27</v>
      </c>
      <c r="D1255" t="s">
        <v>187</v>
      </c>
      <c r="E1255" t="s">
        <v>184</v>
      </c>
      <c r="F1255">
        <v>2023</v>
      </c>
      <c r="G1255" t="s">
        <v>176</v>
      </c>
      <c r="H1255">
        <v>6</v>
      </c>
      <c r="I1255">
        <v>26.39040576186013</v>
      </c>
      <c r="J1255">
        <v>25.242453311769456</v>
      </c>
      <c r="K1255">
        <v>24.592705990044593</v>
      </c>
      <c r="L1255">
        <v>24.552502649984849</v>
      </c>
      <c r="M1255">
        <v>25.58309258441928</v>
      </c>
      <c r="N1255">
        <v>28.057728141901677</v>
      </c>
      <c r="O1255">
        <v>31.677990921547142</v>
      </c>
      <c r="P1255">
        <v>36.768480933933006</v>
      </c>
      <c r="Q1255">
        <v>42.285122718906386</v>
      </c>
      <c r="R1255">
        <v>46.794069774211856</v>
      </c>
      <c r="S1255">
        <v>50.092195859373561</v>
      </c>
      <c r="T1255">
        <v>52.048438014219421</v>
      </c>
      <c r="U1255">
        <v>52.800272260564057</v>
      </c>
      <c r="V1255">
        <v>53.387954769138233</v>
      </c>
      <c r="W1255">
        <v>53.223918719283233</v>
      </c>
      <c r="X1255">
        <v>52.061668506222858</v>
      </c>
      <c r="Y1255">
        <v>49.913742233595279</v>
      </c>
      <c r="Z1255">
        <v>46.853392543737492</v>
      </c>
      <c r="AA1255">
        <v>42.535213596226789</v>
      </c>
      <c r="AB1255">
        <v>40.080417244241474</v>
      </c>
      <c r="AC1255">
        <v>39.024966603432759</v>
      </c>
      <c r="AD1255">
        <v>36.098199625248768</v>
      </c>
      <c r="AE1255">
        <v>32.16684317996986</v>
      </c>
      <c r="AF1255">
        <v>29.06726268168515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1.1710898878836633</v>
      </c>
      <c r="AS1255">
        <v>1.1880061077258186</v>
      </c>
      <c r="AT1255">
        <v>1.2012289941902474</v>
      </c>
      <c r="AU1255">
        <v>1.1975381251005854</v>
      </c>
      <c r="AV1255">
        <v>1.1713874996814952</v>
      </c>
      <c r="AW1255">
        <v>1.1230591772950982</v>
      </c>
      <c r="AX1255">
        <v>1.0542013271586437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65.250000794824416</v>
      </c>
      <c r="BF1255">
        <v>62.5</v>
      </c>
      <c r="BG1255">
        <v>61.499999882141772</v>
      </c>
      <c r="BH1255">
        <v>61.499999882141772</v>
      </c>
      <c r="BI1255">
        <v>61.250000424002174</v>
      </c>
      <c r="BJ1255">
        <v>60.50000068415266</v>
      </c>
      <c r="BK1255">
        <v>61.999998899031638</v>
      </c>
      <c r="BL1255">
        <v>70.75000109090729</v>
      </c>
      <c r="BM1255">
        <v>76.250001990654283</v>
      </c>
      <c r="BN1255">
        <v>80.000001983467811</v>
      </c>
      <c r="BO1255">
        <v>84.999999137622694</v>
      </c>
      <c r="BP1255">
        <v>87.750001987779683</v>
      </c>
      <c r="BQ1255">
        <v>89.500001514909471</v>
      </c>
      <c r="BR1255">
        <v>90.000000402442737</v>
      </c>
      <c r="BS1255">
        <v>87.50000079051253</v>
      </c>
      <c r="BT1255">
        <v>87.50000079051253</v>
      </c>
      <c r="BU1255">
        <v>87.24999893208944</v>
      </c>
      <c r="BV1255">
        <v>84.750000240028356</v>
      </c>
      <c r="BW1255">
        <v>82.500000445561611</v>
      </c>
      <c r="BX1255">
        <v>79.749997566658706</v>
      </c>
      <c r="BY1255">
        <v>76.000000822133032</v>
      </c>
      <c r="BZ1255">
        <v>72.250000714335869</v>
      </c>
      <c r="CA1255">
        <v>70.50000130218973</v>
      </c>
      <c r="CB1255">
        <v>67.99999893065214</v>
      </c>
      <c r="CC1255">
        <v>0.33661080621196493</v>
      </c>
      <c r="CD1255">
        <v>0.31456481263995695</v>
      </c>
      <c r="CE1255">
        <v>0.30992116679182918</v>
      </c>
      <c r="CF1255">
        <v>0.31410427830717863</v>
      </c>
      <c r="CG1255">
        <v>0.33323026072099854</v>
      </c>
      <c r="CH1255">
        <v>0.39645787303373542</v>
      </c>
      <c r="CI1255">
        <v>0.51931387766674109</v>
      </c>
      <c r="CJ1255">
        <v>0.634281838229245</v>
      </c>
      <c r="CK1255">
        <v>0.72597765552904592</v>
      </c>
      <c r="CL1255">
        <v>0.76840843492876532</v>
      </c>
      <c r="CM1255">
        <v>0.7989148301352561</v>
      </c>
      <c r="CN1255">
        <v>0.82645898181674349</v>
      </c>
      <c r="CO1255">
        <v>0.82639704712648099</v>
      </c>
      <c r="CP1255">
        <v>0.85313144871007152</v>
      </c>
      <c r="CQ1255">
        <v>0.85473569758526291</v>
      </c>
      <c r="CR1255">
        <v>0.78439896579355606</v>
      </c>
      <c r="CS1255">
        <v>0.72480547858950795</v>
      </c>
      <c r="CT1255">
        <v>0.67549146983620367</v>
      </c>
      <c r="CU1255">
        <v>0.55597513858843095</v>
      </c>
      <c r="CV1255">
        <v>0.43656936135759983</v>
      </c>
      <c r="CW1255">
        <v>0.38252918135938729</v>
      </c>
      <c r="CX1255">
        <v>0.34657419161745856</v>
      </c>
      <c r="CY1255">
        <v>0.31590098374952402</v>
      </c>
      <c r="CZ1255">
        <v>0.29544173759979725</v>
      </c>
    </row>
    <row r="1256" spans="1:104" x14ac:dyDescent="0.25">
      <c r="A1256" t="s">
        <v>1445</v>
      </c>
      <c r="B1256" t="s">
        <v>26</v>
      </c>
      <c r="C1256" t="s">
        <v>27</v>
      </c>
      <c r="D1256" t="s">
        <v>187</v>
      </c>
      <c r="E1256" t="s">
        <v>184</v>
      </c>
      <c r="F1256">
        <v>2023</v>
      </c>
      <c r="G1256" t="s">
        <v>177</v>
      </c>
      <c r="H1256">
        <v>7</v>
      </c>
      <c r="I1256">
        <v>28.276286263903611</v>
      </c>
      <c r="J1256">
        <v>26.995845372396971</v>
      </c>
      <c r="K1256">
        <v>26.235733168137859</v>
      </c>
      <c r="L1256">
        <v>26.219929510308166</v>
      </c>
      <c r="M1256">
        <v>27.386185852718771</v>
      </c>
      <c r="N1256">
        <v>30.304486698841718</v>
      </c>
      <c r="O1256">
        <v>34.427839168700899</v>
      </c>
      <c r="P1256">
        <v>40.11351352912687</v>
      </c>
      <c r="Q1256">
        <v>46.147294128756805</v>
      </c>
      <c r="R1256">
        <v>50.92721097696645</v>
      </c>
      <c r="S1256">
        <v>54.189662033636772</v>
      </c>
      <c r="T1256">
        <v>56.039295693160774</v>
      </c>
      <c r="U1256">
        <v>56.695910718233165</v>
      </c>
      <c r="V1256">
        <v>57.161167167828076</v>
      </c>
      <c r="W1256">
        <v>57.068997254329119</v>
      </c>
      <c r="X1256">
        <v>56.080552644911158</v>
      </c>
      <c r="Y1256">
        <v>54.001974613360723</v>
      </c>
      <c r="Z1256">
        <v>50.886620730164914</v>
      </c>
      <c r="AA1256">
        <v>46.027876099417703</v>
      </c>
      <c r="AB1256">
        <v>43.359964305851044</v>
      </c>
      <c r="AC1256">
        <v>42.092315810167122</v>
      </c>
      <c r="AD1256">
        <v>38.923959385985299</v>
      </c>
      <c r="AE1256">
        <v>34.653212681252299</v>
      </c>
      <c r="AF1256">
        <v>31.254815910366663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1.2608841234337622</v>
      </c>
      <c r="AS1256">
        <v>1.2756580397271937</v>
      </c>
      <c r="AT1256">
        <v>1.2861262637345363</v>
      </c>
      <c r="AU1256">
        <v>1.2840524391465498</v>
      </c>
      <c r="AV1256">
        <v>1.2618124053147044</v>
      </c>
      <c r="AW1256">
        <v>1.2150444528732416</v>
      </c>
      <c r="AX1256">
        <v>1.1449490019051027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70.999999245007828</v>
      </c>
      <c r="BF1256">
        <v>71.50000030767022</v>
      </c>
      <c r="BG1256">
        <v>70.999999245007828</v>
      </c>
      <c r="BH1256">
        <v>70.75000027844213</v>
      </c>
      <c r="BI1256">
        <v>69.99999930174134</v>
      </c>
      <c r="BJ1256">
        <v>69.99999930174134</v>
      </c>
      <c r="BK1256">
        <v>69.499998956861276</v>
      </c>
      <c r="BL1256">
        <v>72.750001169870359</v>
      </c>
      <c r="BM1256">
        <v>76.749999622216805</v>
      </c>
      <c r="BN1256">
        <v>81.249998448154585</v>
      </c>
      <c r="BO1256">
        <v>86.499998681462543</v>
      </c>
      <c r="BP1256">
        <v>91.75000192945636</v>
      </c>
      <c r="BQ1256">
        <v>92.000001929628624</v>
      </c>
      <c r="BR1256">
        <v>92.250000781349144</v>
      </c>
      <c r="BS1256">
        <v>92.499998972709918</v>
      </c>
      <c r="BT1256">
        <v>91.75000192945636</v>
      </c>
      <c r="BU1256">
        <v>87.749999199127188</v>
      </c>
      <c r="BV1256">
        <v>85.000000919909851</v>
      </c>
      <c r="BW1256">
        <v>83.750000631935578</v>
      </c>
      <c r="BX1256">
        <v>81.49999890770755</v>
      </c>
      <c r="BY1256">
        <v>78.250000599434387</v>
      </c>
      <c r="BZ1256">
        <v>74.999999649722213</v>
      </c>
      <c r="CA1256">
        <v>73.750000854735205</v>
      </c>
      <c r="CB1256">
        <v>72.750001169870359</v>
      </c>
      <c r="CC1256">
        <v>0.341611084782456</v>
      </c>
      <c r="CD1256">
        <v>0.31923759107259791</v>
      </c>
      <c r="CE1256">
        <v>0.31452498004318519</v>
      </c>
      <c r="CF1256">
        <v>0.31877022931937105</v>
      </c>
      <c r="CG1256">
        <v>0.33818032104854046</v>
      </c>
      <c r="CH1256">
        <v>0.40234719747653258</v>
      </c>
      <c r="CI1256">
        <v>0.52702820160135122</v>
      </c>
      <c r="CJ1256">
        <v>0.64370401100949481</v>
      </c>
      <c r="CK1256">
        <v>0.73676194546649787</v>
      </c>
      <c r="CL1256">
        <v>0.77982301672771104</v>
      </c>
      <c r="CM1256">
        <v>0.81078258142478465</v>
      </c>
      <c r="CN1256">
        <v>0.83873590602886694</v>
      </c>
      <c r="CO1256">
        <v>0.83867300403999245</v>
      </c>
      <c r="CP1256">
        <v>0.86580461536530995</v>
      </c>
      <c r="CQ1256">
        <v>0.86743271082311146</v>
      </c>
      <c r="CR1256">
        <v>0.79605110761855691</v>
      </c>
      <c r="CS1256">
        <v>0.73557236898629974</v>
      </c>
      <c r="CT1256">
        <v>0.68552572490709496</v>
      </c>
      <c r="CU1256">
        <v>0.56423403474049372</v>
      </c>
      <c r="CV1256">
        <v>0.44305451081700864</v>
      </c>
      <c r="CW1256">
        <v>0.38821156465820011</v>
      </c>
      <c r="CX1256">
        <v>0.35172248657748528</v>
      </c>
      <c r="CY1256">
        <v>0.32059361300311257</v>
      </c>
      <c r="CZ1256">
        <v>0.29983042229198131</v>
      </c>
    </row>
    <row r="1257" spans="1:104" x14ac:dyDescent="0.25">
      <c r="A1257" t="s">
        <v>1446</v>
      </c>
      <c r="B1257" t="s">
        <v>26</v>
      </c>
      <c r="C1257" t="s">
        <v>27</v>
      </c>
      <c r="D1257" t="s">
        <v>187</v>
      </c>
      <c r="E1257" t="s">
        <v>184</v>
      </c>
      <c r="F1257">
        <v>2023</v>
      </c>
      <c r="G1257" t="s">
        <v>178</v>
      </c>
      <c r="H1257">
        <v>8</v>
      </c>
      <c r="I1257">
        <v>28.555342378990751</v>
      </c>
      <c r="J1257">
        <v>27.296239514073925</v>
      </c>
      <c r="K1257">
        <v>26.564096180126679</v>
      </c>
      <c r="L1257">
        <v>26.60022680966123</v>
      </c>
      <c r="M1257">
        <v>27.805877813441995</v>
      </c>
      <c r="N1257">
        <v>30.933922461701499</v>
      </c>
      <c r="O1257">
        <v>35.506048140225118</v>
      </c>
      <c r="P1257">
        <v>41.104839063716959</v>
      </c>
      <c r="Q1257">
        <v>47.535968090858454</v>
      </c>
      <c r="R1257">
        <v>52.600065588982531</v>
      </c>
      <c r="S1257">
        <v>56.243096238089898</v>
      </c>
      <c r="T1257">
        <v>58.341359999437984</v>
      </c>
      <c r="U1257">
        <v>59.114715117303085</v>
      </c>
      <c r="V1257">
        <v>59.668048782407269</v>
      </c>
      <c r="W1257">
        <v>59.426330264095355</v>
      </c>
      <c r="X1257">
        <v>58.037358906941719</v>
      </c>
      <c r="Y1257">
        <v>55.378676362756345</v>
      </c>
      <c r="Z1257">
        <v>51.933421809811257</v>
      </c>
      <c r="AA1257">
        <v>46.709496001789887</v>
      </c>
      <c r="AB1257">
        <v>44.473017535256304</v>
      </c>
      <c r="AC1257">
        <v>42.660973514185791</v>
      </c>
      <c r="AD1257">
        <v>39.228314609016856</v>
      </c>
      <c r="AE1257">
        <v>34.878668280954329</v>
      </c>
      <c r="AF1257">
        <v>31.463490676144026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1.3126805624611593</v>
      </c>
      <c r="AS1257">
        <v>1.3300810517977266</v>
      </c>
      <c r="AT1257">
        <v>1.3425310676047122</v>
      </c>
      <c r="AU1257">
        <v>1.3370923456121651</v>
      </c>
      <c r="AV1257">
        <v>1.305840494009828</v>
      </c>
      <c r="AW1257">
        <v>1.2460202040941748</v>
      </c>
      <c r="AX1257">
        <v>1.1685019954697704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73.000000540434556</v>
      </c>
      <c r="BF1257">
        <v>72.199998598081564</v>
      </c>
      <c r="BG1257">
        <v>71.599998245239263</v>
      </c>
      <c r="BH1257">
        <v>70.4000010663719</v>
      </c>
      <c r="BI1257">
        <v>70.4000010663719</v>
      </c>
      <c r="BJ1257">
        <v>70.199994659744988</v>
      </c>
      <c r="BK1257">
        <v>69.400000659899035</v>
      </c>
      <c r="BL1257">
        <v>72.39999972881931</v>
      </c>
      <c r="BM1257">
        <v>79.400001369850216</v>
      </c>
      <c r="BN1257">
        <v>84.000000882679203</v>
      </c>
      <c r="BO1257">
        <v>89.600000228514816</v>
      </c>
      <c r="BP1257">
        <v>91.19999654346681</v>
      </c>
      <c r="BQ1257">
        <v>92.999997659340309</v>
      </c>
      <c r="BR1257">
        <v>91.400001803161288</v>
      </c>
      <c r="BS1257">
        <v>91.800005412282374</v>
      </c>
      <c r="BT1257">
        <v>91.599998776268976</v>
      </c>
      <c r="BU1257">
        <v>90.199996251687196</v>
      </c>
      <c r="BV1257">
        <v>89.800001129866075</v>
      </c>
      <c r="BW1257">
        <v>85.599996968244696</v>
      </c>
      <c r="BX1257">
        <v>82.400000926216762</v>
      </c>
      <c r="BY1257">
        <v>78.199996965308543</v>
      </c>
      <c r="BZ1257">
        <v>76.400002530316456</v>
      </c>
      <c r="CA1257">
        <v>75.19999766700181</v>
      </c>
      <c r="CB1257">
        <v>75.19999766700181</v>
      </c>
      <c r="CC1257">
        <v>0.3428224759820776</v>
      </c>
      <c r="CD1257">
        <v>0.32036964329795853</v>
      </c>
      <c r="CE1257">
        <v>0.31564029662010795</v>
      </c>
      <c r="CF1257">
        <v>0.31990063074487823</v>
      </c>
      <c r="CG1257">
        <v>0.33937955796943647</v>
      </c>
      <c r="CH1257">
        <v>0.40377397551450933</v>
      </c>
      <c r="CI1257">
        <v>0.5288970918120689</v>
      </c>
      <c r="CJ1257">
        <v>0.64598659519280133</v>
      </c>
      <c r="CK1257">
        <v>0.73937457041100585</v>
      </c>
      <c r="CL1257">
        <v>0.78258832451291427</v>
      </c>
      <c r="CM1257">
        <v>0.81365767939050315</v>
      </c>
      <c r="CN1257">
        <v>0.84171013148712093</v>
      </c>
      <c r="CO1257">
        <v>0.84164701611397452</v>
      </c>
      <c r="CP1257">
        <v>0.86887480983855581</v>
      </c>
      <c r="CQ1257">
        <v>0.87050869433688782</v>
      </c>
      <c r="CR1257">
        <v>0.79887391441616673</v>
      </c>
      <c r="CS1257">
        <v>0.73818079334180708</v>
      </c>
      <c r="CT1257">
        <v>0.68795669255034253</v>
      </c>
      <c r="CU1257">
        <v>0.56623488134870392</v>
      </c>
      <c r="CV1257">
        <v>0.44462563776289699</v>
      </c>
      <c r="CW1257">
        <v>0.3895882061240129</v>
      </c>
      <c r="CX1257">
        <v>0.35296971590916332</v>
      </c>
      <c r="CY1257">
        <v>0.32173051270345582</v>
      </c>
      <c r="CZ1257">
        <v>0.30089368478279921</v>
      </c>
    </row>
    <row r="1258" spans="1:104" x14ac:dyDescent="0.25">
      <c r="A1258" t="s">
        <v>1447</v>
      </c>
      <c r="B1258" t="s">
        <v>26</v>
      </c>
      <c r="C1258" t="s">
        <v>27</v>
      </c>
      <c r="D1258" t="s">
        <v>187</v>
      </c>
      <c r="E1258" t="s">
        <v>184</v>
      </c>
      <c r="F1258">
        <v>2023</v>
      </c>
      <c r="G1258" t="s">
        <v>179</v>
      </c>
      <c r="H1258">
        <v>9</v>
      </c>
      <c r="I1258">
        <v>29.022099511249316</v>
      </c>
      <c r="J1258">
        <v>27.789315599632683</v>
      </c>
      <c r="K1258">
        <v>27.127444029413642</v>
      </c>
      <c r="L1258">
        <v>27.154435383433032</v>
      </c>
      <c r="M1258">
        <v>28.433211157902758</v>
      </c>
      <c r="N1258">
        <v>31.757156583532247</v>
      </c>
      <c r="O1258">
        <v>37.146272125477687</v>
      </c>
      <c r="P1258">
        <v>42.882241439813889</v>
      </c>
      <c r="Q1258">
        <v>50.158326492657814</v>
      </c>
      <c r="R1258">
        <v>55.768559644877911</v>
      </c>
      <c r="S1258">
        <v>59.675981256276621</v>
      </c>
      <c r="T1258">
        <v>61.830020100590936</v>
      </c>
      <c r="U1258">
        <v>62.575526014288911</v>
      </c>
      <c r="V1258">
        <v>63.153948870194348</v>
      </c>
      <c r="W1258">
        <v>62.703225392748379</v>
      </c>
      <c r="X1258">
        <v>60.776498646192991</v>
      </c>
      <c r="Y1258">
        <v>57.777811362617385</v>
      </c>
      <c r="Z1258">
        <v>54.124157978202689</v>
      </c>
      <c r="AA1258">
        <v>48.803592430629223</v>
      </c>
      <c r="AB1258">
        <v>47.151207750558001</v>
      </c>
      <c r="AC1258">
        <v>43.992546526578508</v>
      </c>
      <c r="AD1258">
        <v>40.200485552371156</v>
      </c>
      <c r="AE1258">
        <v>35.624852243479715</v>
      </c>
      <c r="AF1258">
        <v>32.113962821026909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1.3911754150640847</v>
      </c>
      <c r="AS1258">
        <v>1.407949358927832</v>
      </c>
      <c r="AT1258">
        <v>1.4209638249439558</v>
      </c>
      <c r="AU1258">
        <v>1.4108225845807241</v>
      </c>
      <c r="AV1258">
        <v>1.367471254769868</v>
      </c>
      <c r="AW1258">
        <v>1.3000008035247999</v>
      </c>
      <c r="AX1258">
        <v>1.2177936012568975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70.49999895858673</v>
      </c>
      <c r="BF1258">
        <v>70.000000838445345</v>
      </c>
      <c r="BG1258">
        <v>70.000000838445345</v>
      </c>
      <c r="BH1258">
        <v>69.749998284852367</v>
      </c>
      <c r="BI1258">
        <v>70.000000838445345</v>
      </c>
      <c r="BJ1258">
        <v>68.750000125995882</v>
      </c>
      <c r="BK1258">
        <v>71.499998491943785</v>
      </c>
      <c r="BL1258">
        <v>72.999999925318804</v>
      </c>
      <c r="BM1258">
        <v>80.749999967011988</v>
      </c>
      <c r="BN1258">
        <v>87.500001076692115</v>
      </c>
      <c r="BO1258">
        <v>96.749999716852884</v>
      </c>
      <c r="BP1258">
        <v>100.00000041235018</v>
      </c>
      <c r="BQ1258">
        <v>101.49999921126576</v>
      </c>
      <c r="BR1258">
        <v>100.99999891483181</v>
      </c>
      <c r="BS1258">
        <v>99.749999118716062</v>
      </c>
      <c r="BT1258">
        <v>98.750000616234416</v>
      </c>
      <c r="BU1258">
        <v>97.249999526484558</v>
      </c>
      <c r="BV1258">
        <v>95.499999462570273</v>
      </c>
      <c r="BW1258">
        <v>92.7499997221218</v>
      </c>
      <c r="BX1258">
        <v>84.000000920228132</v>
      </c>
      <c r="BY1258">
        <v>79.499999254562525</v>
      </c>
      <c r="BZ1258">
        <v>77.250000039631431</v>
      </c>
      <c r="CA1258">
        <v>76.250001537149814</v>
      </c>
      <c r="CB1258">
        <v>74.250000637768267</v>
      </c>
      <c r="CC1258">
        <v>0.35391634681232215</v>
      </c>
      <c r="CD1258">
        <v>0.33073690459601529</v>
      </c>
      <c r="CE1258">
        <v>0.32585457001625823</v>
      </c>
      <c r="CF1258">
        <v>0.33025274573257718</v>
      </c>
      <c r="CG1258">
        <v>0.35036202402749694</v>
      </c>
      <c r="CH1258">
        <v>0.41684024663359026</v>
      </c>
      <c r="CI1258">
        <v>0.5460124663828152</v>
      </c>
      <c r="CJ1258">
        <v>0.66689109845692929</v>
      </c>
      <c r="CK1258">
        <v>0.76330117199027514</v>
      </c>
      <c r="CL1258">
        <v>0.80791338759122344</v>
      </c>
      <c r="CM1258">
        <v>0.83998814605460148</v>
      </c>
      <c r="CN1258">
        <v>0.86894836150706811</v>
      </c>
      <c r="CO1258">
        <v>0.86888322826661213</v>
      </c>
      <c r="CP1258">
        <v>0.89699206717038871</v>
      </c>
      <c r="CQ1258">
        <v>0.89867886720084433</v>
      </c>
      <c r="CR1258">
        <v>0.82472595718800912</v>
      </c>
      <c r="CS1258">
        <v>0.76206872031548178</v>
      </c>
      <c r="CT1258">
        <v>0.71021930158029112</v>
      </c>
      <c r="CU1258">
        <v>0.58455847750996903</v>
      </c>
      <c r="CV1258">
        <v>0.45901387647622183</v>
      </c>
      <c r="CW1258">
        <v>0.40219539435978996</v>
      </c>
      <c r="CX1258">
        <v>0.36439194354107851</v>
      </c>
      <c r="CY1258">
        <v>0.33214178834108615</v>
      </c>
      <c r="CZ1258">
        <v>0.31063069144776767</v>
      </c>
    </row>
    <row r="1259" spans="1:104" x14ac:dyDescent="0.25">
      <c r="A1259" t="s">
        <v>1448</v>
      </c>
      <c r="B1259" t="s">
        <v>26</v>
      </c>
      <c r="C1259" t="s">
        <v>27</v>
      </c>
      <c r="D1259" t="s">
        <v>187</v>
      </c>
      <c r="E1259" t="s">
        <v>184</v>
      </c>
      <c r="F1259">
        <v>2023</v>
      </c>
      <c r="G1259" t="s">
        <v>180</v>
      </c>
      <c r="H1259">
        <v>10</v>
      </c>
      <c r="I1259">
        <v>26.591076589714458</v>
      </c>
      <c r="J1259">
        <v>25.487878248574322</v>
      </c>
      <c r="K1259">
        <v>24.832549223986721</v>
      </c>
      <c r="L1259">
        <v>24.789487052833454</v>
      </c>
      <c r="M1259">
        <v>25.924961205039487</v>
      </c>
      <c r="N1259">
        <v>28.806957316724151</v>
      </c>
      <c r="O1259">
        <v>33.719279286321864</v>
      </c>
      <c r="P1259">
        <v>37.757823069875904</v>
      </c>
      <c r="Q1259">
        <v>43.170060627858646</v>
      </c>
      <c r="R1259">
        <v>47.911342342128897</v>
      </c>
      <c r="S1259">
        <v>51.553287448454299</v>
      </c>
      <c r="T1259">
        <v>54.100493733396426</v>
      </c>
      <c r="U1259">
        <v>55.471703144510144</v>
      </c>
      <c r="V1259">
        <v>56.5429924393964</v>
      </c>
      <c r="W1259">
        <v>56.320530949540377</v>
      </c>
      <c r="X1259">
        <v>54.65646859405858</v>
      </c>
      <c r="Y1259">
        <v>51.766323239928489</v>
      </c>
      <c r="Z1259">
        <v>48.174289276575529</v>
      </c>
      <c r="AA1259">
        <v>45.09829547706272</v>
      </c>
      <c r="AB1259">
        <v>42.787601592062721</v>
      </c>
      <c r="AC1259">
        <v>39.804426529248694</v>
      </c>
      <c r="AD1259">
        <v>36.505948368912343</v>
      </c>
      <c r="AE1259">
        <v>32.374677732896629</v>
      </c>
      <c r="AF1259">
        <v>29.225444339198802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1.2172611053820299</v>
      </c>
      <c r="AS1259">
        <v>1.2481133064079715</v>
      </c>
      <c r="AT1259">
        <v>1.27221730925143</v>
      </c>
      <c r="AU1259">
        <v>1.2672119459088833</v>
      </c>
      <c r="AV1259">
        <v>1.2297705462618296</v>
      </c>
      <c r="AW1259">
        <v>1.16474223622191</v>
      </c>
      <c r="AX1259">
        <v>1.0839214755228697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68.500000189430807</v>
      </c>
      <c r="BF1259">
        <v>66.500000240677792</v>
      </c>
      <c r="BG1259">
        <v>66.749998389723743</v>
      </c>
      <c r="BH1259">
        <v>66.500000240677792</v>
      </c>
      <c r="BI1259">
        <v>64.999998763437773</v>
      </c>
      <c r="BJ1259">
        <v>64.749999470485989</v>
      </c>
      <c r="BK1259">
        <v>64.000000447724744</v>
      </c>
      <c r="BL1259">
        <v>67.499998213219072</v>
      </c>
      <c r="BM1259">
        <v>76.250000362618152</v>
      </c>
      <c r="BN1259">
        <v>83.749999970258443</v>
      </c>
      <c r="BO1259">
        <v>89.500000623657471</v>
      </c>
      <c r="BP1259">
        <v>91.750002281863374</v>
      </c>
      <c r="BQ1259">
        <v>91.999999959048168</v>
      </c>
      <c r="BR1259">
        <v>92.749998767327057</v>
      </c>
      <c r="BS1259">
        <v>91.500000000457561</v>
      </c>
      <c r="BT1259">
        <v>90.249998745592848</v>
      </c>
      <c r="BU1259">
        <v>90.249998745592848</v>
      </c>
      <c r="BV1259">
        <v>87.749998952639814</v>
      </c>
      <c r="BW1259">
        <v>83.000000475636043</v>
      </c>
      <c r="BX1259">
        <v>79.499998248908923</v>
      </c>
      <c r="BY1259">
        <v>75.500000410433415</v>
      </c>
      <c r="BZ1259">
        <v>72.250000236330948</v>
      </c>
      <c r="CA1259">
        <v>69.750000100206151</v>
      </c>
      <c r="CB1259">
        <v>69.249999226490857</v>
      </c>
      <c r="CC1259">
        <v>0.3373898421770623</v>
      </c>
      <c r="CD1259">
        <v>0.3152928104439065</v>
      </c>
      <c r="CE1259">
        <v>0.31063844089878639</v>
      </c>
      <c r="CF1259">
        <v>0.31483124146715752</v>
      </c>
      <c r="CG1259">
        <v>0.33400149098911508</v>
      </c>
      <c r="CH1259">
        <v>0.39737544289083676</v>
      </c>
      <c r="CI1259">
        <v>0.52051579716380736</v>
      </c>
      <c r="CJ1259">
        <v>0.63574980967770589</v>
      </c>
      <c r="CK1259">
        <v>0.72765787894547485</v>
      </c>
      <c r="CL1259">
        <v>0.77018687158511201</v>
      </c>
      <c r="CM1259">
        <v>0.80076385458700572</v>
      </c>
      <c r="CN1259">
        <v>0.82837175132483465</v>
      </c>
      <c r="CO1259">
        <v>0.82830963102632582</v>
      </c>
      <c r="CP1259">
        <v>0.85510592862221169</v>
      </c>
      <c r="CQ1259">
        <v>0.85671393602803447</v>
      </c>
      <c r="CR1259">
        <v>0.78621433610885316</v>
      </c>
      <c r="CS1259">
        <v>0.72648300171664548</v>
      </c>
      <c r="CT1259">
        <v>0.67705479219065001</v>
      </c>
      <c r="CU1259">
        <v>0.55726187552650697</v>
      </c>
      <c r="CV1259">
        <v>0.43757975721398545</v>
      </c>
      <c r="CW1259">
        <v>0.38341448191436595</v>
      </c>
      <c r="CX1259">
        <v>0.34737628240496815</v>
      </c>
      <c r="CY1259">
        <v>0.31663211134948127</v>
      </c>
      <c r="CZ1259">
        <v>0.29612548561600299</v>
      </c>
    </row>
    <row r="1260" spans="1:104" x14ac:dyDescent="0.25">
      <c r="A1260" t="s">
        <v>1449</v>
      </c>
      <c r="B1260" t="s">
        <v>26</v>
      </c>
      <c r="C1260" t="s">
        <v>27</v>
      </c>
      <c r="D1260" t="s">
        <v>187</v>
      </c>
      <c r="E1260" t="s">
        <v>184</v>
      </c>
      <c r="F1260">
        <v>2023</v>
      </c>
      <c r="G1260" t="s">
        <v>181</v>
      </c>
      <c r="H1260">
        <v>11</v>
      </c>
      <c r="I1260">
        <v>24.48767424786336</v>
      </c>
      <c r="J1260">
        <v>23.6097703719736</v>
      </c>
      <c r="K1260">
        <v>23.143727737304509</v>
      </c>
      <c r="L1260">
        <v>23.217070367420028</v>
      </c>
      <c r="M1260">
        <v>24.27331575039867</v>
      </c>
      <c r="N1260">
        <v>27.019359211635017</v>
      </c>
      <c r="O1260">
        <v>30.580118755646161</v>
      </c>
      <c r="P1260">
        <v>34.446041356686095</v>
      </c>
      <c r="Q1260">
        <v>39.254631311616329</v>
      </c>
      <c r="R1260">
        <v>43.187955676332216</v>
      </c>
      <c r="S1260">
        <v>46.253902950995908</v>
      </c>
      <c r="T1260">
        <v>48.247269703090517</v>
      </c>
      <c r="U1260">
        <v>49.248281920924477</v>
      </c>
      <c r="V1260">
        <v>50.001103182219936</v>
      </c>
      <c r="W1260">
        <v>49.581466201942668</v>
      </c>
      <c r="X1260">
        <v>47.802849944076037</v>
      </c>
      <c r="Y1260">
        <v>45.601921894827363</v>
      </c>
      <c r="Z1260">
        <v>44.294144613919201</v>
      </c>
      <c r="AA1260">
        <v>40.520399921446121</v>
      </c>
      <c r="AB1260">
        <v>37.85186936247672</v>
      </c>
      <c r="AC1260">
        <v>35.419571548701683</v>
      </c>
      <c r="AD1260">
        <v>32.601252753246165</v>
      </c>
      <c r="AE1260">
        <v>29.214852862545669</v>
      </c>
      <c r="AF1260">
        <v>26.634523803260269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1.0855635585097989</v>
      </c>
      <c r="AS1260">
        <v>1.1080863916892956</v>
      </c>
      <c r="AT1260">
        <v>1.1250248227871142</v>
      </c>
      <c r="AU1260">
        <v>1.115583023400248</v>
      </c>
      <c r="AV1260">
        <v>1.075564115476181</v>
      </c>
      <c r="AW1260">
        <v>1.0260432152931001</v>
      </c>
      <c r="AX1260">
        <v>0.99661824617247641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62.999999694371766</v>
      </c>
      <c r="BF1260">
        <v>62.200001288779958</v>
      </c>
      <c r="BG1260">
        <v>60.799999705225858</v>
      </c>
      <c r="BH1260">
        <v>61.599998353606452</v>
      </c>
      <c r="BI1260">
        <v>61.200000871754526</v>
      </c>
      <c r="BJ1260">
        <v>60.599997708073936</v>
      </c>
      <c r="BK1260">
        <v>59.799999059693349</v>
      </c>
      <c r="BL1260">
        <v>63.400003474450223</v>
      </c>
      <c r="BM1260">
        <v>71.59999818222613</v>
      </c>
      <c r="BN1260">
        <v>79.199997524125735</v>
      </c>
      <c r="BO1260">
        <v>83.000001193949515</v>
      </c>
      <c r="BP1260">
        <v>86.800001207659946</v>
      </c>
      <c r="BQ1260">
        <v>87.99999882318852</v>
      </c>
      <c r="BR1260">
        <v>88.1999975069877</v>
      </c>
      <c r="BS1260">
        <v>87.99999882318852</v>
      </c>
      <c r="BT1260">
        <v>87.199996747201652</v>
      </c>
      <c r="BU1260">
        <v>84.000001268214319</v>
      </c>
      <c r="BV1260">
        <v>77.800002138826315</v>
      </c>
      <c r="BW1260">
        <v>72.199998261061097</v>
      </c>
      <c r="BX1260">
        <v>67.800003909756228</v>
      </c>
      <c r="BY1260">
        <v>66.000001402462232</v>
      </c>
      <c r="BZ1260">
        <v>62.799998711220034</v>
      </c>
      <c r="CA1260">
        <v>62.000000305628227</v>
      </c>
      <c r="CB1260">
        <v>60.799999705225858</v>
      </c>
      <c r="CC1260">
        <v>0.33787225827589135</v>
      </c>
      <c r="CD1260">
        <v>0.31574362359524988</v>
      </c>
      <c r="CE1260">
        <v>0.31108258263464333</v>
      </c>
      <c r="CF1260">
        <v>0.31528138880598816</v>
      </c>
      <c r="CG1260">
        <v>0.33447905369219538</v>
      </c>
      <c r="CH1260">
        <v>0.39794359686872299</v>
      </c>
      <c r="CI1260">
        <v>0.52126000629577207</v>
      </c>
      <c r="CJ1260">
        <v>0.63665882499027959</v>
      </c>
      <c r="CK1260">
        <v>0.72869823295304348</v>
      </c>
      <c r="CL1260">
        <v>0.77128806203829381</v>
      </c>
      <c r="CM1260">
        <v>0.80190883985629324</v>
      </c>
      <c r="CN1260">
        <v>0.82955614765181496</v>
      </c>
      <c r="CO1260">
        <v>0.82949396038074552</v>
      </c>
      <c r="CP1260">
        <v>0.85632855305133382</v>
      </c>
      <c r="CQ1260">
        <v>0.85793886468147351</v>
      </c>
      <c r="CR1260">
        <v>0.7873384903932481</v>
      </c>
      <c r="CS1260">
        <v>0.72752168321151522</v>
      </c>
      <c r="CT1260">
        <v>0.67802288448153447</v>
      </c>
      <c r="CU1260">
        <v>0.55805864248871029</v>
      </c>
      <c r="CV1260">
        <v>0.43820538676711873</v>
      </c>
      <c r="CW1260">
        <v>0.38396270593592063</v>
      </c>
      <c r="CX1260">
        <v>0.34787297126020367</v>
      </c>
      <c r="CY1260">
        <v>0.31708483623252604</v>
      </c>
      <c r="CZ1260">
        <v>0.29654889309718596</v>
      </c>
    </row>
    <row r="1261" spans="1:104" x14ac:dyDescent="0.25">
      <c r="A1261" t="s">
        <v>1450</v>
      </c>
      <c r="B1261" t="s">
        <v>26</v>
      </c>
      <c r="C1261" t="s">
        <v>27</v>
      </c>
      <c r="D1261" t="s">
        <v>187</v>
      </c>
      <c r="E1261" t="s">
        <v>184</v>
      </c>
      <c r="F1261">
        <v>2023</v>
      </c>
      <c r="G1261" t="s">
        <v>182</v>
      </c>
      <c r="H1261">
        <v>12</v>
      </c>
      <c r="I1261">
        <v>23.725198818734775</v>
      </c>
      <c r="J1261">
        <v>23.031193120160857</v>
      </c>
      <c r="K1261">
        <v>22.670712361454111</v>
      </c>
      <c r="L1261">
        <v>22.863986503631768</v>
      </c>
      <c r="M1261">
        <v>23.945579395938545</v>
      </c>
      <c r="N1261">
        <v>26.770481614181588</v>
      </c>
      <c r="O1261">
        <v>30.672057922420755</v>
      </c>
      <c r="P1261">
        <v>34.02940944774366</v>
      </c>
      <c r="Q1261">
        <v>37.113144120593525</v>
      </c>
      <c r="R1261">
        <v>38.261091772598775</v>
      </c>
      <c r="S1261">
        <v>38.430404840647597</v>
      </c>
      <c r="T1261">
        <v>38.025758809134373</v>
      </c>
      <c r="U1261">
        <v>37.387521377996542</v>
      </c>
      <c r="V1261">
        <v>37.124301948830528</v>
      </c>
      <c r="W1261">
        <v>36.348671926006205</v>
      </c>
      <c r="X1261">
        <v>35.104939874519253</v>
      </c>
      <c r="Y1261">
        <v>34.534977766270174</v>
      </c>
      <c r="Z1261">
        <v>35.820122950590054</v>
      </c>
      <c r="AA1261">
        <v>34.380163174933855</v>
      </c>
      <c r="AB1261">
        <v>33.350676273272683</v>
      </c>
      <c r="AC1261">
        <v>31.939664921536327</v>
      </c>
      <c r="AD1261">
        <v>30.033168676915082</v>
      </c>
      <c r="AE1261">
        <v>27.367507532790729</v>
      </c>
      <c r="AF1261">
        <v>25.297641447837517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0.85557956378755462</v>
      </c>
      <c r="AS1261">
        <v>0.84121917709563088</v>
      </c>
      <c r="AT1261">
        <v>0.83529678891907333</v>
      </c>
      <c r="AU1261">
        <v>0.81784510495030271</v>
      </c>
      <c r="AV1261">
        <v>0.78986112950852017</v>
      </c>
      <c r="AW1261">
        <v>0.77703694679899016</v>
      </c>
      <c r="AX1261">
        <v>0.8059527189374025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47.249999634926901</v>
      </c>
      <c r="BF1261">
        <v>46.750000278582895</v>
      </c>
      <c r="BG1261">
        <v>45.249999200079714</v>
      </c>
      <c r="BH1261">
        <v>44.999999636010884</v>
      </c>
      <c r="BI1261">
        <v>45.249999200079714</v>
      </c>
      <c r="BJ1261">
        <v>45.249999200079714</v>
      </c>
      <c r="BK1261">
        <v>44.249999888350047</v>
      </c>
      <c r="BL1261">
        <v>45.249999200079714</v>
      </c>
      <c r="BM1261">
        <v>47.749999576049667</v>
      </c>
      <c r="BN1261">
        <v>50.750000463658239</v>
      </c>
      <c r="BO1261">
        <v>52.999999449908607</v>
      </c>
      <c r="BP1261">
        <v>53.249999013977444</v>
      </c>
      <c r="BQ1261">
        <v>54.000000130876337</v>
      </c>
      <c r="BR1261">
        <v>54.999999656549456</v>
      </c>
      <c r="BS1261">
        <v>55.999998740072776</v>
      </c>
      <c r="BT1261">
        <v>54.999999656549456</v>
      </c>
      <c r="BU1261">
        <v>54.250000607770545</v>
      </c>
      <c r="BV1261">
        <v>50.750000463658239</v>
      </c>
      <c r="BW1261">
        <v>49.249999513521132</v>
      </c>
      <c r="BX1261">
        <v>48.49999930944761</v>
      </c>
      <c r="BY1261">
        <v>46.500000700251164</v>
      </c>
      <c r="BZ1261">
        <v>47.749999576049667</v>
      </c>
      <c r="CA1261">
        <v>46.000000759128397</v>
      </c>
      <c r="CB1261">
        <v>45.249999200079714</v>
      </c>
      <c r="CC1261">
        <v>0.37480122615780198</v>
      </c>
      <c r="CD1261">
        <v>0.35025397452893015</v>
      </c>
      <c r="CE1261">
        <v>0.34508349169055819</v>
      </c>
      <c r="CF1261">
        <v>0.34974122687749937</v>
      </c>
      <c r="CG1261">
        <v>0.37103714496297796</v>
      </c>
      <c r="CH1261">
        <v>0.44143831685297902</v>
      </c>
      <c r="CI1261">
        <v>0.57823306525523899</v>
      </c>
      <c r="CJ1261">
        <v>0.70624476199017894</v>
      </c>
      <c r="CK1261">
        <v>0.80834403208527861</v>
      </c>
      <c r="CL1261">
        <v>0.85558881408334009</v>
      </c>
      <c r="CM1261">
        <v>0.88955638482344035</v>
      </c>
      <c r="CN1261">
        <v>0.92022554671326362</v>
      </c>
      <c r="CO1261">
        <v>0.92015652603302123</v>
      </c>
      <c r="CP1261">
        <v>0.94992413498461592</v>
      </c>
      <c r="CQ1261">
        <v>0.95171043359317675</v>
      </c>
      <c r="CR1261">
        <v>0.87339355338349911</v>
      </c>
      <c r="CS1261">
        <v>0.8070388646609864</v>
      </c>
      <c r="CT1261">
        <v>0.75212987283057564</v>
      </c>
      <c r="CU1261">
        <v>0.61905367609614426</v>
      </c>
      <c r="CV1261">
        <v>0.48610066068372226</v>
      </c>
      <c r="CW1261">
        <v>0.42592928429168164</v>
      </c>
      <c r="CX1261">
        <v>0.38589500583885705</v>
      </c>
      <c r="CY1261">
        <v>0.35174172568554257</v>
      </c>
      <c r="CZ1261">
        <v>0.32896124934145865</v>
      </c>
    </row>
    <row r="1262" spans="1:104" x14ac:dyDescent="0.25">
      <c r="A1262" t="s">
        <v>1451</v>
      </c>
      <c r="B1262" t="s">
        <v>26</v>
      </c>
      <c r="C1262" t="s">
        <v>27</v>
      </c>
      <c r="D1262" t="s">
        <v>187</v>
      </c>
      <c r="E1262" t="s">
        <v>184</v>
      </c>
      <c r="F1262">
        <v>2023</v>
      </c>
      <c r="G1262" t="s">
        <v>183</v>
      </c>
      <c r="H1262">
        <v>8</v>
      </c>
      <c r="I1262">
        <v>28.445548573374246</v>
      </c>
      <c r="J1262">
        <v>27.200349418332117</v>
      </c>
      <c r="K1262">
        <v>26.475648263688083</v>
      </c>
      <c r="L1262">
        <v>26.509931973595666</v>
      </c>
      <c r="M1262">
        <v>27.707032223365712</v>
      </c>
      <c r="N1262">
        <v>30.818818896563617</v>
      </c>
      <c r="O1262">
        <v>35.362823347456953</v>
      </c>
      <c r="P1262">
        <v>40.85152974663486</v>
      </c>
      <c r="Q1262">
        <v>47.13224713036864</v>
      </c>
      <c r="R1262">
        <v>52.089910345663768</v>
      </c>
      <c r="S1262">
        <v>55.673362414144563</v>
      </c>
      <c r="T1262">
        <v>57.760800868098841</v>
      </c>
      <c r="U1262">
        <v>58.541170538679346</v>
      </c>
      <c r="V1262">
        <v>59.109286729126914</v>
      </c>
      <c r="W1262">
        <v>58.879820115773889</v>
      </c>
      <c r="X1262">
        <v>57.500643317840179</v>
      </c>
      <c r="Y1262">
        <v>54.859453313951242</v>
      </c>
      <c r="Z1262">
        <v>51.417738409531665</v>
      </c>
      <c r="AA1262">
        <v>46.279464440053708</v>
      </c>
      <c r="AB1262">
        <v>44.0942298105223</v>
      </c>
      <c r="AC1262">
        <v>42.342347097772176</v>
      </c>
      <c r="AD1262">
        <v>38.968696998704104</v>
      </c>
      <c r="AE1262">
        <v>34.669354273943497</v>
      </c>
      <c r="AF1262">
        <v>31.291870166142022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1.2996180146219196</v>
      </c>
      <c r="AS1262">
        <v>1.3171763008037451</v>
      </c>
      <c r="AT1262">
        <v>1.3299589745052915</v>
      </c>
      <c r="AU1262">
        <v>1.3247958836724814</v>
      </c>
      <c r="AV1262">
        <v>1.2937644216326607</v>
      </c>
      <c r="AW1262">
        <v>1.2343377345095004</v>
      </c>
      <c r="AX1262">
        <v>1.1568991003706297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69.937499274106457</v>
      </c>
      <c r="BF1262">
        <v>69.050001154181047</v>
      </c>
      <c r="BG1262">
        <v>68.525001752237486</v>
      </c>
      <c r="BH1262">
        <v>68.099996707891037</v>
      </c>
      <c r="BI1262">
        <v>67.912498488274238</v>
      </c>
      <c r="BJ1262">
        <v>67.362504217293477</v>
      </c>
      <c r="BK1262">
        <v>68.099996707891037</v>
      </c>
      <c r="BL1262">
        <v>72.22500037738665</v>
      </c>
      <c r="BM1262">
        <v>78.287497386530958</v>
      </c>
      <c r="BN1262">
        <v>83.18749961336907</v>
      </c>
      <c r="BO1262">
        <v>89.462500406312273</v>
      </c>
      <c r="BP1262">
        <v>92.675004549330424</v>
      </c>
      <c r="BQ1262">
        <v>94.000002080076655</v>
      </c>
      <c r="BR1262">
        <v>93.662496998179634</v>
      </c>
      <c r="BS1262">
        <v>92.88749694982495</v>
      </c>
      <c r="BT1262">
        <v>92.400001406781442</v>
      </c>
      <c r="BU1262">
        <v>90.61250288662248</v>
      </c>
      <c r="BV1262">
        <v>88.762498212138794</v>
      </c>
      <c r="BW1262">
        <v>86.150002737223062</v>
      </c>
      <c r="BX1262">
        <v>81.912497784745895</v>
      </c>
      <c r="BY1262">
        <v>77.98750410604103</v>
      </c>
      <c r="BZ1262">
        <v>75.224998872840686</v>
      </c>
      <c r="CA1262">
        <v>73.925003436805952</v>
      </c>
      <c r="CB1262">
        <v>72.550002806222508</v>
      </c>
      <c r="CC1262">
        <v>0.34048570889007362</v>
      </c>
      <c r="CD1262">
        <v>0.3181859215540811</v>
      </c>
      <c r="CE1262">
        <v>0.3134888475074572</v>
      </c>
      <c r="CF1262">
        <v>0.31772015698998829</v>
      </c>
      <c r="CG1262">
        <v>0.33706628512315528</v>
      </c>
      <c r="CH1262">
        <v>0.40102175441834981</v>
      </c>
      <c r="CI1262">
        <v>0.52529199825083706</v>
      </c>
      <c r="CJ1262">
        <v>0.6415834397302046</v>
      </c>
      <c r="CK1262">
        <v>0.73433480667712669</v>
      </c>
      <c r="CL1262">
        <v>0.77725406409381581</v>
      </c>
      <c r="CM1262">
        <v>0.80811162802017789</v>
      </c>
      <c r="CN1262">
        <v>0.83597288722993501</v>
      </c>
      <c r="CO1262">
        <v>0.83591020886489487</v>
      </c>
      <c r="CP1262">
        <v>0.86295232641139119</v>
      </c>
      <c r="CQ1262">
        <v>0.86457511086121874</v>
      </c>
      <c r="CR1262">
        <v>0.79342867320446619</v>
      </c>
      <c r="CS1262">
        <v>0.73314915631267863</v>
      </c>
      <c r="CT1262">
        <v>0.68326744282902685</v>
      </c>
      <c r="CU1262">
        <v>0.562375295933361</v>
      </c>
      <c r="CV1262">
        <v>0.44159499932302609</v>
      </c>
      <c r="CW1262">
        <v>0.38693270162288546</v>
      </c>
      <c r="CX1262">
        <v>0.35056382712192385</v>
      </c>
      <c r="CY1262">
        <v>0.31953751161868504</v>
      </c>
      <c r="CZ1262">
        <v>0.2988427337400329</v>
      </c>
    </row>
    <row r="1263" spans="1:104" x14ac:dyDescent="0.25">
      <c r="A1263" t="s">
        <v>1452</v>
      </c>
      <c r="B1263" t="s">
        <v>26</v>
      </c>
      <c r="C1263" t="s">
        <v>27</v>
      </c>
      <c r="D1263" t="s">
        <v>187</v>
      </c>
      <c r="E1263" t="s">
        <v>184</v>
      </c>
      <c r="F1263">
        <v>2024</v>
      </c>
      <c r="G1263" t="s">
        <v>171</v>
      </c>
      <c r="H1263">
        <v>1</v>
      </c>
      <c r="I1263">
        <v>23.673603603898034</v>
      </c>
      <c r="J1263">
        <v>23.031320750087687</v>
      </c>
      <c r="K1263">
        <v>22.676582052529849</v>
      </c>
      <c r="L1263">
        <v>22.904053065881161</v>
      </c>
      <c r="M1263">
        <v>24.028188179752846</v>
      </c>
      <c r="N1263">
        <v>26.906875243367711</v>
      </c>
      <c r="O1263">
        <v>31.867773778183789</v>
      </c>
      <c r="P1263">
        <v>35.077045570389501</v>
      </c>
      <c r="Q1263">
        <v>37.830693090961987</v>
      </c>
      <c r="R1263">
        <v>38.473795781069882</v>
      </c>
      <c r="S1263">
        <v>38.242468619918185</v>
      </c>
      <c r="T1263">
        <v>37.593222078932527</v>
      </c>
      <c r="U1263">
        <v>36.928929435177146</v>
      </c>
      <c r="V1263">
        <v>36.722788680350853</v>
      </c>
      <c r="W1263">
        <v>36.113718149039343</v>
      </c>
      <c r="X1263">
        <v>35.082108831559772</v>
      </c>
      <c r="Y1263">
        <v>34.65168014660663</v>
      </c>
      <c r="Z1263">
        <v>36.23544937429044</v>
      </c>
      <c r="AA1263">
        <v>34.94127328110455</v>
      </c>
      <c r="AB1263">
        <v>33.787116384771004</v>
      </c>
      <c r="AC1263">
        <v>32.321393306779434</v>
      </c>
      <c r="AD1263">
        <v>30.275078211750348</v>
      </c>
      <c r="AE1263">
        <v>27.505792494702895</v>
      </c>
      <c r="AF1263">
        <v>25.418868823652375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0.84584749067770526</v>
      </c>
      <c r="AS1263">
        <v>0.8309008933111558</v>
      </c>
      <c r="AT1263">
        <v>0.82626268047030382</v>
      </c>
      <c r="AU1263">
        <v>0.81255866930357556</v>
      </c>
      <c r="AV1263">
        <v>0.78934741668746511</v>
      </c>
      <c r="AW1263">
        <v>0.77966278237755382</v>
      </c>
      <c r="AX1263">
        <v>0.8152976148119685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41.999999903709551</v>
      </c>
      <c r="BF1263">
        <v>40.999999167002109</v>
      </c>
      <c r="BG1263">
        <v>40.000000353254919</v>
      </c>
      <c r="BH1263">
        <v>39.499998909467877</v>
      </c>
      <c r="BI1263">
        <v>38.999999616547477</v>
      </c>
      <c r="BJ1263">
        <v>38.25000057745784</v>
      </c>
      <c r="BK1263">
        <v>38.25000057745784</v>
      </c>
      <c r="BL1263">
        <v>38.25000057745784</v>
      </c>
      <c r="BM1263">
        <v>45.750000839550196</v>
      </c>
      <c r="BN1263">
        <v>51.249999955843137</v>
      </c>
      <c r="BO1263">
        <v>55.250000979712638</v>
      </c>
      <c r="BP1263">
        <v>57.000000997660266</v>
      </c>
      <c r="BQ1263">
        <v>58.000000936695308</v>
      </c>
      <c r="BR1263">
        <v>58.249999101763898</v>
      </c>
      <c r="BS1263">
        <v>58.000000936695308</v>
      </c>
      <c r="BT1263">
        <v>56.250000804794475</v>
      </c>
      <c r="BU1263">
        <v>54.749999863541042</v>
      </c>
      <c r="BV1263">
        <v>52.250000464644174</v>
      </c>
      <c r="BW1263">
        <v>50.500000674602944</v>
      </c>
      <c r="BX1263">
        <v>47.499999020002477</v>
      </c>
      <c r="BY1263">
        <v>45.999999446187445</v>
      </c>
      <c r="BZ1263">
        <v>45.249999951285005</v>
      </c>
      <c r="CA1263">
        <v>46.749999069287234</v>
      </c>
      <c r="CB1263">
        <v>46.250000004273247</v>
      </c>
      <c r="CC1263">
        <v>0.37056546785008565</v>
      </c>
      <c r="CD1263">
        <v>0.34629561602016584</v>
      </c>
      <c r="CE1263">
        <v>0.34118357561828105</v>
      </c>
      <c r="CF1263">
        <v>0.34578866808246483</v>
      </c>
      <c r="CG1263">
        <v>0.36684393843843971</v>
      </c>
      <c r="CH1263">
        <v>0.43644946562505887</v>
      </c>
      <c r="CI1263">
        <v>0.57169823614140225</v>
      </c>
      <c r="CJ1263">
        <v>0.69826326796184934</v>
      </c>
      <c r="CK1263">
        <v>0.79920864905573052</v>
      </c>
      <c r="CL1263">
        <v>0.84591957148272567</v>
      </c>
      <c r="CM1263">
        <v>0.87950318876494371</v>
      </c>
      <c r="CN1263">
        <v>0.9098258006400336</v>
      </c>
      <c r="CO1263">
        <v>0.90975752190945602</v>
      </c>
      <c r="CP1263">
        <v>0.9391887551243534</v>
      </c>
      <c r="CQ1263">
        <v>0.94095482213847503</v>
      </c>
      <c r="CR1263">
        <v>0.86352305499173898</v>
      </c>
      <c r="CS1263">
        <v>0.7979182539042895</v>
      </c>
      <c r="CT1263">
        <v>0.74362978509947597</v>
      </c>
      <c r="CU1263">
        <v>0.61205752580592043</v>
      </c>
      <c r="CV1263">
        <v>0.48060707020487026</v>
      </c>
      <c r="CW1263">
        <v>0.42111570741349857</v>
      </c>
      <c r="CX1263">
        <v>0.38153385447048938</v>
      </c>
      <c r="CY1263">
        <v>0.34776660273109056</v>
      </c>
      <c r="CZ1263">
        <v>0.32524355569683316</v>
      </c>
    </row>
    <row r="1264" spans="1:104" x14ac:dyDescent="0.25">
      <c r="A1264" t="s">
        <v>1453</v>
      </c>
      <c r="B1264" t="s">
        <v>26</v>
      </c>
      <c r="C1264" t="s">
        <v>27</v>
      </c>
      <c r="D1264" t="s">
        <v>187</v>
      </c>
      <c r="E1264" t="s">
        <v>184</v>
      </c>
      <c r="F1264">
        <v>2024</v>
      </c>
      <c r="G1264" t="s">
        <v>172</v>
      </c>
      <c r="H1264">
        <v>2</v>
      </c>
      <c r="I1264">
        <v>23.808286410919546</v>
      </c>
      <c r="J1264">
        <v>23.119017735943284</v>
      </c>
      <c r="K1264">
        <v>22.698516429210184</v>
      </c>
      <c r="L1264">
        <v>22.837795244418935</v>
      </c>
      <c r="M1264">
        <v>23.879854498244715</v>
      </c>
      <c r="N1264">
        <v>26.700819168680727</v>
      </c>
      <c r="O1264">
        <v>31.15284553747362</v>
      </c>
      <c r="P1264">
        <v>34.272977097602748</v>
      </c>
      <c r="Q1264">
        <v>37.331314985427099</v>
      </c>
      <c r="R1264">
        <v>38.713452712023994</v>
      </c>
      <c r="S1264">
        <v>39.228710482550518</v>
      </c>
      <c r="T1264">
        <v>39.363643386493905</v>
      </c>
      <c r="U1264">
        <v>39.214902490297199</v>
      </c>
      <c r="V1264">
        <v>39.293448083774194</v>
      </c>
      <c r="W1264">
        <v>38.790494298210056</v>
      </c>
      <c r="X1264">
        <v>37.662397879582841</v>
      </c>
      <c r="Y1264">
        <v>36.562236650388186</v>
      </c>
      <c r="Z1264">
        <v>36.772574815181407</v>
      </c>
      <c r="AA1264">
        <v>36.01370387525693</v>
      </c>
      <c r="AB1264">
        <v>34.495915136767834</v>
      </c>
      <c r="AC1264">
        <v>32.892345583241912</v>
      </c>
      <c r="AD1264">
        <v>30.691963342388974</v>
      </c>
      <c r="AE1264">
        <v>27.740734639720294</v>
      </c>
      <c r="AF1264">
        <v>25.504701601460848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0.88568196208624228</v>
      </c>
      <c r="AS1264">
        <v>0.88233530994368647</v>
      </c>
      <c r="AT1264">
        <v>0.88410254589452486</v>
      </c>
      <c r="AU1264">
        <v>0.87278610650627408</v>
      </c>
      <c r="AV1264">
        <v>0.84740392278169108</v>
      </c>
      <c r="AW1264">
        <v>0.82265034979500307</v>
      </c>
      <c r="AX1264">
        <v>0.82738296220146812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52.249999556108982</v>
      </c>
      <c r="BF1264">
        <v>51.749998889105974</v>
      </c>
      <c r="BG1264">
        <v>51.749998889105974</v>
      </c>
      <c r="BH1264">
        <v>50.750000158357736</v>
      </c>
      <c r="BI1264">
        <v>51.499999522935227</v>
      </c>
      <c r="BJ1264">
        <v>50.750000158357736</v>
      </c>
      <c r="BK1264">
        <v>51.499999522935227</v>
      </c>
      <c r="BL1264">
        <v>52.000000189938241</v>
      </c>
      <c r="BM1264">
        <v>52.249999556108982</v>
      </c>
      <c r="BN1264">
        <v>53.749999878514636</v>
      </c>
      <c r="BO1264">
        <v>54.499999684081153</v>
      </c>
      <c r="BP1264">
        <v>55.000001730953045</v>
      </c>
      <c r="BQ1264">
        <v>55.749998705654534</v>
      </c>
      <c r="BR1264">
        <v>53.999999017078146</v>
      </c>
      <c r="BS1264">
        <v>53.249999197286172</v>
      </c>
      <c r="BT1264">
        <v>52.000000189938241</v>
      </c>
      <c r="BU1264">
        <v>49.749999606751594</v>
      </c>
      <c r="BV1264">
        <v>48.000001511425864</v>
      </c>
      <c r="BW1264">
        <v>47.250000567823157</v>
      </c>
      <c r="BX1264">
        <v>48.000001511425864</v>
      </c>
      <c r="BY1264">
        <v>47.74999884495017</v>
      </c>
      <c r="BZ1264">
        <v>46.749999886594694</v>
      </c>
      <c r="CA1264">
        <v>47.74999884495017</v>
      </c>
      <c r="CB1264">
        <v>46.749999886594694</v>
      </c>
      <c r="CC1264">
        <v>0.34087543366012429</v>
      </c>
      <c r="CD1264">
        <v>0.31855011145956613</v>
      </c>
      <c r="CE1264">
        <v>0.31384765126325104</v>
      </c>
      <c r="CF1264">
        <v>0.31808377611665772</v>
      </c>
      <c r="CG1264">
        <v>0.33745208145504618</v>
      </c>
      <c r="CH1264">
        <v>0.40148073923868843</v>
      </c>
      <c r="CI1264">
        <v>0.52589322625731083</v>
      </c>
      <c r="CJ1264">
        <v>0.64231774590754898</v>
      </c>
      <c r="CK1264">
        <v>0.73517526903023078</v>
      </c>
      <c r="CL1264">
        <v>0.77814363334592929</v>
      </c>
      <c r="CM1264">
        <v>0.80903657063605383</v>
      </c>
      <c r="CN1264">
        <v>0.83692971368410285</v>
      </c>
      <c r="CO1264">
        <v>0.83686695216786133</v>
      </c>
      <c r="CP1264">
        <v>0.86394004036847327</v>
      </c>
      <c r="CQ1264">
        <v>0.86556465624875212</v>
      </c>
      <c r="CR1264">
        <v>0.79433674788824538</v>
      </c>
      <c r="CS1264">
        <v>0.73398830772526447</v>
      </c>
      <c r="CT1264">
        <v>0.68404950765527162</v>
      </c>
      <c r="CU1264">
        <v>0.56301898593005606</v>
      </c>
      <c r="CV1264">
        <v>0.4421003986479029</v>
      </c>
      <c r="CW1264">
        <v>0.38737555085896752</v>
      </c>
      <c r="CX1264">
        <v>0.35096503842258597</v>
      </c>
      <c r="CY1264">
        <v>0.31990322524169634</v>
      </c>
      <c r="CZ1264">
        <v>0.29918475900701735</v>
      </c>
    </row>
    <row r="1265" spans="1:104" x14ac:dyDescent="0.25">
      <c r="A1265" t="s">
        <v>1454</v>
      </c>
      <c r="B1265" t="s">
        <v>26</v>
      </c>
      <c r="C1265" t="s">
        <v>27</v>
      </c>
      <c r="D1265" t="s">
        <v>187</v>
      </c>
      <c r="E1265" t="s">
        <v>184</v>
      </c>
      <c r="F1265">
        <v>2024</v>
      </c>
      <c r="G1265" t="s">
        <v>173</v>
      </c>
      <c r="H1265">
        <v>3</v>
      </c>
      <c r="I1265">
        <v>24.340120799125849</v>
      </c>
      <c r="J1265">
        <v>23.435548530379634</v>
      </c>
      <c r="K1265">
        <v>22.898342977861276</v>
      </c>
      <c r="L1265">
        <v>22.862086331085866</v>
      </c>
      <c r="M1265">
        <v>23.758303655283346</v>
      </c>
      <c r="N1265">
        <v>26.271469396978429</v>
      </c>
      <c r="O1265">
        <v>30.61033644028749</v>
      </c>
      <c r="P1265">
        <v>33.953038438473847</v>
      </c>
      <c r="Q1265">
        <v>37.614812214649696</v>
      </c>
      <c r="R1265">
        <v>40.286409564477772</v>
      </c>
      <c r="S1265">
        <v>42.318403555996596</v>
      </c>
      <c r="T1265">
        <v>43.785426253881511</v>
      </c>
      <c r="U1265">
        <v>44.613411070338877</v>
      </c>
      <c r="V1265">
        <v>45.320900341408183</v>
      </c>
      <c r="W1265">
        <v>45.080331250107548</v>
      </c>
      <c r="X1265">
        <v>43.831268940458365</v>
      </c>
      <c r="Y1265">
        <v>41.801306217033137</v>
      </c>
      <c r="Z1265">
        <v>39.403694546892979</v>
      </c>
      <c r="AA1265">
        <v>37.227362078694817</v>
      </c>
      <c r="AB1265">
        <v>36.724703222921548</v>
      </c>
      <c r="AC1265">
        <v>34.773762663056708</v>
      </c>
      <c r="AD1265">
        <v>32.200762147060011</v>
      </c>
      <c r="AE1265">
        <v>28.84293341317618</v>
      </c>
      <c r="AF1265">
        <v>26.299309043592938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0.98517208346600027</v>
      </c>
      <c r="AS1265">
        <v>1.0038017345899573</v>
      </c>
      <c r="AT1265">
        <v>1.0197202570067805</v>
      </c>
      <c r="AU1265">
        <v>1.0143074167181454</v>
      </c>
      <c r="AV1265">
        <v>0.98620352224602115</v>
      </c>
      <c r="AW1265">
        <v>0.94052936598632908</v>
      </c>
      <c r="AX1265">
        <v>0.88658313068849048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56.000000241658128</v>
      </c>
      <c r="BF1265">
        <v>54.249999995225942</v>
      </c>
      <c r="BG1265">
        <v>52.749999680479313</v>
      </c>
      <c r="BH1265">
        <v>53.250000197441274</v>
      </c>
      <c r="BI1265">
        <v>53.749999705599933</v>
      </c>
      <c r="BJ1265">
        <v>54.000000077748894</v>
      </c>
      <c r="BK1265">
        <v>54.000000077748894</v>
      </c>
      <c r="BL1265">
        <v>56.250000613807082</v>
      </c>
      <c r="BM1265">
        <v>63.24999976663964</v>
      </c>
      <c r="BN1265">
        <v>68.999999531005926</v>
      </c>
      <c r="BO1265">
        <v>73.249998540162153</v>
      </c>
      <c r="BP1265">
        <v>76.000000715653584</v>
      </c>
      <c r="BQ1265">
        <v>79.249999713897694</v>
      </c>
      <c r="BR1265">
        <v>79.000000918891942</v>
      </c>
      <c r="BS1265">
        <v>76.249998601315525</v>
      </c>
      <c r="BT1265">
        <v>72.749999472466911</v>
      </c>
      <c r="BU1265">
        <v>72.499999569198366</v>
      </c>
      <c r="BV1265">
        <v>70.999999922251106</v>
      </c>
      <c r="BW1265">
        <v>67.250000435462027</v>
      </c>
      <c r="BX1265">
        <v>62.749999462805128</v>
      </c>
      <c r="BY1265">
        <v>61.500000429551292</v>
      </c>
      <c r="BZ1265">
        <v>59.499999583634192</v>
      </c>
      <c r="CA1265">
        <v>59.499999583634192</v>
      </c>
      <c r="CB1265">
        <v>57.500000783740717</v>
      </c>
      <c r="CC1265">
        <v>0.33495104284363475</v>
      </c>
      <c r="CD1265">
        <v>0.31301373272715671</v>
      </c>
      <c r="CE1265">
        <v>0.30839297727751952</v>
      </c>
      <c r="CF1265">
        <v>0.31255549149200135</v>
      </c>
      <c r="CG1265">
        <v>0.33158716440368857</v>
      </c>
      <c r="CH1265">
        <v>0.39450304881024356</v>
      </c>
      <c r="CI1265">
        <v>0.51675322552192271</v>
      </c>
      <c r="CJ1265">
        <v>0.63115436221206367</v>
      </c>
      <c r="CK1265">
        <v>0.72239799931064963</v>
      </c>
      <c r="CL1265">
        <v>0.76461950040473037</v>
      </c>
      <c r="CM1265">
        <v>0.79497555184436663</v>
      </c>
      <c r="CN1265">
        <v>0.82238391438455827</v>
      </c>
      <c r="CO1265">
        <v>0.82232224273923871</v>
      </c>
      <c r="CP1265">
        <v>0.84892481171810819</v>
      </c>
      <c r="CQ1265">
        <v>0.85052121156682892</v>
      </c>
      <c r="CR1265">
        <v>0.78053124744260838</v>
      </c>
      <c r="CS1265">
        <v>0.7212316373059674</v>
      </c>
      <c r="CT1265">
        <v>0.67216072138066385</v>
      </c>
      <c r="CU1265">
        <v>0.55323369833230174</v>
      </c>
      <c r="CV1265">
        <v>0.43441671794892772</v>
      </c>
      <c r="CW1265">
        <v>0.3806429661159722</v>
      </c>
      <c r="CX1265">
        <v>0.34486529790631426</v>
      </c>
      <c r="CY1265">
        <v>0.31434335514447131</v>
      </c>
      <c r="CZ1265">
        <v>0.29398496133368118</v>
      </c>
    </row>
    <row r="1266" spans="1:104" x14ac:dyDescent="0.25">
      <c r="A1266" t="s">
        <v>1455</v>
      </c>
      <c r="B1266" t="s">
        <v>26</v>
      </c>
      <c r="C1266" t="s">
        <v>27</v>
      </c>
      <c r="D1266" t="s">
        <v>187</v>
      </c>
      <c r="E1266" t="s">
        <v>184</v>
      </c>
      <c r="F1266">
        <v>2024</v>
      </c>
      <c r="G1266" t="s">
        <v>174</v>
      </c>
      <c r="H1266">
        <v>4</v>
      </c>
      <c r="I1266">
        <v>25.429739765508693</v>
      </c>
      <c r="J1266">
        <v>24.365854574803585</v>
      </c>
      <c r="K1266">
        <v>23.742973684057443</v>
      </c>
      <c r="L1266">
        <v>23.677805961953876</v>
      </c>
      <c r="M1266">
        <v>24.626027922999931</v>
      </c>
      <c r="N1266">
        <v>27.149272310649668</v>
      </c>
      <c r="O1266">
        <v>31.034608400288054</v>
      </c>
      <c r="P1266">
        <v>35.218173116158219</v>
      </c>
      <c r="Q1266">
        <v>40.441152616126068</v>
      </c>
      <c r="R1266">
        <v>44.755423884474737</v>
      </c>
      <c r="S1266">
        <v>48.122146395775559</v>
      </c>
      <c r="T1266">
        <v>50.46936753059159</v>
      </c>
      <c r="U1266">
        <v>51.766510886222314</v>
      </c>
      <c r="V1266">
        <v>52.782456410327683</v>
      </c>
      <c r="W1266">
        <v>52.627839306374746</v>
      </c>
      <c r="X1266">
        <v>51.31578319622492</v>
      </c>
      <c r="Y1266">
        <v>48.971558697200493</v>
      </c>
      <c r="Z1266">
        <v>45.653807769897448</v>
      </c>
      <c r="AA1266">
        <v>41.500282454417494</v>
      </c>
      <c r="AB1266">
        <v>40.420365373617969</v>
      </c>
      <c r="AC1266">
        <v>38.287986008540287</v>
      </c>
      <c r="AD1266">
        <v>35.051843525537137</v>
      </c>
      <c r="AE1266">
        <v>31.14998677494027</v>
      </c>
      <c r="AF1266">
        <v>28.128755691480372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1.1355607134591832</v>
      </c>
      <c r="AS1266">
        <v>1.164746448335072</v>
      </c>
      <c r="AT1266">
        <v>1.1876052835198214</v>
      </c>
      <c r="AU1266">
        <v>1.1841263740614159</v>
      </c>
      <c r="AV1266">
        <v>1.1546051546405014</v>
      </c>
      <c r="AW1266">
        <v>1.1018600213593954</v>
      </c>
      <c r="AX1266">
        <v>1.0272106792747715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62.5</v>
      </c>
      <c r="BF1266">
        <v>61.749999250887171</v>
      </c>
      <c r="BG1266">
        <v>59.999999820639758</v>
      </c>
      <c r="BH1266">
        <v>61.250000534675173</v>
      </c>
      <c r="BI1266">
        <v>60.250000250082678</v>
      </c>
      <c r="BJ1266">
        <v>60.499999558524053</v>
      </c>
      <c r="BK1266">
        <v>59.749998809411217</v>
      </c>
      <c r="BL1266">
        <v>67.249999929277578</v>
      </c>
      <c r="BM1266">
        <v>78.249999242713798</v>
      </c>
      <c r="BN1266">
        <v>84.500000925635106</v>
      </c>
      <c r="BO1266">
        <v>88.750001102838482</v>
      </c>
      <c r="BP1266">
        <v>92.000001123158412</v>
      </c>
      <c r="BQ1266">
        <v>93.249999694519985</v>
      </c>
      <c r="BR1266">
        <v>92.250000218751396</v>
      </c>
      <c r="BS1266">
        <v>91.250000941641304</v>
      </c>
      <c r="BT1266">
        <v>90.250001692910985</v>
      </c>
      <c r="BU1266">
        <v>88.249999761496284</v>
      </c>
      <c r="BV1266">
        <v>86.749998717347196</v>
      </c>
      <c r="BW1266">
        <v>83.999999584292894</v>
      </c>
      <c r="BX1266">
        <v>78.500001289804516</v>
      </c>
      <c r="BY1266">
        <v>73.249998883993285</v>
      </c>
      <c r="BZ1266">
        <v>69.749998859927231</v>
      </c>
      <c r="CA1266">
        <v>64.250001033705331</v>
      </c>
      <c r="CB1266">
        <v>62.750001124747683</v>
      </c>
      <c r="CC1266">
        <v>0.3395196593606355</v>
      </c>
      <c r="CD1266">
        <v>0.31728314099353588</v>
      </c>
      <c r="CE1266">
        <v>0.31259937902289997</v>
      </c>
      <c r="CF1266">
        <v>0.31681864813207777</v>
      </c>
      <c r="CG1266">
        <v>0.3361099055725274</v>
      </c>
      <c r="CH1266">
        <v>0.39988392559932678</v>
      </c>
      <c r="CI1266">
        <v>0.52380157668388561</v>
      </c>
      <c r="CJ1266">
        <v>0.63976304715168697</v>
      </c>
      <c r="CK1266">
        <v>0.73225125284447923</v>
      </c>
      <c r="CL1266">
        <v>0.77504868884476363</v>
      </c>
      <c r="CM1266">
        <v>0.80581871955234041</v>
      </c>
      <c r="CN1266">
        <v>0.83360091866393204</v>
      </c>
      <c r="CO1266">
        <v>0.83353843854961385</v>
      </c>
      <c r="CP1266">
        <v>0.8605038597939425</v>
      </c>
      <c r="CQ1266">
        <v>0.86212200020370611</v>
      </c>
      <c r="CR1266">
        <v>0.79117737834995283</v>
      </c>
      <c r="CS1266">
        <v>0.73106893645158488</v>
      </c>
      <c r="CT1266">
        <v>0.68132876533647846</v>
      </c>
      <c r="CU1266">
        <v>0.56077964671703051</v>
      </c>
      <c r="CV1266">
        <v>0.44034200928161787</v>
      </c>
      <c r="CW1266">
        <v>0.38583483006877051</v>
      </c>
      <c r="CX1266">
        <v>0.34956913040453508</v>
      </c>
      <c r="CY1266">
        <v>0.31863088645032889</v>
      </c>
      <c r="CZ1266">
        <v>0.29799480425523778</v>
      </c>
    </row>
    <row r="1267" spans="1:104" x14ac:dyDescent="0.25">
      <c r="A1267" t="s">
        <v>1456</v>
      </c>
      <c r="B1267" t="s">
        <v>26</v>
      </c>
      <c r="C1267" t="s">
        <v>27</v>
      </c>
      <c r="D1267" t="s">
        <v>187</v>
      </c>
      <c r="E1267" t="s">
        <v>184</v>
      </c>
      <c r="F1267">
        <v>2024</v>
      </c>
      <c r="G1267" t="s">
        <v>175</v>
      </c>
      <c r="H1267">
        <v>5</v>
      </c>
      <c r="I1267">
        <v>25.951507926142149</v>
      </c>
      <c r="J1267">
        <v>24.820660802744264</v>
      </c>
      <c r="K1267">
        <v>24.146067801388796</v>
      </c>
      <c r="L1267">
        <v>24.058698693353762</v>
      </c>
      <c r="M1267">
        <v>25.048124244835222</v>
      </c>
      <c r="N1267">
        <v>27.584696132199927</v>
      </c>
      <c r="O1267">
        <v>31.159161422630532</v>
      </c>
      <c r="P1267">
        <v>36.501356632672056</v>
      </c>
      <c r="Q1267">
        <v>42.686192665471097</v>
      </c>
      <c r="R1267">
        <v>47.583082521653964</v>
      </c>
      <c r="S1267">
        <v>50.978004556073181</v>
      </c>
      <c r="T1267">
        <v>52.957249360045871</v>
      </c>
      <c r="U1267">
        <v>53.816573779460455</v>
      </c>
      <c r="V1267">
        <v>54.548483746893368</v>
      </c>
      <c r="W1267">
        <v>54.45364214225097</v>
      </c>
      <c r="X1267">
        <v>52.928316760827968</v>
      </c>
      <c r="Y1267">
        <v>50.256374994038573</v>
      </c>
      <c r="Z1267">
        <v>46.925928151640484</v>
      </c>
      <c r="AA1267">
        <v>42.521704244710577</v>
      </c>
      <c r="AB1267">
        <v>40.656649887974758</v>
      </c>
      <c r="AC1267">
        <v>39.178525638972033</v>
      </c>
      <c r="AD1267">
        <v>35.88775025104048</v>
      </c>
      <c r="AE1267">
        <v>31.865324280749974</v>
      </c>
      <c r="AF1267">
        <v>28.722050046418566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1.1915380643670439</v>
      </c>
      <c r="AS1267">
        <v>1.2108728890731377</v>
      </c>
      <c r="AT1267">
        <v>1.2273408646246562</v>
      </c>
      <c r="AU1267">
        <v>1.2252068965904075</v>
      </c>
      <c r="AV1267">
        <v>1.190887117490977</v>
      </c>
      <c r="AW1267">
        <v>1.130768346926164</v>
      </c>
      <c r="AX1267">
        <v>1.0558333775750914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65.750000085481517</v>
      </c>
      <c r="BF1267">
        <v>65.250002027975071</v>
      </c>
      <c r="BG1267">
        <v>65.750000085481517</v>
      </c>
      <c r="BH1267">
        <v>65.500001056728294</v>
      </c>
      <c r="BI1267">
        <v>64.499998352043519</v>
      </c>
      <c r="BJ1267">
        <v>63.75000001870616</v>
      </c>
      <c r="BK1267">
        <v>63.000000778403219</v>
      </c>
      <c r="BL1267">
        <v>68.999998923885329</v>
      </c>
      <c r="BM1267">
        <v>79.999998958123271</v>
      </c>
      <c r="BN1267">
        <v>85.50000165362502</v>
      </c>
      <c r="BO1267">
        <v>89.249998988846741</v>
      </c>
      <c r="BP1267">
        <v>92.750000129582702</v>
      </c>
      <c r="BQ1267">
        <v>92.750000129582702</v>
      </c>
      <c r="BR1267">
        <v>90.999999332473323</v>
      </c>
      <c r="BS1267">
        <v>90.999999332473323</v>
      </c>
      <c r="BT1267">
        <v>88.999999619981409</v>
      </c>
      <c r="BU1267">
        <v>85.750000342266134</v>
      </c>
      <c r="BV1267">
        <v>83.999999516814086</v>
      </c>
      <c r="BW1267">
        <v>81.999999804322172</v>
      </c>
      <c r="BX1267">
        <v>80.249999007212793</v>
      </c>
      <c r="BY1267">
        <v>74.250001428584184</v>
      </c>
      <c r="BZ1267">
        <v>69.750000658343652</v>
      </c>
      <c r="CA1267">
        <v>68.74999898816651</v>
      </c>
      <c r="CB1267">
        <v>66.999998743739283</v>
      </c>
      <c r="CC1267">
        <v>0.33889627884144263</v>
      </c>
      <c r="CD1267">
        <v>0.31670059151345731</v>
      </c>
      <c r="CE1267">
        <v>0.31202541604682471</v>
      </c>
      <c r="CF1267">
        <v>0.31623696600744633</v>
      </c>
      <c r="CG1267">
        <v>0.33549278264930582</v>
      </c>
      <c r="CH1267">
        <v>0.39914971256913412</v>
      </c>
      <c r="CI1267">
        <v>0.5228398370030255</v>
      </c>
      <c r="CJ1267">
        <v>0.63858846422879134</v>
      </c>
      <c r="CK1267">
        <v>0.73090682069615009</v>
      </c>
      <c r="CL1267">
        <v>0.77362568180242008</v>
      </c>
      <c r="CM1267">
        <v>0.80433923279887309</v>
      </c>
      <c r="CN1267">
        <v>0.83207038122100307</v>
      </c>
      <c r="CO1267">
        <v>0.83200799429475392</v>
      </c>
      <c r="CP1267">
        <v>0.85892395821464851</v>
      </c>
      <c r="CQ1267">
        <v>0.86053908124830181</v>
      </c>
      <c r="CR1267">
        <v>0.78972479657182404</v>
      </c>
      <c r="CS1267">
        <v>0.72972669082602459</v>
      </c>
      <c r="CT1267">
        <v>0.68007783410653888</v>
      </c>
      <c r="CU1267">
        <v>0.55975001655466172</v>
      </c>
      <c r="CV1267">
        <v>0.43953352880859003</v>
      </c>
      <c r="CW1267">
        <v>0.38512641752574878</v>
      </c>
      <c r="CX1267">
        <v>0.34892729477132378</v>
      </c>
      <c r="CY1267">
        <v>0.3180458558462213</v>
      </c>
      <c r="CZ1267">
        <v>0.297447685255742</v>
      </c>
    </row>
    <row r="1268" spans="1:104" x14ac:dyDescent="0.25">
      <c r="A1268" t="s">
        <v>1457</v>
      </c>
      <c r="B1268" t="s">
        <v>26</v>
      </c>
      <c r="C1268" t="s">
        <v>27</v>
      </c>
      <c r="D1268" t="s">
        <v>187</v>
      </c>
      <c r="E1268" t="s">
        <v>184</v>
      </c>
      <c r="F1268">
        <v>2024</v>
      </c>
      <c r="G1268" t="s">
        <v>176</v>
      </c>
      <c r="H1268">
        <v>6</v>
      </c>
      <c r="I1268">
        <v>26.390405450989363</v>
      </c>
      <c r="J1268">
        <v>25.242453632073303</v>
      </c>
      <c r="K1268">
        <v>24.592706611039322</v>
      </c>
      <c r="L1268">
        <v>24.552502941944873</v>
      </c>
      <c r="M1268">
        <v>25.58309238009517</v>
      </c>
      <c r="N1268">
        <v>28.057728269476733</v>
      </c>
      <c r="O1268">
        <v>31.677991056956504</v>
      </c>
      <c r="P1268">
        <v>36.768480477163656</v>
      </c>
      <c r="Q1268">
        <v>42.285123138546815</v>
      </c>
      <c r="R1268">
        <v>46.794069881026736</v>
      </c>
      <c r="S1268">
        <v>50.092196078312448</v>
      </c>
      <c r="T1268">
        <v>52.04843765494271</v>
      </c>
      <c r="U1268">
        <v>52.800272954293369</v>
      </c>
      <c r="V1268">
        <v>53.387955618083708</v>
      </c>
      <c r="W1268">
        <v>53.223917846894224</v>
      </c>
      <c r="X1268">
        <v>52.061668739724567</v>
      </c>
      <c r="Y1268">
        <v>49.913741434529619</v>
      </c>
      <c r="Z1268">
        <v>46.853391193310124</v>
      </c>
      <c r="AA1268">
        <v>42.535214250675416</v>
      </c>
      <c r="AB1268">
        <v>40.080416992117506</v>
      </c>
      <c r="AC1268">
        <v>39.024966734695113</v>
      </c>
      <c r="AD1268">
        <v>36.098198010705481</v>
      </c>
      <c r="AE1268">
        <v>32.166842666792164</v>
      </c>
      <c r="AF1268">
        <v>29.067262846253868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1.1710898689961877</v>
      </c>
      <c r="AS1268">
        <v>1.18800610864588</v>
      </c>
      <c r="AT1268">
        <v>1.2012289887666368</v>
      </c>
      <c r="AU1268">
        <v>1.1975381453455658</v>
      </c>
      <c r="AV1268">
        <v>1.1713875328713299</v>
      </c>
      <c r="AW1268">
        <v>1.1230591856293681</v>
      </c>
      <c r="AX1268">
        <v>1.0542013254316314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65.250001274490685</v>
      </c>
      <c r="BF1268">
        <v>62.5</v>
      </c>
      <c r="BG1268">
        <v>61.500000326534106</v>
      </c>
      <c r="BH1268">
        <v>61.500000326534106</v>
      </c>
      <c r="BI1268">
        <v>61.250000783217629</v>
      </c>
      <c r="BJ1268">
        <v>60.499999294396495</v>
      </c>
      <c r="BK1268">
        <v>61.999999653765158</v>
      </c>
      <c r="BL1268">
        <v>70.750000554168224</v>
      </c>
      <c r="BM1268">
        <v>76.249999366802371</v>
      </c>
      <c r="BN1268">
        <v>79.999999069309879</v>
      </c>
      <c r="BO1268">
        <v>84.999998427337488</v>
      </c>
      <c r="BP1268">
        <v>87.750001513390444</v>
      </c>
      <c r="BQ1268">
        <v>89.499999151622745</v>
      </c>
      <c r="BR1268">
        <v>90.000000531014194</v>
      </c>
      <c r="BS1268">
        <v>87.500000512332463</v>
      </c>
      <c r="BT1268">
        <v>87.500000512332463</v>
      </c>
      <c r="BU1268">
        <v>87.250000162304659</v>
      </c>
      <c r="BV1268">
        <v>84.750001926879534</v>
      </c>
      <c r="BW1268">
        <v>82.499999087991625</v>
      </c>
      <c r="BX1268">
        <v>79.75000030439908</v>
      </c>
      <c r="BY1268">
        <v>75.999999016774566</v>
      </c>
      <c r="BZ1268">
        <v>72.249998861376497</v>
      </c>
      <c r="CA1268">
        <v>70.50000020414042</v>
      </c>
      <c r="CB1268">
        <v>68.000000751571903</v>
      </c>
      <c r="CC1268">
        <v>0.33661078992280924</v>
      </c>
      <c r="CD1268">
        <v>0.31456480913693724</v>
      </c>
      <c r="CE1268">
        <v>0.30992114320500425</v>
      </c>
      <c r="CF1268">
        <v>0.31410427008299174</v>
      </c>
      <c r="CG1268">
        <v>0.33323024695456621</v>
      </c>
      <c r="CH1268">
        <v>0.39645788639186264</v>
      </c>
      <c r="CI1268">
        <v>0.51931386803961432</v>
      </c>
      <c r="CJ1268">
        <v>0.63428185819041594</v>
      </c>
      <c r="CK1268">
        <v>0.72597767407494118</v>
      </c>
      <c r="CL1268">
        <v>0.76840846055968426</v>
      </c>
      <c r="CM1268">
        <v>0.7989148041751003</v>
      </c>
      <c r="CN1268">
        <v>0.8264590136182477</v>
      </c>
      <c r="CO1268">
        <v>0.82639706188922379</v>
      </c>
      <c r="CP1268">
        <v>0.8531314629482345</v>
      </c>
      <c r="CQ1268">
        <v>0.85473570867863069</v>
      </c>
      <c r="CR1268">
        <v>0.78439892711697312</v>
      </c>
      <c r="CS1268">
        <v>0.72480550104973684</v>
      </c>
      <c r="CT1268">
        <v>0.67549144617953472</v>
      </c>
      <c r="CU1268">
        <v>0.55597511821664258</v>
      </c>
      <c r="CV1268">
        <v>0.43656935375188893</v>
      </c>
      <c r="CW1268">
        <v>0.38252916277462889</v>
      </c>
      <c r="CX1268">
        <v>0.34657418446367472</v>
      </c>
      <c r="CY1268">
        <v>0.31590099047032028</v>
      </c>
      <c r="CZ1268">
        <v>0.29544171929483365</v>
      </c>
    </row>
    <row r="1269" spans="1:104" x14ac:dyDescent="0.25">
      <c r="A1269" t="s">
        <v>1458</v>
      </c>
      <c r="B1269" t="s">
        <v>26</v>
      </c>
      <c r="C1269" t="s">
        <v>27</v>
      </c>
      <c r="D1269" t="s">
        <v>187</v>
      </c>
      <c r="E1269" t="s">
        <v>184</v>
      </c>
      <c r="F1269">
        <v>2024</v>
      </c>
      <c r="G1269" t="s">
        <v>177</v>
      </c>
      <c r="H1269">
        <v>7</v>
      </c>
      <c r="I1269">
        <v>28.276286063516398</v>
      </c>
      <c r="J1269">
        <v>26.99584480137127</v>
      </c>
      <c r="K1269">
        <v>26.235733480111158</v>
      </c>
      <c r="L1269">
        <v>26.219929288486593</v>
      </c>
      <c r="M1269">
        <v>27.386185934346635</v>
      </c>
      <c r="N1269">
        <v>30.304487270153736</v>
      </c>
      <c r="O1269">
        <v>34.427839690706961</v>
      </c>
      <c r="P1269">
        <v>40.113513080721518</v>
      </c>
      <c r="Q1269">
        <v>46.147293692815062</v>
      </c>
      <c r="R1269">
        <v>50.927211081058957</v>
      </c>
      <c r="S1269">
        <v>54.18966138604322</v>
      </c>
      <c r="T1269">
        <v>56.039294735582025</v>
      </c>
      <c r="U1269">
        <v>56.695911484541412</v>
      </c>
      <c r="V1269">
        <v>57.161167378274925</v>
      </c>
      <c r="W1269">
        <v>57.068997695238814</v>
      </c>
      <c r="X1269">
        <v>56.080551509131972</v>
      </c>
      <c r="Y1269">
        <v>54.001974421373184</v>
      </c>
      <c r="Z1269">
        <v>50.88662159117105</v>
      </c>
      <c r="AA1269">
        <v>46.027876299112698</v>
      </c>
      <c r="AB1269">
        <v>43.359965913622901</v>
      </c>
      <c r="AC1269">
        <v>42.092314801529319</v>
      </c>
      <c r="AD1269">
        <v>38.923958800363344</v>
      </c>
      <c r="AE1269">
        <v>34.653211016088797</v>
      </c>
      <c r="AF1269">
        <v>31.254815354101254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1.2608840919743565</v>
      </c>
      <c r="AS1269">
        <v>1.2756579758401241</v>
      </c>
      <c r="AT1269">
        <v>1.2861262100214081</v>
      </c>
      <c r="AU1269">
        <v>1.2840524343000235</v>
      </c>
      <c r="AV1269">
        <v>1.2618124021356354</v>
      </c>
      <c r="AW1269">
        <v>1.2150444862127625</v>
      </c>
      <c r="AX1269">
        <v>1.1449489961017716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70.999999853454838</v>
      </c>
      <c r="BF1269">
        <v>71.499997946671641</v>
      </c>
      <c r="BG1269">
        <v>70.999999853454838</v>
      </c>
      <c r="BH1269">
        <v>70.749999690231121</v>
      </c>
      <c r="BI1269">
        <v>69.999999511516123</v>
      </c>
      <c r="BJ1269">
        <v>69.999999511516123</v>
      </c>
      <c r="BK1269">
        <v>69.500001305224359</v>
      </c>
      <c r="BL1269">
        <v>72.749999497777523</v>
      </c>
      <c r="BM1269">
        <v>76.750000498038702</v>
      </c>
      <c r="BN1269">
        <v>81.249999591516669</v>
      </c>
      <c r="BO1269">
        <v>86.500001012134049</v>
      </c>
      <c r="BP1269">
        <v>91.749999945102104</v>
      </c>
      <c r="BQ1269">
        <v>92.000000588894451</v>
      </c>
      <c r="BR1269">
        <v>92.250001656717913</v>
      </c>
      <c r="BS1269">
        <v>92.499998229811354</v>
      </c>
      <c r="BT1269">
        <v>91.749999945102104</v>
      </c>
      <c r="BU1269">
        <v>87.749998944840925</v>
      </c>
      <c r="BV1269">
        <v>84.999999297804436</v>
      </c>
      <c r="BW1269">
        <v>83.750002015278639</v>
      </c>
      <c r="BX1269">
        <v>81.499999754740401</v>
      </c>
      <c r="BY1269">
        <v>78.249998848387975</v>
      </c>
      <c r="BZ1269">
        <v>75.000000401416145</v>
      </c>
      <c r="CA1269">
        <v>73.749999754910007</v>
      </c>
      <c r="CB1269">
        <v>72.749999497777523</v>
      </c>
      <c r="CC1269">
        <v>0.34161107666516077</v>
      </c>
      <c r="CD1269">
        <v>0.31923759861683032</v>
      </c>
      <c r="CE1269">
        <v>0.31452499519494848</v>
      </c>
      <c r="CF1269">
        <v>0.31877022930221527</v>
      </c>
      <c r="CG1269">
        <v>0.338180322361742</v>
      </c>
      <c r="CH1269">
        <v>0.4023472057155234</v>
      </c>
      <c r="CI1269">
        <v>0.52702819633277154</v>
      </c>
      <c r="CJ1269">
        <v>0.64370399532313516</v>
      </c>
      <c r="CK1269">
        <v>0.73676195746103745</v>
      </c>
      <c r="CL1269">
        <v>0.77982298330554611</v>
      </c>
      <c r="CM1269">
        <v>0.81078259763998317</v>
      </c>
      <c r="CN1269">
        <v>0.83873591599727026</v>
      </c>
      <c r="CO1269">
        <v>0.8386730144558201</v>
      </c>
      <c r="CP1269">
        <v>0.86580461571324174</v>
      </c>
      <c r="CQ1269">
        <v>0.86743270726689048</v>
      </c>
      <c r="CR1269">
        <v>0.79605109608141122</v>
      </c>
      <c r="CS1269">
        <v>0.73557240399641488</v>
      </c>
      <c r="CT1269">
        <v>0.68552575458423837</v>
      </c>
      <c r="CU1269">
        <v>0.56423399869798496</v>
      </c>
      <c r="CV1269">
        <v>0.44305450793896611</v>
      </c>
      <c r="CW1269">
        <v>0.3882115614040787</v>
      </c>
      <c r="CX1269">
        <v>0.35172247117810507</v>
      </c>
      <c r="CY1269">
        <v>0.32059362640593253</v>
      </c>
      <c r="CZ1269">
        <v>0.29983045424490429</v>
      </c>
    </row>
    <row r="1270" spans="1:104" x14ac:dyDescent="0.25">
      <c r="A1270" t="s">
        <v>1459</v>
      </c>
      <c r="B1270" t="s">
        <v>26</v>
      </c>
      <c r="C1270" t="s">
        <v>27</v>
      </c>
      <c r="D1270" t="s">
        <v>187</v>
      </c>
      <c r="E1270" t="s">
        <v>184</v>
      </c>
      <c r="F1270">
        <v>2024</v>
      </c>
      <c r="G1270" t="s">
        <v>178</v>
      </c>
      <c r="H1270">
        <v>8</v>
      </c>
      <c r="I1270">
        <v>28.555341420366716</v>
      </c>
      <c r="J1270">
        <v>27.296240399250443</v>
      </c>
      <c r="K1270">
        <v>26.564095972739452</v>
      </c>
      <c r="L1270">
        <v>26.600226578536102</v>
      </c>
      <c r="M1270">
        <v>27.805878037084867</v>
      </c>
      <c r="N1270">
        <v>30.933921698632325</v>
      </c>
      <c r="O1270">
        <v>35.506049135356072</v>
      </c>
      <c r="P1270">
        <v>41.104839089894007</v>
      </c>
      <c r="Q1270">
        <v>47.535968206469235</v>
      </c>
      <c r="R1270">
        <v>52.600064918941484</v>
      </c>
      <c r="S1270">
        <v>56.243096633222088</v>
      </c>
      <c r="T1270">
        <v>58.341360125894546</v>
      </c>
      <c r="U1270">
        <v>59.114713586771842</v>
      </c>
      <c r="V1270">
        <v>59.668047230087147</v>
      </c>
      <c r="W1270">
        <v>59.426330277642755</v>
      </c>
      <c r="X1270">
        <v>58.037358332323755</v>
      </c>
      <c r="Y1270">
        <v>55.378674744137328</v>
      </c>
      <c r="Z1270">
        <v>51.933423532605147</v>
      </c>
      <c r="AA1270">
        <v>46.709495799995914</v>
      </c>
      <c r="AB1270">
        <v>44.473018081079061</v>
      </c>
      <c r="AC1270">
        <v>42.660973038334319</v>
      </c>
      <c r="AD1270">
        <v>39.22831547987402</v>
      </c>
      <c r="AE1270">
        <v>34.878668639661939</v>
      </c>
      <c r="AF1270">
        <v>31.463491171662881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1.3126806000623701</v>
      </c>
      <c r="AS1270">
        <v>1.3300810427597949</v>
      </c>
      <c r="AT1270">
        <v>1.3425310520370555</v>
      </c>
      <c r="AU1270">
        <v>1.3370923336439169</v>
      </c>
      <c r="AV1270">
        <v>1.3058405174738377</v>
      </c>
      <c r="AW1270">
        <v>1.2460202169800567</v>
      </c>
      <c r="AX1270">
        <v>1.1685020088125559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73.000000091923127</v>
      </c>
      <c r="BF1270">
        <v>72.199997080774182</v>
      </c>
      <c r="BG1270">
        <v>71.599998908983054</v>
      </c>
      <c r="BH1270">
        <v>70.400003355894597</v>
      </c>
      <c r="BI1270">
        <v>70.400003355894597</v>
      </c>
      <c r="BJ1270">
        <v>70.199995580416953</v>
      </c>
      <c r="BK1270">
        <v>69.400001377627419</v>
      </c>
      <c r="BL1270">
        <v>72.400001948363936</v>
      </c>
      <c r="BM1270">
        <v>79.400001313258642</v>
      </c>
      <c r="BN1270">
        <v>83.999999662572066</v>
      </c>
      <c r="BO1270">
        <v>89.59999809861398</v>
      </c>
      <c r="BP1270">
        <v>91.199995764263221</v>
      </c>
      <c r="BQ1270">
        <v>93.00000033020055</v>
      </c>
      <c r="BR1270">
        <v>91.400003116262056</v>
      </c>
      <c r="BS1270">
        <v>91.800004466560964</v>
      </c>
      <c r="BT1270">
        <v>91.599999824826568</v>
      </c>
      <c r="BU1270">
        <v>90.199996157477429</v>
      </c>
      <c r="BV1270">
        <v>89.800001836926896</v>
      </c>
      <c r="BW1270">
        <v>85.599996453031764</v>
      </c>
      <c r="BX1270">
        <v>82.400001996922839</v>
      </c>
      <c r="BY1270">
        <v>78.199996613027707</v>
      </c>
      <c r="BZ1270">
        <v>76.400002690524673</v>
      </c>
      <c r="CA1270">
        <v>75.199995929363496</v>
      </c>
      <c r="CB1270">
        <v>75.199995929363496</v>
      </c>
      <c r="CC1270">
        <v>0.34282249748126137</v>
      </c>
      <c r="CD1270">
        <v>0.3203696548929037</v>
      </c>
      <c r="CE1270">
        <v>0.31564032529686142</v>
      </c>
      <c r="CF1270">
        <v>0.31990066574672604</v>
      </c>
      <c r="CG1270">
        <v>0.33937956859521345</v>
      </c>
      <c r="CH1270">
        <v>0.4037739735146455</v>
      </c>
      <c r="CI1270">
        <v>0.52889710438296211</v>
      </c>
      <c r="CJ1270">
        <v>0.64598661853382555</v>
      </c>
      <c r="CK1270">
        <v>0.73937458429929759</v>
      </c>
      <c r="CL1270">
        <v>0.78258835786158742</v>
      </c>
      <c r="CM1270">
        <v>0.81365769497031648</v>
      </c>
      <c r="CN1270">
        <v>0.84171013306952758</v>
      </c>
      <c r="CO1270">
        <v>0.84164706646065868</v>
      </c>
      <c r="CP1270">
        <v>0.86887482754194711</v>
      </c>
      <c r="CQ1270">
        <v>0.87050870181331164</v>
      </c>
      <c r="CR1270">
        <v>0.79887391065776836</v>
      </c>
      <c r="CS1270">
        <v>0.73818079065317577</v>
      </c>
      <c r="CT1270">
        <v>0.68795671149071136</v>
      </c>
      <c r="CU1270">
        <v>0.56623485251271366</v>
      </c>
      <c r="CV1270">
        <v>0.44462565116914332</v>
      </c>
      <c r="CW1270">
        <v>0.38958820721852222</v>
      </c>
      <c r="CX1270">
        <v>0.3529697185164466</v>
      </c>
      <c r="CY1270">
        <v>0.3217305240992544</v>
      </c>
      <c r="CZ1270">
        <v>0.30089368750993217</v>
      </c>
    </row>
    <row r="1271" spans="1:104" x14ac:dyDescent="0.25">
      <c r="A1271" t="s">
        <v>1460</v>
      </c>
      <c r="B1271" t="s">
        <v>26</v>
      </c>
      <c r="C1271" t="s">
        <v>27</v>
      </c>
      <c r="D1271" t="s">
        <v>187</v>
      </c>
      <c r="E1271" t="s">
        <v>184</v>
      </c>
      <c r="F1271">
        <v>2024</v>
      </c>
      <c r="G1271" t="s">
        <v>179</v>
      </c>
      <c r="H1271">
        <v>9</v>
      </c>
      <c r="I1271">
        <v>29.022099577222924</v>
      </c>
      <c r="J1271">
        <v>27.789315308863323</v>
      </c>
      <c r="K1271">
        <v>27.127443348424922</v>
      </c>
      <c r="L1271">
        <v>27.154435659145399</v>
      </c>
      <c r="M1271">
        <v>28.433211457789689</v>
      </c>
      <c r="N1271">
        <v>31.757155971917214</v>
      </c>
      <c r="O1271">
        <v>37.146272078410078</v>
      </c>
      <c r="P1271">
        <v>42.882240782839084</v>
      </c>
      <c r="Q1271">
        <v>50.158327023308772</v>
      </c>
      <c r="R1271">
        <v>55.768558951251443</v>
      </c>
      <c r="S1271">
        <v>59.675979122343897</v>
      </c>
      <c r="T1271">
        <v>61.830018974518318</v>
      </c>
      <c r="U1271">
        <v>62.575525341810852</v>
      </c>
      <c r="V1271">
        <v>63.153949575783116</v>
      </c>
      <c r="W1271">
        <v>62.703225469574683</v>
      </c>
      <c r="X1271">
        <v>60.776498975384797</v>
      </c>
      <c r="Y1271">
        <v>57.777811231314331</v>
      </c>
      <c r="Z1271">
        <v>54.124159744383824</v>
      </c>
      <c r="AA1271">
        <v>48.803593100703566</v>
      </c>
      <c r="AB1271">
        <v>47.151208041796068</v>
      </c>
      <c r="AC1271">
        <v>43.992546116747121</v>
      </c>
      <c r="AD1271">
        <v>40.200485269051207</v>
      </c>
      <c r="AE1271">
        <v>35.624851495342519</v>
      </c>
      <c r="AF1271">
        <v>32.113962305548391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1.3911753853828042</v>
      </c>
      <c r="AS1271">
        <v>1.4079493222877617</v>
      </c>
      <c r="AT1271">
        <v>1.4209638314622879</v>
      </c>
      <c r="AU1271">
        <v>1.4108225499189373</v>
      </c>
      <c r="AV1271">
        <v>1.3674712463567877</v>
      </c>
      <c r="AW1271">
        <v>1.300000755735556</v>
      </c>
      <c r="AX1271">
        <v>1.2177935665380457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70.500002503507787</v>
      </c>
      <c r="BF1271">
        <v>70.000001090590146</v>
      </c>
      <c r="BG1271">
        <v>70.000001090590146</v>
      </c>
      <c r="BH1271">
        <v>69.749998184906119</v>
      </c>
      <c r="BI1271">
        <v>70.000001090590146</v>
      </c>
      <c r="BJ1271">
        <v>68.750000236839639</v>
      </c>
      <c r="BK1271">
        <v>71.500000000451124</v>
      </c>
      <c r="BL1271">
        <v>73.000000038119907</v>
      </c>
      <c r="BM1271">
        <v>80.749998846478164</v>
      </c>
      <c r="BN1271">
        <v>87.499999030085277</v>
      </c>
      <c r="BO1271">
        <v>96.749998891139356</v>
      </c>
      <c r="BP1271">
        <v>99.999999954887684</v>
      </c>
      <c r="BQ1271">
        <v>101.49999954143335</v>
      </c>
      <c r="BR1271">
        <v>100.99999869241962</v>
      </c>
      <c r="BS1271">
        <v>99.750001673215664</v>
      </c>
      <c r="BT1271">
        <v>98.749998875575614</v>
      </c>
      <c r="BU1271">
        <v>97.2500001912762</v>
      </c>
      <c r="BV1271">
        <v>95.500001871935396</v>
      </c>
      <c r="BW1271">
        <v>92.750002108323912</v>
      </c>
      <c r="BX1271">
        <v>84.000000812472749</v>
      </c>
      <c r="BY1271">
        <v>79.499998218289221</v>
      </c>
      <c r="BZ1271">
        <v>77.249999303691467</v>
      </c>
      <c r="CA1271">
        <v>76.250001214649018</v>
      </c>
      <c r="CB1271">
        <v>74.250001004651196</v>
      </c>
      <c r="CC1271">
        <v>0.35391634525273902</v>
      </c>
      <c r="CD1271">
        <v>0.33073692716741931</v>
      </c>
      <c r="CE1271">
        <v>0.32585456340299862</v>
      </c>
      <c r="CF1271">
        <v>0.33025274122966325</v>
      </c>
      <c r="CG1271">
        <v>0.3503620230952757</v>
      </c>
      <c r="CH1271">
        <v>0.4168402636329217</v>
      </c>
      <c r="CI1271">
        <v>0.5460124546552716</v>
      </c>
      <c r="CJ1271">
        <v>0.66689112219424984</v>
      </c>
      <c r="CK1271">
        <v>0.76330113697193991</v>
      </c>
      <c r="CL1271">
        <v>0.80791338472836516</v>
      </c>
      <c r="CM1271">
        <v>0.83998810662500534</v>
      </c>
      <c r="CN1271">
        <v>0.8689483669732273</v>
      </c>
      <c r="CO1271">
        <v>0.86888325677461109</v>
      </c>
      <c r="CP1271">
        <v>0.89699208176801959</v>
      </c>
      <c r="CQ1271">
        <v>0.8986788425565061</v>
      </c>
      <c r="CR1271">
        <v>0.82472594950359923</v>
      </c>
      <c r="CS1271">
        <v>0.76206869803162447</v>
      </c>
      <c r="CT1271">
        <v>0.71021927731390722</v>
      </c>
      <c r="CU1271">
        <v>0.58455846179175619</v>
      </c>
      <c r="CV1271">
        <v>0.45901387290378498</v>
      </c>
      <c r="CW1271">
        <v>0.40219539883751054</v>
      </c>
      <c r="CX1271">
        <v>0.36439192775103646</v>
      </c>
      <c r="CY1271">
        <v>0.3321417878999286</v>
      </c>
      <c r="CZ1271">
        <v>0.31063070682091237</v>
      </c>
    </row>
    <row r="1272" spans="1:104" x14ac:dyDescent="0.25">
      <c r="A1272" t="s">
        <v>1461</v>
      </c>
      <c r="B1272" t="s">
        <v>26</v>
      </c>
      <c r="C1272" t="s">
        <v>27</v>
      </c>
      <c r="D1272" t="s">
        <v>187</v>
      </c>
      <c r="E1272" t="s">
        <v>184</v>
      </c>
      <c r="F1272">
        <v>2024</v>
      </c>
      <c r="G1272" t="s">
        <v>180</v>
      </c>
      <c r="H1272">
        <v>10</v>
      </c>
      <c r="I1272">
        <v>26.591076418711939</v>
      </c>
      <c r="J1272">
        <v>25.487878712729547</v>
      </c>
      <c r="K1272">
        <v>24.832548944544833</v>
      </c>
      <c r="L1272">
        <v>24.78948649902603</v>
      </c>
      <c r="M1272">
        <v>25.92496113104087</v>
      </c>
      <c r="N1272">
        <v>28.806957628160227</v>
      </c>
      <c r="O1272">
        <v>33.719278898134561</v>
      </c>
      <c r="P1272">
        <v>37.757822786324418</v>
      </c>
      <c r="Q1272">
        <v>43.170061943102397</v>
      </c>
      <c r="R1272">
        <v>47.911343411652297</v>
      </c>
      <c r="S1272">
        <v>51.55328863590757</v>
      </c>
      <c r="T1272">
        <v>54.100493544490895</v>
      </c>
      <c r="U1272">
        <v>55.471702228608635</v>
      </c>
      <c r="V1272">
        <v>56.542991547879559</v>
      </c>
      <c r="W1272">
        <v>56.3205317609034</v>
      </c>
      <c r="X1272">
        <v>54.656467710774308</v>
      </c>
      <c r="Y1272">
        <v>51.766323898441371</v>
      </c>
      <c r="Z1272">
        <v>48.174288726994902</v>
      </c>
      <c r="AA1272">
        <v>45.098295502261422</v>
      </c>
      <c r="AB1272">
        <v>42.787600217183645</v>
      </c>
      <c r="AC1272">
        <v>39.804425885796419</v>
      </c>
      <c r="AD1272">
        <v>36.505948995622219</v>
      </c>
      <c r="AE1272">
        <v>32.37467828555959</v>
      </c>
      <c r="AF1272">
        <v>29.225444727391732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1.2172611080420774</v>
      </c>
      <c r="AS1272">
        <v>1.2481132438177613</v>
      </c>
      <c r="AT1272">
        <v>1.2722173425352254</v>
      </c>
      <c r="AU1272">
        <v>1.267211936875339</v>
      </c>
      <c r="AV1272">
        <v>1.2297705862772261</v>
      </c>
      <c r="AW1272">
        <v>1.1647422562037351</v>
      </c>
      <c r="AX1272">
        <v>1.0839214648021913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68.499999262245552</v>
      </c>
      <c r="BF1272">
        <v>66.500001117895096</v>
      </c>
      <c r="BG1272">
        <v>66.750000489959064</v>
      </c>
      <c r="BH1272">
        <v>66.500001117895096</v>
      </c>
      <c r="BI1272">
        <v>65.000000718043452</v>
      </c>
      <c r="BJ1272">
        <v>64.750001120710962</v>
      </c>
      <c r="BK1272">
        <v>63.999999963393869</v>
      </c>
      <c r="BL1272">
        <v>67.499998282327425</v>
      </c>
      <c r="BM1272">
        <v>76.249999098925869</v>
      </c>
      <c r="BN1272">
        <v>83.749999436828659</v>
      </c>
      <c r="BO1272">
        <v>89.499999791626607</v>
      </c>
      <c r="BP1272">
        <v>91.750000799703287</v>
      </c>
      <c r="BQ1272">
        <v>92.000000946127841</v>
      </c>
      <c r="BR1272">
        <v>92.749998287959144</v>
      </c>
      <c r="BS1272">
        <v>91.499998822971918</v>
      </c>
      <c r="BT1272">
        <v>90.250001610670012</v>
      </c>
      <c r="BU1272">
        <v>90.250001610670012</v>
      </c>
      <c r="BV1272">
        <v>87.750000456168777</v>
      </c>
      <c r="BW1272">
        <v>83.000000546276198</v>
      </c>
      <c r="BX1272">
        <v>79.499998496332537</v>
      </c>
      <c r="BY1272">
        <v>75.500000630751899</v>
      </c>
      <c r="BZ1272">
        <v>72.25000100807668</v>
      </c>
      <c r="CA1272">
        <v>69.750000529381055</v>
      </c>
      <c r="CB1272">
        <v>69.25000133471606</v>
      </c>
      <c r="CC1272">
        <v>0.3373898227970733</v>
      </c>
      <c r="CD1272">
        <v>0.31529281387723829</v>
      </c>
      <c r="CE1272">
        <v>0.31063842853698853</v>
      </c>
      <c r="CF1272">
        <v>0.31483124808114527</v>
      </c>
      <c r="CG1272">
        <v>0.33400148072193342</v>
      </c>
      <c r="CH1272">
        <v>0.39737545407172103</v>
      </c>
      <c r="CI1272">
        <v>0.52051578747859228</v>
      </c>
      <c r="CJ1272">
        <v>0.63574980000697967</v>
      </c>
      <c r="CK1272">
        <v>0.72765788814414356</v>
      </c>
      <c r="CL1272">
        <v>0.77018688009313196</v>
      </c>
      <c r="CM1272">
        <v>0.80076384405003842</v>
      </c>
      <c r="CN1272">
        <v>0.8283717322509353</v>
      </c>
      <c r="CO1272">
        <v>0.8283096484570972</v>
      </c>
      <c r="CP1272">
        <v>0.85510591534038405</v>
      </c>
      <c r="CQ1272">
        <v>0.85671395835565756</v>
      </c>
      <c r="CR1272">
        <v>0.78621433060601842</v>
      </c>
      <c r="CS1272">
        <v>0.72648300052790182</v>
      </c>
      <c r="CT1272">
        <v>0.67705479813545477</v>
      </c>
      <c r="CU1272">
        <v>0.55726189446947572</v>
      </c>
      <c r="CV1272">
        <v>0.43757975622781642</v>
      </c>
      <c r="CW1272">
        <v>0.38341448696839653</v>
      </c>
      <c r="CX1272">
        <v>0.34737628785522584</v>
      </c>
      <c r="CY1272">
        <v>0.31663211942451036</v>
      </c>
      <c r="CZ1272">
        <v>0.29612548111948422</v>
      </c>
    </row>
    <row r="1273" spans="1:104" x14ac:dyDescent="0.25">
      <c r="A1273" t="s">
        <v>1462</v>
      </c>
      <c r="B1273" t="s">
        <v>26</v>
      </c>
      <c r="C1273" t="s">
        <v>27</v>
      </c>
      <c r="D1273" t="s">
        <v>187</v>
      </c>
      <c r="E1273" t="s">
        <v>184</v>
      </c>
      <c r="F1273">
        <v>2024</v>
      </c>
      <c r="G1273" t="s">
        <v>181</v>
      </c>
      <c r="H1273">
        <v>11</v>
      </c>
      <c r="I1273">
        <v>24.487674258978977</v>
      </c>
      <c r="J1273">
        <v>23.609770665567641</v>
      </c>
      <c r="K1273">
        <v>23.143727140579127</v>
      </c>
      <c r="L1273">
        <v>23.217070474766089</v>
      </c>
      <c r="M1273">
        <v>24.273315774179753</v>
      </c>
      <c r="N1273">
        <v>27.019358617762443</v>
      </c>
      <c r="O1273">
        <v>30.580118491462645</v>
      </c>
      <c r="P1273">
        <v>34.446041701974444</v>
      </c>
      <c r="Q1273">
        <v>39.254630894264899</v>
      </c>
      <c r="R1273">
        <v>43.187955302891503</v>
      </c>
      <c r="S1273">
        <v>46.253901048577148</v>
      </c>
      <c r="T1273">
        <v>48.247270461604174</v>
      </c>
      <c r="U1273">
        <v>49.248282016875429</v>
      </c>
      <c r="V1273">
        <v>50.001104311405584</v>
      </c>
      <c r="W1273">
        <v>49.581467559146027</v>
      </c>
      <c r="X1273">
        <v>47.802848356757963</v>
      </c>
      <c r="Y1273">
        <v>45.601922208175544</v>
      </c>
      <c r="Z1273">
        <v>44.294144641509483</v>
      </c>
      <c r="AA1273">
        <v>40.520399980981132</v>
      </c>
      <c r="AB1273">
        <v>37.851868557413539</v>
      </c>
      <c r="AC1273">
        <v>35.419571029946745</v>
      </c>
      <c r="AD1273">
        <v>32.601253060518452</v>
      </c>
      <c r="AE1273">
        <v>29.214853375580866</v>
      </c>
      <c r="AF1273">
        <v>26.634523737380352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1.0855635873546359</v>
      </c>
      <c r="AS1273">
        <v>1.1080863994618793</v>
      </c>
      <c r="AT1273">
        <v>1.1250248149826623</v>
      </c>
      <c r="AU1273">
        <v>1.1155830177431416</v>
      </c>
      <c r="AV1273">
        <v>1.075564116606069</v>
      </c>
      <c r="AW1273">
        <v>1.0260432210434181</v>
      </c>
      <c r="AX1273">
        <v>0.99661824800104859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62.999999443971191</v>
      </c>
      <c r="BF1273">
        <v>62.200001323512801</v>
      </c>
      <c r="BG1273">
        <v>60.799998988304289</v>
      </c>
      <c r="BH1273">
        <v>61.59999800866769</v>
      </c>
      <c r="BI1273">
        <v>61.200001648153531</v>
      </c>
      <c r="BJ1273">
        <v>60.599998333308427</v>
      </c>
      <c r="BK1273">
        <v>59.799999312945026</v>
      </c>
      <c r="BL1273">
        <v>63.400000191522281</v>
      </c>
      <c r="BM1273">
        <v>71.599998460307518</v>
      </c>
      <c r="BN1273">
        <v>79.199997702857473</v>
      </c>
      <c r="BO1273">
        <v>82.999997886573084</v>
      </c>
      <c r="BP1273">
        <v>86.800002822912035</v>
      </c>
      <c r="BQ1273">
        <v>88.000000650406349</v>
      </c>
      <c r="BR1273">
        <v>88.199996918365272</v>
      </c>
      <c r="BS1273">
        <v>88.000000650406349</v>
      </c>
      <c r="BT1273">
        <v>87.199995780660359</v>
      </c>
      <c r="BU1273">
        <v>83.999998574325488</v>
      </c>
      <c r="BV1273">
        <v>77.800004957261748</v>
      </c>
      <c r="BW1273">
        <v>72.199996263234425</v>
      </c>
      <c r="BX1273">
        <v>67.800001566869625</v>
      </c>
      <c r="BY1273">
        <v>66.000000044882768</v>
      </c>
      <c r="BZ1273">
        <v>62.799998676487192</v>
      </c>
      <c r="CA1273">
        <v>62.000000556028816</v>
      </c>
      <c r="CB1273">
        <v>60.799998988304289</v>
      </c>
      <c r="CC1273">
        <v>0.33787224693259299</v>
      </c>
      <c r="CD1273">
        <v>0.31574361923598399</v>
      </c>
      <c r="CE1273">
        <v>0.31108259067452348</v>
      </c>
      <c r="CF1273">
        <v>0.31528138356103103</v>
      </c>
      <c r="CG1273">
        <v>0.33447903551829089</v>
      </c>
      <c r="CH1273">
        <v>0.39794360763348308</v>
      </c>
      <c r="CI1273">
        <v>0.52125999647591026</v>
      </c>
      <c r="CJ1273">
        <v>0.63665882936726181</v>
      </c>
      <c r="CK1273">
        <v>0.72869824275359063</v>
      </c>
      <c r="CL1273">
        <v>0.77128804529392758</v>
      </c>
      <c r="CM1273">
        <v>0.80190881848887463</v>
      </c>
      <c r="CN1273">
        <v>0.82955613708346632</v>
      </c>
      <c r="CO1273">
        <v>0.829493958663447</v>
      </c>
      <c r="CP1273">
        <v>0.85632858654819899</v>
      </c>
      <c r="CQ1273">
        <v>0.85793889234708109</v>
      </c>
      <c r="CR1273">
        <v>0.78733848539646245</v>
      </c>
      <c r="CS1273">
        <v>0.72752167363242426</v>
      </c>
      <c r="CT1273">
        <v>0.6780228395856388</v>
      </c>
      <c r="CU1273">
        <v>0.55805864051141951</v>
      </c>
      <c r="CV1273">
        <v>0.43820537468794341</v>
      </c>
      <c r="CW1273">
        <v>0.38396269240913572</v>
      </c>
      <c r="CX1273">
        <v>0.34787295286726339</v>
      </c>
      <c r="CY1273">
        <v>0.31708482871726862</v>
      </c>
      <c r="CZ1273">
        <v>0.29654887543004294</v>
      </c>
    </row>
    <row r="1274" spans="1:104" x14ac:dyDescent="0.25">
      <c r="A1274" t="s">
        <v>1463</v>
      </c>
      <c r="B1274" t="s">
        <v>26</v>
      </c>
      <c r="C1274" t="s">
        <v>27</v>
      </c>
      <c r="D1274" t="s">
        <v>187</v>
      </c>
      <c r="E1274" t="s">
        <v>184</v>
      </c>
      <c r="F1274">
        <v>2024</v>
      </c>
      <c r="G1274" t="s">
        <v>182</v>
      </c>
      <c r="H1274">
        <v>12</v>
      </c>
      <c r="I1274">
        <v>23.725199227834914</v>
      </c>
      <c r="J1274">
        <v>23.03119322348044</v>
      </c>
      <c r="K1274">
        <v>22.670712332000235</v>
      </c>
      <c r="L1274">
        <v>22.863986111063763</v>
      </c>
      <c r="M1274">
        <v>23.945579229646501</v>
      </c>
      <c r="N1274">
        <v>26.770481673872887</v>
      </c>
      <c r="O1274">
        <v>30.672058013785609</v>
      </c>
      <c r="P1274">
        <v>34.029409200215852</v>
      </c>
      <c r="Q1274">
        <v>37.113143565105865</v>
      </c>
      <c r="R1274">
        <v>38.261090120325704</v>
      </c>
      <c r="S1274">
        <v>38.430402650198573</v>
      </c>
      <c r="T1274">
        <v>38.025757744600455</v>
      </c>
      <c r="U1274">
        <v>37.387520331803927</v>
      </c>
      <c r="V1274">
        <v>37.124301809943496</v>
      </c>
      <c r="W1274">
        <v>36.348671284347702</v>
      </c>
      <c r="X1274">
        <v>35.104938578608284</v>
      </c>
      <c r="Y1274">
        <v>34.534977547396011</v>
      </c>
      <c r="Z1274">
        <v>35.8201220677905</v>
      </c>
      <c r="AA1274">
        <v>34.380163671454014</v>
      </c>
      <c r="AB1274">
        <v>33.350677012111014</v>
      </c>
      <c r="AC1274">
        <v>31.939664675440355</v>
      </c>
      <c r="AD1274">
        <v>30.033169064936285</v>
      </c>
      <c r="AE1274">
        <v>27.367507138573981</v>
      </c>
      <c r="AF1274">
        <v>25.297640909810909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0.85557956859973927</v>
      </c>
      <c r="AS1274">
        <v>0.84121918128585682</v>
      </c>
      <c r="AT1274">
        <v>0.83529677203583319</v>
      </c>
      <c r="AU1274">
        <v>0.81784509815715467</v>
      </c>
      <c r="AV1274">
        <v>0.78986111487624078</v>
      </c>
      <c r="AW1274">
        <v>0.77703696177684312</v>
      </c>
      <c r="AX1274">
        <v>0.80595272975972476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47.250000229373953</v>
      </c>
      <c r="BF1274">
        <v>46.749999965675364</v>
      </c>
      <c r="BG1274">
        <v>45.250000354313372</v>
      </c>
      <c r="BH1274">
        <v>44.999999267441517</v>
      </c>
      <c r="BI1274">
        <v>45.250000354313372</v>
      </c>
      <c r="BJ1274">
        <v>45.250000354313372</v>
      </c>
      <c r="BK1274">
        <v>44.24999923704933</v>
      </c>
      <c r="BL1274">
        <v>45.250000354313372</v>
      </c>
      <c r="BM1274">
        <v>47.749999959383452</v>
      </c>
      <c r="BN1274">
        <v>50.750000951708067</v>
      </c>
      <c r="BO1274">
        <v>52.999999329461801</v>
      </c>
      <c r="BP1274">
        <v>53.249999854555682</v>
      </c>
      <c r="BQ1274">
        <v>54.000000446725849</v>
      </c>
      <c r="BR1274">
        <v>54.999999429233576</v>
      </c>
      <c r="BS1274">
        <v>56.00000054649761</v>
      </c>
      <c r="BT1274">
        <v>54.999999429233576</v>
      </c>
      <c r="BU1274">
        <v>54.249999398841389</v>
      </c>
      <c r="BV1274">
        <v>50.750000951708067</v>
      </c>
      <c r="BW1274">
        <v>49.24999987972334</v>
      </c>
      <c r="BX1274">
        <v>48.499999975731193</v>
      </c>
      <c r="BY1274">
        <v>46.499999426537045</v>
      </c>
      <c r="BZ1274">
        <v>47.749999959383452</v>
      </c>
      <c r="CA1274">
        <v>46.000000159994372</v>
      </c>
      <c r="CB1274">
        <v>45.250000354313372</v>
      </c>
      <c r="CC1274">
        <v>0.37480122111875647</v>
      </c>
      <c r="CD1274">
        <v>0.35025397567246641</v>
      </c>
      <c r="CE1274">
        <v>0.3450835106198018</v>
      </c>
      <c r="CF1274">
        <v>0.3497412295772595</v>
      </c>
      <c r="CG1274">
        <v>0.37103713130343913</v>
      </c>
      <c r="CH1274">
        <v>0.44143833190485277</v>
      </c>
      <c r="CI1274">
        <v>0.57823302907580765</v>
      </c>
      <c r="CJ1274">
        <v>0.70624476233670042</v>
      </c>
      <c r="CK1274">
        <v>0.80834403469462857</v>
      </c>
      <c r="CL1274">
        <v>0.85558881540648846</v>
      </c>
      <c r="CM1274">
        <v>0.88955634055511512</v>
      </c>
      <c r="CN1274">
        <v>0.9202255503914597</v>
      </c>
      <c r="CO1274">
        <v>0.92015650115866943</v>
      </c>
      <c r="CP1274">
        <v>0.94992410617510525</v>
      </c>
      <c r="CQ1274">
        <v>0.95171045230588835</v>
      </c>
      <c r="CR1274">
        <v>0.87339359425168273</v>
      </c>
      <c r="CS1274">
        <v>0.80703886165325467</v>
      </c>
      <c r="CT1274">
        <v>0.75212987834330725</v>
      </c>
      <c r="CU1274">
        <v>0.61905366260506201</v>
      </c>
      <c r="CV1274">
        <v>0.48610065794993529</v>
      </c>
      <c r="CW1274">
        <v>0.42592928719447465</v>
      </c>
      <c r="CX1274">
        <v>0.38589500443182623</v>
      </c>
      <c r="CY1274">
        <v>0.35174173427169997</v>
      </c>
      <c r="CZ1274">
        <v>0.32896126015053256</v>
      </c>
    </row>
    <row r="1275" spans="1:104" x14ac:dyDescent="0.25">
      <c r="A1275" t="s">
        <v>1464</v>
      </c>
      <c r="B1275" t="s">
        <v>26</v>
      </c>
      <c r="C1275" t="s">
        <v>27</v>
      </c>
      <c r="D1275" t="s">
        <v>187</v>
      </c>
      <c r="E1275" t="s">
        <v>184</v>
      </c>
      <c r="F1275">
        <v>2024</v>
      </c>
      <c r="G1275" t="s">
        <v>183</v>
      </c>
      <c r="H1275">
        <v>8</v>
      </c>
      <c r="I1275">
        <v>28.4455490597127</v>
      </c>
      <c r="J1275">
        <v>27.20034911194022</v>
      </c>
      <c r="K1275">
        <v>26.475648045575994</v>
      </c>
      <c r="L1275">
        <v>26.509932029637284</v>
      </c>
      <c r="M1275">
        <v>27.70703208865304</v>
      </c>
      <c r="N1275">
        <v>30.818818970059851</v>
      </c>
      <c r="O1275">
        <v>35.362823319615536</v>
      </c>
      <c r="P1275">
        <v>40.851528727230743</v>
      </c>
      <c r="Q1275">
        <v>47.132247484056499</v>
      </c>
      <c r="R1275">
        <v>52.089910079368217</v>
      </c>
      <c r="S1275">
        <v>55.673363109215416</v>
      </c>
      <c r="T1275">
        <v>57.760801071694388</v>
      </c>
      <c r="U1275">
        <v>58.541171167229145</v>
      </c>
      <c r="V1275">
        <v>59.109287312700786</v>
      </c>
      <c r="W1275">
        <v>58.879818384032696</v>
      </c>
      <c r="X1275">
        <v>57.500641786101703</v>
      </c>
      <c r="Y1275">
        <v>54.859453237178812</v>
      </c>
      <c r="Z1275">
        <v>51.417738694882246</v>
      </c>
      <c r="AA1275">
        <v>46.279464889120582</v>
      </c>
      <c r="AB1275">
        <v>44.094228064878095</v>
      </c>
      <c r="AC1275">
        <v>42.342347773019448</v>
      </c>
      <c r="AD1275">
        <v>38.968696447383863</v>
      </c>
      <c r="AE1275">
        <v>34.669353378510998</v>
      </c>
      <c r="AF1275">
        <v>31.291870903527482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1.2996180229397345</v>
      </c>
      <c r="AS1275">
        <v>1.3171763561855969</v>
      </c>
      <c r="AT1275">
        <v>1.3299589235994818</v>
      </c>
      <c r="AU1275">
        <v>1.3247959040330599</v>
      </c>
      <c r="AV1275">
        <v>1.2937644554325256</v>
      </c>
      <c r="AW1275">
        <v>1.2343377401226479</v>
      </c>
      <c r="AX1275">
        <v>1.1568991340626582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69.937501500823046</v>
      </c>
      <c r="BF1275">
        <v>69.050003672171158</v>
      </c>
      <c r="BG1275">
        <v>68.525001989893084</v>
      </c>
      <c r="BH1275">
        <v>68.099998421925946</v>
      </c>
      <c r="BI1275">
        <v>67.912497556942228</v>
      </c>
      <c r="BJ1275">
        <v>67.362504300430231</v>
      </c>
      <c r="BK1275">
        <v>68.099998421925946</v>
      </c>
      <c r="BL1275">
        <v>72.225000201863878</v>
      </c>
      <c r="BM1275">
        <v>78.28750046474542</v>
      </c>
      <c r="BN1275">
        <v>83.187502162974539</v>
      </c>
      <c r="BO1275">
        <v>89.462501781894417</v>
      </c>
      <c r="BP1275">
        <v>92.67500351551223</v>
      </c>
      <c r="BQ1275">
        <v>94.000000191073639</v>
      </c>
      <c r="BR1275">
        <v>93.662498329198201</v>
      </c>
      <c r="BS1275">
        <v>92.887495277163765</v>
      </c>
      <c r="BT1275">
        <v>92.400002525424412</v>
      </c>
      <c r="BU1275">
        <v>90.612503853631836</v>
      </c>
      <c r="BV1275">
        <v>88.762497110911752</v>
      </c>
      <c r="BW1275">
        <v>86.150002046893334</v>
      </c>
      <c r="BX1275">
        <v>81.912498601749164</v>
      </c>
      <c r="BY1275">
        <v>77.987504625520799</v>
      </c>
      <c r="BZ1275">
        <v>75.224997808248673</v>
      </c>
      <c r="CA1275">
        <v>73.925002898644763</v>
      </c>
      <c r="CB1275">
        <v>72.550001336036146</v>
      </c>
      <c r="CC1275">
        <v>0.34048573233442847</v>
      </c>
      <c r="CD1275">
        <v>0.31818594826301089</v>
      </c>
      <c r="CE1275">
        <v>0.3134888559710316</v>
      </c>
      <c r="CF1275">
        <v>0.31772014284684136</v>
      </c>
      <c r="CG1275">
        <v>0.33706628499362218</v>
      </c>
      <c r="CH1275">
        <v>0.40102176883058155</v>
      </c>
      <c r="CI1275">
        <v>0.52529200600776893</v>
      </c>
      <c r="CJ1275">
        <v>0.64158343002368357</v>
      </c>
      <c r="CK1275">
        <v>0.73433482293399266</v>
      </c>
      <c r="CL1275">
        <v>0.77725405404073966</v>
      </c>
      <c r="CM1275">
        <v>0.80811162939418835</v>
      </c>
      <c r="CN1275">
        <v>0.83597285318665393</v>
      </c>
      <c r="CO1275">
        <v>0.83591023222498073</v>
      </c>
      <c r="CP1275">
        <v>0.86295236134663655</v>
      </c>
      <c r="CQ1275">
        <v>0.86457513533816066</v>
      </c>
      <c r="CR1275">
        <v>0.79342871226427991</v>
      </c>
      <c r="CS1275">
        <v>0.73314917971193883</v>
      </c>
      <c r="CT1275">
        <v>0.68326748904739065</v>
      </c>
      <c r="CU1275">
        <v>0.56237532974822868</v>
      </c>
      <c r="CV1275">
        <v>0.44159498654957796</v>
      </c>
      <c r="CW1275">
        <v>0.38693269583720075</v>
      </c>
      <c r="CX1275">
        <v>0.35056381660217983</v>
      </c>
      <c r="CY1275">
        <v>0.31953752163047888</v>
      </c>
      <c r="CZ1275">
        <v>0.29884272891212449</v>
      </c>
    </row>
    <row r="1276" spans="1:104" x14ac:dyDescent="0.25">
      <c r="A1276" t="s">
        <v>1465</v>
      </c>
      <c r="B1276" t="s">
        <v>26</v>
      </c>
      <c r="C1276" t="s">
        <v>27</v>
      </c>
      <c r="D1276" t="s">
        <v>187</v>
      </c>
      <c r="E1276" t="s">
        <v>184</v>
      </c>
      <c r="F1276">
        <v>2025</v>
      </c>
      <c r="G1276" t="s">
        <v>171</v>
      </c>
      <c r="H1276">
        <v>1</v>
      </c>
      <c r="I1276">
        <v>23.673603146923647</v>
      </c>
      <c r="J1276">
        <v>23.031321307568902</v>
      </c>
      <c r="K1276">
        <v>22.676582381551743</v>
      </c>
      <c r="L1276">
        <v>22.904053569481988</v>
      </c>
      <c r="M1276">
        <v>24.028188422142467</v>
      </c>
      <c r="N1276">
        <v>26.906874869688217</v>
      </c>
      <c r="O1276">
        <v>31.867773832198637</v>
      </c>
      <c r="P1276">
        <v>35.077044015455286</v>
      </c>
      <c r="Q1276">
        <v>37.83069275491124</v>
      </c>
      <c r="R1276">
        <v>38.473797543705977</v>
      </c>
      <c r="S1276">
        <v>38.242467917660008</v>
      </c>
      <c r="T1276">
        <v>37.593222560164492</v>
      </c>
      <c r="U1276">
        <v>36.928928983335702</v>
      </c>
      <c r="V1276">
        <v>36.72278641134664</v>
      </c>
      <c r="W1276">
        <v>36.113717991975399</v>
      </c>
      <c r="X1276">
        <v>35.08210822907013</v>
      </c>
      <c r="Y1276">
        <v>34.651680410634853</v>
      </c>
      <c r="Z1276">
        <v>36.235448396261347</v>
      </c>
      <c r="AA1276">
        <v>34.941274540038954</v>
      </c>
      <c r="AB1276">
        <v>33.787117167166187</v>
      </c>
      <c r="AC1276">
        <v>32.321392962530702</v>
      </c>
      <c r="AD1276">
        <v>30.27507802616028</v>
      </c>
      <c r="AE1276">
        <v>27.505792805516791</v>
      </c>
      <c r="AF1276">
        <v>25.418868494038353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0.84584751185541474</v>
      </c>
      <c r="AS1276">
        <v>0.83090088503053405</v>
      </c>
      <c r="AT1276">
        <v>0.82626269203739511</v>
      </c>
      <c r="AU1276">
        <v>0.81255865704611729</v>
      </c>
      <c r="AV1276">
        <v>0.78934741184416701</v>
      </c>
      <c r="AW1276">
        <v>0.77966279120675797</v>
      </c>
      <c r="AX1276">
        <v>0.81529758846879286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42.000000617717028</v>
      </c>
      <c r="BF1276">
        <v>41.000000573955056</v>
      </c>
      <c r="BG1276">
        <v>40.000000642403265</v>
      </c>
      <c r="BH1276">
        <v>39.499999891156129</v>
      </c>
      <c r="BI1276">
        <v>39.000000388247209</v>
      </c>
      <c r="BJ1276">
        <v>38.250000271268107</v>
      </c>
      <c r="BK1276">
        <v>38.250000271268107</v>
      </c>
      <c r="BL1276">
        <v>38.250000271268107</v>
      </c>
      <c r="BM1276">
        <v>45.749999379197192</v>
      </c>
      <c r="BN1276">
        <v>51.250000096781278</v>
      </c>
      <c r="BO1276">
        <v>55.250000370013062</v>
      </c>
      <c r="BP1276">
        <v>57.000000180097338</v>
      </c>
      <c r="BQ1276">
        <v>58.000000672700011</v>
      </c>
      <c r="BR1276">
        <v>58.250000823903228</v>
      </c>
      <c r="BS1276">
        <v>58.000000672700011</v>
      </c>
      <c r="BT1276">
        <v>56.250000063118229</v>
      </c>
      <c r="BU1276">
        <v>54.749999169925211</v>
      </c>
      <c r="BV1276">
        <v>52.250000028333069</v>
      </c>
      <c r="BW1276">
        <v>50.499999755381815</v>
      </c>
      <c r="BX1276">
        <v>47.500000213199336</v>
      </c>
      <c r="BY1276">
        <v>46.00000065250218</v>
      </c>
      <c r="BZ1276">
        <v>45.249999862262008</v>
      </c>
      <c r="CA1276">
        <v>46.749998974118455</v>
      </c>
      <c r="CB1276">
        <v>46.250000242654508</v>
      </c>
      <c r="CC1276">
        <v>0.3705654747273594</v>
      </c>
      <c r="CD1276">
        <v>0.34629561940245068</v>
      </c>
      <c r="CE1276">
        <v>0.34118356465167099</v>
      </c>
      <c r="CF1276">
        <v>0.34578865282727372</v>
      </c>
      <c r="CG1276">
        <v>0.36684393570557128</v>
      </c>
      <c r="CH1276">
        <v>0.43644946933154771</v>
      </c>
      <c r="CI1276">
        <v>0.57169823767185268</v>
      </c>
      <c r="CJ1276">
        <v>0.6982632863765641</v>
      </c>
      <c r="CK1276">
        <v>0.79920864133692204</v>
      </c>
      <c r="CL1276">
        <v>0.84591955238233119</v>
      </c>
      <c r="CM1276">
        <v>0.87950316975843512</v>
      </c>
      <c r="CN1276">
        <v>0.90982577681579191</v>
      </c>
      <c r="CO1276">
        <v>0.90975752500098739</v>
      </c>
      <c r="CP1276">
        <v>0.93918873672143666</v>
      </c>
      <c r="CQ1276">
        <v>0.94095481765357114</v>
      </c>
      <c r="CR1276">
        <v>0.86352305410776176</v>
      </c>
      <c r="CS1276">
        <v>0.79791826920902098</v>
      </c>
      <c r="CT1276">
        <v>0.74362981218711932</v>
      </c>
      <c r="CU1276">
        <v>0.61205755534397044</v>
      </c>
      <c r="CV1276">
        <v>0.48060707034046851</v>
      </c>
      <c r="CW1276">
        <v>0.42111570465330928</v>
      </c>
      <c r="CX1276">
        <v>0.3815338426644786</v>
      </c>
      <c r="CY1276">
        <v>0.34776659500420093</v>
      </c>
      <c r="CZ1276">
        <v>0.3252435436905069</v>
      </c>
    </row>
    <row r="1277" spans="1:104" x14ac:dyDescent="0.25">
      <c r="A1277" t="s">
        <v>1466</v>
      </c>
      <c r="B1277" t="s">
        <v>26</v>
      </c>
      <c r="C1277" t="s">
        <v>27</v>
      </c>
      <c r="D1277" t="s">
        <v>187</v>
      </c>
      <c r="E1277" t="s">
        <v>184</v>
      </c>
      <c r="F1277">
        <v>2025</v>
      </c>
      <c r="G1277" t="s">
        <v>172</v>
      </c>
      <c r="H1277">
        <v>2</v>
      </c>
      <c r="I1277">
        <v>23.808286582764758</v>
      </c>
      <c r="J1277">
        <v>23.119017650640256</v>
      </c>
      <c r="K1277">
        <v>22.698516882090058</v>
      </c>
      <c r="L1277">
        <v>22.83779491830758</v>
      </c>
      <c r="M1277">
        <v>23.879854879195332</v>
      </c>
      <c r="N1277">
        <v>26.700819339660534</v>
      </c>
      <c r="O1277">
        <v>31.152845412482176</v>
      </c>
      <c r="P1277">
        <v>34.272978204497193</v>
      </c>
      <c r="Q1277">
        <v>37.331314968852148</v>
      </c>
      <c r="R1277">
        <v>38.713452988558629</v>
      </c>
      <c r="S1277">
        <v>39.228709919630646</v>
      </c>
      <c r="T1277">
        <v>39.363642427170028</v>
      </c>
      <c r="U1277">
        <v>39.214902948838521</v>
      </c>
      <c r="V1277">
        <v>39.293445976073912</v>
      </c>
      <c r="W1277">
        <v>38.790493663607272</v>
      </c>
      <c r="X1277">
        <v>37.662395808369261</v>
      </c>
      <c r="Y1277">
        <v>36.562238361462256</v>
      </c>
      <c r="Z1277">
        <v>36.772575421114219</v>
      </c>
      <c r="AA1277">
        <v>36.013704046138976</v>
      </c>
      <c r="AB1277">
        <v>34.495915006284193</v>
      </c>
      <c r="AC1277">
        <v>32.89234606702918</v>
      </c>
      <c r="AD1277">
        <v>30.691963233727854</v>
      </c>
      <c r="AE1277">
        <v>27.740735011259286</v>
      </c>
      <c r="AF1277">
        <v>25.504701513325077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0.88568195187973797</v>
      </c>
      <c r="AS1277">
        <v>0.88233530854808262</v>
      </c>
      <c r="AT1277">
        <v>0.88410253412021467</v>
      </c>
      <c r="AU1277">
        <v>0.87278612709509251</v>
      </c>
      <c r="AV1277">
        <v>0.84740392040561219</v>
      </c>
      <c r="AW1277">
        <v>0.82265033410978228</v>
      </c>
      <c r="AX1277">
        <v>0.82738294320162675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52.249999861767655</v>
      </c>
      <c r="BF1277">
        <v>51.75000099788398</v>
      </c>
      <c r="BG1277">
        <v>51.75000099788398</v>
      </c>
      <c r="BH1277">
        <v>50.750000482496432</v>
      </c>
      <c r="BI1277">
        <v>51.500000788490283</v>
      </c>
      <c r="BJ1277">
        <v>50.750000482496432</v>
      </c>
      <c r="BK1277">
        <v>51.500000788490283</v>
      </c>
      <c r="BL1277">
        <v>51.999999988569357</v>
      </c>
      <c r="BM1277">
        <v>52.249999861767655</v>
      </c>
      <c r="BN1277">
        <v>53.749999913429683</v>
      </c>
      <c r="BO1277">
        <v>54.500000555618932</v>
      </c>
      <c r="BP1277">
        <v>54.999999867763137</v>
      </c>
      <c r="BQ1277">
        <v>55.749998702902104</v>
      </c>
      <c r="BR1277">
        <v>54.000000234888518</v>
      </c>
      <c r="BS1277">
        <v>53.250000601285471</v>
      </c>
      <c r="BT1277">
        <v>51.999999988569357</v>
      </c>
      <c r="BU1277">
        <v>49.750001311890486</v>
      </c>
      <c r="BV1277">
        <v>47.999999369857747</v>
      </c>
      <c r="BW1277">
        <v>47.250000520710643</v>
      </c>
      <c r="BX1277">
        <v>47.999999369857747</v>
      </c>
      <c r="BY1277">
        <v>47.750000715367783</v>
      </c>
      <c r="BZ1277">
        <v>46.749999639654568</v>
      </c>
      <c r="CA1277">
        <v>47.750000715367783</v>
      </c>
      <c r="CB1277">
        <v>46.749999639654568</v>
      </c>
      <c r="CC1277">
        <v>0.3408754316309644</v>
      </c>
      <c r="CD1277">
        <v>0.31855012288022994</v>
      </c>
      <c r="CE1277">
        <v>0.31384764278437066</v>
      </c>
      <c r="CF1277">
        <v>0.31808378457869713</v>
      </c>
      <c r="CG1277">
        <v>0.33745207057811771</v>
      </c>
      <c r="CH1277">
        <v>0.40148073133546064</v>
      </c>
      <c r="CI1277">
        <v>0.52589323461057869</v>
      </c>
      <c r="CJ1277">
        <v>0.64231775297936022</v>
      </c>
      <c r="CK1277">
        <v>0.73517529889429123</v>
      </c>
      <c r="CL1277">
        <v>0.77814360459118004</v>
      </c>
      <c r="CM1277">
        <v>0.8090365655841163</v>
      </c>
      <c r="CN1277">
        <v>0.83692968834029968</v>
      </c>
      <c r="CO1277">
        <v>0.83686688726047787</v>
      </c>
      <c r="CP1277">
        <v>0.86394002494600031</v>
      </c>
      <c r="CQ1277">
        <v>0.86556462827975666</v>
      </c>
      <c r="CR1277">
        <v>0.7943367593826739</v>
      </c>
      <c r="CS1277">
        <v>0.73398830933861969</v>
      </c>
      <c r="CT1277">
        <v>0.68404948428220425</v>
      </c>
      <c r="CU1277">
        <v>0.56301894668417796</v>
      </c>
      <c r="CV1277">
        <v>0.44210041156743979</v>
      </c>
      <c r="CW1277">
        <v>0.38737553897177374</v>
      </c>
      <c r="CX1277">
        <v>0.35096503849624788</v>
      </c>
      <c r="CY1277">
        <v>0.31990323151606748</v>
      </c>
      <c r="CZ1277">
        <v>0.29918474311150001</v>
      </c>
    </row>
    <row r="1278" spans="1:104" x14ac:dyDescent="0.25">
      <c r="A1278" t="s">
        <v>1467</v>
      </c>
      <c r="B1278" t="s">
        <v>26</v>
      </c>
      <c r="C1278" t="s">
        <v>27</v>
      </c>
      <c r="D1278" t="s">
        <v>187</v>
      </c>
      <c r="E1278" t="s">
        <v>184</v>
      </c>
      <c r="F1278">
        <v>2025</v>
      </c>
      <c r="G1278" t="s">
        <v>173</v>
      </c>
      <c r="H1278">
        <v>3</v>
      </c>
      <c r="I1278">
        <v>24.340121324896614</v>
      </c>
      <c r="J1278">
        <v>23.435548654432672</v>
      </c>
      <c r="K1278">
        <v>22.898342917386895</v>
      </c>
      <c r="L1278">
        <v>22.862086485257553</v>
      </c>
      <c r="M1278">
        <v>23.758303999137731</v>
      </c>
      <c r="N1278">
        <v>26.271469272113485</v>
      </c>
      <c r="O1278">
        <v>30.610335259289439</v>
      </c>
      <c r="P1278">
        <v>33.95303815480721</v>
      </c>
      <c r="Q1278">
        <v>37.614811889346477</v>
      </c>
      <c r="R1278">
        <v>40.286408934117013</v>
      </c>
      <c r="S1278">
        <v>42.318403256105256</v>
      </c>
      <c r="T1278">
        <v>43.785425254788031</v>
      </c>
      <c r="U1278">
        <v>44.613410428545109</v>
      </c>
      <c r="V1278">
        <v>45.320899888046291</v>
      </c>
      <c r="W1278">
        <v>45.080331106189554</v>
      </c>
      <c r="X1278">
        <v>43.831268199463928</v>
      </c>
      <c r="Y1278">
        <v>41.801306821806577</v>
      </c>
      <c r="Z1278">
        <v>39.403694155801901</v>
      </c>
      <c r="AA1278">
        <v>37.227363367486625</v>
      </c>
      <c r="AB1278">
        <v>36.724704547401167</v>
      </c>
      <c r="AC1278">
        <v>34.773763187830546</v>
      </c>
      <c r="AD1278">
        <v>32.20076196701217</v>
      </c>
      <c r="AE1278">
        <v>28.842932321001378</v>
      </c>
      <c r="AF1278">
        <v>26.299308704606528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0.98517205945396913</v>
      </c>
      <c r="AS1278">
        <v>1.003801721176834</v>
      </c>
      <c r="AT1278">
        <v>1.0197202195621315</v>
      </c>
      <c r="AU1278">
        <v>1.0143074063452087</v>
      </c>
      <c r="AV1278">
        <v>0.98620353267797478</v>
      </c>
      <c r="AW1278">
        <v>0.94052935575831809</v>
      </c>
      <c r="AX1278">
        <v>0.88658311926625233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55.999999526576431</v>
      </c>
      <c r="BF1278">
        <v>54.250001032186496</v>
      </c>
      <c r="BG1278">
        <v>52.750000024342697</v>
      </c>
      <c r="BH1278">
        <v>53.249999907945423</v>
      </c>
      <c r="BI1278">
        <v>53.750001708186112</v>
      </c>
      <c r="BJ1278">
        <v>53.999999628424057</v>
      </c>
      <c r="BK1278">
        <v>53.999999628424057</v>
      </c>
      <c r="BL1278">
        <v>56.250001042259342</v>
      </c>
      <c r="BM1278">
        <v>63.250001511206094</v>
      </c>
      <c r="BN1278">
        <v>68.999998458855188</v>
      </c>
      <c r="BO1278">
        <v>73.250001211818855</v>
      </c>
      <c r="BP1278">
        <v>75.999998703960998</v>
      </c>
      <c r="BQ1278">
        <v>79.250001353957842</v>
      </c>
      <c r="BR1278">
        <v>78.999998481239274</v>
      </c>
      <c r="BS1278">
        <v>76.250001548699444</v>
      </c>
      <c r="BT1278">
        <v>72.749999971180472</v>
      </c>
      <c r="BU1278">
        <v>72.499999924453689</v>
      </c>
      <c r="BV1278">
        <v>70.999998580848484</v>
      </c>
      <c r="BW1278">
        <v>67.25000151736171</v>
      </c>
      <c r="BX1278">
        <v>62.749999724955458</v>
      </c>
      <c r="BY1278">
        <v>61.500000554565908</v>
      </c>
      <c r="BZ1278">
        <v>59.500000544493069</v>
      </c>
      <c r="CA1278">
        <v>59.500000544493069</v>
      </c>
      <c r="CB1278">
        <v>57.499999764967022</v>
      </c>
      <c r="CC1278">
        <v>0.33495104177665486</v>
      </c>
      <c r="CD1278">
        <v>0.31301373782050207</v>
      </c>
      <c r="CE1278">
        <v>0.30839300219269306</v>
      </c>
      <c r="CF1278">
        <v>0.31255550343815203</v>
      </c>
      <c r="CG1278">
        <v>0.33158715872066208</v>
      </c>
      <c r="CH1278">
        <v>0.39450305629736149</v>
      </c>
      <c r="CI1278">
        <v>0.51675323963136388</v>
      </c>
      <c r="CJ1278">
        <v>0.63115433037354873</v>
      </c>
      <c r="CK1278">
        <v>0.72239799164605401</v>
      </c>
      <c r="CL1278">
        <v>0.76461951000521688</v>
      </c>
      <c r="CM1278">
        <v>0.79497553150307532</v>
      </c>
      <c r="CN1278">
        <v>0.82238390015253993</v>
      </c>
      <c r="CO1278">
        <v>0.82232222720703241</v>
      </c>
      <c r="CP1278">
        <v>0.84892483383890294</v>
      </c>
      <c r="CQ1278">
        <v>0.85052120334581294</v>
      </c>
      <c r="CR1278">
        <v>0.78053121572710171</v>
      </c>
      <c r="CS1278">
        <v>0.72123162388629891</v>
      </c>
      <c r="CT1278">
        <v>0.67216073495324724</v>
      </c>
      <c r="CU1278">
        <v>0.55323372935297599</v>
      </c>
      <c r="CV1278">
        <v>0.43441673879382281</v>
      </c>
      <c r="CW1278">
        <v>0.38064298798363772</v>
      </c>
      <c r="CX1278">
        <v>0.34486529673396787</v>
      </c>
      <c r="CY1278">
        <v>0.31434335321538548</v>
      </c>
      <c r="CZ1278">
        <v>0.29398497182857969</v>
      </c>
    </row>
    <row r="1279" spans="1:104" x14ac:dyDescent="0.25">
      <c r="A1279" t="s">
        <v>1468</v>
      </c>
      <c r="B1279" t="s">
        <v>26</v>
      </c>
      <c r="C1279" t="s">
        <v>27</v>
      </c>
      <c r="D1279" t="s">
        <v>187</v>
      </c>
      <c r="E1279" t="s">
        <v>184</v>
      </c>
      <c r="F1279">
        <v>2025</v>
      </c>
      <c r="G1279" t="s">
        <v>174</v>
      </c>
      <c r="H1279">
        <v>4</v>
      </c>
      <c r="I1279">
        <v>25.429739608967754</v>
      </c>
      <c r="J1279">
        <v>24.365855089075275</v>
      </c>
      <c r="K1279">
        <v>23.742973780395026</v>
      </c>
      <c r="L1279">
        <v>23.677805611450076</v>
      </c>
      <c r="M1279">
        <v>24.626027664297219</v>
      </c>
      <c r="N1279">
        <v>27.149272300502407</v>
      </c>
      <c r="O1279">
        <v>31.034607704095546</v>
      </c>
      <c r="P1279">
        <v>35.218173233368532</v>
      </c>
      <c r="Q1279">
        <v>40.441152384056366</v>
      </c>
      <c r="R1279">
        <v>44.755423936930448</v>
      </c>
      <c r="S1279">
        <v>48.122145302558913</v>
      </c>
      <c r="T1279">
        <v>50.469367396654597</v>
      </c>
      <c r="U1279">
        <v>51.766511402732895</v>
      </c>
      <c r="V1279">
        <v>52.782457659112922</v>
      </c>
      <c r="W1279">
        <v>52.627837752620778</v>
      </c>
      <c r="X1279">
        <v>51.315783189657338</v>
      </c>
      <c r="Y1279">
        <v>48.971558506301982</v>
      </c>
      <c r="Z1279">
        <v>45.653809012404587</v>
      </c>
      <c r="AA1279">
        <v>41.500282120315276</v>
      </c>
      <c r="AB1279">
        <v>40.420365439528972</v>
      </c>
      <c r="AC1279">
        <v>38.287986373236976</v>
      </c>
      <c r="AD1279">
        <v>35.051843522543351</v>
      </c>
      <c r="AE1279">
        <v>31.149987950282934</v>
      </c>
      <c r="AF1279">
        <v>28.128756303870855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1.1355607282025177</v>
      </c>
      <c r="AS1279">
        <v>1.1647464972700958</v>
      </c>
      <c r="AT1279">
        <v>1.1876052855935431</v>
      </c>
      <c r="AU1279">
        <v>1.1841263599217158</v>
      </c>
      <c r="AV1279">
        <v>1.1546051189117583</v>
      </c>
      <c r="AW1279">
        <v>1.1018600744519045</v>
      </c>
      <c r="AX1279">
        <v>1.0272106785201811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62.5</v>
      </c>
      <c r="BF1279">
        <v>61.750001094959366</v>
      </c>
      <c r="BG1279">
        <v>60.000000133572527</v>
      </c>
      <c r="BH1279">
        <v>61.249999500919401</v>
      </c>
      <c r="BI1279">
        <v>60.249999805844794</v>
      </c>
      <c r="BJ1279">
        <v>60.499999478117061</v>
      </c>
      <c r="BK1279">
        <v>59.750000796628768</v>
      </c>
      <c r="BL1279">
        <v>67.249998719268632</v>
      </c>
      <c r="BM1279">
        <v>78.250001373058467</v>
      </c>
      <c r="BN1279">
        <v>84.499998489233292</v>
      </c>
      <c r="BO1279">
        <v>88.74999864639058</v>
      </c>
      <c r="BP1279">
        <v>91.99999922024945</v>
      </c>
      <c r="BQ1279">
        <v>93.249997916939293</v>
      </c>
      <c r="BR1279">
        <v>92.249999451402559</v>
      </c>
      <c r="BS1279">
        <v>91.250000287264754</v>
      </c>
      <c r="BT1279">
        <v>90.250001374623338</v>
      </c>
      <c r="BU1279">
        <v>88.249999301846046</v>
      </c>
      <c r="BV1279">
        <v>86.750000122506677</v>
      </c>
      <c r="BW1279">
        <v>83.999999144688744</v>
      </c>
      <c r="BX1279">
        <v>78.500001157106908</v>
      </c>
      <c r="BY1279">
        <v>73.250002087308204</v>
      </c>
      <c r="BZ1279">
        <v>69.750001170520051</v>
      </c>
      <c r="CA1279">
        <v>64.249999284744291</v>
      </c>
      <c r="CB1279">
        <v>62.749999672272267</v>
      </c>
      <c r="CC1279">
        <v>0.33951965855756278</v>
      </c>
      <c r="CD1279">
        <v>0.31728314152138981</v>
      </c>
      <c r="CE1279">
        <v>0.31259939438159468</v>
      </c>
      <c r="CF1279">
        <v>0.31681864056624226</v>
      </c>
      <c r="CG1279">
        <v>0.33610989877802488</v>
      </c>
      <c r="CH1279">
        <v>0.3998839236794231</v>
      </c>
      <c r="CI1279">
        <v>0.52380158458375803</v>
      </c>
      <c r="CJ1279">
        <v>0.63976305999431404</v>
      </c>
      <c r="CK1279">
        <v>0.7322512772435178</v>
      </c>
      <c r="CL1279">
        <v>0.77504870045984164</v>
      </c>
      <c r="CM1279">
        <v>0.8058187191163092</v>
      </c>
      <c r="CN1279">
        <v>0.83360091419724869</v>
      </c>
      <c r="CO1279">
        <v>0.83353841904795811</v>
      </c>
      <c r="CP1279">
        <v>0.86050386981426907</v>
      </c>
      <c r="CQ1279">
        <v>0.86212197354490916</v>
      </c>
      <c r="CR1279">
        <v>0.79117738224850032</v>
      </c>
      <c r="CS1279">
        <v>0.73106897042017871</v>
      </c>
      <c r="CT1279">
        <v>0.68132879656521572</v>
      </c>
      <c r="CU1279">
        <v>0.56077965342320024</v>
      </c>
      <c r="CV1279">
        <v>0.44034204131686899</v>
      </c>
      <c r="CW1279">
        <v>0.38583482250617213</v>
      </c>
      <c r="CX1279">
        <v>0.34956915109355835</v>
      </c>
      <c r="CY1279">
        <v>0.31863090343673095</v>
      </c>
      <c r="CZ1279">
        <v>0.2979948188950734</v>
      </c>
    </row>
    <row r="1280" spans="1:104" x14ac:dyDescent="0.25">
      <c r="A1280" t="s">
        <v>1469</v>
      </c>
      <c r="B1280" t="s">
        <v>26</v>
      </c>
      <c r="C1280" t="s">
        <v>27</v>
      </c>
      <c r="D1280" t="s">
        <v>187</v>
      </c>
      <c r="E1280" t="s">
        <v>184</v>
      </c>
      <c r="F1280">
        <v>2025</v>
      </c>
      <c r="G1280" t="s">
        <v>175</v>
      </c>
      <c r="H1280">
        <v>5</v>
      </c>
      <c r="I1280">
        <v>25.951507411278321</v>
      </c>
      <c r="J1280">
        <v>24.820660805966909</v>
      </c>
      <c r="K1280">
        <v>24.146067587795777</v>
      </c>
      <c r="L1280">
        <v>24.058699036438696</v>
      </c>
      <c r="M1280">
        <v>25.048124048117906</v>
      </c>
      <c r="N1280">
        <v>27.584695798617048</v>
      </c>
      <c r="O1280">
        <v>31.159161492577166</v>
      </c>
      <c r="P1280">
        <v>36.501358360081973</v>
      </c>
      <c r="Q1280">
        <v>42.686193229703903</v>
      </c>
      <c r="R1280">
        <v>47.583081171178137</v>
      </c>
      <c r="S1280">
        <v>50.978004356675562</v>
      </c>
      <c r="T1280">
        <v>52.957249614030808</v>
      </c>
      <c r="U1280">
        <v>53.816575689311506</v>
      </c>
      <c r="V1280">
        <v>54.548485072187091</v>
      </c>
      <c r="W1280">
        <v>54.453643271648922</v>
      </c>
      <c r="X1280">
        <v>52.928317101223598</v>
      </c>
      <c r="Y1280">
        <v>50.256374518317202</v>
      </c>
      <c r="Z1280">
        <v>46.925927569392513</v>
      </c>
      <c r="AA1280">
        <v>42.521703709797102</v>
      </c>
      <c r="AB1280">
        <v>40.656649101859081</v>
      </c>
      <c r="AC1280">
        <v>39.178526839531273</v>
      </c>
      <c r="AD1280">
        <v>35.8877498634387</v>
      </c>
      <c r="AE1280">
        <v>31.865325937946686</v>
      </c>
      <c r="AF1280">
        <v>28.722049817821205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1.1915380933264259</v>
      </c>
      <c r="AS1280">
        <v>1.2108728630234462</v>
      </c>
      <c r="AT1280">
        <v>1.227340858648212</v>
      </c>
      <c r="AU1280">
        <v>1.2252068979986908</v>
      </c>
      <c r="AV1280">
        <v>1.1908870895577468</v>
      </c>
      <c r="AW1280">
        <v>1.1307683942713407</v>
      </c>
      <c r="AX1280">
        <v>1.055833399152571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65.749998969411024</v>
      </c>
      <c r="BF1280">
        <v>65.250001911255822</v>
      </c>
      <c r="BG1280">
        <v>65.749998969411024</v>
      </c>
      <c r="BH1280">
        <v>65.499998312343578</v>
      </c>
      <c r="BI1280">
        <v>64.500000288904275</v>
      </c>
      <c r="BJ1280">
        <v>63.749998680506749</v>
      </c>
      <c r="BK1280">
        <v>63.000000853651841</v>
      </c>
      <c r="BL1280">
        <v>69.000001734318715</v>
      </c>
      <c r="BM1280">
        <v>80.000000783658436</v>
      </c>
      <c r="BN1280">
        <v>85.500000140879905</v>
      </c>
      <c r="BO1280">
        <v>89.250000173253255</v>
      </c>
      <c r="BP1280">
        <v>92.750000357893001</v>
      </c>
      <c r="BQ1280">
        <v>92.750000357893001</v>
      </c>
      <c r="BR1280">
        <v>91.000000614423925</v>
      </c>
      <c r="BS1280">
        <v>91.000000614423925</v>
      </c>
      <c r="BT1280">
        <v>89.000000074347085</v>
      </c>
      <c r="BU1280">
        <v>85.750000881671554</v>
      </c>
      <c r="BV1280">
        <v>84.000001361466971</v>
      </c>
      <c r="BW1280">
        <v>82.000000849298189</v>
      </c>
      <c r="BX1280">
        <v>80.250001329093621</v>
      </c>
      <c r="BY1280">
        <v>74.250000657737232</v>
      </c>
      <c r="BZ1280">
        <v>69.749999993748588</v>
      </c>
      <c r="CA1280">
        <v>68.750000853986748</v>
      </c>
      <c r="CB1280">
        <v>67.000001445414426</v>
      </c>
      <c r="CC1280">
        <v>0.33889628544838246</v>
      </c>
      <c r="CD1280">
        <v>0.31670058762573083</v>
      </c>
      <c r="CE1280">
        <v>0.31202541860790434</v>
      </c>
      <c r="CF1280">
        <v>0.31623695253833006</v>
      </c>
      <c r="CG1280">
        <v>0.3354927785173486</v>
      </c>
      <c r="CH1280">
        <v>0.39914970487687568</v>
      </c>
      <c r="CI1280">
        <v>0.52283986239517433</v>
      </c>
      <c r="CJ1280">
        <v>0.63858844664289804</v>
      </c>
      <c r="CK1280">
        <v>0.73090681340850561</v>
      </c>
      <c r="CL1280">
        <v>0.77362573177264038</v>
      </c>
      <c r="CM1280">
        <v>0.80433923512708727</v>
      </c>
      <c r="CN1280">
        <v>0.83207041915131663</v>
      </c>
      <c r="CO1280">
        <v>0.83200798178971747</v>
      </c>
      <c r="CP1280">
        <v>0.85892399189934854</v>
      </c>
      <c r="CQ1280">
        <v>0.86053911450726261</v>
      </c>
      <c r="CR1280">
        <v>0.78972477927825735</v>
      </c>
      <c r="CS1280">
        <v>0.72972671488623109</v>
      </c>
      <c r="CT1280">
        <v>0.68007786958413874</v>
      </c>
      <c r="CU1280">
        <v>0.5597500158043639</v>
      </c>
      <c r="CV1280">
        <v>0.43953352307367433</v>
      </c>
      <c r="CW1280">
        <v>0.38512642080145454</v>
      </c>
      <c r="CX1280">
        <v>0.34892729141974449</v>
      </c>
      <c r="CY1280">
        <v>0.31804585283072018</v>
      </c>
      <c r="CZ1280">
        <v>0.29744766869629952</v>
      </c>
    </row>
    <row r="1281" spans="1:104" x14ac:dyDescent="0.25">
      <c r="A1281" t="s">
        <v>1470</v>
      </c>
      <c r="B1281" t="s">
        <v>26</v>
      </c>
      <c r="C1281" t="s">
        <v>27</v>
      </c>
      <c r="D1281" t="s">
        <v>187</v>
      </c>
      <c r="E1281" t="s">
        <v>184</v>
      </c>
      <c r="F1281">
        <v>2025</v>
      </c>
      <c r="G1281" t="s">
        <v>176</v>
      </c>
      <c r="H1281">
        <v>6</v>
      </c>
      <c r="I1281">
        <v>26.390405327037474</v>
      </c>
      <c r="J1281">
        <v>25.242453867404748</v>
      </c>
      <c r="K1281">
        <v>24.592706376016206</v>
      </c>
      <c r="L1281">
        <v>24.552503186140594</v>
      </c>
      <c r="M1281">
        <v>25.583092989310561</v>
      </c>
      <c r="N1281">
        <v>28.057728422986486</v>
      </c>
      <c r="O1281">
        <v>31.677991578195016</v>
      </c>
      <c r="P1281">
        <v>36.768479922129842</v>
      </c>
      <c r="Q1281">
        <v>42.285122753173923</v>
      </c>
      <c r="R1281">
        <v>46.794071029299772</v>
      </c>
      <c r="S1281">
        <v>50.092196316381099</v>
      </c>
      <c r="T1281">
        <v>52.048439643439451</v>
      </c>
      <c r="U1281">
        <v>52.800272674804461</v>
      </c>
      <c r="V1281">
        <v>53.387955476740792</v>
      </c>
      <c r="W1281">
        <v>53.223918032815909</v>
      </c>
      <c r="X1281">
        <v>52.06166769417726</v>
      </c>
      <c r="Y1281">
        <v>49.91374288129726</v>
      </c>
      <c r="Z1281">
        <v>46.853391898543791</v>
      </c>
      <c r="AA1281">
        <v>42.535213669270327</v>
      </c>
      <c r="AB1281">
        <v>40.080417803498655</v>
      </c>
      <c r="AC1281">
        <v>39.02496735946832</v>
      </c>
      <c r="AD1281">
        <v>36.098198501823155</v>
      </c>
      <c r="AE1281">
        <v>32.166842348003883</v>
      </c>
      <c r="AF1281">
        <v>29.06726254932402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1.1710898491550561</v>
      </c>
      <c r="AS1281">
        <v>1.1880061362717298</v>
      </c>
      <c r="AT1281">
        <v>1.2012289602813966</v>
      </c>
      <c r="AU1281">
        <v>1.1975381464632342</v>
      </c>
      <c r="AV1281">
        <v>1.171387478946756</v>
      </c>
      <c r="AW1281">
        <v>1.1230591496681788</v>
      </c>
      <c r="AX1281">
        <v>1.0542013400472043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65.249998468212894</v>
      </c>
      <c r="BF1281">
        <v>62.5</v>
      </c>
      <c r="BG1281">
        <v>61.50000062415225</v>
      </c>
      <c r="BH1281">
        <v>61.50000062415225</v>
      </c>
      <c r="BI1281">
        <v>61.250000045147644</v>
      </c>
      <c r="BJ1281">
        <v>60.499998781905411</v>
      </c>
      <c r="BK1281">
        <v>62.000000639535891</v>
      </c>
      <c r="BL1281">
        <v>70.750000643994923</v>
      </c>
      <c r="BM1281">
        <v>76.250000896821732</v>
      </c>
      <c r="BN1281">
        <v>79.999998643341158</v>
      </c>
      <c r="BO1281">
        <v>85.000000887346289</v>
      </c>
      <c r="BP1281">
        <v>87.749998798180869</v>
      </c>
      <c r="BQ1281">
        <v>89.500000914323408</v>
      </c>
      <c r="BR1281">
        <v>89.999999814950399</v>
      </c>
      <c r="BS1281">
        <v>87.499998121635045</v>
      </c>
      <c r="BT1281">
        <v>87.499998121635045</v>
      </c>
      <c r="BU1281">
        <v>87.250002350018491</v>
      </c>
      <c r="BV1281">
        <v>84.749999764897822</v>
      </c>
      <c r="BW1281">
        <v>82.499999667802527</v>
      </c>
      <c r="BX1281">
        <v>79.749999973357319</v>
      </c>
      <c r="BY1281">
        <v>76.000001112081236</v>
      </c>
      <c r="BZ1281">
        <v>72.250000383587761</v>
      </c>
      <c r="CA1281">
        <v>70.499998741216785</v>
      </c>
      <c r="CB1281">
        <v>68.000002398733358</v>
      </c>
      <c r="CC1281">
        <v>0.33661078718176712</v>
      </c>
      <c r="CD1281">
        <v>0.31456479570937779</v>
      </c>
      <c r="CE1281">
        <v>0.30992115052661567</v>
      </c>
      <c r="CF1281">
        <v>0.31410427989339756</v>
      </c>
      <c r="CG1281">
        <v>0.333230260388517</v>
      </c>
      <c r="CH1281">
        <v>0.39645786401186173</v>
      </c>
      <c r="CI1281">
        <v>0.51931384779843393</v>
      </c>
      <c r="CJ1281">
        <v>0.63428184149580413</v>
      </c>
      <c r="CK1281">
        <v>0.72597765125725389</v>
      </c>
      <c r="CL1281">
        <v>0.76840841231043133</v>
      </c>
      <c r="CM1281">
        <v>0.79891483327398116</v>
      </c>
      <c r="CN1281">
        <v>0.82645899482212504</v>
      </c>
      <c r="CO1281">
        <v>0.82639703079001248</v>
      </c>
      <c r="CP1281">
        <v>0.85313141142331728</v>
      </c>
      <c r="CQ1281">
        <v>0.8547356862117681</v>
      </c>
      <c r="CR1281">
        <v>0.78439891456272193</v>
      </c>
      <c r="CS1281">
        <v>0.72480546997962392</v>
      </c>
      <c r="CT1281">
        <v>0.67549144733942623</v>
      </c>
      <c r="CU1281">
        <v>0.55597512214352351</v>
      </c>
      <c r="CV1281">
        <v>0.43656936189176671</v>
      </c>
      <c r="CW1281">
        <v>0.38252918320597412</v>
      </c>
      <c r="CX1281">
        <v>0.34657416871618929</v>
      </c>
      <c r="CY1281">
        <v>0.31590099227883633</v>
      </c>
      <c r="CZ1281">
        <v>0.29544171273141695</v>
      </c>
    </row>
    <row r="1282" spans="1:104" x14ac:dyDescent="0.25">
      <c r="A1282" t="s">
        <v>1471</v>
      </c>
      <c r="B1282" t="s">
        <v>26</v>
      </c>
      <c r="C1282" t="s">
        <v>27</v>
      </c>
      <c r="D1282" t="s">
        <v>187</v>
      </c>
      <c r="E1282" t="s">
        <v>184</v>
      </c>
      <c r="F1282">
        <v>2025</v>
      </c>
      <c r="G1282" t="s">
        <v>177</v>
      </c>
      <c r="H1282">
        <v>7</v>
      </c>
      <c r="I1282">
        <v>28.276285792565005</v>
      </c>
      <c r="J1282">
        <v>26.995844875837694</v>
      </c>
      <c r="K1282">
        <v>26.23573372225308</v>
      </c>
      <c r="L1282">
        <v>26.219929139195997</v>
      </c>
      <c r="M1282">
        <v>27.386185764476568</v>
      </c>
      <c r="N1282">
        <v>30.304487378087259</v>
      </c>
      <c r="O1282">
        <v>34.427839112100351</v>
      </c>
      <c r="P1282">
        <v>40.113513551169177</v>
      </c>
      <c r="Q1282">
        <v>46.1472939634779</v>
      </c>
      <c r="R1282">
        <v>50.927211425275722</v>
      </c>
      <c r="S1282">
        <v>54.189661955301261</v>
      </c>
      <c r="T1282">
        <v>56.039295731910748</v>
      </c>
      <c r="U1282">
        <v>56.695909555342396</v>
      </c>
      <c r="V1282">
        <v>57.161167777907018</v>
      </c>
      <c r="W1282">
        <v>57.068998941796458</v>
      </c>
      <c r="X1282">
        <v>56.080551957952927</v>
      </c>
      <c r="Y1282">
        <v>54.001975206166748</v>
      </c>
      <c r="Z1282">
        <v>50.886621635674373</v>
      </c>
      <c r="AA1282">
        <v>46.027876278367771</v>
      </c>
      <c r="AB1282">
        <v>43.359964777567136</v>
      </c>
      <c r="AC1282">
        <v>42.092314436106996</v>
      </c>
      <c r="AD1282">
        <v>38.923957931891941</v>
      </c>
      <c r="AE1282">
        <v>34.653212244942665</v>
      </c>
      <c r="AF1282">
        <v>31.254815527939414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1.2608841093219134</v>
      </c>
      <c r="AS1282">
        <v>1.2756580179129404</v>
      </c>
      <c r="AT1282">
        <v>1.2861262273386744</v>
      </c>
      <c r="AU1282">
        <v>1.2840524232987776</v>
      </c>
      <c r="AV1282">
        <v>1.2618123650489725</v>
      </c>
      <c r="AW1282">
        <v>1.2150444886374729</v>
      </c>
      <c r="AX1282">
        <v>1.1449490003365324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70.999999735251265</v>
      </c>
      <c r="BF1282">
        <v>71.500000020930514</v>
      </c>
      <c r="BG1282">
        <v>70.999999735251265</v>
      </c>
      <c r="BH1282">
        <v>70.750001874728241</v>
      </c>
      <c r="BI1282">
        <v>69.999999831887905</v>
      </c>
      <c r="BJ1282">
        <v>69.999999831887905</v>
      </c>
      <c r="BK1282">
        <v>69.499998906046699</v>
      </c>
      <c r="BL1282">
        <v>72.750002321616947</v>
      </c>
      <c r="BM1282">
        <v>76.749998762093753</v>
      </c>
      <c r="BN1282">
        <v>81.250000720878035</v>
      </c>
      <c r="BO1282">
        <v>86.500001132029013</v>
      </c>
      <c r="BP1282">
        <v>91.750001097849932</v>
      </c>
      <c r="BQ1282">
        <v>91.999999181038021</v>
      </c>
      <c r="BR1282">
        <v>92.25000060420156</v>
      </c>
      <c r="BS1282">
        <v>92.500000468709885</v>
      </c>
      <c r="BT1282">
        <v>91.750001097849932</v>
      </c>
      <c r="BU1282">
        <v>87.749999758742433</v>
      </c>
      <c r="BV1282">
        <v>85.000000859487031</v>
      </c>
      <c r="BW1282">
        <v>83.749998419634935</v>
      </c>
      <c r="BX1282">
        <v>81.499999694726242</v>
      </c>
      <c r="BY1282">
        <v>78.249999479965823</v>
      </c>
      <c r="BZ1282">
        <v>75.000001074358778</v>
      </c>
      <c r="CA1282">
        <v>73.749998411841659</v>
      </c>
      <c r="CB1282">
        <v>72.750002321616947</v>
      </c>
      <c r="CC1282">
        <v>0.34161108753441088</v>
      </c>
      <c r="CD1282">
        <v>0.31923759738734914</v>
      </c>
      <c r="CE1282">
        <v>0.31452497446291378</v>
      </c>
      <c r="CF1282">
        <v>0.31877024093454853</v>
      </c>
      <c r="CG1282">
        <v>0.33818033498912925</v>
      </c>
      <c r="CH1282">
        <v>0.40234717863264929</v>
      </c>
      <c r="CI1282">
        <v>0.52702820088624847</v>
      </c>
      <c r="CJ1282">
        <v>0.64370398487603953</v>
      </c>
      <c r="CK1282">
        <v>0.73676193738646711</v>
      </c>
      <c r="CL1282">
        <v>0.77982296694000597</v>
      </c>
      <c r="CM1282">
        <v>0.81078256852941522</v>
      </c>
      <c r="CN1282">
        <v>0.83873593579804107</v>
      </c>
      <c r="CO1282">
        <v>0.83867298367609655</v>
      </c>
      <c r="CP1282">
        <v>0.86580459828398959</v>
      </c>
      <c r="CQ1282">
        <v>0.86743267456356743</v>
      </c>
      <c r="CR1282">
        <v>0.79605108528611535</v>
      </c>
      <c r="CS1282">
        <v>0.735572365258512</v>
      </c>
      <c r="CT1282">
        <v>0.68552573547497409</v>
      </c>
      <c r="CU1282">
        <v>0.56423400733698659</v>
      </c>
      <c r="CV1282">
        <v>0.44305450524431222</v>
      </c>
      <c r="CW1282">
        <v>0.38821156379532651</v>
      </c>
      <c r="CX1282">
        <v>0.35172247848779919</v>
      </c>
      <c r="CY1282">
        <v>0.32059362618253739</v>
      </c>
      <c r="CZ1282">
        <v>0.29983044505117656</v>
      </c>
    </row>
    <row r="1283" spans="1:104" x14ac:dyDescent="0.25">
      <c r="A1283" t="s">
        <v>1472</v>
      </c>
      <c r="B1283" t="s">
        <v>26</v>
      </c>
      <c r="C1283" t="s">
        <v>27</v>
      </c>
      <c r="D1283" t="s">
        <v>187</v>
      </c>
      <c r="E1283" t="s">
        <v>184</v>
      </c>
      <c r="F1283">
        <v>2025</v>
      </c>
      <c r="G1283" t="s">
        <v>178</v>
      </c>
      <c r="H1283">
        <v>8</v>
      </c>
      <c r="I1283">
        <v>28.555341786186368</v>
      </c>
      <c r="J1283">
        <v>27.296240570852515</v>
      </c>
      <c r="K1283">
        <v>26.564095958686959</v>
      </c>
      <c r="L1283">
        <v>26.600226367071897</v>
      </c>
      <c r="M1283">
        <v>27.805878421244138</v>
      </c>
      <c r="N1283">
        <v>30.933922144943626</v>
      </c>
      <c r="O1283">
        <v>35.506047318246473</v>
      </c>
      <c r="P1283">
        <v>41.104838195471537</v>
      </c>
      <c r="Q1283">
        <v>47.535969969663327</v>
      </c>
      <c r="R1283">
        <v>52.600063291041039</v>
      </c>
      <c r="S1283">
        <v>56.243096975918895</v>
      </c>
      <c r="T1283">
        <v>58.341359389919923</v>
      </c>
      <c r="U1283">
        <v>59.114713856237557</v>
      </c>
      <c r="V1283">
        <v>59.668048944573307</v>
      </c>
      <c r="W1283">
        <v>59.426328569361615</v>
      </c>
      <c r="X1283">
        <v>58.037358101802006</v>
      </c>
      <c r="Y1283">
        <v>55.378675965025693</v>
      </c>
      <c r="Z1283">
        <v>51.933421529688253</v>
      </c>
      <c r="AA1283">
        <v>46.709496019738616</v>
      </c>
      <c r="AB1283">
        <v>44.473017653073114</v>
      </c>
      <c r="AC1283">
        <v>42.660973661523791</v>
      </c>
      <c r="AD1283">
        <v>39.228313853882298</v>
      </c>
      <c r="AE1283">
        <v>34.878667693565959</v>
      </c>
      <c r="AF1283">
        <v>31.463490553213763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1.3126806074687409</v>
      </c>
      <c r="AS1283">
        <v>1.3300809882758819</v>
      </c>
      <c r="AT1283">
        <v>1.3425310593308959</v>
      </c>
      <c r="AU1283">
        <v>1.3370923436873603</v>
      </c>
      <c r="AV1283">
        <v>1.3058405148647132</v>
      </c>
      <c r="AW1283">
        <v>1.2460202296355047</v>
      </c>
      <c r="AX1283">
        <v>1.1685019983775091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72.999999796300415</v>
      </c>
      <c r="BF1283">
        <v>72.199998766372161</v>
      </c>
      <c r="BG1283">
        <v>71.599999349050847</v>
      </c>
      <c r="BH1283">
        <v>70.400001181546557</v>
      </c>
      <c r="BI1283">
        <v>70.400001181546557</v>
      </c>
      <c r="BJ1283">
        <v>70.199995816286204</v>
      </c>
      <c r="BK1283">
        <v>69.400003042195536</v>
      </c>
      <c r="BL1283">
        <v>72.400000823738011</v>
      </c>
      <c r="BM1283">
        <v>79.400000975178429</v>
      </c>
      <c r="BN1283">
        <v>84.000001428120925</v>
      </c>
      <c r="BO1283">
        <v>89.59999715727885</v>
      </c>
      <c r="BP1283">
        <v>91.199995381089593</v>
      </c>
      <c r="BQ1283">
        <v>92.999999665096539</v>
      </c>
      <c r="BR1283">
        <v>91.400001441285781</v>
      </c>
      <c r="BS1283">
        <v>91.800001719971732</v>
      </c>
      <c r="BT1283">
        <v>91.599999217846957</v>
      </c>
      <c r="BU1283">
        <v>90.199996574600178</v>
      </c>
      <c r="BV1283">
        <v>89.800003189677597</v>
      </c>
      <c r="BW1283">
        <v>85.59999923497017</v>
      </c>
      <c r="BX1283">
        <v>82.400002314792317</v>
      </c>
      <c r="BY1283">
        <v>78.199995218974962</v>
      </c>
      <c r="BZ1283">
        <v>76.400002304118104</v>
      </c>
      <c r="CA1283">
        <v>75.199996992673562</v>
      </c>
      <c r="CB1283">
        <v>75.199996992673562</v>
      </c>
      <c r="CC1283">
        <v>0.34282247455663362</v>
      </c>
      <c r="CD1283">
        <v>0.32036964045927757</v>
      </c>
      <c r="CE1283">
        <v>0.31564031946522286</v>
      </c>
      <c r="CF1283">
        <v>0.31990065796457418</v>
      </c>
      <c r="CG1283">
        <v>0.33937954131942227</v>
      </c>
      <c r="CH1283">
        <v>0.40377398579469137</v>
      </c>
      <c r="CI1283">
        <v>0.5288970767316179</v>
      </c>
      <c r="CJ1283">
        <v>0.64598662821718589</v>
      </c>
      <c r="CK1283">
        <v>0.73937460731545446</v>
      </c>
      <c r="CL1283">
        <v>0.78258833113943294</v>
      </c>
      <c r="CM1283">
        <v>0.81365767463471761</v>
      </c>
      <c r="CN1283">
        <v>0.8417101085922446</v>
      </c>
      <c r="CO1283">
        <v>0.84164705804939455</v>
      </c>
      <c r="CP1283">
        <v>0.8688747932093368</v>
      </c>
      <c r="CQ1283">
        <v>0.8705086631671155</v>
      </c>
      <c r="CR1283">
        <v>0.79887393548205399</v>
      </c>
      <c r="CS1283">
        <v>0.73818077982649344</v>
      </c>
      <c r="CT1283">
        <v>0.68795667251887871</v>
      </c>
      <c r="CU1283">
        <v>0.56623483626135551</v>
      </c>
      <c r="CV1283">
        <v>0.44462562876628142</v>
      </c>
      <c r="CW1283">
        <v>0.3895881948698684</v>
      </c>
      <c r="CX1283">
        <v>0.35296971882734918</v>
      </c>
      <c r="CY1283">
        <v>0.32173050506677059</v>
      </c>
      <c r="CZ1283">
        <v>0.30089368533665128</v>
      </c>
    </row>
    <row r="1284" spans="1:104" x14ac:dyDescent="0.25">
      <c r="A1284" t="s">
        <v>1473</v>
      </c>
      <c r="B1284" t="s">
        <v>26</v>
      </c>
      <c r="C1284" t="s">
        <v>27</v>
      </c>
      <c r="D1284" t="s">
        <v>187</v>
      </c>
      <c r="E1284" t="s">
        <v>184</v>
      </c>
      <c r="F1284">
        <v>2025</v>
      </c>
      <c r="G1284" t="s">
        <v>179</v>
      </c>
      <c r="H1284">
        <v>9</v>
      </c>
      <c r="I1284">
        <v>29.022099356893989</v>
      </c>
      <c r="J1284">
        <v>27.789315190155094</v>
      </c>
      <c r="K1284">
        <v>27.12744338180239</v>
      </c>
      <c r="L1284">
        <v>27.154435082761719</v>
      </c>
      <c r="M1284">
        <v>28.433211575815552</v>
      </c>
      <c r="N1284">
        <v>31.757155189784449</v>
      </c>
      <c r="O1284">
        <v>37.146273152262637</v>
      </c>
      <c r="P1284">
        <v>42.882241361859869</v>
      </c>
      <c r="Q1284">
        <v>50.158327514855813</v>
      </c>
      <c r="R1284">
        <v>55.768557679227577</v>
      </c>
      <c r="S1284">
        <v>59.675980924441141</v>
      </c>
      <c r="T1284">
        <v>61.830019280964848</v>
      </c>
      <c r="U1284">
        <v>62.575525608741955</v>
      </c>
      <c r="V1284">
        <v>63.153948402204605</v>
      </c>
      <c r="W1284">
        <v>62.703225797502633</v>
      </c>
      <c r="X1284">
        <v>60.776500011169027</v>
      </c>
      <c r="Y1284">
        <v>57.777812023164721</v>
      </c>
      <c r="Z1284">
        <v>54.124158620031686</v>
      </c>
      <c r="AA1284">
        <v>48.803593064232494</v>
      </c>
      <c r="AB1284">
        <v>47.151208662250355</v>
      </c>
      <c r="AC1284">
        <v>43.992547985137506</v>
      </c>
      <c r="AD1284">
        <v>40.2004851293039</v>
      </c>
      <c r="AE1284">
        <v>35.624851460478375</v>
      </c>
      <c r="AF1284">
        <v>32.113962355305993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1.391175451467821</v>
      </c>
      <c r="AS1284">
        <v>1.4079493875763602</v>
      </c>
      <c r="AT1284">
        <v>1.4209638737692396</v>
      </c>
      <c r="AU1284">
        <v>1.4108225543650421</v>
      </c>
      <c r="AV1284">
        <v>1.3674712326485692</v>
      </c>
      <c r="AW1284">
        <v>1.3000007408420768</v>
      </c>
      <c r="AX1284">
        <v>1.2177935706424494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70.499998852103943</v>
      </c>
      <c r="BF1284">
        <v>70.000000085506429</v>
      </c>
      <c r="BG1284">
        <v>70.000000085506429</v>
      </c>
      <c r="BH1284">
        <v>69.750000105328382</v>
      </c>
      <c r="BI1284">
        <v>70.000000085506429</v>
      </c>
      <c r="BJ1284">
        <v>68.749998602191965</v>
      </c>
      <c r="BK1284">
        <v>71.500001465713467</v>
      </c>
      <c r="BL1284">
        <v>72.99999970883394</v>
      </c>
      <c r="BM1284">
        <v>80.749998566878929</v>
      </c>
      <c r="BN1284">
        <v>87.500000030538004</v>
      </c>
      <c r="BO1284">
        <v>96.750001129406684</v>
      </c>
      <c r="BP1284">
        <v>100.00000076067408</v>
      </c>
      <c r="BQ1284">
        <v>101.50000200207199</v>
      </c>
      <c r="BR1284">
        <v>100.99999915448576</v>
      </c>
      <c r="BS1284">
        <v>99.750001224685278</v>
      </c>
      <c r="BT1284">
        <v>98.749997472840803</v>
      </c>
      <c r="BU1284">
        <v>97.250000451240751</v>
      </c>
      <c r="BV1284">
        <v>95.49999964609222</v>
      </c>
      <c r="BW1284">
        <v>92.750000002942755</v>
      </c>
      <c r="BX1284">
        <v>84.000000863281798</v>
      </c>
      <c r="BY1284">
        <v>79.499999748699935</v>
      </c>
      <c r="BZ1284">
        <v>77.249999843811949</v>
      </c>
      <c r="CA1284">
        <v>76.250001005811029</v>
      </c>
      <c r="CB1284">
        <v>74.250001108862932</v>
      </c>
      <c r="CC1284">
        <v>0.35391633694106767</v>
      </c>
      <c r="CD1284">
        <v>0.33073689803130474</v>
      </c>
      <c r="CE1284">
        <v>0.32585456687908415</v>
      </c>
      <c r="CF1284">
        <v>0.33025273782253189</v>
      </c>
      <c r="CG1284">
        <v>0.35036202716258363</v>
      </c>
      <c r="CH1284">
        <v>0.41684025889536702</v>
      </c>
      <c r="CI1284">
        <v>0.54601244403877414</v>
      </c>
      <c r="CJ1284">
        <v>0.66689108374619122</v>
      </c>
      <c r="CK1284">
        <v>0.76330117505972228</v>
      </c>
      <c r="CL1284">
        <v>0.80791336317129381</v>
      </c>
      <c r="CM1284">
        <v>0.83998811854531041</v>
      </c>
      <c r="CN1284">
        <v>0.86894833854264419</v>
      </c>
      <c r="CO1284">
        <v>0.86888323623704888</v>
      </c>
      <c r="CP1284">
        <v>0.89699208557878363</v>
      </c>
      <c r="CQ1284">
        <v>0.89867886934612595</v>
      </c>
      <c r="CR1284">
        <v>0.82472596627077699</v>
      </c>
      <c r="CS1284">
        <v>0.76206868186428334</v>
      </c>
      <c r="CT1284">
        <v>0.71021929547839957</v>
      </c>
      <c r="CU1284">
        <v>0.58455846687344493</v>
      </c>
      <c r="CV1284">
        <v>0.45901385151381874</v>
      </c>
      <c r="CW1284">
        <v>0.40219538527812609</v>
      </c>
      <c r="CX1284">
        <v>0.3643919147033659</v>
      </c>
      <c r="CY1284">
        <v>0.33214178899467711</v>
      </c>
      <c r="CZ1284">
        <v>0.31063069217639117</v>
      </c>
    </row>
    <row r="1285" spans="1:104" x14ac:dyDescent="0.25">
      <c r="A1285" t="s">
        <v>1474</v>
      </c>
      <c r="B1285" t="s">
        <v>26</v>
      </c>
      <c r="C1285" t="s">
        <v>27</v>
      </c>
      <c r="D1285" t="s">
        <v>187</v>
      </c>
      <c r="E1285" t="s">
        <v>184</v>
      </c>
      <c r="F1285">
        <v>2025</v>
      </c>
      <c r="G1285" t="s">
        <v>180</v>
      </c>
      <c r="H1285">
        <v>10</v>
      </c>
      <c r="I1285">
        <v>26.591076168570641</v>
      </c>
      <c r="J1285">
        <v>25.487878038318211</v>
      </c>
      <c r="K1285">
        <v>24.832549330795558</v>
      </c>
      <c r="L1285">
        <v>24.789487245314341</v>
      </c>
      <c r="M1285">
        <v>25.924960961255049</v>
      </c>
      <c r="N1285">
        <v>28.806957303175551</v>
      </c>
      <c r="O1285">
        <v>33.719279200109028</v>
      </c>
      <c r="P1285">
        <v>37.757824126591522</v>
      </c>
      <c r="Q1285">
        <v>43.170061911203142</v>
      </c>
      <c r="R1285">
        <v>47.911341782698891</v>
      </c>
      <c r="S1285">
        <v>51.55328860682814</v>
      </c>
      <c r="T1285">
        <v>54.100492745272206</v>
      </c>
      <c r="U1285">
        <v>55.471703488283168</v>
      </c>
      <c r="V1285">
        <v>56.542990550702811</v>
      </c>
      <c r="W1285">
        <v>56.320530394053762</v>
      </c>
      <c r="X1285">
        <v>54.656468052150935</v>
      </c>
      <c r="Y1285">
        <v>51.766323826737313</v>
      </c>
      <c r="Z1285">
        <v>48.174288922584061</v>
      </c>
      <c r="AA1285">
        <v>45.098296722798366</v>
      </c>
      <c r="AB1285">
        <v>42.787600486143965</v>
      </c>
      <c r="AC1285">
        <v>39.804426331296973</v>
      </c>
      <c r="AD1285">
        <v>36.505949506389769</v>
      </c>
      <c r="AE1285">
        <v>32.374677803064031</v>
      </c>
      <c r="AF1285">
        <v>29.225444616798878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1.2172611200575307</v>
      </c>
      <c r="AS1285">
        <v>1.2481132538765922</v>
      </c>
      <c r="AT1285">
        <v>1.272217338450554</v>
      </c>
      <c r="AU1285">
        <v>1.2672119760102074</v>
      </c>
      <c r="AV1285">
        <v>1.2297705867473276</v>
      </c>
      <c r="AW1285">
        <v>1.1647422325031578</v>
      </c>
      <c r="AX1285">
        <v>1.083921491175234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68.50000092971878</v>
      </c>
      <c r="BF1285">
        <v>66.500000947907239</v>
      </c>
      <c r="BG1285">
        <v>66.750001333802089</v>
      </c>
      <c r="BH1285">
        <v>66.500000947907239</v>
      </c>
      <c r="BI1285">
        <v>64.999999866359161</v>
      </c>
      <c r="BJ1285">
        <v>64.749999258653816</v>
      </c>
      <c r="BK1285">
        <v>63.999998100969279</v>
      </c>
      <c r="BL1285">
        <v>67.499999386139407</v>
      </c>
      <c r="BM1285">
        <v>76.250000138354309</v>
      </c>
      <c r="BN1285">
        <v>83.750001262379101</v>
      </c>
      <c r="BO1285">
        <v>89.499998271097937</v>
      </c>
      <c r="BP1285">
        <v>91.750002298677813</v>
      </c>
      <c r="BQ1285">
        <v>92.000002130046369</v>
      </c>
      <c r="BR1285">
        <v>92.749998962425863</v>
      </c>
      <c r="BS1285">
        <v>91.500001358256682</v>
      </c>
      <c r="BT1285">
        <v>90.249998874256178</v>
      </c>
      <c r="BU1285">
        <v>90.249998874256178</v>
      </c>
      <c r="BV1285">
        <v>87.74999945151805</v>
      </c>
      <c r="BW1285">
        <v>83.000000437410336</v>
      </c>
      <c r="BX1285">
        <v>79.499999498819136</v>
      </c>
      <c r="BY1285">
        <v>75.499998647954015</v>
      </c>
      <c r="BZ1285">
        <v>72.250001061973293</v>
      </c>
      <c r="CA1285">
        <v>69.749997979361652</v>
      </c>
      <c r="CB1285">
        <v>69.250001643782269</v>
      </c>
      <c r="CC1285">
        <v>0.33738984857976578</v>
      </c>
      <c r="CD1285">
        <v>0.31529282310478263</v>
      </c>
      <c r="CE1285">
        <v>0.31063844302419863</v>
      </c>
      <c r="CF1285">
        <v>0.31483122834072441</v>
      </c>
      <c r="CG1285">
        <v>0.33400150514425475</v>
      </c>
      <c r="CH1285">
        <v>0.39737546280877351</v>
      </c>
      <c r="CI1285">
        <v>0.5205157724900159</v>
      </c>
      <c r="CJ1285">
        <v>0.63574980795772063</v>
      </c>
      <c r="CK1285">
        <v>0.72765789395194203</v>
      </c>
      <c r="CL1285">
        <v>0.77018687447695466</v>
      </c>
      <c r="CM1285">
        <v>0.80076384331800443</v>
      </c>
      <c r="CN1285">
        <v>0.82837177531645634</v>
      </c>
      <c r="CO1285">
        <v>0.82830966943656981</v>
      </c>
      <c r="CP1285">
        <v>0.8551059349552258</v>
      </c>
      <c r="CQ1285">
        <v>0.85671392472316554</v>
      </c>
      <c r="CR1285">
        <v>0.78621434121699396</v>
      </c>
      <c r="CS1285">
        <v>0.72648298369336239</v>
      </c>
      <c r="CT1285">
        <v>0.67705480984120547</v>
      </c>
      <c r="CU1285">
        <v>0.55726189461846287</v>
      </c>
      <c r="CV1285">
        <v>0.43757976879745003</v>
      </c>
      <c r="CW1285">
        <v>0.38341448719284121</v>
      </c>
      <c r="CX1285">
        <v>0.34737628851610058</v>
      </c>
      <c r="CY1285">
        <v>0.31663211371716093</v>
      </c>
      <c r="CZ1285">
        <v>0.29612547344382728</v>
      </c>
    </row>
    <row r="1286" spans="1:104" x14ac:dyDescent="0.25">
      <c r="A1286" t="s">
        <v>1475</v>
      </c>
      <c r="B1286" t="s">
        <v>26</v>
      </c>
      <c r="C1286" t="s">
        <v>27</v>
      </c>
      <c r="D1286" t="s">
        <v>187</v>
      </c>
      <c r="E1286" t="s">
        <v>184</v>
      </c>
      <c r="F1286">
        <v>2025</v>
      </c>
      <c r="G1286" t="s">
        <v>181</v>
      </c>
      <c r="H1286">
        <v>11</v>
      </c>
      <c r="I1286">
        <v>24.487674818215076</v>
      </c>
      <c r="J1286">
        <v>23.609770561660522</v>
      </c>
      <c r="K1286">
        <v>23.143726983712945</v>
      </c>
      <c r="L1286">
        <v>23.217071052471965</v>
      </c>
      <c r="M1286">
        <v>24.273315714149863</v>
      </c>
      <c r="N1286">
        <v>27.019358808229018</v>
      </c>
      <c r="O1286">
        <v>30.580119399937278</v>
      </c>
      <c r="P1286">
        <v>34.446039966426163</v>
      </c>
      <c r="Q1286">
        <v>39.254631362226164</v>
      </c>
      <c r="R1286">
        <v>43.18795558816182</v>
      </c>
      <c r="S1286">
        <v>46.253903115366825</v>
      </c>
      <c r="T1286">
        <v>48.247270237765704</v>
      </c>
      <c r="U1286">
        <v>49.248281767653111</v>
      </c>
      <c r="V1286">
        <v>50.001103268814774</v>
      </c>
      <c r="W1286">
        <v>49.581467735469722</v>
      </c>
      <c r="X1286">
        <v>47.802849404132374</v>
      </c>
      <c r="Y1286">
        <v>45.601923583004371</v>
      </c>
      <c r="Z1286">
        <v>44.294144684377073</v>
      </c>
      <c r="AA1286">
        <v>40.520399695999821</v>
      </c>
      <c r="AB1286">
        <v>37.851869783644645</v>
      </c>
      <c r="AC1286">
        <v>35.419571117685123</v>
      </c>
      <c r="AD1286">
        <v>32.601252954798689</v>
      </c>
      <c r="AE1286">
        <v>29.214852804807364</v>
      </c>
      <c r="AF1286">
        <v>26.634523020772757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1.0855635844168279</v>
      </c>
      <c r="AS1286">
        <v>1.1080863476121787</v>
      </c>
      <c r="AT1286">
        <v>1.1250248347025698</v>
      </c>
      <c r="AU1286">
        <v>1.1155829980186305</v>
      </c>
      <c r="AV1286">
        <v>1.0755641232664199</v>
      </c>
      <c r="AW1286">
        <v>1.0260432261098087</v>
      </c>
      <c r="AX1286">
        <v>0.99661822627112762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62.999998135516876</v>
      </c>
      <c r="BF1286">
        <v>62.200000880548203</v>
      </c>
      <c r="BG1286">
        <v>60.799999391597879</v>
      </c>
      <c r="BH1286">
        <v>61.599997975729352</v>
      </c>
      <c r="BI1286">
        <v>61.200001729661707</v>
      </c>
      <c r="BJ1286">
        <v>60.599997495680064</v>
      </c>
      <c r="BK1286">
        <v>59.79999936844829</v>
      </c>
      <c r="BL1286">
        <v>63.400002024270641</v>
      </c>
      <c r="BM1286">
        <v>71.59999903795196</v>
      </c>
      <c r="BN1286">
        <v>79.199998615765551</v>
      </c>
      <c r="BO1286">
        <v>82.999998501590468</v>
      </c>
      <c r="BP1286">
        <v>86.800003067176078</v>
      </c>
      <c r="BQ1286">
        <v>88.000001095673198</v>
      </c>
      <c r="BR1286">
        <v>88.199998671811912</v>
      </c>
      <c r="BS1286">
        <v>88.000001095673198</v>
      </c>
      <c r="BT1286">
        <v>87.199998191762617</v>
      </c>
      <c r="BU1286">
        <v>83.99999964622117</v>
      </c>
      <c r="BV1286">
        <v>77.800002789602587</v>
      </c>
      <c r="BW1286">
        <v>72.199995421565816</v>
      </c>
      <c r="BX1286">
        <v>67.800002170434254</v>
      </c>
      <c r="BY1286">
        <v>66.000000115637164</v>
      </c>
      <c r="BZ1286">
        <v>62.79999911945179</v>
      </c>
      <c r="CA1286">
        <v>62.000001864483124</v>
      </c>
      <c r="CB1286">
        <v>60.799999391597879</v>
      </c>
      <c r="CC1286">
        <v>0.33787225025227141</v>
      </c>
      <c r="CD1286">
        <v>0.31574363515597481</v>
      </c>
      <c r="CE1286">
        <v>0.31108258063021982</v>
      </c>
      <c r="CF1286">
        <v>0.31528138996912475</v>
      </c>
      <c r="CG1286">
        <v>0.33447903904292242</v>
      </c>
      <c r="CH1286">
        <v>0.39794361911028947</v>
      </c>
      <c r="CI1286">
        <v>0.52126000715284049</v>
      </c>
      <c r="CJ1286">
        <v>0.63665882904203008</v>
      </c>
      <c r="CK1286">
        <v>0.72869823706260195</v>
      </c>
      <c r="CL1286">
        <v>0.77128803846443728</v>
      </c>
      <c r="CM1286">
        <v>0.80190879371869062</v>
      </c>
      <c r="CN1286">
        <v>0.82955613489247304</v>
      </c>
      <c r="CO1286">
        <v>0.82949395560607642</v>
      </c>
      <c r="CP1286">
        <v>0.85632859352898316</v>
      </c>
      <c r="CQ1286">
        <v>0.85793887310165085</v>
      </c>
      <c r="CR1286">
        <v>0.78733846675626118</v>
      </c>
      <c r="CS1286">
        <v>0.72752168823850705</v>
      </c>
      <c r="CT1286">
        <v>0.67802288625648999</v>
      </c>
      <c r="CU1286">
        <v>0.55805862628053304</v>
      </c>
      <c r="CV1286">
        <v>0.43820540191271884</v>
      </c>
      <c r="CW1286">
        <v>0.38396269709771702</v>
      </c>
      <c r="CX1286">
        <v>0.34787295680077313</v>
      </c>
      <c r="CY1286">
        <v>0.31708485926408775</v>
      </c>
      <c r="CZ1286">
        <v>0.29654889207661483</v>
      </c>
    </row>
    <row r="1287" spans="1:104" x14ac:dyDescent="0.25">
      <c r="A1287" t="s">
        <v>1476</v>
      </c>
      <c r="B1287" t="s">
        <v>26</v>
      </c>
      <c r="C1287" t="s">
        <v>27</v>
      </c>
      <c r="D1287" t="s">
        <v>187</v>
      </c>
      <c r="E1287" t="s">
        <v>184</v>
      </c>
      <c r="F1287">
        <v>2025</v>
      </c>
      <c r="G1287" t="s">
        <v>182</v>
      </c>
      <c r="H1287">
        <v>12</v>
      </c>
      <c r="I1287">
        <v>23.725198958197737</v>
      </c>
      <c r="J1287">
        <v>23.031193766540831</v>
      </c>
      <c r="K1287">
        <v>22.67071150195499</v>
      </c>
      <c r="L1287">
        <v>22.863986768487923</v>
      </c>
      <c r="M1287">
        <v>23.945579044315163</v>
      </c>
      <c r="N1287">
        <v>26.77048195921979</v>
      </c>
      <c r="O1287">
        <v>30.67205817315395</v>
      </c>
      <c r="P1287">
        <v>34.029409651209477</v>
      </c>
      <c r="Q1287">
        <v>37.11314364899377</v>
      </c>
      <c r="R1287">
        <v>38.261091851067945</v>
      </c>
      <c r="S1287">
        <v>38.430403499409074</v>
      </c>
      <c r="T1287">
        <v>38.025759081594735</v>
      </c>
      <c r="U1287">
        <v>37.387521242312538</v>
      </c>
      <c r="V1287">
        <v>37.124301623176549</v>
      </c>
      <c r="W1287">
        <v>36.348671200332326</v>
      </c>
      <c r="X1287">
        <v>35.104939641761732</v>
      </c>
      <c r="Y1287">
        <v>34.534975780042153</v>
      </c>
      <c r="Z1287">
        <v>35.820122416738116</v>
      </c>
      <c r="AA1287">
        <v>34.380163402161969</v>
      </c>
      <c r="AB1287">
        <v>33.350676536962773</v>
      </c>
      <c r="AC1287">
        <v>31.939664976576584</v>
      </c>
      <c r="AD1287">
        <v>30.033169259780671</v>
      </c>
      <c r="AE1287">
        <v>27.367507006965162</v>
      </c>
      <c r="AF1287">
        <v>25.297641438745103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0.85557957330351275</v>
      </c>
      <c r="AS1287">
        <v>0.84121918506430926</v>
      </c>
      <c r="AT1287">
        <v>0.83529677329001573</v>
      </c>
      <c r="AU1287">
        <v>0.81784509567694708</v>
      </c>
      <c r="AV1287">
        <v>0.78986111828549321</v>
      </c>
      <c r="AW1287">
        <v>0.77703696903429054</v>
      </c>
      <c r="AX1287">
        <v>0.80595273103358722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47.250000686521602</v>
      </c>
      <c r="BF1287">
        <v>46.749999443902013</v>
      </c>
      <c r="BG1287">
        <v>45.249999781410459</v>
      </c>
      <c r="BH1287">
        <v>45.000000259409148</v>
      </c>
      <c r="BI1287">
        <v>45.249999781410459</v>
      </c>
      <c r="BJ1287">
        <v>45.249999781410459</v>
      </c>
      <c r="BK1287">
        <v>44.250000379766142</v>
      </c>
      <c r="BL1287">
        <v>45.249999781410459</v>
      </c>
      <c r="BM1287">
        <v>47.750001057991078</v>
      </c>
      <c r="BN1287">
        <v>50.750000258524167</v>
      </c>
      <c r="BO1287">
        <v>52.999999136925304</v>
      </c>
      <c r="BP1287">
        <v>53.249999101415568</v>
      </c>
      <c r="BQ1287">
        <v>54.000000751014369</v>
      </c>
      <c r="BR1287">
        <v>55.000000373903156</v>
      </c>
      <c r="BS1287">
        <v>56.000000121241968</v>
      </c>
      <c r="BT1287">
        <v>55.000000373903156</v>
      </c>
      <c r="BU1287">
        <v>54.250000936749103</v>
      </c>
      <c r="BV1287">
        <v>50.750000258524167</v>
      </c>
      <c r="BW1287">
        <v>49.249999600432474</v>
      </c>
      <c r="BX1287">
        <v>48.50000027390066</v>
      </c>
      <c r="BY1287">
        <v>46.499999258167279</v>
      </c>
      <c r="BZ1287">
        <v>47.750001057991078</v>
      </c>
      <c r="CA1287">
        <v>45.999998997320041</v>
      </c>
      <c r="CB1287">
        <v>45.249999781410459</v>
      </c>
      <c r="CC1287">
        <v>0.37480121533972732</v>
      </c>
      <c r="CD1287">
        <v>0.35025398402843488</v>
      </c>
      <c r="CE1287">
        <v>0.34508349084556744</v>
      </c>
      <c r="CF1287">
        <v>0.3497412160383232</v>
      </c>
      <c r="CG1287">
        <v>0.3710371329513163</v>
      </c>
      <c r="CH1287">
        <v>0.44143831734652134</v>
      </c>
      <c r="CI1287">
        <v>0.57823303136021498</v>
      </c>
      <c r="CJ1287">
        <v>0.70624476869524322</v>
      </c>
      <c r="CK1287">
        <v>0.80834405909941442</v>
      </c>
      <c r="CL1287">
        <v>0.85558882247840207</v>
      </c>
      <c r="CM1287">
        <v>0.88955635645479969</v>
      </c>
      <c r="CN1287">
        <v>0.92022553843848154</v>
      </c>
      <c r="CO1287">
        <v>0.92015653417604149</v>
      </c>
      <c r="CP1287">
        <v>0.94992411559696621</v>
      </c>
      <c r="CQ1287">
        <v>0.95171046131886894</v>
      </c>
      <c r="CR1287">
        <v>0.87339355237439642</v>
      </c>
      <c r="CS1287">
        <v>0.80703884839727658</v>
      </c>
      <c r="CT1287">
        <v>0.7521298680216052</v>
      </c>
      <c r="CU1287">
        <v>0.61905369574059488</v>
      </c>
      <c r="CV1287">
        <v>0.48610067398621826</v>
      </c>
      <c r="CW1287">
        <v>0.42592926582762869</v>
      </c>
      <c r="CX1287">
        <v>0.38589499168800001</v>
      </c>
      <c r="CY1287">
        <v>0.3517417415033639</v>
      </c>
      <c r="CZ1287">
        <v>0.3289612393246093</v>
      </c>
    </row>
    <row r="1288" spans="1:104" x14ac:dyDescent="0.25">
      <c r="A1288" t="s">
        <v>1477</v>
      </c>
      <c r="B1288" t="s">
        <v>26</v>
      </c>
      <c r="C1288" t="s">
        <v>27</v>
      </c>
      <c r="D1288" t="s">
        <v>187</v>
      </c>
      <c r="E1288" t="s">
        <v>184</v>
      </c>
      <c r="F1288">
        <v>2025</v>
      </c>
      <c r="G1288" t="s">
        <v>183</v>
      </c>
      <c r="H1288">
        <v>8</v>
      </c>
      <c r="I1288">
        <v>28.44554853495757</v>
      </c>
      <c r="J1288">
        <v>27.200349760944089</v>
      </c>
      <c r="K1288">
        <v>26.475648210267607</v>
      </c>
      <c r="L1288">
        <v>26.509931347196627</v>
      </c>
      <c r="M1288">
        <v>27.707032243861601</v>
      </c>
      <c r="N1288">
        <v>30.818819361645975</v>
      </c>
      <c r="O1288">
        <v>35.36282401245716</v>
      </c>
      <c r="P1288">
        <v>40.851529737610242</v>
      </c>
      <c r="Q1288">
        <v>47.132246134494928</v>
      </c>
      <c r="R1288">
        <v>52.089910583546072</v>
      </c>
      <c r="S1288">
        <v>55.673360957396262</v>
      </c>
      <c r="T1288">
        <v>57.760801094126172</v>
      </c>
      <c r="U1288">
        <v>58.54116949211268</v>
      </c>
      <c r="V1288">
        <v>59.109286393559508</v>
      </c>
      <c r="W1288">
        <v>58.879819877313487</v>
      </c>
      <c r="X1288">
        <v>57.500642542665688</v>
      </c>
      <c r="Y1288">
        <v>54.85945442843002</v>
      </c>
      <c r="Z1288">
        <v>51.417737466609658</v>
      </c>
      <c r="AA1288">
        <v>46.279465409830365</v>
      </c>
      <c r="AB1288">
        <v>44.094228288975735</v>
      </c>
      <c r="AC1288">
        <v>42.342347059842183</v>
      </c>
      <c r="AD1288">
        <v>38.968697011845364</v>
      </c>
      <c r="AE1288">
        <v>34.66935427449711</v>
      </c>
      <c r="AF1288">
        <v>31.291870543537929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1.2996179952220535</v>
      </c>
      <c r="AS1288">
        <v>1.3171763414568352</v>
      </c>
      <c r="AT1288">
        <v>1.3299589317023988</v>
      </c>
      <c r="AU1288">
        <v>1.3247959338012321</v>
      </c>
      <c r="AV1288">
        <v>1.29376448845603</v>
      </c>
      <c r="AW1288">
        <v>1.2343377414744958</v>
      </c>
      <c r="AX1288">
        <v>1.1568991046910126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69.937498291528087</v>
      </c>
      <c r="BF1288">
        <v>69.050003090218382</v>
      </c>
      <c r="BG1288">
        <v>68.525001063546455</v>
      </c>
      <c r="BH1288">
        <v>68.099999495710094</v>
      </c>
      <c r="BI1288">
        <v>67.912499055829613</v>
      </c>
      <c r="BJ1288">
        <v>67.362501883239943</v>
      </c>
      <c r="BK1288">
        <v>68.099999495710094</v>
      </c>
      <c r="BL1288">
        <v>72.224998498866356</v>
      </c>
      <c r="BM1288">
        <v>78.287497646193998</v>
      </c>
      <c r="BN1288">
        <v>83.187501060096793</v>
      </c>
      <c r="BO1288">
        <v>89.462500824558035</v>
      </c>
      <c r="BP1288">
        <v>92.675003365051609</v>
      </c>
      <c r="BQ1288">
        <v>93.999998471585954</v>
      </c>
      <c r="BR1288">
        <v>93.662497885502091</v>
      </c>
      <c r="BS1288">
        <v>92.887496504675738</v>
      </c>
      <c r="BT1288">
        <v>92.400000692534121</v>
      </c>
      <c r="BU1288">
        <v>90.612502251222367</v>
      </c>
      <c r="BV1288">
        <v>88.762497167950272</v>
      </c>
      <c r="BW1288">
        <v>86.150001661274658</v>
      </c>
      <c r="BX1288">
        <v>81.912498691572054</v>
      </c>
      <c r="BY1288">
        <v>77.987502079350833</v>
      </c>
      <c r="BZ1288">
        <v>75.224997281116416</v>
      </c>
      <c r="CA1288">
        <v>73.925001768089089</v>
      </c>
      <c r="CB1288">
        <v>72.550002971356548</v>
      </c>
      <c r="CC1288">
        <v>0.34048572177740155</v>
      </c>
      <c r="CD1288">
        <v>0.31818593065810213</v>
      </c>
      <c r="CE1288">
        <v>0.31348885478504546</v>
      </c>
      <c r="CF1288">
        <v>0.31772013997699095</v>
      </c>
      <c r="CG1288">
        <v>0.33706626878885554</v>
      </c>
      <c r="CH1288">
        <v>0.40102177686372525</v>
      </c>
      <c r="CI1288">
        <v>0.52529202219280113</v>
      </c>
      <c r="CJ1288">
        <v>0.64158344275663015</v>
      </c>
      <c r="CK1288">
        <v>0.73433480829034725</v>
      </c>
      <c r="CL1288">
        <v>0.77725404501659889</v>
      </c>
      <c r="CM1288">
        <v>0.80811163235311079</v>
      </c>
      <c r="CN1288">
        <v>0.83597283498850239</v>
      </c>
      <c r="CO1288">
        <v>0.83591021177397118</v>
      </c>
      <c r="CP1288">
        <v>0.86295236097028349</v>
      </c>
      <c r="CQ1288">
        <v>0.86457512242922085</v>
      </c>
      <c r="CR1288">
        <v>0.7934286565266192</v>
      </c>
      <c r="CS1288">
        <v>0.73314918337674406</v>
      </c>
      <c r="CT1288">
        <v>0.68326746087411017</v>
      </c>
      <c r="CU1288">
        <v>0.56237531000546181</v>
      </c>
      <c r="CV1288">
        <v>0.44159498512085515</v>
      </c>
      <c r="CW1288">
        <v>0.38693269974628319</v>
      </c>
      <c r="CX1288">
        <v>0.35056381797011577</v>
      </c>
      <c r="CY1288">
        <v>0.31953752863882001</v>
      </c>
      <c r="CZ1288">
        <v>0.29884271472298435</v>
      </c>
    </row>
    <row r="1289" spans="1:104" x14ac:dyDescent="0.25">
      <c r="A1289" t="s">
        <v>1478</v>
      </c>
      <c r="B1289" t="s">
        <v>26</v>
      </c>
      <c r="C1289" t="s">
        <v>28</v>
      </c>
      <c r="D1289" t="s">
        <v>187</v>
      </c>
      <c r="E1289" t="s">
        <v>184</v>
      </c>
      <c r="F1289">
        <v>2015</v>
      </c>
      <c r="G1289" t="s">
        <v>171</v>
      </c>
      <c r="H1289">
        <v>1</v>
      </c>
    </row>
    <row r="1290" spans="1:104" x14ac:dyDescent="0.25">
      <c r="A1290" t="s">
        <v>1479</v>
      </c>
      <c r="B1290" t="s">
        <v>26</v>
      </c>
      <c r="C1290" t="s">
        <v>28</v>
      </c>
      <c r="D1290" t="s">
        <v>187</v>
      </c>
      <c r="E1290" t="s">
        <v>184</v>
      </c>
      <c r="F1290">
        <v>2015</v>
      </c>
      <c r="G1290" t="s">
        <v>172</v>
      </c>
      <c r="H1290">
        <v>2</v>
      </c>
    </row>
    <row r="1291" spans="1:104" x14ac:dyDescent="0.25">
      <c r="A1291" t="s">
        <v>1480</v>
      </c>
      <c r="B1291" t="s">
        <v>26</v>
      </c>
      <c r="C1291" t="s">
        <v>28</v>
      </c>
      <c r="D1291" t="s">
        <v>187</v>
      </c>
      <c r="E1291" t="s">
        <v>184</v>
      </c>
      <c r="F1291">
        <v>2015</v>
      </c>
      <c r="G1291" t="s">
        <v>173</v>
      </c>
      <c r="H1291">
        <v>3</v>
      </c>
    </row>
    <row r="1292" spans="1:104" x14ac:dyDescent="0.25">
      <c r="A1292" t="s">
        <v>1481</v>
      </c>
      <c r="B1292" t="s">
        <v>26</v>
      </c>
      <c r="C1292" t="s">
        <v>28</v>
      </c>
      <c r="D1292" t="s">
        <v>187</v>
      </c>
      <c r="E1292" t="s">
        <v>184</v>
      </c>
      <c r="F1292">
        <v>2015</v>
      </c>
      <c r="G1292" t="s">
        <v>174</v>
      </c>
      <c r="H1292">
        <v>4</v>
      </c>
    </row>
    <row r="1293" spans="1:104" x14ac:dyDescent="0.25">
      <c r="A1293" t="s">
        <v>1482</v>
      </c>
      <c r="B1293" t="s">
        <v>26</v>
      </c>
      <c r="C1293" t="s">
        <v>28</v>
      </c>
      <c r="D1293" t="s">
        <v>187</v>
      </c>
      <c r="E1293" t="s">
        <v>184</v>
      </c>
      <c r="F1293">
        <v>2015</v>
      </c>
      <c r="G1293" t="s">
        <v>175</v>
      </c>
      <c r="H1293">
        <v>5</v>
      </c>
    </row>
    <row r="1294" spans="1:104" x14ac:dyDescent="0.25">
      <c r="A1294" t="s">
        <v>1483</v>
      </c>
      <c r="B1294" t="s">
        <v>26</v>
      </c>
      <c r="C1294" t="s">
        <v>28</v>
      </c>
      <c r="D1294" t="s">
        <v>187</v>
      </c>
      <c r="E1294" t="s">
        <v>184</v>
      </c>
      <c r="F1294">
        <v>2015</v>
      </c>
      <c r="G1294" t="s">
        <v>176</v>
      </c>
      <c r="H1294">
        <v>6</v>
      </c>
    </row>
    <row r="1295" spans="1:104" x14ac:dyDescent="0.25">
      <c r="A1295" t="s">
        <v>1484</v>
      </c>
      <c r="B1295" t="s">
        <v>26</v>
      </c>
      <c r="C1295" t="s">
        <v>28</v>
      </c>
      <c r="D1295" t="s">
        <v>187</v>
      </c>
      <c r="E1295" t="s">
        <v>184</v>
      </c>
      <c r="F1295">
        <v>2015</v>
      </c>
      <c r="G1295" t="s">
        <v>177</v>
      </c>
      <c r="H1295">
        <v>7</v>
      </c>
    </row>
    <row r="1296" spans="1:104" x14ac:dyDescent="0.25">
      <c r="A1296" t="s">
        <v>1485</v>
      </c>
      <c r="B1296" t="s">
        <v>26</v>
      </c>
      <c r="C1296" t="s">
        <v>28</v>
      </c>
      <c r="D1296" t="s">
        <v>187</v>
      </c>
      <c r="E1296" t="s">
        <v>184</v>
      </c>
      <c r="F1296">
        <v>2015</v>
      </c>
      <c r="G1296" t="s">
        <v>178</v>
      </c>
      <c r="H1296">
        <v>8</v>
      </c>
    </row>
    <row r="1297" spans="1:104" x14ac:dyDescent="0.25">
      <c r="A1297" t="s">
        <v>1486</v>
      </c>
      <c r="B1297" t="s">
        <v>26</v>
      </c>
      <c r="C1297" t="s">
        <v>28</v>
      </c>
      <c r="D1297" t="s">
        <v>187</v>
      </c>
      <c r="E1297" t="s">
        <v>184</v>
      </c>
      <c r="F1297">
        <v>2015</v>
      </c>
      <c r="G1297" t="s">
        <v>179</v>
      </c>
      <c r="H1297">
        <v>9</v>
      </c>
    </row>
    <row r="1298" spans="1:104" x14ac:dyDescent="0.25">
      <c r="A1298" t="s">
        <v>1487</v>
      </c>
      <c r="B1298" t="s">
        <v>26</v>
      </c>
      <c r="C1298" t="s">
        <v>28</v>
      </c>
      <c r="D1298" t="s">
        <v>187</v>
      </c>
      <c r="E1298" t="s">
        <v>184</v>
      </c>
      <c r="F1298">
        <v>2015</v>
      </c>
      <c r="G1298" t="s">
        <v>180</v>
      </c>
      <c r="H1298">
        <v>10</v>
      </c>
    </row>
    <row r="1299" spans="1:104" x14ac:dyDescent="0.25">
      <c r="A1299" t="s">
        <v>1488</v>
      </c>
      <c r="B1299" t="s">
        <v>26</v>
      </c>
      <c r="C1299" t="s">
        <v>28</v>
      </c>
      <c r="D1299" t="s">
        <v>187</v>
      </c>
      <c r="E1299" t="s">
        <v>184</v>
      </c>
      <c r="F1299">
        <v>2015</v>
      </c>
      <c r="G1299" t="s">
        <v>181</v>
      </c>
      <c r="H1299">
        <v>11</v>
      </c>
    </row>
    <row r="1300" spans="1:104" x14ac:dyDescent="0.25">
      <c r="A1300" t="s">
        <v>1489</v>
      </c>
      <c r="B1300" t="s">
        <v>26</v>
      </c>
      <c r="C1300" t="s">
        <v>28</v>
      </c>
      <c r="D1300" t="s">
        <v>187</v>
      </c>
      <c r="E1300" t="s">
        <v>184</v>
      </c>
      <c r="F1300">
        <v>2015</v>
      </c>
      <c r="G1300" t="s">
        <v>182</v>
      </c>
      <c r="H1300">
        <v>12</v>
      </c>
    </row>
    <row r="1301" spans="1:104" x14ac:dyDescent="0.25">
      <c r="A1301" t="s">
        <v>1490</v>
      </c>
      <c r="B1301" t="s">
        <v>26</v>
      </c>
      <c r="C1301" t="s">
        <v>28</v>
      </c>
      <c r="D1301" t="s">
        <v>187</v>
      </c>
      <c r="E1301" t="s">
        <v>184</v>
      </c>
      <c r="F1301">
        <v>2015</v>
      </c>
      <c r="G1301" t="s">
        <v>183</v>
      </c>
      <c r="H1301">
        <v>8</v>
      </c>
    </row>
    <row r="1302" spans="1:104" x14ac:dyDescent="0.25">
      <c r="A1302" t="s">
        <v>1491</v>
      </c>
      <c r="B1302" t="s">
        <v>26</v>
      </c>
      <c r="C1302" t="s">
        <v>28</v>
      </c>
      <c r="D1302" t="s">
        <v>187</v>
      </c>
      <c r="E1302" t="s">
        <v>184</v>
      </c>
      <c r="F1302">
        <v>2016</v>
      </c>
      <c r="G1302" t="s">
        <v>171</v>
      </c>
      <c r="H1302">
        <v>1</v>
      </c>
    </row>
    <row r="1303" spans="1:104" x14ac:dyDescent="0.25">
      <c r="A1303" t="s">
        <v>1492</v>
      </c>
      <c r="B1303" t="s">
        <v>26</v>
      </c>
      <c r="C1303" t="s">
        <v>28</v>
      </c>
      <c r="D1303" t="s">
        <v>187</v>
      </c>
      <c r="E1303" t="s">
        <v>184</v>
      </c>
      <c r="F1303">
        <v>2016</v>
      </c>
      <c r="G1303" t="s">
        <v>172</v>
      </c>
      <c r="H1303">
        <v>2</v>
      </c>
    </row>
    <row r="1304" spans="1:104" x14ac:dyDescent="0.25">
      <c r="A1304" t="s">
        <v>1493</v>
      </c>
      <c r="B1304" t="s">
        <v>26</v>
      </c>
      <c r="C1304" t="s">
        <v>28</v>
      </c>
      <c r="D1304" t="s">
        <v>187</v>
      </c>
      <c r="E1304" t="s">
        <v>184</v>
      </c>
      <c r="F1304">
        <v>2016</v>
      </c>
      <c r="G1304" t="s">
        <v>173</v>
      </c>
      <c r="H1304">
        <v>3</v>
      </c>
      <c r="I1304">
        <v>24.133170824548625</v>
      </c>
      <c r="J1304">
        <v>23.289278020947528</v>
      </c>
      <c r="K1304">
        <v>22.787364882655769</v>
      </c>
      <c r="L1304">
        <v>22.800023422289193</v>
      </c>
      <c r="M1304">
        <v>23.713563002159372</v>
      </c>
      <c r="N1304">
        <v>26.271768307115984</v>
      </c>
      <c r="O1304">
        <v>30.769216465572082</v>
      </c>
      <c r="P1304">
        <v>34.005427866152338</v>
      </c>
      <c r="Q1304">
        <v>37.11519573966612</v>
      </c>
      <c r="R1304">
        <v>38.778582273787315</v>
      </c>
      <c r="S1304">
        <v>39.718352530408886</v>
      </c>
      <c r="T1304">
        <v>40.248210881912939</v>
      </c>
      <c r="U1304">
        <v>40.423223782151524</v>
      </c>
      <c r="V1304">
        <v>40.717056929767246</v>
      </c>
      <c r="W1304">
        <v>40.325500795708116</v>
      </c>
      <c r="X1304">
        <v>39.279158404914874</v>
      </c>
      <c r="Y1304">
        <v>37.877920927604734</v>
      </c>
      <c r="Z1304">
        <v>36.500637605709692</v>
      </c>
      <c r="AA1304">
        <v>35.172071111854912</v>
      </c>
      <c r="AB1304">
        <v>35.2724333723096</v>
      </c>
      <c r="AC1304">
        <v>33.673069363229075</v>
      </c>
      <c r="AD1304">
        <v>31.40943348391221</v>
      </c>
      <c r="AE1304">
        <v>28.293000220696896</v>
      </c>
      <c r="AF1304">
        <v>25.918577681807587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0.70434371042986343</v>
      </c>
      <c r="AS1304">
        <v>0.70740638789381483</v>
      </c>
      <c r="AT1304">
        <v>0.71254848450971975</v>
      </c>
      <c r="AU1304">
        <v>0.70569625429642535</v>
      </c>
      <c r="AV1304">
        <v>0.68738525210519064</v>
      </c>
      <c r="AW1304">
        <v>0.66286361047312703</v>
      </c>
      <c r="AX1304">
        <v>0.63876117394758181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51.250000166384879</v>
      </c>
      <c r="BF1304">
        <v>51.49999942153854</v>
      </c>
      <c r="BG1304">
        <v>51.49999942153854</v>
      </c>
      <c r="BH1304">
        <v>50.499999324796185</v>
      </c>
      <c r="BI1304">
        <v>49.750000662650223</v>
      </c>
      <c r="BJ1304">
        <v>49.499999825843851</v>
      </c>
      <c r="BK1304">
        <v>49.499999825843851</v>
      </c>
      <c r="BL1304">
        <v>48.249998780209488</v>
      </c>
      <c r="BM1304">
        <v>53.000000519379881</v>
      </c>
      <c r="BN1304">
        <v>58.249998664138602</v>
      </c>
      <c r="BO1304">
        <v>59.50000049437233</v>
      </c>
      <c r="BP1304">
        <v>62.250000956563639</v>
      </c>
      <c r="BQ1304">
        <v>63.250000642325361</v>
      </c>
      <c r="BR1304">
        <v>62.5</v>
      </c>
      <c r="BS1304">
        <v>63.250000642325361</v>
      </c>
      <c r="BT1304">
        <v>62.250000956563639</v>
      </c>
      <c r="BU1304">
        <v>60.999998914612611</v>
      </c>
      <c r="BV1304">
        <v>57.500001097940974</v>
      </c>
      <c r="BW1304">
        <v>55.750000956663271</v>
      </c>
      <c r="BX1304">
        <v>54.000000616122236</v>
      </c>
      <c r="BY1304">
        <v>52.500000116070893</v>
      </c>
      <c r="BZ1304">
        <v>49.250000969216863</v>
      </c>
      <c r="CA1304">
        <v>48.750000765171208</v>
      </c>
      <c r="CB1304">
        <v>49.250000969216863</v>
      </c>
      <c r="CC1304">
        <v>0.33685126243794528</v>
      </c>
      <c r="CD1304">
        <v>0.31478949939902867</v>
      </c>
      <c r="CE1304">
        <v>0.31014255207726649</v>
      </c>
      <c r="CF1304">
        <v>0.31432867409160709</v>
      </c>
      <c r="CG1304">
        <v>0.33346833273304483</v>
      </c>
      <c r="CH1304">
        <v>0.39674114572755464</v>
      </c>
      <c r="CI1304">
        <v>0.51968489014613173</v>
      </c>
      <c r="CJ1304">
        <v>0.63473499208548068</v>
      </c>
      <c r="CK1304">
        <v>0.72649630325389347</v>
      </c>
      <c r="CL1304">
        <v>0.76895737924004504</v>
      </c>
      <c r="CM1304">
        <v>0.7994855218820488</v>
      </c>
      <c r="CN1304">
        <v>0.82704940942202598</v>
      </c>
      <c r="CO1304">
        <v>0.82698737008695034</v>
      </c>
      <c r="CP1304">
        <v>0.85374092436692506</v>
      </c>
      <c r="CQ1304">
        <v>0.85534636191030899</v>
      </c>
      <c r="CR1304">
        <v>0.78495930745789411</v>
      </c>
      <c r="CS1304">
        <v>0.72532331306313791</v>
      </c>
      <c r="CT1304">
        <v>0.67597401180349503</v>
      </c>
      <c r="CU1304">
        <v>0.55637227631109987</v>
      </c>
      <c r="CV1304">
        <v>0.43688122878349206</v>
      </c>
      <c r="CW1304">
        <v>0.38280242880733262</v>
      </c>
      <c r="CX1304">
        <v>0.34682177724797586</v>
      </c>
      <c r="CY1304">
        <v>0.31612667346795958</v>
      </c>
      <c r="CZ1304">
        <v>0.29565276471338614</v>
      </c>
    </row>
    <row r="1305" spans="1:104" x14ac:dyDescent="0.25">
      <c r="A1305" t="s">
        <v>1494</v>
      </c>
      <c r="B1305" t="s">
        <v>26</v>
      </c>
      <c r="C1305" t="s">
        <v>28</v>
      </c>
      <c r="D1305" t="s">
        <v>187</v>
      </c>
      <c r="E1305" t="s">
        <v>184</v>
      </c>
      <c r="F1305">
        <v>2016</v>
      </c>
      <c r="G1305" t="s">
        <v>174</v>
      </c>
      <c r="H1305">
        <v>4</v>
      </c>
      <c r="I1305">
        <v>24.563992965689724</v>
      </c>
      <c r="J1305">
        <v>23.628124870412577</v>
      </c>
      <c r="K1305">
        <v>23.075266236068611</v>
      </c>
      <c r="L1305">
        <v>23.023495078790582</v>
      </c>
      <c r="M1305">
        <v>23.922132635174734</v>
      </c>
      <c r="N1305">
        <v>26.357559524491361</v>
      </c>
      <c r="O1305">
        <v>30.134039770150533</v>
      </c>
      <c r="P1305">
        <v>33.503442274595344</v>
      </c>
      <c r="Q1305">
        <v>37.397139019571419</v>
      </c>
      <c r="R1305">
        <v>40.441290805121213</v>
      </c>
      <c r="S1305">
        <v>42.815417513972854</v>
      </c>
      <c r="T1305">
        <v>44.588175530747108</v>
      </c>
      <c r="U1305">
        <v>45.585207658761149</v>
      </c>
      <c r="V1305">
        <v>46.482166892768142</v>
      </c>
      <c r="W1305">
        <v>46.331275577214576</v>
      </c>
      <c r="X1305">
        <v>45.194767464554715</v>
      </c>
      <c r="Y1305">
        <v>43.306310445831869</v>
      </c>
      <c r="Z1305">
        <v>40.557257055182902</v>
      </c>
      <c r="AA1305">
        <v>37.445277494643214</v>
      </c>
      <c r="AB1305">
        <v>37.039634162330678</v>
      </c>
      <c r="AC1305">
        <v>35.508724337614126</v>
      </c>
      <c r="AD1305">
        <v>32.84357704572848</v>
      </c>
      <c r="AE1305">
        <v>29.416585917084262</v>
      </c>
      <c r="AF1305">
        <v>26.744945616162411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0.78029311128260159</v>
      </c>
      <c r="AS1305">
        <v>0.79774114010440134</v>
      </c>
      <c r="AT1305">
        <v>0.81343789841699776</v>
      </c>
      <c r="AU1305">
        <v>0.81079733749620064</v>
      </c>
      <c r="AV1305">
        <v>0.79090843423495261</v>
      </c>
      <c r="AW1305">
        <v>0.75786045239780775</v>
      </c>
      <c r="AX1305">
        <v>0.70975202440170937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57.999998932748007</v>
      </c>
      <c r="BF1305">
        <v>57.749998759497338</v>
      </c>
      <c r="BG1305">
        <v>56.250001549012183</v>
      </c>
      <c r="BH1305">
        <v>54.500000485440026</v>
      </c>
      <c r="BI1305">
        <v>54.500000485440026</v>
      </c>
      <c r="BJ1305">
        <v>54.500000485440026</v>
      </c>
      <c r="BK1305">
        <v>55.250001228965878</v>
      </c>
      <c r="BL1305">
        <v>59.749999312566793</v>
      </c>
      <c r="BM1305">
        <v>66.750001677209724</v>
      </c>
      <c r="BN1305">
        <v>70.7499988051472</v>
      </c>
      <c r="BO1305">
        <v>73.750000163106264</v>
      </c>
      <c r="BP1305">
        <v>75.750001424792842</v>
      </c>
      <c r="BQ1305">
        <v>77.000001122449532</v>
      </c>
      <c r="BR1305">
        <v>77.000001122449532</v>
      </c>
      <c r="BS1305">
        <v>77.750001269245161</v>
      </c>
      <c r="BT1305">
        <v>76.250000975653904</v>
      </c>
      <c r="BU1305">
        <v>75.000000482356924</v>
      </c>
      <c r="BV1305">
        <v>73.750000163106264</v>
      </c>
      <c r="BW1305">
        <v>72.000000094084456</v>
      </c>
      <c r="BX1305">
        <v>67.999998217169022</v>
      </c>
      <c r="BY1305">
        <v>63.000000371365104</v>
      </c>
      <c r="BZ1305">
        <v>61.999999628634896</v>
      </c>
      <c r="CA1305">
        <v>60.749998836972807</v>
      </c>
      <c r="CB1305">
        <v>59.249998543381544</v>
      </c>
      <c r="CC1305">
        <v>0.3339855572221388</v>
      </c>
      <c r="CD1305">
        <v>0.31211150622972939</v>
      </c>
      <c r="CE1305">
        <v>0.30750409226537878</v>
      </c>
      <c r="CF1305">
        <v>0.31165459317047667</v>
      </c>
      <c r="CG1305">
        <v>0.33063140805390184</v>
      </c>
      <c r="CH1305">
        <v>0.39336591617127453</v>
      </c>
      <c r="CI1305">
        <v>0.51526378603259337</v>
      </c>
      <c r="CJ1305">
        <v>0.62933510411175508</v>
      </c>
      <c r="CK1305">
        <v>0.72031575229208655</v>
      </c>
      <c r="CL1305">
        <v>0.76241562644548855</v>
      </c>
      <c r="CM1305">
        <v>0.79268411896665392</v>
      </c>
      <c r="CN1305">
        <v>0.82001348913368655</v>
      </c>
      <c r="CO1305">
        <v>0.81995197787600271</v>
      </c>
      <c r="CP1305">
        <v>0.84647793452305931</v>
      </c>
      <c r="CQ1305">
        <v>0.84806963426665316</v>
      </c>
      <c r="CR1305">
        <v>0.7782814540379448</v>
      </c>
      <c r="CS1305">
        <v>0.71915274011693819</v>
      </c>
      <c r="CT1305">
        <v>0.67022331630729048</v>
      </c>
      <c r="CU1305">
        <v>0.55163909080940809</v>
      </c>
      <c r="CV1305">
        <v>0.43316457992984087</v>
      </c>
      <c r="CW1305">
        <v>0.3795458485738511</v>
      </c>
      <c r="CX1305">
        <v>0.34387126785659289</v>
      </c>
      <c r="CY1305">
        <v>0.31343729301391965</v>
      </c>
      <c r="CZ1305">
        <v>0.29313757333725099</v>
      </c>
    </row>
    <row r="1306" spans="1:104" x14ac:dyDescent="0.25">
      <c r="A1306" t="s">
        <v>1495</v>
      </c>
      <c r="B1306" t="s">
        <v>26</v>
      </c>
      <c r="C1306" t="s">
        <v>28</v>
      </c>
      <c r="D1306" t="s">
        <v>187</v>
      </c>
      <c r="E1306" t="s">
        <v>184</v>
      </c>
      <c r="F1306">
        <v>2016</v>
      </c>
      <c r="G1306" t="s">
        <v>175</v>
      </c>
      <c r="H1306">
        <v>5</v>
      </c>
      <c r="I1306">
        <v>25.101708600426868</v>
      </c>
      <c r="J1306">
        <v>24.090060753632127</v>
      </c>
      <c r="K1306">
        <v>23.480214663691541</v>
      </c>
      <c r="L1306">
        <v>23.396176626349899</v>
      </c>
      <c r="M1306">
        <v>24.330666168144194</v>
      </c>
      <c r="N1306">
        <v>26.766853302773757</v>
      </c>
      <c r="O1306">
        <v>30.19481875401522</v>
      </c>
      <c r="P1306">
        <v>34.718923205064868</v>
      </c>
      <c r="Q1306">
        <v>39.649275574431933</v>
      </c>
      <c r="R1306">
        <v>43.45078477046647</v>
      </c>
      <c r="S1306">
        <v>46.055026740273057</v>
      </c>
      <c r="T1306">
        <v>47.64219455724448</v>
      </c>
      <c r="U1306">
        <v>48.331778829320555</v>
      </c>
      <c r="V1306">
        <v>49.029629172237932</v>
      </c>
      <c r="W1306">
        <v>48.971070469781132</v>
      </c>
      <c r="X1306">
        <v>47.583528484522915</v>
      </c>
      <c r="Y1306">
        <v>45.247315681033569</v>
      </c>
      <c r="Z1306">
        <v>42.285132868859037</v>
      </c>
      <c r="AA1306">
        <v>38.774655050681687</v>
      </c>
      <c r="AB1306">
        <v>37.476549008799651</v>
      </c>
      <c r="AC1306">
        <v>36.544181494100137</v>
      </c>
      <c r="AD1306">
        <v>33.776751576469891</v>
      </c>
      <c r="AE1306">
        <v>30.192976755818325</v>
      </c>
      <c r="AF1306">
        <v>27.374457070466814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0.83373841220546141</v>
      </c>
      <c r="AS1306">
        <v>0.84580609250840466</v>
      </c>
      <c r="AT1306">
        <v>0.85801853539596917</v>
      </c>
      <c r="AU1306">
        <v>0.8569937780828788</v>
      </c>
      <c r="AV1306">
        <v>0.83271174842485773</v>
      </c>
      <c r="AW1306">
        <v>0.79182800614454207</v>
      </c>
      <c r="AX1306">
        <v>0.73998983183656175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59.500000789863911</v>
      </c>
      <c r="BF1306">
        <v>59.249999478189451</v>
      </c>
      <c r="BG1306">
        <v>58.999999084845953</v>
      </c>
      <c r="BH1306">
        <v>58.249999282311933</v>
      </c>
      <c r="BI1306">
        <v>58.000001073106972</v>
      </c>
      <c r="BJ1306">
        <v>57.250001072014904</v>
      </c>
      <c r="BK1306">
        <v>61.000000295652931</v>
      </c>
      <c r="BL1306">
        <v>65.250001596605273</v>
      </c>
      <c r="BM1306">
        <v>70.249999436293706</v>
      </c>
      <c r="BN1306">
        <v>74.999998967498144</v>
      </c>
      <c r="BO1306">
        <v>79.250000069892423</v>
      </c>
      <c r="BP1306">
        <v>80.250000675295922</v>
      </c>
      <c r="BQ1306">
        <v>79.250000069892423</v>
      </c>
      <c r="BR1306">
        <v>78.75000087166984</v>
      </c>
      <c r="BS1306">
        <v>78.75000087166984</v>
      </c>
      <c r="BT1306">
        <v>78.249998695076513</v>
      </c>
      <c r="BU1306">
        <v>77.000000575421225</v>
      </c>
      <c r="BV1306">
        <v>75.500000746975388</v>
      </c>
      <c r="BW1306">
        <v>72.750000043881329</v>
      </c>
      <c r="BX1306">
        <v>69.000000125290128</v>
      </c>
      <c r="BY1306">
        <v>66.000000716595991</v>
      </c>
      <c r="BZ1306">
        <v>64.74999912217487</v>
      </c>
      <c r="CA1306">
        <v>64.500001210806985</v>
      </c>
      <c r="CB1306">
        <v>62.999999297501624</v>
      </c>
      <c r="CC1306">
        <v>0.3344750500794138</v>
      </c>
      <c r="CD1306">
        <v>0.31256892615419196</v>
      </c>
      <c r="CE1306">
        <v>0.30795476881885581</v>
      </c>
      <c r="CF1306">
        <v>0.312111343025955</v>
      </c>
      <c r="CG1306">
        <v>0.33111598852156476</v>
      </c>
      <c r="CH1306">
        <v>0.39394242132771984</v>
      </c>
      <c r="CI1306">
        <v>0.51601895571526546</v>
      </c>
      <c r="CJ1306">
        <v>0.63025746483519174</v>
      </c>
      <c r="CK1306">
        <v>0.72137145616074649</v>
      </c>
      <c r="CL1306">
        <v>0.76353304304398772</v>
      </c>
      <c r="CM1306">
        <v>0.7938458521638343</v>
      </c>
      <c r="CN1306">
        <v>0.82121524330075324</v>
      </c>
      <c r="CO1306">
        <v>0.82115367774864556</v>
      </c>
      <c r="CP1306">
        <v>0.84771845224261533</v>
      </c>
      <c r="CQ1306">
        <v>0.84931255945786377</v>
      </c>
      <c r="CR1306">
        <v>0.77942204565820961</v>
      </c>
      <c r="CS1306">
        <v>0.72020672545994169</v>
      </c>
      <c r="CT1306">
        <v>0.67120558563072452</v>
      </c>
      <c r="CU1306">
        <v>0.55244754697254828</v>
      </c>
      <c r="CV1306">
        <v>0.4337993839267833</v>
      </c>
      <c r="CW1306">
        <v>0.38010207892952974</v>
      </c>
      <c r="CX1306">
        <v>0.34437523433065653</v>
      </c>
      <c r="CY1306">
        <v>0.31389664029281528</v>
      </c>
      <c r="CZ1306">
        <v>0.29356718447441377</v>
      </c>
    </row>
    <row r="1307" spans="1:104" x14ac:dyDescent="0.25">
      <c r="A1307" t="s">
        <v>1496</v>
      </c>
      <c r="B1307" t="s">
        <v>26</v>
      </c>
      <c r="C1307" t="s">
        <v>28</v>
      </c>
      <c r="D1307" t="s">
        <v>187</v>
      </c>
      <c r="E1307" t="s">
        <v>184</v>
      </c>
      <c r="F1307">
        <v>2016</v>
      </c>
      <c r="G1307" t="s">
        <v>176</v>
      </c>
      <c r="H1307">
        <v>6</v>
      </c>
      <c r="I1307">
        <v>25.811610786901483</v>
      </c>
      <c r="J1307">
        <v>24.747382266323896</v>
      </c>
      <c r="K1307">
        <v>24.143300544607001</v>
      </c>
      <c r="L1307">
        <v>24.109222513380786</v>
      </c>
      <c r="M1307">
        <v>25.10485762714746</v>
      </c>
      <c r="N1307">
        <v>27.516694704176253</v>
      </c>
      <c r="O1307">
        <v>31.052752138328493</v>
      </c>
      <c r="P1307">
        <v>35.593477536967029</v>
      </c>
      <c r="Q1307">
        <v>40.235934877339879</v>
      </c>
      <c r="R1307">
        <v>43.939371246912991</v>
      </c>
      <c r="S1307">
        <v>46.626829907564328</v>
      </c>
      <c r="T1307">
        <v>48.248542157722724</v>
      </c>
      <c r="U1307">
        <v>48.835720230106283</v>
      </c>
      <c r="V1307">
        <v>49.367700697385565</v>
      </c>
      <c r="W1307">
        <v>49.215561572692451</v>
      </c>
      <c r="X1307">
        <v>48.160720080657988</v>
      </c>
      <c r="Y1307">
        <v>46.285315187786075</v>
      </c>
      <c r="Z1307">
        <v>43.550409445990404</v>
      </c>
      <c r="AA1307">
        <v>39.891484206065151</v>
      </c>
      <c r="AB1307">
        <v>37.86011393946356</v>
      </c>
      <c r="AC1307">
        <v>37.193910284750089</v>
      </c>
      <c r="AD1307">
        <v>34.638177876768836</v>
      </c>
      <c r="AE1307">
        <v>31.016375769836571</v>
      </c>
      <c r="AF1307">
        <v>28.145208842406426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0.84434949671044501</v>
      </c>
      <c r="AS1307">
        <v>0.85462507164010049</v>
      </c>
      <c r="AT1307">
        <v>0.86393477573034561</v>
      </c>
      <c r="AU1307">
        <v>0.86127230846789482</v>
      </c>
      <c r="AV1307">
        <v>0.8428125866388787</v>
      </c>
      <c r="AW1307">
        <v>0.80999304213388779</v>
      </c>
      <c r="AX1307">
        <v>0.76213218142465833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60.249998527319924</v>
      </c>
      <c r="BF1307">
        <v>60.249998527319924</v>
      </c>
      <c r="BG1307">
        <v>59.250000295328839</v>
      </c>
      <c r="BH1307">
        <v>59.750001145638066</v>
      </c>
      <c r="BI1307">
        <v>58.500000692238913</v>
      </c>
      <c r="BJ1307">
        <v>59.750001145638066</v>
      </c>
      <c r="BK1307">
        <v>60.749998981214596</v>
      </c>
      <c r="BL1307">
        <v>64.499999164556328</v>
      </c>
      <c r="BM1307">
        <v>67.250002082167455</v>
      </c>
      <c r="BN1307">
        <v>70.750000130816815</v>
      </c>
      <c r="BO1307">
        <v>74.500000215054897</v>
      </c>
      <c r="BP1307">
        <v>77.499999990089634</v>
      </c>
      <c r="BQ1307">
        <v>78.499998940582103</v>
      </c>
      <c r="BR1307">
        <v>80.000000896887926</v>
      </c>
      <c r="BS1307">
        <v>80.250000132798874</v>
      </c>
      <c r="BT1307">
        <v>78.750001347809487</v>
      </c>
      <c r="BU1307">
        <v>77.499999990089634</v>
      </c>
      <c r="BV1307">
        <v>76.25000063921847</v>
      </c>
      <c r="BW1307">
        <v>73.999999562952965</v>
      </c>
      <c r="BX1307">
        <v>71.250001204109211</v>
      </c>
      <c r="BY1307">
        <v>66.999999080318233</v>
      </c>
      <c r="BZ1307">
        <v>64.499999164556328</v>
      </c>
      <c r="CA1307">
        <v>63.500001403307529</v>
      </c>
      <c r="CB1307">
        <v>62.749998740392748</v>
      </c>
      <c r="CC1307">
        <v>0.33308708244628998</v>
      </c>
      <c r="CD1307">
        <v>0.31127186009963076</v>
      </c>
      <c r="CE1307">
        <v>0.30667685551365975</v>
      </c>
      <c r="CF1307">
        <v>0.31081617577344145</v>
      </c>
      <c r="CG1307">
        <v>0.32974195598459277</v>
      </c>
      <c r="CH1307">
        <v>0.39230770305050788</v>
      </c>
      <c r="CI1307">
        <v>0.51387760159561169</v>
      </c>
      <c r="CJ1307">
        <v>0.6276420515844584</v>
      </c>
      <c r="CK1307">
        <v>0.71837793831062646</v>
      </c>
      <c r="CL1307">
        <v>0.76036452901464513</v>
      </c>
      <c r="CM1307">
        <v>0.79055159520558849</v>
      </c>
      <c r="CN1307">
        <v>0.81780741252112965</v>
      </c>
      <c r="CO1307">
        <v>0.81774613924819395</v>
      </c>
      <c r="CP1307">
        <v>0.84420064800430961</v>
      </c>
      <c r="CQ1307">
        <v>0.845788140640788</v>
      </c>
      <c r="CR1307">
        <v>0.77618764961292763</v>
      </c>
      <c r="CS1307">
        <v>0.71721806472963479</v>
      </c>
      <c r="CT1307">
        <v>0.66842022212197627</v>
      </c>
      <c r="CU1307">
        <v>0.55015505176627899</v>
      </c>
      <c r="CV1307">
        <v>0.43199924770613291</v>
      </c>
      <c r="CW1307">
        <v>0.37852475537775621</v>
      </c>
      <c r="CX1307">
        <v>0.3429461714780091</v>
      </c>
      <c r="CY1307">
        <v>0.31259405606327118</v>
      </c>
      <c r="CZ1307">
        <v>0.29234895643675635</v>
      </c>
    </row>
    <row r="1308" spans="1:104" x14ac:dyDescent="0.25">
      <c r="A1308" t="s">
        <v>1497</v>
      </c>
      <c r="B1308" t="s">
        <v>26</v>
      </c>
      <c r="C1308" t="s">
        <v>28</v>
      </c>
      <c r="D1308" t="s">
        <v>187</v>
      </c>
      <c r="E1308" t="s">
        <v>184</v>
      </c>
      <c r="F1308">
        <v>2016</v>
      </c>
      <c r="G1308" t="s">
        <v>177</v>
      </c>
      <c r="H1308">
        <v>7</v>
      </c>
      <c r="I1308">
        <v>27.532319879445534</v>
      </c>
      <c r="J1308">
        <v>26.350310884839935</v>
      </c>
      <c r="K1308">
        <v>25.643231300458076</v>
      </c>
      <c r="L1308">
        <v>25.621346904302669</v>
      </c>
      <c r="M1308">
        <v>26.73376578014059</v>
      </c>
      <c r="N1308">
        <v>29.551187314100989</v>
      </c>
      <c r="O1308">
        <v>33.509948275391352</v>
      </c>
      <c r="P1308">
        <v>38.462065372828206</v>
      </c>
      <c r="Q1308">
        <v>43.443706779261227</v>
      </c>
      <c r="R1308">
        <v>47.403347470214321</v>
      </c>
      <c r="S1308">
        <v>50.141874562828534</v>
      </c>
      <c r="T1308">
        <v>51.805698098592657</v>
      </c>
      <c r="U1308">
        <v>52.428117093729412</v>
      </c>
      <c r="V1308">
        <v>52.939380076120663</v>
      </c>
      <c r="W1308">
        <v>52.90887293670216</v>
      </c>
      <c r="X1308">
        <v>52.009406994783262</v>
      </c>
      <c r="Y1308">
        <v>50.122437030355435</v>
      </c>
      <c r="Z1308">
        <v>47.15540641265391</v>
      </c>
      <c r="AA1308">
        <v>42.961236778718231</v>
      </c>
      <c r="AB1308">
        <v>40.702697724307505</v>
      </c>
      <c r="AC1308">
        <v>39.871934744874928</v>
      </c>
      <c r="AD1308">
        <v>37.127717316471951</v>
      </c>
      <c r="AE1308">
        <v>33.215819846062281</v>
      </c>
      <c r="AF1308">
        <v>30.084878975365829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0.90659972138633227</v>
      </c>
      <c r="AS1308">
        <v>0.9174920324983934</v>
      </c>
      <c r="AT1308">
        <v>0.92643916625800726</v>
      </c>
      <c r="AU1308">
        <v>0.92590524548153863</v>
      </c>
      <c r="AV1308">
        <v>0.91016460557359535</v>
      </c>
      <c r="AW1308">
        <v>0.87714268230435388</v>
      </c>
      <c r="AX1308">
        <v>0.82521961927085652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67.750001392271471</v>
      </c>
      <c r="BF1308">
        <v>67.249998462288005</v>
      </c>
      <c r="BG1308">
        <v>66.500000016028139</v>
      </c>
      <c r="BH1308">
        <v>66.500000016028139</v>
      </c>
      <c r="BI1308">
        <v>66.500000016028139</v>
      </c>
      <c r="BJ1308">
        <v>66.500000016028139</v>
      </c>
      <c r="BK1308">
        <v>67.750001392271471</v>
      </c>
      <c r="BL1308">
        <v>69.499997758632901</v>
      </c>
      <c r="BM1308">
        <v>74.499999850206152</v>
      </c>
      <c r="BN1308">
        <v>77.750001419974424</v>
      </c>
      <c r="BO1308">
        <v>78.750000329467312</v>
      </c>
      <c r="BP1308">
        <v>77.249999281504017</v>
      </c>
      <c r="BQ1308">
        <v>78.750000329467312</v>
      </c>
      <c r="BR1308">
        <v>82.000000316209466</v>
      </c>
      <c r="BS1308">
        <v>80.000001309954115</v>
      </c>
      <c r="BT1308">
        <v>81.750001238124298</v>
      </c>
      <c r="BU1308">
        <v>84.000001721738784</v>
      </c>
      <c r="BV1308">
        <v>83.499998395998787</v>
      </c>
      <c r="BW1308">
        <v>78.250000986027402</v>
      </c>
      <c r="BX1308">
        <v>74.000001273544513</v>
      </c>
      <c r="BY1308">
        <v>72.250000158104726</v>
      </c>
      <c r="BZ1308">
        <v>71.75000101254308</v>
      </c>
      <c r="CA1308">
        <v>69.750001190039882</v>
      </c>
      <c r="CB1308">
        <v>69.750001190039882</v>
      </c>
      <c r="CC1308">
        <v>0.33300731870542527</v>
      </c>
      <c r="CD1308">
        <v>0.31119733728057036</v>
      </c>
      <c r="CE1308">
        <v>0.3066033949908501</v>
      </c>
      <c r="CF1308">
        <v>0.31074174487390616</v>
      </c>
      <c r="CG1308">
        <v>0.32966297300019648</v>
      </c>
      <c r="CH1308">
        <v>0.39221373212274874</v>
      </c>
      <c r="CI1308">
        <v>0.5137545333696808</v>
      </c>
      <c r="CJ1308">
        <v>0.62749178640047998</v>
      </c>
      <c r="CK1308">
        <v>0.71820593154084555</v>
      </c>
      <c r="CL1308">
        <v>0.76018249283898554</v>
      </c>
      <c r="CM1308">
        <v>0.79036233057910377</v>
      </c>
      <c r="CN1308">
        <v>0.8176116174021193</v>
      </c>
      <c r="CO1308">
        <v>0.81755032658918514</v>
      </c>
      <c r="CP1308">
        <v>0.8439985380002375</v>
      </c>
      <c r="CQ1308">
        <v>0.84558563837821632</v>
      </c>
      <c r="CR1308">
        <v>0.7760018670246851</v>
      </c>
      <c r="CS1308">
        <v>0.71704632533353496</v>
      </c>
      <c r="CT1308">
        <v>0.66826023868396034</v>
      </c>
      <c r="CU1308">
        <v>0.55002334334287972</v>
      </c>
      <c r="CV1308">
        <v>0.4318958155130056</v>
      </c>
      <c r="CW1308">
        <v>0.37843414260146041</v>
      </c>
      <c r="CX1308">
        <v>0.34286404864008169</v>
      </c>
      <c r="CY1308">
        <v>0.31251921540227257</v>
      </c>
      <c r="CZ1308">
        <v>0.29227894540384725</v>
      </c>
    </row>
    <row r="1309" spans="1:104" x14ac:dyDescent="0.25">
      <c r="A1309" t="s">
        <v>1498</v>
      </c>
      <c r="B1309" t="s">
        <v>26</v>
      </c>
      <c r="C1309" t="s">
        <v>28</v>
      </c>
      <c r="D1309" t="s">
        <v>187</v>
      </c>
      <c r="E1309" t="s">
        <v>184</v>
      </c>
      <c r="F1309">
        <v>2016</v>
      </c>
      <c r="G1309" t="s">
        <v>178</v>
      </c>
      <c r="H1309">
        <v>8</v>
      </c>
      <c r="I1309">
        <v>27.907724194034262</v>
      </c>
      <c r="J1309">
        <v>26.732776467294045</v>
      </c>
      <c r="K1309">
        <v>26.045852846479022</v>
      </c>
      <c r="L1309">
        <v>26.074360736885417</v>
      </c>
      <c r="M1309">
        <v>27.231662072008483</v>
      </c>
      <c r="N1309">
        <v>30.268530934971466</v>
      </c>
      <c r="O1309">
        <v>34.687984275365629</v>
      </c>
      <c r="P1309">
        <v>39.643731126069653</v>
      </c>
      <c r="Q1309">
        <v>45.170905369176957</v>
      </c>
      <c r="R1309">
        <v>49.556823073126516</v>
      </c>
      <c r="S1309">
        <v>52.787304464189035</v>
      </c>
      <c r="T1309">
        <v>54.764535739833853</v>
      </c>
      <c r="U1309">
        <v>55.537710831724127</v>
      </c>
      <c r="V1309">
        <v>56.150701698130412</v>
      </c>
      <c r="W1309">
        <v>55.970389450953334</v>
      </c>
      <c r="X1309">
        <v>54.650690668395939</v>
      </c>
      <c r="Y1309">
        <v>52.1323438506599</v>
      </c>
      <c r="Z1309">
        <v>48.771187026517666</v>
      </c>
      <c r="AA1309">
        <v>44.095287525272852</v>
      </c>
      <c r="AB1309">
        <v>42.192672424711226</v>
      </c>
      <c r="AC1309">
        <v>40.75035540095034</v>
      </c>
      <c r="AD1309">
        <v>37.678109503180274</v>
      </c>
      <c r="AE1309">
        <v>33.634329806801077</v>
      </c>
      <c r="AF1309">
        <v>30.447612520762423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0.95837937404289952</v>
      </c>
      <c r="AS1309">
        <v>0.97190989600011801</v>
      </c>
      <c r="AT1309">
        <v>0.98263726595117706</v>
      </c>
      <c r="AU1309">
        <v>0.9794818197129197</v>
      </c>
      <c r="AV1309">
        <v>0.95638709139428846</v>
      </c>
      <c r="AW1309">
        <v>0.91231601643370308</v>
      </c>
      <c r="AX1309">
        <v>0.85349576648638359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70.400003181981305</v>
      </c>
      <c r="BF1309">
        <v>70.599998629293779</v>
      </c>
      <c r="BG1309">
        <v>69.599998310475129</v>
      </c>
      <c r="BH1309">
        <v>70.000000171177803</v>
      </c>
      <c r="BI1309">
        <v>69.199996449772456</v>
      </c>
      <c r="BJ1309">
        <v>68.800003094466661</v>
      </c>
      <c r="BK1309">
        <v>68.800003094466661</v>
      </c>
      <c r="BL1309">
        <v>68.599999275489978</v>
      </c>
      <c r="BM1309">
        <v>71.400002751897091</v>
      </c>
      <c r="BN1309">
        <v>74.800003349093629</v>
      </c>
      <c r="BO1309">
        <v>80.000001192895283</v>
      </c>
      <c r="BP1309">
        <v>83.000000571305904</v>
      </c>
      <c r="BQ1309">
        <v>84.199995588534151</v>
      </c>
      <c r="BR1309">
        <v>84.40000157397985</v>
      </c>
      <c r="BS1309">
        <v>84.199995588534151</v>
      </c>
      <c r="BT1309">
        <v>83.599997451376552</v>
      </c>
      <c r="BU1309">
        <v>83.400002833206543</v>
      </c>
      <c r="BV1309">
        <v>81.800001247886158</v>
      </c>
      <c r="BW1309">
        <v>78.599999762276823</v>
      </c>
      <c r="BX1309">
        <v>75.999998607040666</v>
      </c>
      <c r="BY1309">
        <v>73.999999654434816</v>
      </c>
      <c r="BZ1309">
        <v>73.199995531831519</v>
      </c>
      <c r="CA1309">
        <v>71.400002751897091</v>
      </c>
      <c r="CB1309">
        <v>71.800004612599764</v>
      </c>
      <c r="CC1309">
        <v>0.33384054614321113</v>
      </c>
      <c r="CD1309">
        <v>0.31197598633997331</v>
      </c>
      <c r="CE1309">
        <v>0.30737055576929889</v>
      </c>
      <c r="CF1309">
        <v>0.31151926782831274</v>
      </c>
      <c r="CG1309">
        <v>0.33048783519505259</v>
      </c>
      <c r="CH1309">
        <v>0.39319510073887837</v>
      </c>
      <c r="CI1309">
        <v>0.51504001947358091</v>
      </c>
      <c r="CJ1309">
        <v>0.62906180993243999</v>
      </c>
      <c r="CK1309">
        <v>0.72000299205242146</v>
      </c>
      <c r="CL1309">
        <v>0.76208453391928299</v>
      </c>
      <c r="CM1309">
        <v>0.79233991009437754</v>
      </c>
      <c r="CN1309">
        <v>0.81965737422827623</v>
      </c>
      <c r="CO1309">
        <v>0.81959595161417775</v>
      </c>
      <c r="CP1309">
        <v>0.84611031034406614</v>
      </c>
      <c r="CQ1309">
        <v>0.84770136274368879</v>
      </c>
      <c r="CR1309">
        <v>0.77794348257727974</v>
      </c>
      <c r="CS1309">
        <v>0.71884049688910567</v>
      </c>
      <c r="CT1309">
        <v>0.66993224991593014</v>
      </c>
      <c r="CU1309">
        <v>0.55139955830994702</v>
      </c>
      <c r="CV1309">
        <v>0.43297647159531233</v>
      </c>
      <c r="CW1309">
        <v>0.37938102302510196</v>
      </c>
      <c r="CX1309">
        <v>0.34372195251732768</v>
      </c>
      <c r="CY1309">
        <v>0.31330118730864243</v>
      </c>
      <c r="CZ1309">
        <v>0.29301027755493542</v>
      </c>
    </row>
    <row r="1310" spans="1:104" x14ac:dyDescent="0.25">
      <c r="A1310" t="s">
        <v>1499</v>
      </c>
      <c r="B1310" t="s">
        <v>26</v>
      </c>
      <c r="C1310" t="s">
        <v>28</v>
      </c>
      <c r="D1310" t="s">
        <v>187</v>
      </c>
      <c r="E1310" t="s">
        <v>184</v>
      </c>
      <c r="F1310">
        <v>2016</v>
      </c>
      <c r="G1310" t="s">
        <v>179</v>
      </c>
      <c r="H1310">
        <v>9</v>
      </c>
      <c r="I1310">
        <v>28.055283738561737</v>
      </c>
      <c r="J1310">
        <v>26.944682141067378</v>
      </c>
      <c r="K1310">
        <v>26.348189546995876</v>
      </c>
      <c r="L1310">
        <v>26.35855972031375</v>
      </c>
      <c r="M1310">
        <v>27.561807247368254</v>
      </c>
      <c r="N1310">
        <v>30.742063371510437</v>
      </c>
      <c r="O1310">
        <v>35.882082097546672</v>
      </c>
      <c r="P1310">
        <v>40.647958763518915</v>
      </c>
      <c r="Q1310">
        <v>46.601415372956197</v>
      </c>
      <c r="R1310">
        <v>51.280035513322801</v>
      </c>
      <c r="S1310">
        <v>54.669638866726253</v>
      </c>
      <c r="T1310">
        <v>56.734742846844426</v>
      </c>
      <c r="U1310">
        <v>57.546654914115358</v>
      </c>
      <c r="V1310">
        <v>58.25832672330629</v>
      </c>
      <c r="W1310">
        <v>57.91669859252216</v>
      </c>
      <c r="X1310">
        <v>56.074948318799372</v>
      </c>
      <c r="Y1310">
        <v>53.226138692111896</v>
      </c>
      <c r="Z1310">
        <v>49.596582583479027</v>
      </c>
      <c r="AA1310">
        <v>45.025468720205424</v>
      </c>
      <c r="AB1310">
        <v>43.820817269818882</v>
      </c>
      <c r="AC1310">
        <v>41.190278766967573</v>
      </c>
      <c r="AD1310">
        <v>37.916439794219144</v>
      </c>
      <c r="AE1310">
        <v>33.782759197615817</v>
      </c>
      <c r="AF1310">
        <v>30.603106823321919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0.99285799963620391</v>
      </c>
      <c r="AS1310">
        <v>1.0070664825001499</v>
      </c>
      <c r="AT1310">
        <v>1.019520729990661</v>
      </c>
      <c r="AU1310">
        <v>1.0135422199286872</v>
      </c>
      <c r="AV1310">
        <v>0.98131157437625094</v>
      </c>
      <c r="AW1310">
        <v>0.93145743393755431</v>
      </c>
      <c r="AX1310">
        <v>0.86794019746383044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65.749998677309605</v>
      </c>
      <c r="BF1310">
        <v>65.000001182346793</v>
      </c>
      <c r="BG1310">
        <v>65.749998677309605</v>
      </c>
      <c r="BH1310">
        <v>63.749999135936264</v>
      </c>
      <c r="BI1310">
        <v>64.50000007540531</v>
      </c>
      <c r="BJ1310">
        <v>65.249999706496027</v>
      </c>
      <c r="BK1310">
        <v>67.499998626469761</v>
      </c>
      <c r="BL1310">
        <v>68.999999383940718</v>
      </c>
      <c r="BM1310">
        <v>76.500000047208431</v>
      </c>
      <c r="BN1310">
        <v>81.999999887426057</v>
      </c>
      <c r="BO1310">
        <v>87.500000368482063</v>
      </c>
      <c r="BP1310">
        <v>88.749999611224723</v>
      </c>
      <c r="BQ1310">
        <v>88.250001067636731</v>
      </c>
      <c r="BR1310">
        <v>90.250001036235631</v>
      </c>
      <c r="BS1310">
        <v>92.000000958694201</v>
      </c>
      <c r="BT1310">
        <v>89.749999929294162</v>
      </c>
      <c r="BU1310">
        <v>87.999999125682848</v>
      </c>
      <c r="BV1310">
        <v>87.500000368482063</v>
      </c>
      <c r="BW1310">
        <v>85.999998943471141</v>
      </c>
      <c r="BX1310">
        <v>81.000001304960534</v>
      </c>
      <c r="BY1310">
        <v>76.500000047208431</v>
      </c>
      <c r="BZ1310">
        <v>76.250001095833611</v>
      </c>
      <c r="CA1310">
        <v>73.999999185280814</v>
      </c>
      <c r="CB1310">
        <v>72.500001632001712</v>
      </c>
      <c r="CC1310">
        <v>0.33484949860009894</v>
      </c>
      <c r="CD1310">
        <v>0.31291884495678746</v>
      </c>
      <c r="CE1310">
        <v>0.30829951496273311</v>
      </c>
      <c r="CF1310">
        <v>0.31246075483262853</v>
      </c>
      <c r="CG1310">
        <v>0.33148665609831979</v>
      </c>
      <c r="CH1310">
        <v>0.39438348253793198</v>
      </c>
      <c r="CI1310">
        <v>0.51659660512212369</v>
      </c>
      <c r="CJ1310">
        <v>0.6309630312583806</v>
      </c>
      <c r="CK1310">
        <v>0.72217908638685735</v>
      </c>
      <c r="CL1310">
        <v>0.7643878258214265</v>
      </c>
      <c r="CM1310">
        <v>0.79473463020059532</v>
      </c>
      <c r="CN1310">
        <v>0.82213463556988009</v>
      </c>
      <c r="CO1310">
        <v>0.82207300585632537</v>
      </c>
      <c r="CP1310">
        <v>0.84866756507527941</v>
      </c>
      <c r="CQ1310">
        <v>0.85026343657720183</v>
      </c>
      <c r="CR1310">
        <v>0.78029466499659805</v>
      </c>
      <c r="CS1310">
        <v>0.72101303159467156</v>
      </c>
      <c r="CT1310">
        <v>0.67195702078721919</v>
      </c>
      <c r="CU1310">
        <v>0.55306601129835797</v>
      </c>
      <c r="CV1310">
        <v>0.43428502314931744</v>
      </c>
      <c r="CW1310">
        <v>0.38052758240896928</v>
      </c>
      <c r="CX1310">
        <v>0.3447607280400134</v>
      </c>
      <c r="CY1310">
        <v>0.31424805222228536</v>
      </c>
      <c r="CZ1310">
        <v>0.29389582083318383</v>
      </c>
    </row>
    <row r="1311" spans="1:104" x14ac:dyDescent="0.25">
      <c r="A1311" t="s">
        <v>1500</v>
      </c>
      <c r="B1311" t="s">
        <v>26</v>
      </c>
      <c r="C1311" t="s">
        <v>28</v>
      </c>
      <c r="D1311" t="s">
        <v>187</v>
      </c>
      <c r="E1311" t="s">
        <v>184</v>
      </c>
      <c r="F1311">
        <v>2016</v>
      </c>
      <c r="G1311" t="s">
        <v>180</v>
      </c>
      <c r="H1311">
        <v>10</v>
      </c>
      <c r="I1311">
        <v>25.940062623062836</v>
      </c>
      <c r="J1311">
        <v>24.925304582077814</v>
      </c>
      <c r="K1311">
        <v>24.317804935425123</v>
      </c>
      <c r="L1311">
        <v>24.272925997864636</v>
      </c>
      <c r="M1311">
        <v>25.363526635564327</v>
      </c>
      <c r="N1311">
        <v>28.162310465388988</v>
      </c>
      <c r="O1311">
        <v>32.944759858615285</v>
      </c>
      <c r="P1311">
        <v>36.34815790790357</v>
      </c>
      <c r="Q1311">
        <v>40.821747282649966</v>
      </c>
      <c r="R1311">
        <v>44.791209288775562</v>
      </c>
      <c r="S1311">
        <v>47.909130572976004</v>
      </c>
      <c r="T1311">
        <v>50.232409025229977</v>
      </c>
      <c r="U1311">
        <v>51.529121506109611</v>
      </c>
      <c r="V1311">
        <v>52.611132191067412</v>
      </c>
      <c r="W1311">
        <v>52.430980722385442</v>
      </c>
      <c r="X1311">
        <v>50.857109722886669</v>
      </c>
      <c r="Y1311">
        <v>48.174488944996426</v>
      </c>
      <c r="Z1311">
        <v>44.780063567038304</v>
      </c>
      <c r="AA1311">
        <v>42.331529569126587</v>
      </c>
      <c r="AB1311">
        <v>40.41294233309182</v>
      </c>
      <c r="AC1311">
        <v>37.828002022982439</v>
      </c>
      <c r="AD1311">
        <v>34.913928998339557</v>
      </c>
      <c r="AE1311">
        <v>31.106478463492408</v>
      </c>
      <c r="AF1311">
        <v>28.197852006382611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0.8790671396566142</v>
      </c>
      <c r="AS1311">
        <v>0.9017596093298762</v>
      </c>
      <c r="AT1311">
        <v>0.92069477896471574</v>
      </c>
      <c r="AU1311">
        <v>0.91754215258712712</v>
      </c>
      <c r="AV1311">
        <v>0.88999939693409513</v>
      </c>
      <c r="AW1311">
        <v>0.84305357578032725</v>
      </c>
      <c r="AX1311">
        <v>0.78365112080340737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62.5</v>
      </c>
      <c r="BF1311">
        <v>62.249999480032123</v>
      </c>
      <c r="BG1311">
        <v>62.5</v>
      </c>
      <c r="BH1311">
        <v>61.250000159141202</v>
      </c>
      <c r="BI1311">
        <v>61.500000465854534</v>
      </c>
      <c r="BJ1311">
        <v>59.750000757959945</v>
      </c>
      <c r="BK1311">
        <v>60.999999959055124</v>
      </c>
      <c r="BL1311">
        <v>64.24999929471393</v>
      </c>
      <c r="BM1311">
        <v>69.749998738439473</v>
      </c>
      <c r="BN1311">
        <v>75.250000634592197</v>
      </c>
      <c r="BO1311">
        <v>79.500000877222547</v>
      </c>
      <c r="BP1311">
        <v>81.500001011786154</v>
      </c>
      <c r="BQ1311">
        <v>84.249999387479647</v>
      </c>
      <c r="BR1311">
        <v>86.24999930878873</v>
      </c>
      <c r="BS1311">
        <v>86.000000588156013</v>
      </c>
      <c r="BT1311">
        <v>84.999999361302656</v>
      </c>
      <c r="BU1311">
        <v>83.9999998404856</v>
      </c>
      <c r="BV1311">
        <v>82.249999679425116</v>
      </c>
      <c r="BW1311">
        <v>76.750001195345007</v>
      </c>
      <c r="BX1311">
        <v>70.249998925357076</v>
      </c>
      <c r="BY1311">
        <v>68.24999921730253</v>
      </c>
      <c r="BZ1311">
        <v>65.749999428957665</v>
      </c>
      <c r="CA1311">
        <v>64.750000121395146</v>
      </c>
      <c r="CB1311">
        <v>62.999999973663066</v>
      </c>
      <c r="CC1311">
        <v>0.33250348083826298</v>
      </c>
      <c r="CD1311">
        <v>0.31072646590972769</v>
      </c>
      <c r="CE1311">
        <v>0.30613950886420621</v>
      </c>
      <c r="CF1311">
        <v>0.3102715899216052</v>
      </c>
      <c r="CG1311">
        <v>0.32916419584365808</v>
      </c>
      <c r="CH1311">
        <v>0.39162032788290607</v>
      </c>
      <c r="CI1311">
        <v>0.51297723388970762</v>
      </c>
      <c r="CJ1311">
        <v>0.62654231220521761</v>
      </c>
      <c r="CK1311">
        <v>0.71711927799286113</v>
      </c>
      <c r="CL1311">
        <v>0.75903229298673924</v>
      </c>
      <c r="CM1311">
        <v>0.78916648789948773</v>
      </c>
      <c r="CN1311">
        <v>0.81637458449477596</v>
      </c>
      <c r="CO1311">
        <v>0.81631331890407899</v>
      </c>
      <c r="CP1311">
        <v>0.84272153685998097</v>
      </c>
      <c r="CQ1311">
        <v>0.84430626455734881</v>
      </c>
      <c r="CR1311">
        <v>0.77482775452080266</v>
      </c>
      <c r="CS1311">
        <v>0.71596141176798445</v>
      </c>
      <c r="CT1311">
        <v>0.66724910409596372</v>
      </c>
      <c r="CU1311">
        <v>0.54919115103141525</v>
      </c>
      <c r="CV1311">
        <v>0.43124236367308078</v>
      </c>
      <c r="CW1311">
        <v>0.37786154831684043</v>
      </c>
      <c r="CX1311">
        <v>0.34234529947582992</v>
      </c>
      <c r="CY1311">
        <v>0.31204637962317888</v>
      </c>
      <c r="CZ1311">
        <v>0.29183673045844577</v>
      </c>
    </row>
    <row r="1312" spans="1:104" x14ac:dyDescent="0.25">
      <c r="A1312" t="s">
        <v>1501</v>
      </c>
      <c r="B1312" t="s">
        <v>26</v>
      </c>
      <c r="C1312" t="s">
        <v>28</v>
      </c>
      <c r="D1312" t="s">
        <v>187</v>
      </c>
      <c r="E1312" t="s">
        <v>184</v>
      </c>
      <c r="F1312">
        <v>2016</v>
      </c>
      <c r="G1312" t="s">
        <v>181</v>
      </c>
      <c r="H1312">
        <v>11</v>
      </c>
      <c r="I1312">
        <v>23.824875892623851</v>
      </c>
      <c r="J1312">
        <v>23.050435583380928</v>
      </c>
      <c r="K1312">
        <v>22.641365730410801</v>
      </c>
      <c r="L1312">
        <v>22.733258977384153</v>
      </c>
      <c r="M1312">
        <v>23.756836669058917</v>
      </c>
      <c r="N1312">
        <v>26.447626960001607</v>
      </c>
      <c r="O1312">
        <v>29.958538610096301</v>
      </c>
      <c r="P1312">
        <v>33.217144978385022</v>
      </c>
      <c r="Q1312">
        <v>36.965563402773348</v>
      </c>
      <c r="R1312">
        <v>39.798682367253107</v>
      </c>
      <c r="S1312">
        <v>41.949613653341103</v>
      </c>
      <c r="T1312">
        <v>43.358084174742174</v>
      </c>
      <c r="U1312">
        <v>44.02389194348266</v>
      </c>
      <c r="V1312">
        <v>44.61573229095842</v>
      </c>
      <c r="W1312">
        <v>44.171397101778865</v>
      </c>
      <c r="X1312">
        <v>42.556339005237326</v>
      </c>
      <c r="Y1312">
        <v>40.79863483593828</v>
      </c>
      <c r="Z1312">
        <v>40.086681013262911</v>
      </c>
      <c r="AA1312">
        <v>37.218953521032262</v>
      </c>
      <c r="AB1312">
        <v>35.146791438543758</v>
      </c>
      <c r="AC1312">
        <v>33.212663708201589</v>
      </c>
      <c r="AD1312">
        <v>30.862851964936102</v>
      </c>
      <c r="AE1312">
        <v>27.863199247388287</v>
      </c>
      <c r="AF1312">
        <v>25.566045130975017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0.75876647855799817</v>
      </c>
      <c r="AS1312">
        <v>0.77041810604684446</v>
      </c>
      <c r="AT1312">
        <v>0.78077529795568668</v>
      </c>
      <c r="AU1312">
        <v>0.77299944057174141</v>
      </c>
      <c r="AV1312">
        <v>0.74473592398203814</v>
      </c>
      <c r="AW1312">
        <v>0.71397607764322268</v>
      </c>
      <c r="AX1312">
        <v>0.70151694266714282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60.199999427582561</v>
      </c>
      <c r="BF1312">
        <v>59.79999871955841</v>
      </c>
      <c r="BG1312">
        <v>59.599996822384021</v>
      </c>
      <c r="BH1312">
        <v>59.599996822384021</v>
      </c>
      <c r="BI1312">
        <v>60.000001148857734</v>
      </c>
      <c r="BJ1312">
        <v>60.599996916250866</v>
      </c>
      <c r="BK1312">
        <v>59.79999871955841</v>
      </c>
      <c r="BL1312">
        <v>59.599996822384021</v>
      </c>
      <c r="BM1312">
        <v>62.799999533283859</v>
      </c>
      <c r="BN1312">
        <v>65.800003340212072</v>
      </c>
      <c r="BO1312">
        <v>68.199996759614564</v>
      </c>
      <c r="BP1312">
        <v>70.000001329248093</v>
      </c>
      <c r="BQ1312">
        <v>71.199998105464957</v>
      </c>
      <c r="BR1312">
        <v>71.599997855664213</v>
      </c>
      <c r="BS1312">
        <v>70.199997798748143</v>
      </c>
      <c r="BT1312">
        <v>70.000001329248093</v>
      </c>
      <c r="BU1312">
        <v>68.800004153937522</v>
      </c>
      <c r="BV1312">
        <v>66.800003646928886</v>
      </c>
      <c r="BW1312">
        <v>65.400003164312849</v>
      </c>
      <c r="BX1312">
        <v>63.800000279003747</v>
      </c>
      <c r="BY1312">
        <v>62.99999802485867</v>
      </c>
      <c r="BZ1312">
        <v>62.599998061809423</v>
      </c>
      <c r="CA1312">
        <v>61.799999226567053</v>
      </c>
      <c r="CB1312">
        <v>61.599997435817649</v>
      </c>
      <c r="CC1312">
        <v>0.33491432391442921</v>
      </c>
      <c r="CD1312">
        <v>0.31297944852404341</v>
      </c>
      <c r="CE1312">
        <v>0.30835922390479448</v>
      </c>
      <c r="CF1312">
        <v>0.31252125962723432</v>
      </c>
      <c r="CG1312">
        <v>0.33155085551821684</v>
      </c>
      <c r="CH1312">
        <v>0.39445983091207154</v>
      </c>
      <c r="CI1312">
        <v>0.51669661954286472</v>
      </c>
      <c r="CJ1312">
        <v>0.63108517146194099</v>
      </c>
      <c r="CK1312">
        <v>0.72231887147176899</v>
      </c>
      <c r="CL1312">
        <v>0.76453585084208542</v>
      </c>
      <c r="CM1312">
        <v>0.79488844465265929</v>
      </c>
      <c r="CN1312">
        <v>0.82229386273669214</v>
      </c>
      <c r="CO1312">
        <v>0.82223218965472444</v>
      </c>
      <c r="CP1312">
        <v>0.84883182244072286</v>
      </c>
      <c r="CQ1312">
        <v>0.85042803058267535</v>
      </c>
      <c r="CR1312">
        <v>0.78044575425587148</v>
      </c>
      <c r="CS1312">
        <v>0.72115264012512359</v>
      </c>
      <c r="CT1312">
        <v>0.67208708080831892</v>
      </c>
      <c r="CU1312">
        <v>0.55317313008004632</v>
      </c>
      <c r="CV1312">
        <v>0.43436913710825503</v>
      </c>
      <c r="CW1312">
        <v>0.38060130206687776</v>
      </c>
      <c r="CX1312">
        <v>0.34482752500598052</v>
      </c>
      <c r="CY1312">
        <v>0.31430889244535343</v>
      </c>
      <c r="CZ1312">
        <v>0.29395273017033213</v>
      </c>
    </row>
    <row r="1313" spans="1:104" x14ac:dyDescent="0.25">
      <c r="A1313" t="s">
        <v>1502</v>
      </c>
      <c r="B1313" t="s">
        <v>26</v>
      </c>
      <c r="C1313" t="s">
        <v>28</v>
      </c>
      <c r="D1313" t="s">
        <v>187</v>
      </c>
      <c r="E1313" t="s">
        <v>184</v>
      </c>
      <c r="F1313">
        <v>2016</v>
      </c>
      <c r="G1313" t="s">
        <v>182</v>
      </c>
      <c r="H1313">
        <v>12</v>
      </c>
      <c r="I1313">
        <v>23.614992546436074</v>
      </c>
      <c r="J1313">
        <v>22.906624467915986</v>
      </c>
      <c r="K1313">
        <v>22.536142957806312</v>
      </c>
      <c r="L1313">
        <v>22.684529124213054</v>
      </c>
      <c r="M1313">
        <v>23.730069943110983</v>
      </c>
      <c r="N1313">
        <v>26.4764875429866</v>
      </c>
      <c r="O1313">
        <v>30.176037533990801</v>
      </c>
      <c r="P1313">
        <v>33.339920648764505</v>
      </c>
      <c r="Q1313">
        <v>36.493223049401188</v>
      </c>
      <c r="R1313">
        <v>38.197697232280305</v>
      </c>
      <c r="S1313">
        <v>39.112124847111382</v>
      </c>
      <c r="T1313">
        <v>39.449652008018006</v>
      </c>
      <c r="U1313">
        <v>39.365671667619409</v>
      </c>
      <c r="V1313">
        <v>39.479959209794529</v>
      </c>
      <c r="W1313">
        <v>38.85961811303288</v>
      </c>
      <c r="X1313">
        <v>37.474368627162029</v>
      </c>
      <c r="Y1313">
        <v>36.432606686916543</v>
      </c>
      <c r="Z1313">
        <v>36.888672749670427</v>
      </c>
      <c r="AA1313">
        <v>34.970934857008032</v>
      </c>
      <c r="AB1313">
        <v>33.576903235102634</v>
      </c>
      <c r="AC1313">
        <v>32.030641146463253</v>
      </c>
      <c r="AD1313">
        <v>30.020618364890446</v>
      </c>
      <c r="AE1313">
        <v>27.285049826218504</v>
      </c>
      <c r="AF1313">
        <v>25.172395670052953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0.69036891533646416</v>
      </c>
      <c r="AS1313">
        <v>0.68889925419579046</v>
      </c>
      <c r="AT1313">
        <v>0.69089929160411923</v>
      </c>
      <c r="AU1313">
        <v>0.68004331188568334</v>
      </c>
      <c r="AV1313">
        <v>0.65580145901027531</v>
      </c>
      <c r="AW1313">
        <v>0.63757060827640211</v>
      </c>
      <c r="AX1313">
        <v>0.64555175741457749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48.24999937962297</v>
      </c>
      <c r="BF1313">
        <v>47.999999174884735</v>
      </c>
      <c r="BG1313">
        <v>46.750001006585379</v>
      </c>
      <c r="BH1313">
        <v>47.999999174884735</v>
      </c>
      <c r="BI1313">
        <v>46.750001006585379</v>
      </c>
      <c r="BJ1313">
        <v>46.999998887167486</v>
      </c>
      <c r="BK1313">
        <v>46.500001014341422</v>
      </c>
      <c r="BL1313">
        <v>45.750000718868129</v>
      </c>
      <c r="BM1313">
        <v>53.00000029472956</v>
      </c>
      <c r="BN1313">
        <v>57.74999908489341</v>
      </c>
      <c r="BO1313">
        <v>61.75000225445801</v>
      </c>
      <c r="BP1313">
        <v>63.000000196982192</v>
      </c>
      <c r="BQ1313">
        <v>62.250002132698789</v>
      </c>
      <c r="BR1313">
        <v>65.99999851020263</v>
      </c>
      <c r="BS1313">
        <v>65.000001622393796</v>
      </c>
      <c r="BT1313">
        <v>63.500000287717256</v>
      </c>
      <c r="BU1313">
        <v>61.75000225445801</v>
      </c>
      <c r="BV1313">
        <v>59.499998393118297</v>
      </c>
      <c r="BW1313">
        <v>57.74999908489341</v>
      </c>
      <c r="BX1313">
        <v>54.499999079474804</v>
      </c>
      <c r="BY1313">
        <v>53.250000924456344</v>
      </c>
      <c r="BZ1313">
        <v>51.750000652251174</v>
      </c>
      <c r="CA1313">
        <v>52.000000219506582</v>
      </c>
      <c r="CB1313">
        <v>52.000000219506582</v>
      </c>
      <c r="CC1313">
        <v>0.34624049901243414</v>
      </c>
      <c r="CD1313">
        <v>0.32356379285041614</v>
      </c>
      <c r="CE1313">
        <v>0.31878732220896344</v>
      </c>
      <c r="CF1313">
        <v>0.32309010477557548</v>
      </c>
      <c r="CG1313">
        <v>0.342763251586789</v>
      </c>
      <c r="CH1313">
        <v>0.40779965379019689</v>
      </c>
      <c r="CI1313">
        <v>0.53417030656295306</v>
      </c>
      <c r="CJ1313">
        <v>0.65242721578324581</v>
      </c>
      <c r="CK1313">
        <v>0.74674629782378887</v>
      </c>
      <c r="CL1313">
        <v>0.79039089652054673</v>
      </c>
      <c r="CM1313">
        <v>0.82177000673423606</v>
      </c>
      <c r="CN1313">
        <v>0.85010214642706139</v>
      </c>
      <c r="CO1313">
        <v>0.85003842723254575</v>
      </c>
      <c r="CP1313">
        <v>0.87753767594393184</v>
      </c>
      <c r="CQ1313">
        <v>0.87918785069213001</v>
      </c>
      <c r="CR1313">
        <v>0.80683886241989411</v>
      </c>
      <c r="CS1313">
        <v>0.74554058390117239</v>
      </c>
      <c r="CT1313">
        <v>0.69481578029866697</v>
      </c>
      <c r="CU1313">
        <v>0.5718803680636273</v>
      </c>
      <c r="CV1313">
        <v>0.44905863194897838</v>
      </c>
      <c r="CW1313">
        <v>0.39347248001868779</v>
      </c>
      <c r="CX1313">
        <v>0.35648890085225127</v>
      </c>
      <c r="CY1313">
        <v>0.32493821188070127</v>
      </c>
      <c r="CZ1313">
        <v>0.30389362965753902</v>
      </c>
    </row>
    <row r="1314" spans="1:104" x14ac:dyDescent="0.25">
      <c r="A1314" t="s">
        <v>1503</v>
      </c>
      <c r="B1314" t="s">
        <v>26</v>
      </c>
      <c r="C1314" t="s">
        <v>28</v>
      </c>
      <c r="D1314" t="s">
        <v>187</v>
      </c>
      <c r="E1314" t="s">
        <v>184</v>
      </c>
      <c r="F1314">
        <v>2016</v>
      </c>
      <c r="G1314" t="s">
        <v>183</v>
      </c>
      <c r="H1314">
        <v>8</v>
      </c>
      <c r="I1314">
        <v>27.711752568404115</v>
      </c>
      <c r="J1314">
        <v>26.563629994129929</v>
      </c>
      <c r="K1314">
        <v>25.89122846252171</v>
      </c>
      <c r="L1314">
        <v>25.919496784249596</v>
      </c>
      <c r="M1314">
        <v>27.063485006801944</v>
      </c>
      <c r="N1314">
        <v>30.075748946840363</v>
      </c>
      <c r="O1314">
        <v>34.457346484230335</v>
      </c>
      <c r="P1314">
        <v>39.222490801258154</v>
      </c>
      <c r="Q1314">
        <v>44.465534278080298</v>
      </c>
      <c r="R1314">
        <v>48.614387480923675</v>
      </c>
      <c r="S1314">
        <v>51.681388577869527</v>
      </c>
      <c r="T1314">
        <v>53.585841793656947</v>
      </c>
      <c r="U1314">
        <v>54.332692655487733</v>
      </c>
      <c r="V1314">
        <v>54.946326160795273</v>
      </c>
      <c r="W1314">
        <v>54.777729429143484</v>
      </c>
      <c r="X1314">
        <v>53.486258547618945</v>
      </c>
      <c r="Y1314">
        <v>51.03387370377056</v>
      </c>
      <c r="Z1314">
        <v>47.738134187157925</v>
      </c>
      <c r="AA1314">
        <v>43.255136284531019</v>
      </c>
      <c r="AB1314">
        <v>41.473518371419729</v>
      </c>
      <c r="AC1314">
        <v>40.152473422581927</v>
      </c>
      <c r="AD1314">
        <v>37.197105552570001</v>
      </c>
      <c r="AE1314">
        <v>33.251661496915276</v>
      </c>
      <c r="AF1314">
        <v>30.137947048580852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0.93775223533411001</v>
      </c>
      <c r="AS1314">
        <v>0.95082212707109037</v>
      </c>
      <c r="AT1314">
        <v>0.96156071301277424</v>
      </c>
      <c r="AU1314">
        <v>0.95861030568145467</v>
      </c>
      <c r="AV1314">
        <v>0.93600950241714398</v>
      </c>
      <c r="AW1314">
        <v>0.89309277179550961</v>
      </c>
      <c r="AX1314">
        <v>0.83541734985498073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66.037499297689592</v>
      </c>
      <c r="BF1314">
        <v>65.775000122713095</v>
      </c>
      <c r="BG1314">
        <v>65.275000658713566</v>
      </c>
      <c r="BH1314">
        <v>64.999999058522107</v>
      </c>
      <c r="BI1314">
        <v>64.675002922753919</v>
      </c>
      <c r="BJ1314">
        <v>65.074997053709126</v>
      </c>
      <c r="BK1314">
        <v>66.199998355195333</v>
      </c>
      <c r="BL1314">
        <v>67.899999951000353</v>
      </c>
      <c r="BM1314">
        <v>72.41250028035715</v>
      </c>
      <c r="BN1314">
        <v>76.324995892909683</v>
      </c>
      <c r="BO1314">
        <v>80.187498708410018</v>
      </c>
      <c r="BP1314">
        <v>81.625001664169162</v>
      </c>
      <c r="BQ1314">
        <v>82.425002363216493</v>
      </c>
      <c r="BR1314">
        <v>84.162498583557209</v>
      </c>
      <c r="BS1314">
        <v>84.112502148976787</v>
      </c>
      <c r="BT1314">
        <v>83.462502388411721</v>
      </c>
      <c r="BU1314">
        <v>83.224998970044581</v>
      </c>
      <c r="BV1314">
        <v>82.262496619078007</v>
      </c>
      <c r="BW1314">
        <v>79.212502089920434</v>
      </c>
      <c r="BX1314">
        <v>75.562499741361052</v>
      </c>
      <c r="BY1314">
        <v>72.437499781480838</v>
      </c>
      <c r="BZ1314">
        <v>71.425002279767327</v>
      </c>
      <c r="CA1314">
        <v>69.662499229753394</v>
      </c>
      <c r="CB1314">
        <v>69.199996449772456</v>
      </c>
      <c r="CC1314">
        <v>0.33315066322045506</v>
      </c>
      <c r="CD1314">
        <v>0.31133129025368544</v>
      </c>
      <c r="CE1314">
        <v>0.30673535627934595</v>
      </c>
      <c r="CF1314">
        <v>0.31087548865390485</v>
      </c>
      <c r="CG1314">
        <v>0.32980486651261942</v>
      </c>
      <c r="CH1314">
        <v>0.39238254631922553</v>
      </c>
      <c r="CI1314">
        <v>0.51397564713654453</v>
      </c>
      <c r="CJ1314">
        <v>0.62776179967285373</v>
      </c>
      <c r="CK1314">
        <v>0.71851504638757391</v>
      </c>
      <c r="CL1314">
        <v>0.7605097027574006</v>
      </c>
      <c r="CM1314">
        <v>0.79070250220225102</v>
      </c>
      <c r="CN1314">
        <v>0.81796351438237158</v>
      </c>
      <c r="CO1314">
        <v>0.81790223135110285</v>
      </c>
      <c r="CP1314">
        <v>0.84436182270373361</v>
      </c>
      <c r="CQ1314">
        <v>0.8459495693664234</v>
      </c>
      <c r="CR1314">
        <v>0.77633581554696152</v>
      </c>
      <c r="CS1314">
        <v>0.71735497250042546</v>
      </c>
      <c r="CT1314">
        <v>0.66854782550216052</v>
      </c>
      <c r="CU1314">
        <v>0.55026008782299907</v>
      </c>
      <c r="CV1314">
        <v>0.43208170795850587</v>
      </c>
      <c r="CW1314">
        <v>0.37859701149557412</v>
      </c>
      <c r="CX1314">
        <v>0.34301164696360076</v>
      </c>
      <c r="CY1314">
        <v>0.31265372714652706</v>
      </c>
      <c r="CZ1314">
        <v>0.29240474937399386</v>
      </c>
    </row>
    <row r="1315" spans="1:104" x14ac:dyDescent="0.25">
      <c r="A1315" t="s">
        <v>1504</v>
      </c>
      <c r="B1315" t="s">
        <v>26</v>
      </c>
      <c r="C1315" t="s">
        <v>28</v>
      </c>
      <c r="D1315" t="s">
        <v>187</v>
      </c>
      <c r="E1315" t="s">
        <v>184</v>
      </c>
      <c r="F1315">
        <v>2017</v>
      </c>
      <c r="G1315" t="s">
        <v>171</v>
      </c>
      <c r="H1315">
        <v>1</v>
      </c>
      <c r="I1315">
        <v>23.550174208727128</v>
      </c>
      <c r="J1315">
        <v>22.903703115061234</v>
      </c>
      <c r="K1315">
        <v>22.545106127175902</v>
      </c>
      <c r="L1315">
        <v>22.740386422204203</v>
      </c>
      <c r="M1315">
        <v>23.835686194166644</v>
      </c>
      <c r="N1315">
        <v>26.652591155543917</v>
      </c>
      <c r="O1315">
        <v>31.460253176889122</v>
      </c>
      <c r="P1315">
        <v>34.487704269379449</v>
      </c>
      <c r="Q1315">
        <v>37.226593681379057</v>
      </c>
      <c r="R1315">
        <v>38.214264761487037</v>
      </c>
      <c r="S1315">
        <v>38.479236745738362</v>
      </c>
      <c r="T1315">
        <v>38.344791488438801</v>
      </c>
      <c r="U1315">
        <v>38.071324970428527</v>
      </c>
      <c r="V1315">
        <v>38.135592812710449</v>
      </c>
      <c r="W1315">
        <v>37.640361775668168</v>
      </c>
      <c r="X1315">
        <v>36.513850923182908</v>
      </c>
      <c r="Y1315">
        <v>35.76063706049144</v>
      </c>
      <c r="Z1315">
        <v>36.765713145723069</v>
      </c>
      <c r="AA1315">
        <v>35.173315377404911</v>
      </c>
      <c r="AB1315">
        <v>33.785666147412101</v>
      </c>
      <c r="AC1315">
        <v>32.250668621110002</v>
      </c>
      <c r="AD1315">
        <v>30.156794836748489</v>
      </c>
      <c r="AE1315">
        <v>27.359805739150275</v>
      </c>
      <c r="AF1315">
        <v>25.258837023971214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0.76689586091317874</v>
      </c>
      <c r="AS1315">
        <v>0.76142651744125289</v>
      </c>
      <c r="AT1315">
        <v>0.76271187902890936</v>
      </c>
      <c r="AU1315">
        <v>0.75280724624187401</v>
      </c>
      <c r="AV1315">
        <v>0.73027702926537308</v>
      </c>
      <c r="AW1315">
        <v>0.71521275944585683</v>
      </c>
      <c r="AX1315">
        <v>0.73531428725898929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46.500000419158596</v>
      </c>
      <c r="BF1315">
        <v>45.999999546484133</v>
      </c>
      <c r="BG1315">
        <v>46.749999554084383</v>
      </c>
      <c r="BH1315">
        <v>46.500000419158596</v>
      </c>
      <c r="BI1315">
        <v>45.249999343672179</v>
      </c>
      <c r="BJ1315">
        <v>44.499999140860218</v>
      </c>
      <c r="BK1315">
        <v>45.750000216346642</v>
      </c>
      <c r="BL1315">
        <v>45.000000325873422</v>
      </c>
      <c r="BM1315">
        <v>47.499999652783423</v>
      </c>
      <c r="BN1315">
        <v>51.750000081936861</v>
      </c>
      <c r="BO1315">
        <v>54.500000209579298</v>
      </c>
      <c r="BP1315">
        <v>56.999999640602212</v>
      </c>
      <c r="BQ1315">
        <v>58.499999838000306</v>
      </c>
      <c r="BR1315">
        <v>58.499999838000306</v>
      </c>
      <c r="BS1315">
        <v>58.749999077039007</v>
      </c>
      <c r="BT1315">
        <v>57.750000259865843</v>
      </c>
      <c r="BU1315">
        <v>56.00000061520322</v>
      </c>
      <c r="BV1315">
        <v>54.000000807499774</v>
      </c>
      <c r="BW1315">
        <v>51.25000120042192</v>
      </c>
      <c r="BX1315">
        <v>49.750000261219306</v>
      </c>
      <c r="BY1315">
        <v>46.250000347216577</v>
      </c>
      <c r="BZ1315">
        <v>44.75000014981849</v>
      </c>
      <c r="CA1315">
        <v>41.500000099531945</v>
      </c>
      <c r="CB1315">
        <v>41.000000476212477</v>
      </c>
      <c r="CC1315">
        <v>0.34820328314923105</v>
      </c>
      <c r="CD1315">
        <v>0.3253980247922742</v>
      </c>
      <c r="CE1315">
        <v>0.32059448251953193</v>
      </c>
      <c r="CF1315">
        <v>0.32492168318886816</v>
      </c>
      <c r="CG1315">
        <v>0.34470631609572483</v>
      </c>
      <c r="CH1315">
        <v>0.41011143342554296</v>
      </c>
      <c r="CI1315">
        <v>0.53719845563927904</v>
      </c>
      <c r="CJ1315">
        <v>0.65612579054870435</v>
      </c>
      <c r="CK1315">
        <v>0.75097948200190601</v>
      </c>
      <c r="CL1315">
        <v>0.79487160486281638</v>
      </c>
      <c r="CM1315">
        <v>0.82642859090744669</v>
      </c>
      <c r="CN1315">
        <v>0.85492133747931953</v>
      </c>
      <c r="CO1315">
        <v>0.85485725927978606</v>
      </c>
      <c r="CP1315">
        <v>0.88251236871366057</v>
      </c>
      <c r="CQ1315">
        <v>0.88417192243881582</v>
      </c>
      <c r="CR1315">
        <v>0.81141278268128669</v>
      </c>
      <c r="CS1315">
        <v>0.74976696434825041</v>
      </c>
      <c r="CT1315">
        <v>0.6987545993517934</v>
      </c>
      <c r="CU1315">
        <v>0.57512228629524342</v>
      </c>
      <c r="CV1315">
        <v>0.45160432180620258</v>
      </c>
      <c r="CW1315">
        <v>0.39570304491914871</v>
      </c>
      <c r="CX1315">
        <v>0.35850979933003591</v>
      </c>
      <c r="CY1315">
        <v>0.32678025001337291</v>
      </c>
      <c r="CZ1315">
        <v>0.30561639630796256</v>
      </c>
    </row>
    <row r="1316" spans="1:104" x14ac:dyDescent="0.25">
      <c r="A1316" t="s">
        <v>1505</v>
      </c>
      <c r="B1316" t="s">
        <v>26</v>
      </c>
      <c r="C1316" t="s">
        <v>28</v>
      </c>
      <c r="D1316" t="s">
        <v>187</v>
      </c>
      <c r="E1316" t="s">
        <v>184</v>
      </c>
      <c r="F1316">
        <v>2017</v>
      </c>
      <c r="G1316" t="s">
        <v>172</v>
      </c>
      <c r="H1316">
        <v>2</v>
      </c>
      <c r="I1316">
        <v>23.837571939279922</v>
      </c>
      <c r="J1316">
        <v>23.151610303040155</v>
      </c>
      <c r="K1316">
        <v>22.733451849402442</v>
      </c>
      <c r="L1316">
        <v>22.883886517491927</v>
      </c>
      <c r="M1316">
        <v>23.935033080190202</v>
      </c>
      <c r="N1316">
        <v>26.775737877374254</v>
      </c>
      <c r="O1316">
        <v>31.278326755711191</v>
      </c>
      <c r="P1316">
        <v>34.448378485542229</v>
      </c>
      <c r="Q1316">
        <v>37.492190706178313</v>
      </c>
      <c r="R1316">
        <v>38.73835832429689</v>
      </c>
      <c r="S1316">
        <v>39.070071898645061</v>
      </c>
      <c r="T1316">
        <v>39.021311204223835</v>
      </c>
      <c r="U1316">
        <v>38.735117567752447</v>
      </c>
      <c r="V1316">
        <v>38.719859856905515</v>
      </c>
      <c r="W1316">
        <v>38.178208516207292</v>
      </c>
      <c r="X1316">
        <v>37.084999117614707</v>
      </c>
      <c r="Y1316">
        <v>36.101422592680137</v>
      </c>
      <c r="Z1316">
        <v>36.517116774635987</v>
      </c>
      <c r="AA1316">
        <v>35.875080663352044</v>
      </c>
      <c r="AB1316">
        <v>34.446691238043314</v>
      </c>
      <c r="AC1316">
        <v>32.875548548065488</v>
      </c>
      <c r="AD1316">
        <v>30.699753107872688</v>
      </c>
      <c r="AE1316">
        <v>27.764938753407677</v>
      </c>
      <c r="AF1316">
        <v>25.538827322843325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0.78042625962763768</v>
      </c>
      <c r="AS1316">
        <v>0.77470236432635342</v>
      </c>
      <c r="AT1316">
        <v>0.77439724626987017</v>
      </c>
      <c r="AU1316">
        <v>0.76356417914495778</v>
      </c>
      <c r="AV1316">
        <v>0.74169999208280313</v>
      </c>
      <c r="AW1316">
        <v>0.72202847204562692</v>
      </c>
      <c r="AX1316">
        <v>0.73034233377079327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48.500000293182346</v>
      </c>
      <c r="BF1316">
        <v>48.999999961532815</v>
      </c>
      <c r="BG1316">
        <v>47.749999802985627</v>
      </c>
      <c r="BH1316">
        <v>46.749999439626656</v>
      </c>
      <c r="BI1316">
        <v>45.499998969183352</v>
      </c>
      <c r="BJ1316">
        <v>44.500000464205378</v>
      </c>
      <c r="BK1316">
        <v>43.499999983885367</v>
      </c>
      <c r="BL1316">
        <v>43.499999983885367</v>
      </c>
      <c r="BM1316">
        <v>48.999999961532815</v>
      </c>
      <c r="BN1316">
        <v>53.499999458860245</v>
      </c>
      <c r="BO1316">
        <v>55.499999782712372</v>
      </c>
      <c r="BP1316">
        <v>56.75000118884401</v>
      </c>
      <c r="BQ1316">
        <v>57.999998631295902</v>
      </c>
      <c r="BR1316">
        <v>58.500001834468961</v>
      </c>
      <c r="BS1316">
        <v>57.999998631295902</v>
      </c>
      <c r="BT1316">
        <v>56.999999931382852</v>
      </c>
      <c r="BU1316">
        <v>55.749999980766404</v>
      </c>
      <c r="BV1316">
        <v>53.499999458860245</v>
      </c>
      <c r="BW1316">
        <v>51.250000275508228</v>
      </c>
      <c r="BX1316">
        <v>49.250000055621477</v>
      </c>
      <c r="BY1316">
        <v>47.999999377247427</v>
      </c>
      <c r="BZ1316">
        <v>45.249999810783024</v>
      </c>
      <c r="CA1316">
        <v>44.750000350363301</v>
      </c>
      <c r="CB1316">
        <v>44.750000350363301</v>
      </c>
      <c r="CC1316">
        <v>0.34561493439908997</v>
      </c>
      <c r="CD1316">
        <v>0.32297920139835923</v>
      </c>
      <c r="CE1316">
        <v>0.31821136591045468</v>
      </c>
      <c r="CF1316">
        <v>0.3225064028800762</v>
      </c>
      <c r="CG1316">
        <v>0.34214397827201048</v>
      </c>
      <c r="CH1316">
        <v>0.40706290147610974</v>
      </c>
      <c r="CI1316">
        <v>0.53320524903053068</v>
      </c>
      <c r="CJ1316">
        <v>0.65124851054199473</v>
      </c>
      <c r="CK1316">
        <v>0.74539717164672048</v>
      </c>
      <c r="CL1316">
        <v>0.7889629155594311</v>
      </c>
      <c r="CM1316">
        <v>0.82028535981346895</v>
      </c>
      <c r="CN1316">
        <v>0.84856631759068579</v>
      </c>
      <c r="CO1316">
        <v>0.84850265512022272</v>
      </c>
      <c r="CP1316">
        <v>0.87595227653017782</v>
      </c>
      <c r="CQ1316">
        <v>0.8775994441431253</v>
      </c>
      <c r="CR1316">
        <v>0.80538116015865624</v>
      </c>
      <c r="CS1316">
        <v>0.74419359210883118</v>
      </c>
      <c r="CT1316">
        <v>0.69356040673322439</v>
      </c>
      <c r="CU1316">
        <v>0.57084715798226349</v>
      </c>
      <c r="CV1316">
        <v>0.44824732775136555</v>
      </c>
      <c r="CW1316">
        <v>0.39276161236771356</v>
      </c>
      <c r="CX1316">
        <v>0.35584481261105216</v>
      </c>
      <c r="CY1316">
        <v>0.32435114915711766</v>
      </c>
      <c r="CZ1316">
        <v>0.30334459069663222</v>
      </c>
    </row>
    <row r="1317" spans="1:104" x14ac:dyDescent="0.25">
      <c r="A1317" t="s">
        <v>1506</v>
      </c>
      <c r="B1317" t="s">
        <v>26</v>
      </c>
      <c r="C1317" t="s">
        <v>28</v>
      </c>
      <c r="D1317" t="s">
        <v>187</v>
      </c>
      <c r="E1317" t="s">
        <v>184</v>
      </c>
      <c r="F1317">
        <v>2017</v>
      </c>
      <c r="G1317" t="s">
        <v>173</v>
      </c>
      <c r="H1317">
        <v>3</v>
      </c>
      <c r="I1317">
        <v>24.133170771911665</v>
      </c>
      <c r="J1317">
        <v>23.289278527948696</v>
      </c>
      <c r="K1317">
        <v>22.787364994537931</v>
      </c>
      <c r="L1317">
        <v>22.800023088180957</v>
      </c>
      <c r="M1317">
        <v>23.713563055227642</v>
      </c>
      <c r="N1317">
        <v>26.271768367744862</v>
      </c>
      <c r="O1317">
        <v>30.769215767671028</v>
      </c>
      <c r="P1317">
        <v>34.005428388947351</v>
      </c>
      <c r="Q1317">
        <v>37.11519619657475</v>
      </c>
      <c r="R1317">
        <v>38.778582991190724</v>
      </c>
      <c r="S1317">
        <v>39.718352034735609</v>
      </c>
      <c r="T1317">
        <v>40.248210977830183</v>
      </c>
      <c r="U1317">
        <v>40.423224493386101</v>
      </c>
      <c r="V1317">
        <v>40.717056963770325</v>
      </c>
      <c r="W1317">
        <v>40.325500247405017</v>
      </c>
      <c r="X1317">
        <v>39.279158785779984</v>
      </c>
      <c r="Y1317">
        <v>37.877919880722395</v>
      </c>
      <c r="Z1317">
        <v>36.500637841182503</v>
      </c>
      <c r="AA1317">
        <v>35.17207177208779</v>
      </c>
      <c r="AB1317">
        <v>35.272432722932777</v>
      </c>
      <c r="AC1317">
        <v>33.673068218566215</v>
      </c>
      <c r="AD1317">
        <v>31.409432498547677</v>
      </c>
      <c r="AE1317">
        <v>28.293000789567515</v>
      </c>
      <c r="AF1317">
        <v>25.918578230356005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0.80496425594151244</v>
      </c>
      <c r="AS1317">
        <v>0.80846449434940748</v>
      </c>
      <c r="AT1317">
        <v>0.81434113716741996</v>
      </c>
      <c r="AU1317">
        <v>0.80651000984606891</v>
      </c>
      <c r="AV1317">
        <v>0.78558316514023918</v>
      </c>
      <c r="AW1317">
        <v>0.7575584203240161</v>
      </c>
      <c r="AX1317">
        <v>0.7300127320326667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51.249999789130499</v>
      </c>
      <c r="BF1317">
        <v>51.499999852391348</v>
      </c>
      <c r="BG1317">
        <v>51.499999852391348</v>
      </c>
      <c r="BH1317">
        <v>50.499999301749867</v>
      </c>
      <c r="BI1317">
        <v>49.75000051492971</v>
      </c>
      <c r="BJ1317">
        <v>49.500000579210905</v>
      </c>
      <c r="BK1317">
        <v>49.500000579210905</v>
      </c>
      <c r="BL1317">
        <v>48.249999426797743</v>
      </c>
      <c r="BM1317">
        <v>53.000000487040523</v>
      </c>
      <c r="BN1317">
        <v>58.25000028501394</v>
      </c>
      <c r="BO1317">
        <v>59.499998943271713</v>
      </c>
      <c r="BP1317">
        <v>62.250000744505378</v>
      </c>
      <c r="BQ1317">
        <v>63.25000014726853</v>
      </c>
      <c r="BR1317">
        <v>62.5</v>
      </c>
      <c r="BS1317">
        <v>63.25000014726853</v>
      </c>
      <c r="BT1317">
        <v>62.250000744505378</v>
      </c>
      <c r="BU1317">
        <v>61.000000045575021</v>
      </c>
      <c r="BV1317">
        <v>57.500001044710991</v>
      </c>
      <c r="BW1317">
        <v>55.750000006688872</v>
      </c>
      <c r="BX1317">
        <v>54.000001136881373</v>
      </c>
      <c r="BY1317">
        <v>52.499999141783803</v>
      </c>
      <c r="BZ1317">
        <v>49.249999736526497</v>
      </c>
      <c r="CA1317">
        <v>48.750000205200962</v>
      </c>
      <c r="CB1317">
        <v>49.249999736526497</v>
      </c>
      <c r="CC1317">
        <v>0.33685127841170043</v>
      </c>
      <c r="CD1317">
        <v>0.31478951850949771</v>
      </c>
      <c r="CE1317">
        <v>0.31014255410410457</v>
      </c>
      <c r="CF1317">
        <v>0.31432867442054546</v>
      </c>
      <c r="CG1317">
        <v>0.33346831711106584</v>
      </c>
      <c r="CH1317">
        <v>0.39674114781488107</v>
      </c>
      <c r="CI1317">
        <v>0.51968488615907804</v>
      </c>
      <c r="CJ1317">
        <v>0.63473500557582885</v>
      </c>
      <c r="CK1317">
        <v>0.72649628923784493</v>
      </c>
      <c r="CL1317">
        <v>0.76895738450188278</v>
      </c>
      <c r="CM1317">
        <v>0.79948556002831339</v>
      </c>
      <c r="CN1317">
        <v>0.82704943542233045</v>
      </c>
      <c r="CO1317">
        <v>0.82698741615569882</v>
      </c>
      <c r="CP1317">
        <v>0.8537409090589072</v>
      </c>
      <c r="CQ1317">
        <v>0.85534634453921554</v>
      </c>
      <c r="CR1317">
        <v>0.78495929624213534</v>
      </c>
      <c r="CS1317">
        <v>0.72532332531411781</v>
      </c>
      <c r="CT1317">
        <v>0.67597402311825006</v>
      </c>
      <c r="CU1317">
        <v>0.55637229333092664</v>
      </c>
      <c r="CV1317">
        <v>0.43688123486526353</v>
      </c>
      <c r="CW1317">
        <v>0.38280243229542582</v>
      </c>
      <c r="CX1317">
        <v>0.3468217861150108</v>
      </c>
      <c r="CY1317">
        <v>0.31612667824099555</v>
      </c>
      <c r="CZ1317">
        <v>0.29565276328862861</v>
      </c>
    </row>
    <row r="1318" spans="1:104" x14ac:dyDescent="0.25">
      <c r="A1318" t="s">
        <v>1507</v>
      </c>
      <c r="B1318" t="s">
        <v>26</v>
      </c>
      <c r="C1318" t="s">
        <v>28</v>
      </c>
      <c r="D1318" t="s">
        <v>187</v>
      </c>
      <c r="E1318" t="s">
        <v>184</v>
      </c>
      <c r="F1318">
        <v>2017</v>
      </c>
      <c r="G1318" t="s">
        <v>174</v>
      </c>
      <c r="H1318">
        <v>4</v>
      </c>
      <c r="I1318">
        <v>24.563992992985828</v>
      </c>
      <c r="J1318">
        <v>23.628125180475983</v>
      </c>
      <c r="K1318">
        <v>23.075266465685484</v>
      </c>
      <c r="L1318">
        <v>23.023495020998578</v>
      </c>
      <c r="M1318">
        <v>23.922132806355496</v>
      </c>
      <c r="N1318">
        <v>26.357559080285569</v>
      </c>
      <c r="O1318">
        <v>30.134040364250414</v>
      </c>
      <c r="P1318">
        <v>33.5034433617544</v>
      </c>
      <c r="Q1318">
        <v>37.39713863567269</v>
      </c>
      <c r="R1318">
        <v>40.441291452012017</v>
      </c>
      <c r="S1318">
        <v>42.815416960496712</v>
      </c>
      <c r="T1318">
        <v>44.588176640191215</v>
      </c>
      <c r="U1318">
        <v>45.585209735035924</v>
      </c>
      <c r="V1318">
        <v>46.482165295355962</v>
      </c>
      <c r="W1318">
        <v>46.331275615530188</v>
      </c>
      <c r="X1318">
        <v>45.194767851890369</v>
      </c>
      <c r="Y1318">
        <v>43.306311135997944</v>
      </c>
      <c r="Z1318">
        <v>40.557257544025688</v>
      </c>
      <c r="AA1318">
        <v>37.445277133440506</v>
      </c>
      <c r="AB1318">
        <v>37.039632733484432</v>
      </c>
      <c r="AC1318">
        <v>35.508724359079253</v>
      </c>
      <c r="AD1318">
        <v>32.843576515950133</v>
      </c>
      <c r="AE1318">
        <v>29.416586205812468</v>
      </c>
      <c r="AF1318">
        <v>26.744945510794118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0.89176357102961834</v>
      </c>
      <c r="AS1318">
        <v>0.9117041896063045</v>
      </c>
      <c r="AT1318">
        <v>0.92964336084011479</v>
      </c>
      <c r="AU1318">
        <v>0.9266255608755819</v>
      </c>
      <c r="AV1318">
        <v>0.90389537716781831</v>
      </c>
      <c r="AW1318">
        <v>0.86612622524947702</v>
      </c>
      <c r="AX1318">
        <v>0.81114519846375588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57.999999678938707</v>
      </c>
      <c r="BF1318">
        <v>57.750000834861247</v>
      </c>
      <c r="BG1318">
        <v>56.250000539158819</v>
      </c>
      <c r="BH1318">
        <v>54.500000026717373</v>
      </c>
      <c r="BI1318">
        <v>54.500000026717373</v>
      </c>
      <c r="BJ1318">
        <v>54.500000026717373</v>
      </c>
      <c r="BK1318">
        <v>55.249999162761362</v>
      </c>
      <c r="BL1318">
        <v>59.749999497973796</v>
      </c>
      <c r="BM1318">
        <v>66.750000472252182</v>
      </c>
      <c r="BN1318">
        <v>70.749998024895689</v>
      </c>
      <c r="BO1318">
        <v>73.749998955928149</v>
      </c>
      <c r="BP1318">
        <v>75.750001227583965</v>
      </c>
      <c r="BQ1318">
        <v>76.999999509351326</v>
      </c>
      <c r="BR1318">
        <v>76.999999509351326</v>
      </c>
      <c r="BS1318">
        <v>77.750000584102864</v>
      </c>
      <c r="BT1318">
        <v>76.249999368575686</v>
      </c>
      <c r="BU1318">
        <v>75.000000181134709</v>
      </c>
      <c r="BV1318">
        <v>73.749998955928149</v>
      </c>
      <c r="BW1318">
        <v>72.000000268985062</v>
      </c>
      <c r="BX1318">
        <v>67.999998640810347</v>
      </c>
      <c r="BY1318">
        <v>62.999999612711328</v>
      </c>
      <c r="BZ1318">
        <v>61.999998575941468</v>
      </c>
      <c r="CA1318">
        <v>60.749999954546503</v>
      </c>
      <c r="CB1318">
        <v>59.249999206007274</v>
      </c>
      <c r="CC1318">
        <v>0.33398558088607994</v>
      </c>
      <c r="CD1318">
        <v>0.31211151771766865</v>
      </c>
      <c r="CE1318">
        <v>0.30750408779968214</v>
      </c>
      <c r="CF1318">
        <v>0.31165460793587207</v>
      </c>
      <c r="CG1318">
        <v>0.33063141342695107</v>
      </c>
      <c r="CH1318">
        <v>0.39336593986406265</v>
      </c>
      <c r="CI1318">
        <v>0.51526376536877316</v>
      </c>
      <c r="CJ1318">
        <v>0.62933511408710752</v>
      </c>
      <c r="CK1318">
        <v>0.72031577986784789</v>
      </c>
      <c r="CL1318">
        <v>0.76241563821620817</v>
      </c>
      <c r="CM1318">
        <v>0.79268408238813026</v>
      </c>
      <c r="CN1318">
        <v>0.82001348295934984</v>
      </c>
      <c r="CO1318">
        <v>0.81995199519494799</v>
      </c>
      <c r="CP1318">
        <v>0.84647791978487119</v>
      </c>
      <c r="CQ1318">
        <v>0.84806967176724257</v>
      </c>
      <c r="CR1318">
        <v>0.77828147421037397</v>
      </c>
      <c r="CS1318">
        <v>0.71915274484246106</v>
      </c>
      <c r="CT1318">
        <v>0.67022330236032324</v>
      </c>
      <c r="CU1318">
        <v>0.55163909975653513</v>
      </c>
      <c r="CV1318">
        <v>0.43316456042293311</v>
      </c>
      <c r="CW1318">
        <v>0.37954585484814118</v>
      </c>
      <c r="CX1318">
        <v>0.34387127750263874</v>
      </c>
      <c r="CY1318">
        <v>0.31343729910879214</v>
      </c>
      <c r="CZ1318">
        <v>0.29313757134779467</v>
      </c>
    </row>
    <row r="1319" spans="1:104" x14ac:dyDescent="0.25">
      <c r="A1319" t="s">
        <v>1508</v>
      </c>
      <c r="B1319" t="s">
        <v>26</v>
      </c>
      <c r="C1319" t="s">
        <v>28</v>
      </c>
      <c r="D1319" t="s">
        <v>187</v>
      </c>
      <c r="E1319" t="s">
        <v>184</v>
      </c>
      <c r="F1319">
        <v>2017</v>
      </c>
      <c r="G1319" t="s">
        <v>175</v>
      </c>
      <c r="H1319">
        <v>5</v>
      </c>
      <c r="I1319">
        <v>25.101708375341961</v>
      </c>
      <c r="J1319">
        <v>24.090061318542578</v>
      </c>
      <c r="K1319">
        <v>23.480214846448469</v>
      </c>
      <c r="L1319">
        <v>23.39617658676849</v>
      </c>
      <c r="M1319">
        <v>24.330666156134001</v>
      </c>
      <c r="N1319">
        <v>26.766852977011236</v>
      </c>
      <c r="O1319">
        <v>30.194818826082077</v>
      </c>
      <c r="P1319">
        <v>34.718923190388693</v>
      </c>
      <c r="Q1319">
        <v>39.649276601338919</v>
      </c>
      <c r="R1319">
        <v>43.450785403846893</v>
      </c>
      <c r="S1319">
        <v>46.055025939320473</v>
      </c>
      <c r="T1319">
        <v>47.642194879676254</v>
      </c>
      <c r="U1319">
        <v>48.33177842674467</v>
      </c>
      <c r="V1319">
        <v>49.029630021716244</v>
      </c>
      <c r="W1319">
        <v>48.971070984678981</v>
      </c>
      <c r="X1319">
        <v>47.583528085185655</v>
      </c>
      <c r="Y1319">
        <v>45.247315723108819</v>
      </c>
      <c r="Z1319">
        <v>42.285133271114276</v>
      </c>
      <c r="AA1319">
        <v>38.774655449586071</v>
      </c>
      <c r="AB1319">
        <v>37.476548742533588</v>
      </c>
      <c r="AC1319">
        <v>36.544180213994828</v>
      </c>
      <c r="AD1319">
        <v>33.77675206105706</v>
      </c>
      <c r="AE1319">
        <v>30.192976578435747</v>
      </c>
      <c r="AF1319">
        <v>27.374456691031909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0.95284394127969518</v>
      </c>
      <c r="AS1319">
        <v>0.96663558216088086</v>
      </c>
      <c r="AT1319">
        <v>0.98059265361364911</v>
      </c>
      <c r="AU1319">
        <v>0.97942146443945077</v>
      </c>
      <c r="AV1319">
        <v>0.95167058060171272</v>
      </c>
      <c r="AW1319">
        <v>0.90494634184661416</v>
      </c>
      <c r="AX1319">
        <v>0.84570266494542023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59.500000213522668</v>
      </c>
      <c r="BF1319">
        <v>59.249999431830759</v>
      </c>
      <c r="BG1319">
        <v>59.00000011959078</v>
      </c>
      <c r="BH1319">
        <v>58.250000261279858</v>
      </c>
      <c r="BI1319">
        <v>57.999999818692238</v>
      </c>
      <c r="BJ1319">
        <v>57.249999508242254</v>
      </c>
      <c r="BK1319">
        <v>61.000000509447688</v>
      </c>
      <c r="BL1319">
        <v>65.250001152445932</v>
      </c>
      <c r="BM1319">
        <v>70.249999619129369</v>
      </c>
      <c r="BN1319">
        <v>74.999999451781406</v>
      </c>
      <c r="BO1319">
        <v>79.250000886022988</v>
      </c>
      <c r="BP1319">
        <v>80.250001978164889</v>
      </c>
      <c r="BQ1319">
        <v>79.250000886022988</v>
      </c>
      <c r="BR1319">
        <v>78.749999096569653</v>
      </c>
      <c r="BS1319">
        <v>78.749999096569653</v>
      </c>
      <c r="BT1319">
        <v>78.249999341742054</v>
      </c>
      <c r="BU1319">
        <v>77.000000957856585</v>
      </c>
      <c r="BV1319">
        <v>75.500002145512852</v>
      </c>
      <c r="BW1319">
        <v>72.749998958441168</v>
      </c>
      <c r="BX1319">
        <v>69.000000557035307</v>
      </c>
      <c r="BY1319">
        <v>66.00000168896544</v>
      </c>
      <c r="BZ1319">
        <v>64.749999362992583</v>
      </c>
      <c r="CA1319">
        <v>64.499998581300673</v>
      </c>
      <c r="CB1319">
        <v>62.999998285375668</v>
      </c>
      <c r="CC1319">
        <v>0.33447503733355899</v>
      </c>
      <c r="CD1319">
        <v>0.31256891515206653</v>
      </c>
      <c r="CE1319">
        <v>0.30795476083213297</v>
      </c>
      <c r="CF1319">
        <v>0.31211135041462834</v>
      </c>
      <c r="CG1319">
        <v>0.3311159801786947</v>
      </c>
      <c r="CH1319">
        <v>0.39394243596142248</v>
      </c>
      <c r="CI1319">
        <v>0.51601892990137743</v>
      </c>
      <c r="CJ1319">
        <v>0.63025744609183298</v>
      </c>
      <c r="CK1319">
        <v>0.72137145501346711</v>
      </c>
      <c r="CL1319">
        <v>0.76353298660501701</v>
      </c>
      <c r="CM1319">
        <v>0.79384585070517455</v>
      </c>
      <c r="CN1319">
        <v>0.82121523979462085</v>
      </c>
      <c r="CO1319">
        <v>0.82115368041021108</v>
      </c>
      <c r="CP1319">
        <v>0.84771846342592816</v>
      </c>
      <c r="CQ1319">
        <v>0.84931254656011868</v>
      </c>
      <c r="CR1319">
        <v>0.77942206319565954</v>
      </c>
      <c r="CS1319">
        <v>0.72020671151144156</v>
      </c>
      <c r="CT1319">
        <v>0.6712055864204316</v>
      </c>
      <c r="CU1319">
        <v>0.55244753438191685</v>
      </c>
      <c r="CV1319">
        <v>0.43379940248988158</v>
      </c>
      <c r="CW1319">
        <v>0.3801020799687449</v>
      </c>
      <c r="CX1319">
        <v>0.3443752321312234</v>
      </c>
      <c r="CY1319">
        <v>0.31389662464974077</v>
      </c>
      <c r="CZ1319">
        <v>0.29356717972962121</v>
      </c>
    </row>
    <row r="1320" spans="1:104" x14ac:dyDescent="0.25">
      <c r="A1320" t="s">
        <v>1509</v>
      </c>
      <c r="B1320" t="s">
        <v>26</v>
      </c>
      <c r="C1320" t="s">
        <v>28</v>
      </c>
      <c r="D1320" t="s">
        <v>187</v>
      </c>
      <c r="E1320" t="s">
        <v>184</v>
      </c>
      <c r="F1320">
        <v>2017</v>
      </c>
      <c r="G1320" t="s">
        <v>176</v>
      </c>
      <c r="H1320">
        <v>6</v>
      </c>
      <c r="I1320">
        <v>25.81161109965246</v>
      </c>
      <c r="J1320">
        <v>24.747382602856753</v>
      </c>
      <c r="K1320">
        <v>24.143300245208849</v>
      </c>
      <c r="L1320">
        <v>24.109222500461932</v>
      </c>
      <c r="M1320">
        <v>25.104858028427106</v>
      </c>
      <c r="N1320">
        <v>27.516694733249349</v>
      </c>
      <c r="O1320">
        <v>31.052752127521874</v>
      </c>
      <c r="P1320">
        <v>35.59347735821143</v>
      </c>
      <c r="Q1320">
        <v>40.23593503547346</v>
      </c>
      <c r="R1320">
        <v>43.939369323449206</v>
      </c>
      <c r="S1320">
        <v>46.626829389521525</v>
      </c>
      <c r="T1320">
        <v>48.248542828674793</v>
      </c>
      <c r="U1320">
        <v>48.835719103421681</v>
      </c>
      <c r="V1320">
        <v>49.367701758108424</v>
      </c>
      <c r="W1320">
        <v>49.21556166448476</v>
      </c>
      <c r="X1320">
        <v>48.160719922374987</v>
      </c>
      <c r="Y1320">
        <v>46.285315825731772</v>
      </c>
      <c r="Z1320">
        <v>43.550408740068775</v>
      </c>
      <c r="AA1320">
        <v>39.891484858214788</v>
      </c>
      <c r="AB1320">
        <v>37.860114281063431</v>
      </c>
      <c r="AC1320">
        <v>37.193911049839009</v>
      </c>
      <c r="AD1320">
        <v>34.638177505512317</v>
      </c>
      <c r="AE1320">
        <v>31.016376249420979</v>
      </c>
      <c r="AF1320">
        <v>28.145209500215373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0.96497088950102405</v>
      </c>
      <c r="AS1320">
        <v>0.97671442959024646</v>
      </c>
      <c r="AT1320">
        <v>0.98735408025013094</v>
      </c>
      <c r="AU1320">
        <v>0.98431128674622326</v>
      </c>
      <c r="AV1320">
        <v>0.96321441310351252</v>
      </c>
      <c r="AW1320">
        <v>0.92570634963616616</v>
      </c>
      <c r="AX1320">
        <v>0.87100822802862776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60.249999277774258</v>
      </c>
      <c r="BF1320">
        <v>60.249999277774258</v>
      </c>
      <c r="BG1320">
        <v>59.250000469613219</v>
      </c>
      <c r="BH1320">
        <v>59.750000205261777</v>
      </c>
      <c r="BI1320">
        <v>58.50000067566512</v>
      </c>
      <c r="BJ1320">
        <v>59.750000205261777</v>
      </c>
      <c r="BK1320">
        <v>60.749999479029007</v>
      </c>
      <c r="BL1320">
        <v>64.500001016658146</v>
      </c>
      <c r="BM1320">
        <v>67.249999442796394</v>
      </c>
      <c r="BN1320">
        <v>70.7500010491095</v>
      </c>
      <c r="BO1320">
        <v>74.50000047034689</v>
      </c>
      <c r="BP1320">
        <v>77.500001198159907</v>
      </c>
      <c r="BQ1320">
        <v>78.49999889168798</v>
      </c>
      <c r="BR1320">
        <v>79.999999580107882</v>
      </c>
      <c r="BS1320">
        <v>80.250000865914615</v>
      </c>
      <c r="BT1320">
        <v>78.75000105226998</v>
      </c>
      <c r="BU1320">
        <v>77.500001198159907</v>
      </c>
      <c r="BV1320">
        <v>76.24999838110142</v>
      </c>
      <c r="BW1320">
        <v>74.000000381966387</v>
      </c>
      <c r="BX1320">
        <v>71.250001701861152</v>
      </c>
      <c r="BY1320">
        <v>67.000001783074154</v>
      </c>
      <c r="BZ1320">
        <v>64.500001016658146</v>
      </c>
      <c r="CA1320">
        <v>63.500000176761034</v>
      </c>
      <c r="CB1320">
        <v>62.749997673831508</v>
      </c>
      <c r="CC1320">
        <v>0.33308708137737858</v>
      </c>
      <c r="CD1320">
        <v>0.31127185597770829</v>
      </c>
      <c r="CE1320">
        <v>0.30667683152150527</v>
      </c>
      <c r="CF1320">
        <v>0.31081616630319309</v>
      </c>
      <c r="CG1320">
        <v>0.32974192495004184</v>
      </c>
      <c r="CH1320">
        <v>0.39230768704084368</v>
      </c>
      <c r="CI1320">
        <v>0.51387756571146792</v>
      </c>
      <c r="CJ1320">
        <v>0.62764205274166207</v>
      </c>
      <c r="CK1320">
        <v>0.71837794482363326</v>
      </c>
      <c r="CL1320">
        <v>0.76036454108399409</v>
      </c>
      <c r="CM1320">
        <v>0.790551646832516</v>
      </c>
      <c r="CN1320">
        <v>0.81780740718015421</v>
      </c>
      <c r="CO1320">
        <v>0.81774615248451121</v>
      </c>
      <c r="CP1320">
        <v>0.84420069536597009</v>
      </c>
      <c r="CQ1320">
        <v>0.84578816159209758</v>
      </c>
      <c r="CR1320">
        <v>0.77618765186408811</v>
      </c>
      <c r="CS1320">
        <v>0.7172180800359037</v>
      </c>
      <c r="CT1320">
        <v>0.66842025267245908</v>
      </c>
      <c r="CU1320">
        <v>0.55015504920754621</v>
      </c>
      <c r="CV1320">
        <v>0.43199923605740481</v>
      </c>
      <c r="CW1320">
        <v>0.37852475069762498</v>
      </c>
      <c r="CX1320">
        <v>0.34294617030308311</v>
      </c>
      <c r="CY1320">
        <v>0.31259405729266793</v>
      </c>
      <c r="CZ1320">
        <v>0.29234894452163573</v>
      </c>
    </row>
    <row r="1321" spans="1:104" x14ac:dyDescent="0.25">
      <c r="A1321" t="s">
        <v>1510</v>
      </c>
      <c r="B1321" t="s">
        <v>26</v>
      </c>
      <c r="C1321" t="s">
        <v>28</v>
      </c>
      <c r="D1321" t="s">
        <v>187</v>
      </c>
      <c r="E1321" t="s">
        <v>184</v>
      </c>
      <c r="F1321">
        <v>2017</v>
      </c>
      <c r="G1321" t="s">
        <v>177</v>
      </c>
      <c r="H1321">
        <v>7</v>
      </c>
      <c r="I1321">
        <v>27.532319024778531</v>
      </c>
      <c r="J1321">
        <v>26.350311657052444</v>
      </c>
      <c r="K1321">
        <v>25.643230704582411</v>
      </c>
      <c r="L1321">
        <v>25.621346747215824</v>
      </c>
      <c r="M1321">
        <v>26.733765877641517</v>
      </c>
      <c r="N1321">
        <v>29.5511873208137</v>
      </c>
      <c r="O1321">
        <v>33.509948299622565</v>
      </c>
      <c r="P1321">
        <v>38.462065871046541</v>
      </c>
      <c r="Q1321">
        <v>43.443706234309957</v>
      </c>
      <c r="R1321">
        <v>47.403346432718131</v>
      </c>
      <c r="S1321">
        <v>50.141874713021771</v>
      </c>
      <c r="T1321">
        <v>51.805697351727488</v>
      </c>
      <c r="U1321">
        <v>52.428117157274805</v>
      </c>
      <c r="V1321">
        <v>52.939379757977591</v>
      </c>
      <c r="W1321">
        <v>52.908872901255371</v>
      </c>
      <c r="X1321">
        <v>52.009406785166796</v>
      </c>
      <c r="Y1321">
        <v>50.122436765193015</v>
      </c>
      <c r="Z1321">
        <v>47.155406512762418</v>
      </c>
      <c r="AA1321">
        <v>42.961237334036291</v>
      </c>
      <c r="AB1321">
        <v>40.702695939345602</v>
      </c>
      <c r="AC1321">
        <v>39.871934600088636</v>
      </c>
      <c r="AD1321">
        <v>37.127717017244713</v>
      </c>
      <c r="AE1321">
        <v>33.215819738586241</v>
      </c>
      <c r="AF1321">
        <v>30.084879373049674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1.0361140145221408</v>
      </c>
      <c r="AS1321">
        <v>1.0485623701264433</v>
      </c>
      <c r="AT1321">
        <v>1.05878762887693</v>
      </c>
      <c r="AU1321">
        <v>1.0581774997557563</v>
      </c>
      <c r="AV1321">
        <v>1.0401881320313207</v>
      </c>
      <c r="AW1321">
        <v>1.0024488070094255</v>
      </c>
      <c r="AX1321">
        <v>0.94310818438445265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67.750000971539521</v>
      </c>
      <c r="BF1321">
        <v>67.249999668676779</v>
      </c>
      <c r="BG1321">
        <v>66.499998742899209</v>
      </c>
      <c r="BH1321">
        <v>66.499998742899209</v>
      </c>
      <c r="BI1321">
        <v>66.499998742899209</v>
      </c>
      <c r="BJ1321">
        <v>66.499998742899209</v>
      </c>
      <c r="BK1321">
        <v>67.750000971539521</v>
      </c>
      <c r="BL1321">
        <v>69.500001769724705</v>
      </c>
      <c r="BM1321">
        <v>74.500000737263193</v>
      </c>
      <c r="BN1321">
        <v>77.750001583577301</v>
      </c>
      <c r="BO1321">
        <v>78.750000807878592</v>
      </c>
      <c r="BP1321">
        <v>77.250000308893107</v>
      </c>
      <c r="BQ1321">
        <v>78.750000807878592</v>
      </c>
      <c r="BR1321">
        <v>81.999998723625083</v>
      </c>
      <c r="BS1321">
        <v>79.999999852344473</v>
      </c>
      <c r="BT1321">
        <v>81.750000002423363</v>
      </c>
      <c r="BU1321">
        <v>83.999997820333974</v>
      </c>
      <c r="BV1321">
        <v>83.500001251465093</v>
      </c>
      <c r="BW1321">
        <v>78.249999955872411</v>
      </c>
      <c r="BX1321">
        <v>74.000002252253935</v>
      </c>
      <c r="BY1321">
        <v>72.250001566782899</v>
      </c>
      <c r="BZ1321">
        <v>71.749999474921182</v>
      </c>
      <c r="CA1321">
        <v>69.750000152784011</v>
      </c>
      <c r="CB1321">
        <v>69.750000152784011</v>
      </c>
      <c r="CC1321">
        <v>0.33300734085239569</v>
      </c>
      <c r="CD1321">
        <v>0.31119732198802486</v>
      </c>
      <c r="CE1321">
        <v>0.30660339201503312</v>
      </c>
      <c r="CF1321">
        <v>0.31074175534083187</v>
      </c>
      <c r="CG1321">
        <v>0.32966296524789507</v>
      </c>
      <c r="CH1321">
        <v>0.39221373365265799</v>
      </c>
      <c r="CI1321">
        <v>0.51375453506387669</v>
      </c>
      <c r="CJ1321">
        <v>0.62749176272251106</v>
      </c>
      <c r="CK1321">
        <v>0.71820596492480038</v>
      </c>
      <c r="CL1321">
        <v>0.7601825020657228</v>
      </c>
      <c r="CM1321">
        <v>0.79036237060972248</v>
      </c>
      <c r="CN1321">
        <v>0.81761164596407088</v>
      </c>
      <c r="CO1321">
        <v>0.81755035242630303</v>
      </c>
      <c r="CP1321">
        <v>0.84399854937417307</v>
      </c>
      <c r="CQ1321">
        <v>0.84558563849262802</v>
      </c>
      <c r="CR1321">
        <v>0.77600186306640062</v>
      </c>
      <c r="CS1321">
        <v>0.71704631851828804</v>
      </c>
      <c r="CT1321">
        <v>0.66826024940346751</v>
      </c>
      <c r="CU1321">
        <v>0.55002332885499761</v>
      </c>
      <c r="CV1321">
        <v>0.43189581049802511</v>
      </c>
      <c r="CW1321">
        <v>0.37843412755195022</v>
      </c>
      <c r="CX1321">
        <v>0.34286405347073473</v>
      </c>
      <c r="CY1321">
        <v>0.31251921739357846</v>
      </c>
      <c r="CZ1321">
        <v>0.29227896279512805</v>
      </c>
    </row>
    <row r="1322" spans="1:104" x14ac:dyDescent="0.25">
      <c r="A1322" t="s">
        <v>1511</v>
      </c>
      <c r="B1322" t="s">
        <v>26</v>
      </c>
      <c r="C1322" t="s">
        <v>28</v>
      </c>
      <c r="D1322" t="s">
        <v>187</v>
      </c>
      <c r="E1322" t="s">
        <v>184</v>
      </c>
      <c r="F1322">
        <v>2017</v>
      </c>
      <c r="G1322" t="s">
        <v>178</v>
      </c>
      <c r="H1322">
        <v>8</v>
      </c>
      <c r="I1322">
        <v>27.90772377836883</v>
      </c>
      <c r="J1322">
        <v>26.732776613460167</v>
      </c>
      <c r="K1322">
        <v>26.045852881043608</v>
      </c>
      <c r="L1322">
        <v>26.074361493892098</v>
      </c>
      <c r="M1322">
        <v>27.231661781866652</v>
      </c>
      <c r="N1322">
        <v>30.268531622396338</v>
      </c>
      <c r="O1322">
        <v>34.687984118032503</v>
      </c>
      <c r="P1322">
        <v>39.643731848836673</v>
      </c>
      <c r="Q1322">
        <v>45.170904822500646</v>
      </c>
      <c r="R1322">
        <v>49.556822464017806</v>
      </c>
      <c r="S1322">
        <v>52.787304672895615</v>
      </c>
      <c r="T1322">
        <v>54.764536413771737</v>
      </c>
      <c r="U1322">
        <v>55.537711665731187</v>
      </c>
      <c r="V1322">
        <v>56.150702033653523</v>
      </c>
      <c r="W1322">
        <v>55.970388135355876</v>
      </c>
      <c r="X1322">
        <v>54.650689853988567</v>
      </c>
      <c r="Y1322">
        <v>52.132343024235368</v>
      </c>
      <c r="Z1322">
        <v>48.771186961017293</v>
      </c>
      <c r="AA1322">
        <v>44.095287198851182</v>
      </c>
      <c r="AB1322">
        <v>42.192671795442948</v>
      </c>
      <c r="AC1322">
        <v>40.750355638421354</v>
      </c>
      <c r="AD1322">
        <v>37.67811001174271</v>
      </c>
      <c r="AE1322">
        <v>33.634330006333578</v>
      </c>
      <c r="AF1322">
        <v>30.447612215443211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1.0952907873247566</v>
      </c>
      <c r="AS1322">
        <v>1.1107542382940181</v>
      </c>
      <c r="AT1322">
        <v>1.1230140349347351</v>
      </c>
      <c r="AU1322">
        <v>1.1194078118531834</v>
      </c>
      <c r="AV1322">
        <v>1.0930138149241433</v>
      </c>
      <c r="AW1322">
        <v>1.0426469221718127</v>
      </c>
      <c r="AX1322">
        <v>0.97542374516229957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70.399999727805948</v>
      </c>
      <c r="BF1322">
        <v>70.599998322907439</v>
      </c>
      <c r="BG1322">
        <v>69.600000119961564</v>
      </c>
      <c r="BH1322">
        <v>70.000002063727536</v>
      </c>
      <c r="BI1322">
        <v>69.199997598659905</v>
      </c>
      <c r="BJ1322">
        <v>68.800003740393606</v>
      </c>
      <c r="BK1322">
        <v>68.800003740393606</v>
      </c>
      <c r="BL1322">
        <v>68.599996600725632</v>
      </c>
      <c r="BM1322">
        <v>71.400003010104157</v>
      </c>
      <c r="BN1322">
        <v>74.800002376343159</v>
      </c>
      <c r="BO1322">
        <v>80.000002307773372</v>
      </c>
      <c r="BP1322">
        <v>82.999999745055007</v>
      </c>
      <c r="BQ1322">
        <v>84.199996972552</v>
      </c>
      <c r="BR1322">
        <v>84.400000572962796</v>
      </c>
      <c r="BS1322">
        <v>84.199996972552</v>
      </c>
      <c r="BT1322">
        <v>83.599999528683497</v>
      </c>
      <c r="BU1322">
        <v>83.40000143707465</v>
      </c>
      <c r="BV1322">
        <v>81.800005094255724</v>
      </c>
      <c r="BW1322">
        <v>78.600000532114734</v>
      </c>
      <c r="BX1322">
        <v>75.999999840777846</v>
      </c>
      <c r="BY1322">
        <v>73.999998725748938</v>
      </c>
      <c r="BZ1322">
        <v>73.199997711086866</v>
      </c>
      <c r="CA1322">
        <v>71.400003010104157</v>
      </c>
      <c r="CB1322">
        <v>71.800005412936954</v>
      </c>
      <c r="CC1322">
        <v>0.33384054826485626</v>
      </c>
      <c r="CD1322">
        <v>0.31197598927342624</v>
      </c>
      <c r="CE1322">
        <v>0.30737055314806916</v>
      </c>
      <c r="CF1322">
        <v>0.31151926162195298</v>
      </c>
      <c r="CG1322">
        <v>0.33048781815767464</v>
      </c>
      <c r="CH1322">
        <v>0.39319509842488193</v>
      </c>
      <c r="CI1322">
        <v>0.51504001189595183</v>
      </c>
      <c r="CJ1322">
        <v>0.6290617997865402</v>
      </c>
      <c r="CK1322">
        <v>0.72000300139258022</v>
      </c>
      <c r="CL1322">
        <v>0.76208451630544316</v>
      </c>
      <c r="CM1322">
        <v>0.79233989015371298</v>
      </c>
      <c r="CN1322">
        <v>0.81965739231644563</v>
      </c>
      <c r="CO1322">
        <v>0.8195959059444109</v>
      </c>
      <c r="CP1322">
        <v>0.84611032591407143</v>
      </c>
      <c r="CQ1322">
        <v>0.84770136462968138</v>
      </c>
      <c r="CR1322">
        <v>0.77794348532814339</v>
      </c>
      <c r="CS1322">
        <v>0.71884050005690481</v>
      </c>
      <c r="CT1322">
        <v>0.6699322586586729</v>
      </c>
      <c r="CU1322">
        <v>0.55139954136834135</v>
      </c>
      <c r="CV1322">
        <v>0.43297646399101214</v>
      </c>
      <c r="CW1322">
        <v>0.37938103227192427</v>
      </c>
      <c r="CX1322">
        <v>0.34372194484227542</v>
      </c>
      <c r="CY1322">
        <v>0.3133011585002195</v>
      </c>
      <c r="CZ1322">
        <v>0.2930102745465592</v>
      </c>
    </row>
    <row r="1323" spans="1:104" x14ac:dyDescent="0.25">
      <c r="A1323" t="s">
        <v>1512</v>
      </c>
      <c r="B1323" t="s">
        <v>26</v>
      </c>
      <c r="C1323" t="s">
        <v>28</v>
      </c>
      <c r="D1323" t="s">
        <v>187</v>
      </c>
      <c r="E1323" t="s">
        <v>184</v>
      </c>
      <c r="F1323">
        <v>2017</v>
      </c>
      <c r="G1323" t="s">
        <v>179</v>
      </c>
      <c r="H1323">
        <v>9</v>
      </c>
      <c r="I1323">
        <v>28.05528459118856</v>
      </c>
      <c r="J1323">
        <v>26.944682131942056</v>
      </c>
      <c r="K1323">
        <v>26.348188984166871</v>
      </c>
      <c r="L1323">
        <v>26.358559815263572</v>
      </c>
      <c r="M1323">
        <v>27.561807240382969</v>
      </c>
      <c r="N1323">
        <v>30.742063687680833</v>
      </c>
      <c r="O1323">
        <v>35.882082070471249</v>
      </c>
      <c r="P1323">
        <v>40.64795813653479</v>
      </c>
      <c r="Q1323">
        <v>46.601415298790954</v>
      </c>
      <c r="R1323">
        <v>51.280035355297393</v>
      </c>
      <c r="S1323">
        <v>54.669639446446254</v>
      </c>
      <c r="T1323">
        <v>56.734742321935869</v>
      </c>
      <c r="U1323">
        <v>57.54665347177145</v>
      </c>
      <c r="V1323">
        <v>58.258327604700533</v>
      </c>
      <c r="W1323">
        <v>57.916697544070821</v>
      </c>
      <c r="X1323">
        <v>56.074949115566689</v>
      </c>
      <c r="Y1323">
        <v>53.226139923765686</v>
      </c>
      <c r="Z1323">
        <v>49.596582371920931</v>
      </c>
      <c r="AA1323">
        <v>45.025468319083522</v>
      </c>
      <c r="AB1323">
        <v>43.820816835659841</v>
      </c>
      <c r="AC1323">
        <v>41.190279268182394</v>
      </c>
      <c r="AD1323">
        <v>37.916439529153358</v>
      </c>
      <c r="AE1323">
        <v>33.782759142349882</v>
      </c>
      <c r="AF1323">
        <v>30.603107228986122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1.1346948668719024</v>
      </c>
      <c r="AS1323">
        <v>1.1509331530811804</v>
      </c>
      <c r="AT1323">
        <v>1.1651665781183655</v>
      </c>
      <c r="AU1323">
        <v>1.1583339660006793</v>
      </c>
      <c r="AV1323">
        <v>1.1214990102671838</v>
      </c>
      <c r="AW1323">
        <v>1.0645227613148269</v>
      </c>
      <c r="AX1323">
        <v>0.99193166517305542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65.75000054278523</v>
      </c>
      <c r="BF1323">
        <v>64.999999928433027</v>
      </c>
      <c r="BG1323">
        <v>65.75000054278523</v>
      </c>
      <c r="BH1323">
        <v>63.749999313607638</v>
      </c>
      <c r="BI1323">
        <v>64.50000111088508</v>
      </c>
      <c r="BJ1323">
        <v>65.249999581185321</v>
      </c>
      <c r="BK1323">
        <v>67.49999797897226</v>
      </c>
      <c r="BL1323">
        <v>69.000000494107866</v>
      </c>
      <c r="BM1323">
        <v>76.50000053077855</v>
      </c>
      <c r="BN1323">
        <v>81.999999811441725</v>
      </c>
      <c r="BO1323">
        <v>87.49999873722733</v>
      </c>
      <c r="BP1323">
        <v>88.750000786349531</v>
      </c>
      <c r="BQ1323">
        <v>88.250001480844944</v>
      </c>
      <c r="BR1323">
        <v>90.249998200120132</v>
      </c>
      <c r="BS1323">
        <v>91.99999908157686</v>
      </c>
      <c r="BT1323">
        <v>89.749999397358735</v>
      </c>
      <c r="BU1323">
        <v>87.999997569561842</v>
      </c>
      <c r="BV1323">
        <v>87.49999873722733</v>
      </c>
      <c r="BW1323">
        <v>86.000001560041781</v>
      </c>
      <c r="BX1323">
        <v>81.000000727262417</v>
      </c>
      <c r="BY1323">
        <v>76.50000053077855</v>
      </c>
      <c r="BZ1323">
        <v>76.250000523148671</v>
      </c>
      <c r="CA1323">
        <v>74.000000129175433</v>
      </c>
      <c r="CB1323">
        <v>72.49999925534857</v>
      </c>
      <c r="CC1323">
        <v>0.33484949230116157</v>
      </c>
      <c r="CD1323">
        <v>0.31291884520687741</v>
      </c>
      <c r="CE1323">
        <v>0.30829951044012782</v>
      </c>
      <c r="CF1323">
        <v>0.31246076557072944</v>
      </c>
      <c r="CG1323">
        <v>0.33148665774135788</v>
      </c>
      <c r="CH1323">
        <v>0.39438347365507259</v>
      </c>
      <c r="CI1323">
        <v>0.51659659011711445</v>
      </c>
      <c r="CJ1323">
        <v>0.63096302747209398</v>
      </c>
      <c r="CK1323">
        <v>0.72217910817484099</v>
      </c>
      <c r="CL1323">
        <v>0.76438786679724169</v>
      </c>
      <c r="CM1323">
        <v>0.79473462046111232</v>
      </c>
      <c r="CN1323">
        <v>0.82213465059117785</v>
      </c>
      <c r="CO1323">
        <v>0.8220729822858629</v>
      </c>
      <c r="CP1323">
        <v>0.84866755838256946</v>
      </c>
      <c r="CQ1323">
        <v>0.85026343020366779</v>
      </c>
      <c r="CR1323">
        <v>0.78029465885487825</v>
      </c>
      <c r="CS1323">
        <v>0.72101299185819112</v>
      </c>
      <c r="CT1323">
        <v>0.6719570178127845</v>
      </c>
      <c r="CU1323">
        <v>0.5530660298917206</v>
      </c>
      <c r="CV1323">
        <v>0.43428502234003302</v>
      </c>
      <c r="CW1323">
        <v>0.38052759584837903</v>
      </c>
      <c r="CX1323">
        <v>0.34476074616774838</v>
      </c>
      <c r="CY1323">
        <v>0.31424803669997781</v>
      </c>
      <c r="CZ1323">
        <v>0.29389581061706949</v>
      </c>
    </row>
    <row r="1324" spans="1:104" x14ac:dyDescent="0.25">
      <c r="A1324" t="s">
        <v>1513</v>
      </c>
      <c r="B1324" t="s">
        <v>26</v>
      </c>
      <c r="C1324" t="s">
        <v>28</v>
      </c>
      <c r="D1324" t="s">
        <v>187</v>
      </c>
      <c r="E1324" t="s">
        <v>184</v>
      </c>
      <c r="F1324">
        <v>2017</v>
      </c>
      <c r="G1324" t="s">
        <v>180</v>
      </c>
      <c r="H1324">
        <v>10</v>
      </c>
      <c r="I1324">
        <v>25.940062500808622</v>
      </c>
      <c r="J1324">
        <v>24.925304710853677</v>
      </c>
      <c r="K1324">
        <v>24.317805156915842</v>
      </c>
      <c r="L1324">
        <v>24.272925281675654</v>
      </c>
      <c r="M1324">
        <v>25.363526451947926</v>
      </c>
      <c r="N1324">
        <v>28.162310719669708</v>
      </c>
      <c r="O1324">
        <v>32.944760638108633</v>
      </c>
      <c r="P1324">
        <v>36.348157828196754</v>
      </c>
      <c r="Q1324">
        <v>40.821747851564645</v>
      </c>
      <c r="R1324">
        <v>44.791210537692372</v>
      </c>
      <c r="S1324">
        <v>47.909129686873683</v>
      </c>
      <c r="T1324">
        <v>50.232408929096785</v>
      </c>
      <c r="U1324">
        <v>51.529121411541809</v>
      </c>
      <c r="V1324">
        <v>52.61113075290082</v>
      </c>
      <c r="W1324">
        <v>52.430980674232863</v>
      </c>
      <c r="X1324">
        <v>50.857109173923682</v>
      </c>
      <c r="Y1324">
        <v>48.174488602148379</v>
      </c>
      <c r="Z1324">
        <v>44.780063310100438</v>
      </c>
      <c r="AA1324">
        <v>42.331528367542816</v>
      </c>
      <c r="AB1324">
        <v>40.412940884153471</v>
      </c>
      <c r="AC1324">
        <v>37.828000636276187</v>
      </c>
      <c r="AD1324">
        <v>34.913930395843835</v>
      </c>
      <c r="AE1324">
        <v>31.106478396338261</v>
      </c>
      <c r="AF1324">
        <v>28.197852120556739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1.0046481738289952</v>
      </c>
      <c r="AS1324">
        <v>1.0305824267818815</v>
      </c>
      <c r="AT1324">
        <v>1.0522226611476968</v>
      </c>
      <c r="AU1324">
        <v>1.048619632681</v>
      </c>
      <c r="AV1324">
        <v>1.0171422140541866</v>
      </c>
      <c r="AW1324">
        <v>0.96348981140469914</v>
      </c>
      <c r="AX1324">
        <v>0.89560128543526751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62.5</v>
      </c>
      <c r="BF1324">
        <v>62.249999458308743</v>
      </c>
      <c r="BG1324">
        <v>62.5</v>
      </c>
      <c r="BH1324">
        <v>61.249999875666767</v>
      </c>
      <c r="BI1324">
        <v>61.500000653620695</v>
      </c>
      <c r="BJ1324">
        <v>59.749999313007194</v>
      </c>
      <c r="BK1324">
        <v>61.000000633420242</v>
      </c>
      <c r="BL1324">
        <v>64.250000868088151</v>
      </c>
      <c r="BM1324">
        <v>69.750001164125294</v>
      </c>
      <c r="BN1324">
        <v>75.250000396980369</v>
      </c>
      <c r="BO1324">
        <v>79.499998338955237</v>
      </c>
      <c r="BP1324">
        <v>81.500001756967407</v>
      </c>
      <c r="BQ1324">
        <v>84.250001262646819</v>
      </c>
      <c r="BR1324">
        <v>86.249999955405414</v>
      </c>
      <c r="BS1324">
        <v>85.999999753341754</v>
      </c>
      <c r="BT1324">
        <v>84.999998738357306</v>
      </c>
      <c r="BU1324">
        <v>84.000001060583173</v>
      </c>
      <c r="BV1324">
        <v>82.249997844634649</v>
      </c>
      <c r="BW1324">
        <v>76.749998478881807</v>
      </c>
      <c r="BX1324">
        <v>70.250001435354847</v>
      </c>
      <c r="BY1324">
        <v>68.249997899211323</v>
      </c>
      <c r="BZ1324">
        <v>65.749998817091836</v>
      </c>
      <c r="CA1324">
        <v>64.749998998187181</v>
      </c>
      <c r="CB1324">
        <v>63.000000020200453</v>
      </c>
      <c r="CC1324">
        <v>0.33250346607491749</v>
      </c>
      <c r="CD1324">
        <v>0.31072646739910992</v>
      </c>
      <c r="CE1324">
        <v>0.30613951785904014</v>
      </c>
      <c r="CF1324">
        <v>0.31027159732903453</v>
      </c>
      <c r="CG1324">
        <v>0.32916420201980412</v>
      </c>
      <c r="CH1324">
        <v>0.39162033525598194</v>
      </c>
      <c r="CI1324">
        <v>0.51297721389259854</v>
      </c>
      <c r="CJ1324">
        <v>0.62654232296353329</v>
      </c>
      <c r="CK1324">
        <v>0.71711928550994497</v>
      </c>
      <c r="CL1324">
        <v>0.759032337269131</v>
      </c>
      <c r="CM1324">
        <v>0.78916648928331534</v>
      </c>
      <c r="CN1324">
        <v>0.81637451319217735</v>
      </c>
      <c r="CO1324">
        <v>0.81631330995926199</v>
      </c>
      <c r="CP1324">
        <v>0.84272154676027111</v>
      </c>
      <c r="CQ1324">
        <v>0.84430619401877149</v>
      </c>
      <c r="CR1324">
        <v>0.77482774726517045</v>
      </c>
      <c r="CS1324">
        <v>0.71596146359863999</v>
      </c>
      <c r="CT1324">
        <v>0.66724913928678109</v>
      </c>
      <c r="CU1324">
        <v>0.54919114071552655</v>
      </c>
      <c r="CV1324">
        <v>0.43124236140116212</v>
      </c>
      <c r="CW1324">
        <v>0.37786153657027394</v>
      </c>
      <c r="CX1324">
        <v>0.34234530563488896</v>
      </c>
      <c r="CY1324">
        <v>0.31204637287137915</v>
      </c>
      <c r="CZ1324">
        <v>0.29183673018127793</v>
      </c>
    </row>
    <row r="1325" spans="1:104" x14ac:dyDescent="0.25">
      <c r="A1325" t="s">
        <v>1514</v>
      </c>
      <c r="B1325" t="s">
        <v>26</v>
      </c>
      <c r="C1325" t="s">
        <v>28</v>
      </c>
      <c r="D1325" t="s">
        <v>187</v>
      </c>
      <c r="E1325" t="s">
        <v>184</v>
      </c>
      <c r="F1325">
        <v>2017</v>
      </c>
      <c r="G1325" t="s">
        <v>181</v>
      </c>
      <c r="H1325">
        <v>11</v>
      </c>
      <c r="I1325">
        <v>23.824875895436161</v>
      </c>
      <c r="J1325">
        <v>23.050436076084878</v>
      </c>
      <c r="K1325">
        <v>22.641366476762617</v>
      </c>
      <c r="L1325">
        <v>22.733258389754447</v>
      </c>
      <c r="M1325">
        <v>23.756836131965454</v>
      </c>
      <c r="N1325">
        <v>26.447626422221845</v>
      </c>
      <c r="O1325">
        <v>29.958538836376718</v>
      </c>
      <c r="P1325">
        <v>33.217143941924263</v>
      </c>
      <c r="Q1325">
        <v>36.965562780874471</v>
      </c>
      <c r="R1325">
        <v>39.798682427052292</v>
      </c>
      <c r="S1325">
        <v>41.949614116997438</v>
      </c>
      <c r="T1325">
        <v>43.358083835211907</v>
      </c>
      <c r="U1325">
        <v>44.023891240790505</v>
      </c>
      <c r="V1325">
        <v>44.615731870019808</v>
      </c>
      <c r="W1325">
        <v>44.171396775374227</v>
      </c>
      <c r="X1325">
        <v>42.556339165008239</v>
      </c>
      <c r="Y1325">
        <v>40.798634347830081</v>
      </c>
      <c r="Z1325">
        <v>40.086682132201908</v>
      </c>
      <c r="AA1325">
        <v>37.218954208395118</v>
      </c>
      <c r="AB1325">
        <v>35.146792382298415</v>
      </c>
      <c r="AC1325">
        <v>33.212664466729585</v>
      </c>
      <c r="AD1325">
        <v>30.862850862085331</v>
      </c>
      <c r="AE1325">
        <v>27.863199628095373</v>
      </c>
      <c r="AF1325">
        <v>25.566044393681118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0.86716170743730692</v>
      </c>
      <c r="AS1325">
        <v>0.88047784478078583</v>
      </c>
      <c r="AT1325">
        <v>0.89231465034330326</v>
      </c>
      <c r="AU1325">
        <v>0.88342794927516211</v>
      </c>
      <c r="AV1325">
        <v>0.85112681430508552</v>
      </c>
      <c r="AW1325">
        <v>0.81597271886923062</v>
      </c>
      <c r="AX1325">
        <v>0.80173366112995614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60.200000934730582</v>
      </c>
      <c r="BF1325">
        <v>59.799999863241801</v>
      </c>
      <c r="BG1325">
        <v>59.599997506551567</v>
      </c>
      <c r="BH1325">
        <v>59.599997506551567</v>
      </c>
      <c r="BI1325">
        <v>60.000000450591941</v>
      </c>
      <c r="BJ1325">
        <v>60.599999278486699</v>
      </c>
      <c r="BK1325">
        <v>59.799999863241801</v>
      </c>
      <c r="BL1325">
        <v>59.599997506551567</v>
      </c>
      <c r="BM1325">
        <v>62.799999413947369</v>
      </c>
      <c r="BN1325">
        <v>65.800004154717243</v>
      </c>
      <c r="BO1325">
        <v>68.199995662215031</v>
      </c>
      <c r="BP1325">
        <v>69.999999223259692</v>
      </c>
      <c r="BQ1325">
        <v>71.199997807952741</v>
      </c>
      <c r="BR1325">
        <v>71.599999218565046</v>
      </c>
      <c r="BS1325">
        <v>70.19999697966567</v>
      </c>
      <c r="BT1325">
        <v>69.999999223259692</v>
      </c>
      <c r="BU1325">
        <v>68.800002525862737</v>
      </c>
      <c r="BV1325">
        <v>66.800004275268279</v>
      </c>
      <c r="BW1325">
        <v>65.40000249344844</v>
      </c>
      <c r="BX1325">
        <v>63.799999770410423</v>
      </c>
      <c r="BY1325">
        <v>62.999999883341509</v>
      </c>
      <c r="BZ1325">
        <v>62.599997986160687</v>
      </c>
      <c r="CA1325">
        <v>61.799998099091773</v>
      </c>
      <c r="CB1325">
        <v>61.59999762969764</v>
      </c>
      <c r="CC1325">
        <v>0.33491434060171038</v>
      </c>
      <c r="CD1325">
        <v>0.31297945066104721</v>
      </c>
      <c r="CE1325">
        <v>0.30835922478910477</v>
      </c>
      <c r="CF1325">
        <v>0.31252127371179356</v>
      </c>
      <c r="CG1325">
        <v>0.33155086725581628</v>
      </c>
      <c r="CH1325">
        <v>0.39445980758525157</v>
      </c>
      <c r="CI1325">
        <v>0.51669664117407288</v>
      </c>
      <c r="CJ1325">
        <v>0.6310851556316599</v>
      </c>
      <c r="CK1325">
        <v>0.72231886528446787</v>
      </c>
      <c r="CL1325">
        <v>0.76453581559445283</v>
      </c>
      <c r="CM1325">
        <v>0.79488840313745579</v>
      </c>
      <c r="CN1325">
        <v>0.8222938110452197</v>
      </c>
      <c r="CO1325">
        <v>0.82223216536248633</v>
      </c>
      <c r="CP1325">
        <v>0.84883184679606738</v>
      </c>
      <c r="CQ1325">
        <v>0.85042798268001385</v>
      </c>
      <c r="CR1325">
        <v>0.78044571920205807</v>
      </c>
      <c r="CS1325">
        <v>0.72115265099773218</v>
      </c>
      <c r="CT1325">
        <v>0.6720870749354203</v>
      </c>
      <c r="CU1325">
        <v>0.55317312242771133</v>
      </c>
      <c r="CV1325">
        <v>0.43436912565689301</v>
      </c>
      <c r="CW1325">
        <v>0.38060130921561253</v>
      </c>
      <c r="CX1325">
        <v>0.34482752340630846</v>
      </c>
      <c r="CY1325">
        <v>0.31430890006294127</v>
      </c>
      <c r="CZ1325">
        <v>0.29395272991681026</v>
      </c>
    </row>
    <row r="1326" spans="1:104" x14ac:dyDescent="0.25">
      <c r="A1326" t="s">
        <v>1515</v>
      </c>
      <c r="B1326" t="s">
        <v>26</v>
      </c>
      <c r="C1326" t="s">
        <v>28</v>
      </c>
      <c r="D1326" t="s">
        <v>187</v>
      </c>
      <c r="E1326" t="s">
        <v>184</v>
      </c>
      <c r="F1326">
        <v>2017</v>
      </c>
      <c r="G1326" t="s">
        <v>182</v>
      </c>
      <c r="H1326">
        <v>12</v>
      </c>
      <c r="I1326">
        <v>23.614992672184062</v>
      </c>
      <c r="J1326">
        <v>22.906624853007596</v>
      </c>
      <c r="K1326">
        <v>22.536143493218521</v>
      </c>
      <c r="L1326">
        <v>22.684529038553165</v>
      </c>
      <c r="M1326">
        <v>23.730070670954827</v>
      </c>
      <c r="N1326">
        <v>26.476487253183176</v>
      </c>
      <c r="O1326">
        <v>30.176037003353358</v>
      </c>
      <c r="P1326">
        <v>33.339920514123868</v>
      </c>
      <c r="Q1326">
        <v>36.493222606505618</v>
      </c>
      <c r="R1326">
        <v>38.197696982776755</v>
      </c>
      <c r="S1326">
        <v>39.112125181517015</v>
      </c>
      <c r="T1326">
        <v>39.449652835216554</v>
      </c>
      <c r="U1326">
        <v>39.365670978502727</v>
      </c>
      <c r="V1326">
        <v>39.479959821183179</v>
      </c>
      <c r="W1326">
        <v>38.859618891912866</v>
      </c>
      <c r="X1326">
        <v>37.474368507878445</v>
      </c>
      <c r="Y1326">
        <v>36.43260704452625</v>
      </c>
      <c r="Z1326">
        <v>36.888672460708399</v>
      </c>
      <c r="AA1326">
        <v>34.970934310047241</v>
      </c>
      <c r="AB1326">
        <v>33.576903264314062</v>
      </c>
      <c r="AC1326">
        <v>32.030640060880152</v>
      </c>
      <c r="AD1326">
        <v>30.020618334313134</v>
      </c>
      <c r="AE1326">
        <v>27.285049400142139</v>
      </c>
      <c r="AF1326">
        <v>25.172395356031174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0.78899306136036906</v>
      </c>
      <c r="AS1326">
        <v>0.78731344469977682</v>
      </c>
      <c r="AT1326">
        <v>0.78959920951301898</v>
      </c>
      <c r="AU1326">
        <v>0.77719236813051051</v>
      </c>
      <c r="AV1326">
        <v>0.74948740627866905</v>
      </c>
      <c r="AW1326">
        <v>0.72865213717765687</v>
      </c>
      <c r="AX1326">
        <v>0.73777348443350577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48.249999923442218</v>
      </c>
      <c r="BF1326">
        <v>47.999999870440689</v>
      </c>
      <c r="BG1326">
        <v>46.749999737936847</v>
      </c>
      <c r="BH1326">
        <v>47.999999870440689</v>
      </c>
      <c r="BI1326">
        <v>46.749999737936847</v>
      </c>
      <c r="BJ1326">
        <v>46.999999437594795</v>
      </c>
      <c r="BK1326">
        <v>46.499999449372915</v>
      </c>
      <c r="BL1326">
        <v>45.749999069528563</v>
      </c>
      <c r="BM1326">
        <v>53.000000179616322</v>
      </c>
      <c r="BN1326">
        <v>57.749999861607094</v>
      </c>
      <c r="BO1326">
        <v>61.749999487651799</v>
      </c>
      <c r="BP1326">
        <v>63.000000341565467</v>
      </c>
      <c r="BQ1326">
        <v>62.249999711436068</v>
      </c>
      <c r="BR1326">
        <v>65.99999812138995</v>
      </c>
      <c r="BS1326">
        <v>65.000000044167948</v>
      </c>
      <c r="BT1326">
        <v>63.500000786189474</v>
      </c>
      <c r="BU1326">
        <v>61.749999487651799</v>
      </c>
      <c r="BV1326">
        <v>59.499999393426847</v>
      </c>
      <c r="BW1326">
        <v>57.749999861607094</v>
      </c>
      <c r="BX1326">
        <v>54.499999437594795</v>
      </c>
      <c r="BY1326">
        <v>53.249999290368301</v>
      </c>
      <c r="BZ1326">
        <v>51.750000047112479</v>
      </c>
      <c r="CA1326">
        <v>52.000000100114022</v>
      </c>
      <c r="CB1326">
        <v>52.000000100114022</v>
      </c>
      <c r="CC1326">
        <v>0.34624048384815725</v>
      </c>
      <c r="CD1326">
        <v>0.32356379965440779</v>
      </c>
      <c r="CE1326">
        <v>0.31878730974415337</v>
      </c>
      <c r="CF1326">
        <v>0.32309012117131058</v>
      </c>
      <c r="CG1326">
        <v>0.34276323591585955</v>
      </c>
      <c r="CH1326">
        <v>0.40779965552163766</v>
      </c>
      <c r="CI1326">
        <v>0.53417029124277327</v>
      </c>
      <c r="CJ1326">
        <v>0.65242724318268408</v>
      </c>
      <c r="CK1326">
        <v>0.74674629337372012</v>
      </c>
      <c r="CL1326">
        <v>0.79039090317141913</v>
      </c>
      <c r="CM1326">
        <v>0.82177004802767351</v>
      </c>
      <c r="CN1326">
        <v>0.85010216461129295</v>
      </c>
      <c r="CO1326">
        <v>0.85003840943483344</v>
      </c>
      <c r="CP1326">
        <v>0.87753769098032885</v>
      </c>
      <c r="CQ1326">
        <v>0.87918789556563615</v>
      </c>
      <c r="CR1326">
        <v>0.80683891485419224</v>
      </c>
      <c r="CS1326">
        <v>0.74554059650329207</v>
      </c>
      <c r="CT1326">
        <v>0.69481576589451299</v>
      </c>
      <c r="CU1326">
        <v>0.57188035100421919</v>
      </c>
      <c r="CV1326">
        <v>0.44905864059944361</v>
      </c>
      <c r="CW1326">
        <v>0.39347245907109424</v>
      </c>
      <c r="CX1326">
        <v>0.35648890147423495</v>
      </c>
      <c r="CY1326">
        <v>0.32493819773171306</v>
      </c>
      <c r="CZ1326">
        <v>0.30389362800119085</v>
      </c>
    </row>
    <row r="1327" spans="1:104" x14ac:dyDescent="0.25">
      <c r="A1327" t="s">
        <v>1516</v>
      </c>
      <c r="B1327" t="s">
        <v>26</v>
      </c>
      <c r="C1327" t="s">
        <v>28</v>
      </c>
      <c r="D1327" t="s">
        <v>187</v>
      </c>
      <c r="E1327" t="s">
        <v>184</v>
      </c>
      <c r="F1327">
        <v>2017</v>
      </c>
      <c r="G1327" t="s">
        <v>183</v>
      </c>
      <c r="H1327">
        <v>8</v>
      </c>
      <c r="I1327">
        <v>27.711752983800583</v>
      </c>
      <c r="J1327">
        <v>26.563629352899135</v>
      </c>
      <c r="K1327">
        <v>25.891228658705455</v>
      </c>
      <c r="L1327">
        <v>25.919496927855707</v>
      </c>
      <c r="M1327">
        <v>27.063485714205264</v>
      </c>
      <c r="N1327">
        <v>30.075748573084585</v>
      </c>
      <c r="O1327">
        <v>34.457346447564838</v>
      </c>
      <c r="P1327">
        <v>39.22249112636672</v>
      </c>
      <c r="Q1327">
        <v>44.465534052261589</v>
      </c>
      <c r="R1327">
        <v>48.614387643018723</v>
      </c>
      <c r="S1327">
        <v>51.681388408955677</v>
      </c>
      <c r="T1327">
        <v>53.585842700806026</v>
      </c>
      <c r="U1327">
        <v>54.332691965754272</v>
      </c>
      <c r="V1327">
        <v>54.946326819079616</v>
      </c>
      <c r="W1327">
        <v>54.777730868163772</v>
      </c>
      <c r="X1327">
        <v>53.486258695841435</v>
      </c>
      <c r="Y1327">
        <v>51.033872069033421</v>
      </c>
      <c r="Z1327">
        <v>47.738134110069133</v>
      </c>
      <c r="AA1327">
        <v>43.255136251097831</v>
      </c>
      <c r="AB1327">
        <v>41.473517047555241</v>
      </c>
      <c r="AC1327">
        <v>40.152473804037299</v>
      </c>
      <c r="AD1327">
        <v>37.197104659664866</v>
      </c>
      <c r="AE1327">
        <v>33.251661182132267</v>
      </c>
      <c r="AF1327">
        <v>30.137946975107095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1.0717168497308798</v>
      </c>
      <c r="AS1327">
        <v>1.0866538926538383</v>
      </c>
      <c r="AT1327">
        <v>1.0989265373811732</v>
      </c>
      <c r="AU1327">
        <v>1.0955546429266341</v>
      </c>
      <c r="AV1327">
        <v>1.0697252153624188</v>
      </c>
      <c r="AW1327">
        <v>1.0206774874724589</v>
      </c>
      <c r="AX1327">
        <v>0.95476269905542899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66.037499003822006</v>
      </c>
      <c r="BF1327">
        <v>65.775002324909906</v>
      </c>
      <c r="BG1327">
        <v>65.275000506057495</v>
      </c>
      <c r="BH1327">
        <v>64.999999261346673</v>
      </c>
      <c r="BI1327">
        <v>64.675003299126715</v>
      </c>
      <c r="BJ1327">
        <v>65.074998105143905</v>
      </c>
      <c r="BK1327">
        <v>66.199996399991988</v>
      </c>
      <c r="BL1327">
        <v>67.89999928177069</v>
      </c>
      <c r="BM1327">
        <v>72.412500403324273</v>
      </c>
      <c r="BN1327">
        <v>76.324996054744133</v>
      </c>
      <c r="BO1327">
        <v>80.187499091477122</v>
      </c>
      <c r="BP1327">
        <v>81.625001829129573</v>
      </c>
      <c r="BQ1327">
        <v>82.425001688720272</v>
      </c>
      <c r="BR1327">
        <v>84.162499327686263</v>
      </c>
      <c r="BS1327">
        <v>84.112503425488569</v>
      </c>
      <c r="BT1327">
        <v>83.462501786602203</v>
      </c>
      <c r="BU1327">
        <v>83.224998171948485</v>
      </c>
      <c r="BV1327">
        <v>82.262497154801522</v>
      </c>
      <c r="BW1327">
        <v>79.21250266025082</v>
      </c>
      <c r="BX1327">
        <v>75.562501570112218</v>
      </c>
      <c r="BY1327">
        <v>72.437499909326888</v>
      </c>
      <c r="BZ1327">
        <v>71.425002279169078</v>
      </c>
      <c r="CA1327">
        <v>69.662497981643071</v>
      </c>
      <c r="CB1327">
        <v>69.199997598659905</v>
      </c>
      <c r="CC1327">
        <v>0.33315065885780171</v>
      </c>
      <c r="CD1327">
        <v>0.31133128116748032</v>
      </c>
      <c r="CE1327">
        <v>0.30673536081371389</v>
      </c>
      <c r="CF1327">
        <v>0.31087550258116786</v>
      </c>
      <c r="CG1327">
        <v>0.32980488002661557</v>
      </c>
      <c r="CH1327">
        <v>0.39238255688525631</v>
      </c>
      <c r="CI1327">
        <v>0.51397566626930147</v>
      </c>
      <c r="CJ1327">
        <v>0.62776181072793913</v>
      </c>
      <c r="CK1327">
        <v>0.71851505000812155</v>
      </c>
      <c r="CL1327">
        <v>0.76050968029050614</v>
      </c>
      <c r="CM1327">
        <v>0.79070253544965163</v>
      </c>
      <c r="CN1327">
        <v>0.81796351524288136</v>
      </c>
      <c r="CO1327">
        <v>0.81790216837323038</v>
      </c>
      <c r="CP1327">
        <v>0.84436182204549015</v>
      </c>
      <c r="CQ1327">
        <v>0.84594962632532988</v>
      </c>
      <c r="CR1327">
        <v>0.7763358308649001</v>
      </c>
      <c r="CS1327">
        <v>0.71735496585538627</v>
      </c>
      <c r="CT1327">
        <v>0.66854781296227517</v>
      </c>
      <c r="CU1327">
        <v>0.55026005255778609</v>
      </c>
      <c r="CV1327">
        <v>0.43208168823475362</v>
      </c>
      <c r="CW1327">
        <v>0.37859700036528693</v>
      </c>
      <c r="CX1327">
        <v>0.34301163474898205</v>
      </c>
      <c r="CY1327">
        <v>0.3126537330156221</v>
      </c>
      <c r="CZ1327">
        <v>0.29240476440436131</v>
      </c>
    </row>
    <row r="1328" spans="1:104" x14ac:dyDescent="0.25">
      <c r="A1328" t="s">
        <v>1517</v>
      </c>
      <c r="B1328" t="s">
        <v>26</v>
      </c>
      <c r="C1328" t="s">
        <v>28</v>
      </c>
      <c r="D1328" t="s">
        <v>187</v>
      </c>
      <c r="E1328" t="s">
        <v>184</v>
      </c>
      <c r="F1328">
        <v>2018</v>
      </c>
      <c r="G1328" t="s">
        <v>171</v>
      </c>
      <c r="H1328">
        <v>1</v>
      </c>
      <c r="I1328">
        <v>23.550173372239332</v>
      </c>
      <c r="J1328">
        <v>22.903702969544153</v>
      </c>
      <c r="K1328">
        <v>22.545105790231766</v>
      </c>
      <c r="L1328">
        <v>22.740386351542853</v>
      </c>
      <c r="M1328">
        <v>23.835686513437881</v>
      </c>
      <c r="N1328">
        <v>26.652590391263249</v>
      </c>
      <c r="O1328">
        <v>31.460253415878491</v>
      </c>
      <c r="P1328">
        <v>34.487704078264322</v>
      </c>
      <c r="Q1328">
        <v>37.226594063788482</v>
      </c>
      <c r="R1328">
        <v>38.2142639204273</v>
      </c>
      <c r="S1328">
        <v>38.479235702258151</v>
      </c>
      <c r="T1328">
        <v>38.344792137722777</v>
      </c>
      <c r="U1328">
        <v>38.071324443863169</v>
      </c>
      <c r="V1328">
        <v>38.13559328140753</v>
      </c>
      <c r="W1328">
        <v>37.640361349910371</v>
      </c>
      <c r="X1328">
        <v>36.513850692718371</v>
      </c>
      <c r="Y1328">
        <v>35.760637179250871</v>
      </c>
      <c r="Z1328">
        <v>36.765712673249361</v>
      </c>
      <c r="AA1328">
        <v>35.173316320672797</v>
      </c>
      <c r="AB1328">
        <v>33.785666108866245</v>
      </c>
      <c r="AC1328">
        <v>32.250669169485519</v>
      </c>
      <c r="AD1328">
        <v>30.156795265663508</v>
      </c>
      <c r="AE1328">
        <v>27.359804957197547</v>
      </c>
      <c r="AF1328">
        <v>25.258836703478398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0.8627578056626023</v>
      </c>
      <c r="AS1328">
        <v>0.8566047673756948</v>
      </c>
      <c r="AT1328">
        <v>0.85805083238818458</v>
      </c>
      <c r="AU1328">
        <v>0.84690814178875096</v>
      </c>
      <c r="AV1328">
        <v>0.82156164342631799</v>
      </c>
      <c r="AW1328">
        <v>0.80461431282842266</v>
      </c>
      <c r="AX1328">
        <v>0.82722849409914279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46.500000094355642</v>
      </c>
      <c r="BF1328">
        <v>46.000000460366103</v>
      </c>
      <c r="BG1328">
        <v>46.75000074225651</v>
      </c>
      <c r="BH1328">
        <v>46.500000094355642</v>
      </c>
      <c r="BI1328">
        <v>45.250000428482835</v>
      </c>
      <c r="BJ1328">
        <v>44.499998984794502</v>
      </c>
      <c r="BK1328">
        <v>45.750000533074065</v>
      </c>
      <c r="BL1328">
        <v>45.000000501190804</v>
      </c>
      <c r="BM1328">
        <v>47.500000774139778</v>
      </c>
      <c r="BN1328">
        <v>51.749999420454017</v>
      </c>
      <c r="BO1328">
        <v>54.499999635401345</v>
      </c>
      <c r="BP1328">
        <v>56.999999805406205</v>
      </c>
      <c r="BQ1328">
        <v>58.50000011917988</v>
      </c>
      <c r="BR1328">
        <v>58.50000011917988</v>
      </c>
      <c r="BS1328">
        <v>58.750000752374454</v>
      </c>
      <c r="BT1328">
        <v>57.750000072590311</v>
      </c>
      <c r="BU1328">
        <v>56.000000302126281</v>
      </c>
      <c r="BV1328">
        <v>54.000001177916026</v>
      </c>
      <c r="BW1328">
        <v>51.24999955116364</v>
      </c>
      <c r="BX1328">
        <v>49.749999707991655</v>
      </c>
      <c r="BY1328">
        <v>46.249999225860222</v>
      </c>
      <c r="BZ1328">
        <v>44.749999853289921</v>
      </c>
      <c r="CA1328">
        <v>41.499999769052224</v>
      </c>
      <c r="CB1328">
        <v>41.000000605664376</v>
      </c>
      <c r="CC1328">
        <v>0.34820329811468348</v>
      </c>
      <c r="CD1328">
        <v>0.32539804121112792</v>
      </c>
      <c r="CE1328">
        <v>0.32059448166287124</v>
      </c>
      <c r="CF1328">
        <v>0.32492167955053008</v>
      </c>
      <c r="CG1328">
        <v>0.34470631979698602</v>
      </c>
      <c r="CH1328">
        <v>0.41011143962582175</v>
      </c>
      <c r="CI1328">
        <v>0.53719844885145029</v>
      </c>
      <c r="CJ1328">
        <v>0.65612580501872264</v>
      </c>
      <c r="CK1328">
        <v>0.75097949994417423</v>
      </c>
      <c r="CL1328">
        <v>0.79487160881356111</v>
      </c>
      <c r="CM1328">
        <v>0.82642855326599174</v>
      </c>
      <c r="CN1328">
        <v>0.85492135561183746</v>
      </c>
      <c r="CO1328">
        <v>0.85485725339307328</v>
      </c>
      <c r="CP1328">
        <v>0.88251236307445746</v>
      </c>
      <c r="CQ1328">
        <v>0.88417190073714158</v>
      </c>
      <c r="CR1328">
        <v>0.81141278377557002</v>
      </c>
      <c r="CS1328">
        <v>0.74976694677845712</v>
      </c>
      <c r="CT1328">
        <v>0.69875458555630654</v>
      </c>
      <c r="CU1328">
        <v>0.57512225849291188</v>
      </c>
      <c r="CV1328">
        <v>0.45160431020954317</v>
      </c>
      <c r="CW1328">
        <v>0.39570303753262037</v>
      </c>
      <c r="CX1328">
        <v>0.35850977488186386</v>
      </c>
      <c r="CY1328">
        <v>0.32678023876067758</v>
      </c>
      <c r="CZ1328">
        <v>0.30561637846228829</v>
      </c>
    </row>
    <row r="1329" spans="1:104" x14ac:dyDescent="0.25">
      <c r="A1329" t="s">
        <v>1518</v>
      </c>
      <c r="B1329" t="s">
        <v>26</v>
      </c>
      <c r="C1329" t="s">
        <v>28</v>
      </c>
      <c r="D1329" t="s">
        <v>187</v>
      </c>
      <c r="E1329" t="s">
        <v>184</v>
      </c>
      <c r="F1329">
        <v>2018</v>
      </c>
      <c r="G1329" t="s">
        <v>172</v>
      </c>
      <c r="H1329">
        <v>2</v>
      </c>
      <c r="I1329">
        <v>23.837572047811761</v>
      </c>
      <c r="J1329">
        <v>23.151609918613961</v>
      </c>
      <c r="K1329">
        <v>22.733451649298946</v>
      </c>
      <c r="L1329">
        <v>22.883886618650305</v>
      </c>
      <c r="M1329">
        <v>23.935032737263018</v>
      </c>
      <c r="N1329">
        <v>26.775737163857308</v>
      </c>
      <c r="O1329">
        <v>31.278326940324181</v>
      </c>
      <c r="P1329">
        <v>34.448378208734283</v>
      </c>
      <c r="Q1329">
        <v>37.492189704088318</v>
      </c>
      <c r="R1329">
        <v>38.738358797592014</v>
      </c>
      <c r="S1329">
        <v>39.070070713517978</v>
      </c>
      <c r="T1329">
        <v>39.021311227519632</v>
      </c>
      <c r="U1329">
        <v>38.735118038336111</v>
      </c>
      <c r="V1329">
        <v>38.719860189436723</v>
      </c>
      <c r="W1329">
        <v>38.178207133763067</v>
      </c>
      <c r="X1329">
        <v>37.08499911541918</v>
      </c>
      <c r="Y1329">
        <v>36.101421578642579</v>
      </c>
      <c r="Z1329">
        <v>36.517116791597154</v>
      </c>
      <c r="AA1329">
        <v>35.875079267875527</v>
      </c>
      <c r="AB1329">
        <v>34.446690167000661</v>
      </c>
      <c r="AC1329">
        <v>32.875549447646513</v>
      </c>
      <c r="AD1329">
        <v>30.69975349700097</v>
      </c>
      <c r="AE1329">
        <v>27.764938646760768</v>
      </c>
      <c r="AF1329">
        <v>25.538827525216107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0.8779794824939019</v>
      </c>
      <c r="AS1329">
        <v>0.87154013390102369</v>
      </c>
      <c r="AT1329">
        <v>0.87119682602081561</v>
      </c>
      <c r="AU1329">
        <v>0.85900968846656112</v>
      </c>
      <c r="AV1329">
        <v>0.8344124433719502</v>
      </c>
      <c r="AW1329">
        <v>0.81228198291198439</v>
      </c>
      <c r="AX1329">
        <v>0.82163511631601671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48.500000574437472</v>
      </c>
      <c r="BF1329">
        <v>48.99999938501815</v>
      </c>
      <c r="BG1329">
        <v>47.750000654527305</v>
      </c>
      <c r="BH1329">
        <v>46.749999860327556</v>
      </c>
      <c r="BI1329">
        <v>45.499999587387492</v>
      </c>
      <c r="BJ1329">
        <v>44.50000090854666</v>
      </c>
      <c r="BK1329">
        <v>43.49999976178708</v>
      </c>
      <c r="BL1329">
        <v>43.49999976178708</v>
      </c>
      <c r="BM1329">
        <v>48.99999938501815</v>
      </c>
      <c r="BN1329">
        <v>53.49999987401862</v>
      </c>
      <c r="BO1329">
        <v>55.499999934658916</v>
      </c>
      <c r="BP1329">
        <v>56.750000545468801</v>
      </c>
      <c r="BQ1329">
        <v>57.99999929064964</v>
      </c>
      <c r="BR1329">
        <v>58.499999628989542</v>
      </c>
      <c r="BS1329">
        <v>57.99999929064964</v>
      </c>
      <c r="BT1329">
        <v>57.000000376768931</v>
      </c>
      <c r="BU1329">
        <v>55.749999986308922</v>
      </c>
      <c r="BV1329">
        <v>53.49999987401862</v>
      </c>
      <c r="BW1329">
        <v>51.25000045215797</v>
      </c>
      <c r="BX1329">
        <v>49.250000376827693</v>
      </c>
      <c r="BY1329">
        <v>48.000000001057685</v>
      </c>
      <c r="BZ1329">
        <v>45.250000475897004</v>
      </c>
      <c r="CA1329">
        <v>44.749999784997264</v>
      </c>
      <c r="CB1329">
        <v>44.749999784997264</v>
      </c>
      <c r="CC1329">
        <v>0.34561494179030111</v>
      </c>
      <c r="CD1329">
        <v>0.32297919627247584</v>
      </c>
      <c r="CE1329">
        <v>0.31821135391967104</v>
      </c>
      <c r="CF1329">
        <v>0.32250640226847432</v>
      </c>
      <c r="CG1329">
        <v>0.34214396483292192</v>
      </c>
      <c r="CH1329">
        <v>0.40706289139046004</v>
      </c>
      <c r="CI1329">
        <v>0.53320520601020405</v>
      </c>
      <c r="CJ1329">
        <v>0.65124852446054871</v>
      </c>
      <c r="CK1329">
        <v>0.74539718739092053</v>
      </c>
      <c r="CL1329">
        <v>0.78896287925556374</v>
      </c>
      <c r="CM1329">
        <v>0.82028538018521358</v>
      </c>
      <c r="CN1329">
        <v>0.8485663235373978</v>
      </c>
      <c r="CO1329">
        <v>0.84850269351516117</v>
      </c>
      <c r="CP1329">
        <v>0.87595224188810394</v>
      </c>
      <c r="CQ1329">
        <v>0.87759944609094986</v>
      </c>
      <c r="CR1329">
        <v>0.80538117344773175</v>
      </c>
      <c r="CS1329">
        <v>0.74419361756118763</v>
      </c>
      <c r="CT1329">
        <v>0.69356041288111936</v>
      </c>
      <c r="CU1329">
        <v>0.57084715298952038</v>
      </c>
      <c r="CV1329">
        <v>0.44824733244515069</v>
      </c>
      <c r="CW1329">
        <v>0.39276160517732345</v>
      </c>
      <c r="CX1329">
        <v>0.35584483203975481</v>
      </c>
      <c r="CY1329">
        <v>0.32435115151837046</v>
      </c>
      <c r="CZ1329">
        <v>0.30334459349483273</v>
      </c>
    </row>
    <row r="1330" spans="1:104" x14ac:dyDescent="0.25">
      <c r="A1330" t="s">
        <v>1519</v>
      </c>
      <c r="B1330" t="s">
        <v>26</v>
      </c>
      <c r="C1330" t="s">
        <v>28</v>
      </c>
      <c r="D1330" t="s">
        <v>187</v>
      </c>
      <c r="E1330" t="s">
        <v>184</v>
      </c>
      <c r="F1330">
        <v>2018</v>
      </c>
      <c r="G1330" t="s">
        <v>173</v>
      </c>
      <c r="H1330">
        <v>3</v>
      </c>
      <c r="I1330">
        <v>24.133171163148059</v>
      </c>
      <c r="J1330">
        <v>23.289278409914626</v>
      </c>
      <c r="K1330">
        <v>22.787364599580627</v>
      </c>
      <c r="L1330">
        <v>22.800023071861162</v>
      </c>
      <c r="M1330">
        <v>23.713562802454039</v>
      </c>
      <c r="N1330">
        <v>26.271768256392349</v>
      </c>
      <c r="O1330">
        <v>30.769215904033636</v>
      </c>
      <c r="P1330">
        <v>34.005428122165569</v>
      </c>
      <c r="Q1330">
        <v>37.115195675182903</v>
      </c>
      <c r="R1330">
        <v>38.778583068127901</v>
      </c>
      <c r="S1330">
        <v>39.718353603377679</v>
      </c>
      <c r="T1330">
        <v>40.248211871357427</v>
      </c>
      <c r="U1330">
        <v>40.423224201251138</v>
      </c>
      <c r="V1330">
        <v>40.7170564770447</v>
      </c>
      <c r="W1330">
        <v>40.325499966599246</v>
      </c>
      <c r="X1330">
        <v>39.27915876118535</v>
      </c>
      <c r="Y1330">
        <v>37.877921293690662</v>
      </c>
      <c r="Z1330">
        <v>36.500636569641507</v>
      </c>
      <c r="AA1330">
        <v>35.172072263804921</v>
      </c>
      <c r="AB1330">
        <v>35.272433471114475</v>
      </c>
      <c r="AC1330">
        <v>33.67306856146547</v>
      </c>
      <c r="AD1330">
        <v>31.409432794375121</v>
      </c>
      <c r="AE1330">
        <v>28.293000069798207</v>
      </c>
      <c r="AF1330">
        <v>25.918578008072863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0.90558478277101517</v>
      </c>
      <c r="AS1330">
        <v>0.90952254444063396</v>
      </c>
      <c r="AT1330">
        <v>0.91613376468513574</v>
      </c>
      <c r="AU1330">
        <v>0.90732377060253544</v>
      </c>
      <c r="AV1330">
        <v>0.88378104538548463</v>
      </c>
      <c r="AW1330">
        <v>0.85225318884067591</v>
      </c>
      <c r="AX1330">
        <v>0.82126432156252938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51.249999123122478</v>
      </c>
      <c r="BF1330">
        <v>51.49999968957664</v>
      </c>
      <c r="BG1330">
        <v>51.49999968957664</v>
      </c>
      <c r="BH1330">
        <v>50.500000006472341</v>
      </c>
      <c r="BI1330">
        <v>49.749999769609609</v>
      </c>
      <c r="BJ1330">
        <v>49.499999203155447</v>
      </c>
      <c r="BK1330">
        <v>49.499999203155447</v>
      </c>
      <c r="BL1330">
        <v>48.250000307187186</v>
      </c>
      <c r="BM1330">
        <v>53.00000103457856</v>
      </c>
      <c r="BN1330">
        <v>58.250000545543529</v>
      </c>
      <c r="BO1330">
        <v>59.499999192575665</v>
      </c>
      <c r="BP1330">
        <v>62.249999417987326</v>
      </c>
      <c r="BQ1330">
        <v>63.250001108139195</v>
      </c>
      <c r="BR1330">
        <v>62.5</v>
      </c>
      <c r="BS1330">
        <v>63.250001108139195</v>
      </c>
      <c r="BT1330">
        <v>62.249999417987326</v>
      </c>
      <c r="BU1330">
        <v>61.000000895423263</v>
      </c>
      <c r="BV1330">
        <v>57.499999437404348</v>
      </c>
      <c r="BW1330">
        <v>55.74999951743731</v>
      </c>
      <c r="BX1330">
        <v>53.999999846406411</v>
      </c>
      <c r="BY1330">
        <v>52.500000259515915</v>
      </c>
      <c r="BZ1330">
        <v>49.249999367951162</v>
      </c>
      <c r="CA1330">
        <v>48.750000584377567</v>
      </c>
      <c r="CB1330">
        <v>49.249999367951162</v>
      </c>
      <c r="CC1330">
        <v>0.33685128498529654</v>
      </c>
      <c r="CD1330">
        <v>0.31478951711940756</v>
      </c>
      <c r="CE1330">
        <v>0.3101425517030591</v>
      </c>
      <c r="CF1330">
        <v>0.31432869448526934</v>
      </c>
      <c r="CG1330">
        <v>0.33346832195307813</v>
      </c>
      <c r="CH1330">
        <v>0.39674112883112278</v>
      </c>
      <c r="CI1330">
        <v>0.51968488945627878</v>
      </c>
      <c r="CJ1330">
        <v>0.63473499046469128</v>
      </c>
      <c r="CK1330">
        <v>0.72649629157660722</v>
      </c>
      <c r="CL1330">
        <v>0.76895737840545841</v>
      </c>
      <c r="CM1330">
        <v>0.79948558651936086</v>
      </c>
      <c r="CN1330">
        <v>0.82704945732176038</v>
      </c>
      <c r="CO1330">
        <v>0.82698740526279679</v>
      </c>
      <c r="CP1330">
        <v>0.85374094456599303</v>
      </c>
      <c r="CQ1330">
        <v>0.85534637030168736</v>
      </c>
      <c r="CR1330">
        <v>0.78495933798324435</v>
      </c>
      <c r="CS1330">
        <v>0.72532329103654469</v>
      </c>
      <c r="CT1330">
        <v>0.6759739890332106</v>
      </c>
      <c r="CU1330">
        <v>0.55637231885344074</v>
      </c>
      <c r="CV1330">
        <v>0.43688124702032505</v>
      </c>
      <c r="CW1330">
        <v>0.38280242289462674</v>
      </c>
      <c r="CX1330">
        <v>0.34682178381026857</v>
      </c>
      <c r="CY1330">
        <v>0.31612667331104793</v>
      </c>
      <c r="CZ1330">
        <v>0.29565277407830604</v>
      </c>
    </row>
    <row r="1331" spans="1:104" x14ac:dyDescent="0.25">
      <c r="A1331" t="s">
        <v>1520</v>
      </c>
      <c r="B1331" t="s">
        <v>26</v>
      </c>
      <c r="C1331" t="s">
        <v>28</v>
      </c>
      <c r="D1331" t="s">
        <v>187</v>
      </c>
      <c r="E1331" t="s">
        <v>184</v>
      </c>
      <c r="F1331">
        <v>2018</v>
      </c>
      <c r="G1331" t="s">
        <v>174</v>
      </c>
      <c r="H1331">
        <v>4</v>
      </c>
      <c r="I1331">
        <v>24.563993235947294</v>
      </c>
      <c r="J1331">
        <v>23.628125040961681</v>
      </c>
      <c r="K1331">
        <v>23.075266784208829</v>
      </c>
      <c r="L1331">
        <v>23.023495121392532</v>
      </c>
      <c r="M1331">
        <v>23.922132568265944</v>
      </c>
      <c r="N1331">
        <v>26.357559570595786</v>
      </c>
      <c r="O1331">
        <v>30.134039895788238</v>
      </c>
      <c r="P1331">
        <v>33.503443306146053</v>
      </c>
      <c r="Q1331">
        <v>37.397137931378516</v>
      </c>
      <c r="R1331">
        <v>40.441290018832746</v>
      </c>
      <c r="S1331">
        <v>42.815417765533873</v>
      </c>
      <c r="T1331">
        <v>44.588177610387994</v>
      </c>
      <c r="U1331">
        <v>45.585208393844091</v>
      </c>
      <c r="V1331">
        <v>46.482166233088023</v>
      </c>
      <c r="W1331">
        <v>46.331276504919302</v>
      </c>
      <c r="X1331">
        <v>45.194767353247784</v>
      </c>
      <c r="Y1331">
        <v>43.306311238434802</v>
      </c>
      <c r="Z1331">
        <v>40.55725778911895</v>
      </c>
      <c r="AA1331">
        <v>37.445276205336249</v>
      </c>
      <c r="AB1331">
        <v>37.039632723949858</v>
      </c>
      <c r="AC1331">
        <v>35.508724923080571</v>
      </c>
      <c r="AD1331">
        <v>32.843577228978937</v>
      </c>
      <c r="AE1331">
        <v>29.416586273288114</v>
      </c>
      <c r="AF1331">
        <v>26.74494541848248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1.0032339970885555</v>
      </c>
      <c r="AS1331">
        <v>1.0256672116600749</v>
      </c>
      <c r="AT1331">
        <v>1.0458487130843452</v>
      </c>
      <c r="AU1331">
        <v>1.0424537243525731</v>
      </c>
      <c r="AV1331">
        <v>1.016882237510826</v>
      </c>
      <c r="AW1331">
        <v>0.97439199114007513</v>
      </c>
      <c r="AX1331">
        <v>0.91253829160978284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57.999999721482332</v>
      </c>
      <c r="BF1331">
        <v>57.750001097906697</v>
      </c>
      <c r="BG1331">
        <v>56.25000029530333</v>
      </c>
      <c r="BH1331">
        <v>54.500000262975384</v>
      </c>
      <c r="BI1331">
        <v>54.500000262975384</v>
      </c>
      <c r="BJ1331">
        <v>54.500000262975384</v>
      </c>
      <c r="BK1331">
        <v>55.249999350954361</v>
      </c>
      <c r="BL1331">
        <v>59.749999380795543</v>
      </c>
      <c r="BM1331">
        <v>66.749998422147684</v>
      </c>
      <c r="BN1331">
        <v>70.750000350012158</v>
      </c>
      <c r="BO1331">
        <v>73.750001209189421</v>
      </c>
      <c r="BP1331">
        <v>75.749999989431245</v>
      </c>
      <c r="BQ1331">
        <v>77.000000552061792</v>
      </c>
      <c r="BR1331">
        <v>77.000000552061792</v>
      </c>
      <c r="BS1331">
        <v>77.74999789930537</v>
      </c>
      <c r="BT1331">
        <v>76.250001712759314</v>
      </c>
      <c r="BU1331">
        <v>75.000000777114025</v>
      </c>
      <c r="BV1331">
        <v>73.750001209189421</v>
      </c>
      <c r="BW1331">
        <v>72.000000042274991</v>
      </c>
      <c r="BX1331">
        <v>67.999998736101745</v>
      </c>
      <c r="BY1331">
        <v>62.999999236563184</v>
      </c>
      <c r="BZ1331">
        <v>62.000000763436823</v>
      </c>
      <c r="CA1331">
        <v>60.750000573820998</v>
      </c>
      <c r="CB1331">
        <v>59.249998916392201</v>
      </c>
      <c r="CC1331">
        <v>0.3339855750502716</v>
      </c>
      <c r="CD1331">
        <v>0.31211152789814256</v>
      </c>
      <c r="CE1331">
        <v>0.30750410008012041</v>
      </c>
      <c r="CF1331">
        <v>0.31165461211077361</v>
      </c>
      <c r="CG1331">
        <v>0.33063140947633268</v>
      </c>
      <c r="CH1331">
        <v>0.39336592608486926</v>
      </c>
      <c r="CI1331">
        <v>0.51526376864233003</v>
      </c>
      <c r="CJ1331">
        <v>0.62933512127032953</v>
      </c>
      <c r="CK1331">
        <v>0.7203157660677848</v>
      </c>
      <c r="CL1331">
        <v>0.76241566811625217</v>
      </c>
      <c r="CM1331">
        <v>0.7926841207544616</v>
      </c>
      <c r="CN1331">
        <v>0.82001349765136211</v>
      </c>
      <c r="CO1331">
        <v>0.81995196811786808</v>
      </c>
      <c r="CP1331">
        <v>0.84647791806070671</v>
      </c>
      <c r="CQ1331">
        <v>0.84806967546913614</v>
      </c>
      <c r="CR1331">
        <v>0.77828146240676455</v>
      </c>
      <c r="CS1331">
        <v>0.71915273672192004</v>
      </c>
      <c r="CT1331">
        <v>0.67022332054222566</v>
      </c>
      <c r="CU1331">
        <v>0.55163908828480535</v>
      </c>
      <c r="CV1331">
        <v>0.43316458460514051</v>
      </c>
      <c r="CW1331">
        <v>0.37954584251056644</v>
      </c>
      <c r="CX1331">
        <v>0.34387128604223127</v>
      </c>
      <c r="CY1331">
        <v>0.31343730070328141</v>
      </c>
      <c r="CZ1331">
        <v>0.29313756578438288</v>
      </c>
    </row>
    <row r="1332" spans="1:104" x14ac:dyDescent="0.25">
      <c r="A1332" t="s">
        <v>1521</v>
      </c>
      <c r="B1332" t="s">
        <v>26</v>
      </c>
      <c r="C1332" t="s">
        <v>28</v>
      </c>
      <c r="D1332" t="s">
        <v>187</v>
      </c>
      <c r="E1332" t="s">
        <v>184</v>
      </c>
      <c r="F1332">
        <v>2018</v>
      </c>
      <c r="G1332" t="s">
        <v>175</v>
      </c>
      <c r="H1332">
        <v>5</v>
      </c>
      <c r="I1332">
        <v>25.10170823407854</v>
      </c>
      <c r="J1332">
        <v>24.090060627651695</v>
      </c>
      <c r="K1332">
        <v>23.480215315355597</v>
      </c>
      <c r="L1332">
        <v>23.396176832295577</v>
      </c>
      <c r="M1332">
        <v>24.330666632436643</v>
      </c>
      <c r="N1332">
        <v>26.766853192149537</v>
      </c>
      <c r="O1332">
        <v>30.19481915989072</v>
      </c>
      <c r="P1332">
        <v>34.718922396886356</v>
      </c>
      <c r="Q1332">
        <v>39.649276205097713</v>
      </c>
      <c r="R1332">
        <v>43.450785763974729</v>
      </c>
      <c r="S1332">
        <v>46.055027625975661</v>
      </c>
      <c r="T1332">
        <v>47.642196438343788</v>
      </c>
      <c r="U1332">
        <v>48.331777968203603</v>
      </c>
      <c r="V1332">
        <v>49.029629997760168</v>
      </c>
      <c r="W1332">
        <v>48.971071154002445</v>
      </c>
      <c r="X1332">
        <v>47.583528305171981</v>
      </c>
      <c r="Y1332">
        <v>45.247315253816893</v>
      </c>
      <c r="Z1332">
        <v>42.285133352271679</v>
      </c>
      <c r="AA1332">
        <v>38.774655340041612</v>
      </c>
      <c r="AB1332">
        <v>37.476549219316119</v>
      </c>
      <c r="AC1332">
        <v>36.544180681682604</v>
      </c>
      <c r="AD1332">
        <v>33.776751429347129</v>
      </c>
      <c r="AE1332">
        <v>30.192976135191213</v>
      </c>
      <c r="AF1332">
        <v>27.374456759673496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1.071949399244837</v>
      </c>
      <c r="AS1332">
        <v>1.0874650016745977</v>
      </c>
      <c r="AT1332">
        <v>1.1031666585620132</v>
      </c>
      <c r="AU1332">
        <v>1.1018491040407603</v>
      </c>
      <c r="AV1332">
        <v>1.070629388525504</v>
      </c>
      <c r="AW1332">
        <v>1.018064604378504</v>
      </c>
      <c r="AX1332">
        <v>0.95141546499243568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59.499999234104756</v>
      </c>
      <c r="BF1332">
        <v>59.249999497579175</v>
      </c>
      <c r="BG1332">
        <v>58.999999745529529</v>
      </c>
      <c r="BH1332">
        <v>58.249999775273643</v>
      </c>
      <c r="BI1332">
        <v>58.000000535518126</v>
      </c>
      <c r="BJ1332">
        <v>57.250000316877205</v>
      </c>
      <c r="BK1332">
        <v>60.999999562718152</v>
      </c>
      <c r="BL1332">
        <v>65.250000268690499</v>
      </c>
      <c r="BM1332">
        <v>70.249999594325146</v>
      </c>
      <c r="BN1332">
        <v>74.999998298562531</v>
      </c>
      <c r="BO1332">
        <v>79.249998771673916</v>
      </c>
      <c r="BP1332">
        <v>80.249999984289659</v>
      </c>
      <c r="BQ1332">
        <v>79.249998771673916</v>
      </c>
      <c r="BR1332">
        <v>78.749999298622768</v>
      </c>
      <c r="BS1332">
        <v>78.749999298622768</v>
      </c>
      <c r="BT1332">
        <v>78.250000788063616</v>
      </c>
      <c r="BU1332">
        <v>77.000000847986499</v>
      </c>
      <c r="BV1332">
        <v>75.500000783282204</v>
      </c>
      <c r="BW1332">
        <v>72.750000623260149</v>
      </c>
      <c r="BX1332">
        <v>69.000000880649125</v>
      </c>
      <c r="BY1332">
        <v>66.000000254470464</v>
      </c>
      <c r="BZ1332">
        <v>64.750000671446841</v>
      </c>
      <c r="CA1332">
        <v>64.499999677472033</v>
      </c>
      <c r="CB1332">
        <v>63.000001475655473</v>
      </c>
      <c r="CC1332">
        <v>0.33447505409875006</v>
      </c>
      <c r="CD1332">
        <v>0.31256890812086424</v>
      </c>
      <c r="CE1332">
        <v>0.30795475069565392</v>
      </c>
      <c r="CF1332">
        <v>0.31211133423366294</v>
      </c>
      <c r="CG1332">
        <v>0.33111596988758685</v>
      </c>
      <c r="CH1332">
        <v>0.3939424104196978</v>
      </c>
      <c r="CI1332">
        <v>0.51601892411007899</v>
      </c>
      <c r="CJ1332">
        <v>0.63025745421907042</v>
      </c>
      <c r="CK1332">
        <v>0.72137145938056169</v>
      </c>
      <c r="CL1332">
        <v>0.76353302760186692</v>
      </c>
      <c r="CM1332">
        <v>0.79384586856722184</v>
      </c>
      <c r="CN1332">
        <v>0.821215291623277</v>
      </c>
      <c r="CO1332">
        <v>0.82115371045585239</v>
      </c>
      <c r="CP1332">
        <v>0.84771848916480841</v>
      </c>
      <c r="CQ1332">
        <v>0.84931255538288419</v>
      </c>
      <c r="CR1332">
        <v>0.7794220717935374</v>
      </c>
      <c r="CS1332">
        <v>0.72020671077852549</v>
      </c>
      <c r="CT1332">
        <v>0.6712055522808692</v>
      </c>
      <c r="CU1332">
        <v>0.55244753603670416</v>
      </c>
      <c r="CV1332">
        <v>0.43379939200032341</v>
      </c>
      <c r="CW1332">
        <v>0.38010206383687239</v>
      </c>
      <c r="CX1332">
        <v>0.34437524202292835</v>
      </c>
      <c r="CY1332">
        <v>0.31389662675327051</v>
      </c>
      <c r="CZ1332">
        <v>0.29356718098355056</v>
      </c>
    </row>
    <row r="1333" spans="1:104" x14ac:dyDescent="0.25">
      <c r="A1333" t="s">
        <v>1522</v>
      </c>
      <c r="B1333" t="s">
        <v>26</v>
      </c>
      <c r="C1333" t="s">
        <v>28</v>
      </c>
      <c r="D1333" t="s">
        <v>187</v>
      </c>
      <c r="E1333" t="s">
        <v>184</v>
      </c>
      <c r="F1333">
        <v>2018</v>
      </c>
      <c r="G1333" t="s">
        <v>176</v>
      </c>
      <c r="H1333">
        <v>6</v>
      </c>
      <c r="I1333">
        <v>25.811611401185552</v>
      </c>
      <c r="J1333">
        <v>24.747382412090644</v>
      </c>
      <c r="K1333">
        <v>24.14330030707886</v>
      </c>
      <c r="L1333">
        <v>24.109223121589849</v>
      </c>
      <c r="M1333">
        <v>25.104857788112092</v>
      </c>
      <c r="N1333">
        <v>27.516694350374895</v>
      </c>
      <c r="O1333">
        <v>31.052752073057807</v>
      </c>
      <c r="P1333">
        <v>35.593477826398932</v>
      </c>
      <c r="Q1333">
        <v>40.235934665001672</v>
      </c>
      <c r="R1333">
        <v>43.93937064167585</v>
      </c>
      <c r="S1333">
        <v>46.626828437803816</v>
      </c>
      <c r="T1333">
        <v>48.248541912873215</v>
      </c>
      <c r="U1333">
        <v>48.835719025767496</v>
      </c>
      <c r="V1333">
        <v>49.367701571280143</v>
      </c>
      <c r="W1333">
        <v>49.215562194053696</v>
      </c>
      <c r="X1333">
        <v>48.160720521585858</v>
      </c>
      <c r="Y1333">
        <v>46.285316328435528</v>
      </c>
      <c r="Z1333">
        <v>43.550409436076258</v>
      </c>
      <c r="AA1333">
        <v>39.891484923645862</v>
      </c>
      <c r="AB1333">
        <v>37.860113706936289</v>
      </c>
      <c r="AC1333">
        <v>37.19390993895702</v>
      </c>
      <c r="AD1333">
        <v>34.638176847995894</v>
      </c>
      <c r="AE1333">
        <v>31.016375723905607</v>
      </c>
      <c r="AF1333">
        <v>28.145209210888726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1.0855921754478641</v>
      </c>
      <c r="AS1333">
        <v>1.0988037051022983</v>
      </c>
      <c r="AT1333">
        <v>1.110773298971685</v>
      </c>
      <c r="AU1333">
        <v>1.1073501112361395</v>
      </c>
      <c r="AV1333">
        <v>1.0836162355984751</v>
      </c>
      <c r="AW1333">
        <v>1.0414195597197666</v>
      </c>
      <c r="AX1333">
        <v>0.97988421658608293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60.250001103914926</v>
      </c>
      <c r="BF1333">
        <v>60.250001103914926</v>
      </c>
      <c r="BG1333">
        <v>59.249999790457146</v>
      </c>
      <c r="BH1333">
        <v>59.750000439432078</v>
      </c>
      <c r="BI1333">
        <v>58.500001228474439</v>
      </c>
      <c r="BJ1333">
        <v>59.750000439432078</v>
      </c>
      <c r="BK1333">
        <v>60.750000264130691</v>
      </c>
      <c r="BL1333">
        <v>64.499999882015842</v>
      </c>
      <c r="BM1333">
        <v>67.249999675202375</v>
      </c>
      <c r="BN1333">
        <v>70.75000027901828</v>
      </c>
      <c r="BO1333">
        <v>74.500000873901627</v>
      </c>
      <c r="BP1333">
        <v>77.500000580616074</v>
      </c>
      <c r="BQ1333">
        <v>78.500000637933297</v>
      </c>
      <c r="BR1333">
        <v>79.999999870974207</v>
      </c>
      <c r="BS1333">
        <v>80.249998388790388</v>
      </c>
      <c r="BT1333">
        <v>78.749998659496427</v>
      </c>
      <c r="BU1333">
        <v>77.500000580616074</v>
      </c>
      <c r="BV1333">
        <v>76.249999648280649</v>
      </c>
      <c r="BW1333">
        <v>74.000002721699872</v>
      </c>
      <c r="BX1333">
        <v>71.250001176119738</v>
      </c>
      <c r="BY1333">
        <v>66.999999172373961</v>
      </c>
      <c r="BZ1333">
        <v>64.499999882015842</v>
      </c>
      <c r="CA1333">
        <v>63.500000057317223</v>
      </c>
      <c r="CB1333">
        <v>62.750000518336321</v>
      </c>
      <c r="CC1333">
        <v>0.3330870694143504</v>
      </c>
      <c r="CD1333">
        <v>0.31127185108898259</v>
      </c>
      <c r="CE1333">
        <v>0.30667685159833968</v>
      </c>
      <c r="CF1333">
        <v>0.31081617076643031</v>
      </c>
      <c r="CG1333">
        <v>0.32974193273767011</v>
      </c>
      <c r="CH1333">
        <v>0.39230770185551256</v>
      </c>
      <c r="CI1333">
        <v>0.51387758988268928</v>
      </c>
      <c r="CJ1333">
        <v>0.62764202178094075</v>
      </c>
      <c r="CK1333">
        <v>0.71837794343976713</v>
      </c>
      <c r="CL1333">
        <v>0.76036452275289934</v>
      </c>
      <c r="CM1333">
        <v>0.79055160240456035</v>
      </c>
      <c r="CN1333">
        <v>0.81780740144817732</v>
      </c>
      <c r="CO1333">
        <v>0.81774611760796356</v>
      </c>
      <c r="CP1333">
        <v>0.84420065606743611</v>
      </c>
      <c r="CQ1333">
        <v>0.84578810882996402</v>
      </c>
      <c r="CR1333">
        <v>0.7761876735266896</v>
      </c>
      <c r="CS1333">
        <v>0.71721809335678433</v>
      </c>
      <c r="CT1333">
        <v>0.66842026104504215</v>
      </c>
      <c r="CU1333">
        <v>0.55015505428218237</v>
      </c>
      <c r="CV1333">
        <v>0.43199924217407576</v>
      </c>
      <c r="CW1333">
        <v>0.37852476858283962</v>
      </c>
      <c r="CX1333">
        <v>0.34294615815162904</v>
      </c>
      <c r="CY1333">
        <v>0.31259406170660869</v>
      </c>
      <c r="CZ1333">
        <v>0.2923489550860508</v>
      </c>
    </row>
    <row r="1334" spans="1:104" x14ac:dyDescent="0.25">
      <c r="A1334" t="s">
        <v>1523</v>
      </c>
      <c r="B1334" t="s">
        <v>26</v>
      </c>
      <c r="C1334" t="s">
        <v>28</v>
      </c>
      <c r="D1334" t="s">
        <v>187</v>
      </c>
      <c r="E1334" t="s">
        <v>184</v>
      </c>
      <c r="F1334">
        <v>2018</v>
      </c>
      <c r="G1334" t="s">
        <v>177</v>
      </c>
      <c r="H1334">
        <v>7</v>
      </c>
      <c r="I1334">
        <v>27.532318877045704</v>
      </c>
      <c r="J1334">
        <v>26.350311659201324</v>
      </c>
      <c r="K1334">
        <v>25.643231309583363</v>
      </c>
      <c r="L1334">
        <v>25.621346242599877</v>
      </c>
      <c r="M1334">
        <v>26.733765631057722</v>
      </c>
      <c r="N1334">
        <v>29.551187737483616</v>
      </c>
      <c r="O1334">
        <v>33.509948328989211</v>
      </c>
      <c r="P1334">
        <v>38.462065216798358</v>
      </c>
      <c r="Q1334">
        <v>43.443706240651416</v>
      </c>
      <c r="R1334">
        <v>47.403346378269248</v>
      </c>
      <c r="S1334">
        <v>50.141875251088372</v>
      </c>
      <c r="T1334">
        <v>51.805697774998997</v>
      </c>
      <c r="U1334">
        <v>52.428118538673779</v>
      </c>
      <c r="V1334">
        <v>52.939380359193514</v>
      </c>
      <c r="W1334">
        <v>52.908871131503901</v>
      </c>
      <c r="X1334">
        <v>52.00940673512055</v>
      </c>
      <c r="Y1334">
        <v>50.122436546147974</v>
      </c>
      <c r="Z1334">
        <v>47.155406426804767</v>
      </c>
      <c r="AA1334">
        <v>42.961238079767696</v>
      </c>
      <c r="AB1334">
        <v>40.702697868860383</v>
      </c>
      <c r="AC1334">
        <v>39.871933823957235</v>
      </c>
      <c r="AD1334">
        <v>37.127718110389914</v>
      </c>
      <c r="AE1334">
        <v>33.215820742710754</v>
      </c>
      <c r="AF1334">
        <v>30.084879509806438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1.165628216755747</v>
      </c>
      <c r="AS1334">
        <v>1.1796325801047383</v>
      </c>
      <c r="AT1334">
        <v>1.1911359852123689</v>
      </c>
      <c r="AU1334">
        <v>1.1904496114967349</v>
      </c>
      <c r="AV1334">
        <v>1.1702116328241994</v>
      </c>
      <c r="AW1334">
        <v>1.1277548197999614</v>
      </c>
      <c r="AX1334">
        <v>1.0609966206779815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67.750000348998952</v>
      </c>
      <c r="BF1334">
        <v>67.249998763631595</v>
      </c>
      <c r="BG1334">
        <v>66.500000738772258</v>
      </c>
      <c r="BH1334">
        <v>66.500000738772258</v>
      </c>
      <c r="BI1334">
        <v>66.500000738772258</v>
      </c>
      <c r="BJ1334">
        <v>66.500000738772258</v>
      </c>
      <c r="BK1334">
        <v>67.750000348998952</v>
      </c>
      <c r="BL1334">
        <v>69.500001296724406</v>
      </c>
      <c r="BM1334">
        <v>74.500000093942191</v>
      </c>
      <c r="BN1334">
        <v>77.749999833432327</v>
      </c>
      <c r="BO1334">
        <v>78.749997055321444</v>
      </c>
      <c r="BP1334">
        <v>77.24999899167068</v>
      </c>
      <c r="BQ1334">
        <v>78.749997055321444</v>
      </c>
      <c r="BR1334">
        <v>81.999997786285846</v>
      </c>
      <c r="BS1334">
        <v>79.99999937661056</v>
      </c>
      <c r="BT1334">
        <v>81.750000959499218</v>
      </c>
      <c r="BU1334">
        <v>83.999997652188952</v>
      </c>
      <c r="BV1334">
        <v>83.500001767798608</v>
      </c>
      <c r="BW1334">
        <v>78.250000923062544</v>
      </c>
      <c r="BX1334">
        <v>73.999998291689849</v>
      </c>
      <c r="BY1334">
        <v>72.250001681664273</v>
      </c>
      <c r="BZ1334">
        <v>71.750001087771196</v>
      </c>
      <c r="CA1334">
        <v>69.750000462770601</v>
      </c>
      <c r="CB1334">
        <v>69.750000462770601</v>
      </c>
      <c r="CC1334">
        <v>0.33300733240454405</v>
      </c>
      <c r="CD1334">
        <v>0.31119735315082558</v>
      </c>
      <c r="CE1334">
        <v>0.30660341251085088</v>
      </c>
      <c r="CF1334">
        <v>0.31074173594045246</v>
      </c>
      <c r="CG1334">
        <v>0.32966297474819112</v>
      </c>
      <c r="CH1334">
        <v>0.39221375918572621</v>
      </c>
      <c r="CI1334">
        <v>0.51375454802135179</v>
      </c>
      <c r="CJ1334">
        <v>0.62749179409938272</v>
      </c>
      <c r="CK1334">
        <v>0.71820595165204049</v>
      </c>
      <c r="CL1334">
        <v>0.76018250446950519</v>
      </c>
      <c r="CM1334">
        <v>0.79036232393838723</v>
      </c>
      <c r="CN1334">
        <v>0.81761164046236412</v>
      </c>
      <c r="CO1334">
        <v>0.81755034929911963</v>
      </c>
      <c r="CP1334">
        <v>0.84399858952698115</v>
      </c>
      <c r="CQ1334">
        <v>0.84558565828483445</v>
      </c>
      <c r="CR1334">
        <v>0.77600188917637336</v>
      </c>
      <c r="CS1334">
        <v>0.71704634240281218</v>
      </c>
      <c r="CT1334">
        <v>0.668260246276832</v>
      </c>
      <c r="CU1334">
        <v>0.55002333468784925</v>
      </c>
      <c r="CV1334">
        <v>0.43189580657720916</v>
      </c>
      <c r="CW1334">
        <v>0.3784341292838036</v>
      </c>
      <c r="CX1334">
        <v>0.3428640583168398</v>
      </c>
      <c r="CY1334">
        <v>0.31251922153655515</v>
      </c>
      <c r="CZ1334">
        <v>0.29227896798640335</v>
      </c>
    </row>
    <row r="1335" spans="1:104" x14ac:dyDescent="0.25">
      <c r="A1335" t="s">
        <v>1524</v>
      </c>
      <c r="B1335" t="s">
        <v>26</v>
      </c>
      <c r="C1335" t="s">
        <v>28</v>
      </c>
      <c r="D1335" t="s">
        <v>187</v>
      </c>
      <c r="E1335" t="s">
        <v>184</v>
      </c>
      <c r="F1335">
        <v>2018</v>
      </c>
      <c r="G1335" t="s">
        <v>178</v>
      </c>
      <c r="H1335">
        <v>8</v>
      </c>
      <c r="I1335">
        <v>27.907723969813542</v>
      </c>
      <c r="J1335">
        <v>26.73277662129432</v>
      </c>
      <c r="K1335">
        <v>26.045853282996379</v>
      </c>
      <c r="L1335">
        <v>26.074360890688673</v>
      </c>
      <c r="M1335">
        <v>27.231662556646896</v>
      </c>
      <c r="N1335">
        <v>30.268531268309744</v>
      </c>
      <c r="O1335">
        <v>34.687983348093979</v>
      </c>
      <c r="P1335">
        <v>39.643731176746613</v>
      </c>
      <c r="Q1335">
        <v>45.170905285882078</v>
      </c>
      <c r="R1335">
        <v>49.55682251165134</v>
      </c>
      <c r="S1335">
        <v>52.787304685592623</v>
      </c>
      <c r="T1335">
        <v>54.764535898143492</v>
      </c>
      <c r="U1335">
        <v>55.53770999593489</v>
      </c>
      <c r="V1335">
        <v>56.150701548704063</v>
      </c>
      <c r="W1335">
        <v>55.970387782702275</v>
      </c>
      <c r="X1335">
        <v>54.650690981413419</v>
      </c>
      <c r="Y1335">
        <v>52.132342697504342</v>
      </c>
      <c r="Z1335">
        <v>48.771187824707518</v>
      </c>
      <c r="AA1335">
        <v>44.095288929823546</v>
      </c>
      <c r="AB1335">
        <v>42.19267251910329</v>
      </c>
      <c r="AC1335">
        <v>40.750354605234733</v>
      </c>
      <c r="AD1335">
        <v>37.678110653326947</v>
      </c>
      <c r="AE1335">
        <v>33.634330413664316</v>
      </c>
      <c r="AF1335">
        <v>30.447613452578288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1.2322020479888185</v>
      </c>
      <c r="AS1335">
        <v>1.2495984975581451</v>
      </c>
      <c r="AT1335">
        <v>1.2633908230948627</v>
      </c>
      <c r="AU1335">
        <v>1.2593337409519887</v>
      </c>
      <c r="AV1335">
        <v>1.2296405422269323</v>
      </c>
      <c r="AW1335">
        <v>1.1729777074347023</v>
      </c>
      <c r="AX1335">
        <v>1.0973516989189398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70.400001143691185</v>
      </c>
      <c r="BF1335">
        <v>70.599997486578005</v>
      </c>
      <c r="BG1335">
        <v>69.599998147613931</v>
      </c>
      <c r="BH1335">
        <v>69.999999266547206</v>
      </c>
      <c r="BI1335">
        <v>69.19999529562763</v>
      </c>
      <c r="BJ1335">
        <v>68.800001743327527</v>
      </c>
      <c r="BK1335">
        <v>68.800001743327527</v>
      </c>
      <c r="BL1335">
        <v>68.599996951807356</v>
      </c>
      <c r="BM1335">
        <v>71.400001457497567</v>
      </c>
      <c r="BN1335">
        <v>74.800003672586882</v>
      </c>
      <c r="BO1335">
        <v>80.000000284715853</v>
      </c>
      <c r="BP1335">
        <v>83.000000498871685</v>
      </c>
      <c r="BQ1335">
        <v>84.19999792924925</v>
      </c>
      <c r="BR1335">
        <v>84.400003076664234</v>
      </c>
      <c r="BS1335">
        <v>84.19999792924925</v>
      </c>
      <c r="BT1335">
        <v>83.600000096060654</v>
      </c>
      <c r="BU1335">
        <v>83.400003613910656</v>
      </c>
      <c r="BV1335">
        <v>81.800004337336489</v>
      </c>
      <c r="BW1335">
        <v>78.599998078291804</v>
      </c>
      <c r="BX1335">
        <v>75.999998255805949</v>
      </c>
      <c r="BY1335">
        <v>74.000001063351803</v>
      </c>
      <c r="BZ1335">
        <v>73.199998067274535</v>
      </c>
      <c r="CA1335">
        <v>71.400001457497567</v>
      </c>
      <c r="CB1335">
        <v>71.800003334641545</v>
      </c>
      <c r="CC1335">
        <v>0.33384054448166878</v>
      </c>
      <c r="CD1335">
        <v>0.31197598410237959</v>
      </c>
      <c r="CE1335">
        <v>0.30737054971740474</v>
      </c>
      <c r="CF1335">
        <v>0.31151928895177861</v>
      </c>
      <c r="CG1335">
        <v>0.33048783941772136</v>
      </c>
      <c r="CH1335">
        <v>0.39319511715840055</v>
      </c>
      <c r="CI1335">
        <v>0.51504002910097824</v>
      </c>
      <c r="CJ1335">
        <v>0.62906180938212775</v>
      </c>
      <c r="CK1335">
        <v>0.72000299254984346</v>
      </c>
      <c r="CL1335">
        <v>0.76208456923903922</v>
      </c>
      <c r="CM1335">
        <v>0.79233990572507329</v>
      </c>
      <c r="CN1335">
        <v>0.81965737482255108</v>
      </c>
      <c r="CO1335">
        <v>0.81959594535111524</v>
      </c>
      <c r="CP1335">
        <v>0.8461103296224719</v>
      </c>
      <c r="CQ1335">
        <v>0.84770138053665633</v>
      </c>
      <c r="CR1335">
        <v>0.77794347191305724</v>
      </c>
      <c r="CS1335">
        <v>0.71884049865869581</v>
      </c>
      <c r="CT1335">
        <v>0.66993228352629797</v>
      </c>
      <c r="CU1335">
        <v>0.55139955556304743</v>
      </c>
      <c r="CV1335">
        <v>0.43297647819239821</v>
      </c>
      <c r="CW1335">
        <v>0.37938102600423262</v>
      </c>
      <c r="CX1335">
        <v>0.34372195707360353</v>
      </c>
      <c r="CY1335">
        <v>0.31330118512894267</v>
      </c>
      <c r="CZ1335">
        <v>0.2930102805226954</v>
      </c>
    </row>
    <row r="1336" spans="1:104" x14ac:dyDescent="0.25">
      <c r="A1336" t="s">
        <v>1525</v>
      </c>
      <c r="B1336" t="s">
        <v>26</v>
      </c>
      <c r="C1336" t="s">
        <v>28</v>
      </c>
      <c r="D1336" t="s">
        <v>187</v>
      </c>
      <c r="E1336" t="s">
        <v>184</v>
      </c>
      <c r="F1336">
        <v>2018</v>
      </c>
      <c r="G1336" t="s">
        <v>179</v>
      </c>
      <c r="H1336">
        <v>9</v>
      </c>
      <c r="I1336">
        <v>28.055284488115081</v>
      </c>
      <c r="J1336">
        <v>26.944681962322623</v>
      </c>
      <c r="K1336">
        <v>26.348189875050871</v>
      </c>
      <c r="L1336">
        <v>26.358559807914997</v>
      </c>
      <c r="M1336">
        <v>27.56180774454986</v>
      </c>
      <c r="N1336">
        <v>30.742063333563348</v>
      </c>
      <c r="O1336">
        <v>35.882080096315981</v>
      </c>
      <c r="P1336">
        <v>40.647958421387408</v>
      </c>
      <c r="Q1336">
        <v>46.601415486172613</v>
      </c>
      <c r="R1336">
        <v>51.280035463830991</v>
      </c>
      <c r="S1336">
        <v>54.669638995313072</v>
      </c>
      <c r="T1336">
        <v>56.734744298365882</v>
      </c>
      <c r="U1336">
        <v>57.546655051859993</v>
      </c>
      <c r="V1336">
        <v>58.258327085884488</v>
      </c>
      <c r="W1336">
        <v>57.916697934784942</v>
      </c>
      <c r="X1336">
        <v>56.074949698305076</v>
      </c>
      <c r="Y1336">
        <v>53.226137466615697</v>
      </c>
      <c r="Z1336">
        <v>49.596582454837623</v>
      </c>
      <c r="AA1336">
        <v>45.025468851529929</v>
      </c>
      <c r="AB1336">
        <v>43.820816921004898</v>
      </c>
      <c r="AC1336">
        <v>41.190279857108742</v>
      </c>
      <c r="AD1336">
        <v>37.916439002069623</v>
      </c>
      <c r="AE1336">
        <v>33.782757978922291</v>
      </c>
      <c r="AF1336">
        <v>30.603107378594853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1.2765316630777608</v>
      </c>
      <c r="AS1336">
        <v>1.2947996593498552</v>
      </c>
      <c r="AT1336">
        <v>1.3108123234933975</v>
      </c>
      <c r="AU1336">
        <v>1.3031256797279018</v>
      </c>
      <c r="AV1336">
        <v>1.2616863414894761</v>
      </c>
      <c r="AW1336">
        <v>1.1975881244261593</v>
      </c>
      <c r="AX1336">
        <v>1.1159231250099597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65.749999453294336</v>
      </c>
      <c r="BF1336">
        <v>65.000001308334305</v>
      </c>
      <c r="BG1336">
        <v>65.749999453294336</v>
      </c>
      <c r="BH1336">
        <v>63.750000654167152</v>
      </c>
      <c r="BI1336">
        <v>64.4999995410937</v>
      </c>
      <c r="BJ1336">
        <v>65.250000901242018</v>
      </c>
      <c r="BK1336">
        <v>67.499999401480338</v>
      </c>
      <c r="BL1336">
        <v>68.999998906588658</v>
      </c>
      <c r="BM1336">
        <v>76.500001347658539</v>
      </c>
      <c r="BN1336">
        <v>82.000001542548418</v>
      </c>
      <c r="BO1336">
        <v>87.499998893233254</v>
      </c>
      <c r="BP1336">
        <v>88.75000066035021</v>
      </c>
      <c r="BQ1336">
        <v>88.250000979890459</v>
      </c>
      <c r="BR1336">
        <v>90.249998186881129</v>
      </c>
      <c r="BS1336">
        <v>92.000000592831256</v>
      </c>
      <c r="BT1336">
        <v>89.749999248387908</v>
      </c>
      <c r="BU1336">
        <v>88.000002499932549</v>
      </c>
      <c r="BV1336">
        <v>87.499998893233254</v>
      </c>
      <c r="BW1336">
        <v>86.000001119380158</v>
      </c>
      <c r="BX1336">
        <v>80.999999986644596</v>
      </c>
      <c r="BY1336">
        <v>76.500001347658539</v>
      </c>
      <c r="BZ1336">
        <v>76.250001136445391</v>
      </c>
      <c r="CA1336">
        <v>74.00000003932422</v>
      </c>
      <c r="CB1336">
        <v>72.499998076451774</v>
      </c>
      <c r="CC1336">
        <v>0.33484948221088101</v>
      </c>
      <c r="CD1336">
        <v>0.31291883911731588</v>
      </c>
      <c r="CE1336">
        <v>0.30829950660184058</v>
      </c>
      <c r="CF1336">
        <v>0.312460754582566</v>
      </c>
      <c r="CG1336">
        <v>0.33148664905838848</v>
      </c>
      <c r="CH1336">
        <v>0.39438345929113644</v>
      </c>
      <c r="CI1336">
        <v>0.5165966103129096</v>
      </c>
      <c r="CJ1336">
        <v>0.63096302593043962</v>
      </c>
      <c r="CK1336">
        <v>0.72217910348549053</v>
      </c>
      <c r="CL1336">
        <v>0.76438782838474328</v>
      </c>
      <c r="CM1336">
        <v>0.79473466811878146</v>
      </c>
      <c r="CN1336">
        <v>0.82213465212253001</v>
      </c>
      <c r="CO1336">
        <v>0.82207299408670609</v>
      </c>
      <c r="CP1336">
        <v>0.84866755274625594</v>
      </c>
      <c r="CQ1336">
        <v>0.85026342341480066</v>
      </c>
      <c r="CR1336">
        <v>0.7802947028028937</v>
      </c>
      <c r="CS1336">
        <v>0.72101301069130774</v>
      </c>
      <c r="CT1336">
        <v>0.67195697779571295</v>
      </c>
      <c r="CU1336">
        <v>0.55306602615197897</v>
      </c>
      <c r="CV1336">
        <v>0.4342850191238346</v>
      </c>
      <c r="CW1336">
        <v>0.38052758357345384</v>
      </c>
      <c r="CX1336">
        <v>0.34476072321568707</v>
      </c>
      <c r="CY1336">
        <v>0.31424804092624303</v>
      </c>
      <c r="CZ1336">
        <v>0.29389579959064704</v>
      </c>
    </row>
    <row r="1337" spans="1:104" x14ac:dyDescent="0.25">
      <c r="A1337" t="s">
        <v>1526</v>
      </c>
      <c r="B1337" t="s">
        <v>26</v>
      </c>
      <c r="C1337" t="s">
        <v>28</v>
      </c>
      <c r="D1337" t="s">
        <v>187</v>
      </c>
      <c r="E1337" t="s">
        <v>184</v>
      </c>
      <c r="F1337">
        <v>2018</v>
      </c>
      <c r="G1337" t="s">
        <v>180</v>
      </c>
      <c r="H1337">
        <v>10</v>
      </c>
      <c r="I1337">
        <v>25.940061876642474</v>
      </c>
      <c r="J1337">
        <v>24.925304288422581</v>
      </c>
      <c r="K1337">
        <v>24.317804347345103</v>
      </c>
      <c r="L1337">
        <v>24.272925720687073</v>
      </c>
      <c r="M1337">
        <v>25.363526243532167</v>
      </c>
      <c r="N1337">
        <v>28.162311493172762</v>
      </c>
      <c r="O1337">
        <v>32.944759990666427</v>
      </c>
      <c r="P1337">
        <v>36.348158976424244</v>
      </c>
      <c r="Q1337">
        <v>40.821747399025178</v>
      </c>
      <c r="R1337">
        <v>44.791209649346825</v>
      </c>
      <c r="S1337">
        <v>47.909131652990361</v>
      </c>
      <c r="T1337">
        <v>50.232408062011523</v>
      </c>
      <c r="U1337">
        <v>51.529121596618857</v>
      </c>
      <c r="V1337">
        <v>52.611132222462267</v>
      </c>
      <c r="W1337">
        <v>52.430980545961468</v>
      </c>
      <c r="X1337">
        <v>50.857109096045171</v>
      </c>
      <c r="Y1337">
        <v>48.174490288116743</v>
      </c>
      <c r="Z1337">
        <v>44.780063943626871</v>
      </c>
      <c r="AA1337">
        <v>42.331527860490482</v>
      </c>
      <c r="AB1337">
        <v>40.41294235478415</v>
      </c>
      <c r="AC1337">
        <v>37.82800135500112</v>
      </c>
      <c r="AD1337">
        <v>34.913930748599611</v>
      </c>
      <c r="AE1337">
        <v>31.106478484864386</v>
      </c>
      <c r="AF1337">
        <v>28.197852520736333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1.130229145083208</v>
      </c>
      <c r="AS1337">
        <v>1.159405198396003</v>
      </c>
      <c r="AT1337">
        <v>1.1837504514889332</v>
      </c>
      <c r="AU1337">
        <v>1.1796969983930645</v>
      </c>
      <c r="AV1337">
        <v>1.1442849864473297</v>
      </c>
      <c r="AW1337">
        <v>1.0839260168246396</v>
      </c>
      <c r="AX1337">
        <v>1.0075514421186709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62.5</v>
      </c>
      <c r="BF1337">
        <v>62.249999546445785</v>
      </c>
      <c r="BG1337">
        <v>62.5</v>
      </c>
      <c r="BH1337">
        <v>61.250001051746764</v>
      </c>
      <c r="BI1337">
        <v>61.500001505300979</v>
      </c>
      <c r="BJ1337">
        <v>59.750000785320722</v>
      </c>
      <c r="BK1337">
        <v>61.000000598192557</v>
      </c>
      <c r="BL1337">
        <v>64.249999747284335</v>
      </c>
      <c r="BM1337">
        <v>69.749997806092068</v>
      </c>
      <c r="BN1337">
        <v>75.250000589422854</v>
      </c>
      <c r="BO1337">
        <v>79.500000703552516</v>
      </c>
      <c r="BP1337">
        <v>81.499999792738578</v>
      </c>
      <c r="BQ1337">
        <v>84.24999777224842</v>
      </c>
      <c r="BR1337">
        <v>86.250001184527477</v>
      </c>
      <c r="BS1337">
        <v>86.000000360422433</v>
      </c>
      <c r="BT1337">
        <v>84.999999256428012</v>
      </c>
      <c r="BU1337">
        <v>83.999997936278916</v>
      </c>
      <c r="BV1337">
        <v>82.250001276918155</v>
      </c>
      <c r="BW1337">
        <v>76.750001952061766</v>
      </c>
      <c r="BX1337">
        <v>70.249998728640108</v>
      </c>
      <c r="BY1337">
        <v>68.250000504072645</v>
      </c>
      <c r="BZ1337">
        <v>65.749999643159555</v>
      </c>
      <c r="CA1337">
        <v>64.750000160324987</v>
      </c>
      <c r="CB1337">
        <v>63.000001154142311</v>
      </c>
      <c r="CC1337">
        <v>0.33250345982122159</v>
      </c>
      <c r="CD1337">
        <v>0.31072646844769963</v>
      </c>
      <c r="CE1337">
        <v>0.306139490922684</v>
      </c>
      <c r="CF1337">
        <v>0.31027161047641577</v>
      </c>
      <c r="CG1337">
        <v>0.32916418622074456</v>
      </c>
      <c r="CH1337">
        <v>0.3916203242383437</v>
      </c>
      <c r="CI1337">
        <v>0.51297721400442364</v>
      </c>
      <c r="CJ1337">
        <v>0.62654231241726066</v>
      </c>
      <c r="CK1337">
        <v>0.71711927737111802</v>
      </c>
      <c r="CL1337">
        <v>0.75903230979332637</v>
      </c>
      <c r="CM1337">
        <v>0.78916648432835712</v>
      </c>
      <c r="CN1337">
        <v>0.81637453619325751</v>
      </c>
      <c r="CO1337">
        <v>0.81631328973973782</v>
      </c>
      <c r="CP1337">
        <v>0.84272153322150922</v>
      </c>
      <c r="CQ1337">
        <v>0.84430624970726686</v>
      </c>
      <c r="CR1337">
        <v>0.77482774666879128</v>
      </c>
      <c r="CS1337">
        <v>0.71596140711225775</v>
      </c>
      <c r="CT1337">
        <v>0.66724914638331911</v>
      </c>
      <c r="CU1337">
        <v>0.54919113126730101</v>
      </c>
      <c r="CV1337">
        <v>0.43124236594610621</v>
      </c>
      <c r="CW1337">
        <v>0.37786154520774534</v>
      </c>
      <c r="CX1337">
        <v>0.34234530208282138</v>
      </c>
      <c r="CY1337">
        <v>0.31204635748667375</v>
      </c>
      <c r="CZ1337">
        <v>0.2918367271358499</v>
      </c>
    </row>
    <row r="1338" spans="1:104" x14ac:dyDescent="0.25">
      <c r="A1338" t="s">
        <v>1527</v>
      </c>
      <c r="B1338" t="s">
        <v>26</v>
      </c>
      <c r="C1338" t="s">
        <v>28</v>
      </c>
      <c r="D1338" t="s">
        <v>187</v>
      </c>
      <c r="E1338" t="s">
        <v>184</v>
      </c>
      <c r="F1338">
        <v>2018</v>
      </c>
      <c r="G1338" t="s">
        <v>181</v>
      </c>
      <c r="H1338">
        <v>11</v>
      </c>
      <c r="I1338">
        <v>23.82487539116098</v>
      </c>
      <c r="J1338">
        <v>23.050435348850211</v>
      </c>
      <c r="K1338">
        <v>22.641366070734115</v>
      </c>
      <c r="L1338">
        <v>22.733258865069839</v>
      </c>
      <c r="M1338">
        <v>23.756836523631215</v>
      </c>
      <c r="N1338">
        <v>26.44762709227837</v>
      </c>
      <c r="O1338">
        <v>29.95853900279025</v>
      </c>
      <c r="P1338">
        <v>33.217144391331836</v>
      </c>
      <c r="Q1338">
        <v>36.965562379031169</v>
      </c>
      <c r="R1338">
        <v>39.798683764428304</v>
      </c>
      <c r="S1338">
        <v>41.949612757318825</v>
      </c>
      <c r="T1338">
        <v>43.358083563561081</v>
      </c>
      <c r="U1338">
        <v>44.023892575725291</v>
      </c>
      <c r="V1338">
        <v>44.61573268674266</v>
      </c>
      <c r="W1338">
        <v>44.17139653425042</v>
      </c>
      <c r="X1338">
        <v>42.556339778027102</v>
      </c>
      <c r="Y1338">
        <v>40.798634817455131</v>
      </c>
      <c r="Z1338">
        <v>40.086680103887957</v>
      </c>
      <c r="AA1338">
        <v>37.218953344618718</v>
      </c>
      <c r="AB1338">
        <v>35.146791615698881</v>
      </c>
      <c r="AC1338">
        <v>33.212664372372146</v>
      </c>
      <c r="AD1338">
        <v>30.862851461617453</v>
      </c>
      <c r="AE1338">
        <v>27.863199395913941</v>
      </c>
      <c r="AF1338">
        <v>25.566044601282304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0.97555686755202153</v>
      </c>
      <c r="AS1338">
        <v>0.99053753777220277</v>
      </c>
      <c r="AT1338">
        <v>1.0038539429933295</v>
      </c>
      <c r="AU1338">
        <v>0.99385642040597244</v>
      </c>
      <c r="AV1338">
        <v>0.95751761893484366</v>
      </c>
      <c r="AW1338">
        <v>0.91796927455788846</v>
      </c>
      <c r="AX1338">
        <v>0.90195030739836002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60.199999467255246</v>
      </c>
      <c r="BF1338">
        <v>59.799999800430477</v>
      </c>
      <c r="BG1338">
        <v>59.59999854033169</v>
      </c>
      <c r="BH1338">
        <v>59.59999854033169</v>
      </c>
      <c r="BI1338">
        <v>60.000000320194701</v>
      </c>
      <c r="BJ1338">
        <v>60.599998146967252</v>
      </c>
      <c r="BK1338">
        <v>59.799999800430477</v>
      </c>
      <c r="BL1338">
        <v>59.59999854033169</v>
      </c>
      <c r="BM1338">
        <v>62.799999838804496</v>
      </c>
      <c r="BN1338">
        <v>65.800002607162213</v>
      </c>
      <c r="BO1338">
        <v>68.199998865239849</v>
      </c>
      <c r="BP1338">
        <v>69.999998684672263</v>
      </c>
      <c r="BQ1338">
        <v>71.199996189053778</v>
      </c>
      <c r="BR1338">
        <v>71.59999685841494</v>
      </c>
      <c r="BS1338">
        <v>70.199996844620046</v>
      </c>
      <c r="BT1338">
        <v>69.999998684672263</v>
      </c>
      <c r="BU1338">
        <v>68.800001658423469</v>
      </c>
      <c r="BV1338">
        <v>66.800002460575968</v>
      </c>
      <c r="BW1338">
        <v>65.400001459668317</v>
      </c>
      <c r="BX1338">
        <v>63.799999198661858</v>
      </c>
      <c r="BY1338">
        <v>62.999999494845042</v>
      </c>
      <c r="BZ1338">
        <v>62.599999072262072</v>
      </c>
      <c r="CA1338">
        <v>61.800000232168927</v>
      </c>
      <c r="CB1338">
        <v>61.599997506824636</v>
      </c>
      <c r="CC1338">
        <v>0.33491434292024302</v>
      </c>
      <c r="CD1338">
        <v>0.31297944462743738</v>
      </c>
      <c r="CE1338">
        <v>0.30835922916061032</v>
      </c>
      <c r="CF1338">
        <v>0.31252127719845713</v>
      </c>
      <c r="CG1338">
        <v>0.33155084803617352</v>
      </c>
      <c r="CH1338">
        <v>0.39445983615567576</v>
      </c>
      <c r="CI1338">
        <v>0.51669663439492597</v>
      </c>
      <c r="CJ1338">
        <v>0.63108520202573626</v>
      </c>
      <c r="CK1338">
        <v>0.72231888905912789</v>
      </c>
      <c r="CL1338">
        <v>0.76453583068167941</v>
      </c>
      <c r="CM1338">
        <v>0.79488845508945249</v>
      </c>
      <c r="CN1338">
        <v>0.82229383001726664</v>
      </c>
      <c r="CO1338">
        <v>0.82223218718691005</v>
      </c>
      <c r="CP1338">
        <v>0.84883185057195587</v>
      </c>
      <c r="CQ1338">
        <v>0.85042803505408038</v>
      </c>
      <c r="CR1338">
        <v>0.78044574895553043</v>
      </c>
      <c r="CS1338">
        <v>0.72115266393441302</v>
      </c>
      <c r="CT1338">
        <v>0.67208712073149846</v>
      </c>
      <c r="CU1338">
        <v>0.55317313225708187</v>
      </c>
      <c r="CV1338">
        <v>0.43436914380403441</v>
      </c>
      <c r="CW1338">
        <v>0.38060129909893259</v>
      </c>
      <c r="CX1338">
        <v>0.34482751524800581</v>
      </c>
      <c r="CY1338">
        <v>0.31430890150486129</v>
      </c>
      <c r="CZ1338">
        <v>0.2939527458666219</v>
      </c>
    </row>
    <row r="1339" spans="1:104" x14ac:dyDescent="0.25">
      <c r="A1339" t="s">
        <v>1528</v>
      </c>
      <c r="B1339" t="s">
        <v>26</v>
      </c>
      <c r="C1339" t="s">
        <v>28</v>
      </c>
      <c r="D1339" t="s">
        <v>187</v>
      </c>
      <c r="E1339" t="s">
        <v>184</v>
      </c>
      <c r="F1339">
        <v>2018</v>
      </c>
      <c r="G1339" t="s">
        <v>182</v>
      </c>
      <c r="H1339">
        <v>12</v>
      </c>
      <c r="I1339">
        <v>23.614993025813529</v>
      </c>
      <c r="J1339">
        <v>22.906624763532029</v>
      </c>
      <c r="K1339">
        <v>22.53614338768632</v>
      </c>
      <c r="L1339">
        <v>22.684528842009183</v>
      </c>
      <c r="M1339">
        <v>23.730070537459323</v>
      </c>
      <c r="N1339">
        <v>26.476487467712381</v>
      </c>
      <c r="O1339">
        <v>30.176036906687102</v>
      </c>
      <c r="P1339">
        <v>33.339920345453699</v>
      </c>
      <c r="Q1339">
        <v>36.493222080329694</v>
      </c>
      <c r="R1339">
        <v>38.197696598359627</v>
      </c>
      <c r="S1339">
        <v>39.112124509978408</v>
      </c>
      <c r="T1339">
        <v>39.449653102250871</v>
      </c>
      <c r="U1339">
        <v>39.365672268756953</v>
      </c>
      <c r="V1339">
        <v>39.479960115148977</v>
      </c>
      <c r="W1339">
        <v>38.859617775817632</v>
      </c>
      <c r="X1339">
        <v>37.474368848986174</v>
      </c>
      <c r="Y1339">
        <v>36.432606922214703</v>
      </c>
      <c r="Z1339">
        <v>36.888673022595455</v>
      </c>
      <c r="AA1339">
        <v>34.970935435979435</v>
      </c>
      <c r="AB1339">
        <v>33.576903281815</v>
      </c>
      <c r="AC1339">
        <v>32.03063985657149</v>
      </c>
      <c r="AD1339">
        <v>30.020618658920537</v>
      </c>
      <c r="AE1339">
        <v>27.285050236134047</v>
      </c>
      <c r="AF1339">
        <v>25.172395802690886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0.887617194738059</v>
      </c>
      <c r="AS1339">
        <v>0.88572762729874444</v>
      </c>
      <c r="AT1339">
        <v>0.88829907186129931</v>
      </c>
      <c r="AU1339">
        <v>0.87434140405284944</v>
      </c>
      <c r="AV1339">
        <v>0.84317330111455824</v>
      </c>
      <c r="AW1339">
        <v>0.8197336324101987</v>
      </c>
      <c r="AX1339">
        <v>0.82999512598510183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48.249999947497379</v>
      </c>
      <c r="BF1339">
        <v>48.000000074686817</v>
      </c>
      <c r="BG1339">
        <v>46.749999478178204</v>
      </c>
      <c r="BH1339">
        <v>48.000000074686817</v>
      </c>
      <c r="BI1339">
        <v>46.749999478178204</v>
      </c>
      <c r="BJ1339">
        <v>47.000000706690166</v>
      </c>
      <c r="BK1339">
        <v>46.500000344841133</v>
      </c>
      <c r="BL1339">
        <v>45.749999986935968</v>
      </c>
      <c r="BM1339">
        <v>52.999999025250695</v>
      </c>
      <c r="BN1339">
        <v>57.750000922246691</v>
      </c>
      <c r="BO1339">
        <v>61.749999395603666</v>
      </c>
      <c r="BP1339">
        <v>63.000001101322518</v>
      </c>
      <c r="BQ1339">
        <v>62.250000496926191</v>
      </c>
      <c r="BR1339">
        <v>66.000000561013891</v>
      </c>
      <c r="BS1339">
        <v>65.000000207052565</v>
      </c>
      <c r="BT1339">
        <v>63.499999737733404</v>
      </c>
      <c r="BU1339">
        <v>61.749999395603666</v>
      </c>
      <c r="BV1339">
        <v>59.500000663554211</v>
      </c>
      <c r="BW1339">
        <v>57.750000922246691</v>
      </c>
      <c r="BX1339">
        <v>54.499999617815455</v>
      </c>
      <c r="BY1339">
        <v>53.250001116481727</v>
      </c>
      <c r="BZ1339">
        <v>51.750000030934643</v>
      </c>
      <c r="CA1339">
        <v>51.999999657254037</v>
      </c>
      <c r="CB1339">
        <v>51.999999657254037</v>
      </c>
      <c r="CC1339">
        <v>0.34624050296436898</v>
      </c>
      <c r="CD1339">
        <v>0.32356380838993998</v>
      </c>
      <c r="CE1339">
        <v>0.31878730025194635</v>
      </c>
      <c r="CF1339">
        <v>0.32309012280149368</v>
      </c>
      <c r="CG1339">
        <v>0.34276323080127963</v>
      </c>
      <c r="CH1339">
        <v>0.40779965971352178</v>
      </c>
      <c r="CI1339">
        <v>0.53417030262248499</v>
      </c>
      <c r="CJ1339">
        <v>0.65242723636085087</v>
      </c>
      <c r="CK1339">
        <v>0.74674628246991248</v>
      </c>
      <c r="CL1339">
        <v>0.79039088116328893</v>
      </c>
      <c r="CM1339">
        <v>0.82177004906680284</v>
      </c>
      <c r="CN1339">
        <v>0.85010214305108212</v>
      </c>
      <c r="CO1339">
        <v>0.85003839470470954</v>
      </c>
      <c r="CP1339">
        <v>0.87753768067414051</v>
      </c>
      <c r="CQ1339">
        <v>0.87918784292634555</v>
      </c>
      <c r="CR1339">
        <v>0.80683890362755906</v>
      </c>
      <c r="CS1339">
        <v>0.74554063653924452</v>
      </c>
      <c r="CT1339">
        <v>0.69481574628893161</v>
      </c>
      <c r="CU1339">
        <v>0.57188034053391723</v>
      </c>
      <c r="CV1339">
        <v>0.44905865313136589</v>
      </c>
      <c r="CW1339">
        <v>0.39347247496877641</v>
      </c>
      <c r="CX1339">
        <v>0.35648889556050817</v>
      </c>
      <c r="CY1339">
        <v>0.32493819870697183</v>
      </c>
      <c r="CZ1339">
        <v>0.30389364025478666</v>
      </c>
    </row>
    <row r="1340" spans="1:104" x14ac:dyDescent="0.25">
      <c r="A1340" t="s">
        <v>1529</v>
      </c>
      <c r="B1340" t="s">
        <v>26</v>
      </c>
      <c r="C1340" t="s">
        <v>28</v>
      </c>
      <c r="D1340" t="s">
        <v>187</v>
      </c>
      <c r="E1340" t="s">
        <v>184</v>
      </c>
      <c r="F1340">
        <v>2018</v>
      </c>
      <c r="G1340" t="s">
        <v>183</v>
      </c>
      <c r="H1340">
        <v>8</v>
      </c>
      <c r="I1340">
        <v>27.711752472301299</v>
      </c>
      <c r="J1340">
        <v>26.563629921540766</v>
      </c>
      <c r="K1340">
        <v>25.891227965829579</v>
      </c>
      <c r="L1340">
        <v>25.919497402524307</v>
      </c>
      <c r="M1340">
        <v>27.063485863676721</v>
      </c>
      <c r="N1340">
        <v>30.07574930783813</v>
      </c>
      <c r="O1340">
        <v>34.457345421275654</v>
      </c>
      <c r="P1340">
        <v>39.222491709968835</v>
      </c>
      <c r="Q1340">
        <v>44.465535633222821</v>
      </c>
      <c r="R1340">
        <v>48.614387510556007</v>
      </c>
      <c r="S1340">
        <v>51.681389178306333</v>
      </c>
      <c r="T1340">
        <v>53.585842903729599</v>
      </c>
      <c r="U1340">
        <v>54.33269220502558</v>
      </c>
      <c r="V1340">
        <v>54.946326596667078</v>
      </c>
      <c r="W1340">
        <v>54.777730667345388</v>
      </c>
      <c r="X1340">
        <v>53.486259311057786</v>
      </c>
      <c r="Y1340">
        <v>51.033872741787221</v>
      </c>
      <c r="Z1340">
        <v>47.738133795724416</v>
      </c>
      <c r="AA1340">
        <v>43.25513691391631</v>
      </c>
      <c r="AB1340">
        <v>41.473517304117621</v>
      </c>
      <c r="AC1340">
        <v>40.152473866492322</v>
      </c>
      <c r="AD1340">
        <v>37.197105948742909</v>
      </c>
      <c r="AE1340">
        <v>33.251660954278471</v>
      </c>
      <c r="AF1340">
        <v>30.137946576051696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1.2056814399570688</v>
      </c>
      <c r="AS1340">
        <v>1.2224855659574816</v>
      </c>
      <c r="AT1340">
        <v>1.2362923412587576</v>
      </c>
      <c r="AU1340">
        <v>1.2324989394543502</v>
      </c>
      <c r="AV1340">
        <v>1.2034407644223379</v>
      </c>
      <c r="AW1340">
        <v>1.1482621328508038</v>
      </c>
      <c r="AX1340">
        <v>1.0741079979281389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66.037498028698636</v>
      </c>
      <c r="BF1340">
        <v>65.775001388639666</v>
      </c>
      <c r="BG1340">
        <v>65.275001533473372</v>
      </c>
      <c r="BH1340">
        <v>64.999999136568249</v>
      </c>
      <c r="BI1340">
        <v>64.675002462389784</v>
      </c>
      <c r="BJ1340">
        <v>65.074996881216407</v>
      </c>
      <c r="BK1340">
        <v>66.199996180103611</v>
      </c>
      <c r="BL1340">
        <v>67.90000200712295</v>
      </c>
      <c r="BM1340">
        <v>72.41249898667462</v>
      </c>
      <c r="BN1340">
        <v>76.324998643669403</v>
      </c>
      <c r="BO1340">
        <v>80.187500154968973</v>
      </c>
      <c r="BP1340">
        <v>81.624999562558855</v>
      </c>
      <c r="BQ1340">
        <v>82.425000810109438</v>
      </c>
      <c r="BR1340">
        <v>84.162498004714422</v>
      </c>
      <c r="BS1340">
        <v>84.112503479862099</v>
      </c>
      <c r="BT1340">
        <v>83.462502920766838</v>
      </c>
      <c r="BU1340">
        <v>83.224997353659035</v>
      </c>
      <c r="BV1340">
        <v>82.26249781544027</v>
      </c>
      <c r="BW1340">
        <v>79.212501931379236</v>
      </c>
      <c r="BX1340">
        <v>75.56249917749615</v>
      </c>
      <c r="BY1340">
        <v>72.437498368995975</v>
      </c>
      <c r="BZ1340">
        <v>71.425004429714406</v>
      </c>
      <c r="CA1340">
        <v>69.662497330680594</v>
      </c>
      <c r="CB1340">
        <v>69.19999529562763</v>
      </c>
      <c r="CC1340">
        <v>0.33315065447369679</v>
      </c>
      <c r="CD1340">
        <v>0.31133128279637085</v>
      </c>
      <c r="CE1340">
        <v>0.30673536246322947</v>
      </c>
      <c r="CF1340">
        <v>0.31087549423790428</v>
      </c>
      <c r="CG1340">
        <v>0.32980487961162269</v>
      </c>
      <c r="CH1340">
        <v>0.39238256103978247</v>
      </c>
      <c r="CI1340">
        <v>0.51397566215212442</v>
      </c>
      <c r="CJ1340">
        <v>0.62776183176518718</v>
      </c>
      <c r="CK1340">
        <v>0.71851506115977537</v>
      </c>
      <c r="CL1340">
        <v>0.76050969172100902</v>
      </c>
      <c r="CM1340">
        <v>0.79070253185918604</v>
      </c>
      <c r="CN1340">
        <v>0.81796350691151831</v>
      </c>
      <c r="CO1340">
        <v>0.8179022123799039</v>
      </c>
      <c r="CP1340">
        <v>0.84436186190110019</v>
      </c>
      <c r="CQ1340">
        <v>0.84594959107947876</v>
      </c>
      <c r="CR1340">
        <v>0.77633582070168716</v>
      </c>
      <c r="CS1340">
        <v>0.71735498084182037</v>
      </c>
      <c r="CT1340">
        <v>0.66854786314730819</v>
      </c>
      <c r="CU1340">
        <v>0.55026008322579478</v>
      </c>
      <c r="CV1340">
        <v>0.43208170700391646</v>
      </c>
      <c r="CW1340">
        <v>0.37859702785038579</v>
      </c>
      <c r="CX1340">
        <v>0.34301165060729027</v>
      </c>
      <c r="CY1340">
        <v>0.3126537372045729</v>
      </c>
      <c r="CZ1340">
        <v>0.29240474314306281</v>
      </c>
    </row>
    <row r="1341" spans="1:104" x14ac:dyDescent="0.25">
      <c r="A1341" t="s">
        <v>1530</v>
      </c>
      <c r="B1341" t="s">
        <v>26</v>
      </c>
      <c r="C1341" t="s">
        <v>28</v>
      </c>
      <c r="D1341" t="s">
        <v>187</v>
      </c>
      <c r="E1341" t="s">
        <v>184</v>
      </c>
      <c r="F1341">
        <v>2019</v>
      </c>
      <c r="G1341" t="s">
        <v>171</v>
      </c>
      <c r="H1341">
        <v>1</v>
      </c>
      <c r="I1341">
        <v>23.550173908470953</v>
      </c>
      <c r="J1341">
        <v>22.903702993230556</v>
      </c>
      <c r="K1341">
        <v>22.545105975764738</v>
      </c>
      <c r="L1341">
        <v>22.740386557027069</v>
      </c>
      <c r="M1341">
        <v>23.835685968323119</v>
      </c>
      <c r="N1341">
        <v>26.652590826858528</v>
      </c>
      <c r="O1341">
        <v>31.460253286662429</v>
      </c>
      <c r="P1341">
        <v>34.4877048624219</v>
      </c>
      <c r="Q1341">
        <v>37.22659400212828</v>
      </c>
      <c r="R1341">
        <v>38.214263617310777</v>
      </c>
      <c r="S1341">
        <v>38.479237030273723</v>
      </c>
      <c r="T1341">
        <v>38.344791621135421</v>
      </c>
      <c r="U1341">
        <v>38.071324200014978</v>
      </c>
      <c r="V1341">
        <v>38.135594170608613</v>
      </c>
      <c r="W1341">
        <v>37.640362781094026</v>
      </c>
      <c r="X1341">
        <v>36.513851529525901</v>
      </c>
      <c r="Y1341">
        <v>35.760636164096873</v>
      </c>
      <c r="Z1341">
        <v>36.765713266748541</v>
      </c>
      <c r="AA1341">
        <v>35.173315120401242</v>
      </c>
      <c r="AB1341">
        <v>33.785665947107326</v>
      </c>
      <c r="AC1341">
        <v>32.250668728303772</v>
      </c>
      <c r="AD1341">
        <v>30.156796144334479</v>
      </c>
      <c r="AE1341">
        <v>27.359805384012382</v>
      </c>
      <c r="AF1341">
        <v>25.258836685449605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0.86275779233944028</v>
      </c>
      <c r="AS1341">
        <v>0.85660477721052797</v>
      </c>
      <c r="AT1341">
        <v>0.85805084472142945</v>
      </c>
      <c r="AU1341">
        <v>0.84690813109139262</v>
      </c>
      <c r="AV1341">
        <v>0.82156164771149764</v>
      </c>
      <c r="AW1341">
        <v>0.80461430451838778</v>
      </c>
      <c r="AX1341">
        <v>0.82722850571966167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46.499999719485835</v>
      </c>
      <c r="BF1341">
        <v>45.999999396752983</v>
      </c>
      <c r="BG1341">
        <v>46.749999573135966</v>
      </c>
      <c r="BH1341">
        <v>46.499999719485835</v>
      </c>
      <c r="BI1341">
        <v>45.249999097283492</v>
      </c>
      <c r="BJ1341">
        <v>44.500001136457797</v>
      </c>
      <c r="BK1341">
        <v>45.749999296929822</v>
      </c>
      <c r="BL1341">
        <v>44.999999120546839</v>
      </c>
      <c r="BM1341">
        <v>47.500000749596886</v>
      </c>
      <c r="BN1341">
        <v>51.750000354119905</v>
      </c>
      <c r="BO1341">
        <v>54.499999867435825</v>
      </c>
      <c r="BP1341">
        <v>56.999999142456247</v>
      </c>
      <c r="BQ1341">
        <v>58.499999372135683</v>
      </c>
      <c r="BR1341">
        <v>58.499999372135683</v>
      </c>
      <c r="BS1341">
        <v>58.750000825910526</v>
      </c>
      <c r="BT1341">
        <v>57.750000057358314</v>
      </c>
      <c r="BU1341">
        <v>56.00000058946133</v>
      </c>
      <c r="BV1341">
        <v>53.999999298529943</v>
      </c>
      <c r="BW1341">
        <v>51.250000154473575</v>
      </c>
      <c r="BX1341">
        <v>49.749999678621109</v>
      </c>
      <c r="BY1341">
        <v>46.249999496576152</v>
      </c>
      <c r="BZ1341">
        <v>44.750000990107935</v>
      </c>
      <c r="CA1341">
        <v>41.499998830801182</v>
      </c>
      <c r="CB1341">
        <v>41.000000846712148</v>
      </c>
      <c r="CC1341">
        <v>0.34820329526037769</v>
      </c>
      <c r="CD1341">
        <v>0.32539803248703092</v>
      </c>
      <c r="CE1341">
        <v>0.32059448664455148</v>
      </c>
      <c r="CF1341">
        <v>0.32492168131695709</v>
      </c>
      <c r="CG1341">
        <v>0.34470631614362657</v>
      </c>
      <c r="CH1341">
        <v>0.41011144683019024</v>
      </c>
      <c r="CI1341">
        <v>0.53719846513848624</v>
      </c>
      <c r="CJ1341">
        <v>0.65612580093243456</v>
      </c>
      <c r="CK1341">
        <v>0.7509794656680896</v>
      </c>
      <c r="CL1341">
        <v>0.79487155783794383</v>
      </c>
      <c r="CM1341">
        <v>0.82642857740350306</v>
      </c>
      <c r="CN1341">
        <v>0.85492133610177379</v>
      </c>
      <c r="CO1341">
        <v>0.85485724843949185</v>
      </c>
      <c r="CP1341">
        <v>0.88251236165601121</v>
      </c>
      <c r="CQ1341">
        <v>0.88417190766292353</v>
      </c>
      <c r="CR1341">
        <v>0.81141280339712907</v>
      </c>
      <c r="CS1341">
        <v>0.74976698008487674</v>
      </c>
      <c r="CT1341">
        <v>0.69875462264589061</v>
      </c>
      <c r="CU1341">
        <v>0.57512228392721132</v>
      </c>
      <c r="CV1341">
        <v>0.45160431412292312</v>
      </c>
      <c r="CW1341">
        <v>0.39570304057007238</v>
      </c>
      <c r="CX1341">
        <v>0.35850980655387454</v>
      </c>
      <c r="CY1341">
        <v>0.32678024064391958</v>
      </c>
      <c r="CZ1341">
        <v>0.30561638930208934</v>
      </c>
    </row>
    <row r="1342" spans="1:104" x14ac:dyDescent="0.25">
      <c r="A1342" t="s">
        <v>1531</v>
      </c>
      <c r="B1342" t="s">
        <v>26</v>
      </c>
      <c r="C1342" t="s">
        <v>28</v>
      </c>
      <c r="D1342" t="s">
        <v>187</v>
      </c>
      <c r="E1342" t="s">
        <v>184</v>
      </c>
      <c r="F1342">
        <v>2019</v>
      </c>
      <c r="G1342" t="s">
        <v>172</v>
      </c>
      <c r="H1342">
        <v>2</v>
      </c>
      <c r="I1342">
        <v>23.837572172994538</v>
      </c>
      <c r="J1342">
        <v>23.151609524275688</v>
      </c>
      <c r="K1342">
        <v>22.733451703676703</v>
      </c>
      <c r="L1342">
        <v>22.883886888794063</v>
      </c>
      <c r="M1342">
        <v>23.935032973488511</v>
      </c>
      <c r="N1342">
        <v>26.775737458662984</v>
      </c>
      <c r="O1342">
        <v>31.278327257143363</v>
      </c>
      <c r="P1342">
        <v>34.448377874229905</v>
      </c>
      <c r="Q1342">
        <v>37.492189803205136</v>
      </c>
      <c r="R1342">
        <v>38.738359042663213</v>
      </c>
      <c r="S1342">
        <v>39.070070890447028</v>
      </c>
      <c r="T1342">
        <v>39.021310580315891</v>
      </c>
      <c r="U1342">
        <v>38.735118295574956</v>
      </c>
      <c r="V1342">
        <v>38.719860589870464</v>
      </c>
      <c r="W1342">
        <v>38.178207531286809</v>
      </c>
      <c r="X1342">
        <v>37.084999337083261</v>
      </c>
      <c r="Y1342">
        <v>36.101422116197405</v>
      </c>
      <c r="Z1342">
        <v>36.517116132177932</v>
      </c>
      <c r="AA1342">
        <v>35.875079663305385</v>
      </c>
      <c r="AB1342">
        <v>34.446691004398254</v>
      </c>
      <c r="AC1342">
        <v>32.875549483002203</v>
      </c>
      <c r="AD1342">
        <v>30.699753638856265</v>
      </c>
      <c r="AE1342">
        <v>27.764938321676823</v>
      </c>
      <c r="AF1342">
        <v>25.538827767699754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0.87797949950476417</v>
      </c>
      <c r="AS1342">
        <v>0.87154015205630142</v>
      </c>
      <c r="AT1342">
        <v>0.87119681767353363</v>
      </c>
      <c r="AU1342">
        <v>0.85900969569136776</v>
      </c>
      <c r="AV1342">
        <v>0.8344124627556806</v>
      </c>
      <c r="AW1342">
        <v>0.81228198782823169</v>
      </c>
      <c r="AX1342">
        <v>0.82163510987199584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48.500001190187511</v>
      </c>
      <c r="BF1342">
        <v>49.000000843653879</v>
      </c>
      <c r="BG1342">
        <v>47.750000465343405</v>
      </c>
      <c r="BH1342">
        <v>46.749999191564953</v>
      </c>
      <c r="BI1342">
        <v>45.499998951548314</v>
      </c>
      <c r="BJ1342">
        <v>44.499999644615571</v>
      </c>
      <c r="BK1342">
        <v>43.500000952322104</v>
      </c>
      <c r="BL1342">
        <v>43.500000952322104</v>
      </c>
      <c r="BM1342">
        <v>49.000000843653879</v>
      </c>
      <c r="BN1342">
        <v>53.500000798047651</v>
      </c>
      <c r="BO1342">
        <v>55.49999868971198</v>
      </c>
      <c r="BP1342">
        <v>56.749999298512179</v>
      </c>
      <c r="BQ1342">
        <v>57.999999538528819</v>
      </c>
      <c r="BR1342">
        <v>58.49999943785091</v>
      </c>
      <c r="BS1342">
        <v>57.999999538528819</v>
      </c>
      <c r="BT1342">
        <v>57.000000231596083</v>
      </c>
      <c r="BU1342">
        <v>55.750000360363011</v>
      </c>
      <c r="BV1342">
        <v>53.500000798047651</v>
      </c>
      <c r="BW1342">
        <v>51.249999161324695</v>
      </c>
      <c r="BX1342">
        <v>49.249999318180642</v>
      </c>
      <c r="BY1342">
        <v>47.999998571086593</v>
      </c>
      <c r="BZ1342">
        <v>45.249999985310126</v>
      </c>
      <c r="CA1342">
        <v>44.750000331843751</v>
      </c>
      <c r="CB1342">
        <v>44.750000331843751</v>
      </c>
      <c r="CC1342">
        <v>0.34561494092592498</v>
      </c>
      <c r="CD1342">
        <v>0.32297919721743107</v>
      </c>
      <c r="CE1342">
        <v>0.31821136004855149</v>
      </c>
      <c r="CF1342">
        <v>0.32250640362313415</v>
      </c>
      <c r="CG1342">
        <v>0.34214398016000491</v>
      </c>
      <c r="CH1342">
        <v>0.40706290071006296</v>
      </c>
      <c r="CI1342">
        <v>0.53320522895856493</v>
      </c>
      <c r="CJ1342">
        <v>0.65124852062852945</v>
      </c>
      <c r="CK1342">
        <v>0.74539718881410799</v>
      </c>
      <c r="CL1342">
        <v>0.78896294202218376</v>
      </c>
      <c r="CM1342">
        <v>0.82028535555232618</v>
      </c>
      <c r="CN1342">
        <v>0.84856630635380637</v>
      </c>
      <c r="CO1342">
        <v>0.848502694151274</v>
      </c>
      <c r="CP1342">
        <v>0.87595225457017689</v>
      </c>
      <c r="CQ1342">
        <v>0.87759948063034332</v>
      </c>
      <c r="CR1342">
        <v>0.80538117225164707</v>
      </c>
      <c r="CS1342">
        <v>0.74419363870637378</v>
      </c>
      <c r="CT1342">
        <v>0.69356044933919592</v>
      </c>
      <c r="CU1342">
        <v>0.5708471572220879</v>
      </c>
      <c r="CV1342">
        <v>0.44824732150949553</v>
      </c>
      <c r="CW1342">
        <v>0.39276158475668893</v>
      </c>
      <c r="CX1342">
        <v>0.35584482607438772</v>
      </c>
      <c r="CY1342">
        <v>0.32435114326224318</v>
      </c>
      <c r="CZ1342">
        <v>0.3033445897308622</v>
      </c>
    </row>
    <row r="1343" spans="1:104" x14ac:dyDescent="0.25">
      <c r="A1343" t="s">
        <v>1532</v>
      </c>
      <c r="B1343" t="s">
        <v>26</v>
      </c>
      <c r="C1343" t="s">
        <v>28</v>
      </c>
      <c r="D1343" t="s">
        <v>187</v>
      </c>
      <c r="E1343" t="s">
        <v>184</v>
      </c>
      <c r="F1343">
        <v>2019</v>
      </c>
      <c r="G1343" t="s">
        <v>173</v>
      </c>
      <c r="H1343">
        <v>3</v>
      </c>
      <c r="I1343">
        <v>24.133171100462551</v>
      </c>
      <c r="J1343">
        <v>23.289278470772576</v>
      </c>
      <c r="K1343">
        <v>22.787364320787226</v>
      </c>
      <c r="L1343">
        <v>22.800022182246522</v>
      </c>
      <c r="M1343">
        <v>23.713563431604705</v>
      </c>
      <c r="N1343">
        <v>26.271767851205549</v>
      </c>
      <c r="O1343">
        <v>30.769215581921642</v>
      </c>
      <c r="P1343">
        <v>34.005427737425208</v>
      </c>
      <c r="Q1343">
        <v>37.115194982115</v>
      </c>
      <c r="R1343">
        <v>38.778582873629837</v>
      </c>
      <c r="S1343">
        <v>39.718352177576044</v>
      </c>
      <c r="T1343">
        <v>40.248211821579559</v>
      </c>
      <c r="U1343">
        <v>40.423223108974597</v>
      </c>
      <c r="V1343">
        <v>40.717057117538211</v>
      </c>
      <c r="W1343">
        <v>40.325500455505825</v>
      </c>
      <c r="X1343">
        <v>39.279158006163776</v>
      </c>
      <c r="Y1343">
        <v>37.877920823992817</v>
      </c>
      <c r="Z1343">
        <v>36.500636038906123</v>
      </c>
      <c r="AA1343">
        <v>35.172070823855528</v>
      </c>
      <c r="AB1343">
        <v>35.272434719709381</v>
      </c>
      <c r="AC1343">
        <v>33.67306846389188</v>
      </c>
      <c r="AD1343">
        <v>31.409432990109746</v>
      </c>
      <c r="AE1343">
        <v>28.293000030792335</v>
      </c>
      <c r="AF1343">
        <v>25.918577697690054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0.90558474583405957</v>
      </c>
      <c r="AS1343">
        <v>0.9095225376959738</v>
      </c>
      <c r="AT1343">
        <v>0.9161337857776406</v>
      </c>
      <c r="AU1343">
        <v>0.90732379103719751</v>
      </c>
      <c r="AV1343">
        <v>0.88378103178368483</v>
      </c>
      <c r="AW1343">
        <v>0.85225319629743779</v>
      </c>
      <c r="AX1343">
        <v>0.82126432443759312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51.250000309686342</v>
      </c>
      <c r="BF1343">
        <v>51.499999873792838</v>
      </c>
      <c r="BG1343">
        <v>51.499999873792838</v>
      </c>
      <c r="BH1343">
        <v>50.500000389670745</v>
      </c>
      <c r="BI1343">
        <v>49.749999717691274</v>
      </c>
      <c r="BJ1343">
        <v>49.500000399124005</v>
      </c>
      <c r="BK1343">
        <v>49.500000399124005</v>
      </c>
      <c r="BL1343">
        <v>48.250000737047358</v>
      </c>
      <c r="BM1343">
        <v>52.999998854436761</v>
      </c>
      <c r="BN1343">
        <v>58.250000028666705</v>
      </c>
      <c r="BO1343">
        <v>59.499999690743351</v>
      </c>
      <c r="BP1343">
        <v>62.250000435893504</v>
      </c>
      <c r="BQ1343">
        <v>63.250000165554823</v>
      </c>
      <c r="BR1343">
        <v>62.5</v>
      </c>
      <c r="BS1343">
        <v>63.250000165554823</v>
      </c>
      <c r="BT1343">
        <v>62.250000435893504</v>
      </c>
      <c r="BU1343">
        <v>60.999999055042302</v>
      </c>
      <c r="BV1343">
        <v>57.500000108651108</v>
      </c>
      <c r="BW1343">
        <v>55.749999599586914</v>
      </c>
      <c r="BX1343">
        <v>53.999998829637306</v>
      </c>
      <c r="BY1343">
        <v>52.500000217302208</v>
      </c>
      <c r="BZ1343">
        <v>49.250000712247896</v>
      </c>
      <c r="CA1343">
        <v>48.750000110799576</v>
      </c>
      <c r="CB1343">
        <v>49.250000712247896</v>
      </c>
      <c r="CC1343">
        <v>0.33685128677337522</v>
      </c>
      <c r="CD1343">
        <v>0.31478951583577724</v>
      </c>
      <c r="CE1343">
        <v>0.31014257043835586</v>
      </c>
      <c r="CF1343">
        <v>0.31432867773856887</v>
      </c>
      <c r="CG1343">
        <v>0.33346835132299024</v>
      </c>
      <c r="CH1343">
        <v>0.39674112273053025</v>
      </c>
      <c r="CI1343">
        <v>0.5196848838552437</v>
      </c>
      <c r="CJ1343">
        <v>0.63473498896990066</v>
      </c>
      <c r="CK1343">
        <v>0.72649632450242385</v>
      </c>
      <c r="CL1343">
        <v>0.76895740213703967</v>
      </c>
      <c r="CM1343">
        <v>0.79948558908782652</v>
      </c>
      <c r="CN1343">
        <v>0.82704943172337664</v>
      </c>
      <c r="CO1343">
        <v>0.82698743028560517</v>
      </c>
      <c r="CP1343">
        <v>0.85374094448409321</v>
      </c>
      <c r="CQ1343">
        <v>0.85534635164547934</v>
      </c>
      <c r="CR1343">
        <v>0.7849593194673733</v>
      </c>
      <c r="CS1343">
        <v>0.72532331400960981</v>
      </c>
      <c r="CT1343">
        <v>0.67597400797951468</v>
      </c>
      <c r="CU1343">
        <v>0.55637232097710931</v>
      </c>
      <c r="CV1343">
        <v>0.43688123271993717</v>
      </c>
      <c r="CW1343">
        <v>0.3828024508931091</v>
      </c>
      <c r="CX1343">
        <v>0.34682180026084608</v>
      </c>
      <c r="CY1343">
        <v>0.31612666612036927</v>
      </c>
      <c r="CZ1343">
        <v>0.2956527664364188</v>
      </c>
    </row>
    <row r="1344" spans="1:104" x14ac:dyDescent="0.25">
      <c r="A1344" t="s">
        <v>1533</v>
      </c>
      <c r="B1344" t="s">
        <v>26</v>
      </c>
      <c r="C1344" t="s">
        <v>28</v>
      </c>
      <c r="D1344" t="s">
        <v>187</v>
      </c>
      <c r="E1344" t="s">
        <v>184</v>
      </c>
      <c r="F1344">
        <v>2019</v>
      </c>
      <c r="G1344" t="s">
        <v>174</v>
      </c>
      <c r="H1344">
        <v>4</v>
      </c>
      <c r="I1344">
        <v>24.563993070087495</v>
      </c>
      <c r="J1344">
        <v>23.628125478913123</v>
      </c>
      <c r="K1344">
        <v>23.075266615494826</v>
      </c>
      <c r="L1344">
        <v>23.023495050558214</v>
      </c>
      <c r="M1344">
        <v>23.922132744027071</v>
      </c>
      <c r="N1344">
        <v>26.357559895594129</v>
      </c>
      <c r="O1344">
        <v>30.134039937669662</v>
      </c>
      <c r="P1344">
        <v>33.503443301973327</v>
      </c>
      <c r="Q1344">
        <v>37.397139103445674</v>
      </c>
      <c r="R1344">
        <v>40.441290966085717</v>
      </c>
      <c r="S1344">
        <v>42.815416775496153</v>
      </c>
      <c r="T1344">
        <v>44.588176422756533</v>
      </c>
      <c r="U1344">
        <v>45.58520931833398</v>
      </c>
      <c r="V1344">
        <v>46.482166368504977</v>
      </c>
      <c r="W1344">
        <v>46.331276904725705</v>
      </c>
      <c r="X1344">
        <v>45.194767807894365</v>
      </c>
      <c r="Y1344">
        <v>43.306311852211529</v>
      </c>
      <c r="Z1344">
        <v>40.557258154550546</v>
      </c>
      <c r="AA1344">
        <v>37.445277179836097</v>
      </c>
      <c r="AB1344">
        <v>37.039632484870552</v>
      </c>
      <c r="AC1344">
        <v>35.508725356863025</v>
      </c>
      <c r="AD1344">
        <v>32.8435772504371</v>
      </c>
      <c r="AE1344">
        <v>29.416586166974827</v>
      </c>
      <c r="AF1344">
        <v>26.74494579823202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1.0032339872811489</v>
      </c>
      <c r="AS1344">
        <v>1.0256671991734612</v>
      </c>
      <c r="AT1344">
        <v>1.0458487068239408</v>
      </c>
      <c r="AU1344">
        <v>1.0424537199534865</v>
      </c>
      <c r="AV1344">
        <v>1.0168822412505387</v>
      </c>
      <c r="AW1344">
        <v>0.97439197073366357</v>
      </c>
      <c r="AX1344">
        <v>0.9125382860432657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58.000000391621981</v>
      </c>
      <c r="BF1344">
        <v>57.750000489159639</v>
      </c>
      <c r="BG1344">
        <v>56.250000093491472</v>
      </c>
      <c r="BH1344">
        <v>54.500000270481557</v>
      </c>
      <c r="BI1344">
        <v>54.500000270481557</v>
      </c>
      <c r="BJ1344">
        <v>54.500000270481557</v>
      </c>
      <c r="BK1344">
        <v>55.250001326597989</v>
      </c>
      <c r="BL1344">
        <v>59.750000199305425</v>
      </c>
      <c r="BM1344">
        <v>66.750001422480395</v>
      </c>
      <c r="BN1344">
        <v>70.75000183899256</v>
      </c>
      <c r="BO1344">
        <v>73.749999580361234</v>
      </c>
      <c r="BP1344">
        <v>75.750000761848213</v>
      </c>
      <c r="BQ1344">
        <v>76.999998067148141</v>
      </c>
      <c r="BR1344">
        <v>76.999998067148141</v>
      </c>
      <c r="BS1344">
        <v>77.749998264982224</v>
      </c>
      <c r="BT1344">
        <v>76.250001670278778</v>
      </c>
      <c r="BU1344">
        <v>75.000000686625896</v>
      </c>
      <c r="BV1344">
        <v>73.749999580361234</v>
      </c>
      <c r="BW1344">
        <v>71.999999266904254</v>
      </c>
      <c r="BX1344">
        <v>68.00000007650975</v>
      </c>
      <c r="BY1344">
        <v>62.99999992753645</v>
      </c>
      <c r="BZ1344">
        <v>62.000000072463557</v>
      </c>
      <c r="CA1344">
        <v>60.750000437540088</v>
      </c>
      <c r="CB1344">
        <v>59.24999941348662</v>
      </c>
      <c r="CC1344">
        <v>0.33398558468169687</v>
      </c>
      <c r="CD1344">
        <v>0.31211153133871555</v>
      </c>
      <c r="CE1344">
        <v>0.30750409014712571</v>
      </c>
      <c r="CF1344">
        <v>0.31165461105710718</v>
      </c>
      <c r="CG1344">
        <v>0.33063140223919701</v>
      </c>
      <c r="CH1344">
        <v>0.39336593639185924</v>
      </c>
      <c r="CI1344">
        <v>0.51526379424347146</v>
      </c>
      <c r="CJ1344">
        <v>0.62933510556610384</v>
      </c>
      <c r="CK1344">
        <v>0.72031576828664845</v>
      </c>
      <c r="CL1344">
        <v>0.76241565693241087</v>
      </c>
      <c r="CM1344">
        <v>0.79268412116184228</v>
      </c>
      <c r="CN1344">
        <v>0.82001350786348393</v>
      </c>
      <c r="CO1344">
        <v>0.81995196407951976</v>
      </c>
      <c r="CP1344">
        <v>0.8464779352078976</v>
      </c>
      <c r="CQ1344">
        <v>0.84806967564864877</v>
      </c>
      <c r="CR1344">
        <v>0.77828149093001542</v>
      </c>
      <c r="CS1344">
        <v>0.7191527404257857</v>
      </c>
      <c r="CT1344">
        <v>0.67022331922386791</v>
      </c>
      <c r="CU1344">
        <v>0.55163910710121344</v>
      </c>
      <c r="CV1344">
        <v>0.43316457432572203</v>
      </c>
      <c r="CW1344">
        <v>0.37954586274218638</v>
      </c>
      <c r="CX1344">
        <v>0.34387128336398576</v>
      </c>
      <c r="CY1344">
        <v>0.31343729875116094</v>
      </c>
      <c r="CZ1344">
        <v>0.29313757112655864</v>
      </c>
    </row>
    <row r="1345" spans="1:104" x14ac:dyDescent="0.25">
      <c r="A1345" t="s">
        <v>1534</v>
      </c>
      <c r="B1345" t="s">
        <v>26</v>
      </c>
      <c r="C1345" t="s">
        <v>28</v>
      </c>
      <c r="D1345" t="s">
        <v>187</v>
      </c>
      <c r="E1345" t="s">
        <v>184</v>
      </c>
      <c r="F1345">
        <v>2019</v>
      </c>
      <c r="G1345" t="s">
        <v>175</v>
      </c>
      <c r="H1345">
        <v>5</v>
      </c>
      <c r="I1345">
        <v>25.10170841901618</v>
      </c>
      <c r="J1345">
        <v>24.09006108022723</v>
      </c>
      <c r="K1345">
        <v>23.480215354152168</v>
      </c>
      <c r="L1345">
        <v>23.396175928622803</v>
      </c>
      <c r="M1345">
        <v>24.330666532612007</v>
      </c>
      <c r="N1345">
        <v>26.766853722462812</v>
      </c>
      <c r="O1345">
        <v>30.194819341050728</v>
      </c>
      <c r="P1345">
        <v>34.718922804128461</v>
      </c>
      <c r="Q1345">
        <v>39.649275226838384</v>
      </c>
      <c r="R1345">
        <v>43.450785095700908</v>
      </c>
      <c r="S1345">
        <v>46.055026034076597</v>
      </c>
      <c r="T1345">
        <v>47.642195611028626</v>
      </c>
      <c r="U1345">
        <v>48.331778228899054</v>
      </c>
      <c r="V1345">
        <v>49.029630491723097</v>
      </c>
      <c r="W1345">
        <v>48.971071634484353</v>
      </c>
      <c r="X1345">
        <v>47.583529064340652</v>
      </c>
      <c r="Y1345">
        <v>45.247315239586186</v>
      </c>
      <c r="Z1345">
        <v>42.285132904193823</v>
      </c>
      <c r="AA1345">
        <v>38.774654633002967</v>
      </c>
      <c r="AB1345">
        <v>37.476549822929542</v>
      </c>
      <c r="AC1345">
        <v>36.544180534224793</v>
      </c>
      <c r="AD1345">
        <v>33.776751081202256</v>
      </c>
      <c r="AE1345">
        <v>30.192976633657235</v>
      </c>
      <c r="AF1345">
        <v>27.374456447773341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1.0719493991336222</v>
      </c>
      <c r="AS1345">
        <v>1.0874649963053717</v>
      </c>
      <c r="AT1345">
        <v>1.1031666314689161</v>
      </c>
      <c r="AU1345">
        <v>1.1018491058054829</v>
      </c>
      <c r="AV1345">
        <v>1.0706293867540173</v>
      </c>
      <c r="AW1345">
        <v>1.0180646002580283</v>
      </c>
      <c r="AX1345">
        <v>0.95141547722667008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59.500000749026853</v>
      </c>
      <c r="BF1345">
        <v>59.249999979669965</v>
      </c>
      <c r="BG1345">
        <v>59.000000572792445</v>
      </c>
      <c r="BH1345">
        <v>58.25000072943164</v>
      </c>
      <c r="BI1345">
        <v>57.999999225254435</v>
      </c>
      <c r="BJ1345">
        <v>57.249999381893637</v>
      </c>
      <c r="BK1345">
        <v>60.999998476227589</v>
      </c>
      <c r="BL1345">
        <v>65.250001175957465</v>
      </c>
      <c r="BM1345">
        <v>70.249997855794291</v>
      </c>
      <c r="BN1345">
        <v>75.000001971767873</v>
      </c>
      <c r="BO1345">
        <v>79.249999267506595</v>
      </c>
      <c r="BP1345">
        <v>80.2499984258924</v>
      </c>
      <c r="BQ1345">
        <v>79.249999267506595</v>
      </c>
      <c r="BR1345">
        <v>78.750001311041927</v>
      </c>
      <c r="BS1345">
        <v>78.750001311041927</v>
      </c>
      <c r="BT1345">
        <v>78.250000017268277</v>
      </c>
      <c r="BU1345">
        <v>76.999999492484093</v>
      </c>
      <c r="BV1345">
        <v>75.499999315882278</v>
      </c>
      <c r="BW1345">
        <v>72.749999364625367</v>
      </c>
      <c r="BX1345">
        <v>68.999998923120827</v>
      </c>
      <c r="BY1345">
        <v>65.99999942720757</v>
      </c>
      <c r="BZ1345">
        <v>64.749998672792017</v>
      </c>
      <c r="CA1345">
        <v>64.500000107896128</v>
      </c>
      <c r="CB1345">
        <v>62.999999318944027</v>
      </c>
      <c r="CC1345">
        <v>0.33447506138546546</v>
      </c>
      <c r="CD1345">
        <v>0.31256892895530791</v>
      </c>
      <c r="CE1345">
        <v>0.30795476385441922</v>
      </c>
      <c r="CF1345">
        <v>0.31211133988620599</v>
      </c>
      <c r="CG1345">
        <v>0.33111596299314477</v>
      </c>
      <c r="CH1345">
        <v>0.39394241872699215</v>
      </c>
      <c r="CI1345">
        <v>0.51601891506403086</v>
      </c>
      <c r="CJ1345">
        <v>0.6302574707699119</v>
      </c>
      <c r="CK1345">
        <v>0.72137147330706952</v>
      </c>
      <c r="CL1345">
        <v>0.76353301610811342</v>
      </c>
      <c r="CM1345">
        <v>0.79384584918609657</v>
      </c>
      <c r="CN1345">
        <v>0.82121529816833694</v>
      </c>
      <c r="CO1345">
        <v>0.82115372805372366</v>
      </c>
      <c r="CP1345">
        <v>0.84771850300739371</v>
      </c>
      <c r="CQ1345">
        <v>0.84931256170387681</v>
      </c>
      <c r="CR1345">
        <v>0.77942207423075116</v>
      </c>
      <c r="CS1345">
        <v>0.72020669029577811</v>
      </c>
      <c r="CT1345">
        <v>0.67120560048694511</v>
      </c>
      <c r="CU1345">
        <v>0.55244755614966168</v>
      </c>
      <c r="CV1345">
        <v>0.43379938471335433</v>
      </c>
      <c r="CW1345">
        <v>0.38010208366971981</v>
      </c>
      <c r="CX1345">
        <v>0.34437523765968076</v>
      </c>
      <c r="CY1345">
        <v>0.3138966183152046</v>
      </c>
      <c r="CZ1345">
        <v>0.29356718383838093</v>
      </c>
    </row>
    <row r="1346" spans="1:104" x14ac:dyDescent="0.25">
      <c r="A1346" t="s">
        <v>1535</v>
      </c>
      <c r="B1346" t="s">
        <v>26</v>
      </c>
      <c r="C1346" t="s">
        <v>28</v>
      </c>
      <c r="D1346" t="s">
        <v>187</v>
      </c>
      <c r="E1346" t="s">
        <v>184</v>
      </c>
      <c r="F1346">
        <v>2019</v>
      </c>
      <c r="G1346" t="s">
        <v>176</v>
      </c>
      <c r="H1346">
        <v>6</v>
      </c>
      <c r="I1346">
        <v>25.811611068519337</v>
      </c>
      <c r="J1346">
        <v>24.747382252329366</v>
      </c>
      <c r="K1346">
        <v>24.143301244786251</v>
      </c>
      <c r="L1346">
        <v>24.109222161322943</v>
      </c>
      <c r="M1346">
        <v>25.104857682157757</v>
      </c>
      <c r="N1346">
        <v>27.51669387706875</v>
      </c>
      <c r="O1346">
        <v>31.052752797419934</v>
      </c>
      <c r="P1346">
        <v>35.593477720633338</v>
      </c>
      <c r="Q1346">
        <v>40.235935242345477</v>
      </c>
      <c r="R1346">
        <v>43.939369806301571</v>
      </c>
      <c r="S1346">
        <v>46.626829607345464</v>
      </c>
      <c r="T1346">
        <v>48.248542833356574</v>
      </c>
      <c r="U1346">
        <v>48.835719300209263</v>
      </c>
      <c r="V1346">
        <v>49.367702485587444</v>
      </c>
      <c r="W1346">
        <v>49.215562819569634</v>
      </c>
      <c r="X1346">
        <v>48.160721035390125</v>
      </c>
      <c r="Y1346">
        <v>46.2853143129282</v>
      </c>
      <c r="Z1346">
        <v>43.550409627774386</v>
      </c>
      <c r="AA1346">
        <v>39.891484115321816</v>
      </c>
      <c r="AB1346">
        <v>37.860113863773599</v>
      </c>
      <c r="AC1346">
        <v>37.193909971061913</v>
      </c>
      <c r="AD1346">
        <v>34.638176533448672</v>
      </c>
      <c r="AE1346">
        <v>31.016375311626444</v>
      </c>
      <c r="AF1346">
        <v>28.145209149991214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1.0855921807929081</v>
      </c>
      <c r="AS1346">
        <v>1.0988037263762411</v>
      </c>
      <c r="AT1346">
        <v>1.1107733016543189</v>
      </c>
      <c r="AU1346">
        <v>1.10735017819432</v>
      </c>
      <c r="AV1346">
        <v>1.0836161847294661</v>
      </c>
      <c r="AW1346">
        <v>1.0414196185102613</v>
      </c>
      <c r="AX1346">
        <v>0.97988418562622781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60.250000310430345</v>
      </c>
      <c r="BF1346">
        <v>60.250000310430345</v>
      </c>
      <c r="BG1346">
        <v>59.250000769470965</v>
      </c>
      <c r="BH1346">
        <v>59.749998957526465</v>
      </c>
      <c r="BI1346">
        <v>58.500000139069854</v>
      </c>
      <c r="BJ1346">
        <v>59.749998957526465</v>
      </c>
      <c r="BK1346">
        <v>60.749999828639517</v>
      </c>
      <c r="BL1346">
        <v>64.500000534385407</v>
      </c>
      <c r="BM1346">
        <v>67.249999390514418</v>
      </c>
      <c r="BN1346">
        <v>70.749998984068384</v>
      </c>
      <c r="BO1346">
        <v>74.500001157570054</v>
      </c>
      <c r="BP1346">
        <v>77.499998297403309</v>
      </c>
      <c r="BQ1346">
        <v>78.50000091147632</v>
      </c>
      <c r="BR1346">
        <v>80.000002049965559</v>
      </c>
      <c r="BS1346">
        <v>80.249999110540017</v>
      </c>
      <c r="BT1346">
        <v>78.749998094363775</v>
      </c>
      <c r="BU1346">
        <v>77.499998297403309</v>
      </c>
      <c r="BV1346">
        <v>76.24999862275584</v>
      </c>
      <c r="BW1346">
        <v>73.999998199308308</v>
      </c>
      <c r="BX1346">
        <v>71.250001820017147</v>
      </c>
      <c r="BY1346">
        <v>66.999999746078245</v>
      </c>
      <c r="BZ1346">
        <v>64.500000534385407</v>
      </c>
      <c r="CA1346">
        <v>63.499999907898328</v>
      </c>
      <c r="CB1346">
        <v>62.7499993998102</v>
      </c>
      <c r="CC1346">
        <v>0.33308709456402713</v>
      </c>
      <c r="CD1346">
        <v>0.31127186285761127</v>
      </c>
      <c r="CE1346">
        <v>0.30667685246802845</v>
      </c>
      <c r="CF1346">
        <v>0.31081616685151037</v>
      </c>
      <c r="CG1346">
        <v>0.32974194455171507</v>
      </c>
      <c r="CH1346">
        <v>0.39230768277976763</v>
      </c>
      <c r="CI1346">
        <v>0.51387758931906813</v>
      </c>
      <c r="CJ1346">
        <v>0.62764202738984154</v>
      </c>
      <c r="CK1346">
        <v>0.7183779448429124</v>
      </c>
      <c r="CL1346">
        <v>0.76036456239873462</v>
      </c>
      <c r="CM1346">
        <v>0.79055157249029184</v>
      </c>
      <c r="CN1346">
        <v>0.8178074221459336</v>
      </c>
      <c r="CO1346">
        <v>0.81774616070560335</v>
      </c>
      <c r="CP1346">
        <v>0.84420065841389857</v>
      </c>
      <c r="CQ1346">
        <v>0.84578814714497308</v>
      </c>
      <c r="CR1346">
        <v>0.77618764419370934</v>
      </c>
      <c r="CS1346">
        <v>0.71721806412006872</v>
      </c>
      <c r="CT1346">
        <v>0.66842023528826255</v>
      </c>
      <c r="CU1346">
        <v>0.55015504547396643</v>
      </c>
      <c r="CV1346">
        <v>0.43199923644209559</v>
      </c>
      <c r="CW1346">
        <v>0.37852475066012742</v>
      </c>
      <c r="CX1346">
        <v>0.34294616602167177</v>
      </c>
      <c r="CY1346">
        <v>0.31259405108499283</v>
      </c>
      <c r="CZ1346">
        <v>0.29234894024107427</v>
      </c>
    </row>
    <row r="1347" spans="1:104" x14ac:dyDescent="0.25">
      <c r="A1347" t="s">
        <v>1536</v>
      </c>
      <c r="B1347" t="s">
        <v>26</v>
      </c>
      <c r="C1347" t="s">
        <v>28</v>
      </c>
      <c r="D1347" t="s">
        <v>187</v>
      </c>
      <c r="E1347" t="s">
        <v>184</v>
      </c>
      <c r="F1347">
        <v>2019</v>
      </c>
      <c r="G1347" t="s">
        <v>177</v>
      </c>
      <c r="H1347">
        <v>7</v>
      </c>
      <c r="I1347">
        <v>27.53231883861735</v>
      </c>
      <c r="J1347">
        <v>26.350310799815599</v>
      </c>
      <c r="K1347">
        <v>25.643231729924018</v>
      </c>
      <c r="L1347">
        <v>25.621346763055683</v>
      </c>
      <c r="M1347">
        <v>26.733766361236341</v>
      </c>
      <c r="N1347">
        <v>29.551186656930739</v>
      </c>
      <c r="O1347">
        <v>33.509948087504817</v>
      </c>
      <c r="P1347">
        <v>38.46206621790089</v>
      </c>
      <c r="Q1347">
        <v>43.443706741337749</v>
      </c>
      <c r="R1347">
        <v>47.403345689387734</v>
      </c>
      <c r="S1347">
        <v>50.14187619667328</v>
      </c>
      <c r="T1347">
        <v>51.805697399490754</v>
      </c>
      <c r="U1347">
        <v>52.42811675753898</v>
      </c>
      <c r="V1347">
        <v>52.939379509435703</v>
      </c>
      <c r="W1347">
        <v>52.908871398968877</v>
      </c>
      <c r="X1347">
        <v>52.00940619076038</v>
      </c>
      <c r="Y1347">
        <v>50.122436455533773</v>
      </c>
      <c r="Z1347">
        <v>47.155405793778279</v>
      </c>
      <c r="AA1347">
        <v>42.961236872643035</v>
      </c>
      <c r="AB1347">
        <v>40.702697804711804</v>
      </c>
      <c r="AC1347">
        <v>39.871935464966924</v>
      </c>
      <c r="AD1347">
        <v>37.127716703373792</v>
      </c>
      <c r="AE1347">
        <v>33.215820403077707</v>
      </c>
      <c r="AF1347">
        <v>30.084879284448334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1.1656281974722922</v>
      </c>
      <c r="AS1347">
        <v>1.1796326468759402</v>
      </c>
      <c r="AT1347">
        <v>1.1911360441634899</v>
      </c>
      <c r="AU1347">
        <v>1.1904495853571193</v>
      </c>
      <c r="AV1347">
        <v>1.1702116164450616</v>
      </c>
      <c r="AW1347">
        <v>1.1277548181690353</v>
      </c>
      <c r="AX1347">
        <v>1.0609966370976951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67.750001907531825</v>
      </c>
      <c r="BF1347">
        <v>67.249999142401634</v>
      </c>
      <c r="BG1347">
        <v>66.500001033808829</v>
      </c>
      <c r="BH1347">
        <v>66.500001033808829</v>
      </c>
      <c r="BI1347">
        <v>66.500001033808829</v>
      </c>
      <c r="BJ1347">
        <v>66.500001033808829</v>
      </c>
      <c r="BK1347">
        <v>67.750001907531825</v>
      </c>
      <c r="BL1347">
        <v>69.500001408340083</v>
      </c>
      <c r="BM1347">
        <v>74.500000413987735</v>
      </c>
      <c r="BN1347">
        <v>77.749999903557594</v>
      </c>
      <c r="BO1347">
        <v>78.749999814627799</v>
      </c>
      <c r="BP1347">
        <v>77.249999077658799</v>
      </c>
      <c r="BQ1347">
        <v>78.749999814627799</v>
      </c>
      <c r="BR1347">
        <v>81.999999945518297</v>
      </c>
      <c r="BS1347">
        <v>79.999998993432015</v>
      </c>
      <c r="BT1347">
        <v>81.749998509509794</v>
      </c>
      <c r="BU1347">
        <v>84.000001752698708</v>
      </c>
      <c r="BV1347">
        <v>83.500002026206687</v>
      </c>
      <c r="BW1347">
        <v>78.250000485143772</v>
      </c>
      <c r="BX1347">
        <v>73.999999588088926</v>
      </c>
      <c r="BY1347">
        <v>72.250000087280682</v>
      </c>
      <c r="BZ1347">
        <v>71.750000498214504</v>
      </c>
      <c r="CA1347">
        <v>69.749998095522074</v>
      </c>
      <c r="CB1347">
        <v>69.749998095522074</v>
      </c>
      <c r="CC1347">
        <v>0.33300732406993039</v>
      </c>
      <c r="CD1347">
        <v>0.31119731884292889</v>
      </c>
      <c r="CE1347">
        <v>0.3066034008107229</v>
      </c>
      <c r="CF1347">
        <v>0.31074172779717907</v>
      </c>
      <c r="CG1347">
        <v>0.32966295842589571</v>
      </c>
      <c r="CH1347">
        <v>0.39221372828300788</v>
      </c>
      <c r="CI1347">
        <v>0.51375454124240516</v>
      </c>
      <c r="CJ1347">
        <v>0.62749177006222179</v>
      </c>
      <c r="CK1347">
        <v>0.71820592277137674</v>
      </c>
      <c r="CL1347">
        <v>0.7601824680566267</v>
      </c>
      <c r="CM1347">
        <v>0.79036231657919476</v>
      </c>
      <c r="CN1347">
        <v>0.81761161882921163</v>
      </c>
      <c r="CO1347">
        <v>0.81755032770339864</v>
      </c>
      <c r="CP1347">
        <v>0.84399855552667413</v>
      </c>
      <c r="CQ1347">
        <v>0.84558561347085048</v>
      </c>
      <c r="CR1347">
        <v>0.77600184578624298</v>
      </c>
      <c r="CS1347">
        <v>0.71704630276532544</v>
      </c>
      <c r="CT1347">
        <v>0.66826020603710279</v>
      </c>
      <c r="CU1347">
        <v>0.5500233347294986</v>
      </c>
      <c r="CV1347">
        <v>0.43189580698175789</v>
      </c>
      <c r="CW1347">
        <v>0.37843413315674951</v>
      </c>
      <c r="CX1347">
        <v>0.34286406371018013</v>
      </c>
      <c r="CY1347">
        <v>0.31251921528018733</v>
      </c>
      <c r="CZ1347">
        <v>0.29227896685396137</v>
      </c>
    </row>
    <row r="1348" spans="1:104" x14ac:dyDescent="0.25">
      <c r="A1348" t="s">
        <v>1537</v>
      </c>
      <c r="B1348" t="s">
        <v>26</v>
      </c>
      <c r="C1348" t="s">
        <v>28</v>
      </c>
      <c r="D1348" t="s">
        <v>187</v>
      </c>
      <c r="E1348" t="s">
        <v>184</v>
      </c>
      <c r="F1348">
        <v>2019</v>
      </c>
      <c r="G1348" t="s">
        <v>178</v>
      </c>
      <c r="H1348">
        <v>8</v>
      </c>
      <c r="I1348">
        <v>27.907724118850194</v>
      </c>
      <c r="J1348">
        <v>26.73277658336362</v>
      </c>
      <c r="K1348">
        <v>26.045852133518338</v>
      </c>
      <c r="L1348">
        <v>26.074360843900745</v>
      </c>
      <c r="M1348">
        <v>27.231661302174793</v>
      </c>
      <c r="N1348">
        <v>30.268531224260258</v>
      </c>
      <c r="O1348">
        <v>34.687983380862072</v>
      </c>
      <c r="P1348">
        <v>39.643731363040374</v>
      </c>
      <c r="Q1348">
        <v>45.170904404039497</v>
      </c>
      <c r="R1348">
        <v>49.556823438686273</v>
      </c>
      <c r="S1348">
        <v>52.787304673563348</v>
      </c>
      <c r="T1348">
        <v>54.764534712871935</v>
      </c>
      <c r="U1348">
        <v>55.537709806359238</v>
      </c>
      <c r="V1348">
        <v>56.150702810724866</v>
      </c>
      <c r="W1348">
        <v>55.970388107050852</v>
      </c>
      <c r="X1348">
        <v>54.650691426657019</v>
      </c>
      <c r="Y1348">
        <v>52.13234348726769</v>
      </c>
      <c r="Z1348">
        <v>48.771186521363418</v>
      </c>
      <c r="AA1348">
        <v>44.095288531989702</v>
      </c>
      <c r="AB1348">
        <v>42.192672139516297</v>
      </c>
      <c r="AC1348">
        <v>40.750356488817445</v>
      </c>
      <c r="AD1348">
        <v>37.678110405404233</v>
      </c>
      <c r="AE1348">
        <v>33.634330474733041</v>
      </c>
      <c r="AF1348">
        <v>30.447612865892644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1.232202017581489</v>
      </c>
      <c r="AS1348">
        <v>1.2495984559554216</v>
      </c>
      <c r="AT1348">
        <v>1.2633908270139704</v>
      </c>
      <c r="AU1348">
        <v>1.2593337373267708</v>
      </c>
      <c r="AV1348">
        <v>1.2296405163918003</v>
      </c>
      <c r="AW1348">
        <v>1.1729777144811744</v>
      </c>
      <c r="AX1348">
        <v>1.0973516877141112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70.400002655721295</v>
      </c>
      <c r="BF1348">
        <v>70.600000251295683</v>
      </c>
      <c r="BG1348">
        <v>69.600000393669731</v>
      </c>
      <c r="BH1348">
        <v>70.000001105320365</v>
      </c>
      <c r="BI1348">
        <v>69.199999087268878</v>
      </c>
      <c r="BJ1348">
        <v>68.80000084611909</v>
      </c>
      <c r="BK1348">
        <v>68.80000084611909</v>
      </c>
      <c r="BL1348">
        <v>68.599996022042248</v>
      </c>
      <c r="BM1348">
        <v>71.400002269347169</v>
      </c>
      <c r="BN1348">
        <v>74.800001318625249</v>
      </c>
      <c r="BO1348">
        <v>79.99999937657978</v>
      </c>
      <c r="BP1348">
        <v>83.000001526708516</v>
      </c>
      <c r="BQ1348">
        <v>84.199996890658142</v>
      </c>
      <c r="BR1348">
        <v>84.400002202735152</v>
      </c>
      <c r="BS1348">
        <v>84.199996890658142</v>
      </c>
      <c r="BT1348">
        <v>83.599999803433533</v>
      </c>
      <c r="BU1348">
        <v>83.400002573859268</v>
      </c>
      <c r="BV1348">
        <v>81.800001252257232</v>
      </c>
      <c r="BW1348">
        <v>78.599999188553326</v>
      </c>
      <c r="BX1348">
        <v>76.000001562576529</v>
      </c>
      <c r="BY1348">
        <v>73.999999285323767</v>
      </c>
      <c r="BZ1348">
        <v>73.199996062521862</v>
      </c>
      <c r="CA1348">
        <v>71.400002269347169</v>
      </c>
      <c r="CB1348">
        <v>71.800004185748207</v>
      </c>
      <c r="CC1348">
        <v>0.33384052827873195</v>
      </c>
      <c r="CD1348">
        <v>0.3119760021080108</v>
      </c>
      <c r="CE1348">
        <v>0.30737054606412068</v>
      </c>
      <c r="CF1348">
        <v>0.31151926071483238</v>
      </c>
      <c r="CG1348">
        <v>0.33048782758032735</v>
      </c>
      <c r="CH1348">
        <v>0.39319509344154052</v>
      </c>
      <c r="CI1348">
        <v>0.51504000588361221</v>
      </c>
      <c r="CJ1348">
        <v>0.62906180736095052</v>
      </c>
      <c r="CK1348">
        <v>0.72000299840879978</v>
      </c>
      <c r="CL1348">
        <v>0.76208453750085159</v>
      </c>
      <c r="CM1348">
        <v>0.79233993200658193</v>
      </c>
      <c r="CN1348">
        <v>0.81965735712243071</v>
      </c>
      <c r="CO1348">
        <v>0.81959592076742982</v>
      </c>
      <c r="CP1348">
        <v>0.84611032802889918</v>
      </c>
      <c r="CQ1348">
        <v>0.84770140619720324</v>
      </c>
      <c r="CR1348">
        <v>0.77794347856807444</v>
      </c>
      <c r="CS1348">
        <v>0.71884048493892627</v>
      </c>
      <c r="CT1348">
        <v>0.66993228956157402</v>
      </c>
      <c r="CU1348">
        <v>0.55139957421963204</v>
      </c>
      <c r="CV1348">
        <v>0.43297648470761357</v>
      </c>
      <c r="CW1348">
        <v>0.37938103614723284</v>
      </c>
      <c r="CX1348">
        <v>0.34372194006611023</v>
      </c>
      <c r="CY1348">
        <v>0.31330116536968583</v>
      </c>
      <c r="CZ1348">
        <v>0.29301027424035941</v>
      </c>
    </row>
    <row r="1349" spans="1:104" x14ac:dyDescent="0.25">
      <c r="A1349" t="s">
        <v>1538</v>
      </c>
      <c r="B1349" t="s">
        <v>26</v>
      </c>
      <c r="C1349" t="s">
        <v>28</v>
      </c>
      <c r="D1349" t="s">
        <v>187</v>
      </c>
      <c r="E1349" t="s">
        <v>184</v>
      </c>
      <c r="F1349">
        <v>2019</v>
      </c>
      <c r="G1349" t="s">
        <v>179</v>
      </c>
      <c r="H1349">
        <v>9</v>
      </c>
      <c r="I1349">
        <v>28.055283696042789</v>
      </c>
      <c r="J1349">
        <v>26.944681974179691</v>
      </c>
      <c r="K1349">
        <v>26.348189259704373</v>
      </c>
      <c r="L1349">
        <v>26.358560056607512</v>
      </c>
      <c r="M1349">
        <v>27.561807413375764</v>
      </c>
      <c r="N1349">
        <v>30.742063598692525</v>
      </c>
      <c r="O1349">
        <v>35.882081116390829</v>
      </c>
      <c r="P1349">
        <v>40.647958417526951</v>
      </c>
      <c r="Q1349">
        <v>46.601416221633485</v>
      </c>
      <c r="R1349">
        <v>51.280036283226075</v>
      </c>
      <c r="S1349">
        <v>54.669640410280628</v>
      </c>
      <c r="T1349">
        <v>56.73474437743392</v>
      </c>
      <c r="U1349">
        <v>57.546654275771822</v>
      </c>
      <c r="V1349">
        <v>58.258325746639812</v>
      </c>
      <c r="W1349">
        <v>57.916698058851992</v>
      </c>
      <c r="X1349">
        <v>56.074949657801845</v>
      </c>
      <c r="Y1349">
        <v>53.226139494661922</v>
      </c>
      <c r="Z1349">
        <v>49.596581788849392</v>
      </c>
      <c r="AA1349">
        <v>45.025468502492629</v>
      </c>
      <c r="AB1349">
        <v>43.820816279186779</v>
      </c>
      <c r="AC1349">
        <v>41.190278627339396</v>
      </c>
      <c r="AD1349">
        <v>37.916438704030107</v>
      </c>
      <c r="AE1349">
        <v>33.782757756046855</v>
      </c>
      <c r="AF1349">
        <v>30.603107957373858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1.2765316495541124</v>
      </c>
      <c r="AS1349">
        <v>1.2947996603857432</v>
      </c>
      <c r="AT1349">
        <v>1.31081229659603</v>
      </c>
      <c r="AU1349">
        <v>1.303125679588502</v>
      </c>
      <c r="AV1349">
        <v>1.2616863733539003</v>
      </c>
      <c r="AW1349">
        <v>1.1975881447498771</v>
      </c>
      <c r="AX1349">
        <v>1.1159230905536828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65.750000768738488</v>
      </c>
      <c r="BF1349">
        <v>65.000000191880062</v>
      </c>
      <c r="BG1349">
        <v>65.750000768738488</v>
      </c>
      <c r="BH1349">
        <v>63.750000636554446</v>
      </c>
      <c r="BI1349">
        <v>64.50000110681286</v>
      </c>
      <c r="BJ1349">
        <v>65.250000221728058</v>
      </c>
      <c r="BK1349">
        <v>67.499999409131277</v>
      </c>
      <c r="BL1349">
        <v>69.000001293819764</v>
      </c>
      <c r="BM1349">
        <v>76.500001976059934</v>
      </c>
      <c r="BN1349">
        <v>82.000000713915611</v>
      </c>
      <c r="BO1349">
        <v>87.499999695428485</v>
      </c>
      <c r="BP1349">
        <v>88.750002555354953</v>
      </c>
      <c r="BQ1349">
        <v>88.249999571772463</v>
      </c>
      <c r="BR1349">
        <v>90.250000297870926</v>
      </c>
      <c r="BS1349">
        <v>92.000000994121407</v>
      </c>
      <c r="BT1349">
        <v>89.750000725489329</v>
      </c>
      <c r="BU1349">
        <v>88.000000242438929</v>
      </c>
      <c r="BV1349">
        <v>87.499999695428485</v>
      </c>
      <c r="BW1349">
        <v>85.99999805439721</v>
      </c>
      <c r="BX1349">
        <v>80.999998645265933</v>
      </c>
      <c r="BY1349">
        <v>76.500001976059934</v>
      </c>
      <c r="BZ1349">
        <v>76.249998291353847</v>
      </c>
      <c r="CA1349">
        <v>74.00000167757986</v>
      </c>
      <c r="CB1349">
        <v>72.500000402034388</v>
      </c>
      <c r="CC1349">
        <v>0.33484947521718939</v>
      </c>
      <c r="CD1349">
        <v>0.31291882612107236</v>
      </c>
      <c r="CE1349">
        <v>0.3082995278804746</v>
      </c>
      <c r="CF1349">
        <v>0.31246076539600087</v>
      </c>
      <c r="CG1349">
        <v>0.33148665751489109</v>
      </c>
      <c r="CH1349">
        <v>0.39438346959428894</v>
      </c>
      <c r="CI1349">
        <v>0.51659658780038953</v>
      </c>
      <c r="CJ1349">
        <v>0.63096302427400008</v>
      </c>
      <c r="CK1349">
        <v>0.72217908328578218</v>
      </c>
      <c r="CL1349">
        <v>0.76438784526550996</v>
      </c>
      <c r="CM1349">
        <v>0.7947346446141047</v>
      </c>
      <c r="CN1349">
        <v>0.82213465479222858</v>
      </c>
      <c r="CO1349">
        <v>0.82207298905485804</v>
      </c>
      <c r="CP1349">
        <v>0.84866751611048041</v>
      </c>
      <c r="CQ1349">
        <v>0.8502634160558582</v>
      </c>
      <c r="CR1349">
        <v>0.780294632877234</v>
      </c>
      <c r="CS1349">
        <v>0.72101300439015703</v>
      </c>
      <c r="CT1349">
        <v>0.67195702542801083</v>
      </c>
      <c r="CU1349">
        <v>0.55306601417694001</v>
      </c>
      <c r="CV1349">
        <v>0.43428504188196926</v>
      </c>
      <c r="CW1349">
        <v>0.38052757239095802</v>
      </c>
      <c r="CX1349">
        <v>0.34476072299681354</v>
      </c>
      <c r="CY1349">
        <v>0.31424804842615567</v>
      </c>
      <c r="CZ1349">
        <v>0.29389581786580643</v>
      </c>
    </row>
    <row r="1350" spans="1:104" x14ac:dyDescent="0.25">
      <c r="A1350" t="s">
        <v>1539</v>
      </c>
      <c r="B1350" t="s">
        <v>26</v>
      </c>
      <c r="C1350" t="s">
        <v>28</v>
      </c>
      <c r="D1350" t="s">
        <v>187</v>
      </c>
      <c r="E1350" t="s">
        <v>184</v>
      </c>
      <c r="F1350">
        <v>2019</v>
      </c>
      <c r="G1350" t="s">
        <v>180</v>
      </c>
      <c r="H1350">
        <v>10</v>
      </c>
      <c r="I1350">
        <v>25.940062648630892</v>
      </c>
      <c r="J1350">
        <v>24.92530467025772</v>
      </c>
      <c r="K1350">
        <v>24.31780510483534</v>
      </c>
      <c r="L1350">
        <v>24.272925428274441</v>
      </c>
      <c r="M1350">
        <v>25.363525733375702</v>
      </c>
      <c r="N1350">
        <v>28.162310660258445</v>
      </c>
      <c r="O1350">
        <v>32.944760417345897</v>
      </c>
      <c r="P1350">
        <v>36.34815903503241</v>
      </c>
      <c r="Q1350">
        <v>40.821747363724256</v>
      </c>
      <c r="R1350">
        <v>44.79121062397239</v>
      </c>
      <c r="S1350">
        <v>47.909132004529731</v>
      </c>
      <c r="T1350">
        <v>50.232406951031187</v>
      </c>
      <c r="U1350">
        <v>51.529121659879415</v>
      </c>
      <c r="V1350">
        <v>52.611131934372011</v>
      </c>
      <c r="W1350">
        <v>52.430981113206563</v>
      </c>
      <c r="X1350">
        <v>50.857110121428917</v>
      </c>
      <c r="Y1350">
        <v>48.174489632746706</v>
      </c>
      <c r="Z1350">
        <v>44.780063247705769</v>
      </c>
      <c r="AA1350">
        <v>42.331527713841098</v>
      </c>
      <c r="AB1350">
        <v>40.41294103993841</v>
      </c>
      <c r="AC1350">
        <v>37.828002386556896</v>
      </c>
      <c r="AD1350">
        <v>34.913929402884946</v>
      </c>
      <c r="AE1350">
        <v>31.106479152242454</v>
      </c>
      <c r="AF1350">
        <v>28.197852837520923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1.1302291587461135</v>
      </c>
      <c r="AS1350">
        <v>1.159405221662855</v>
      </c>
      <c r="AT1350">
        <v>1.1837504087609321</v>
      </c>
      <c r="AU1350">
        <v>1.1796970140299552</v>
      </c>
      <c r="AV1350">
        <v>1.1442849564773692</v>
      </c>
      <c r="AW1350">
        <v>1.0839259976112996</v>
      </c>
      <c r="AX1350">
        <v>1.0075514149364866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62.5</v>
      </c>
      <c r="BF1350">
        <v>62.249999145367667</v>
      </c>
      <c r="BG1350">
        <v>62.5</v>
      </c>
      <c r="BH1350">
        <v>61.249999742052886</v>
      </c>
      <c r="BI1350">
        <v>61.500000596685211</v>
      </c>
      <c r="BJ1350">
        <v>59.750000682708148</v>
      </c>
      <c r="BK1350">
        <v>61.000000818982095</v>
      </c>
      <c r="BL1350">
        <v>64.249999913977078</v>
      </c>
      <c r="BM1350">
        <v>69.74999867023395</v>
      </c>
      <c r="BN1350">
        <v>75.250000574784053</v>
      </c>
      <c r="BO1350">
        <v>79.500001384884001</v>
      </c>
      <c r="BP1350">
        <v>81.499999248546516</v>
      </c>
      <c r="BQ1350">
        <v>84.249998793975564</v>
      </c>
      <c r="BR1350">
        <v>86.249999577794114</v>
      </c>
      <c r="BS1350">
        <v>85.999999574873954</v>
      </c>
      <c r="BT1350">
        <v>85.000000262814041</v>
      </c>
      <c r="BU1350">
        <v>83.999998304362734</v>
      </c>
      <c r="BV1350">
        <v>82.250000474038657</v>
      </c>
      <c r="BW1350">
        <v>76.750002082801288</v>
      </c>
      <c r="BX1350">
        <v>70.249999284440108</v>
      </c>
      <c r="BY1350">
        <v>68.250000462601378</v>
      </c>
      <c r="BZ1350">
        <v>65.750000053171178</v>
      </c>
      <c r="CA1350">
        <v>64.750000649856389</v>
      </c>
      <c r="CB1350">
        <v>63.000000735879318</v>
      </c>
      <c r="CC1350">
        <v>0.33250345806732345</v>
      </c>
      <c r="CD1350">
        <v>0.31072649318252327</v>
      </c>
      <c r="CE1350">
        <v>0.3061395028969629</v>
      </c>
      <c r="CF1350">
        <v>0.31027160429514944</v>
      </c>
      <c r="CG1350">
        <v>0.32916418397004815</v>
      </c>
      <c r="CH1350">
        <v>0.39162032751582115</v>
      </c>
      <c r="CI1350">
        <v>0.51297722379485144</v>
      </c>
      <c r="CJ1350">
        <v>0.62654232101799467</v>
      </c>
      <c r="CK1350">
        <v>0.71711929949727271</v>
      </c>
      <c r="CL1350">
        <v>0.75903233113764679</v>
      </c>
      <c r="CM1350">
        <v>0.78916648829516811</v>
      </c>
      <c r="CN1350">
        <v>0.81637453592786091</v>
      </c>
      <c r="CO1350">
        <v>0.81631329985846046</v>
      </c>
      <c r="CP1350">
        <v>0.84272154932325982</v>
      </c>
      <c r="CQ1350">
        <v>0.84430624393538978</v>
      </c>
      <c r="CR1350">
        <v>0.77482775575905916</v>
      </c>
      <c r="CS1350">
        <v>0.71596144655510463</v>
      </c>
      <c r="CT1350">
        <v>0.66724911391266062</v>
      </c>
      <c r="CU1350">
        <v>0.54919113316801571</v>
      </c>
      <c r="CV1350">
        <v>0.43124234633245156</v>
      </c>
      <c r="CW1350">
        <v>0.37786154347460316</v>
      </c>
      <c r="CX1350">
        <v>0.34234531928483086</v>
      </c>
      <c r="CY1350">
        <v>0.31204635928322738</v>
      </c>
      <c r="CZ1350">
        <v>0.29183674025389694</v>
      </c>
    </row>
    <row r="1351" spans="1:104" x14ac:dyDescent="0.25">
      <c r="A1351" t="s">
        <v>1540</v>
      </c>
      <c r="B1351" t="s">
        <v>26</v>
      </c>
      <c r="C1351" t="s">
        <v>28</v>
      </c>
      <c r="D1351" t="s">
        <v>187</v>
      </c>
      <c r="E1351" t="s">
        <v>184</v>
      </c>
      <c r="F1351">
        <v>2019</v>
      </c>
      <c r="G1351" t="s">
        <v>181</v>
      </c>
      <c r="H1351">
        <v>11</v>
      </c>
      <c r="I1351">
        <v>23.82487575956225</v>
      </c>
      <c r="J1351">
        <v>23.050435911666384</v>
      </c>
      <c r="K1351">
        <v>22.641366254475916</v>
      </c>
      <c r="L1351">
        <v>22.733258582467982</v>
      </c>
      <c r="M1351">
        <v>23.756836769094395</v>
      </c>
      <c r="N1351">
        <v>26.447626697596998</v>
      </c>
      <c r="O1351">
        <v>29.958539124019566</v>
      </c>
      <c r="P1351">
        <v>33.217143737770535</v>
      </c>
      <c r="Q1351">
        <v>36.965563508667088</v>
      </c>
      <c r="R1351">
        <v>39.798682212176274</v>
      </c>
      <c r="S1351">
        <v>41.949614547675409</v>
      </c>
      <c r="T1351">
        <v>43.358084482830051</v>
      </c>
      <c r="U1351">
        <v>44.023890532979422</v>
      </c>
      <c r="V1351">
        <v>44.615732512758029</v>
      </c>
      <c r="W1351">
        <v>44.171396253903083</v>
      </c>
      <c r="X1351">
        <v>42.556338124195719</v>
      </c>
      <c r="Y1351">
        <v>40.798635644483099</v>
      </c>
      <c r="Z1351">
        <v>40.086681374161948</v>
      </c>
      <c r="AA1351">
        <v>37.218953599813013</v>
      </c>
      <c r="AB1351">
        <v>35.146792045227464</v>
      </c>
      <c r="AC1351">
        <v>33.212664260372357</v>
      </c>
      <c r="AD1351">
        <v>30.862851390108137</v>
      </c>
      <c r="AE1351">
        <v>27.863199025904418</v>
      </c>
      <c r="AF1351">
        <v>25.566044588313943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0.97555685413615623</v>
      </c>
      <c r="AS1351">
        <v>0.99053751117892697</v>
      </c>
      <c r="AT1351">
        <v>1.0038539529328261</v>
      </c>
      <c r="AU1351">
        <v>0.99385640187114443</v>
      </c>
      <c r="AV1351">
        <v>0.95751759420905613</v>
      </c>
      <c r="AW1351">
        <v>0.91796928353580953</v>
      </c>
      <c r="AX1351">
        <v>0.90195030293149869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60.200000139356995</v>
      </c>
      <c r="BF1351">
        <v>59.799999141255654</v>
      </c>
      <c r="BG1351">
        <v>59.599999842196553</v>
      </c>
      <c r="BH1351">
        <v>59.599999842196553</v>
      </c>
      <c r="BI1351">
        <v>60.000000126378858</v>
      </c>
      <c r="BJ1351">
        <v>60.599999314686336</v>
      </c>
      <c r="BK1351">
        <v>59.799999141255654</v>
      </c>
      <c r="BL1351">
        <v>59.599999842196553</v>
      </c>
      <c r="BM1351">
        <v>62.799997649863592</v>
      </c>
      <c r="BN1351">
        <v>65.80000431537627</v>
      </c>
      <c r="BO1351">
        <v>68.199997058507748</v>
      </c>
      <c r="BP1351">
        <v>69.999998648718346</v>
      </c>
      <c r="BQ1351">
        <v>71.199996539260766</v>
      </c>
      <c r="BR1351">
        <v>71.599999481652247</v>
      </c>
      <c r="BS1351">
        <v>70.199996094625902</v>
      </c>
      <c r="BT1351">
        <v>69.999998648718346</v>
      </c>
      <c r="BU1351">
        <v>68.800001851839141</v>
      </c>
      <c r="BV1351">
        <v>66.800003772676277</v>
      </c>
      <c r="BW1351">
        <v>65.400000157803447</v>
      </c>
      <c r="BX1351">
        <v>63.79999868689935</v>
      </c>
      <c r="BY1351">
        <v>63.000000822313218</v>
      </c>
      <c r="BZ1351">
        <v>62.599998609030521</v>
      </c>
      <c r="CA1351">
        <v>61.799998192563578</v>
      </c>
      <c r="CB1351">
        <v>61.599999379577021</v>
      </c>
      <c r="CC1351">
        <v>0.33491432512260055</v>
      </c>
      <c r="CD1351">
        <v>0.31297943643999954</v>
      </c>
      <c r="CE1351">
        <v>0.30835922971541119</v>
      </c>
      <c r="CF1351">
        <v>0.31252127850769679</v>
      </c>
      <c r="CG1351">
        <v>0.3315508490835633</v>
      </c>
      <c r="CH1351">
        <v>0.39445982762671994</v>
      </c>
      <c r="CI1351">
        <v>0.51669665625555872</v>
      </c>
      <c r="CJ1351">
        <v>0.63108518608608299</v>
      </c>
      <c r="CK1351">
        <v>0.72231890996552661</v>
      </c>
      <c r="CL1351">
        <v>0.76453585399271529</v>
      </c>
      <c r="CM1351">
        <v>0.79488846939371904</v>
      </c>
      <c r="CN1351">
        <v>0.82229384771366554</v>
      </c>
      <c r="CO1351">
        <v>0.82223217109835267</v>
      </c>
      <c r="CP1351">
        <v>0.84883185554111773</v>
      </c>
      <c r="CQ1351">
        <v>0.85042804452254683</v>
      </c>
      <c r="CR1351">
        <v>0.78044574429538038</v>
      </c>
      <c r="CS1351">
        <v>0.72115265853801713</v>
      </c>
      <c r="CT1351">
        <v>0.67208712203811038</v>
      </c>
      <c r="CU1351">
        <v>0.55317313116312183</v>
      </c>
      <c r="CV1351">
        <v>0.4343691369252729</v>
      </c>
      <c r="CW1351">
        <v>0.38060130661470554</v>
      </c>
      <c r="CX1351">
        <v>0.34482752550161905</v>
      </c>
      <c r="CY1351">
        <v>0.31430890520726362</v>
      </c>
      <c r="CZ1351">
        <v>0.29395273496206398</v>
      </c>
    </row>
    <row r="1352" spans="1:104" x14ac:dyDescent="0.25">
      <c r="A1352" t="s">
        <v>1541</v>
      </c>
      <c r="B1352" t="s">
        <v>26</v>
      </c>
      <c r="C1352" t="s">
        <v>28</v>
      </c>
      <c r="D1352" t="s">
        <v>187</v>
      </c>
      <c r="E1352" t="s">
        <v>184</v>
      </c>
      <c r="F1352">
        <v>2019</v>
      </c>
      <c r="G1352" t="s">
        <v>182</v>
      </c>
      <c r="H1352">
        <v>12</v>
      </c>
      <c r="I1352">
        <v>23.614993227719228</v>
      </c>
      <c r="J1352">
        <v>22.90662480291045</v>
      </c>
      <c r="K1352">
        <v>22.536142929667324</v>
      </c>
      <c r="L1352">
        <v>22.684528714427959</v>
      </c>
      <c r="M1352">
        <v>23.730070217578731</v>
      </c>
      <c r="N1352">
        <v>26.476487011795051</v>
      </c>
      <c r="O1352">
        <v>30.176037203261487</v>
      </c>
      <c r="P1352">
        <v>33.339920435054744</v>
      </c>
      <c r="Q1352">
        <v>36.49322174869264</v>
      </c>
      <c r="R1352">
        <v>38.197696635469306</v>
      </c>
      <c r="S1352">
        <v>39.112125936476914</v>
      </c>
      <c r="T1352">
        <v>39.449651564390201</v>
      </c>
      <c r="U1352">
        <v>39.3656723882671</v>
      </c>
      <c r="V1352">
        <v>39.479958911144024</v>
      </c>
      <c r="W1352">
        <v>38.859617802471654</v>
      </c>
      <c r="X1352">
        <v>37.474368074129941</v>
      </c>
      <c r="Y1352">
        <v>36.432607002088467</v>
      </c>
      <c r="Z1352">
        <v>36.888672351684988</v>
      </c>
      <c r="AA1352">
        <v>34.970936251919298</v>
      </c>
      <c r="AB1352">
        <v>33.576903273080241</v>
      </c>
      <c r="AC1352">
        <v>32.030640112224859</v>
      </c>
      <c r="AD1352">
        <v>30.020617725165291</v>
      </c>
      <c r="AE1352">
        <v>27.285049700878663</v>
      </c>
      <c r="AF1352">
        <v>25.172395706500772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0.88761719454559651</v>
      </c>
      <c r="AS1352">
        <v>0.88572763321602932</v>
      </c>
      <c r="AT1352">
        <v>0.88829905992733915</v>
      </c>
      <c r="AU1352">
        <v>0.87434139746937645</v>
      </c>
      <c r="AV1352">
        <v>0.8431733036034269</v>
      </c>
      <c r="AW1352">
        <v>0.81973363215547213</v>
      </c>
      <c r="AX1352">
        <v>0.82999512082073312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48.249999561088927</v>
      </c>
      <c r="BF1352">
        <v>47.999999714674424</v>
      </c>
      <c r="BG1352">
        <v>46.749999617887042</v>
      </c>
      <c r="BH1352">
        <v>47.999999714674424</v>
      </c>
      <c r="BI1352">
        <v>46.749999617887042</v>
      </c>
      <c r="BJ1352">
        <v>46.999999342938047</v>
      </c>
      <c r="BK1352">
        <v>46.500000378290011</v>
      </c>
      <c r="BL1352">
        <v>45.749999261321094</v>
      </c>
      <c r="BM1352">
        <v>52.999999221938637</v>
      </c>
      <c r="BN1352">
        <v>57.750000581877273</v>
      </c>
      <c r="BO1352">
        <v>61.749999004394581</v>
      </c>
      <c r="BP1352">
        <v>62.999999086011535</v>
      </c>
      <c r="BQ1352">
        <v>62.250000032222012</v>
      </c>
      <c r="BR1352">
        <v>65.99999933650578</v>
      </c>
      <c r="BS1352">
        <v>65.000000178404335</v>
      </c>
      <c r="BT1352">
        <v>63.500001084746906</v>
      </c>
      <c r="BU1352">
        <v>61.749999004394581</v>
      </c>
      <c r="BV1352">
        <v>59.499999521949199</v>
      </c>
      <c r="BW1352">
        <v>57.750000581877273</v>
      </c>
      <c r="BX1352">
        <v>54.499999529231005</v>
      </c>
      <c r="BY1352">
        <v>53.250001131532535</v>
      </c>
      <c r="BZ1352">
        <v>51.750000824240168</v>
      </c>
      <c r="CA1352">
        <v>52.000000792018156</v>
      </c>
      <c r="CB1352">
        <v>52.000000792018156</v>
      </c>
      <c r="CC1352">
        <v>0.34624047556766047</v>
      </c>
      <c r="CD1352">
        <v>0.32356379877279245</v>
      </c>
      <c r="CE1352">
        <v>0.31878731717866843</v>
      </c>
      <c r="CF1352">
        <v>0.32309011226420181</v>
      </c>
      <c r="CG1352">
        <v>0.34276324439260941</v>
      </c>
      <c r="CH1352">
        <v>0.40779965932130324</v>
      </c>
      <c r="CI1352">
        <v>0.53417029708246933</v>
      </c>
      <c r="CJ1352">
        <v>0.65242720967774404</v>
      </c>
      <c r="CK1352">
        <v>0.74674628756736938</v>
      </c>
      <c r="CL1352">
        <v>0.79039088389044265</v>
      </c>
      <c r="CM1352">
        <v>0.82177001296962426</v>
      </c>
      <c r="CN1352">
        <v>0.85010213443001004</v>
      </c>
      <c r="CO1352">
        <v>0.85003843066684859</v>
      </c>
      <c r="CP1352">
        <v>0.87753767799898841</v>
      </c>
      <c r="CQ1352">
        <v>0.87918785501429442</v>
      </c>
      <c r="CR1352">
        <v>0.80683887857284575</v>
      </c>
      <c r="CS1352">
        <v>0.74554058839226522</v>
      </c>
      <c r="CT1352">
        <v>0.69481574116600431</v>
      </c>
      <c r="CU1352">
        <v>0.57188034687600853</v>
      </c>
      <c r="CV1352">
        <v>0.44905862757678539</v>
      </c>
      <c r="CW1352">
        <v>0.39347246350647486</v>
      </c>
      <c r="CX1352">
        <v>0.35648889872955752</v>
      </c>
      <c r="CY1352">
        <v>0.32493820644945104</v>
      </c>
      <c r="CZ1352">
        <v>0.30389364958124532</v>
      </c>
    </row>
    <row r="1353" spans="1:104" x14ac:dyDescent="0.25">
      <c r="A1353" t="s">
        <v>1542</v>
      </c>
      <c r="B1353" t="s">
        <v>26</v>
      </c>
      <c r="C1353" t="s">
        <v>28</v>
      </c>
      <c r="D1353" t="s">
        <v>187</v>
      </c>
      <c r="E1353" t="s">
        <v>184</v>
      </c>
      <c r="F1353">
        <v>2019</v>
      </c>
      <c r="G1353" t="s">
        <v>183</v>
      </c>
      <c r="H1353">
        <v>8</v>
      </c>
      <c r="I1353">
        <v>27.711752707636158</v>
      </c>
      <c r="J1353">
        <v>26.563629328837823</v>
      </c>
      <c r="K1353">
        <v>25.891228107024588</v>
      </c>
      <c r="L1353">
        <v>25.91949673657588</v>
      </c>
      <c r="M1353">
        <v>27.063485816102332</v>
      </c>
      <c r="N1353">
        <v>30.075749046623784</v>
      </c>
      <c r="O1353">
        <v>34.457346428060376</v>
      </c>
      <c r="P1353">
        <v>39.222491328713481</v>
      </c>
      <c r="Q1353">
        <v>44.465534562086951</v>
      </c>
      <c r="R1353">
        <v>48.614387043509637</v>
      </c>
      <c r="S1353">
        <v>51.681387498775479</v>
      </c>
      <c r="T1353">
        <v>53.585841684619844</v>
      </c>
      <c r="U1353">
        <v>54.332691700712537</v>
      </c>
      <c r="V1353">
        <v>54.946325281544595</v>
      </c>
      <c r="W1353">
        <v>54.777728834329906</v>
      </c>
      <c r="X1353">
        <v>53.486257778472833</v>
      </c>
      <c r="Y1353">
        <v>51.033873522871055</v>
      </c>
      <c r="Z1353">
        <v>47.738134778570029</v>
      </c>
      <c r="AA1353">
        <v>43.255135156622046</v>
      </c>
      <c r="AB1353">
        <v>41.473516819030969</v>
      </c>
      <c r="AC1353">
        <v>40.152474943307624</v>
      </c>
      <c r="AD1353">
        <v>37.197106271884479</v>
      </c>
      <c r="AE1353">
        <v>33.251661569313406</v>
      </c>
      <c r="AF1353">
        <v>30.137946695888875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1.2056814222536287</v>
      </c>
      <c r="AS1353">
        <v>1.2224855130172652</v>
      </c>
      <c r="AT1353">
        <v>1.2362923351236652</v>
      </c>
      <c r="AU1353">
        <v>1.2324989351818103</v>
      </c>
      <c r="AV1353">
        <v>1.2034407806957885</v>
      </c>
      <c r="AW1353">
        <v>1.148262149794441</v>
      </c>
      <c r="AX1353">
        <v>1.0741080163528203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66.037498722985916</v>
      </c>
      <c r="BF1353">
        <v>65.775001863544531</v>
      </c>
      <c r="BG1353">
        <v>65.275002064356599</v>
      </c>
      <c r="BH1353">
        <v>65.000000368440126</v>
      </c>
      <c r="BI1353">
        <v>64.675002918381281</v>
      </c>
      <c r="BJ1353">
        <v>65.074998216280093</v>
      </c>
      <c r="BK1353">
        <v>66.199996708390088</v>
      </c>
      <c r="BL1353">
        <v>67.900002287281168</v>
      </c>
      <c r="BM1353">
        <v>72.412497416944973</v>
      </c>
      <c r="BN1353">
        <v>76.324998051885046</v>
      </c>
      <c r="BO1353">
        <v>80.187500324931861</v>
      </c>
      <c r="BP1353">
        <v>81.62499951312833</v>
      </c>
      <c r="BQ1353">
        <v>82.425003376430439</v>
      </c>
      <c r="BR1353">
        <v>84.162498622488386</v>
      </c>
      <c r="BS1353">
        <v>84.112504225596481</v>
      </c>
      <c r="BT1353">
        <v>83.462500022975661</v>
      </c>
      <c r="BU1353">
        <v>83.224997906729399</v>
      </c>
      <c r="BV1353">
        <v>82.262496058023117</v>
      </c>
      <c r="BW1353">
        <v>79.212500517502818</v>
      </c>
      <c r="BX1353">
        <v>75.562501393255729</v>
      </c>
      <c r="BY1353">
        <v>72.437499891892713</v>
      </c>
      <c r="BZ1353">
        <v>71.425002045043996</v>
      </c>
      <c r="CA1353">
        <v>69.662497095535869</v>
      </c>
      <c r="CB1353">
        <v>69.199999087268878</v>
      </c>
      <c r="CC1353">
        <v>0.33315063945783857</v>
      </c>
      <c r="CD1353">
        <v>0.31133127886982492</v>
      </c>
      <c r="CE1353">
        <v>0.30673534497633381</v>
      </c>
      <c r="CF1353">
        <v>0.31087548508741558</v>
      </c>
      <c r="CG1353">
        <v>0.32980487305792766</v>
      </c>
      <c r="CH1353">
        <v>0.39238254158194918</v>
      </c>
      <c r="CI1353">
        <v>0.51397565781664589</v>
      </c>
      <c r="CJ1353">
        <v>0.62776181225190741</v>
      </c>
      <c r="CK1353">
        <v>0.71851506229420725</v>
      </c>
      <c r="CL1353">
        <v>0.7605096847090923</v>
      </c>
      <c r="CM1353">
        <v>0.79070253173726557</v>
      </c>
      <c r="CN1353">
        <v>0.81796350510787952</v>
      </c>
      <c r="CO1353">
        <v>0.81790220320821272</v>
      </c>
      <c r="CP1353">
        <v>0.84436184486627952</v>
      </c>
      <c r="CQ1353">
        <v>0.8459495812008706</v>
      </c>
      <c r="CR1353">
        <v>0.77633580052432638</v>
      </c>
      <c r="CS1353">
        <v>0.71735499396763236</v>
      </c>
      <c r="CT1353">
        <v>0.66854785550898665</v>
      </c>
      <c r="CU1353">
        <v>0.55026007070718908</v>
      </c>
      <c r="CV1353">
        <v>0.43208171695558623</v>
      </c>
      <c r="CW1353">
        <v>0.37859703022964197</v>
      </c>
      <c r="CX1353">
        <v>0.34301163504765159</v>
      </c>
      <c r="CY1353">
        <v>0.31265372652996554</v>
      </c>
      <c r="CZ1353">
        <v>0.29240476816814737</v>
      </c>
    </row>
    <row r="1354" spans="1:104" x14ac:dyDescent="0.25">
      <c r="A1354" t="s">
        <v>1543</v>
      </c>
      <c r="B1354" t="s">
        <v>26</v>
      </c>
      <c r="C1354" t="s">
        <v>28</v>
      </c>
      <c r="D1354" t="s">
        <v>187</v>
      </c>
      <c r="E1354" t="s">
        <v>184</v>
      </c>
      <c r="F1354">
        <v>2020</v>
      </c>
      <c r="G1354" t="s">
        <v>171</v>
      </c>
      <c r="H1354">
        <v>1</v>
      </c>
      <c r="I1354">
        <v>23.550173551305587</v>
      </c>
      <c r="J1354">
        <v>22.903703461120916</v>
      </c>
      <c r="K1354">
        <v>22.545105854959345</v>
      </c>
      <c r="L1354">
        <v>22.740385774436323</v>
      </c>
      <c r="M1354">
        <v>23.835686712613757</v>
      </c>
      <c r="N1354">
        <v>26.652590999378472</v>
      </c>
      <c r="O1354">
        <v>31.460253124221691</v>
      </c>
      <c r="P1354">
        <v>34.487703960052571</v>
      </c>
      <c r="Q1354">
        <v>37.226594328211355</v>
      </c>
      <c r="R1354">
        <v>38.214264635003147</v>
      </c>
      <c r="S1354">
        <v>38.479236943587331</v>
      </c>
      <c r="T1354">
        <v>38.344792479776885</v>
      </c>
      <c r="U1354">
        <v>38.071324933701206</v>
      </c>
      <c r="V1354">
        <v>38.135592807791006</v>
      </c>
      <c r="W1354">
        <v>37.640361100465164</v>
      </c>
      <c r="X1354">
        <v>36.513851032808795</v>
      </c>
      <c r="Y1354">
        <v>35.760637646210199</v>
      </c>
      <c r="Z1354">
        <v>36.765712107547181</v>
      </c>
      <c r="AA1354">
        <v>35.173315362407713</v>
      </c>
      <c r="AB1354">
        <v>33.785665273874798</v>
      </c>
      <c r="AC1354">
        <v>32.250669429665727</v>
      </c>
      <c r="AD1354">
        <v>30.156795610479694</v>
      </c>
      <c r="AE1354">
        <v>27.359805070130992</v>
      </c>
      <c r="AF1354">
        <v>25.258836896825976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0.86275780228240007</v>
      </c>
      <c r="AS1354">
        <v>0.85660477853745798</v>
      </c>
      <c r="AT1354">
        <v>0.85805083910330593</v>
      </c>
      <c r="AU1354">
        <v>0.84690812120941417</v>
      </c>
      <c r="AV1354">
        <v>0.82156163411921534</v>
      </c>
      <c r="AW1354">
        <v>0.80461431483405554</v>
      </c>
      <c r="AX1354">
        <v>0.82722851127424302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46.50000088591834</v>
      </c>
      <c r="BF1354">
        <v>46.000000026787248</v>
      </c>
      <c r="BG1354">
        <v>46.750000944280593</v>
      </c>
      <c r="BH1354">
        <v>46.50000088591834</v>
      </c>
      <c r="BI1354">
        <v>45.250000942583654</v>
      </c>
      <c r="BJ1354">
        <v>44.500000161450707</v>
      </c>
      <c r="BK1354">
        <v>45.749999847215754</v>
      </c>
      <c r="BL1354">
        <v>45.000000399384447</v>
      </c>
      <c r="BM1354">
        <v>47.500000028484173</v>
      </c>
      <c r="BN1354">
        <v>51.749999475224591</v>
      </c>
      <c r="BO1354">
        <v>54.499998799058851</v>
      </c>
      <c r="BP1354">
        <v>57.000000609924896</v>
      </c>
      <c r="BQ1354">
        <v>58.500000732831069</v>
      </c>
      <c r="BR1354">
        <v>58.500000732831069</v>
      </c>
      <c r="BS1354">
        <v>58.750001276030275</v>
      </c>
      <c r="BT1354">
        <v>57.749999709279635</v>
      </c>
      <c r="BU1354">
        <v>55.999999528011223</v>
      </c>
      <c r="BV1354">
        <v>54.00000025805447</v>
      </c>
      <c r="BW1354">
        <v>51.250000934220218</v>
      </c>
      <c r="BX1354">
        <v>49.750000932523292</v>
      </c>
      <c r="BY1354">
        <v>46.250000085149495</v>
      </c>
      <c r="BZ1354">
        <v>44.750000219812961</v>
      </c>
      <c r="CA1354">
        <v>41.499999794429129</v>
      </c>
      <c r="CB1354">
        <v>40.999999071658422</v>
      </c>
      <c r="CC1354">
        <v>0.34820328600889983</v>
      </c>
      <c r="CD1354">
        <v>0.32539802314546945</v>
      </c>
      <c r="CE1354">
        <v>0.32059448973946542</v>
      </c>
      <c r="CF1354">
        <v>0.32492168722396636</v>
      </c>
      <c r="CG1354">
        <v>0.34470632290510878</v>
      </c>
      <c r="CH1354">
        <v>0.41011144869552185</v>
      </c>
      <c r="CI1354">
        <v>0.53719843815298929</v>
      </c>
      <c r="CJ1354">
        <v>0.65612579482868472</v>
      </c>
      <c r="CK1354">
        <v>0.75097950084916221</v>
      </c>
      <c r="CL1354">
        <v>0.79487158022434612</v>
      </c>
      <c r="CM1354">
        <v>0.82642858252287255</v>
      </c>
      <c r="CN1354">
        <v>0.8549213361298752</v>
      </c>
      <c r="CO1354">
        <v>0.85485722270393338</v>
      </c>
      <c r="CP1354">
        <v>0.882512388217914</v>
      </c>
      <c r="CQ1354">
        <v>0.88417190820024971</v>
      </c>
      <c r="CR1354">
        <v>0.81141278019702145</v>
      </c>
      <c r="CS1354">
        <v>0.7497669956474684</v>
      </c>
      <c r="CT1354">
        <v>0.69875459787706617</v>
      </c>
      <c r="CU1354">
        <v>0.57512227824948614</v>
      </c>
      <c r="CV1354">
        <v>0.45160431235930693</v>
      </c>
      <c r="CW1354">
        <v>0.39570305264651223</v>
      </c>
      <c r="CX1354">
        <v>0.35850979031480812</v>
      </c>
      <c r="CY1354">
        <v>0.32678024731796812</v>
      </c>
      <c r="CZ1354">
        <v>0.30561637417095766</v>
      </c>
    </row>
    <row r="1355" spans="1:104" x14ac:dyDescent="0.25">
      <c r="A1355" t="s">
        <v>1544</v>
      </c>
      <c r="B1355" t="s">
        <v>26</v>
      </c>
      <c r="C1355" t="s">
        <v>28</v>
      </c>
      <c r="D1355" t="s">
        <v>187</v>
      </c>
      <c r="E1355" t="s">
        <v>184</v>
      </c>
      <c r="F1355">
        <v>2020</v>
      </c>
      <c r="G1355" t="s">
        <v>172</v>
      </c>
      <c r="H1355">
        <v>2</v>
      </c>
      <c r="I1355">
        <v>23.837572039435781</v>
      </c>
      <c r="J1355">
        <v>23.151609986627886</v>
      </c>
      <c r="K1355">
        <v>22.733452019312736</v>
      </c>
      <c r="L1355">
        <v>22.883886743433997</v>
      </c>
      <c r="M1355">
        <v>23.935032488546252</v>
      </c>
      <c r="N1355">
        <v>26.775737846682578</v>
      </c>
      <c r="O1355">
        <v>31.278326475712866</v>
      </c>
      <c r="P1355">
        <v>34.448378267477118</v>
      </c>
      <c r="Q1355">
        <v>37.492190591561588</v>
      </c>
      <c r="R1355">
        <v>38.738358944115504</v>
      </c>
      <c r="S1355">
        <v>39.070071965111403</v>
      </c>
      <c r="T1355">
        <v>39.02131203659124</v>
      </c>
      <c r="U1355">
        <v>38.735117338165701</v>
      </c>
      <c r="V1355">
        <v>38.719860160630837</v>
      </c>
      <c r="W1355">
        <v>38.17820790615243</v>
      </c>
      <c r="X1355">
        <v>37.084997556150846</v>
      </c>
      <c r="Y1355">
        <v>36.101421075500014</v>
      </c>
      <c r="Z1355">
        <v>36.517117094068169</v>
      </c>
      <c r="AA1355">
        <v>35.87508097104125</v>
      </c>
      <c r="AB1355">
        <v>34.446691375828337</v>
      </c>
      <c r="AC1355">
        <v>32.875548951243488</v>
      </c>
      <c r="AD1355">
        <v>30.699752692178414</v>
      </c>
      <c r="AE1355">
        <v>27.76493888582597</v>
      </c>
      <c r="AF1355">
        <v>25.538827545113953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0.87797950431059191</v>
      </c>
      <c r="AS1355">
        <v>0.87154013834018473</v>
      </c>
      <c r="AT1355">
        <v>0.87119682125079345</v>
      </c>
      <c r="AU1355">
        <v>0.85900969290686324</v>
      </c>
      <c r="AV1355">
        <v>0.83441246567792648</v>
      </c>
      <c r="AW1355">
        <v>0.81228197243020672</v>
      </c>
      <c r="AX1355">
        <v>0.82163512991618026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48.500000865424944</v>
      </c>
      <c r="BF1355">
        <v>49.000000474052882</v>
      </c>
      <c r="BG1355">
        <v>47.74999941723938</v>
      </c>
      <c r="BH1355">
        <v>46.749999851949262</v>
      </c>
      <c r="BI1355">
        <v>45.500000262932289</v>
      </c>
      <c r="BJ1355">
        <v>44.500000334476027</v>
      </c>
      <c r="BK1355">
        <v>43.500000542207069</v>
      </c>
      <c r="BL1355">
        <v>43.500000542207069</v>
      </c>
      <c r="BM1355">
        <v>49.000000474052882</v>
      </c>
      <c r="BN1355">
        <v>53.499999508999366</v>
      </c>
      <c r="BO1355">
        <v>55.499999471835359</v>
      </c>
      <c r="BP1355">
        <v>56.750000392461558</v>
      </c>
      <c r="BQ1355">
        <v>57.999998543945836</v>
      </c>
      <c r="BR1355">
        <v>58.499999347995697</v>
      </c>
      <c r="BS1355">
        <v>57.999998543945836</v>
      </c>
      <c r="BT1355">
        <v>56.999999826043407</v>
      </c>
      <c r="BU1355">
        <v>55.7500006001926</v>
      </c>
      <c r="BV1355">
        <v>53.499999508999366</v>
      </c>
      <c r="BW1355">
        <v>51.249999870470745</v>
      </c>
      <c r="BX1355">
        <v>49.249999665523973</v>
      </c>
      <c r="BY1355">
        <v>48.000000787707386</v>
      </c>
      <c r="BZ1355">
        <v>45.249999134575056</v>
      </c>
      <c r="CA1355">
        <v>44.749999525947118</v>
      </c>
      <c r="CB1355">
        <v>44.749999525947118</v>
      </c>
      <c r="CC1355">
        <v>0.34561495437472939</v>
      </c>
      <c r="CD1355">
        <v>0.32297921362711152</v>
      </c>
      <c r="CE1355">
        <v>0.31821135792344185</v>
      </c>
      <c r="CF1355">
        <v>0.32250637316049641</v>
      </c>
      <c r="CG1355">
        <v>0.34214397951931957</v>
      </c>
      <c r="CH1355">
        <v>0.40706291047069731</v>
      </c>
      <c r="CI1355">
        <v>0.53320520748367872</v>
      </c>
      <c r="CJ1355">
        <v>0.65124852538969924</v>
      </c>
      <c r="CK1355">
        <v>0.74539715702298104</v>
      </c>
      <c r="CL1355">
        <v>0.7889628985968834</v>
      </c>
      <c r="CM1355">
        <v>0.82028536011297293</v>
      </c>
      <c r="CN1355">
        <v>0.84856629325602584</v>
      </c>
      <c r="CO1355">
        <v>0.84850270568401109</v>
      </c>
      <c r="CP1355">
        <v>0.8759522657362192</v>
      </c>
      <c r="CQ1355">
        <v>0.87759944075116803</v>
      </c>
      <c r="CR1355">
        <v>0.80538114532247218</v>
      </c>
      <c r="CS1355">
        <v>0.74419360516114985</v>
      </c>
      <c r="CT1355">
        <v>0.69356042389373873</v>
      </c>
      <c r="CU1355">
        <v>0.57084712354657241</v>
      </c>
      <c r="CV1355">
        <v>0.44824732799993033</v>
      </c>
      <c r="CW1355">
        <v>0.39276159761798429</v>
      </c>
      <c r="CX1355">
        <v>0.35584483295352914</v>
      </c>
      <c r="CY1355">
        <v>0.32435113224562334</v>
      </c>
      <c r="CZ1355">
        <v>0.3033445920470022</v>
      </c>
    </row>
    <row r="1356" spans="1:104" x14ac:dyDescent="0.25">
      <c r="A1356" t="s">
        <v>1545</v>
      </c>
      <c r="B1356" t="s">
        <v>26</v>
      </c>
      <c r="C1356" t="s">
        <v>28</v>
      </c>
      <c r="D1356" t="s">
        <v>187</v>
      </c>
      <c r="E1356" t="s">
        <v>184</v>
      </c>
      <c r="F1356">
        <v>2020</v>
      </c>
      <c r="G1356" t="s">
        <v>173</v>
      </c>
      <c r="H1356">
        <v>3</v>
      </c>
      <c r="I1356">
        <v>24.133170552247414</v>
      </c>
      <c r="J1356">
        <v>23.289277999337578</v>
      </c>
      <c r="K1356">
        <v>22.787364328210604</v>
      </c>
      <c r="L1356">
        <v>22.800022373407284</v>
      </c>
      <c r="M1356">
        <v>23.713563240475025</v>
      </c>
      <c r="N1356">
        <v>26.271768525025802</v>
      </c>
      <c r="O1356">
        <v>30.769215744610207</v>
      </c>
      <c r="P1356">
        <v>34.005427433709279</v>
      </c>
      <c r="Q1356">
        <v>37.11519578872668</v>
      </c>
      <c r="R1356">
        <v>38.778583666268517</v>
      </c>
      <c r="S1356">
        <v>39.718352050377327</v>
      </c>
      <c r="T1356">
        <v>40.248210778715872</v>
      </c>
      <c r="U1356">
        <v>40.423223344197055</v>
      </c>
      <c r="V1356">
        <v>40.717057065606028</v>
      </c>
      <c r="W1356">
        <v>40.325499360976792</v>
      </c>
      <c r="X1356">
        <v>39.279157955748119</v>
      </c>
      <c r="Y1356">
        <v>37.877920568516458</v>
      </c>
      <c r="Z1356">
        <v>36.500636858215856</v>
      </c>
      <c r="AA1356">
        <v>35.172071096227398</v>
      </c>
      <c r="AB1356">
        <v>35.272432433836265</v>
      </c>
      <c r="AC1356">
        <v>33.673068059952783</v>
      </c>
      <c r="AD1356">
        <v>31.409433137070479</v>
      </c>
      <c r="AE1356">
        <v>28.293000857370131</v>
      </c>
      <c r="AF1356">
        <v>25.918577516950442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0.90558475357229784</v>
      </c>
      <c r="AS1356">
        <v>0.90952252447935122</v>
      </c>
      <c r="AT1356">
        <v>0.91613375836004229</v>
      </c>
      <c r="AU1356">
        <v>0.90732375713874058</v>
      </c>
      <c r="AV1356">
        <v>0.88378103266703367</v>
      </c>
      <c r="AW1356">
        <v>0.85225319595036131</v>
      </c>
      <c r="AX1356">
        <v>0.82126432627786339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51.249999399117478</v>
      </c>
      <c r="BF1356">
        <v>51.499999171338267</v>
      </c>
      <c r="BG1356">
        <v>51.499999171338267</v>
      </c>
      <c r="BH1356">
        <v>50.500000082455109</v>
      </c>
      <c r="BI1356">
        <v>49.749998574445513</v>
      </c>
      <c r="BJ1356">
        <v>49.499999285832381</v>
      </c>
      <c r="BK1356">
        <v>49.499999285832381</v>
      </c>
      <c r="BL1356">
        <v>48.250001150139923</v>
      </c>
      <c r="BM1356">
        <v>52.999999875108315</v>
      </c>
      <c r="BN1356">
        <v>58.249999610454026</v>
      </c>
      <c r="BO1356">
        <v>59.499999196969476</v>
      </c>
      <c r="BP1356">
        <v>62.250000469583036</v>
      </c>
      <c r="BQ1356">
        <v>63.249998591250886</v>
      </c>
      <c r="BR1356">
        <v>62.5</v>
      </c>
      <c r="BS1356">
        <v>63.249998591250886</v>
      </c>
      <c r="BT1356">
        <v>62.250000469583036</v>
      </c>
      <c r="BU1356">
        <v>60.99999941713186</v>
      </c>
      <c r="BV1356">
        <v>57.499999553267422</v>
      </c>
      <c r="BW1356">
        <v>55.750000301408477</v>
      </c>
      <c r="BX1356">
        <v>53.999999704515716</v>
      </c>
      <c r="BY1356">
        <v>52.499999363451415</v>
      </c>
      <c r="BZ1356">
        <v>49.249999997219255</v>
      </c>
      <c r="CA1356">
        <v>48.750000210973845</v>
      </c>
      <c r="CB1356">
        <v>49.249999997219255</v>
      </c>
      <c r="CC1356">
        <v>0.33685127118497332</v>
      </c>
      <c r="CD1356">
        <v>0.31478952133322224</v>
      </c>
      <c r="CE1356">
        <v>0.31014254226573817</v>
      </c>
      <c r="CF1356">
        <v>0.31432868295897781</v>
      </c>
      <c r="CG1356">
        <v>0.33346832925939418</v>
      </c>
      <c r="CH1356">
        <v>0.39674112631025937</v>
      </c>
      <c r="CI1356">
        <v>0.51968486581791151</v>
      </c>
      <c r="CJ1356">
        <v>0.63473499718766802</v>
      </c>
      <c r="CK1356">
        <v>0.72649632242472073</v>
      </c>
      <c r="CL1356">
        <v>0.76895739037419319</v>
      </c>
      <c r="CM1356">
        <v>0.79948557135754861</v>
      </c>
      <c r="CN1356">
        <v>0.82704940281878303</v>
      </c>
      <c r="CO1356">
        <v>0.82698743747507342</v>
      </c>
      <c r="CP1356">
        <v>0.85374094593847549</v>
      </c>
      <c r="CQ1356">
        <v>0.85534634423335587</v>
      </c>
      <c r="CR1356">
        <v>0.7849593203842683</v>
      </c>
      <c r="CS1356">
        <v>0.72532330686000135</v>
      </c>
      <c r="CT1356">
        <v>0.67597400311018807</v>
      </c>
      <c r="CU1356">
        <v>0.55637232046890417</v>
      </c>
      <c r="CV1356">
        <v>0.43688122200647012</v>
      </c>
      <c r="CW1356">
        <v>0.38280243534854064</v>
      </c>
      <c r="CX1356">
        <v>0.34682178690528392</v>
      </c>
      <c r="CY1356">
        <v>0.31612666585473548</v>
      </c>
      <c r="CZ1356">
        <v>0.29565277676370288</v>
      </c>
    </row>
    <row r="1357" spans="1:104" x14ac:dyDescent="0.25">
      <c r="A1357" t="s">
        <v>1546</v>
      </c>
      <c r="B1357" t="s">
        <v>26</v>
      </c>
      <c r="C1357" t="s">
        <v>28</v>
      </c>
      <c r="D1357" t="s">
        <v>187</v>
      </c>
      <c r="E1357" t="s">
        <v>184</v>
      </c>
      <c r="F1357">
        <v>2020</v>
      </c>
      <c r="G1357" t="s">
        <v>174</v>
      </c>
      <c r="H1357">
        <v>4</v>
      </c>
      <c r="I1357">
        <v>24.563993368133254</v>
      </c>
      <c r="J1357">
        <v>23.628125461890722</v>
      </c>
      <c r="K1357">
        <v>23.075266371214223</v>
      </c>
      <c r="L1357">
        <v>23.023494608436952</v>
      </c>
      <c r="M1357">
        <v>23.922132836448561</v>
      </c>
      <c r="N1357">
        <v>26.357559287803689</v>
      </c>
      <c r="O1357">
        <v>30.134040407763372</v>
      </c>
      <c r="P1357">
        <v>33.503443253665949</v>
      </c>
      <c r="Q1357">
        <v>37.397138554449455</v>
      </c>
      <c r="R1357">
        <v>40.441291225934265</v>
      </c>
      <c r="S1357">
        <v>42.815417321758801</v>
      </c>
      <c r="T1357">
        <v>44.588175824142489</v>
      </c>
      <c r="U1357">
        <v>45.58520977169929</v>
      </c>
      <c r="V1357">
        <v>46.482165345773183</v>
      </c>
      <c r="W1357">
        <v>46.33127623820198</v>
      </c>
      <c r="X1357">
        <v>45.194766899154111</v>
      </c>
      <c r="Y1357">
        <v>43.306311093048642</v>
      </c>
      <c r="Z1357">
        <v>40.557257173182279</v>
      </c>
      <c r="AA1357">
        <v>37.445276663923742</v>
      </c>
      <c r="AB1357">
        <v>37.039633142664599</v>
      </c>
      <c r="AC1357">
        <v>35.508724459521048</v>
      </c>
      <c r="AD1357">
        <v>32.843577760724202</v>
      </c>
      <c r="AE1357">
        <v>29.416585755989033</v>
      </c>
      <c r="AF1357">
        <v>26.744945222367701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1.0032339679105531</v>
      </c>
      <c r="AS1357">
        <v>1.025667193553194</v>
      </c>
      <c r="AT1357">
        <v>1.045848712770828</v>
      </c>
      <c r="AU1357">
        <v>1.042453715538781</v>
      </c>
      <c r="AV1357">
        <v>1.0168822266285862</v>
      </c>
      <c r="AW1357">
        <v>0.9743919948108084</v>
      </c>
      <c r="AX1357">
        <v>0.91253829428300992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58.000000040450864</v>
      </c>
      <c r="BF1357">
        <v>57.750000391528111</v>
      </c>
      <c r="BG1357">
        <v>56.249999690581099</v>
      </c>
      <c r="BH1357">
        <v>54.499999461460177</v>
      </c>
      <c r="BI1357">
        <v>54.499999461460177</v>
      </c>
      <c r="BJ1357">
        <v>54.499999461460177</v>
      </c>
      <c r="BK1357">
        <v>55.250000415677881</v>
      </c>
      <c r="BL1357">
        <v>59.74999894133456</v>
      </c>
      <c r="BM1357">
        <v>66.750001291710703</v>
      </c>
      <c r="BN1357">
        <v>70.749998964880575</v>
      </c>
      <c r="BO1357">
        <v>73.749999778124007</v>
      </c>
      <c r="BP1357">
        <v>75.749999052423476</v>
      </c>
      <c r="BQ1357">
        <v>77.000000964783226</v>
      </c>
      <c r="BR1357">
        <v>77.000000964783226</v>
      </c>
      <c r="BS1357">
        <v>77.750002432183479</v>
      </c>
      <c r="BT1357">
        <v>76.25000049356089</v>
      </c>
      <c r="BU1357">
        <v>75.000001479173278</v>
      </c>
      <c r="BV1357">
        <v>73.749999778124007</v>
      </c>
      <c r="BW1357">
        <v>72.000000771585078</v>
      </c>
      <c r="BX1357">
        <v>67.999998389210489</v>
      </c>
      <c r="BY1357">
        <v>63.000001199639719</v>
      </c>
      <c r="BZ1357">
        <v>61.999998800360288</v>
      </c>
      <c r="CA1357">
        <v>60.749999408632561</v>
      </c>
      <c r="CB1357">
        <v>59.250000745322211</v>
      </c>
      <c r="CC1357">
        <v>0.33398556292324832</v>
      </c>
      <c r="CD1357">
        <v>0.31211151851271179</v>
      </c>
      <c r="CE1357">
        <v>0.30750408435338999</v>
      </c>
      <c r="CF1357">
        <v>0.31165458064351509</v>
      </c>
      <c r="CG1357">
        <v>0.33063141659312412</v>
      </c>
      <c r="CH1357">
        <v>0.39336593450901075</v>
      </c>
      <c r="CI1357">
        <v>0.51526377209795982</v>
      </c>
      <c r="CJ1357">
        <v>0.62933512343350506</v>
      </c>
      <c r="CK1357">
        <v>0.72031575593385444</v>
      </c>
      <c r="CL1357">
        <v>0.76241567092859197</v>
      </c>
      <c r="CM1357">
        <v>0.792684097761715</v>
      </c>
      <c r="CN1357">
        <v>0.82001346258785368</v>
      </c>
      <c r="CO1357">
        <v>0.81995198058464436</v>
      </c>
      <c r="CP1357">
        <v>0.84647792644212949</v>
      </c>
      <c r="CQ1357">
        <v>0.84806965028587133</v>
      </c>
      <c r="CR1357">
        <v>0.77828144300500623</v>
      </c>
      <c r="CS1357">
        <v>0.71915276403372252</v>
      </c>
      <c r="CT1357">
        <v>0.67022331672446878</v>
      </c>
      <c r="CU1357">
        <v>0.55163908322517152</v>
      </c>
      <c r="CV1357">
        <v>0.43316458579396755</v>
      </c>
      <c r="CW1357">
        <v>0.37954585125954471</v>
      </c>
      <c r="CX1357">
        <v>0.34387127845095966</v>
      </c>
      <c r="CY1357">
        <v>0.31343730112290247</v>
      </c>
      <c r="CZ1357">
        <v>0.29313755754367365</v>
      </c>
    </row>
    <row r="1358" spans="1:104" x14ac:dyDescent="0.25">
      <c r="A1358" t="s">
        <v>1547</v>
      </c>
      <c r="B1358" t="s">
        <v>26</v>
      </c>
      <c r="C1358" t="s">
        <v>28</v>
      </c>
      <c r="D1358" t="s">
        <v>187</v>
      </c>
      <c r="E1358" t="s">
        <v>184</v>
      </c>
      <c r="F1358">
        <v>2020</v>
      </c>
      <c r="G1358" t="s">
        <v>175</v>
      </c>
      <c r="H1358">
        <v>5</v>
      </c>
      <c r="I1358">
        <v>25.10170810547887</v>
      </c>
      <c r="J1358">
        <v>24.09006081895291</v>
      </c>
      <c r="K1358">
        <v>23.480215219897961</v>
      </c>
      <c r="L1358">
        <v>23.396176828921089</v>
      </c>
      <c r="M1358">
        <v>24.330666182910754</v>
      </c>
      <c r="N1358">
        <v>26.766853229800759</v>
      </c>
      <c r="O1358">
        <v>30.194818907683015</v>
      </c>
      <c r="P1358">
        <v>34.718922457150441</v>
      </c>
      <c r="Q1358">
        <v>39.649275882833471</v>
      </c>
      <c r="R1358">
        <v>43.450785981456463</v>
      </c>
      <c r="S1358">
        <v>46.055026041554093</v>
      </c>
      <c r="T1358">
        <v>47.642196058798362</v>
      </c>
      <c r="U1358">
        <v>48.331778945925464</v>
      </c>
      <c r="V1358">
        <v>49.029629542846855</v>
      </c>
      <c r="W1358">
        <v>48.971072027809448</v>
      </c>
      <c r="X1358">
        <v>47.583528454556657</v>
      </c>
      <c r="Y1358">
        <v>45.2473143780973</v>
      </c>
      <c r="Z1358">
        <v>42.285132754408863</v>
      </c>
      <c r="AA1358">
        <v>38.774654042099286</v>
      </c>
      <c r="AB1358">
        <v>37.476548488071664</v>
      </c>
      <c r="AC1358">
        <v>36.544179470547526</v>
      </c>
      <c r="AD1358">
        <v>33.776749877649365</v>
      </c>
      <c r="AE1358">
        <v>30.192976462417882</v>
      </c>
      <c r="AF1358">
        <v>27.374457165132796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1.0719494080254124</v>
      </c>
      <c r="AS1358">
        <v>1.0874650129235313</v>
      </c>
      <c r="AT1358">
        <v>1.1031666734101668</v>
      </c>
      <c r="AU1358">
        <v>1.1018490766929143</v>
      </c>
      <c r="AV1358">
        <v>1.0706293522774257</v>
      </c>
      <c r="AW1358">
        <v>1.0180645848790286</v>
      </c>
      <c r="AX1358">
        <v>0.95141545373488734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59.499998815263488</v>
      </c>
      <c r="BF1358">
        <v>59.250000055655121</v>
      </c>
      <c r="BG1358">
        <v>59.000001296046754</v>
      </c>
      <c r="BH1358">
        <v>58.250000193375918</v>
      </c>
      <c r="BI1358">
        <v>57.999999730347021</v>
      </c>
      <c r="BJ1358">
        <v>57.249999230656904</v>
      </c>
      <c r="BK1358">
        <v>60.999998744352951</v>
      </c>
      <c r="BL1358">
        <v>65.250000133801421</v>
      </c>
      <c r="BM1358">
        <v>70.25000140488477</v>
      </c>
      <c r="BN1358">
        <v>75.000001157722977</v>
      </c>
      <c r="BO1358">
        <v>79.249999517193345</v>
      </c>
      <c r="BP1358">
        <v>80.249999138280259</v>
      </c>
      <c r="BQ1358">
        <v>79.249999517193345</v>
      </c>
      <c r="BR1358">
        <v>78.75000260095733</v>
      </c>
      <c r="BS1358">
        <v>78.75000260095733</v>
      </c>
      <c r="BT1358">
        <v>78.250000378491009</v>
      </c>
      <c r="BU1358">
        <v>76.999998500507559</v>
      </c>
      <c r="BV1358">
        <v>75.499999762304995</v>
      </c>
      <c r="BW1358">
        <v>72.74999986969587</v>
      </c>
      <c r="BX1358">
        <v>68.999999888689757</v>
      </c>
      <c r="BY1358">
        <v>65.999998703953253</v>
      </c>
      <c r="BZ1358">
        <v>64.749999343414302</v>
      </c>
      <c r="CA1358">
        <v>64.500000342613646</v>
      </c>
      <c r="CB1358">
        <v>63.000000534120318</v>
      </c>
      <c r="CC1358">
        <v>0.33447505946573597</v>
      </c>
      <c r="CD1358">
        <v>0.31256892006202175</v>
      </c>
      <c r="CE1358">
        <v>0.3079547511113499</v>
      </c>
      <c r="CF1358">
        <v>0.31211133937703534</v>
      </c>
      <c r="CG1358">
        <v>0.33111598249697671</v>
      </c>
      <c r="CH1358">
        <v>0.39394242989231382</v>
      </c>
      <c r="CI1358">
        <v>0.51601893118376962</v>
      </c>
      <c r="CJ1358">
        <v>0.63025745697318414</v>
      </c>
      <c r="CK1358">
        <v>0.72137145902494881</v>
      </c>
      <c r="CL1358">
        <v>0.76353301199996493</v>
      </c>
      <c r="CM1358">
        <v>0.79384584513746392</v>
      </c>
      <c r="CN1358">
        <v>0.82121522974197625</v>
      </c>
      <c r="CO1358">
        <v>0.82115370550605205</v>
      </c>
      <c r="CP1358">
        <v>0.84771846422416597</v>
      </c>
      <c r="CQ1358">
        <v>0.8493125647019194</v>
      </c>
      <c r="CR1358">
        <v>0.77942201967818669</v>
      </c>
      <c r="CS1358">
        <v>0.72020671290375615</v>
      </c>
      <c r="CT1358">
        <v>0.67120555356716838</v>
      </c>
      <c r="CU1358">
        <v>0.55244754302924126</v>
      </c>
      <c r="CV1358">
        <v>0.43379938047265121</v>
      </c>
      <c r="CW1358">
        <v>0.38010207794764345</v>
      </c>
      <c r="CX1358">
        <v>0.34437524416167103</v>
      </c>
      <c r="CY1358">
        <v>0.31389661854710882</v>
      </c>
      <c r="CZ1358">
        <v>0.29356717508197538</v>
      </c>
    </row>
    <row r="1359" spans="1:104" x14ac:dyDescent="0.25">
      <c r="A1359" t="s">
        <v>1548</v>
      </c>
      <c r="B1359" t="s">
        <v>26</v>
      </c>
      <c r="C1359" t="s">
        <v>28</v>
      </c>
      <c r="D1359" t="s">
        <v>187</v>
      </c>
      <c r="E1359" t="s">
        <v>184</v>
      </c>
      <c r="F1359">
        <v>2020</v>
      </c>
      <c r="G1359" t="s">
        <v>176</v>
      </c>
      <c r="H1359">
        <v>6</v>
      </c>
      <c r="I1359">
        <v>25.811611020648048</v>
      </c>
      <c r="J1359">
        <v>24.747382789531585</v>
      </c>
      <c r="K1359">
        <v>24.143300661230988</v>
      </c>
      <c r="L1359">
        <v>24.109222793404751</v>
      </c>
      <c r="M1359">
        <v>25.104857614778368</v>
      </c>
      <c r="N1359">
        <v>27.516694547640778</v>
      </c>
      <c r="O1359">
        <v>31.052752678507648</v>
      </c>
      <c r="P1359">
        <v>35.593478154582584</v>
      </c>
      <c r="Q1359">
        <v>40.235935562964976</v>
      </c>
      <c r="R1359">
        <v>43.939369678674382</v>
      </c>
      <c r="S1359">
        <v>46.626828714881739</v>
      </c>
      <c r="T1359">
        <v>48.248543335292801</v>
      </c>
      <c r="U1359">
        <v>48.835718513544236</v>
      </c>
      <c r="V1359">
        <v>49.367701221110607</v>
      </c>
      <c r="W1359">
        <v>49.215563557376335</v>
      </c>
      <c r="X1359">
        <v>48.160720234891443</v>
      </c>
      <c r="Y1359">
        <v>46.285315524924727</v>
      </c>
      <c r="Z1359">
        <v>43.550409761297004</v>
      </c>
      <c r="AA1359">
        <v>39.891484597228065</v>
      </c>
      <c r="AB1359">
        <v>37.860114834499306</v>
      </c>
      <c r="AC1359">
        <v>37.193909528177471</v>
      </c>
      <c r="AD1359">
        <v>34.638176974974328</v>
      </c>
      <c r="AE1359">
        <v>31.016375522745772</v>
      </c>
      <c r="AF1359">
        <v>28.145209085002051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1.0855921945943798</v>
      </c>
      <c r="AS1359">
        <v>1.0988037119564267</v>
      </c>
      <c r="AT1359">
        <v>1.1107733267816851</v>
      </c>
      <c r="AU1359">
        <v>1.1073501350439023</v>
      </c>
      <c r="AV1359">
        <v>1.0836162292044511</v>
      </c>
      <c r="AW1359">
        <v>1.0414195607311392</v>
      </c>
      <c r="AX1359">
        <v>0.97988417663637795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60.249999745743054</v>
      </c>
      <c r="BF1359">
        <v>60.249999745743054</v>
      </c>
      <c r="BG1359">
        <v>59.249999463784029</v>
      </c>
      <c r="BH1359">
        <v>59.750000922118033</v>
      </c>
      <c r="BI1359">
        <v>58.499999986269401</v>
      </c>
      <c r="BJ1359">
        <v>59.750000922118033</v>
      </c>
      <c r="BK1359">
        <v>60.750000240526347</v>
      </c>
      <c r="BL1359">
        <v>64.499999344424182</v>
      </c>
      <c r="BM1359">
        <v>67.250001553845962</v>
      </c>
      <c r="BN1359">
        <v>70.749997700365782</v>
      </c>
      <c r="BO1359">
        <v>74.500000884298657</v>
      </c>
      <c r="BP1359">
        <v>77.500000872013388</v>
      </c>
      <c r="BQ1359">
        <v>78.500000446364865</v>
      </c>
      <c r="BR1359">
        <v>79.999999883169465</v>
      </c>
      <c r="BS1359">
        <v>80.2500006725584</v>
      </c>
      <c r="BT1359">
        <v>78.749999188208534</v>
      </c>
      <c r="BU1359">
        <v>77.500000872013388</v>
      </c>
      <c r="BV1359">
        <v>76.250000417940129</v>
      </c>
      <c r="BW1359">
        <v>74.000000871290737</v>
      </c>
      <c r="BX1359">
        <v>71.250001326688874</v>
      </c>
      <c r="BY1359">
        <v>67.000000523569369</v>
      </c>
      <c r="BZ1359">
        <v>64.499999344424182</v>
      </c>
      <c r="CA1359">
        <v>63.499999559296</v>
      </c>
      <c r="CB1359">
        <v>62.749999705394366</v>
      </c>
      <c r="CC1359">
        <v>0.33308709749911736</v>
      </c>
      <c r="CD1359">
        <v>0.31127186488175301</v>
      </c>
      <c r="CE1359">
        <v>0.30667684979023546</v>
      </c>
      <c r="CF1359">
        <v>0.31081616740987739</v>
      </c>
      <c r="CG1359">
        <v>0.32974194511054616</v>
      </c>
      <c r="CH1359">
        <v>0.39230768618679207</v>
      </c>
      <c r="CI1359">
        <v>0.51387757847558035</v>
      </c>
      <c r="CJ1359">
        <v>0.62764204276602431</v>
      </c>
      <c r="CK1359">
        <v>0.71837792058817851</v>
      </c>
      <c r="CL1359">
        <v>0.76036455186069962</v>
      </c>
      <c r="CM1359">
        <v>0.79055160326039986</v>
      </c>
      <c r="CN1359">
        <v>0.8178074334125941</v>
      </c>
      <c r="CO1359">
        <v>0.81774612075838227</v>
      </c>
      <c r="CP1359">
        <v>0.84420069068259129</v>
      </c>
      <c r="CQ1359">
        <v>0.84578817607120782</v>
      </c>
      <c r="CR1359">
        <v>0.77618767978988912</v>
      </c>
      <c r="CS1359">
        <v>0.71721805733964794</v>
      </c>
      <c r="CT1359">
        <v>0.66842022981613092</v>
      </c>
      <c r="CU1359">
        <v>0.55015505440926726</v>
      </c>
      <c r="CV1359">
        <v>0.43199924942373652</v>
      </c>
      <c r="CW1359">
        <v>0.37852475692501136</v>
      </c>
      <c r="CX1359">
        <v>0.34294615991501343</v>
      </c>
      <c r="CY1359">
        <v>0.31259405231489396</v>
      </c>
      <c r="CZ1359">
        <v>0.29234893452067201</v>
      </c>
    </row>
    <row r="1360" spans="1:104" x14ac:dyDescent="0.25">
      <c r="A1360" t="s">
        <v>1549</v>
      </c>
      <c r="B1360" t="s">
        <v>26</v>
      </c>
      <c r="C1360" t="s">
        <v>28</v>
      </c>
      <c r="D1360" t="s">
        <v>187</v>
      </c>
      <c r="E1360" t="s">
        <v>184</v>
      </c>
      <c r="F1360">
        <v>2020</v>
      </c>
      <c r="G1360" t="s">
        <v>177</v>
      </c>
      <c r="H1360">
        <v>7</v>
      </c>
      <c r="I1360">
        <v>27.532318647933913</v>
      </c>
      <c r="J1360">
        <v>26.350311415412271</v>
      </c>
      <c r="K1360">
        <v>25.643231854806814</v>
      </c>
      <c r="L1360">
        <v>25.621345802149737</v>
      </c>
      <c r="M1360">
        <v>26.73376649538065</v>
      </c>
      <c r="N1360">
        <v>29.551186973116533</v>
      </c>
      <c r="O1360">
        <v>33.509947800371386</v>
      </c>
      <c r="P1360">
        <v>38.462065566856019</v>
      </c>
      <c r="Q1360">
        <v>43.443707357720299</v>
      </c>
      <c r="R1360">
        <v>47.403347092254457</v>
      </c>
      <c r="S1360">
        <v>50.141875046043147</v>
      </c>
      <c r="T1360">
        <v>51.805696786413883</v>
      </c>
      <c r="U1360">
        <v>52.428118049092646</v>
      </c>
      <c r="V1360">
        <v>52.939380498762915</v>
      </c>
      <c r="W1360">
        <v>52.908871280047876</v>
      </c>
      <c r="X1360">
        <v>52.009406239352685</v>
      </c>
      <c r="Y1360">
        <v>50.122438346607197</v>
      </c>
      <c r="Z1360">
        <v>47.155406121939485</v>
      </c>
      <c r="AA1360">
        <v>42.961237461887833</v>
      </c>
      <c r="AB1360">
        <v>40.702696245427845</v>
      </c>
      <c r="AC1360">
        <v>39.871934905197975</v>
      </c>
      <c r="AD1360">
        <v>37.127718598067077</v>
      </c>
      <c r="AE1360">
        <v>33.215820116465814</v>
      </c>
      <c r="AF1360">
        <v>30.084879757784073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1.1656282073218576</v>
      </c>
      <c r="AS1360">
        <v>1.1796326233103782</v>
      </c>
      <c r="AT1360">
        <v>1.1911359924482987</v>
      </c>
      <c r="AU1360">
        <v>1.1904495735345619</v>
      </c>
      <c r="AV1360">
        <v>1.1702116139151548</v>
      </c>
      <c r="AW1360">
        <v>1.1277548191419622</v>
      </c>
      <c r="AX1360">
        <v>1.0609966398954644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67.750000520437482</v>
      </c>
      <c r="BF1360">
        <v>67.249999747779668</v>
      </c>
      <c r="BG1360">
        <v>66.500000302736566</v>
      </c>
      <c r="BH1360">
        <v>66.500000302736566</v>
      </c>
      <c r="BI1360">
        <v>66.500000302736566</v>
      </c>
      <c r="BJ1360">
        <v>66.500000302736566</v>
      </c>
      <c r="BK1360">
        <v>67.750000520437482</v>
      </c>
      <c r="BL1360">
        <v>69.499997992701395</v>
      </c>
      <c r="BM1360">
        <v>74.50000029179138</v>
      </c>
      <c r="BN1360">
        <v>77.750001615557238</v>
      </c>
      <c r="BO1360">
        <v>78.749998800840856</v>
      </c>
      <c r="BP1360">
        <v>77.249999670201177</v>
      </c>
      <c r="BQ1360">
        <v>78.749998800840856</v>
      </c>
      <c r="BR1360">
        <v>81.999998711354948</v>
      </c>
      <c r="BS1360">
        <v>80.000000702416202</v>
      </c>
      <c r="BT1360">
        <v>81.750001452221412</v>
      </c>
      <c r="BU1360">
        <v>83.999999336312925</v>
      </c>
      <c r="BV1360">
        <v>83.499998804208602</v>
      </c>
      <c r="BW1360">
        <v>78.249999261019681</v>
      </c>
      <c r="BX1360">
        <v>73.999998827542299</v>
      </c>
      <c r="BY1360">
        <v>72.250001806316163</v>
      </c>
      <c r="BZ1360">
        <v>71.750001544834518</v>
      </c>
      <c r="CA1360">
        <v>69.750001385948934</v>
      </c>
      <c r="CB1360">
        <v>69.750001385948934</v>
      </c>
      <c r="CC1360">
        <v>0.33300732529045279</v>
      </c>
      <c r="CD1360">
        <v>0.31119733455972659</v>
      </c>
      <c r="CE1360">
        <v>0.30660340280410853</v>
      </c>
      <c r="CF1360">
        <v>0.31074174380207659</v>
      </c>
      <c r="CG1360">
        <v>0.32966296200360795</v>
      </c>
      <c r="CH1360">
        <v>0.39221372877507787</v>
      </c>
      <c r="CI1360">
        <v>0.51375452606717575</v>
      </c>
      <c r="CJ1360">
        <v>0.62749177126937539</v>
      </c>
      <c r="CK1360">
        <v>0.71820592169248942</v>
      </c>
      <c r="CL1360">
        <v>0.76018250565963064</v>
      </c>
      <c r="CM1360">
        <v>0.79036235231943064</v>
      </c>
      <c r="CN1360">
        <v>0.81761161548437822</v>
      </c>
      <c r="CO1360">
        <v>0.81755027947223391</v>
      </c>
      <c r="CP1360">
        <v>0.84399857361065289</v>
      </c>
      <c r="CQ1360">
        <v>0.84558564467211139</v>
      </c>
      <c r="CR1360">
        <v>0.77600181809175339</v>
      </c>
      <c r="CS1360">
        <v>0.71704634619454721</v>
      </c>
      <c r="CT1360">
        <v>0.66826021157304538</v>
      </c>
      <c r="CU1360">
        <v>0.550023304627691</v>
      </c>
      <c r="CV1360">
        <v>0.43189581109686681</v>
      </c>
      <c r="CW1360">
        <v>0.37843413462466408</v>
      </c>
      <c r="CX1360">
        <v>0.3428640380742573</v>
      </c>
      <c r="CY1360">
        <v>0.31251919700634834</v>
      </c>
      <c r="CZ1360">
        <v>0.29227895619617988</v>
      </c>
    </row>
    <row r="1361" spans="1:104" x14ac:dyDescent="0.25">
      <c r="A1361" t="s">
        <v>1550</v>
      </c>
      <c r="B1361" t="s">
        <v>26</v>
      </c>
      <c r="C1361" t="s">
        <v>28</v>
      </c>
      <c r="D1361" t="s">
        <v>187</v>
      </c>
      <c r="E1361" t="s">
        <v>184</v>
      </c>
      <c r="F1361">
        <v>2020</v>
      </c>
      <c r="G1361" t="s">
        <v>178</v>
      </c>
      <c r="H1361">
        <v>8</v>
      </c>
      <c r="I1361">
        <v>27.907724330325429</v>
      </c>
      <c r="J1361">
        <v>26.732776845153158</v>
      </c>
      <c r="K1361">
        <v>26.045852157941788</v>
      </c>
      <c r="L1361">
        <v>26.074361211357719</v>
      </c>
      <c r="M1361">
        <v>27.231661863017603</v>
      </c>
      <c r="N1361">
        <v>30.268531650338588</v>
      </c>
      <c r="O1361">
        <v>34.687983661913819</v>
      </c>
      <c r="P1361">
        <v>39.643732301536659</v>
      </c>
      <c r="Q1361">
        <v>45.170904382270649</v>
      </c>
      <c r="R1361">
        <v>49.5568228694382</v>
      </c>
      <c r="S1361">
        <v>52.787305228890482</v>
      </c>
      <c r="T1361">
        <v>54.764535518148428</v>
      </c>
      <c r="U1361">
        <v>55.53771124782407</v>
      </c>
      <c r="V1361">
        <v>56.150702114453502</v>
      </c>
      <c r="W1361">
        <v>55.970389321114112</v>
      </c>
      <c r="X1361">
        <v>54.650690018322123</v>
      </c>
      <c r="Y1361">
        <v>52.132342475052774</v>
      </c>
      <c r="Z1361">
        <v>48.771186278122045</v>
      </c>
      <c r="AA1361">
        <v>44.095288324615602</v>
      </c>
      <c r="AB1361">
        <v>42.192672951046418</v>
      </c>
      <c r="AC1361">
        <v>40.750354966546588</v>
      </c>
      <c r="AD1361">
        <v>37.67811002223975</v>
      </c>
      <c r="AE1361">
        <v>33.634329959615592</v>
      </c>
      <c r="AF1361">
        <v>30.44761294221987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1.2322020275733352</v>
      </c>
      <c r="AS1361">
        <v>1.2495984902845803</v>
      </c>
      <c r="AT1361">
        <v>1.2633907987576867</v>
      </c>
      <c r="AU1361">
        <v>1.2593337317677944</v>
      </c>
      <c r="AV1361">
        <v>1.2296405463590869</v>
      </c>
      <c r="AW1361">
        <v>1.1729776981996294</v>
      </c>
      <c r="AX1361">
        <v>1.0973517010179219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70.400001662605419</v>
      </c>
      <c r="BF1361">
        <v>70.599998688640781</v>
      </c>
      <c r="BG1361">
        <v>69.59999836262088</v>
      </c>
      <c r="BH1361">
        <v>70.000001694366546</v>
      </c>
      <c r="BI1361">
        <v>69.199998634632465</v>
      </c>
      <c r="BJ1361">
        <v>68.800003366293694</v>
      </c>
      <c r="BK1361">
        <v>68.800003366293694</v>
      </c>
      <c r="BL1361">
        <v>68.599996835348549</v>
      </c>
      <c r="BM1361">
        <v>71.400002123766228</v>
      </c>
      <c r="BN1361">
        <v>74.800003190190083</v>
      </c>
      <c r="BO1361">
        <v>80.000001636105793</v>
      </c>
      <c r="BP1361">
        <v>83.000000331785927</v>
      </c>
      <c r="BQ1361">
        <v>84.19999864484312</v>
      </c>
      <c r="BR1361">
        <v>84.400000145543743</v>
      </c>
      <c r="BS1361">
        <v>84.19999864484312</v>
      </c>
      <c r="BT1361">
        <v>83.599997806561134</v>
      </c>
      <c r="BU1361">
        <v>83.400002342153911</v>
      </c>
      <c r="BV1361">
        <v>81.800001057726774</v>
      </c>
      <c r="BW1361">
        <v>78.59999698730698</v>
      </c>
      <c r="BX1361">
        <v>75.99999862024147</v>
      </c>
      <c r="BY1361">
        <v>74.00000001033078</v>
      </c>
      <c r="BZ1361">
        <v>73.199997911598643</v>
      </c>
      <c r="CA1361">
        <v>71.400002123766228</v>
      </c>
      <c r="CB1361">
        <v>71.800002092005116</v>
      </c>
      <c r="CC1361">
        <v>0.33384054614975439</v>
      </c>
      <c r="CD1361">
        <v>0.31197598891096601</v>
      </c>
      <c r="CE1361">
        <v>0.30737056542195884</v>
      </c>
      <c r="CF1361">
        <v>0.31151927198974044</v>
      </c>
      <c r="CG1361">
        <v>0.3304878168627049</v>
      </c>
      <c r="CH1361">
        <v>0.39319510574104649</v>
      </c>
      <c r="CI1361">
        <v>0.51504002844371244</v>
      </c>
      <c r="CJ1361">
        <v>0.62906182395570709</v>
      </c>
      <c r="CK1361">
        <v>0.72000300521517269</v>
      </c>
      <c r="CL1361">
        <v>0.76208451911034092</v>
      </c>
      <c r="CM1361">
        <v>0.79233988060520688</v>
      </c>
      <c r="CN1361">
        <v>0.8196573954219144</v>
      </c>
      <c r="CO1361">
        <v>0.81959595389193118</v>
      </c>
      <c r="CP1361">
        <v>0.84611034000731278</v>
      </c>
      <c r="CQ1361">
        <v>0.84770135628040477</v>
      </c>
      <c r="CR1361">
        <v>0.77794345911739748</v>
      </c>
      <c r="CS1361">
        <v>0.71884045703539856</v>
      </c>
      <c r="CT1361">
        <v>0.66993224012466568</v>
      </c>
      <c r="CU1361">
        <v>0.55139954938810476</v>
      </c>
      <c r="CV1361">
        <v>0.43297647492493607</v>
      </c>
      <c r="CW1361">
        <v>0.37938101807868496</v>
      </c>
      <c r="CX1361">
        <v>0.34372195587267967</v>
      </c>
      <c r="CY1361">
        <v>0.31330117926265993</v>
      </c>
      <c r="CZ1361">
        <v>0.29301029017827351</v>
      </c>
    </row>
    <row r="1362" spans="1:104" x14ac:dyDescent="0.25">
      <c r="A1362" t="s">
        <v>1551</v>
      </c>
      <c r="B1362" t="s">
        <v>26</v>
      </c>
      <c r="C1362" t="s">
        <v>28</v>
      </c>
      <c r="D1362" t="s">
        <v>187</v>
      </c>
      <c r="E1362" t="s">
        <v>184</v>
      </c>
      <c r="F1362">
        <v>2020</v>
      </c>
      <c r="G1362" t="s">
        <v>179</v>
      </c>
      <c r="H1362">
        <v>9</v>
      </c>
      <c r="I1362">
        <v>28.055283832790771</v>
      </c>
      <c r="J1362">
        <v>26.944681629058</v>
      </c>
      <c r="K1362">
        <v>26.348190223118817</v>
      </c>
      <c r="L1362">
        <v>26.358560126663289</v>
      </c>
      <c r="M1362">
        <v>27.561807632276505</v>
      </c>
      <c r="N1362">
        <v>30.74206290573661</v>
      </c>
      <c r="O1362">
        <v>35.882081953519815</v>
      </c>
      <c r="P1362">
        <v>40.647958159411509</v>
      </c>
      <c r="Q1362">
        <v>46.601414547355517</v>
      </c>
      <c r="R1362">
        <v>51.280034674084312</v>
      </c>
      <c r="S1362">
        <v>54.669640304888297</v>
      </c>
      <c r="T1362">
        <v>56.734743295921632</v>
      </c>
      <c r="U1362">
        <v>57.546653372964094</v>
      </c>
      <c r="V1362">
        <v>58.258325653083716</v>
      </c>
      <c r="W1362">
        <v>57.916698806035235</v>
      </c>
      <c r="X1362">
        <v>56.074949687236852</v>
      </c>
      <c r="Y1362">
        <v>53.226138539411572</v>
      </c>
      <c r="Z1362">
        <v>49.596582933119706</v>
      </c>
      <c r="AA1362">
        <v>45.025467353608825</v>
      </c>
      <c r="AB1362">
        <v>43.820816623126191</v>
      </c>
      <c r="AC1362">
        <v>41.190279598074866</v>
      </c>
      <c r="AD1362">
        <v>37.916439715312791</v>
      </c>
      <c r="AE1362">
        <v>33.78275767791974</v>
      </c>
      <c r="AF1362">
        <v>30.603106976572825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1.2765316542451897</v>
      </c>
      <c r="AS1362">
        <v>1.2947996384114169</v>
      </c>
      <c r="AT1362">
        <v>1.3108123356113184</v>
      </c>
      <c r="AU1362">
        <v>1.3031256636923627</v>
      </c>
      <c r="AV1362">
        <v>1.2616863638668374</v>
      </c>
      <c r="AW1362">
        <v>1.1975881407660394</v>
      </c>
      <c r="AX1362">
        <v>1.1159231011858874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65.750000769094129</v>
      </c>
      <c r="BF1362">
        <v>65.000000730042558</v>
      </c>
      <c r="BG1362">
        <v>65.750000769094129</v>
      </c>
      <c r="BH1362">
        <v>63.749998685383517</v>
      </c>
      <c r="BI1362">
        <v>64.499999459276623</v>
      </c>
      <c r="BJ1362">
        <v>65.250000458121193</v>
      </c>
      <c r="BK1362">
        <v>67.49999916557995</v>
      </c>
      <c r="BL1362">
        <v>68.999999033728386</v>
      </c>
      <c r="BM1362">
        <v>76.499998914354137</v>
      </c>
      <c r="BN1362">
        <v>82.000000910363667</v>
      </c>
      <c r="BO1362">
        <v>87.499998017427586</v>
      </c>
      <c r="BP1362">
        <v>88.750001381801994</v>
      </c>
      <c r="BQ1362">
        <v>88.250001175806418</v>
      </c>
      <c r="BR1362">
        <v>90.249999540319138</v>
      </c>
      <c r="BS1362">
        <v>91.999999511465361</v>
      </c>
      <c r="BT1362">
        <v>89.75000032411009</v>
      </c>
      <c r="BU1362">
        <v>88.000002032601643</v>
      </c>
      <c r="BV1362">
        <v>87.499998017427586</v>
      </c>
      <c r="BW1362">
        <v>85.999997909330901</v>
      </c>
      <c r="BX1362">
        <v>81.000001968055557</v>
      </c>
      <c r="BY1362">
        <v>76.499998914354137</v>
      </c>
      <c r="BZ1362">
        <v>76.24999896132401</v>
      </c>
      <c r="CA1362">
        <v>74.00000058379409</v>
      </c>
      <c r="CB1362">
        <v>72.500001465483933</v>
      </c>
      <c r="CC1362">
        <v>0.33484949534120934</v>
      </c>
      <c r="CD1362">
        <v>0.31291883057746372</v>
      </c>
      <c r="CE1362">
        <v>0.30829952620821011</v>
      </c>
      <c r="CF1362">
        <v>0.31246075949120938</v>
      </c>
      <c r="CG1362">
        <v>0.33148665232979918</v>
      </c>
      <c r="CH1362">
        <v>0.39438345354631588</v>
      </c>
      <c r="CI1362">
        <v>0.51659660744773994</v>
      </c>
      <c r="CJ1362">
        <v>0.63096302321354103</v>
      </c>
      <c r="CK1362">
        <v>0.72217907192774156</v>
      </c>
      <c r="CL1362">
        <v>0.76438782507538738</v>
      </c>
      <c r="CM1362">
        <v>0.7947346168020768</v>
      </c>
      <c r="CN1362">
        <v>0.82213462562043615</v>
      </c>
      <c r="CO1362">
        <v>0.82207301894665297</v>
      </c>
      <c r="CP1362">
        <v>0.84866752540988133</v>
      </c>
      <c r="CQ1362">
        <v>0.85026343208022115</v>
      </c>
      <c r="CR1362">
        <v>0.78029467532923769</v>
      </c>
      <c r="CS1362">
        <v>0.72101303008885831</v>
      </c>
      <c r="CT1362">
        <v>0.67195700501802635</v>
      </c>
      <c r="CU1362">
        <v>0.55306601363119856</v>
      </c>
      <c r="CV1362">
        <v>0.43428502337772235</v>
      </c>
      <c r="CW1362">
        <v>0.38052758700754929</v>
      </c>
      <c r="CX1362">
        <v>0.34476073418335124</v>
      </c>
      <c r="CY1362">
        <v>0.31424803633028731</v>
      </c>
      <c r="CZ1362">
        <v>0.29389579800740645</v>
      </c>
    </row>
    <row r="1363" spans="1:104" x14ac:dyDescent="0.25">
      <c r="A1363" t="s">
        <v>1552</v>
      </c>
      <c r="B1363" t="s">
        <v>26</v>
      </c>
      <c r="C1363" t="s">
        <v>28</v>
      </c>
      <c r="D1363" t="s">
        <v>187</v>
      </c>
      <c r="E1363" t="s">
        <v>184</v>
      </c>
      <c r="F1363">
        <v>2020</v>
      </c>
      <c r="G1363" t="s">
        <v>180</v>
      </c>
      <c r="H1363">
        <v>10</v>
      </c>
      <c r="I1363">
        <v>25.940062125368822</v>
      </c>
      <c r="J1363">
        <v>24.9253047238949</v>
      </c>
      <c r="K1363">
        <v>24.317804326186113</v>
      </c>
      <c r="L1363">
        <v>24.272926031875095</v>
      </c>
      <c r="M1363">
        <v>25.363526430243507</v>
      </c>
      <c r="N1363">
        <v>28.162310758661814</v>
      </c>
      <c r="O1363">
        <v>32.944760756708391</v>
      </c>
      <c r="P1363">
        <v>36.348159076074005</v>
      </c>
      <c r="Q1363">
        <v>40.821747730211115</v>
      </c>
      <c r="R1363">
        <v>44.791208720417529</v>
      </c>
      <c r="S1363">
        <v>47.909131528264759</v>
      </c>
      <c r="T1363">
        <v>50.232407023090552</v>
      </c>
      <c r="U1363">
        <v>51.529120176616786</v>
      </c>
      <c r="V1363">
        <v>52.611131065698572</v>
      </c>
      <c r="W1363">
        <v>52.43098027078635</v>
      </c>
      <c r="X1363">
        <v>50.85710955030769</v>
      </c>
      <c r="Y1363">
        <v>48.17448920295157</v>
      </c>
      <c r="Z1363">
        <v>44.780063340917138</v>
      </c>
      <c r="AA1363">
        <v>42.331528023313368</v>
      </c>
      <c r="AB1363">
        <v>40.412940766047306</v>
      </c>
      <c r="AC1363">
        <v>37.828000598146346</v>
      </c>
      <c r="AD1363">
        <v>34.913929732835975</v>
      </c>
      <c r="AE1363">
        <v>31.10647908609555</v>
      </c>
      <c r="AF1363">
        <v>28.197852441145915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1.1302291385107925</v>
      </c>
      <c r="AS1363">
        <v>1.1594052128763808</v>
      </c>
      <c r="AT1363">
        <v>1.1837504420790119</v>
      </c>
      <c r="AU1363">
        <v>1.1796970009645751</v>
      </c>
      <c r="AV1363">
        <v>1.1442849495950804</v>
      </c>
      <c r="AW1363">
        <v>1.08392597824327</v>
      </c>
      <c r="AX1363">
        <v>1.0075514148639524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62.5</v>
      </c>
      <c r="BF1363">
        <v>62.249998845202143</v>
      </c>
      <c r="BG1363">
        <v>62.5</v>
      </c>
      <c r="BH1363">
        <v>61.249999048901898</v>
      </c>
      <c r="BI1363">
        <v>61.49999924511269</v>
      </c>
      <c r="BJ1363">
        <v>59.749999953568441</v>
      </c>
      <c r="BK1363">
        <v>61.000000665019783</v>
      </c>
      <c r="BL1363">
        <v>64.250000729424841</v>
      </c>
      <c r="BM1363">
        <v>69.750000477795737</v>
      </c>
      <c r="BN1363">
        <v>75.250000106343251</v>
      </c>
      <c r="BO1363">
        <v>79.499998049874435</v>
      </c>
      <c r="BP1363">
        <v>81.499999080355536</v>
      </c>
      <c r="BQ1363">
        <v>84.250001298585929</v>
      </c>
      <c r="BR1363">
        <v>86.25000137047995</v>
      </c>
      <c r="BS1363">
        <v>86.000000335505476</v>
      </c>
      <c r="BT1363">
        <v>84.999998382384319</v>
      </c>
      <c r="BU1363">
        <v>84.00000026361144</v>
      </c>
      <c r="BV1363">
        <v>82.24999978881128</v>
      </c>
      <c r="BW1363">
        <v>76.74999966599232</v>
      </c>
      <c r="BX1363">
        <v>70.250001454356322</v>
      </c>
      <c r="BY1363">
        <v>68.250001127837592</v>
      </c>
      <c r="BZ1363">
        <v>65.749999105817992</v>
      </c>
      <c r="CA1363">
        <v>64.749999309517747</v>
      </c>
      <c r="CB1363">
        <v>62.99999905938644</v>
      </c>
      <c r="CC1363">
        <v>0.33250348282668174</v>
      </c>
      <c r="CD1363">
        <v>0.31072647606889808</v>
      </c>
      <c r="CE1363">
        <v>0.30613950613931984</v>
      </c>
      <c r="CF1363">
        <v>0.31027160239831725</v>
      </c>
      <c r="CG1363">
        <v>0.32916420236109661</v>
      </c>
      <c r="CH1363">
        <v>0.39162031759633714</v>
      </c>
      <c r="CI1363">
        <v>0.51297722173308991</v>
      </c>
      <c r="CJ1363">
        <v>0.62654232239782504</v>
      </c>
      <c r="CK1363">
        <v>0.71711929345527259</v>
      </c>
      <c r="CL1363">
        <v>0.75903230223805174</v>
      </c>
      <c r="CM1363">
        <v>0.78916650121913023</v>
      </c>
      <c r="CN1363">
        <v>0.81637456646680229</v>
      </c>
      <c r="CO1363">
        <v>0.81631331619445624</v>
      </c>
      <c r="CP1363">
        <v>0.84272155153276196</v>
      </c>
      <c r="CQ1363">
        <v>0.84430625608298016</v>
      </c>
      <c r="CR1363">
        <v>0.77482775258723502</v>
      </c>
      <c r="CS1363">
        <v>0.71596144281269658</v>
      </c>
      <c r="CT1363">
        <v>0.6672491099948612</v>
      </c>
      <c r="CU1363">
        <v>0.54919115309635713</v>
      </c>
      <c r="CV1363">
        <v>0.43124235849580872</v>
      </c>
      <c r="CW1363">
        <v>0.37786154654939175</v>
      </c>
      <c r="CX1363">
        <v>0.34234530279049874</v>
      </c>
      <c r="CY1363">
        <v>0.31204635299353722</v>
      </c>
      <c r="CZ1363">
        <v>0.2918367595960506</v>
      </c>
    </row>
    <row r="1364" spans="1:104" x14ac:dyDescent="0.25">
      <c r="A1364" t="s">
        <v>1553</v>
      </c>
      <c r="B1364" t="s">
        <v>26</v>
      </c>
      <c r="C1364" t="s">
        <v>28</v>
      </c>
      <c r="D1364" t="s">
        <v>187</v>
      </c>
      <c r="E1364" t="s">
        <v>184</v>
      </c>
      <c r="F1364">
        <v>2020</v>
      </c>
      <c r="G1364" t="s">
        <v>181</v>
      </c>
      <c r="H1364">
        <v>11</v>
      </c>
      <c r="I1364">
        <v>23.824875252313994</v>
      </c>
      <c r="J1364">
        <v>23.050435710557377</v>
      </c>
      <c r="K1364">
        <v>22.64136630461719</v>
      </c>
      <c r="L1364">
        <v>22.733258215348528</v>
      </c>
      <c r="M1364">
        <v>23.756836340451692</v>
      </c>
      <c r="N1364">
        <v>26.447626627142458</v>
      </c>
      <c r="O1364">
        <v>29.95853839730708</v>
      </c>
      <c r="P1364">
        <v>33.217143943913413</v>
      </c>
      <c r="Q1364">
        <v>36.965562386226054</v>
      </c>
      <c r="R1364">
        <v>39.798682510819191</v>
      </c>
      <c r="S1364">
        <v>41.949612460227947</v>
      </c>
      <c r="T1364">
        <v>43.358084346451996</v>
      </c>
      <c r="U1364">
        <v>44.023891202477181</v>
      </c>
      <c r="V1364">
        <v>44.615732022281755</v>
      </c>
      <c r="W1364">
        <v>44.171397814882035</v>
      </c>
      <c r="X1364">
        <v>42.556338704316545</v>
      </c>
      <c r="Y1364">
        <v>40.798634922302959</v>
      </c>
      <c r="Z1364">
        <v>40.08668095177935</v>
      </c>
      <c r="AA1364">
        <v>37.218954448001732</v>
      </c>
      <c r="AB1364">
        <v>35.146791367732845</v>
      </c>
      <c r="AC1364">
        <v>33.212665091263219</v>
      </c>
      <c r="AD1364">
        <v>30.862851068071894</v>
      </c>
      <c r="AE1364">
        <v>27.863199349599331</v>
      </c>
      <c r="AF1364">
        <v>25.56604447090568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0.97555687940479208</v>
      </c>
      <c r="AS1364">
        <v>0.99053753653564158</v>
      </c>
      <c r="AT1364">
        <v>1.003853960768557</v>
      </c>
      <c r="AU1364">
        <v>0.99385640231117456</v>
      </c>
      <c r="AV1364">
        <v>0.95751761727563034</v>
      </c>
      <c r="AW1364">
        <v>0.91796927491579827</v>
      </c>
      <c r="AX1364">
        <v>0.90195032061098235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60.200000949796916</v>
      </c>
      <c r="BF1364">
        <v>59.799999957922964</v>
      </c>
      <c r="BG1364">
        <v>59.599999095487355</v>
      </c>
      <c r="BH1364">
        <v>59.599999095487355</v>
      </c>
      <c r="BI1364">
        <v>59.999999608669214</v>
      </c>
      <c r="BJ1364">
        <v>60.599998216848022</v>
      </c>
      <c r="BK1364">
        <v>59.799999957922964</v>
      </c>
      <c r="BL1364">
        <v>59.599999095487355</v>
      </c>
      <c r="BM1364">
        <v>62.799998892713383</v>
      </c>
      <c r="BN1364">
        <v>65.800003811154966</v>
      </c>
      <c r="BO1364">
        <v>68.199995491390652</v>
      </c>
      <c r="BP1364">
        <v>70.000001996744388</v>
      </c>
      <c r="BQ1364">
        <v>71.199997791984856</v>
      </c>
      <c r="BR1364">
        <v>71.599996375439204</v>
      </c>
      <c r="BS1364">
        <v>70.199996740896694</v>
      </c>
      <c r="BT1364">
        <v>70.000001996744388</v>
      </c>
      <c r="BU1364">
        <v>68.800004900059804</v>
      </c>
      <c r="BV1364">
        <v>66.800002827801734</v>
      </c>
      <c r="BW1364">
        <v>65.400000904512652</v>
      </c>
      <c r="BX1364">
        <v>63.799999928842418</v>
      </c>
      <c r="BY1364">
        <v>63.000000218881958</v>
      </c>
      <c r="BZ1364">
        <v>62.599997312239644</v>
      </c>
      <c r="CA1364">
        <v>61.800000594104759</v>
      </c>
      <c r="CB1364">
        <v>61.599999267936184</v>
      </c>
      <c r="CC1364">
        <v>0.33491434490145805</v>
      </c>
      <c r="CD1364">
        <v>0.31297944015245083</v>
      </c>
      <c r="CE1364">
        <v>0.30835923828370909</v>
      </c>
      <c r="CF1364">
        <v>0.3125212821868148</v>
      </c>
      <c r="CG1364">
        <v>0.33155085898878417</v>
      </c>
      <c r="CH1364">
        <v>0.39445981493212851</v>
      </c>
      <c r="CI1364">
        <v>0.5166966297811757</v>
      </c>
      <c r="CJ1364">
        <v>0.63108517713863477</v>
      </c>
      <c r="CK1364">
        <v>0.72231886847780169</v>
      </c>
      <c r="CL1364">
        <v>0.76453584751190007</v>
      </c>
      <c r="CM1364">
        <v>0.79488841599891491</v>
      </c>
      <c r="CN1364">
        <v>0.82229384695090557</v>
      </c>
      <c r="CO1364">
        <v>0.82223217155845962</v>
      </c>
      <c r="CP1364">
        <v>0.84883182480162434</v>
      </c>
      <c r="CQ1364">
        <v>0.85042801727459694</v>
      </c>
      <c r="CR1364">
        <v>0.78044576388498854</v>
      </c>
      <c r="CS1364">
        <v>0.72115264099741327</v>
      </c>
      <c r="CT1364">
        <v>0.67208707129967771</v>
      </c>
      <c r="CU1364">
        <v>0.55317313581453709</v>
      </c>
      <c r="CV1364">
        <v>0.43436915085568356</v>
      </c>
      <c r="CW1364">
        <v>0.38060131260237612</v>
      </c>
      <c r="CX1364">
        <v>0.34482753380687103</v>
      </c>
      <c r="CY1364">
        <v>0.31430891696790175</v>
      </c>
      <c r="CZ1364">
        <v>0.29395275172337315</v>
      </c>
    </row>
    <row r="1365" spans="1:104" x14ac:dyDescent="0.25">
      <c r="A1365" t="s">
        <v>1554</v>
      </c>
      <c r="B1365" t="s">
        <v>26</v>
      </c>
      <c r="C1365" t="s">
        <v>28</v>
      </c>
      <c r="D1365" t="s">
        <v>187</v>
      </c>
      <c r="E1365" t="s">
        <v>184</v>
      </c>
      <c r="F1365">
        <v>2020</v>
      </c>
      <c r="G1365" t="s">
        <v>182</v>
      </c>
      <c r="H1365">
        <v>12</v>
      </c>
      <c r="I1365">
        <v>23.614993264422882</v>
      </c>
      <c r="J1365">
        <v>22.906625214933872</v>
      </c>
      <c r="K1365">
        <v>22.53614296461318</v>
      </c>
      <c r="L1365">
        <v>22.684528472149317</v>
      </c>
      <c r="M1365">
        <v>23.730070400081264</v>
      </c>
      <c r="N1365">
        <v>26.476486913395703</v>
      </c>
      <c r="O1365">
        <v>30.176036579019772</v>
      </c>
      <c r="P1365">
        <v>33.339919765184483</v>
      </c>
      <c r="Q1365">
        <v>36.493221296787695</v>
      </c>
      <c r="R1365">
        <v>38.197697089540974</v>
      </c>
      <c r="S1365">
        <v>39.11212507638794</v>
      </c>
      <c r="T1365">
        <v>39.449652687488609</v>
      </c>
      <c r="U1365">
        <v>39.365671071363018</v>
      </c>
      <c r="V1365">
        <v>39.479959961725704</v>
      </c>
      <c r="W1365">
        <v>38.859618121844569</v>
      </c>
      <c r="X1365">
        <v>37.474368699753406</v>
      </c>
      <c r="Y1365">
        <v>36.432606180650232</v>
      </c>
      <c r="Z1365">
        <v>36.888671171287051</v>
      </c>
      <c r="AA1365">
        <v>34.970935797527446</v>
      </c>
      <c r="AB1365">
        <v>33.576903362013738</v>
      </c>
      <c r="AC1365">
        <v>32.030639884830926</v>
      </c>
      <c r="AD1365">
        <v>30.020617637406215</v>
      </c>
      <c r="AE1365">
        <v>27.285049804477854</v>
      </c>
      <c r="AF1365">
        <v>25.172395154348035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0.88761717641669169</v>
      </c>
      <c r="AS1365">
        <v>0.88572762640579061</v>
      </c>
      <c r="AT1365">
        <v>0.88829907260897223</v>
      </c>
      <c r="AU1365">
        <v>0.87434139070693584</v>
      </c>
      <c r="AV1365">
        <v>0.84317327259443309</v>
      </c>
      <c r="AW1365">
        <v>0.81973362480302359</v>
      </c>
      <c r="AX1365">
        <v>0.8299951253209269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48.250000022348004</v>
      </c>
      <c r="BF1365">
        <v>47.999999898776672</v>
      </c>
      <c r="BG1365">
        <v>46.749999878460308</v>
      </c>
      <c r="BH1365">
        <v>47.999999898776672</v>
      </c>
      <c r="BI1365">
        <v>46.749999878460308</v>
      </c>
      <c r="BJ1365">
        <v>47.000000002031641</v>
      </c>
      <c r="BK1365">
        <v>46.500000471937334</v>
      </c>
      <c r="BL1365">
        <v>45.750000220731394</v>
      </c>
      <c r="BM1365">
        <v>53.000000338566338</v>
      </c>
      <c r="BN1365">
        <v>57.750000161813915</v>
      </c>
      <c r="BO1365">
        <v>61.749999868302119</v>
      </c>
      <c r="BP1365">
        <v>63.000000725174921</v>
      </c>
      <c r="BQ1365">
        <v>62.250000115444784</v>
      </c>
      <c r="BR1365">
        <v>66.000000295901955</v>
      </c>
      <c r="BS1365">
        <v>65.000000279648859</v>
      </c>
      <c r="BT1365">
        <v>63.499999896745038</v>
      </c>
      <c r="BU1365">
        <v>61.749999868302119</v>
      </c>
      <c r="BV1365">
        <v>59.500000429272951</v>
      </c>
      <c r="BW1365">
        <v>57.750000161813915</v>
      </c>
      <c r="BX1365">
        <v>54.499999765405676</v>
      </c>
      <c r="BY1365">
        <v>53.249999984105429</v>
      </c>
      <c r="BZ1365">
        <v>51.749999840217718</v>
      </c>
      <c r="CA1365">
        <v>51.999999485756817</v>
      </c>
      <c r="CB1365">
        <v>51.999999485756817</v>
      </c>
      <c r="CC1365">
        <v>0.34624050222142067</v>
      </c>
      <c r="CD1365">
        <v>0.32356378926888779</v>
      </c>
      <c r="CE1365">
        <v>0.31878731713394381</v>
      </c>
      <c r="CF1365">
        <v>0.32309011176866137</v>
      </c>
      <c r="CG1365">
        <v>0.3427632499970929</v>
      </c>
      <c r="CH1365">
        <v>0.40779965355636577</v>
      </c>
      <c r="CI1365">
        <v>0.53417031273641247</v>
      </c>
      <c r="CJ1365">
        <v>0.65242721538469373</v>
      </c>
      <c r="CK1365">
        <v>0.74674632156666965</v>
      </c>
      <c r="CL1365">
        <v>0.79039091548901852</v>
      </c>
      <c r="CM1365">
        <v>0.82177006901676664</v>
      </c>
      <c r="CN1365">
        <v>0.85010215119636567</v>
      </c>
      <c r="CO1365">
        <v>0.8500384336025617</v>
      </c>
      <c r="CP1365">
        <v>0.87753771861043517</v>
      </c>
      <c r="CQ1365">
        <v>0.87918789505584538</v>
      </c>
      <c r="CR1365">
        <v>0.8068388865704258</v>
      </c>
      <c r="CS1365">
        <v>0.74554062397916632</v>
      </c>
      <c r="CT1365">
        <v>0.69481575523920336</v>
      </c>
      <c r="CU1365">
        <v>0.57188034307397306</v>
      </c>
      <c r="CV1365">
        <v>0.44905864402201634</v>
      </c>
      <c r="CW1365">
        <v>0.39347247875086444</v>
      </c>
      <c r="CX1365">
        <v>0.35648891613028016</v>
      </c>
      <c r="CY1365">
        <v>0.32493819608662111</v>
      </c>
      <c r="CZ1365">
        <v>0.30389364766041316</v>
      </c>
    </row>
    <row r="1366" spans="1:104" x14ac:dyDescent="0.25">
      <c r="A1366" t="s">
        <v>1555</v>
      </c>
      <c r="B1366" t="s">
        <v>26</v>
      </c>
      <c r="C1366" t="s">
        <v>28</v>
      </c>
      <c r="D1366" t="s">
        <v>187</v>
      </c>
      <c r="E1366" t="s">
        <v>184</v>
      </c>
      <c r="F1366">
        <v>2020</v>
      </c>
      <c r="G1366" t="s">
        <v>183</v>
      </c>
      <c r="H1366">
        <v>8</v>
      </c>
      <c r="I1366">
        <v>27.711752866323657</v>
      </c>
      <c r="J1366">
        <v>26.563629745617899</v>
      </c>
      <c r="K1366">
        <v>25.89122846294536</v>
      </c>
      <c r="L1366">
        <v>25.919497048150173</v>
      </c>
      <c r="M1366">
        <v>27.063485187742483</v>
      </c>
      <c r="N1366">
        <v>30.075749443943018</v>
      </c>
      <c r="O1366">
        <v>34.457346162753552</v>
      </c>
      <c r="P1366">
        <v>39.222491239925581</v>
      </c>
      <c r="Q1366">
        <v>44.465534786977791</v>
      </c>
      <c r="R1366">
        <v>48.614388609049641</v>
      </c>
      <c r="S1366">
        <v>51.681389148062166</v>
      </c>
      <c r="T1366">
        <v>53.585842768179262</v>
      </c>
      <c r="U1366">
        <v>54.332691579523583</v>
      </c>
      <c r="V1366">
        <v>54.946325236323261</v>
      </c>
      <c r="W1366">
        <v>54.777729759407364</v>
      </c>
      <c r="X1366">
        <v>53.486258807371925</v>
      </c>
      <c r="Y1366">
        <v>51.033873235769278</v>
      </c>
      <c r="Z1366">
        <v>47.738134362657767</v>
      </c>
      <c r="AA1366">
        <v>43.255135910337927</v>
      </c>
      <c r="AB1366">
        <v>41.473517647834036</v>
      </c>
      <c r="AC1366">
        <v>40.152474999475757</v>
      </c>
      <c r="AD1366">
        <v>37.197105961984462</v>
      </c>
      <c r="AE1366">
        <v>33.251660880486817</v>
      </c>
      <c r="AF1366">
        <v>30.137947043391506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1.2056814258241455</v>
      </c>
      <c r="AS1366">
        <v>1.2224855420512553</v>
      </c>
      <c r="AT1366">
        <v>1.2362923540050026</v>
      </c>
      <c r="AU1366">
        <v>1.2324988971664155</v>
      </c>
      <c r="AV1366">
        <v>1.2034407770771915</v>
      </c>
      <c r="AW1366">
        <v>1.14826213446903</v>
      </c>
      <c r="AX1366">
        <v>1.0741080229627191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66.037498866035733</v>
      </c>
      <c r="BF1366">
        <v>65.775001742668891</v>
      </c>
      <c r="BG1366">
        <v>65.27500151959633</v>
      </c>
      <c r="BH1366">
        <v>65.000000409627077</v>
      </c>
      <c r="BI1366">
        <v>64.675002603318205</v>
      </c>
      <c r="BJ1366">
        <v>65.074995934637471</v>
      </c>
      <c r="BK1366">
        <v>66.199996079928951</v>
      </c>
      <c r="BL1366">
        <v>67.900001012727856</v>
      </c>
      <c r="BM1366">
        <v>72.41249655608739</v>
      </c>
      <c r="BN1366">
        <v>76.324995600689292</v>
      </c>
      <c r="BO1366">
        <v>80.187500801926092</v>
      </c>
      <c r="BP1366">
        <v>81.625000562966946</v>
      </c>
      <c r="BQ1366">
        <v>82.425002901949554</v>
      </c>
      <c r="BR1366">
        <v>84.162499448342857</v>
      </c>
      <c r="BS1366">
        <v>84.112501310500321</v>
      </c>
      <c r="BT1366">
        <v>83.462502064094011</v>
      </c>
      <c r="BU1366">
        <v>83.224998964388277</v>
      </c>
      <c r="BV1366">
        <v>82.262497474492918</v>
      </c>
      <c r="BW1366">
        <v>79.212499679968332</v>
      </c>
      <c r="BX1366">
        <v>75.562499455502305</v>
      </c>
      <c r="BY1366">
        <v>72.437502246912615</v>
      </c>
      <c r="BZ1366">
        <v>71.425002138673761</v>
      </c>
      <c r="CA1366">
        <v>69.66249796443573</v>
      </c>
      <c r="CB1366">
        <v>69.199998634632465</v>
      </c>
      <c r="CC1366">
        <v>0.33315064266291761</v>
      </c>
      <c r="CD1366">
        <v>0.31133128910969832</v>
      </c>
      <c r="CE1366">
        <v>0.30673537222832797</v>
      </c>
      <c r="CF1366">
        <v>0.31087548765204159</v>
      </c>
      <c r="CG1366">
        <v>0.32980488651846124</v>
      </c>
      <c r="CH1366">
        <v>0.39238256539394456</v>
      </c>
      <c r="CI1366">
        <v>0.51397565837842085</v>
      </c>
      <c r="CJ1366">
        <v>0.62776181640116824</v>
      </c>
      <c r="CK1366">
        <v>0.71851508188189894</v>
      </c>
      <c r="CL1366">
        <v>0.7605096889917492</v>
      </c>
      <c r="CM1366">
        <v>0.79070252298086252</v>
      </c>
      <c r="CN1366">
        <v>0.81796352757664526</v>
      </c>
      <c r="CO1366">
        <v>0.81790223040250742</v>
      </c>
      <c r="CP1366">
        <v>0.84436182613124977</v>
      </c>
      <c r="CQ1366">
        <v>0.84594961513242573</v>
      </c>
      <c r="CR1366">
        <v>0.77633585026348662</v>
      </c>
      <c r="CS1366">
        <v>0.71735498879095494</v>
      </c>
      <c r="CT1366">
        <v>0.66854783108218285</v>
      </c>
      <c r="CU1366">
        <v>0.55026008730188658</v>
      </c>
      <c r="CV1366">
        <v>0.43208169863258528</v>
      </c>
      <c r="CW1366">
        <v>0.37859701820653735</v>
      </c>
      <c r="CX1366">
        <v>0.34301164345724788</v>
      </c>
      <c r="CY1366">
        <v>0.31265373539276414</v>
      </c>
      <c r="CZ1366">
        <v>0.29240475980669089</v>
      </c>
    </row>
    <row r="1367" spans="1:104" x14ac:dyDescent="0.25">
      <c r="A1367" t="s">
        <v>1556</v>
      </c>
      <c r="B1367" t="s">
        <v>26</v>
      </c>
      <c r="C1367" t="s">
        <v>28</v>
      </c>
      <c r="D1367" t="s">
        <v>187</v>
      </c>
      <c r="E1367" t="s">
        <v>184</v>
      </c>
      <c r="F1367">
        <v>2021</v>
      </c>
      <c r="G1367" t="s">
        <v>171</v>
      </c>
      <c r="H1367">
        <v>1</v>
      </c>
      <c r="I1367">
        <v>23.550174082286524</v>
      </c>
      <c r="J1367">
        <v>22.903703130093788</v>
      </c>
      <c r="K1367">
        <v>22.545106203161048</v>
      </c>
      <c r="L1367">
        <v>22.740386383680583</v>
      </c>
      <c r="M1367">
        <v>23.835686353729624</v>
      </c>
      <c r="N1367">
        <v>26.652590868947222</v>
      </c>
      <c r="O1367">
        <v>31.460253195279897</v>
      </c>
      <c r="P1367">
        <v>34.487704199416434</v>
      </c>
      <c r="Q1367">
        <v>37.226593345179374</v>
      </c>
      <c r="R1367">
        <v>38.214265053246578</v>
      </c>
      <c r="S1367">
        <v>38.479236684164661</v>
      </c>
      <c r="T1367">
        <v>38.344792039296898</v>
      </c>
      <c r="U1367">
        <v>38.071323113662288</v>
      </c>
      <c r="V1367">
        <v>38.135593592575617</v>
      </c>
      <c r="W1367">
        <v>37.640361441946546</v>
      </c>
      <c r="X1367">
        <v>36.513851719489374</v>
      </c>
      <c r="Y1367">
        <v>35.760637899101987</v>
      </c>
      <c r="Z1367">
        <v>36.765711567114025</v>
      </c>
      <c r="AA1367">
        <v>35.173315865098793</v>
      </c>
      <c r="AB1367">
        <v>33.785666590506729</v>
      </c>
      <c r="AC1367">
        <v>32.250668817695484</v>
      </c>
      <c r="AD1367">
        <v>30.156795166750378</v>
      </c>
      <c r="AE1367">
        <v>27.359805756613838</v>
      </c>
      <c r="AF1367">
        <v>25.258836788265601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0.86275779119375684</v>
      </c>
      <c r="AS1367">
        <v>0.85660479621369467</v>
      </c>
      <c r="AT1367">
        <v>0.8580508328937424</v>
      </c>
      <c r="AU1367">
        <v>0.84690811982723235</v>
      </c>
      <c r="AV1367">
        <v>0.82156165254527735</v>
      </c>
      <c r="AW1367">
        <v>0.80461431928144411</v>
      </c>
      <c r="AX1367">
        <v>0.82722850017986838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46.50000085233895</v>
      </c>
      <c r="BF1367">
        <v>45.999999233599162</v>
      </c>
      <c r="BG1367">
        <v>46.749999274539121</v>
      </c>
      <c r="BH1367">
        <v>46.50000085233895</v>
      </c>
      <c r="BI1367">
        <v>45.249999192659203</v>
      </c>
      <c r="BJ1367">
        <v>44.499998913002273</v>
      </c>
      <c r="BK1367">
        <v>45.750000811398991</v>
      </c>
      <c r="BL1367">
        <v>45.000000770459032</v>
      </c>
      <c r="BM1367">
        <v>47.499998823125331</v>
      </c>
      <c r="BN1367">
        <v>51.750000646564914</v>
      </c>
      <c r="BO1367">
        <v>54.500000359030324</v>
      </c>
      <c r="BP1367">
        <v>56.999999262125847</v>
      </c>
      <c r="BQ1367">
        <v>58.499999344005765</v>
      </c>
      <c r="BR1367">
        <v>58.499999344005765</v>
      </c>
      <c r="BS1367">
        <v>58.750000988885056</v>
      </c>
      <c r="BT1367">
        <v>57.749999303065806</v>
      </c>
      <c r="BU1367">
        <v>56.000000202193277</v>
      </c>
      <c r="BV1367">
        <v>54.000000530667826</v>
      </c>
      <c r="BW1367">
        <v>51.24999986333453</v>
      </c>
      <c r="BX1367">
        <v>49.749999304020676</v>
      </c>
      <c r="BY1367">
        <v>46.250000162327538</v>
      </c>
      <c r="BZ1367">
        <v>44.75000008044762</v>
      </c>
      <c r="CA1367">
        <v>41.500000897695173</v>
      </c>
      <c r="CB1367">
        <v>40.999999637030847</v>
      </c>
      <c r="CC1367">
        <v>0.34820330249565229</v>
      </c>
      <c r="CD1367">
        <v>0.32539804637557135</v>
      </c>
      <c r="CE1367">
        <v>0.32059447596993751</v>
      </c>
      <c r="CF1367">
        <v>0.32492168678214428</v>
      </c>
      <c r="CG1367">
        <v>0.34470631957558712</v>
      </c>
      <c r="CH1367">
        <v>0.41011144138500144</v>
      </c>
      <c r="CI1367">
        <v>0.53719845841375957</v>
      </c>
      <c r="CJ1367">
        <v>0.65612583514967515</v>
      </c>
      <c r="CK1367">
        <v>0.75097948521447444</v>
      </c>
      <c r="CL1367">
        <v>0.79487156583012841</v>
      </c>
      <c r="CM1367">
        <v>0.82642856040793145</v>
      </c>
      <c r="CN1367">
        <v>0.85492133605413889</v>
      </c>
      <c r="CO1367">
        <v>0.85485726114106786</v>
      </c>
      <c r="CP1367">
        <v>0.88251234402511392</v>
      </c>
      <c r="CQ1367">
        <v>0.88417189598711166</v>
      </c>
      <c r="CR1367">
        <v>0.81141281453682201</v>
      </c>
      <c r="CS1367">
        <v>0.74976697078880306</v>
      </c>
      <c r="CT1367">
        <v>0.69875462123626042</v>
      </c>
      <c r="CU1367">
        <v>0.57512228993322212</v>
      </c>
      <c r="CV1367">
        <v>0.45160431846613136</v>
      </c>
      <c r="CW1367">
        <v>0.39570304702718856</v>
      </c>
      <c r="CX1367">
        <v>0.35850978448566045</v>
      </c>
      <c r="CY1367">
        <v>0.3267802409804178</v>
      </c>
      <c r="CZ1367">
        <v>0.30561640221203801</v>
      </c>
    </row>
    <row r="1368" spans="1:104" x14ac:dyDescent="0.25">
      <c r="A1368" t="s">
        <v>1557</v>
      </c>
      <c r="B1368" t="s">
        <v>26</v>
      </c>
      <c r="C1368" t="s">
        <v>28</v>
      </c>
      <c r="D1368" t="s">
        <v>187</v>
      </c>
      <c r="E1368" t="s">
        <v>184</v>
      </c>
      <c r="F1368">
        <v>2021</v>
      </c>
      <c r="G1368" t="s">
        <v>172</v>
      </c>
      <c r="H1368">
        <v>2</v>
      </c>
      <c r="I1368">
        <v>23.837571759690995</v>
      </c>
      <c r="J1368">
        <v>23.151610215740465</v>
      </c>
      <c r="K1368">
        <v>22.733452374890049</v>
      </c>
      <c r="L1368">
        <v>22.883887023613344</v>
      </c>
      <c r="M1368">
        <v>23.935032736285542</v>
      </c>
      <c r="N1368">
        <v>26.775737352785793</v>
      </c>
      <c r="O1368">
        <v>31.278326771822449</v>
      </c>
      <c r="P1368">
        <v>34.448377855009909</v>
      </c>
      <c r="Q1368">
        <v>37.49219017633979</v>
      </c>
      <c r="R1368">
        <v>38.738358469741449</v>
      </c>
      <c r="S1368">
        <v>39.070071047083502</v>
      </c>
      <c r="T1368">
        <v>39.021310290802909</v>
      </c>
      <c r="U1368">
        <v>38.735117124492945</v>
      </c>
      <c r="V1368">
        <v>38.719860004538738</v>
      </c>
      <c r="W1368">
        <v>38.178207376126728</v>
      </c>
      <c r="X1368">
        <v>37.084997690101886</v>
      </c>
      <c r="Y1368">
        <v>36.101422223396376</v>
      </c>
      <c r="Z1368">
        <v>36.51711631373437</v>
      </c>
      <c r="AA1368">
        <v>35.875079413860107</v>
      </c>
      <c r="AB1368">
        <v>34.446690313425577</v>
      </c>
      <c r="AC1368">
        <v>32.87554893233731</v>
      </c>
      <c r="AD1368">
        <v>30.69975297795823</v>
      </c>
      <c r="AE1368">
        <v>27.76493830579949</v>
      </c>
      <c r="AF1368">
        <v>25.538828238510469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0.87797948926372948</v>
      </c>
      <c r="AS1368">
        <v>0.87154014461431695</v>
      </c>
      <c r="AT1368">
        <v>0.87119682233008278</v>
      </c>
      <c r="AU1368">
        <v>0.8590096863681288</v>
      </c>
      <c r="AV1368">
        <v>0.8344124586164301</v>
      </c>
      <c r="AW1368">
        <v>0.81228196370483852</v>
      </c>
      <c r="AX1368">
        <v>0.82163511188086968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48.499999448299413</v>
      </c>
      <c r="BF1368">
        <v>48.999999949097635</v>
      </c>
      <c r="BG1368">
        <v>47.749999233543882</v>
      </c>
      <c r="BH1368">
        <v>46.749999424040325</v>
      </c>
      <c r="BI1368">
        <v>45.500000973463045</v>
      </c>
      <c r="BJ1368">
        <v>44.499999256610877</v>
      </c>
      <c r="BK1368">
        <v>43.50000040078163</v>
      </c>
      <c r="BL1368">
        <v>43.50000040078163</v>
      </c>
      <c r="BM1368">
        <v>48.999999949097635</v>
      </c>
      <c r="BN1368">
        <v>53.500000522375103</v>
      </c>
      <c r="BO1368">
        <v>55.499999902963644</v>
      </c>
      <c r="BP1368">
        <v>56.750000141680239</v>
      </c>
      <c r="BQ1368">
        <v>57.999999307513249</v>
      </c>
      <c r="BR1368">
        <v>58.499999093055735</v>
      </c>
      <c r="BS1368">
        <v>57.999999307513249</v>
      </c>
      <c r="BT1368">
        <v>56.999999498009686</v>
      </c>
      <c r="BU1368">
        <v>55.749999616920952</v>
      </c>
      <c r="BV1368">
        <v>53.500000522375103</v>
      </c>
      <c r="BW1368">
        <v>51.250000593364227</v>
      </c>
      <c r="BX1368">
        <v>49.249999782264233</v>
      </c>
      <c r="BY1368">
        <v>48.000000139594071</v>
      </c>
      <c r="BZ1368">
        <v>45.249999590575698</v>
      </c>
      <c r="CA1368">
        <v>44.750001235544666</v>
      </c>
      <c r="CB1368">
        <v>44.750001235544666</v>
      </c>
      <c r="CC1368">
        <v>0.34561494136599219</v>
      </c>
      <c r="CD1368">
        <v>0.32297922368502852</v>
      </c>
      <c r="CE1368">
        <v>0.31821135145959739</v>
      </c>
      <c r="CF1368">
        <v>0.32250639308240592</v>
      </c>
      <c r="CG1368">
        <v>0.34214397187161982</v>
      </c>
      <c r="CH1368">
        <v>0.40706289310668065</v>
      </c>
      <c r="CI1368">
        <v>0.53320521887862582</v>
      </c>
      <c r="CJ1368">
        <v>0.65124850249781374</v>
      </c>
      <c r="CK1368">
        <v>0.74539716646640231</v>
      </c>
      <c r="CL1368">
        <v>0.78896290190298612</v>
      </c>
      <c r="CM1368">
        <v>0.82028536067483182</v>
      </c>
      <c r="CN1368">
        <v>0.8485662482454589</v>
      </c>
      <c r="CO1368">
        <v>0.84850268179590371</v>
      </c>
      <c r="CP1368">
        <v>0.87595225125464105</v>
      </c>
      <c r="CQ1368">
        <v>0.8775994268818641</v>
      </c>
      <c r="CR1368">
        <v>0.80538114906569414</v>
      </c>
      <c r="CS1368">
        <v>0.74419361489370628</v>
      </c>
      <c r="CT1368">
        <v>0.69356043140448675</v>
      </c>
      <c r="CU1368">
        <v>0.57084715376565276</v>
      </c>
      <c r="CV1368">
        <v>0.44824732952583363</v>
      </c>
      <c r="CW1368">
        <v>0.39276159691325796</v>
      </c>
      <c r="CX1368">
        <v>0.35584483128885375</v>
      </c>
      <c r="CY1368">
        <v>0.32435113067721422</v>
      </c>
      <c r="CZ1368">
        <v>0.30334460648827255</v>
      </c>
    </row>
    <row r="1369" spans="1:104" x14ac:dyDescent="0.25">
      <c r="A1369" t="s">
        <v>1558</v>
      </c>
      <c r="B1369" t="s">
        <v>26</v>
      </c>
      <c r="C1369" t="s">
        <v>28</v>
      </c>
      <c r="D1369" t="s">
        <v>187</v>
      </c>
      <c r="E1369" t="s">
        <v>184</v>
      </c>
      <c r="F1369">
        <v>2021</v>
      </c>
      <c r="G1369" t="s">
        <v>173</v>
      </c>
      <c r="H1369">
        <v>3</v>
      </c>
      <c r="I1369">
        <v>24.133171311392509</v>
      </c>
      <c r="J1369">
        <v>23.289277987156968</v>
      </c>
      <c r="K1369">
        <v>22.787365524929019</v>
      </c>
      <c r="L1369">
        <v>22.800022500606158</v>
      </c>
      <c r="M1369">
        <v>23.713562833088453</v>
      </c>
      <c r="N1369">
        <v>26.271768978709456</v>
      </c>
      <c r="O1369">
        <v>30.769216067324074</v>
      </c>
      <c r="P1369">
        <v>34.005428688795178</v>
      </c>
      <c r="Q1369">
        <v>37.115194825723272</v>
      </c>
      <c r="R1369">
        <v>38.778582926662295</v>
      </c>
      <c r="S1369">
        <v>39.718352465495514</v>
      </c>
      <c r="T1369">
        <v>40.248210896676447</v>
      </c>
      <c r="U1369">
        <v>40.42322417613893</v>
      </c>
      <c r="V1369">
        <v>40.717056733318323</v>
      </c>
      <c r="W1369">
        <v>40.325499934777135</v>
      </c>
      <c r="X1369">
        <v>39.279157260888987</v>
      </c>
      <c r="Y1369">
        <v>37.877920717228584</v>
      </c>
      <c r="Z1369">
        <v>36.500637531699809</v>
      </c>
      <c r="AA1369">
        <v>35.172072057670476</v>
      </c>
      <c r="AB1369">
        <v>35.272432520953636</v>
      </c>
      <c r="AC1369">
        <v>33.673069236863043</v>
      </c>
      <c r="AD1369">
        <v>31.409432997319076</v>
      </c>
      <c r="AE1369">
        <v>28.293000411982785</v>
      </c>
      <c r="AF1369">
        <v>25.918578283763754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0.90558474550077606</v>
      </c>
      <c r="AS1369">
        <v>0.90952252246713117</v>
      </c>
      <c r="AT1369">
        <v>0.91613375123651997</v>
      </c>
      <c r="AU1369">
        <v>0.90732375659697151</v>
      </c>
      <c r="AV1369">
        <v>0.88378105428503761</v>
      </c>
      <c r="AW1369">
        <v>0.85225318311696741</v>
      </c>
      <c r="AX1369">
        <v>0.82126430355481428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51.249999528818208</v>
      </c>
      <c r="BF1369">
        <v>51.49999970068199</v>
      </c>
      <c r="BG1369">
        <v>51.49999970068199</v>
      </c>
      <c r="BH1369">
        <v>50.499999013226869</v>
      </c>
      <c r="BI1369">
        <v>49.749998735756456</v>
      </c>
      <c r="BJ1369">
        <v>49.499998682953141</v>
      </c>
      <c r="BK1369">
        <v>49.499998682953141</v>
      </c>
      <c r="BL1369">
        <v>48.250000800145855</v>
      </c>
      <c r="BM1369">
        <v>52.999999541260031</v>
      </c>
      <c r="BN1369">
        <v>58.249999102343629</v>
      </c>
      <c r="BO1369">
        <v>59.49999960448114</v>
      </c>
      <c r="BP1369">
        <v>62.250000185317617</v>
      </c>
      <c r="BQ1369">
        <v>63.25000003934948</v>
      </c>
      <c r="BR1369">
        <v>62.5</v>
      </c>
      <c r="BS1369">
        <v>63.25000003934948</v>
      </c>
      <c r="BT1369">
        <v>62.250000185317617</v>
      </c>
      <c r="BU1369">
        <v>60.999999445059174</v>
      </c>
      <c r="BV1369">
        <v>57.50000072984065</v>
      </c>
      <c r="BW1369">
        <v>55.750000836459293</v>
      </c>
      <c r="BX1369">
        <v>53.99999987153376</v>
      </c>
      <c r="BY1369">
        <v>52.499999078472008</v>
      </c>
      <c r="BZ1369">
        <v>49.249998868270758</v>
      </c>
      <c r="CA1369">
        <v>48.75000078669202</v>
      </c>
      <c r="CB1369">
        <v>49.249998868270758</v>
      </c>
      <c r="CC1369">
        <v>0.33685128310170825</v>
      </c>
      <c r="CD1369">
        <v>0.31478950138334572</v>
      </c>
      <c r="CE1369">
        <v>0.31014254209705516</v>
      </c>
      <c r="CF1369">
        <v>0.31432868144850085</v>
      </c>
      <c r="CG1369">
        <v>0.3334683232720842</v>
      </c>
      <c r="CH1369">
        <v>0.39674114296870627</v>
      </c>
      <c r="CI1369">
        <v>0.51968487176854483</v>
      </c>
      <c r="CJ1369">
        <v>0.63473498813298412</v>
      </c>
      <c r="CK1369">
        <v>0.72649627479368206</v>
      </c>
      <c r="CL1369">
        <v>0.76895735837157908</v>
      </c>
      <c r="CM1369">
        <v>0.79948554796659255</v>
      </c>
      <c r="CN1369">
        <v>0.82704940502013291</v>
      </c>
      <c r="CO1369">
        <v>0.82698740861895914</v>
      </c>
      <c r="CP1369">
        <v>0.85374090624164933</v>
      </c>
      <c r="CQ1369">
        <v>0.85534632427240487</v>
      </c>
      <c r="CR1369">
        <v>0.78495926851791353</v>
      </c>
      <c r="CS1369">
        <v>0.72532329131582107</v>
      </c>
      <c r="CT1369">
        <v>0.67597401009759583</v>
      </c>
      <c r="CU1369">
        <v>0.55637229998242488</v>
      </c>
      <c r="CV1369">
        <v>0.4368812434377955</v>
      </c>
      <c r="CW1369">
        <v>0.38280243202682207</v>
      </c>
      <c r="CX1369">
        <v>0.34682176981688156</v>
      </c>
      <c r="CY1369">
        <v>0.31612667124845617</v>
      </c>
      <c r="CZ1369">
        <v>0.29565276446925215</v>
      </c>
    </row>
    <row r="1370" spans="1:104" x14ac:dyDescent="0.25">
      <c r="A1370" t="s">
        <v>1559</v>
      </c>
      <c r="B1370" t="s">
        <v>26</v>
      </c>
      <c r="C1370" t="s">
        <v>28</v>
      </c>
      <c r="D1370" t="s">
        <v>187</v>
      </c>
      <c r="E1370" t="s">
        <v>184</v>
      </c>
      <c r="F1370">
        <v>2021</v>
      </c>
      <c r="G1370" t="s">
        <v>174</v>
      </c>
      <c r="H1370">
        <v>4</v>
      </c>
      <c r="I1370">
        <v>24.563992650685758</v>
      </c>
      <c r="J1370">
        <v>23.628124728059099</v>
      </c>
      <c r="K1370">
        <v>23.075266151689839</v>
      </c>
      <c r="L1370">
        <v>23.023494664509347</v>
      </c>
      <c r="M1370">
        <v>23.92213241158667</v>
      </c>
      <c r="N1370">
        <v>26.357559295742963</v>
      </c>
      <c r="O1370">
        <v>30.134039824958695</v>
      </c>
      <c r="P1370">
        <v>33.50344322273699</v>
      </c>
      <c r="Q1370">
        <v>37.397139271068525</v>
      </c>
      <c r="R1370">
        <v>40.441289518207583</v>
      </c>
      <c r="S1370">
        <v>42.8154167064787</v>
      </c>
      <c r="T1370">
        <v>44.588177035066494</v>
      </c>
      <c r="U1370">
        <v>45.585209675547866</v>
      </c>
      <c r="V1370">
        <v>46.482166502510751</v>
      </c>
      <c r="W1370">
        <v>46.331276045494221</v>
      </c>
      <c r="X1370">
        <v>45.194767932430949</v>
      </c>
      <c r="Y1370">
        <v>43.306310074825994</v>
      </c>
      <c r="Z1370">
        <v>40.557257820703832</v>
      </c>
      <c r="AA1370">
        <v>37.445276283056977</v>
      </c>
      <c r="AB1370">
        <v>37.039634196068761</v>
      </c>
      <c r="AC1370">
        <v>35.508724209019476</v>
      </c>
      <c r="AD1370">
        <v>32.84357707488482</v>
      </c>
      <c r="AE1370">
        <v>29.416586211457524</v>
      </c>
      <c r="AF1370">
        <v>26.744944965038165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1.0032339900419847</v>
      </c>
      <c r="AS1370">
        <v>1.025667203878029</v>
      </c>
      <c r="AT1370">
        <v>1.045848703327017</v>
      </c>
      <c r="AU1370">
        <v>1.0424537119153487</v>
      </c>
      <c r="AV1370">
        <v>1.0168822656053604</v>
      </c>
      <c r="AW1370">
        <v>0.97439198960436491</v>
      </c>
      <c r="AX1370">
        <v>0.91253831968285426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57.999999410745545</v>
      </c>
      <c r="BF1370">
        <v>57.750000941011777</v>
      </c>
      <c r="BG1370">
        <v>56.250000075796954</v>
      </c>
      <c r="BH1370">
        <v>54.500000503053997</v>
      </c>
      <c r="BI1370">
        <v>54.500000503053997</v>
      </c>
      <c r="BJ1370">
        <v>54.500000503053997</v>
      </c>
      <c r="BK1370">
        <v>55.250000876212809</v>
      </c>
      <c r="BL1370">
        <v>59.749999444215106</v>
      </c>
      <c r="BM1370">
        <v>66.749999518644742</v>
      </c>
      <c r="BN1370">
        <v>70.750000329761349</v>
      </c>
      <c r="BO1370">
        <v>73.749998522999704</v>
      </c>
      <c r="BP1370">
        <v>75.750000578256461</v>
      </c>
      <c r="BQ1370">
        <v>77.000000253964387</v>
      </c>
      <c r="BR1370">
        <v>77.000000253964387</v>
      </c>
      <c r="BS1370">
        <v>77.749999096321943</v>
      </c>
      <c r="BT1370">
        <v>76.249998468901481</v>
      </c>
      <c r="BU1370">
        <v>74.999997960913262</v>
      </c>
      <c r="BV1370">
        <v>73.749998522999704</v>
      </c>
      <c r="BW1370">
        <v>71.999999648777703</v>
      </c>
      <c r="BX1370">
        <v>67.999999788838593</v>
      </c>
      <c r="BY1370">
        <v>62.999999778137848</v>
      </c>
      <c r="BZ1370">
        <v>62.000000221862145</v>
      </c>
      <c r="CA1370">
        <v>60.750000902845784</v>
      </c>
      <c r="CB1370">
        <v>59.250000037630961</v>
      </c>
      <c r="CC1370">
        <v>0.33398558074297452</v>
      </c>
      <c r="CD1370">
        <v>0.3121115069493347</v>
      </c>
      <c r="CE1370">
        <v>0.30750409909000997</v>
      </c>
      <c r="CF1370">
        <v>0.31165461134509026</v>
      </c>
      <c r="CG1370">
        <v>0.33063141828618475</v>
      </c>
      <c r="CH1370">
        <v>0.39336592647203422</v>
      </c>
      <c r="CI1370">
        <v>0.51526377082559305</v>
      </c>
      <c r="CJ1370">
        <v>0.62933510380168256</v>
      </c>
      <c r="CK1370">
        <v>0.72031579132420875</v>
      </c>
      <c r="CL1370">
        <v>0.76241564530115291</v>
      </c>
      <c r="CM1370">
        <v>0.79268413020824735</v>
      </c>
      <c r="CN1370">
        <v>0.82001345887281651</v>
      </c>
      <c r="CO1370">
        <v>0.81995197762575889</v>
      </c>
      <c r="CP1370">
        <v>0.8464779256014745</v>
      </c>
      <c r="CQ1370">
        <v>0.8480696508712946</v>
      </c>
      <c r="CR1370">
        <v>0.77828145715200048</v>
      </c>
      <c r="CS1370">
        <v>0.71915274469337276</v>
      </c>
      <c r="CT1370">
        <v>0.67022334578099629</v>
      </c>
      <c r="CU1370">
        <v>0.55163909121870647</v>
      </c>
      <c r="CV1370">
        <v>0.43316456737256259</v>
      </c>
      <c r="CW1370">
        <v>0.3795458492031083</v>
      </c>
      <c r="CX1370">
        <v>0.34387126071554147</v>
      </c>
      <c r="CY1370">
        <v>0.31343731363957966</v>
      </c>
      <c r="CZ1370">
        <v>0.29313756819028253</v>
      </c>
    </row>
    <row r="1371" spans="1:104" x14ac:dyDescent="0.25">
      <c r="A1371" t="s">
        <v>1560</v>
      </c>
      <c r="B1371" t="s">
        <v>26</v>
      </c>
      <c r="C1371" t="s">
        <v>28</v>
      </c>
      <c r="D1371" t="s">
        <v>187</v>
      </c>
      <c r="E1371" t="s">
        <v>184</v>
      </c>
      <c r="F1371">
        <v>2021</v>
      </c>
      <c r="G1371" t="s">
        <v>175</v>
      </c>
      <c r="H1371">
        <v>5</v>
      </c>
      <c r="I1371">
        <v>25.101707903649363</v>
      </c>
      <c r="J1371">
        <v>24.090060541722657</v>
      </c>
      <c r="K1371">
        <v>23.48021479174955</v>
      </c>
      <c r="L1371">
        <v>23.396176603015945</v>
      </c>
      <c r="M1371">
        <v>24.330665689268727</v>
      </c>
      <c r="N1371">
        <v>26.766853331731653</v>
      </c>
      <c r="O1371">
        <v>30.194818989387318</v>
      </c>
      <c r="P1371">
        <v>34.718922680155323</v>
      </c>
      <c r="Q1371">
        <v>39.649276614982483</v>
      </c>
      <c r="R1371">
        <v>43.450785783425673</v>
      </c>
      <c r="S1371">
        <v>46.055026895905179</v>
      </c>
      <c r="T1371">
        <v>47.642195814810087</v>
      </c>
      <c r="U1371">
        <v>48.331778492800581</v>
      </c>
      <c r="V1371">
        <v>49.029629435669634</v>
      </c>
      <c r="W1371">
        <v>48.971071430996624</v>
      </c>
      <c r="X1371">
        <v>47.583528419916874</v>
      </c>
      <c r="Y1371">
        <v>45.247315842492448</v>
      </c>
      <c r="Z1371">
        <v>42.285132391721334</v>
      </c>
      <c r="AA1371">
        <v>38.774653822327181</v>
      </c>
      <c r="AB1371">
        <v>37.476548949973918</v>
      </c>
      <c r="AC1371">
        <v>36.544180277990364</v>
      </c>
      <c r="AD1371">
        <v>33.776751474761909</v>
      </c>
      <c r="AE1371">
        <v>30.192976025053781</v>
      </c>
      <c r="AF1371">
        <v>27.374456459730396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1.0719494263545621</v>
      </c>
      <c r="AS1371">
        <v>1.0874650489110167</v>
      </c>
      <c r="AT1371">
        <v>1.1031666103498194</v>
      </c>
      <c r="AU1371">
        <v>1.1018491123370351</v>
      </c>
      <c r="AV1371">
        <v>1.0706294081696732</v>
      </c>
      <c r="AW1371">
        <v>1.0180645824279346</v>
      </c>
      <c r="AX1371">
        <v>0.95141546617807971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59.500000708576096</v>
      </c>
      <c r="BF1371">
        <v>59.250000734225914</v>
      </c>
      <c r="BG1371">
        <v>58.999998607547631</v>
      </c>
      <c r="BH1371">
        <v>58.250000688388745</v>
      </c>
      <c r="BI1371">
        <v>57.999999289048922</v>
      </c>
      <c r="BJ1371">
        <v>57.250000167555037</v>
      </c>
      <c r="BK1371">
        <v>60.999999649215049</v>
      </c>
      <c r="BL1371">
        <v>65.250000385815952</v>
      </c>
      <c r="BM1371">
        <v>70.249998091582626</v>
      </c>
      <c r="BN1371">
        <v>74.999998420636487</v>
      </c>
      <c r="BO1371">
        <v>79.249999409579289</v>
      </c>
      <c r="BP1371">
        <v>80.250002186646597</v>
      </c>
      <c r="BQ1371">
        <v>79.249999409579289</v>
      </c>
      <c r="BR1371">
        <v>78.750001123366829</v>
      </c>
      <c r="BS1371">
        <v>78.750001123366829</v>
      </c>
      <c r="BT1371">
        <v>78.25000114497918</v>
      </c>
      <c r="BU1371">
        <v>76.999998512310825</v>
      </c>
      <c r="BV1371">
        <v>75.500001723999972</v>
      </c>
      <c r="BW1371">
        <v>72.750000640532846</v>
      </c>
      <c r="BX1371">
        <v>68.999998783890092</v>
      </c>
      <c r="BY1371">
        <v>66.000001392452376</v>
      </c>
      <c r="BZ1371">
        <v>64.749999472278844</v>
      </c>
      <c r="CA1371">
        <v>64.500000551827242</v>
      </c>
      <c r="CB1371">
        <v>63.000000794787972</v>
      </c>
      <c r="CC1371">
        <v>0.33447503281079088</v>
      </c>
      <c r="CD1371">
        <v>0.31256891563175931</v>
      </c>
      <c r="CE1371">
        <v>0.30795476823459494</v>
      </c>
      <c r="CF1371">
        <v>0.31211133966977833</v>
      </c>
      <c r="CG1371">
        <v>0.33111597448944413</v>
      </c>
      <c r="CH1371">
        <v>0.3939424283450853</v>
      </c>
      <c r="CI1371">
        <v>0.51601892454025033</v>
      </c>
      <c r="CJ1371">
        <v>0.63025743575839266</v>
      </c>
      <c r="CK1371">
        <v>0.72137144641667272</v>
      </c>
      <c r="CL1371">
        <v>0.76353300077246</v>
      </c>
      <c r="CM1371">
        <v>0.79384587103562632</v>
      </c>
      <c r="CN1371">
        <v>0.82121525861490996</v>
      </c>
      <c r="CO1371">
        <v>0.82115368706071012</v>
      </c>
      <c r="CP1371">
        <v>0.84771849393079179</v>
      </c>
      <c r="CQ1371">
        <v>0.84931258000237575</v>
      </c>
      <c r="CR1371">
        <v>0.77942204431803086</v>
      </c>
      <c r="CS1371">
        <v>0.72020669628061018</v>
      </c>
      <c r="CT1371">
        <v>0.67120558093693983</v>
      </c>
      <c r="CU1371">
        <v>0.55244754757288983</v>
      </c>
      <c r="CV1371">
        <v>0.43379938407072904</v>
      </c>
      <c r="CW1371">
        <v>0.38010207926029682</v>
      </c>
      <c r="CX1371">
        <v>0.34437521957564893</v>
      </c>
      <c r="CY1371">
        <v>0.31389662463079543</v>
      </c>
      <c r="CZ1371">
        <v>0.29356718693654354</v>
      </c>
    </row>
    <row r="1372" spans="1:104" x14ac:dyDescent="0.25">
      <c r="A1372" t="s">
        <v>1561</v>
      </c>
      <c r="B1372" t="s">
        <v>26</v>
      </c>
      <c r="C1372" t="s">
        <v>28</v>
      </c>
      <c r="D1372" t="s">
        <v>187</v>
      </c>
      <c r="E1372" t="s">
        <v>184</v>
      </c>
      <c r="F1372">
        <v>2021</v>
      </c>
      <c r="G1372" t="s">
        <v>176</v>
      </c>
      <c r="H1372">
        <v>6</v>
      </c>
      <c r="I1372">
        <v>25.811611391942051</v>
      </c>
      <c r="J1372">
        <v>24.747382904391873</v>
      </c>
      <c r="K1372">
        <v>24.143300227987158</v>
      </c>
      <c r="L1372">
        <v>24.109222656137042</v>
      </c>
      <c r="M1372">
        <v>25.104857863960316</v>
      </c>
      <c r="N1372">
        <v>27.516694582402017</v>
      </c>
      <c r="O1372">
        <v>31.052751734522261</v>
      </c>
      <c r="P1372">
        <v>35.593478441990491</v>
      </c>
      <c r="Q1372">
        <v>40.23593569160721</v>
      </c>
      <c r="R1372">
        <v>43.939369382288021</v>
      </c>
      <c r="S1372">
        <v>46.626829093698603</v>
      </c>
      <c r="T1372">
        <v>48.24854250056449</v>
      </c>
      <c r="U1372">
        <v>48.83571887257996</v>
      </c>
      <c r="V1372">
        <v>49.367700527336666</v>
      </c>
      <c r="W1372">
        <v>49.215561970919573</v>
      </c>
      <c r="X1372">
        <v>48.160720054989063</v>
      </c>
      <c r="Y1372">
        <v>46.285316000277589</v>
      </c>
      <c r="Z1372">
        <v>43.550408670786993</v>
      </c>
      <c r="AA1372">
        <v>39.891485470121289</v>
      </c>
      <c r="AB1372">
        <v>37.860115256349744</v>
      </c>
      <c r="AC1372">
        <v>37.193908994971984</v>
      </c>
      <c r="AD1372">
        <v>34.638178597027228</v>
      </c>
      <c r="AE1372">
        <v>31.016374932553543</v>
      </c>
      <c r="AF1372">
        <v>28.145208907297086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1.0855922081714435</v>
      </c>
      <c r="AS1372">
        <v>1.0988037460996938</v>
      </c>
      <c r="AT1372">
        <v>1.1107732821385119</v>
      </c>
      <c r="AU1372">
        <v>1.1073501577254177</v>
      </c>
      <c r="AV1372">
        <v>1.0836162284136663</v>
      </c>
      <c r="AW1372">
        <v>1.0414195891583331</v>
      </c>
      <c r="AX1372">
        <v>0.97988419283186712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60.250000931851666</v>
      </c>
      <c r="BF1372">
        <v>60.250000931851666</v>
      </c>
      <c r="BG1372">
        <v>59.249999418734255</v>
      </c>
      <c r="BH1372">
        <v>59.750000649698791</v>
      </c>
      <c r="BI1372">
        <v>58.499998825015346</v>
      </c>
      <c r="BJ1372">
        <v>59.750000649698791</v>
      </c>
      <c r="BK1372">
        <v>60.750000739598697</v>
      </c>
      <c r="BL1372">
        <v>64.499998741757111</v>
      </c>
      <c r="BM1372">
        <v>67.25000212450793</v>
      </c>
      <c r="BN1372">
        <v>70.749998984890112</v>
      </c>
      <c r="BO1372">
        <v>74.499999359077719</v>
      </c>
      <c r="BP1372">
        <v>77.499997849755545</v>
      </c>
      <c r="BQ1372">
        <v>78.49999876986567</v>
      </c>
      <c r="BR1372">
        <v>80.00000043170931</v>
      </c>
      <c r="BS1372">
        <v>80.249999320057825</v>
      </c>
      <c r="BT1372">
        <v>78.750001453460882</v>
      </c>
      <c r="BU1372">
        <v>77.499997849755545</v>
      </c>
      <c r="BV1372">
        <v>76.250000294724629</v>
      </c>
      <c r="BW1372">
        <v>74.00000075217045</v>
      </c>
      <c r="BX1372">
        <v>71.250000201029479</v>
      </c>
      <c r="BY1372">
        <v>66.999999796717105</v>
      </c>
      <c r="BZ1372">
        <v>64.499998741757111</v>
      </c>
      <c r="CA1372">
        <v>63.500001038711574</v>
      </c>
      <c r="CB1372">
        <v>62.750000548768945</v>
      </c>
      <c r="CC1372">
        <v>0.33308708587532726</v>
      </c>
      <c r="CD1372">
        <v>0.31127186634939674</v>
      </c>
      <c r="CE1372">
        <v>0.3066768598028291</v>
      </c>
      <c r="CF1372">
        <v>0.31081615555665043</v>
      </c>
      <c r="CG1372">
        <v>0.32974192681067549</v>
      </c>
      <c r="CH1372">
        <v>0.3923076846126417</v>
      </c>
      <c r="CI1372">
        <v>0.5138775878692925</v>
      </c>
      <c r="CJ1372">
        <v>0.62764204755027675</v>
      </c>
      <c r="CK1372">
        <v>0.7183779314869162</v>
      </c>
      <c r="CL1372">
        <v>0.76036456199829205</v>
      </c>
      <c r="CM1372">
        <v>0.79055162121293499</v>
      </c>
      <c r="CN1372">
        <v>0.81780745327018933</v>
      </c>
      <c r="CO1372">
        <v>0.81774614686589586</v>
      </c>
      <c r="CP1372">
        <v>0.84420068158301198</v>
      </c>
      <c r="CQ1372">
        <v>0.84578813746255432</v>
      </c>
      <c r="CR1372">
        <v>0.77618769596146853</v>
      </c>
      <c r="CS1372">
        <v>0.7172180759054041</v>
      </c>
      <c r="CT1372">
        <v>0.66842027279812999</v>
      </c>
      <c r="CU1372">
        <v>0.55015507017118681</v>
      </c>
      <c r="CV1372">
        <v>0.43199923010242325</v>
      </c>
      <c r="CW1372">
        <v>0.37852477048449779</v>
      </c>
      <c r="CX1372">
        <v>0.34294618474152194</v>
      </c>
      <c r="CY1372">
        <v>0.31259405035658105</v>
      </c>
      <c r="CZ1372">
        <v>0.29234896043096587</v>
      </c>
    </row>
    <row r="1373" spans="1:104" x14ac:dyDescent="0.25">
      <c r="A1373" t="s">
        <v>1562</v>
      </c>
      <c r="B1373" t="s">
        <v>26</v>
      </c>
      <c r="C1373" t="s">
        <v>28</v>
      </c>
      <c r="D1373" t="s">
        <v>187</v>
      </c>
      <c r="E1373" t="s">
        <v>184</v>
      </c>
      <c r="F1373">
        <v>2021</v>
      </c>
      <c r="G1373" t="s">
        <v>177</v>
      </c>
      <c r="H1373">
        <v>7</v>
      </c>
      <c r="I1373">
        <v>27.532319822361597</v>
      </c>
      <c r="J1373">
        <v>26.350311480729108</v>
      </c>
      <c r="K1373">
        <v>25.643231294002373</v>
      </c>
      <c r="L1373">
        <v>25.621346632760787</v>
      </c>
      <c r="M1373">
        <v>26.733766158776383</v>
      </c>
      <c r="N1373">
        <v>29.551186961574999</v>
      </c>
      <c r="O1373">
        <v>33.509948564252845</v>
      </c>
      <c r="P1373">
        <v>38.462066334707856</v>
      </c>
      <c r="Q1373">
        <v>43.443705511639109</v>
      </c>
      <c r="R1373">
        <v>47.40334716372714</v>
      </c>
      <c r="S1373">
        <v>50.141875585310657</v>
      </c>
      <c r="T1373">
        <v>51.805697025373128</v>
      </c>
      <c r="U1373">
        <v>52.428117851983984</v>
      </c>
      <c r="V1373">
        <v>52.93937964248012</v>
      </c>
      <c r="W1373">
        <v>52.908872057458275</v>
      </c>
      <c r="X1373">
        <v>52.009406944866065</v>
      </c>
      <c r="Y1373">
        <v>50.122437223958315</v>
      </c>
      <c r="Z1373">
        <v>47.155405260309095</v>
      </c>
      <c r="AA1373">
        <v>42.961237124832564</v>
      </c>
      <c r="AB1373">
        <v>40.702696028192442</v>
      </c>
      <c r="AC1373">
        <v>39.871934063336283</v>
      </c>
      <c r="AD1373">
        <v>37.127718194932001</v>
      </c>
      <c r="AE1373">
        <v>33.215820648320907</v>
      </c>
      <c r="AF1373">
        <v>30.084879419103942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1.1656282254962707</v>
      </c>
      <c r="AS1373">
        <v>1.1796325923203794</v>
      </c>
      <c r="AT1373">
        <v>1.1911360559001956</v>
      </c>
      <c r="AU1373">
        <v>1.1904495920438229</v>
      </c>
      <c r="AV1373">
        <v>1.1702116271030287</v>
      </c>
      <c r="AW1373">
        <v>1.1277548097150483</v>
      </c>
      <c r="AX1373">
        <v>1.0609966375848565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67.750001696940998</v>
      </c>
      <c r="BF1373">
        <v>67.249999987859951</v>
      </c>
      <c r="BG1373">
        <v>66.499998467985918</v>
      </c>
      <c r="BH1373">
        <v>66.499998467985918</v>
      </c>
      <c r="BI1373">
        <v>66.499998467985918</v>
      </c>
      <c r="BJ1373">
        <v>66.499998467985918</v>
      </c>
      <c r="BK1373">
        <v>67.750001696940998</v>
      </c>
      <c r="BL1373">
        <v>69.500001793765222</v>
      </c>
      <c r="BM1373">
        <v>74.499999904656249</v>
      </c>
      <c r="BN1373">
        <v>77.749998288846285</v>
      </c>
      <c r="BO1373">
        <v>78.749998064995751</v>
      </c>
      <c r="BP1373">
        <v>77.250001065658807</v>
      </c>
      <c r="BQ1373">
        <v>78.749998064995751</v>
      </c>
      <c r="BR1373">
        <v>82.000000949884253</v>
      </c>
      <c r="BS1373">
        <v>80.000000686948724</v>
      </c>
      <c r="BT1373">
        <v>81.750000798577886</v>
      </c>
      <c r="BU1373">
        <v>83.999999051300136</v>
      </c>
      <c r="BV1373">
        <v>83.50000230187041</v>
      </c>
      <c r="BW1373">
        <v>78.250000368050536</v>
      </c>
      <c r="BX1373">
        <v>73.999999868532228</v>
      </c>
      <c r="BY1373">
        <v>72.249997624993242</v>
      </c>
      <c r="BZ1373">
        <v>71.749999928048055</v>
      </c>
      <c r="CA1373">
        <v>69.750001115995573</v>
      </c>
      <c r="CB1373">
        <v>69.750001115995573</v>
      </c>
      <c r="CC1373">
        <v>0.33300732742644301</v>
      </c>
      <c r="CD1373">
        <v>0.31119733995517695</v>
      </c>
      <c r="CE1373">
        <v>0.30660339411077592</v>
      </c>
      <c r="CF1373">
        <v>0.31074173328076782</v>
      </c>
      <c r="CG1373">
        <v>0.3296629708290002</v>
      </c>
      <c r="CH1373">
        <v>0.39221373906972873</v>
      </c>
      <c r="CI1373">
        <v>0.51375453331794518</v>
      </c>
      <c r="CJ1373">
        <v>0.62749178129139327</v>
      </c>
      <c r="CK1373">
        <v>0.71820594448878916</v>
      </c>
      <c r="CL1373">
        <v>0.76018249496131651</v>
      </c>
      <c r="CM1373">
        <v>0.79036232697767894</v>
      </c>
      <c r="CN1373">
        <v>0.81761163068450959</v>
      </c>
      <c r="CO1373">
        <v>0.81755034928033909</v>
      </c>
      <c r="CP1373">
        <v>0.84399855553539838</v>
      </c>
      <c r="CQ1373">
        <v>0.84558562296562545</v>
      </c>
      <c r="CR1373">
        <v>0.77600186825542661</v>
      </c>
      <c r="CS1373">
        <v>0.71704630821862236</v>
      </c>
      <c r="CT1373">
        <v>0.66826021781987477</v>
      </c>
      <c r="CU1373">
        <v>0.55002331462348841</v>
      </c>
      <c r="CV1373">
        <v>0.43189582084482203</v>
      </c>
      <c r="CW1373">
        <v>0.37843413637884787</v>
      </c>
      <c r="CX1373">
        <v>0.34286404805600385</v>
      </c>
      <c r="CY1373">
        <v>0.31251921090188972</v>
      </c>
      <c r="CZ1373">
        <v>0.29227894637431867</v>
      </c>
    </row>
    <row r="1374" spans="1:104" x14ac:dyDescent="0.25">
      <c r="A1374" t="s">
        <v>1563</v>
      </c>
      <c r="B1374" t="s">
        <v>26</v>
      </c>
      <c r="C1374" t="s">
        <v>28</v>
      </c>
      <c r="D1374" t="s">
        <v>187</v>
      </c>
      <c r="E1374" t="s">
        <v>184</v>
      </c>
      <c r="F1374">
        <v>2021</v>
      </c>
      <c r="G1374" t="s">
        <v>178</v>
      </c>
      <c r="H1374">
        <v>8</v>
      </c>
      <c r="I1374">
        <v>27.907724266372615</v>
      </c>
      <c r="J1374">
        <v>26.732776013063781</v>
      </c>
      <c r="K1374">
        <v>26.045852779026028</v>
      </c>
      <c r="L1374">
        <v>26.074360626238821</v>
      </c>
      <c r="M1374">
        <v>27.231662607352703</v>
      </c>
      <c r="N1374">
        <v>30.268531735136097</v>
      </c>
      <c r="O1374">
        <v>34.687983196784295</v>
      </c>
      <c r="P1374">
        <v>39.643732423575109</v>
      </c>
      <c r="Q1374">
        <v>45.170905012183361</v>
      </c>
      <c r="R1374">
        <v>49.55682450662092</v>
      </c>
      <c r="S1374">
        <v>52.787303766803376</v>
      </c>
      <c r="T1374">
        <v>54.764536391421707</v>
      </c>
      <c r="U1374">
        <v>55.537710732648186</v>
      </c>
      <c r="V1374">
        <v>56.15070179838709</v>
      </c>
      <c r="W1374">
        <v>55.970389231519796</v>
      </c>
      <c r="X1374">
        <v>54.650690840122721</v>
      </c>
      <c r="Y1374">
        <v>52.132343016973145</v>
      </c>
      <c r="Z1374">
        <v>48.771187072279837</v>
      </c>
      <c r="AA1374">
        <v>44.095288549649077</v>
      </c>
      <c r="AB1374">
        <v>42.192671469229666</v>
      </c>
      <c r="AC1374">
        <v>40.75035485698335</v>
      </c>
      <c r="AD1374">
        <v>37.678110564876647</v>
      </c>
      <c r="AE1374">
        <v>33.634329751947341</v>
      </c>
      <c r="AF1374">
        <v>30.447613202152947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1.2322020433186467</v>
      </c>
      <c r="AS1374">
        <v>1.2495984780103266</v>
      </c>
      <c r="AT1374">
        <v>1.2633908172643591</v>
      </c>
      <c r="AU1374">
        <v>1.2593336834159468</v>
      </c>
      <c r="AV1374">
        <v>1.2296405395869325</v>
      </c>
      <c r="AW1374">
        <v>1.1729777099063921</v>
      </c>
      <c r="AX1374">
        <v>1.0973516871867302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70.400001911985697</v>
      </c>
      <c r="BF1374">
        <v>70.599996269621656</v>
      </c>
      <c r="BG1374">
        <v>69.599998634525761</v>
      </c>
      <c r="BH1374">
        <v>69.999999326915542</v>
      </c>
      <c r="BI1374">
        <v>69.199998755397061</v>
      </c>
      <c r="BJ1374">
        <v>68.800001389984445</v>
      </c>
      <c r="BK1374">
        <v>68.800001389984445</v>
      </c>
      <c r="BL1374">
        <v>68.599999905224024</v>
      </c>
      <c r="BM1374">
        <v>71.400000877872458</v>
      </c>
      <c r="BN1374">
        <v>74.800004826145624</v>
      </c>
      <c r="BO1374">
        <v>79.999997887295564</v>
      </c>
      <c r="BP1374">
        <v>83.000001498056506</v>
      </c>
      <c r="BQ1374">
        <v>84.199998252062386</v>
      </c>
      <c r="BR1374">
        <v>84.40000091974801</v>
      </c>
      <c r="BS1374">
        <v>84.199998252062386</v>
      </c>
      <c r="BT1374">
        <v>83.60000021515043</v>
      </c>
      <c r="BU1374">
        <v>83.400002072153768</v>
      </c>
      <c r="BV1374">
        <v>81.800000958689921</v>
      </c>
      <c r="BW1374">
        <v>78.599998938774135</v>
      </c>
      <c r="BX1374">
        <v>76.000000397226287</v>
      </c>
      <c r="BY1374">
        <v>74.000000129175433</v>
      </c>
      <c r="BZ1374">
        <v>73.199995994094706</v>
      </c>
      <c r="CA1374">
        <v>71.400000877872458</v>
      </c>
      <c r="CB1374">
        <v>71.800004409282792</v>
      </c>
      <c r="CC1374">
        <v>0.33384054191738721</v>
      </c>
      <c r="CD1374">
        <v>0.31197599345708454</v>
      </c>
      <c r="CE1374">
        <v>0.3073705485369721</v>
      </c>
      <c r="CF1374">
        <v>0.31151927763013182</v>
      </c>
      <c r="CG1374">
        <v>0.33048783788975772</v>
      </c>
      <c r="CH1374">
        <v>0.39319509882021936</v>
      </c>
      <c r="CI1374">
        <v>0.51504001163171731</v>
      </c>
      <c r="CJ1374">
        <v>0.62906180121143629</v>
      </c>
      <c r="CK1374">
        <v>0.72000297796696189</v>
      </c>
      <c r="CL1374">
        <v>0.76208453267190535</v>
      </c>
      <c r="CM1374">
        <v>0.79233985713879318</v>
      </c>
      <c r="CN1374">
        <v>0.81965737566513475</v>
      </c>
      <c r="CO1374">
        <v>0.81959594263849767</v>
      </c>
      <c r="CP1374">
        <v>0.8461103329158931</v>
      </c>
      <c r="CQ1374">
        <v>0.84770135519775724</v>
      </c>
      <c r="CR1374">
        <v>0.77794348192713425</v>
      </c>
      <c r="CS1374">
        <v>0.71884048544211565</v>
      </c>
      <c r="CT1374">
        <v>0.66993223853685846</v>
      </c>
      <c r="CU1374">
        <v>0.55139955426014009</v>
      </c>
      <c r="CV1374">
        <v>0.4329764879261892</v>
      </c>
      <c r="CW1374">
        <v>0.37938103840157894</v>
      </c>
      <c r="CX1374">
        <v>0.3437219619475147</v>
      </c>
      <c r="CY1374">
        <v>0.31330118521014055</v>
      </c>
      <c r="CZ1374">
        <v>0.2930102809842437</v>
      </c>
    </row>
    <row r="1375" spans="1:104" x14ac:dyDescent="0.25">
      <c r="A1375" t="s">
        <v>1564</v>
      </c>
      <c r="B1375" t="s">
        <v>26</v>
      </c>
      <c r="C1375" t="s">
        <v>28</v>
      </c>
      <c r="D1375" t="s">
        <v>187</v>
      </c>
      <c r="E1375" t="s">
        <v>184</v>
      </c>
      <c r="F1375">
        <v>2021</v>
      </c>
      <c r="G1375" t="s">
        <v>179</v>
      </c>
      <c r="H1375">
        <v>9</v>
      </c>
      <c r="I1375">
        <v>28.055284563668661</v>
      </c>
      <c r="J1375">
        <v>26.944682119756557</v>
      </c>
      <c r="K1375">
        <v>26.348189221695069</v>
      </c>
      <c r="L1375">
        <v>26.358559787575064</v>
      </c>
      <c r="M1375">
        <v>27.561807824485378</v>
      </c>
      <c r="N1375">
        <v>30.742063485453883</v>
      </c>
      <c r="O1375">
        <v>35.8820817553989</v>
      </c>
      <c r="P1375">
        <v>40.647958468873433</v>
      </c>
      <c r="Q1375">
        <v>46.601414640715909</v>
      </c>
      <c r="R1375">
        <v>51.280035336986771</v>
      </c>
      <c r="S1375">
        <v>54.669639488682904</v>
      </c>
      <c r="T1375">
        <v>56.734744174234393</v>
      </c>
      <c r="U1375">
        <v>57.546654492954026</v>
      </c>
      <c r="V1375">
        <v>58.258326131800438</v>
      </c>
      <c r="W1375">
        <v>57.916697705780834</v>
      </c>
      <c r="X1375">
        <v>56.074948499247085</v>
      </c>
      <c r="Y1375">
        <v>53.22613983535912</v>
      </c>
      <c r="Z1375">
        <v>49.596582843657089</v>
      </c>
      <c r="AA1375">
        <v>45.025467971536301</v>
      </c>
      <c r="AB1375">
        <v>43.820816005981342</v>
      </c>
      <c r="AC1375">
        <v>41.190279339390607</v>
      </c>
      <c r="AD1375">
        <v>37.916438352322864</v>
      </c>
      <c r="AE1375">
        <v>33.782758686821666</v>
      </c>
      <c r="AF1375">
        <v>30.603107039776432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1.2765316710574346</v>
      </c>
      <c r="AS1375">
        <v>1.2947996475428514</v>
      </c>
      <c r="AT1375">
        <v>1.3108122994757658</v>
      </c>
      <c r="AU1375">
        <v>1.3031256606010466</v>
      </c>
      <c r="AV1375">
        <v>1.2616863539891328</v>
      </c>
      <c r="AW1375">
        <v>1.1975880990464196</v>
      </c>
      <c r="AX1375">
        <v>1.1159231207572178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65.750001831498935</v>
      </c>
      <c r="BF1375">
        <v>65.000001156649105</v>
      </c>
      <c r="BG1375">
        <v>65.750001831498935</v>
      </c>
      <c r="BH1375">
        <v>63.749999810375712</v>
      </c>
      <c r="BI1375">
        <v>64.500000130787598</v>
      </c>
      <c r="BJ1375">
        <v>65.250000672723203</v>
      </c>
      <c r="BK1375">
        <v>67.500000083292917</v>
      </c>
      <c r="BL1375">
        <v>69.000001654516268</v>
      </c>
      <c r="BM1375">
        <v>76.499998655971353</v>
      </c>
      <c r="BN1375">
        <v>82.000000474001666</v>
      </c>
      <c r="BO1375">
        <v>87.499999692820467</v>
      </c>
      <c r="BP1375">
        <v>88.750000226840285</v>
      </c>
      <c r="BQ1375">
        <v>88.250001430984071</v>
      </c>
      <c r="BR1375">
        <v>90.249999656667782</v>
      </c>
      <c r="BS1375">
        <v>92.0000015857553</v>
      </c>
      <c r="BT1375">
        <v>89.749998261600098</v>
      </c>
      <c r="BU1375">
        <v>88.000000379012292</v>
      </c>
      <c r="BV1375">
        <v>87.499999692820467</v>
      </c>
      <c r="BW1375">
        <v>86.00000117862426</v>
      </c>
      <c r="BX1375">
        <v>80.999999810493861</v>
      </c>
      <c r="BY1375">
        <v>76.499998655971353</v>
      </c>
      <c r="BZ1375">
        <v>76.249998312875448</v>
      </c>
      <c r="CA1375">
        <v>73.999999596413346</v>
      </c>
      <c r="CB1375">
        <v>72.500001111753647</v>
      </c>
      <c r="CC1375">
        <v>0.33484948041017476</v>
      </c>
      <c r="CD1375">
        <v>0.31291884085035659</v>
      </c>
      <c r="CE1375">
        <v>0.30829952394548904</v>
      </c>
      <c r="CF1375">
        <v>0.31246075423000291</v>
      </c>
      <c r="CG1375">
        <v>0.33148664004190426</v>
      </c>
      <c r="CH1375">
        <v>0.39438345301958966</v>
      </c>
      <c r="CI1375">
        <v>0.51659661322532957</v>
      </c>
      <c r="CJ1375">
        <v>0.63096304129638281</v>
      </c>
      <c r="CK1375">
        <v>0.72217906220570949</v>
      </c>
      <c r="CL1375">
        <v>0.7643878437174898</v>
      </c>
      <c r="CM1375">
        <v>0.79473464380140013</v>
      </c>
      <c r="CN1375">
        <v>0.82213464966490546</v>
      </c>
      <c r="CO1375">
        <v>0.82207299820485502</v>
      </c>
      <c r="CP1375">
        <v>0.84866755347857292</v>
      </c>
      <c r="CQ1375">
        <v>0.85026347035050998</v>
      </c>
      <c r="CR1375">
        <v>0.78029466330968289</v>
      </c>
      <c r="CS1375">
        <v>0.72101301910624893</v>
      </c>
      <c r="CT1375">
        <v>0.67195701120734563</v>
      </c>
      <c r="CU1375">
        <v>0.55306603225077045</v>
      </c>
      <c r="CV1375">
        <v>0.43428502510917966</v>
      </c>
      <c r="CW1375">
        <v>0.38052759807195907</v>
      </c>
      <c r="CX1375">
        <v>0.34476073143650127</v>
      </c>
      <c r="CY1375">
        <v>0.31424805794770189</v>
      </c>
      <c r="CZ1375">
        <v>0.29389581981321322</v>
      </c>
    </row>
    <row r="1376" spans="1:104" x14ac:dyDescent="0.25">
      <c r="A1376" t="s">
        <v>1565</v>
      </c>
      <c r="B1376" t="s">
        <v>26</v>
      </c>
      <c r="C1376" t="s">
        <v>28</v>
      </c>
      <c r="D1376" t="s">
        <v>187</v>
      </c>
      <c r="E1376" t="s">
        <v>184</v>
      </c>
      <c r="F1376">
        <v>2021</v>
      </c>
      <c r="G1376" t="s">
        <v>180</v>
      </c>
      <c r="H1376">
        <v>10</v>
      </c>
      <c r="I1376">
        <v>25.94006246614456</v>
      </c>
      <c r="J1376">
        <v>24.925305272978314</v>
      </c>
      <c r="K1376">
        <v>24.31780502742517</v>
      </c>
      <c r="L1376">
        <v>24.272925871137989</v>
      </c>
      <c r="M1376">
        <v>25.363526900006583</v>
      </c>
      <c r="N1376">
        <v>28.16231071730974</v>
      </c>
      <c r="O1376">
        <v>32.944761043539884</v>
      </c>
      <c r="P1376">
        <v>36.348158182001846</v>
      </c>
      <c r="Q1376">
        <v>40.821747030902372</v>
      </c>
      <c r="R1376">
        <v>44.791209113695388</v>
      </c>
      <c r="S1376">
        <v>47.909131379562183</v>
      </c>
      <c r="T1376">
        <v>50.232408250315039</v>
      </c>
      <c r="U1376">
        <v>51.529119925491159</v>
      </c>
      <c r="V1376">
        <v>52.611132646207793</v>
      </c>
      <c r="W1376">
        <v>52.430980670792032</v>
      </c>
      <c r="X1376">
        <v>50.857110161903499</v>
      </c>
      <c r="Y1376">
        <v>48.174489850405372</v>
      </c>
      <c r="Z1376">
        <v>44.780064136453873</v>
      </c>
      <c r="AA1376">
        <v>42.33152754023412</v>
      </c>
      <c r="AB1376">
        <v>40.412941520250435</v>
      </c>
      <c r="AC1376">
        <v>37.828001261066809</v>
      </c>
      <c r="AD1376">
        <v>34.913930272983386</v>
      </c>
      <c r="AE1376">
        <v>31.10647882124529</v>
      </c>
      <c r="AF1376">
        <v>28.197852709734747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1.1302291398206501</v>
      </c>
      <c r="AS1376">
        <v>1.1594051994204446</v>
      </c>
      <c r="AT1376">
        <v>1.1837504098863878</v>
      </c>
      <c r="AU1376">
        <v>1.1796970587511169</v>
      </c>
      <c r="AV1376">
        <v>1.1442849638762445</v>
      </c>
      <c r="AW1376">
        <v>1.0839259985717027</v>
      </c>
      <c r="AX1376">
        <v>1.0075514108547237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62.5</v>
      </c>
      <c r="BF1376">
        <v>62.250001483191866</v>
      </c>
      <c r="BG1376">
        <v>62.5</v>
      </c>
      <c r="BH1376">
        <v>61.250000912025541</v>
      </c>
      <c r="BI1376">
        <v>61.499999900774455</v>
      </c>
      <c r="BJ1376">
        <v>59.750000342864972</v>
      </c>
      <c r="BK1376">
        <v>60.999999681557959</v>
      </c>
      <c r="BL1376">
        <v>64.249999321939086</v>
      </c>
      <c r="BM1376">
        <v>69.750000509224094</v>
      </c>
      <c r="BN1376">
        <v>75.249999469538579</v>
      </c>
      <c r="BO1376">
        <v>79.500001672086171</v>
      </c>
      <c r="BP1376">
        <v>81.500001398596481</v>
      </c>
      <c r="BQ1376">
        <v>84.250000701775932</v>
      </c>
      <c r="BR1376">
        <v>86.250001844108581</v>
      </c>
      <c r="BS1376">
        <v>86.00000051040395</v>
      </c>
      <c r="BT1376">
        <v>85.000000986356213</v>
      </c>
      <c r="BU1376">
        <v>84.00000031195286</v>
      </c>
      <c r="BV1376">
        <v>82.250000975265607</v>
      </c>
      <c r="BW1376">
        <v>76.750002162432622</v>
      </c>
      <c r="BX1376">
        <v>70.249998014781127</v>
      </c>
      <c r="BY1376">
        <v>68.24999712316702</v>
      </c>
      <c r="BZ1376">
        <v>65.749999994336719</v>
      </c>
      <c r="CA1376">
        <v>64.749999423170394</v>
      </c>
      <c r="CB1376">
        <v>63.000000219216496</v>
      </c>
      <c r="CC1376">
        <v>0.33250347456056695</v>
      </c>
      <c r="CD1376">
        <v>0.31072646663982906</v>
      </c>
      <c r="CE1376">
        <v>0.30613950021727843</v>
      </c>
      <c r="CF1376">
        <v>0.31027159131901499</v>
      </c>
      <c r="CG1376">
        <v>0.32916420016631665</v>
      </c>
      <c r="CH1376">
        <v>0.39162031688367488</v>
      </c>
      <c r="CI1376">
        <v>0.5129772273477381</v>
      </c>
      <c r="CJ1376">
        <v>0.62654235257905733</v>
      </c>
      <c r="CK1376">
        <v>0.71711927449429647</v>
      </c>
      <c r="CL1376">
        <v>0.75903233202154219</v>
      </c>
      <c r="CM1376">
        <v>0.78916646064403873</v>
      </c>
      <c r="CN1376">
        <v>0.81637458224083537</v>
      </c>
      <c r="CO1376">
        <v>0.81631330781461331</v>
      </c>
      <c r="CP1376">
        <v>0.84272153833053254</v>
      </c>
      <c r="CQ1376">
        <v>0.84430621175898246</v>
      </c>
      <c r="CR1376">
        <v>0.77482770909694854</v>
      </c>
      <c r="CS1376">
        <v>0.71596146417944984</v>
      </c>
      <c r="CT1376">
        <v>0.66724914974454186</v>
      </c>
      <c r="CU1376">
        <v>0.54919111908300655</v>
      </c>
      <c r="CV1376">
        <v>0.43124235664412341</v>
      </c>
      <c r="CW1376">
        <v>0.37786155736977045</v>
      </c>
      <c r="CX1376">
        <v>0.34234530747210823</v>
      </c>
      <c r="CY1376">
        <v>0.31204636860373447</v>
      </c>
      <c r="CZ1376">
        <v>0.29183672934554566</v>
      </c>
    </row>
    <row r="1377" spans="1:104" x14ac:dyDescent="0.25">
      <c r="A1377" t="s">
        <v>1566</v>
      </c>
      <c r="B1377" t="s">
        <v>26</v>
      </c>
      <c r="C1377" t="s">
        <v>28</v>
      </c>
      <c r="D1377" t="s">
        <v>187</v>
      </c>
      <c r="E1377" t="s">
        <v>184</v>
      </c>
      <c r="F1377">
        <v>2021</v>
      </c>
      <c r="G1377" t="s">
        <v>181</v>
      </c>
      <c r="H1377">
        <v>11</v>
      </c>
      <c r="I1377">
        <v>23.82487564524245</v>
      </c>
      <c r="J1377">
        <v>23.05043577852776</v>
      </c>
      <c r="K1377">
        <v>22.641365861988554</v>
      </c>
      <c r="L1377">
        <v>22.733258164260313</v>
      </c>
      <c r="M1377">
        <v>23.756835986587937</v>
      </c>
      <c r="N1377">
        <v>26.447627320536164</v>
      </c>
      <c r="O1377">
        <v>29.95853894447654</v>
      </c>
      <c r="P1377">
        <v>33.217143844917189</v>
      </c>
      <c r="Q1377">
        <v>36.965562977154342</v>
      </c>
      <c r="R1377">
        <v>39.798683023992666</v>
      </c>
      <c r="S1377">
        <v>41.94961455200783</v>
      </c>
      <c r="T1377">
        <v>43.358084149043272</v>
      </c>
      <c r="U1377">
        <v>44.023890729519181</v>
      </c>
      <c r="V1377">
        <v>44.615731864860713</v>
      </c>
      <c r="W1377">
        <v>44.17139777354285</v>
      </c>
      <c r="X1377">
        <v>42.5563385096102</v>
      </c>
      <c r="Y1377">
        <v>40.798635537010291</v>
      </c>
      <c r="Z1377">
        <v>40.086681425220206</v>
      </c>
      <c r="AA1377">
        <v>37.218954220888641</v>
      </c>
      <c r="AB1377">
        <v>35.146792214873436</v>
      </c>
      <c r="AC1377">
        <v>33.21266396634983</v>
      </c>
      <c r="AD1377">
        <v>30.862851412878701</v>
      </c>
      <c r="AE1377">
        <v>27.863198663981887</v>
      </c>
      <c r="AF1377">
        <v>25.566045115925331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0.9755568694495661</v>
      </c>
      <c r="AS1377">
        <v>0.99053755261813126</v>
      </c>
      <c r="AT1377">
        <v>1.0038539236994157</v>
      </c>
      <c r="AU1377">
        <v>0.9938564251216141</v>
      </c>
      <c r="AV1377">
        <v>0.95751760537275432</v>
      </c>
      <c r="AW1377">
        <v>0.91796928189761451</v>
      </c>
      <c r="AX1377">
        <v>0.90195031308426299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60.200001860259981</v>
      </c>
      <c r="BF1377">
        <v>59.799999696987754</v>
      </c>
      <c r="BG1377">
        <v>59.599998372307866</v>
      </c>
      <c r="BH1377">
        <v>59.599998372307866</v>
      </c>
      <c r="BI1377">
        <v>60.000000535580099</v>
      </c>
      <c r="BJ1377">
        <v>60.599997778043743</v>
      </c>
      <c r="BK1377">
        <v>59.799999696987754</v>
      </c>
      <c r="BL1377">
        <v>59.599998372307866</v>
      </c>
      <c r="BM1377">
        <v>62.799998503392423</v>
      </c>
      <c r="BN1377">
        <v>65.800001448906187</v>
      </c>
      <c r="BO1377">
        <v>68.199997341825835</v>
      </c>
      <c r="BP1377">
        <v>69.999999792602637</v>
      </c>
      <c r="BQ1377">
        <v>71.199998018931055</v>
      </c>
      <c r="BR1377">
        <v>71.599999607736194</v>
      </c>
      <c r="BS1377">
        <v>70.199998392246286</v>
      </c>
      <c r="BT1377">
        <v>69.999999792602637</v>
      </c>
      <c r="BU1377">
        <v>68.800002376420139</v>
      </c>
      <c r="BV1377">
        <v>66.800003800627195</v>
      </c>
      <c r="BW1377">
        <v>65.400003513122613</v>
      </c>
      <c r="BX1377">
        <v>63.799999912398178</v>
      </c>
      <c r="BY1377">
        <v>62.999998885357066</v>
      </c>
      <c r="BZ1377">
        <v>62.599997178712535</v>
      </c>
      <c r="CA1377">
        <v>61.799999804692973</v>
      </c>
      <c r="CB1377">
        <v>61.599998715691889</v>
      </c>
      <c r="CC1377">
        <v>0.33491434258214581</v>
      </c>
      <c r="CD1377">
        <v>0.31297942863788974</v>
      </c>
      <c r="CE1377">
        <v>0.30835923156909745</v>
      </c>
      <c r="CF1377">
        <v>0.31252128054536499</v>
      </c>
      <c r="CG1377">
        <v>0.33155087198170696</v>
      </c>
      <c r="CH1377">
        <v>0.39445984116219796</v>
      </c>
      <c r="CI1377">
        <v>0.51669663310628056</v>
      </c>
      <c r="CJ1377">
        <v>0.63108517003415443</v>
      </c>
      <c r="CK1377">
        <v>0.72231889250662751</v>
      </c>
      <c r="CL1377">
        <v>0.76453582614375781</v>
      </c>
      <c r="CM1377">
        <v>0.79488845853689749</v>
      </c>
      <c r="CN1377">
        <v>0.82229382779567972</v>
      </c>
      <c r="CO1377">
        <v>0.82223214485652529</v>
      </c>
      <c r="CP1377">
        <v>0.84883184058079741</v>
      </c>
      <c r="CQ1377">
        <v>0.85042802414291552</v>
      </c>
      <c r="CR1377">
        <v>0.78044576388725828</v>
      </c>
      <c r="CS1377">
        <v>0.72115263873867919</v>
      </c>
      <c r="CT1377">
        <v>0.67208712572520424</v>
      </c>
      <c r="CU1377">
        <v>0.55317311985719264</v>
      </c>
      <c r="CV1377">
        <v>0.43436913508459618</v>
      </c>
      <c r="CW1377">
        <v>0.38060132711203115</v>
      </c>
      <c r="CX1377">
        <v>0.34482751664842037</v>
      </c>
      <c r="CY1377">
        <v>0.31430891169511249</v>
      </c>
      <c r="CZ1377">
        <v>0.29395274871736959</v>
      </c>
    </row>
    <row r="1378" spans="1:104" x14ac:dyDescent="0.25">
      <c r="A1378" t="s">
        <v>1567</v>
      </c>
      <c r="B1378" t="s">
        <v>26</v>
      </c>
      <c r="C1378" t="s">
        <v>28</v>
      </c>
      <c r="D1378" t="s">
        <v>187</v>
      </c>
      <c r="E1378" t="s">
        <v>184</v>
      </c>
      <c r="F1378">
        <v>2021</v>
      </c>
      <c r="G1378" t="s">
        <v>182</v>
      </c>
      <c r="H1378">
        <v>12</v>
      </c>
      <c r="I1378">
        <v>23.614993297812603</v>
      </c>
      <c r="J1378">
        <v>22.906624658573627</v>
      </c>
      <c r="K1378">
        <v>22.536142646478105</v>
      </c>
      <c r="L1378">
        <v>22.684529367199438</v>
      </c>
      <c r="M1378">
        <v>23.730070653942096</v>
      </c>
      <c r="N1378">
        <v>26.476486862242012</v>
      </c>
      <c r="O1378">
        <v>30.176037481084762</v>
      </c>
      <c r="P1378">
        <v>33.339919540078412</v>
      </c>
      <c r="Q1378">
        <v>36.493222613252406</v>
      </c>
      <c r="R1378">
        <v>38.197697831082706</v>
      </c>
      <c r="S1378">
        <v>39.112123975328238</v>
      </c>
      <c r="T1378">
        <v>39.449652643635048</v>
      </c>
      <c r="U1378">
        <v>39.365671267039062</v>
      </c>
      <c r="V1378">
        <v>39.479959347065119</v>
      </c>
      <c r="W1378">
        <v>38.859618374796469</v>
      </c>
      <c r="X1378">
        <v>37.47436766131753</v>
      </c>
      <c r="Y1378">
        <v>36.432605631878829</v>
      </c>
      <c r="Z1378">
        <v>36.8886721604283</v>
      </c>
      <c r="AA1378">
        <v>34.970935770669591</v>
      </c>
      <c r="AB1378">
        <v>33.576903066065867</v>
      </c>
      <c r="AC1378">
        <v>32.030640792401464</v>
      </c>
      <c r="AD1378">
        <v>30.020618298660921</v>
      </c>
      <c r="AE1378">
        <v>27.285049407402543</v>
      </c>
      <c r="AF1378">
        <v>25.172395064539952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0.88761716312480621</v>
      </c>
      <c r="AS1378">
        <v>0.88572761307902836</v>
      </c>
      <c r="AT1378">
        <v>0.88829907212518877</v>
      </c>
      <c r="AU1378">
        <v>0.87434139078881923</v>
      </c>
      <c r="AV1378">
        <v>0.84317327949557397</v>
      </c>
      <c r="AW1378">
        <v>0.81973364469556842</v>
      </c>
      <c r="AX1378">
        <v>0.82999511767050171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48.250000115855421</v>
      </c>
      <c r="BF1378">
        <v>48.000000028596105</v>
      </c>
      <c r="BG1378">
        <v>46.750000004177622</v>
      </c>
      <c r="BH1378">
        <v>48.000000028596105</v>
      </c>
      <c r="BI1378">
        <v>46.750000004177622</v>
      </c>
      <c r="BJ1378">
        <v>47.000000106146871</v>
      </c>
      <c r="BK1378">
        <v>46.499999093162124</v>
      </c>
      <c r="BL1378">
        <v>45.749999861079402</v>
      </c>
      <c r="BM1378">
        <v>53.00000043517862</v>
      </c>
      <c r="BN1378">
        <v>57.750000151394623</v>
      </c>
      <c r="BO1378">
        <v>61.750000297199463</v>
      </c>
      <c r="BP1378">
        <v>63.000000071549117</v>
      </c>
      <c r="BQ1378">
        <v>62.249999427312936</v>
      </c>
      <c r="BR1378">
        <v>65.999998647392346</v>
      </c>
      <c r="BS1378">
        <v>65.000000269485952</v>
      </c>
      <c r="BT1378">
        <v>63.500000157808145</v>
      </c>
      <c r="BU1378">
        <v>61.750000297199463</v>
      </c>
      <c r="BV1378">
        <v>59.499999658964946</v>
      </c>
      <c r="BW1378">
        <v>57.750000151394623</v>
      </c>
      <c r="BX1378">
        <v>54.500000429176971</v>
      </c>
      <c r="BY1378">
        <v>53.250000419468414</v>
      </c>
      <c r="BZ1378">
        <v>51.749999484034426</v>
      </c>
      <c r="CA1378">
        <v>51.999999924332108</v>
      </c>
      <c r="CB1378">
        <v>51.999999924332108</v>
      </c>
      <c r="CC1378">
        <v>0.34624048937368596</v>
      </c>
      <c r="CD1378">
        <v>0.3235637953245159</v>
      </c>
      <c r="CE1378">
        <v>0.31878731276771582</v>
      </c>
      <c r="CF1378">
        <v>0.32309012926583519</v>
      </c>
      <c r="CG1378">
        <v>0.34276323978250633</v>
      </c>
      <c r="CH1378">
        <v>0.40779966115710203</v>
      </c>
      <c r="CI1378">
        <v>0.53417030140839561</v>
      </c>
      <c r="CJ1378">
        <v>0.65242724310221589</v>
      </c>
      <c r="CK1378">
        <v>0.74674631866889729</v>
      </c>
      <c r="CL1378">
        <v>0.79039087593255408</v>
      </c>
      <c r="CM1378">
        <v>0.82177006355931759</v>
      </c>
      <c r="CN1378">
        <v>0.85010218355576617</v>
      </c>
      <c r="CO1378">
        <v>0.85003842396203666</v>
      </c>
      <c r="CP1378">
        <v>0.87753767418012985</v>
      </c>
      <c r="CQ1378">
        <v>0.87918787188849301</v>
      </c>
      <c r="CR1378">
        <v>0.8068388827363252</v>
      </c>
      <c r="CS1378">
        <v>0.74554059771370984</v>
      </c>
      <c r="CT1378">
        <v>0.69481577659425287</v>
      </c>
      <c r="CU1378">
        <v>0.57188034685335387</v>
      </c>
      <c r="CV1378">
        <v>0.4490586435888364</v>
      </c>
      <c r="CW1378">
        <v>0.39347247758000203</v>
      </c>
      <c r="CX1378">
        <v>0.35648889181704929</v>
      </c>
      <c r="CY1378">
        <v>0.32493819723527362</v>
      </c>
      <c r="CZ1378">
        <v>0.30389364560078097</v>
      </c>
    </row>
    <row r="1379" spans="1:104" x14ac:dyDescent="0.25">
      <c r="A1379" t="s">
        <v>1568</v>
      </c>
      <c r="B1379" t="s">
        <v>26</v>
      </c>
      <c r="C1379" t="s">
        <v>28</v>
      </c>
      <c r="D1379" t="s">
        <v>187</v>
      </c>
      <c r="E1379" t="s">
        <v>184</v>
      </c>
      <c r="F1379">
        <v>2021</v>
      </c>
      <c r="G1379" t="s">
        <v>183</v>
      </c>
      <c r="H1379">
        <v>8</v>
      </c>
      <c r="I1379">
        <v>27.711752512489578</v>
      </c>
      <c r="J1379">
        <v>26.563630060662362</v>
      </c>
      <c r="K1379">
        <v>25.891228372275652</v>
      </c>
      <c r="L1379">
        <v>25.91949666234467</v>
      </c>
      <c r="M1379">
        <v>27.063485729472028</v>
      </c>
      <c r="N1379">
        <v>30.075748718837986</v>
      </c>
      <c r="O1379">
        <v>34.457346092856703</v>
      </c>
      <c r="P1379">
        <v>39.222491222033014</v>
      </c>
      <c r="Q1379">
        <v>44.465534569463486</v>
      </c>
      <c r="R1379">
        <v>48.614389277021253</v>
      </c>
      <c r="S1379">
        <v>51.681388633957788</v>
      </c>
      <c r="T1379">
        <v>53.585842139242985</v>
      </c>
      <c r="U1379">
        <v>54.33269185483077</v>
      </c>
      <c r="V1379">
        <v>54.946325751707796</v>
      </c>
      <c r="W1379">
        <v>54.777730014792986</v>
      </c>
      <c r="X1379">
        <v>53.486258200564329</v>
      </c>
      <c r="Y1379">
        <v>51.033873481625548</v>
      </c>
      <c r="Z1379">
        <v>47.738134795086459</v>
      </c>
      <c r="AA1379">
        <v>43.255137034172975</v>
      </c>
      <c r="AB1379">
        <v>41.473518350738232</v>
      </c>
      <c r="AC1379">
        <v>40.152474411475602</v>
      </c>
      <c r="AD1379">
        <v>37.197105437889711</v>
      </c>
      <c r="AE1379">
        <v>33.251661989648078</v>
      </c>
      <c r="AF1379">
        <v>30.137946993488033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1.2056814263782329</v>
      </c>
      <c r="AS1379">
        <v>1.222485515886391</v>
      </c>
      <c r="AT1379">
        <v>1.236292356140142</v>
      </c>
      <c r="AU1379">
        <v>1.2324989108789748</v>
      </c>
      <c r="AV1379">
        <v>1.2034407971197074</v>
      </c>
      <c r="AW1379">
        <v>1.1482620924528923</v>
      </c>
      <c r="AX1379">
        <v>1.0741080388040714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66.037496869704839</v>
      </c>
      <c r="BF1379">
        <v>65.775001415955572</v>
      </c>
      <c r="BG1379">
        <v>65.275001992158451</v>
      </c>
      <c r="BH1379">
        <v>64.999999928433027</v>
      </c>
      <c r="BI1379">
        <v>64.675002195645249</v>
      </c>
      <c r="BJ1379">
        <v>65.074996722037326</v>
      </c>
      <c r="BK1379">
        <v>66.199998575119253</v>
      </c>
      <c r="BL1379">
        <v>67.900002220137708</v>
      </c>
      <c r="BM1379">
        <v>72.41249943011691</v>
      </c>
      <c r="BN1379">
        <v>76.32499813001408</v>
      </c>
      <c r="BO1379">
        <v>80.187499282955088</v>
      </c>
      <c r="BP1379">
        <v>81.625001042068405</v>
      </c>
      <c r="BQ1379">
        <v>82.425004112516419</v>
      </c>
      <c r="BR1379">
        <v>84.162497067992675</v>
      </c>
      <c r="BS1379">
        <v>84.112502921946543</v>
      </c>
      <c r="BT1379">
        <v>83.46250056583159</v>
      </c>
      <c r="BU1379">
        <v>83.224996714076241</v>
      </c>
      <c r="BV1379">
        <v>82.26249550177603</v>
      </c>
      <c r="BW1379">
        <v>79.21250200349975</v>
      </c>
      <c r="BX1379">
        <v>75.562499230521922</v>
      </c>
      <c r="BY1379">
        <v>72.437500643378243</v>
      </c>
      <c r="BZ1379">
        <v>71.425000671623536</v>
      </c>
      <c r="CA1379">
        <v>69.662500085516626</v>
      </c>
      <c r="CB1379">
        <v>69.199998755397061</v>
      </c>
      <c r="CC1379">
        <v>0.33315065220889301</v>
      </c>
      <c r="CD1379">
        <v>0.31133127881540623</v>
      </c>
      <c r="CE1379">
        <v>0.30673535433494648</v>
      </c>
      <c r="CF1379">
        <v>0.31087548793029751</v>
      </c>
      <c r="CG1379">
        <v>0.32980488299798683</v>
      </c>
      <c r="CH1379">
        <v>0.39238254956377933</v>
      </c>
      <c r="CI1379">
        <v>0.51397565459241379</v>
      </c>
      <c r="CJ1379">
        <v>0.62776179480628613</v>
      </c>
      <c r="CK1379">
        <v>0.71851505718052067</v>
      </c>
      <c r="CL1379">
        <v>0.76050969653865552</v>
      </c>
      <c r="CM1379">
        <v>0.79070252732926194</v>
      </c>
      <c r="CN1379">
        <v>0.81796348200690361</v>
      </c>
      <c r="CO1379">
        <v>0.81790222657675271</v>
      </c>
      <c r="CP1379">
        <v>0.844361840584822</v>
      </c>
      <c r="CQ1379">
        <v>0.84594958200150328</v>
      </c>
      <c r="CR1379">
        <v>0.7763358413433421</v>
      </c>
      <c r="CS1379">
        <v>0.71735498826497834</v>
      </c>
      <c r="CT1379">
        <v>0.66854783436534138</v>
      </c>
      <c r="CU1379">
        <v>0.55026009500840189</v>
      </c>
      <c r="CV1379">
        <v>0.432081715921938</v>
      </c>
      <c r="CW1379">
        <v>0.37859701862745798</v>
      </c>
      <c r="CX1379">
        <v>0.34301162877886859</v>
      </c>
      <c r="CY1379">
        <v>0.31265373028147547</v>
      </c>
      <c r="CZ1379">
        <v>0.29240476642574881</v>
      </c>
    </row>
    <row r="1380" spans="1:104" x14ac:dyDescent="0.25">
      <c r="A1380" t="s">
        <v>1569</v>
      </c>
      <c r="B1380" t="s">
        <v>26</v>
      </c>
      <c r="C1380" t="s">
        <v>28</v>
      </c>
      <c r="D1380" t="s">
        <v>187</v>
      </c>
      <c r="E1380" t="s">
        <v>184</v>
      </c>
      <c r="F1380">
        <v>2022</v>
      </c>
      <c r="G1380" t="s">
        <v>171</v>
      </c>
      <c r="H1380">
        <v>1</v>
      </c>
      <c r="I1380">
        <v>23.55017399177903</v>
      </c>
      <c r="J1380">
        <v>22.90370373333413</v>
      </c>
      <c r="K1380">
        <v>22.545105617927302</v>
      </c>
      <c r="L1380">
        <v>22.740385904725944</v>
      </c>
      <c r="M1380">
        <v>23.835685654249673</v>
      </c>
      <c r="N1380">
        <v>26.652590801929783</v>
      </c>
      <c r="O1380">
        <v>31.460253672899562</v>
      </c>
      <c r="P1380">
        <v>34.487704941163948</v>
      </c>
      <c r="Q1380">
        <v>37.226593287196586</v>
      </c>
      <c r="R1380">
        <v>38.214264678394272</v>
      </c>
      <c r="S1380">
        <v>38.479235855964589</v>
      </c>
      <c r="T1380">
        <v>38.344792356706122</v>
      </c>
      <c r="U1380">
        <v>38.071323322743552</v>
      </c>
      <c r="V1380">
        <v>38.135592828018041</v>
      </c>
      <c r="W1380">
        <v>37.640362009824742</v>
      </c>
      <c r="X1380">
        <v>36.513851478827682</v>
      </c>
      <c r="Y1380">
        <v>35.760636853151702</v>
      </c>
      <c r="Z1380">
        <v>36.765712044000033</v>
      </c>
      <c r="AA1380">
        <v>35.17331538223258</v>
      </c>
      <c r="AB1380">
        <v>33.785666750377267</v>
      </c>
      <c r="AC1380">
        <v>32.250669728837089</v>
      </c>
      <c r="AD1380">
        <v>30.156795375043732</v>
      </c>
      <c r="AE1380">
        <v>27.359805789077239</v>
      </c>
      <c r="AF1380">
        <v>25.258837343939209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0.86275780984478168</v>
      </c>
      <c r="AS1380">
        <v>0.85660477072148422</v>
      </c>
      <c r="AT1380">
        <v>0.85805084380008412</v>
      </c>
      <c r="AU1380">
        <v>0.84690813367880902</v>
      </c>
      <c r="AV1380">
        <v>0.82156163197529541</v>
      </c>
      <c r="AW1380">
        <v>0.8046143231722741</v>
      </c>
      <c r="AX1380">
        <v>0.82722851038435541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46.499999320298429</v>
      </c>
      <c r="BF1380">
        <v>46.000000931225244</v>
      </c>
      <c r="BG1380">
        <v>46.75000069656776</v>
      </c>
      <c r="BH1380">
        <v>46.499999320298429</v>
      </c>
      <c r="BI1380">
        <v>45.249999402866358</v>
      </c>
      <c r="BJ1380">
        <v>44.499999872592682</v>
      </c>
      <c r="BK1380">
        <v>45.750000142628025</v>
      </c>
      <c r="BL1380">
        <v>44.99999990714781</v>
      </c>
      <c r="BM1380">
        <v>47.500000109307017</v>
      </c>
      <c r="BN1380">
        <v>51.74999955824687</v>
      </c>
      <c r="BO1380">
        <v>54.500000549003296</v>
      </c>
      <c r="BP1380">
        <v>56.999999678660885</v>
      </c>
      <c r="BQ1380">
        <v>58.49999909181151</v>
      </c>
      <c r="BR1380">
        <v>58.49999909181151</v>
      </c>
      <c r="BS1380">
        <v>58.750000350546422</v>
      </c>
      <c r="BT1380">
        <v>57.750000266744372</v>
      </c>
      <c r="BU1380">
        <v>56.000000314757187</v>
      </c>
      <c r="BV1380">
        <v>54.000000264687522</v>
      </c>
      <c r="BW1380">
        <v>51.249999288622902</v>
      </c>
      <c r="BX1380">
        <v>49.750000580678822</v>
      </c>
      <c r="BY1380">
        <v>46.2499999568061</v>
      </c>
      <c r="BZ1380">
        <v>44.74999913324239</v>
      </c>
      <c r="CA1380">
        <v>41.500000223550472</v>
      </c>
      <c r="CB1380">
        <v>40.999999483788812</v>
      </c>
      <c r="CC1380">
        <v>0.34820329459809196</v>
      </c>
      <c r="CD1380">
        <v>0.32539803712383775</v>
      </c>
      <c r="CE1380">
        <v>0.3205944781823975</v>
      </c>
      <c r="CF1380">
        <v>0.32492168972941321</v>
      </c>
      <c r="CG1380">
        <v>0.34470634218652779</v>
      </c>
      <c r="CH1380">
        <v>0.41011144451581144</v>
      </c>
      <c r="CI1380">
        <v>0.53719844488762181</v>
      </c>
      <c r="CJ1380">
        <v>0.65612580287019706</v>
      </c>
      <c r="CK1380">
        <v>0.75097951807221663</v>
      </c>
      <c r="CL1380">
        <v>0.79487158975833516</v>
      </c>
      <c r="CM1380">
        <v>0.82642861488115271</v>
      </c>
      <c r="CN1380">
        <v>0.85492133657758673</v>
      </c>
      <c r="CO1380">
        <v>0.85485725149694536</v>
      </c>
      <c r="CP1380">
        <v>0.88251236672086997</v>
      </c>
      <c r="CQ1380">
        <v>0.88417192248855736</v>
      </c>
      <c r="CR1380">
        <v>0.81141278716350607</v>
      </c>
      <c r="CS1380">
        <v>0.74976697957866922</v>
      </c>
      <c r="CT1380">
        <v>0.69875461016525009</v>
      </c>
      <c r="CU1380">
        <v>0.57512227686864992</v>
      </c>
      <c r="CV1380">
        <v>0.45160431216515257</v>
      </c>
      <c r="CW1380">
        <v>0.39570303989252953</v>
      </c>
      <c r="CX1380">
        <v>0.35850979799142357</v>
      </c>
      <c r="CY1380">
        <v>0.32678025236615671</v>
      </c>
      <c r="CZ1380">
        <v>0.30561637799969815</v>
      </c>
    </row>
    <row r="1381" spans="1:104" x14ac:dyDescent="0.25">
      <c r="A1381" t="s">
        <v>1570</v>
      </c>
      <c r="B1381" t="s">
        <v>26</v>
      </c>
      <c r="C1381" t="s">
        <v>28</v>
      </c>
      <c r="D1381" t="s">
        <v>187</v>
      </c>
      <c r="E1381" t="s">
        <v>184</v>
      </c>
      <c r="F1381">
        <v>2022</v>
      </c>
      <c r="G1381" t="s">
        <v>172</v>
      </c>
      <c r="H1381">
        <v>2</v>
      </c>
      <c r="I1381">
        <v>23.83757172773776</v>
      </c>
      <c r="J1381">
        <v>23.151610314935738</v>
      </c>
      <c r="K1381">
        <v>22.733452019969814</v>
      </c>
      <c r="L1381">
        <v>22.883886337395701</v>
      </c>
      <c r="M1381">
        <v>23.935033288450857</v>
      </c>
      <c r="N1381">
        <v>26.775737748862383</v>
      </c>
      <c r="O1381">
        <v>31.278327215535111</v>
      </c>
      <c r="P1381">
        <v>34.448378764407657</v>
      </c>
      <c r="Q1381">
        <v>37.492190361050447</v>
      </c>
      <c r="R1381">
        <v>38.738358331868014</v>
      </c>
      <c r="S1381">
        <v>39.07007065733665</v>
      </c>
      <c r="T1381">
        <v>39.021312260772781</v>
      </c>
      <c r="U1381">
        <v>38.735117269715118</v>
      </c>
      <c r="V1381">
        <v>38.719860028593118</v>
      </c>
      <c r="W1381">
        <v>38.178208238707761</v>
      </c>
      <c r="X1381">
        <v>37.084998557745131</v>
      </c>
      <c r="Y1381">
        <v>36.101421830627132</v>
      </c>
      <c r="Z1381">
        <v>36.517116227309771</v>
      </c>
      <c r="AA1381">
        <v>35.875080906647618</v>
      </c>
      <c r="AB1381">
        <v>34.446690342724061</v>
      </c>
      <c r="AC1381">
        <v>32.875549589448603</v>
      </c>
      <c r="AD1381">
        <v>30.699753396431252</v>
      </c>
      <c r="AE1381">
        <v>27.764938909624753</v>
      </c>
      <c r="AF1381">
        <v>25.538827776845512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0.87797950036576966</v>
      </c>
      <c r="AS1381">
        <v>0.87154012588655572</v>
      </c>
      <c r="AT1381">
        <v>0.87119681849351682</v>
      </c>
      <c r="AU1381">
        <v>0.8590096929452995</v>
      </c>
      <c r="AV1381">
        <v>0.83441245124510266</v>
      </c>
      <c r="AW1381">
        <v>0.81228195991042695</v>
      </c>
      <c r="AX1381">
        <v>0.82163512486212176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48.50000022536058</v>
      </c>
      <c r="BF1381">
        <v>49.000000282287601</v>
      </c>
      <c r="BG1381">
        <v>47.75000049209595</v>
      </c>
      <c r="BH1381">
        <v>46.749999424567591</v>
      </c>
      <c r="BI1381">
        <v>45.499999634375939</v>
      </c>
      <c r="BJ1381">
        <v>44.499999990023099</v>
      </c>
      <c r="BK1381">
        <v>43.500000096247746</v>
      </c>
      <c r="BL1381">
        <v>43.500000096247746</v>
      </c>
      <c r="BM1381">
        <v>49.000000282287601</v>
      </c>
      <c r="BN1381">
        <v>53.500000926677998</v>
      </c>
      <c r="BO1381">
        <v>55.500000699556786</v>
      </c>
      <c r="BP1381">
        <v>56.750000020247235</v>
      </c>
      <c r="BQ1381">
        <v>57.999999355609603</v>
      </c>
      <c r="BR1381">
        <v>58.499998825660121</v>
      </c>
      <c r="BS1381">
        <v>57.999999355609603</v>
      </c>
      <c r="BT1381">
        <v>56.99999946183425</v>
      </c>
      <c r="BU1381">
        <v>55.750000375894402</v>
      </c>
      <c r="BV1381">
        <v>53.500000926677998</v>
      </c>
      <c r="BW1381">
        <v>51.249999614128704</v>
      </c>
      <c r="BX1381">
        <v>49.250000076000504</v>
      </c>
      <c r="BY1381">
        <v>48.000000637934754</v>
      </c>
      <c r="BZ1381">
        <v>45.249999723287729</v>
      </c>
      <c r="CA1381">
        <v>44.749999666360708</v>
      </c>
      <c r="CB1381">
        <v>44.749999666360708</v>
      </c>
      <c r="CC1381">
        <v>0.3456149343564599</v>
      </c>
      <c r="CD1381">
        <v>0.32297922527779838</v>
      </c>
      <c r="CE1381">
        <v>0.31821135656796279</v>
      </c>
      <c r="CF1381">
        <v>0.32250638779761598</v>
      </c>
      <c r="CG1381">
        <v>0.34214398323524003</v>
      </c>
      <c r="CH1381">
        <v>0.40706292429009361</v>
      </c>
      <c r="CI1381">
        <v>0.53320522474802967</v>
      </c>
      <c r="CJ1381">
        <v>0.65124854029510126</v>
      </c>
      <c r="CK1381">
        <v>0.74539717963225804</v>
      </c>
      <c r="CL1381">
        <v>0.78896287825483824</v>
      </c>
      <c r="CM1381">
        <v>0.82028532794271447</v>
      </c>
      <c r="CN1381">
        <v>0.84856625252472062</v>
      </c>
      <c r="CO1381">
        <v>0.84850267085984998</v>
      </c>
      <c r="CP1381">
        <v>0.87595226186392794</v>
      </c>
      <c r="CQ1381">
        <v>0.87759942131724222</v>
      </c>
      <c r="CR1381">
        <v>0.80538116660711223</v>
      </c>
      <c r="CS1381">
        <v>0.74419361775467796</v>
      </c>
      <c r="CT1381">
        <v>0.69356043692456415</v>
      </c>
      <c r="CU1381">
        <v>0.57084714992705898</v>
      </c>
      <c r="CV1381">
        <v>0.44824733656883575</v>
      </c>
      <c r="CW1381">
        <v>0.39276159340233491</v>
      </c>
      <c r="CX1381">
        <v>0.35584483674506184</v>
      </c>
      <c r="CY1381">
        <v>0.32435114137627991</v>
      </c>
      <c r="CZ1381">
        <v>0.30334459631427013</v>
      </c>
    </row>
    <row r="1382" spans="1:104" x14ac:dyDescent="0.25">
      <c r="A1382" t="s">
        <v>1571</v>
      </c>
      <c r="B1382" t="s">
        <v>26</v>
      </c>
      <c r="C1382" t="s">
        <v>28</v>
      </c>
      <c r="D1382" t="s">
        <v>187</v>
      </c>
      <c r="E1382" t="s">
        <v>184</v>
      </c>
      <c r="F1382">
        <v>2022</v>
      </c>
      <c r="G1382" t="s">
        <v>173</v>
      </c>
      <c r="H1382">
        <v>3</v>
      </c>
      <c r="I1382">
        <v>24.133170676652714</v>
      </c>
      <c r="J1382">
        <v>23.289277900791514</v>
      </c>
      <c r="K1382">
        <v>22.78736529415205</v>
      </c>
      <c r="L1382">
        <v>22.800022705115872</v>
      </c>
      <c r="M1382">
        <v>23.713563095143599</v>
      </c>
      <c r="N1382">
        <v>26.271767856527042</v>
      </c>
      <c r="O1382">
        <v>30.769215690503881</v>
      </c>
      <c r="P1382">
        <v>34.005428400078088</v>
      </c>
      <c r="Q1382">
        <v>37.115196518307435</v>
      </c>
      <c r="R1382">
        <v>38.77858179657639</v>
      </c>
      <c r="S1382">
        <v>39.718352568123485</v>
      </c>
      <c r="T1382">
        <v>40.248211415394884</v>
      </c>
      <c r="U1382">
        <v>40.423223066094749</v>
      </c>
      <c r="V1382">
        <v>40.717056500447299</v>
      </c>
      <c r="W1382">
        <v>40.325501143736751</v>
      </c>
      <c r="X1382">
        <v>39.279157808425275</v>
      </c>
      <c r="Y1382">
        <v>37.87792086771325</v>
      </c>
      <c r="Z1382">
        <v>36.500636436583854</v>
      </c>
      <c r="AA1382">
        <v>35.172072036633246</v>
      </c>
      <c r="AB1382">
        <v>35.272433488616542</v>
      </c>
      <c r="AC1382">
        <v>33.673068076256229</v>
      </c>
      <c r="AD1382">
        <v>31.409432930706625</v>
      </c>
      <c r="AE1382">
        <v>28.293000383005925</v>
      </c>
      <c r="AF1382">
        <v>25.918577727712862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0.90558476805660104</v>
      </c>
      <c r="AS1382">
        <v>0.90952253892556345</v>
      </c>
      <c r="AT1382">
        <v>0.91613377276208663</v>
      </c>
      <c r="AU1382">
        <v>0.90732375671151266</v>
      </c>
      <c r="AV1382">
        <v>0.8837810418880836</v>
      </c>
      <c r="AW1382">
        <v>0.85225318165243424</v>
      </c>
      <c r="AX1382">
        <v>0.82126431597649396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51.250000446650176</v>
      </c>
      <c r="BF1382">
        <v>51.49999904949091</v>
      </c>
      <c r="BG1382">
        <v>51.49999904949091</v>
      </c>
      <c r="BH1382">
        <v>50.500000300580325</v>
      </c>
      <c r="BI1382">
        <v>49.750001326820659</v>
      </c>
      <c r="BJ1382">
        <v>49.500000848283641</v>
      </c>
      <c r="BK1382">
        <v>49.500000848283641</v>
      </c>
      <c r="BL1382">
        <v>48.249999496023854</v>
      </c>
      <c r="BM1382">
        <v>53.000000411363644</v>
      </c>
      <c r="BN1382">
        <v>58.250000173619135</v>
      </c>
      <c r="BO1382">
        <v>59.500000807838937</v>
      </c>
      <c r="BP1382">
        <v>62.249999755925025</v>
      </c>
      <c r="BQ1382">
        <v>63.250000380531887</v>
      </c>
      <c r="BR1382">
        <v>62.5</v>
      </c>
      <c r="BS1382">
        <v>63.250000380531887</v>
      </c>
      <c r="BT1382">
        <v>62.249999755925025</v>
      </c>
      <c r="BU1382">
        <v>61.000000997401493</v>
      </c>
      <c r="BV1382">
        <v>57.499999778433377</v>
      </c>
      <c r="BW1382">
        <v>55.750000062835831</v>
      </c>
      <c r="BX1382">
        <v>53.999999160274221</v>
      </c>
      <c r="BY1382">
        <v>52.499999571520632</v>
      </c>
      <c r="BZ1382">
        <v>49.249999666360523</v>
      </c>
      <c r="CA1382">
        <v>48.750000350520736</v>
      </c>
      <c r="CB1382">
        <v>49.249999666360523</v>
      </c>
      <c r="CC1382">
        <v>0.33685127103903922</v>
      </c>
      <c r="CD1382">
        <v>0.31478951199229993</v>
      </c>
      <c r="CE1382">
        <v>0.31014254507100442</v>
      </c>
      <c r="CF1382">
        <v>0.31432869212216513</v>
      </c>
      <c r="CG1382">
        <v>0.33346834387923008</v>
      </c>
      <c r="CH1382">
        <v>0.39674114133297417</v>
      </c>
      <c r="CI1382">
        <v>0.51968488279458991</v>
      </c>
      <c r="CJ1382">
        <v>0.6347349856973441</v>
      </c>
      <c r="CK1382">
        <v>0.72649631872343579</v>
      </c>
      <c r="CL1382">
        <v>0.76895734233944868</v>
      </c>
      <c r="CM1382">
        <v>0.79948556366669155</v>
      </c>
      <c r="CN1382">
        <v>0.8270493959806775</v>
      </c>
      <c r="CO1382">
        <v>0.82698738997033849</v>
      </c>
      <c r="CP1382">
        <v>0.85374089968317124</v>
      </c>
      <c r="CQ1382">
        <v>0.85534637279523784</v>
      </c>
      <c r="CR1382">
        <v>0.78495930070058118</v>
      </c>
      <c r="CS1382">
        <v>0.72532330217768004</v>
      </c>
      <c r="CT1382">
        <v>0.67597401151364922</v>
      </c>
      <c r="CU1382">
        <v>0.55637228176331766</v>
      </c>
      <c r="CV1382">
        <v>0.43688123812985319</v>
      </c>
      <c r="CW1382">
        <v>0.38280242374017215</v>
      </c>
      <c r="CX1382">
        <v>0.34682179375666777</v>
      </c>
      <c r="CY1382">
        <v>0.31612668040059133</v>
      </c>
      <c r="CZ1382">
        <v>0.29565277167454485</v>
      </c>
    </row>
    <row r="1383" spans="1:104" x14ac:dyDescent="0.25">
      <c r="A1383" t="s">
        <v>1572</v>
      </c>
      <c r="B1383" t="s">
        <v>26</v>
      </c>
      <c r="C1383" t="s">
        <v>28</v>
      </c>
      <c r="D1383" t="s">
        <v>187</v>
      </c>
      <c r="E1383" t="s">
        <v>184</v>
      </c>
      <c r="F1383">
        <v>2022</v>
      </c>
      <c r="G1383" t="s">
        <v>174</v>
      </c>
      <c r="H1383">
        <v>4</v>
      </c>
      <c r="I1383">
        <v>24.563993303018673</v>
      </c>
      <c r="J1383">
        <v>23.628125675110965</v>
      </c>
      <c r="K1383">
        <v>23.075266347688473</v>
      </c>
      <c r="L1383">
        <v>23.023494723082223</v>
      </c>
      <c r="M1383">
        <v>23.922132455774666</v>
      </c>
      <c r="N1383">
        <v>26.357559800792323</v>
      </c>
      <c r="O1383">
        <v>30.134040476887943</v>
      </c>
      <c r="P1383">
        <v>33.503443179809778</v>
      </c>
      <c r="Q1383">
        <v>37.397138259096536</v>
      </c>
      <c r="R1383">
        <v>40.441290915896488</v>
      </c>
      <c r="S1383">
        <v>42.815415996348371</v>
      </c>
      <c r="T1383">
        <v>44.588176872755206</v>
      </c>
      <c r="U1383">
        <v>45.585207918240002</v>
      </c>
      <c r="V1383">
        <v>46.482166622124637</v>
      </c>
      <c r="W1383">
        <v>46.331275667956781</v>
      </c>
      <c r="X1383">
        <v>45.194766490482962</v>
      </c>
      <c r="Y1383">
        <v>43.30631037191327</v>
      </c>
      <c r="Z1383">
        <v>40.557257229298443</v>
      </c>
      <c r="AA1383">
        <v>37.445276433602814</v>
      </c>
      <c r="AB1383">
        <v>37.039632667458754</v>
      </c>
      <c r="AC1383">
        <v>35.508723889390808</v>
      </c>
      <c r="AD1383">
        <v>32.843577181817999</v>
      </c>
      <c r="AE1383">
        <v>29.416585927627558</v>
      </c>
      <c r="AF1383">
        <v>26.744945328794071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1.0032339741942722</v>
      </c>
      <c r="AS1383">
        <v>1.0256672007271062</v>
      </c>
      <c r="AT1383">
        <v>1.0458486916708696</v>
      </c>
      <c r="AU1383">
        <v>1.0424537218941337</v>
      </c>
      <c r="AV1383">
        <v>1.0168822369616177</v>
      </c>
      <c r="AW1383">
        <v>0.97439200043715024</v>
      </c>
      <c r="AX1383">
        <v>0.9125383080671281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58.000000029505941</v>
      </c>
      <c r="BF1383">
        <v>57.749999343258537</v>
      </c>
      <c r="BG1383">
        <v>56.249999675083338</v>
      </c>
      <c r="BH1383">
        <v>54.500001062331123</v>
      </c>
      <c r="BI1383">
        <v>54.500001062331123</v>
      </c>
      <c r="BJ1383">
        <v>54.500001062331123</v>
      </c>
      <c r="BK1383">
        <v>55.250000779331643</v>
      </c>
      <c r="BL1383">
        <v>59.749999344780669</v>
      </c>
      <c r="BM1383">
        <v>66.749999152523685</v>
      </c>
      <c r="BN1383">
        <v>70.750000311802907</v>
      </c>
      <c r="BO1383">
        <v>73.749999911599247</v>
      </c>
      <c r="BP1383">
        <v>75.749998025092125</v>
      </c>
      <c r="BQ1383">
        <v>77.000000080555907</v>
      </c>
      <c r="BR1383">
        <v>77.000000080555907</v>
      </c>
      <c r="BS1383">
        <v>77.75000050007894</v>
      </c>
      <c r="BT1383">
        <v>76.250000568457807</v>
      </c>
      <c r="BU1383">
        <v>74.999998073917439</v>
      </c>
      <c r="BV1383">
        <v>73.749999911599247</v>
      </c>
      <c r="BW1383">
        <v>71.99999955717665</v>
      </c>
      <c r="BX1383">
        <v>67.99999826617443</v>
      </c>
      <c r="BY1383">
        <v>63.000000318711045</v>
      </c>
      <c r="BZ1383">
        <v>61.999999681288955</v>
      </c>
      <c r="CA1383">
        <v>60.750000918899445</v>
      </c>
      <c r="CB1383">
        <v>59.250000196940476</v>
      </c>
      <c r="CC1383">
        <v>0.33398556091132031</v>
      </c>
      <c r="CD1383">
        <v>0.31211151389254954</v>
      </c>
      <c r="CE1383">
        <v>0.30750407766985566</v>
      </c>
      <c r="CF1383">
        <v>0.31165458624116293</v>
      </c>
      <c r="CG1383">
        <v>0.33063142459392725</v>
      </c>
      <c r="CH1383">
        <v>0.39336592170356327</v>
      </c>
      <c r="CI1383">
        <v>0.51526378608015122</v>
      </c>
      <c r="CJ1383">
        <v>0.62933510263007553</v>
      </c>
      <c r="CK1383">
        <v>0.72031578319361067</v>
      </c>
      <c r="CL1383">
        <v>0.76241561636450417</v>
      </c>
      <c r="CM1383">
        <v>0.79268412607301686</v>
      </c>
      <c r="CN1383">
        <v>0.82001345190968822</v>
      </c>
      <c r="CO1383">
        <v>0.8199519933837558</v>
      </c>
      <c r="CP1383">
        <v>0.84647791748843271</v>
      </c>
      <c r="CQ1383">
        <v>0.84806965910499987</v>
      </c>
      <c r="CR1383">
        <v>0.77828148885936599</v>
      </c>
      <c r="CS1383">
        <v>0.7191527716724625</v>
      </c>
      <c r="CT1383">
        <v>0.67022335060260796</v>
      </c>
      <c r="CU1383">
        <v>0.55163909740956385</v>
      </c>
      <c r="CV1383">
        <v>0.43316457824371585</v>
      </c>
      <c r="CW1383">
        <v>0.37954585198873131</v>
      </c>
      <c r="CX1383">
        <v>0.34387127976776499</v>
      </c>
      <c r="CY1383">
        <v>0.31343730255078117</v>
      </c>
      <c r="CZ1383">
        <v>0.29313758292339687</v>
      </c>
    </row>
    <row r="1384" spans="1:104" x14ac:dyDescent="0.25">
      <c r="A1384" t="s">
        <v>1573</v>
      </c>
      <c r="B1384" t="s">
        <v>26</v>
      </c>
      <c r="C1384" t="s">
        <v>28</v>
      </c>
      <c r="D1384" t="s">
        <v>187</v>
      </c>
      <c r="E1384" t="s">
        <v>184</v>
      </c>
      <c r="F1384">
        <v>2022</v>
      </c>
      <c r="G1384" t="s">
        <v>175</v>
      </c>
      <c r="H1384">
        <v>5</v>
      </c>
      <c r="I1384">
        <v>25.101708473451097</v>
      </c>
      <c r="J1384">
        <v>24.090060886870869</v>
      </c>
      <c r="K1384">
        <v>23.480214857873335</v>
      </c>
      <c r="L1384">
        <v>23.39617687695397</v>
      </c>
      <c r="M1384">
        <v>24.330665575489189</v>
      </c>
      <c r="N1384">
        <v>26.766853333964072</v>
      </c>
      <c r="O1384">
        <v>30.194818967315054</v>
      </c>
      <c r="P1384">
        <v>34.718921997093851</v>
      </c>
      <c r="Q1384">
        <v>39.649276038996931</v>
      </c>
      <c r="R1384">
        <v>43.450785286330266</v>
      </c>
      <c r="S1384">
        <v>46.055028167673406</v>
      </c>
      <c r="T1384">
        <v>47.64219615117198</v>
      </c>
      <c r="U1384">
        <v>48.331778614639013</v>
      </c>
      <c r="V1384">
        <v>49.029628964308287</v>
      </c>
      <c r="W1384">
        <v>48.971071603424136</v>
      </c>
      <c r="X1384">
        <v>47.583528825711717</v>
      </c>
      <c r="Y1384">
        <v>45.247315847234383</v>
      </c>
      <c r="Z1384">
        <v>42.285132555719684</v>
      </c>
      <c r="AA1384">
        <v>38.774653712439566</v>
      </c>
      <c r="AB1384">
        <v>37.476549384358307</v>
      </c>
      <c r="AC1384">
        <v>36.544180761486921</v>
      </c>
      <c r="AD1384">
        <v>33.77675137731255</v>
      </c>
      <c r="AE1384">
        <v>30.19297625860408</v>
      </c>
      <c r="AF1384">
        <v>27.374456814954531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1.0719493874851154</v>
      </c>
      <c r="AS1384">
        <v>1.0874650227666023</v>
      </c>
      <c r="AT1384">
        <v>1.1031666587857674</v>
      </c>
      <c r="AU1384">
        <v>1.101849079889841</v>
      </c>
      <c r="AV1384">
        <v>1.0706293925858936</v>
      </c>
      <c r="AW1384">
        <v>1.0180646105456734</v>
      </c>
      <c r="AX1384">
        <v>0.9514154722632554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59.499999125603672</v>
      </c>
      <c r="BF1384">
        <v>59.24999907953358</v>
      </c>
      <c r="BG1384">
        <v>59.000000655855715</v>
      </c>
      <c r="BH1384">
        <v>58.2499996845251</v>
      </c>
      <c r="BI1384">
        <v>58.000000091555535</v>
      </c>
      <c r="BJ1384">
        <v>57.249999354083265</v>
      </c>
      <c r="BK1384">
        <v>61.000000264376851</v>
      </c>
      <c r="BL1384">
        <v>65.250001047568432</v>
      </c>
      <c r="BM1384">
        <v>70.250001764344248</v>
      </c>
      <c r="BN1384">
        <v>74.999999380275412</v>
      </c>
      <c r="BO1384">
        <v>79.249998658003918</v>
      </c>
      <c r="BP1384">
        <v>80.249998403799893</v>
      </c>
      <c r="BQ1384">
        <v>79.249998658003918</v>
      </c>
      <c r="BR1384">
        <v>78.749999267438753</v>
      </c>
      <c r="BS1384">
        <v>78.749999267438753</v>
      </c>
      <c r="BT1384">
        <v>78.24999821063291</v>
      </c>
      <c r="BU1384">
        <v>77.000000041159055</v>
      </c>
      <c r="BV1384">
        <v>75.500000554010398</v>
      </c>
      <c r="BW1384">
        <v>72.750001845025366</v>
      </c>
      <c r="BX1384">
        <v>68.999998347673895</v>
      </c>
      <c r="BY1384">
        <v>65.999997473277574</v>
      </c>
      <c r="BZ1384">
        <v>64.750000473095426</v>
      </c>
      <c r="CA1384">
        <v>64.500000543954499</v>
      </c>
      <c r="CB1384">
        <v>62.99999940518132</v>
      </c>
      <c r="CC1384">
        <v>0.33447504100539616</v>
      </c>
      <c r="CD1384">
        <v>0.31256891913085072</v>
      </c>
      <c r="CE1384">
        <v>0.30795475383390369</v>
      </c>
      <c r="CF1384">
        <v>0.31211132562331845</v>
      </c>
      <c r="CG1384">
        <v>0.3311159833022938</v>
      </c>
      <c r="CH1384">
        <v>0.39394241658997142</v>
      </c>
      <c r="CI1384">
        <v>0.51601892714765685</v>
      </c>
      <c r="CJ1384">
        <v>0.63025748110276236</v>
      </c>
      <c r="CK1384">
        <v>0.72137147734758655</v>
      </c>
      <c r="CL1384">
        <v>0.76353305419894446</v>
      </c>
      <c r="CM1384">
        <v>0.79384587009318675</v>
      </c>
      <c r="CN1384">
        <v>0.82121524149581648</v>
      </c>
      <c r="CO1384">
        <v>0.82115368621210416</v>
      </c>
      <c r="CP1384">
        <v>0.84771844285271036</v>
      </c>
      <c r="CQ1384">
        <v>0.8493125623535025</v>
      </c>
      <c r="CR1384">
        <v>0.7794220313586252</v>
      </c>
      <c r="CS1384">
        <v>0.7202067270201975</v>
      </c>
      <c r="CT1384">
        <v>0.67120557746333298</v>
      </c>
      <c r="CU1384">
        <v>0.55244754479327818</v>
      </c>
      <c r="CV1384">
        <v>0.43379940824506746</v>
      </c>
      <c r="CW1384">
        <v>0.38010207905564636</v>
      </c>
      <c r="CX1384">
        <v>0.34437522885473243</v>
      </c>
      <c r="CY1384">
        <v>0.31389662865607831</v>
      </c>
      <c r="CZ1384">
        <v>0.293567180463783</v>
      </c>
    </row>
    <row r="1385" spans="1:104" x14ac:dyDescent="0.25">
      <c r="A1385" t="s">
        <v>1574</v>
      </c>
      <c r="B1385" t="s">
        <v>26</v>
      </c>
      <c r="C1385" t="s">
        <v>28</v>
      </c>
      <c r="D1385" t="s">
        <v>187</v>
      </c>
      <c r="E1385" t="s">
        <v>184</v>
      </c>
      <c r="F1385">
        <v>2022</v>
      </c>
      <c r="G1385" t="s">
        <v>176</v>
      </c>
      <c r="H1385">
        <v>6</v>
      </c>
      <c r="I1385">
        <v>25.81161092182731</v>
      </c>
      <c r="J1385">
        <v>24.747382572148293</v>
      </c>
      <c r="K1385">
        <v>24.143301200488064</v>
      </c>
      <c r="L1385">
        <v>24.109222854051897</v>
      </c>
      <c r="M1385">
        <v>25.104858074347138</v>
      </c>
      <c r="N1385">
        <v>27.516695315143785</v>
      </c>
      <c r="O1385">
        <v>31.052751776692869</v>
      </c>
      <c r="P1385">
        <v>35.593477905268948</v>
      </c>
      <c r="Q1385">
        <v>40.235935024857987</v>
      </c>
      <c r="R1385">
        <v>43.939371176744487</v>
      </c>
      <c r="S1385">
        <v>46.626829172841504</v>
      </c>
      <c r="T1385">
        <v>48.248542528470573</v>
      </c>
      <c r="U1385">
        <v>48.835720005224303</v>
      </c>
      <c r="V1385">
        <v>49.36770154403505</v>
      </c>
      <c r="W1385">
        <v>49.215562395068162</v>
      </c>
      <c r="X1385">
        <v>48.160720061719523</v>
      </c>
      <c r="Y1385">
        <v>46.285315358148942</v>
      </c>
      <c r="Z1385">
        <v>43.550409590042023</v>
      </c>
      <c r="AA1385">
        <v>39.891485064611636</v>
      </c>
      <c r="AB1385">
        <v>37.860114237652851</v>
      </c>
      <c r="AC1385">
        <v>37.193910387990996</v>
      </c>
      <c r="AD1385">
        <v>34.638177256431142</v>
      </c>
      <c r="AE1385">
        <v>31.016375753663002</v>
      </c>
      <c r="AF1385">
        <v>28.145209408972367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1.0855921593367959</v>
      </c>
      <c r="AS1385">
        <v>1.0988036966504631</v>
      </c>
      <c r="AT1385">
        <v>1.1107732757263709</v>
      </c>
      <c r="AU1385">
        <v>1.1073501399294592</v>
      </c>
      <c r="AV1385">
        <v>1.0836162155763611</v>
      </c>
      <c r="AW1385">
        <v>1.0414195847100285</v>
      </c>
      <c r="AX1385">
        <v>0.97988421447122709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60.249998640903144</v>
      </c>
      <c r="BF1385">
        <v>60.249998640903144</v>
      </c>
      <c r="BG1385">
        <v>59.250000602907633</v>
      </c>
      <c r="BH1385">
        <v>59.749999957665082</v>
      </c>
      <c r="BI1385">
        <v>58.500000607287106</v>
      </c>
      <c r="BJ1385">
        <v>59.749999957665082</v>
      </c>
      <c r="BK1385">
        <v>60.750000564952188</v>
      </c>
      <c r="BL1385">
        <v>64.499999813142438</v>
      </c>
      <c r="BM1385">
        <v>67.250000556193228</v>
      </c>
      <c r="BN1385">
        <v>70.750000564952188</v>
      </c>
      <c r="BO1385">
        <v>74.500001462744422</v>
      </c>
      <c r="BP1385">
        <v>77.500001970763435</v>
      </c>
      <c r="BQ1385">
        <v>78.500001205815252</v>
      </c>
      <c r="BR1385">
        <v>80.000000700715887</v>
      </c>
      <c r="BS1385">
        <v>80.249999341619031</v>
      </c>
      <c r="BT1385">
        <v>78.749999350377976</v>
      </c>
      <c r="BU1385">
        <v>77.500001970763435</v>
      </c>
      <c r="BV1385">
        <v>76.24999971533417</v>
      </c>
      <c r="BW1385">
        <v>73.999998341639056</v>
      </c>
      <c r="BX1385">
        <v>71.250001350337911</v>
      </c>
      <c r="BY1385">
        <v>66.999998528496647</v>
      </c>
      <c r="BZ1385">
        <v>64.499999813142438</v>
      </c>
      <c r="CA1385">
        <v>63.500000840859066</v>
      </c>
      <c r="CB1385">
        <v>62.750000611666579</v>
      </c>
      <c r="CC1385">
        <v>0.33308708283037075</v>
      </c>
      <c r="CD1385">
        <v>0.31127184961826715</v>
      </c>
      <c r="CE1385">
        <v>0.30667685183643256</v>
      </c>
      <c r="CF1385">
        <v>0.31081617159459834</v>
      </c>
      <c r="CG1385">
        <v>0.32974193756123377</v>
      </c>
      <c r="CH1385">
        <v>0.39230770391348935</v>
      </c>
      <c r="CI1385">
        <v>0.51387758629790914</v>
      </c>
      <c r="CJ1385">
        <v>0.62764201499167294</v>
      </c>
      <c r="CK1385">
        <v>0.71837794018396861</v>
      </c>
      <c r="CL1385">
        <v>0.76036454368929929</v>
      </c>
      <c r="CM1385">
        <v>0.79055160242521394</v>
      </c>
      <c r="CN1385">
        <v>0.81780742079094582</v>
      </c>
      <c r="CO1385">
        <v>0.81774616621171403</v>
      </c>
      <c r="CP1385">
        <v>0.84420069016428578</v>
      </c>
      <c r="CQ1385">
        <v>0.84578810996564069</v>
      </c>
      <c r="CR1385">
        <v>0.77618766200263389</v>
      </c>
      <c r="CS1385">
        <v>0.71721807550526739</v>
      </c>
      <c r="CT1385">
        <v>0.66842026782965624</v>
      </c>
      <c r="CU1385">
        <v>0.55015504848324082</v>
      </c>
      <c r="CV1385">
        <v>0.43199924855358335</v>
      </c>
      <c r="CW1385">
        <v>0.37852475689468129</v>
      </c>
      <c r="CX1385">
        <v>0.34294617618803674</v>
      </c>
      <c r="CY1385">
        <v>0.31259406017716246</v>
      </c>
      <c r="CZ1385">
        <v>0.29234894593229616</v>
      </c>
    </row>
    <row r="1386" spans="1:104" x14ac:dyDescent="0.25">
      <c r="A1386" t="s">
        <v>1575</v>
      </c>
      <c r="B1386" t="s">
        <v>26</v>
      </c>
      <c r="C1386" t="s">
        <v>28</v>
      </c>
      <c r="D1386" t="s">
        <v>187</v>
      </c>
      <c r="E1386" t="s">
        <v>184</v>
      </c>
      <c r="F1386">
        <v>2022</v>
      </c>
      <c r="G1386" t="s">
        <v>177</v>
      </c>
      <c r="H1386">
        <v>7</v>
      </c>
      <c r="I1386">
        <v>27.532319358580004</v>
      </c>
      <c r="J1386">
        <v>26.350311715785168</v>
      </c>
      <c r="K1386">
        <v>25.643230915725038</v>
      </c>
      <c r="L1386">
        <v>25.621345907784299</v>
      </c>
      <c r="M1386">
        <v>26.733765939506274</v>
      </c>
      <c r="N1386">
        <v>29.551187102352255</v>
      </c>
      <c r="O1386">
        <v>33.509948249408836</v>
      </c>
      <c r="P1386">
        <v>38.46206528146719</v>
      </c>
      <c r="Q1386">
        <v>43.443707081504677</v>
      </c>
      <c r="R1386">
        <v>47.403346662687561</v>
      </c>
      <c r="S1386">
        <v>50.141875394964131</v>
      </c>
      <c r="T1386">
        <v>51.805697850788079</v>
      </c>
      <c r="U1386">
        <v>52.428118499509473</v>
      </c>
      <c r="V1386">
        <v>52.939381127326527</v>
      </c>
      <c r="W1386">
        <v>52.908871392030832</v>
      </c>
      <c r="X1386">
        <v>52.009407912834682</v>
      </c>
      <c r="Y1386">
        <v>50.122438587525664</v>
      </c>
      <c r="Z1386">
        <v>47.155406957642775</v>
      </c>
      <c r="AA1386">
        <v>42.961237995051711</v>
      </c>
      <c r="AB1386">
        <v>40.702697011546029</v>
      </c>
      <c r="AC1386">
        <v>39.871935106551497</v>
      </c>
      <c r="AD1386">
        <v>37.127717764331031</v>
      </c>
      <c r="AE1386">
        <v>33.215819682010896</v>
      </c>
      <c r="AF1386">
        <v>30.084879380389104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1.1656282344992732</v>
      </c>
      <c r="AS1386">
        <v>1.1796326205350216</v>
      </c>
      <c r="AT1386">
        <v>1.1911359968772568</v>
      </c>
      <c r="AU1386">
        <v>1.1904495821748713</v>
      </c>
      <c r="AV1386">
        <v>1.1702116286537398</v>
      </c>
      <c r="AW1386">
        <v>1.1277548605382224</v>
      </c>
      <c r="AX1386">
        <v>1.0609966544148408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67.749998374135131</v>
      </c>
      <c r="BF1386">
        <v>67.250000142345542</v>
      </c>
      <c r="BG1386">
        <v>66.500001234749931</v>
      </c>
      <c r="BH1386">
        <v>66.500001234749931</v>
      </c>
      <c r="BI1386">
        <v>66.500001234749931</v>
      </c>
      <c r="BJ1386">
        <v>66.500001234749931</v>
      </c>
      <c r="BK1386">
        <v>67.749998374135131</v>
      </c>
      <c r="BL1386">
        <v>69.49999864372279</v>
      </c>
      <c r="BM1386">
        <v>74.500000526112871</v>
      </c>
      <c r="BN1386">
        <v>77.74999817353347</v>
      </c>
      <c r="BO1386">
        <v>78.749999535525504</v>
      </c>
      <c r="BP1386">
        <v>77.249999358599482</v>
      </c>
      <c r="BQ1386">
        <v>78.749999535525504</v>
      </c>
      <c r="BR1386">
        <v>82.000002081358943</v>
      </c>
      <c r="BS1386">
        <v>80.000001689952427</v>
      </c>
      <c r="BT1386">
        <v>81.750001959540086</v>
      </c>
      <c r="BU1386">
        <v>84.000002006249943</v>
      </c>
      <c r="BV1386">
        <v>83.499998059645364</v>
      </c>
      <c r="BW1386">
        <v>78.250001420364782</v>
      </c>
      <c r="BX1386">
        <v>73.999997629168178</v>
      </c>
      <c r="BY1386">
        <v>72.250001324962355</v>
      </c>
      <c r="BZ1386">
        <v>71.749999361048694</v>
      </c>
      <c r="CA1386">
        <v>69.749998765541648</v>
      </c>
      <c r="CB1386">
        <v>69.749998765541648</v>
      </c>
      <c r="CC1386">
        <v>0.33300731558055668</v>
      </c>
      <c r="CD1386">
        <v>0.31119731836780934</v>
      </c>
      <c r="CE1386">
        <v>0.30660340604648806</v>
      </c>
      <c r="CF1386">
        <v>0.31074172454037369</v>
      </c>
      <c r="CG1386">
        <v>0.32966296028272601</v>
      </c>
      <c r="CH1386">
        <v>0.39221372989186276</v>
      </c>
      <c r="CI1386">
        <v>0.5137545331976956</v>
      </c>
      <c r="CJ1386">
        <v>0.62749176423568376</v>
      </c>
      <c r="CK1386">
        <v>0.71820593555703716</v>
      </c>
      <c r="CL1386">
        <v>0.7601825123578051</v>
      </c>
      <c r="CM1386">
        <v>0.7903623442763914</v>
      </c>
      <c r="CN1386">
        <v>0.81761162893564654</v>
      </c>
      <c r="CO1386">
        <v>0.8175503084207435</v>
      </c>
      <c r="CP1386">
        <v>0.84399859021327206</v>
      </c>
      <c r="CQ1386">
        <v>0.84558564786113632</v>
      </c>
      <c r="CR1386">
        <v>0.77600188514192558</v>
      </c>
      <c r="CS1386">
        <v>0.71704632578191241</v>
      </c>
      <c r="CT1386">
        <v>0.668260223842984</v>
      </c>
      <c r="CU1386">
        <v>0.55002332013283473</v>
      </c>
      <c r="CV1386">
        <v>0.43189581309108166</v>
      </c>
      <c r="CW1386">
        <v>0.3784341289152956</v>
      </c>
      <c r="CX1386">
        <v>0.34286405128887187</v>
      </c>
      <c r="CY1386">
        <v>0.31251921123346016</v>
      </c>
      <c r="CZ1386">
        <v>0.29227894965235385</v>
      </c>
    </row>
    <row r="1387" spans="1:104" x14ac:dyDescent="0.25">
      <c r="A1387" t="s">
        <v>1576</v>
      </c>
      <c r="B1387" t="s">
        <v>26</v>
      </c>
      <c r="C1387" t="s">
        <v>28</v>
      </c>
      <c r="D1387" t="s">
        <v>187</v>
      </c>
      <c r="E1387" t="s">
        <v>184</v>
      </c>
      <c r="F1387">
        <v>2022</v>
      </c>
      <c r="G1387" t="s">
        <v>178</v>
      </c>
      <c r="H1387">
        <v>8</v>
      </c>
      <c r="I1387">
        <v>27.907723893329468</v>
      </c>
      <c r="J1387">
        <v>26.732776757699426</v>
      </c>
      <c r="K1387">
        <v>26.045852399457686</v>
      </c>
      <c r="L1387">
        <v>26.074360461057832</v>
      </c>
      <c r="M1387">
        <v>27.231661848303268</v>
      </c>
      <c r="N1387">
        <v>30.268531463507689</v>
      </c>
      <c r="O1387">
        <v>34.687982945761767</v>
      </c>
      <c r="P1387">
        <v>39.643731042250593</v>
      </c>
      <c r="Q1387">
        <v>45.170905127729888</v>
      </c>
      <c r="R1387">
        <v>49.556823523034438</v>
      </c>
      <c r="S1387">
        <v>52.787304297291541</v>
      </c>
      <c r="T1387">
        <v>54.764535361957783</v>
      </c>
      <c r="U1387">
        <v>55.53771088803272</v>
      </c>
      <c r="V1387">
        <v>56.150701435090113</v>
      </c>
      <c r="W1387">
        <v>55.970388022814021</v>
      </c>
      <c r="X1387">
        <v>54.650691756833218</v>
      </c>
      <c r="Y1387">
        <v>52.132343039070292</v>
      </c>
      <c r="Z1387">
        <v>48.77118657876661</v>
      </c>
      <c r="AA1387">
        <v>44.095289307534571</v>
      </c>
      <c r="AB1387">
        <v>42.19267169113887</v>
      </c>
      <c r="AC1387">
        <v>40.750355909613376</v>
      </c>
      <c r="AD1387">
        <v>37.678108906676719</v>
      </c>
      <c r="AE1387">
        <v>33.634329806601521</v>
      </c>
      <c r="AF1387">
        <v>30.447612971234221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1.2322020545796513</v>
      </c>
      <c r="AS1387">
        <v>1.2495984617042666</v>
      </c>
      <c r="AT1387">
        <v>1.2633908001425309</v>
      </c>
      <c r="AU1387">
        <v>1.2593337310592789</v>
      </c>
      <c r="AV1387">
        <v>1.2296405444190952</v>
      </c>
      <c r="AW1387">
        <v>1.1729777114089488</v>
      </c>
      <c r="AX1387">
        <v>1.097351683918194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70.400001192908206</v>
      </c>
      <c r="BF1387">
        <v>70.599998012751442</v>
      </c>
      <c r="BG1387">
        <v>69.59999626799798</v>
      </c>
      <c r="BH1387">
        <v>70.00000105989696</v>
      </c>
      <c r="BI1387">
        <v>69.199995669097973</v>
      </c>
      <c r="BJ1387">
        <v>68.8000032378105</v>
      </c>
      <c r="BK1387">
        <v>68.8000032378105</v>
      </c>
      <c r="BL1387">
        <v>68.599999779052254</v>
      </c>
      <c r="BM1387">
        <v>71.400002238828506</v>
      </c>
      <c r="BN1387">
        <v>74.800000938067043</v>
      </c>
      <c r="BO1387">
        <v>79.999998503332321</v>
      </c>
      <c r="BP1387">
        <v>83.000001000496141</v>
      </c>
      <c r="BQ1387">
        <v>84.199998371252846</v>
      </c>
      <c r="BR1387">
        <v>84.400002295899881</v>
      </c>
      <c r="BS1387">
        <v>84.199998371252846</v>
      </c>
      <c r="BT1387">
        <v>83.599997370989655</v>
      </c>
      <c r="BU1387">
        <v>83.400002094402979</v>
      </c>
      <c r="BV1387">
        <v>81.800004124746252</v>
      </c>
      <c r="BW1387">
        <v>78.599997207928581</v>
      </c>
      <c r="BX1387">
        <v>75.999998891184717</v>
      </c>
      <c r="BY1387">
        <v>74.000001370877712</v>
      </c>
      <c r="BZ1387">
        <v>73.199996416849444</v>
      </c>
      <c r="CA1387">
        <v>71.400002238828506</v>
      </c>
      <c r="CB1387">
        <v>71.800002837728513</v>
      </c>
      <c r="CC1387">
        <v>0.3338405275929387</v>
      </c>
      <c r="CD1387">
        <v>0.31197598389664111</v>
      </c>
      <c r="CE1387">
        <v>0.30737056333729884</v>
      </c>
      <c r="CF1387">
        <v>0.31151926657878126</v>
      </c>
      <c r="CG1387">
        <v>0.33048783739890031</v>
      </c>
      <c r="CH1387">
        <v>0.39319511746060054</v>
      </c>
      <c r="CI1387">
        <v>0.51504002346253419</v>
      </c>
      <c r="CJ1387">
        <v>0.62906179706608956</v>
      </c>
      <c r="CK1387">
        <v>0.72000299489499076</v>
      </c>
      <c r="CL1387">
        <v>0.76208457436055177</v>
      </c>
      <c r="CM1387">
        <v>0.79233991409285487</v>
      </c>
      <c r="CN1387">
        <v>0.81965739311325936</v>
      </c>
      <c r="CO1387">
        <v>0.8195959684729186</v>
      </c>
      <c r="CP1387">
        <v>0.84611031138370907</v>
      </c>
      <c r="CQ1387">
        <v>0.84770139199361727</v>
      </c>
      <c r="CR1387">
        <v>0.77794347263629393</v>
      </c>
      <c r="CS1387">
        <v>0.71884050079703887</v>
      </c>
      <c r="CT1387">
        <v>0.66993228992942466</v>
      </c>
      <c r="CU1387">
        <v>0.5513995685085572</v>
      </c>
      <c r="CV1387">
        <v>0.43297647835881498</v>
      </c>
      <c r="CW1387">
        <v>0.37938101116597883</v>
      </c>
      <c r="CX1387">
        <v>0.3437219416724917</v>
      </c>
      <c r="CY1387">
        <v>0.31330118057531103</v>
      </c>
      <c r="CZ1387">
        <v>0.29301026540468017</v>
      </c>
    </row>
    <row r="1388" spans="1:104" x14ac:dyDescent="0.25">
      <c r="A1388" t="s">
        <v>1577</v>
      </c>
      <c r="B1388" t="s">
        <v>26</v>
      </c>
      <c r="C1388" t="s">
        <v>28</v>
      </c>
      <c r="D1388" t="s">
        <v>187</v>
      </c>
      <c r="E1388" t="s">
        <v>184</v>
      </c>
      <c r="F1388">
        <v>2022</v>
      </c>
      <c r="G1388" t="s">
        <v>179</v>
      </c>
      <c r="H1388">
        <v>9</v>
      </c>
      <c r="I1388">
        <v>28.055284748896298</v>
      </c>
      <c r="J1388">
        <v>26.944681656419711</v>
      </c>
      <c r="K1388">
        <v>26.348189821989003</v>
      </c>
      <c r="L1388">
        <v>26.358560252135387</v>
      </c>
      <c r="M1388">
        <v>27.561807371058315</v>
      </c>
      <c r="N1388">
        <v>30.742063253799099</v>
      </c>
      <c r="O1388">
        <v>35.882081974886439</v>
      </c>
      <c r="P1388">
        <v>40.647958061449877</v>
      </c>
      <c r="Q1388">
        <v>46.601414268346403</v>
      </c>
      <c r="R1388">
        <v>51.280035124878729</v>
      </c>
      <c r="S1388">
        <v>54.669639233501222</v>
      </c>
      <c r="T1388">
        <v>56.734743996008334</v>
      </c>
      <c r="U1388">
        <v>57.546654103719646</v>
      </c>
      <c r="V1388">
        <v>58.258327827118627</v>
      </c>
      <c r="W1388">
        <v>57.916698479076302</v>
      </c>
      <c r="X1388">
        <v>56.074948852089989</v>
      </c>
      <c r="Y1388">
        <v>53.226138887910039</v>
      </c>
      <c r="Z1388">
        <v>49.596583785536808</v>
      </c>
      <c r="AA1388">
        <v>45.025468840563725</v>
      </c>
      <c r="AB1388">
        <v>43.820817558949926</v>
      </c>
      <c r="AC1388">
        <v>41.190278653349338</v>
      </c>
      <c r="AD1388">
        <v>37.916439582036027</v>
      </c>
      <c r="AE1388">
        <v>33.782758766296858</v>
      </c>
      <c r="AF1388">
        <v>30.603106971318248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1.2765316986402604</v>
      </c>
      <c r="AS1388">
        <v>1.2947996716741208</v>
      </c>
      <c r="AT1388">
        <v>1.3108123393025928</v>
      </c>
      <c r="AU1388">
        <v>1.3031256567962117</v>
      </c>
      <c r="AV1388">
        <v>1.2616863278599837</v>
      </c>
      <c r="AW1388">
        <v>1.1975881185434663</v>
      </c>
      <c r="AX1388">
        <v>1.1159231216602903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65.749998994907784</v>
      </c>
      <c r="BF1388">
        <v>65.000000881200648</v>
      </c>
      <c r="BG1388">
        <v>65.749998994907784</v>
      </c>
      <c r="BH1388">
        <v>63.750000506036017</v>
      </c>
      <c r="BI1388">
        <v>64.499998736073266</v>
      </c>
      <c r="BJ1388">
        <v>65.249997431430998</v>
      </c>
      <c r="BK1388">
        <v>67.499998737818217</v>
      </c>
      <c r="BL1388">
        <v>68.999999734767343</v>
      </c>
      <c r="BM1388">
        <v>76.499999135667224</v>
      </c>
      <c r="BN1388">
        <v>81.999998971641759</v>
      </c>
      <c r="BO1388">
        <v>87.499999418349404</v>
      </c>
      <c r="BP1388">
        <v>88.749999924385421</v>
      </c>
      <c r="BQ1388">
        <v>88.250001705399526</v>
      </c>
      <c r="BR1388">
        <v>90.250001502985128</v>
      </c>
      <c r="BS1388">
        <v>91.99999926828356</v>
      </c>
      <c r="BT1388">
        <v>89.749999561435445</v>
      </c>
      <c r="BU1388">
        <v>88.000000400175608</v>
      </c>
      <c r="BV1388">
        <v>87.499999418349404</v>
      </c>
      <c r="BW1388">
        <v>86.000001562313486</v>
      </c>
      <c r="BX1388">
        <v>80.999998869271252</v>
      </c>
      <c r="BY1388">
        <v>76.499999135667224</v>
      </c>
      <c r="BZ1388">
        <v>76.249997714113192</v>
      </c>
      <c r="CA1388">
        <v>74.000001962489094</v>
      </c>
      <c r="CB1388">
        <v>72.500000151229145</v>
      </c>
      <c r="CC1388">
        <v>0.33484947977749985</v>
      </c>
      <c r="CD1388">
        <v>0.31291883960612948</v>
      </c>
      <c r="CE1388">
        <v>0.30829953013615841</v>
      </c>
      <c r="CF1388">
        <v>0.31246075038865201</v>
      </c>
      <c r="CG1388">
        <v>0.33148665401845778</v>
      </c>
      <c r="CH1388">
        <v>0.39438348079312363</v>
      </c>
      <c r="CI1388">
        <v>0.51659661270276691</v>
      </c>
      <c r="CJ1388">
        <v>0.63096302826239248</v>
      </c>
      <c r="CK1388">
        <v>0.72217909468622543</v>
      </c>
      <c r="CL1388">
        <v>0.76438781952820201</v>
      </c>
      <c r="CM1388">
        <v>0.7947346438936429</v>
      </c>
      <c r="CN1388">
        <v>0.82213462322787934</v>
      </c>
      <c r="CO1388">
        <v>0.82207302180647956</v>
      </c>
      <c r="CP1388">
        <v>0.84866755136766459</v>
      </c>
      <c r="CQ1388">
        <v>0.85026343460768139</v>
      </c>
      <c r="CR1388">
        <v>0.78029466212831267</v>
      </c>
      <c r="CS1388">
        <v>0.72101301129224349</v>
      </c>
      <c r="CT1388">
        <v>0.67195699271382192</v>
      </c>
      <c r="CU1388">
        <v>0.55306601899630425</v>
      </c>
      <c r="CV1388">
        <v>0.43428504078615326</v>
      </c>
      <c r="CW1388">
        <v>0.38052759455620455</v>
      </c>
      <c r="CX1388">
        <v>0.34476075309241122</v>
      </c>
      <c r="CY1388">
        <v>0.31424803919034844</v>
      </c>
      <c r="CZ1388">
        <v>0.29389580254357589</v>
      </c>
    </row>
    <row r="1389" spans="1:104" x14ac:dyDescent="0.25">
      <c r="A1389" t="s">
        <v>1578</v>
      </c>
      <c r="B1389" t="s">
        <v>26</v>
      </c>
      <c r="C1389" t="s">
        <v>28</v>
      </c>
      <c r="D1389" t="s">
        <v>187</v>
      </c>
      <c r="E1389" t="s">
        <v>184</v>
      </c>
      <c r="F1389">
        <v>2022</v>
      </c>
      <c r="G1389" t="s">
        <v>180</v>
      </c>
      <c r="H1389">
        <v>10</v>
      </c>
      <c r="I1389">
        <v>25.940062151612928</v>
      </c>
      <c r="J1389">
        <v>24.925304315680474</v>
      </c>
      <c r="K1389">
        <v>24.317805072660178</v>
      </c>
      <c r="L1389">
        <v>24.272925593078654</v>
      </c>
      <c r="M1389">
        <v>25.363526275821624</v>
      </c>
      <c r="N1389">
        <v>28.162310430425403</v>
      </c>
      <c r="O1389">
        <v>32.944760170616362</v>
      </c>
      <c r="P1389">
        <v>36.348159433924401</v>
      </c>
      <c r="Q1389">
        <v>40.821746630097934</v>
      </c>
      <c r="R1389">
        <v>44.791208959540157</v>
      </c>
      <c r="S1389">
        <v>47.909131871968022</v>
      </c>
      <c r="T1389">
        <v>50.232408504552588</v>
      </c>
      <c r="U1389">
        <v>51.529121276018024</v>
      </c>
      <c r="V1389">
        <v>52.611132986945599</v>
      </c>
      <c r="W1389">
        <v>52.430980583030902</v>
      </c>
      <c r="X1389">
        <v>50.857109201964654</v>
      </c>
      <c r="Y1389">
        <v>48.174489822179673</v>
      </c>
      <c r="Z1389">
        <v>44.780063501057995</v>
      </c>
      <c r="AA1389">
        <v>42.331528773177347</v>
      </c>
      <c r="AB1389">
        <v>40.412942142934988</v>
      </c>
      <c r="AC1389">
        <v>37.828000833485085</v>
      </c>
      <c r="AD1389">
        <v>34.913929368065176</v>
      </c>
      <c r="AE1389">
        <v>31.106479242233842</v>
      </c>
      <c r="AF1389">
        <v>28.197851868502031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1.1302291544852656</v>
      </c>
      <c r="AS1389">
        <v>1.1594052228472373</v>
      </c>
      <c r="AT1389">
        <v>1.1837504202327065</v>
      </c>
      <c r="AU1389">
        <v>1.1796970112935949</v>
      </c>
      <c r="AV1389">
        <v>1.1442849990302995</v>
      </c>
      <c r="AW1389">
        <v>1.0839259836962216</v>
      </c>
      <c r="AX1389">
        <v>1.0075514133081098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62.5</v>
      </c>
      <c r="BF1389">
        <v>62.250000944496534</v>
      </c>
      <c r="BG1389">
        <v>62.5</v>
      </c>
      <c r="BH1389">
        <v>61.250000322383507</v>
      </c>
      <c r="BI1389">
        <v>61.499999377886965</v>
      </c>
      <c r="BJ1389">
        <v>59.749999977346022</v>
      </c>
      <c r="BK1389">
        <v>61.000000119659461</v>
      </c>
      <c r="BL1389">
        <v>64.249999052018239</v>
      </c>
      <c r="BM1389">
        <v>69.750000375242792</v>
      </c>
      <c r="BN1389">
        <v>75.250001001421921</v>
      </c>
      <c r="BO1389">
        <v>79.500000918938198</v>
      </c>
      <c r="BP1389">
        <v>81.499998445588716</v>
      </c>
      <c r="BQ1389">
        <v>84.250000544857159</v>
      </c>
      <c r="BR1389">
        <v>86.249997606810751</v>
      </c>
      <c r="BS1389">
        <v>85.999999248352694</v>
      </c>
      <c r="BT1389">
        <v>85.000001661291563</v>
      </c>
      <c r="BU1389">
        <v>83.999999165868985</v>
      </c>
      <c r="BV1389">
        <v>82.249999765328042</v>
      </c>
      <c r="BW1389">
        <v>76.749999255323146</v>
      </c>
      <c r="BX1389">
        <v>70.249999531817835</v>
      </c>
      <c r="BY1389">
        <v>68.249998055243282</v>
      </c>
      <c r="BZ1389">
        <v>65.750001488191955</v>
      </c>
      <c r="CA1389">
        <v>64.749998905638705</v>
      </c>
      <c r="CB1389">
        <v>62.999999374401746</v>
      </c>
      <c r="CC1389">
        <v>0.33250347144504949</v>
      </c>
      <c r="CD1389">
        <v>0.31072648080139803</v>
      </c>
      <c r="CE1389">
        <v>0.30613950216704666</v>
      </c>
      <c r="CF1389">
        <v>0.31027159520330416</v>
      </c>
      <c r="CG1389">
        <v>0.32916420328143753</v>
      </c>
      <c r="CH1389">
        <v>0.39162032373742056</v>
      </c>
      <c r="CI1389">
        <v>0.51297722350928765</v>
      </c>
      <c r="CJ1389">
        <v>0.62654235978270667</v>
      </c>
      <c r="CK1389">
        <v>0.71711926902999956</v>
      </c>
      <c r="CL1389">
        <v>0.75903232674594523</v>
      </c>
      <c r="CM1389">
        <v>0.78916651199926546</v>
      </c>
      <c r="CN1389">
        <v>0.81637456313475198</v>
      </c>
      <c r="CO1389">
        <v>0.81631334423388502</v>
      </c>
      <c r="CP1389">
        <v>0.84272150024947634</v>
      </c>
      <c r="CQ1389">
        <v>0.84430620942450763</v>
      </c>
      <c r="CR1389">
        <v>0.77482774949034416</v>
      </c>
      <c r="CS1389">
        <v>0.7159614443454736</v>
      </c>
      <c r="CT1389">
        <v>0.66724911330224723</v>
      </c>
      <c r="CU1389">
        <v>0.54919114451975615</v>
      </c>
      <c r="CV1389">
        <v>0.4312423567057922</v>
      </c>
      <c r="CW1389">
        <v>0.37786154980704806</v>
      </c>
      <c r="CX1389">
        <v>0.34234530079665065</v>
      </c>
      <c r="CY1389">
        <v>0.31204636548106496</v>
      </c>
      <c r="CZ1389">
        <v>0.29183673653407366</v>
      </c>
    </row>
    <row r="1390" spans="1:104" x14ac:dyDescent="0.25">
      <c r="A1390" t="s">
        <v>1579</v>
      </c>
      <c r="B1390" t="s">
        <v>26</v>
      </c>
      <c r="C1390" t="s">
        <v>28</v>
      </c>
      <c r="D1390" t="s">
        <v>187</v>
      </c>
      <c r="E1390" t="s">
        <v>184</v>
      </c>
      <c r="F1390">
        <v>2022</v>
      </c>
      <c r="G1390" t="s">
        <v>181</v>
      </c>
      <c r="H1390">
        <v>11</v>
      </c>
      <c r="I1390">
        <v>23.824875178669561</v>
      </c>
      <c r="J1390">
        <v>23.05043529270764</v>
      </c>
      <c r="K1390">
        <v>22.641366508986923</v>
      </c>
      <c r="L1390">
        <v>22.73325812101956</v>
      </c>
      <c r="M1390">
        <v>23.75683657457699</v>
      </c>
      <c r="N1390">
        <v>26.447626344287055</v>
      </c>
      <c r="O1390">
        <v>29.958538931651905</v>
      </c>
      <c r="P1390">
        <v>33.217144310779361</v>
      </c>
      <c r="Q1390">
        <v>36.965563320892407</v>
      </c>
      <c r="R1390">
        <v>39.798682498955401</v>
      </c>
      <c r="S1390">
        <v>41.949613819373042</v>
      </c>
      <c r="T1390">
        <v>43.358083997859858</v>
      </c>
      <c r="U1390">
        <v>44.023892377290196</v>
      </c>
      <c r="V1390">
        <v>44.61573240785922</v>
      </c>
      <c r="W1390">
        <v>44.171396736467727</v>
      </c>
      <c r="X1390">
        <v>42.556338839048514</v>
      </c>
      <c r="Y1390">
        <v>40.798635046319085</v>
      </c>
      <c r="Z1390">
        <v>40.086681242603724</v>
      </c>
      <c r="AA1390">
        <v>37.218952920180378</v>
      </c>
      <c r="AB1390">
        <v>35.146792868997728</v>
      </c>
      <c r="AC1390">
        <v>33.212665172930883</v>
      </c>
      <c r="AD1390">
        <v>30.86285094223625</v>
      </c>
      <c r="AE1390">
        <v>27.863198823400143</v>
      </c>
      <c r="AF1390">
        <v>25.566044698057755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0.9755568644790017</v>
      </c>
      <c r="AS1390">
        <v>0.99053754060610399</v>
      </c>
      <c r="AT1390">
        <v>1.0038539499782437</v>
      </c>
      <c r="AU1390">
        <v>0.99385642593596901</v>
      </c>
      <c r="AV1390">
        <v>0.9575176135172172</v>
      </c>
      <c r="AW1390">
        <v>0.91796928356545626</v>
      </c>
      <c r="AX1390">
        <v>0.90195032882883042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60.200000523401158</v>
      </c>
      <c r="BF1390">
        <v>59.799999633823411</v>
      </c>
      <c r="BG1390">
        <v>59.599999123766032</v>
      </c>
      <c r="BH1390">
        <v>59.599999123766032</v>
      </c>
      <c r="BI1390">
        <v>59.99999967974923</v>
      </c>
      <c r="BJ1390">
        <v>60.599997931992228</v>
      </c>
      <c r="BK1390">
        <v>59.799999633823411</v>
      </c>
      <c r="BL1390">
        <v>59.599999123766032</v>
      </c>
      <c r="BM1390">
        <v>62.799999539488674</v>
      </c>
      <c r="BN1390">
        <v>65.800002926140607</v>
      </c>
      <c r="BO1390">
        <v>68.199997588581297</v>
      </c>
      <c r="BP1390">
        <v>69.999999684390531</v>
      </c>
      <c r="BQ1390">
        <v>71.199997030115</v>
      </c>
      <c r="BR1390">
        <v>71.600000138821741</v>
      </c>
      <c r="BS1390">
        <v>70.199995886726896</v>
      </c>
      <c r="BT1390">
        <v>69.999999684390531</v>
      </c>
      <c r="BU1390">
        <v>68.800003992134762</v>
      </c>
      <c r="BV1390">
        <v>66.800001270235242</v>
      </c>
      <c r="BW1390">
        <v>65.40000087623396</v>
      </c>
      <c r="BX1390">
        <v>63.799999972175307</v>
      </c>
      <c r="BY1390">
        <v>63.000001543469494</v>
      </c>
      <c r="BZ1390">
        <v>62.599998565299742</v>
      </c>
      <c r="CA1390">
        <v>61.799998410604694</v>
      </c>
      <c r="CB1390">
        <v>61.599999292941988</v>
      </c>
      <c r="CC1390">
        <v>0.33491434532387887</v>
      </c>
      <c r="CD1390">
        <v>0.31297944459171662</v>
      </c>
      <c r="CE1390">
        <v>0.3083592363135198</v>
      </c>
      <c r="CF1390">
        <v>0.3125212884039088</v>
      </c>
      <c r="CG1390">
        <v>0.33155086346792151</v>
      </c>
      <c r="CH1390">
        <v>0.39445981758529652</v>
      </c>
      <c r="CI1390">
        <v>0.51669662641178438</v>
      </c>
      <c r="CJ1390">
        <v>0.63108517768674577</v>
      </c>
      <c r="CK1390">
        <v>0.72231889308715991</v>
      </c>
      <c r="CL1390">
        <v>0.76453583176585571</v>
      </c>
      <c r="CM1390">
        <v>0.79488842232073986</v>
      </c>
      <c r="CN1390">
        <v>0.8222938208056213</v>
      </c>
      <c r="CO1390">
        <v>0.82223214560962143</v>
      </c>
      <c r="CP1390">
        <v>0.84883185369367431</v>
      </c>
      <c r="CQ1390">
        <v>0.85042801434874937</v>
      </c>
      <c r="CR1390">
        <v>0.78044575037030461</v>
      </c>
      <c r="CS1390">
        <v>0.72115264122015266</v>
      </c>
      <c r="CT1390">
        <v>0.67208710235696367</v>
      </c>
      <c r="CU1390">
        <v>0.55317312860424794</v>
      </c>
      <c r="CV1390">
        <v>0.43436913161181845</v>
      </c>
      <c r="CW1390">
        <v>0.38060130836189032</v>
      </c>
      <c r="CX1390">
        <v>0.34482753372340813</v>
      </c>
      <c r="CY1390">
        <v>0.31430888959513692</v>
      </c>
      <c r="CZ1390">
        <v>0.29395274520837678</v>
      </c>
    </row>
    <row r="1391" spans="1:104" x14ac:dyDescent="0.25">
      <c r="A1391" t="s">
        <v>1580</v>
      </c>
      <c r="B1391" t="s">
        <v>26</v>
      </c>
      <c r="C1391" t="s">
        <v>28</v>
      </c>
      <c r="D1391" t="s">
        <v>187</v>
      </c>
      <c r="E1391" t="s">
        <v>184</v>
      </c>
      <c r="F1391">
        <v>2022</v>
      </c>
      <c r="G1391" t="s">
        <v>182</v>
      </c>
      <c r="H1391">
        <v>12</v>
      </c>
      <c r="I1391">
        <v>23.614992711215553</v>
      </c>
      <c r="J1391">
        <v>22.906624688114288</v>
      </c>
      <c r="K1391">
        <v>22.536143423287996</v>
      </c>
      <c r="L1391">
        <v>22.684529359688415</v>
      </c>
      <c r="M1391">
        <v>23.730069986169291</v>
      </c>
      <c r="N1391">
        <v>26.476486779336877</v>
      </c>
      <c r="O1391">
        <v>30.176037467295426</v>
      </c>
      <c r="P1391">
        <v>33.339919078271009</v>
      </c>
      <c r="Q1391">
        <v>36.493222067072836</v>
      </c>
      <c r="R1391">
        <v>38.197696623365132</v>
      </c>
      <c r="S1391">
        <v>39.112124826341791</v>
      </c>
      <c r="T1391">
        <v>39.449651262590621</v>
      </c>
      <c r="U1391">
        <v>39.365671917887198</v>
      </c>
      <c r="V1391">
        <v>39.479959862221357</v>
      </c>
      <c r="W1391">
        <v>38.859618759244839</v>
      </c>
      <c r="X1391">
        <v>37.474368392146111</v>
      </c>
      <c r="Y1391">
        <v>36.432605664471247</v>
      </c>
      <c r="Z1391">
        <v>36.888671992706946</v>
      </c>
      <c r="AA1391">
        <v>34.970935885670201</v>
      </c>
      <c r="AB1391">
        <v>33.576903147180083</v>
      </c>
      <c r="AC1391">
        <v>32.030640016170871</v>
      </c>
      <c r="AD1391">
        <v>30.020618494260816</v>
      </c>
      <c r="AE1391">
        <v>27.285050246122633</v>
      </c>
      <c r="AF1391">
        <v>25.172395660594898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0.88761719024022945</v>
      </c>
      <c r="AS1391">
        <v>0.8857276019250433</v>
      </c>
      <c r="AT1391">
        <v>0.88829906026720507</v>
      </c>
      <c r="AU1391">
        <v>0.87434138366680159</v>
      </c>
      <c r="AV1391">
        <v>0.84317329574427025</v>
      </c>
      <c r="AW1391">
        <v>0.8197336150390041</v>
      </c>
      <c r="AX1391">
        <v>0.82999512991184343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48.249999067125749</v>
      </c>
      <c r="BF1391">
        <v>48.000000313217704</v>
      </c>
      <c r="BG1391">
        <v>46.750000155913582</v>
      </c>
      <c r="BH1391">
        <v>48.000000313217704</v>
      </c>
      <c r="BI1391">
        <v>46.750000155913582</v>
      </c>
      <c r="BJ1391">
        <v>46.999999836844054</v>
      </c>
      <c r="BK1391">
        <v>46.499999779716298</v>
      </c>
      <c r="BL1391">
        <v>45.750000157535872</v>
      </c>
      <c r="BM1391">
        <v>53.000000348560427</v>
      </c>
      <c r="BN1391">
        <v>57.749999413832136</v>
      </c>
      <c r="BO1391">
        <v>61.750001768353201</v>
      </c>
      <c r="BP1391">
        <v>63.000000984150176</v>
      </c>
      <c r="BQ1391">
        <v>62.250000782580734</v>
      </c>
      <c r="BR1391">
        <v>65.999998922452306</v>
      </c>
      <c r="BS1391">
        <v>64.999999141345484</v>
      </c>
      <c r="BT1391">
        <v>63.500000244618036</v>
      </c>
      <c r="BU1391">
        <v>61.750001768353201</v>
      </c>
      <c r="BV1391">
        <v>59.499999744141817</v>
      </c>
      <c r="BW1391">
        <v>57.749999413832136</v>
      </c>
      <c r="BX1391">
        <v>54.499999955039414</v>
      </c>
      <c r="BY1391">
        <v>53.249999102468486</v>
      </c>
      <c r="BZ1391">
        <v>51.750000654767526</v>
      </c>
      <c r="CA1391">
        <v>51.999999408675578</v>
      </c>
      <c r="CB1391">
        <v>51.999999408675578</v>
      </c>
      <c r="CC1391">
        <v>0.34624049193604889</v>
      </c>
      <c r="CD1391">
        <v>0.32356379309527306</v>
      </c>
      <c r="CE1391">
        <v>0.3187873059651623</v>
      </c>
      <c r="CF1391">
        <v>0.32309011579707891</v>
      </c>
      <c r="CG1391">
        <v>0.34276323463360081</v>
      </c>
      <c r="CH1391">
        <v>0.4077996774387288</v>
      </c>
      <c r="CI1391">
        <v>0.53417030109478458</v>
      </c>
      <c r="CJ1391">
        <v>0.6524272403320176</v>
      </c>
      <c r="CK1391">
        <v>0.74674628387928021</v>
      </c>
      <c r="CL1391">
        <v>0.7903908849557848</v>
      </c>
      <c r="CM1391">
        <v>0.82177006404890762</v>
      </c>
      <c r="CN1391">
        <v>0.85010215095605979</v>
      </c>
      <c r="CO1391">
        <v>0.85003845803811195</v>
      </c>
      <c r="CP1391">
        <v>0.87753768297799994</v>
      </c>
      <c r="CQ1391">
        <v>0.87918785324342275</v>
      </c>
      <c r="CR1391">
        <v>0.80683887843844881</v>
      </c>
      <c r="CS1391">
        <v>0.74554059759044433</v>
      </c>
      <c r="CT1391">
        <v>0.69481578708103076</v>
      </c>
      <c r="CU1391">
        <v>0.57188034532339038</v>
      </c>
      <c r="CV1391">
        <v>0.44905865806076972</v>
      </c>
      <c r="CW1391">
        <v>0.39347247053642659</v>
      </c>
      <c r="CX1391">
        <v>0.3564889155423695</v>
      </c>
      <c r="CY1391">
        <v>0.324938196040642</v>
      </c>
      <c r="CZ1391">
        <v>0.30389364966209298</v>
      </c>
    </row>
    <row r="1392" spans="1:104" x14ac:dyDescent="0.25">
      <c r="A1392" t="s">
        <v>1581</v>
      </c>
      <c r="B1392" t="s">
        <v>26</v>
      </c>
      <c r="C1392" t="s">
        <v>28</v>
      </c>
      <c r="D1392" t="s">
        <v>187</v>
      </c>
      <c r="E1392" t="s">
        <v>184</v>
      </c>
      <c r="F1392">
        <v>2022</v>
      </c>
      <c r="G1392" t="s">
        <v>183</v>
      </c>
      <c r="H1392">
        <v>8</v>
      </c>
      <c r="I1392">
        <v>27.711752257851611</v>
      </c>
      <c r="J1392">
        <v>26.563629563709132</v>
      </c>
      <c r="K1392">
        <v>25.891227897579995</v>
      </c>
      <c r="L1392">
        <v>25.919496586984454</v>
      </c>
      <c r="M1392">
        <v>27.06348546460281</v>
      </c>
      <c r="N1392">
        <v>30.0757490987437</v>
      </c>
      <c r="O1392">
        <v>34.457345283751522</v>
      </c>
      <c r="P1392">
        <v>39.222491862661485</v>
      </c>
      <c r="Q1392">
        <v>44.465534696986587</v>
      </c>
      <c r="R1392">
        <v>48.61438792685491</v>
      </c>
      <c r="S1392">
        <v>51.681389196915454</v>
      </c>
      <c r="T1392">
        <v>53.585841526976452</v>
      </c>
      <c r="U1392">
        <v>54.332691542042184</v>
      </c>
      <c r="V1392">
        <v>54.946325423259047</v>
      </c>
      <c r="W1392">
        <v>54.77773125380137</v>
      </c>
      <c r="X1392">
        <v>53.486258223951609</v>
      </c>
      <c r="Y1392">
        <v>51.033873343573667</v>
      </c>
      <c r="Z1392">
        <v>47.738134538863704</v>
      </c>
      <c r="AA1392">
        <v>43.255136803422076</v>
      </c>
      <c r="AB1392">
        <v>41.473516805441406</v>
      </c>
      <c r="AC1392">
        <v>40.152474441205058</v>
      </c>
      <c r="AD1392">
        <v>37.197106184997601</v>
      </c>
      <c r="AE1392">
        <v>33.251661565811609</v>
      </c>
      <c r="AF1392">
        <v>30.137946749523557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1.2056814244386349</v>
      </c>
      <c r="AS1392">
        <v>1.2224855383851776</v>
      </c>
      <c r="AT1392">
        <v>1.2362923330244913</v>
      </c>
      <c r="AU1392">
        <v>1.232498912627251</v>
      </c>
      <c r="AV1392">
        <v>1.2034407769717275</v>
      </c>
      <c r="AW1392">
        <v>1.1482621193197795</v>
      </c>
      <c r="AX1392">
        <v>1.0741080187256964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66.037497035185751</v>
      </c>
      <c r="BF1392">
        <v>65.775001527620162</v>
      </c>
      <c r="BG1392">
        <v>65.275000364062961</v>
      </c>
      <c r="BH1392">
        <v>65.000000780363692</v>
      </c>
      <c r="BI1392">
        <v>64.675004488576278</v>
      </c>
      <c r="BJ1392">
        <v>65.074996089999345</v>
      </c>
      <c r="BK1392">
        <v>66.199997568759443</v>
      </c>
      <c r="BL1392">
        <v>67.90000229065862</v>
      </c>
      <c r="BM1392">
        <v>72.412500110488423</v>
      </c>
      <c r="BN1392">
        <v>76.32499564886092</v>
      </c>
      <c r="BO1392">
        <v>80.18749832272762</v>
      </c>
      <c r="BP1392">
        <v>81.624999500479888</v>
      </c>
      <c r="BQ1392">
        <v>82.425003959501325</v>
      </c>
      <c r="BR1392">
        <v>84.1624980521336</v>
      </c>
      <c r="BS1392">
        <v>84.112501809934216</v>
      </c>
      <c r="BT1392">
        <v>83.462501946847269</v>
      </c>
      <c r="BU1392">
        <v>83.224998168969762</v>
      </c>
      <c r="BV1392">
        <v>82.262496423037021</v>
      </c>
      <c r="BW1392">
        <v>79.212501614610346</v>
      </c>
      <c r="BX1392">
        <v>75.562497827575214</v>
      </c>
      <c r="BY1392">
        <v>72.437499993230063</v>
      </c>
      <c r="BZ1392">
        <v>71.425001422736955</v>
      </c>
      <c r="CA1392">
        <v>69.66249754722665</v>
      </c>
      <c r="CB1392">
        <v>69.199995669097973</v>
      </c>
      <c r="CC1392">
        <v>0.33315065974431268</v>
      </c>
      <c r="CD1392">
        <v>0.31133128044606273</v>
      </c>
      <c r="CE1392">
        <v>0.30673536767542675</v>
      </c>
      <c r="CF1392">
        <v>0.31087549070989851</v>
      </c>
      <c r="CG1392">
        <v>0.32980486502999345</v>
      </c>
      <c r="CH1392">
        <v>0.39238257088568396</v>
      </c>
      <c r="CI1392">
        <v>0.51397566646890058</v>
      </c>
      <c r="CJ1392">
        <v>0.6277618400347722</v>
      </c>
      <c r="CK1392">
        <v>0.71851505472258126</v>
      </c>
      <c r="CL1392">
        <v>0.76050967526996582</v>
      </c>
      <c r="CM1392">
        <v>0.79070257377058528</v>
      </c>
      <c r="CN1392">
        <v>0.81796351295537373</v>
      </c>
      <c r="CO1392">
        <v>0.81790221704753752</v>
      </c>
      <c r="CP1392">
        <v>0.84436182368262525</v>
      </c>
      <c r="CQ1392">
        <v>0.84594961652223766</v>
      </c>
      <c r="CR1392">
        <v>0.77633581629432924</v>
      </c>
      <c r="CS1392">
        <v>0.71735496404064669</v>
      </c>
      <c r="CT1392">
        <v>0.66854784604456141</v>
      </c>
      <c r="CU1392">
        <v>0.55026008301919993</v>
      </c>
      <c r="CV1392">
        <v>0.4320816974282094</v>
      </c>
      <c r="CW1392">
        <v>0.37859700843482313</v>
      </c>
      <c r="CX1392">
        <v>0.34301164764217734</v>
      </c>
      <c r="CY1392">
        <v>0.3126537241211777</v>
      </c>
      <c r="CZ1392">
        <v>0.29240475835712215</v>
      </c>
    </row>
    <row r="1393" spans="1:104" x14ac:dyDescent="0.25">
      <c r="A1393" t="s">
        <v>1582</v>
      </c>
      <c r="B1393" t="s">
        <v>26</v>
      </c>
      <c r="C1393" t="s">
        <v>28</v>
      </c>
      <c r="D1393" t="s">
        <v>187</v>
      </c>
      <c r="E1393" t="s">
        <v>184</v>
      </c>
      <c r="F1393">
        <v>2023</v>
      </c>
      <c r="G1393" t="s">
        <v>171</v>
      </c>
      <c r="H1393">
        <v>1</v>
      </c>
      <c r="I1393">
        <v>23.55017366121281</v>
      </c>
      <c r="J1393">
        <v>22.903703681543465</v>
      </c>
      <c r="K1393">
        <v>22.54510580176273</v>
      </c>
      <c r="L1393">
        <v>22.740386446958802</v>
      </c>
      <c r="M1393">
        <v>23.835686292408308</v>
      </c>
      <c r="N1393">
        <v>26.652590908531128</v>
      </c>
      <c r="O1393">
        <v>31.460252796821312</v>
      </c>
      <c r="P1393">
        <v>34.487705144256275</v>
      </c>
      <c r="Q1393">
        <v>37.226594071953123</v>
      </c>
      <c r="R1393">
        <v>38.214264333661284</v>
      </c>
      <c r="S1393">
        <v>38.479235844160435</v>
      </c>
      <c r="T1393">
        <v>38.344792503092243</v>
      </c>
      <c r="U1393">
        <v>38.071324769946976</v>
      </c>
      <c r="V1393">
        <v>38.135593420917395</v>
      </c>
      <c r="W1393">
        <v>37.640361866790073</v>
      </c>
      <c r="X1393">
        <v>36.513850164544898</v>
      </c>
      <c r="Y1393">
        <v>35.760637979758862</v>
      </c>
      <c r="Z1393">
        <v>36.765712761738747</v>
      </c>
      <c r="AA1393">
        <v>35.173316055039983</v>
      </c>
      <c r="AB1393">
        <v>33.785666129881271</v>
      </c>
      <c r="AC1393">
        <v>32.250668935353879</v>
      </c>
      <c r="AD1393">
        <v>30.156794932323429</v>
      </c>
      <c r="AE1393">
        <v>27.359805385580806</v>
      </c>
      <c r="AF1393">
        <v>25.258837011974371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0.86275780560422177</v>
      </c>
      <c r="AS1393">
        <v>0.85660478311846178</v>
      </c>
      <c r="AT1393">
        <v>0.85805084181651259</v>
      </c>
      <c r="AU1393">
        <v>0.84690813494100059</v>
      </c>
      <c r="AV1393">
        <v>0.82156165057477792</v>
      </c>
      <c r="AW1393">
        <v>0.80461431407273087</v>
      </c>
      <c r="AX1393">
        <v>0.82722851182161461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46.499999236481855</v>
      </c>
      <c r="BF1393">
        <v>45.999999665172354</v>
      </c>
      <c r="BG1393">
        <v>46.749998899165853</v>
      </c>
      <c r="BH1393">
        <v>46.499999236481855</v>
      </c>
      <c r="BI1393">
        <v>45.250000329908822</v>
      </c>
      <c r="BJ1393">
        <v>44.500000864440963</v>
      </c>
      <c r="BK1393">
        <v>45.749999539539651</v>
      </c>
      <c r="BL1393">
        <v>45.000000551487638</v>
      </c>
      <c r="BM1393">
        <v>47.500000433435723</v>
      </c>
      <c r="BN1393">
        <v>51.750000760798322</v>
      </c>
      <c r="BO1393">
        <v>54.500000421167577</v>
      </c>
      <c r="BP1393">
        <v>57.000000780531508</v>
      </c>
      <c r="BQ1393">
        <v>58.499999581262898</v>
      </c>
      <c r="BR1393">
        <v>58.499999581262898</v>
      </c>
      <c r="BS1393">
        <v>58.749999591158428</v>
      </c>
      <c r="BT1393">
        <v>57.750000463006572</v>
      </c>
      <c r="BU1393">
        <v>55.999999221898975</v>
      </c>
      <c r="BV1393">
        <v>53.999998896793244</v>
      </c>
      <c r="BW1393">
        <v>51.249999221956841</v>
      </c>
      <c r="BX1393">
        <v>49.750000536962624</v>
      </c>
      <c r="BY1393">
        <v>46.249999443593531</v>
      </c>
      <c r="BZ1393">
        <v>44.750000527124968</v>
      </c>
      <c r="CA1393">
        <v>41.49999968959289</v>
      </c>
      <c r="CB1393">
        <v>40.999999886809043</v>
      </c>
      <c r="CC1393">
        <v>0.34820327719798694</v>
      </c>
      <c r="CD1393">
        <v>0.32539804179578957</v>
      </c>
      <c r="CE1393">
        <v>0.32059448211207447</v>
      </c>
      <c r="CF1393">
        <v>0.32492168191959592</v>
      </c>
      <c r="CG1393">
        <v>0.34470631472959784</v>
      </c>
      <c r="CH1393">
        <v>0.41011144827310475</v>
      </c>
      <c r="CI1393">
        <v>0.53719846041713992</v>
      </c>
      <c r="CJ1393">
        <v>0.656125785424573</v>
      </c>
      <c r="CK1393">
        <v>0.75097950517271816</v>
      </c>
      <c r="CL1393">
        <v>0.79487160924047484</v>
      </c>
      <c r="CM1393">
        <v>0.82642856500076145</v>
      </c>
      <c r="CN1393">
        <v>0.85492134381839791</v>
      </c>
      <c r="CO1393">
        <v>0.85485726304801146</v>
      </c>
      <c r="CP1393">
        <v>0.88251235371237369</v>
      </c>
      <c r="CQ1393">
        <v>0.88417189638523719</v>
      </c>
      <c r="CR1393">
        <v>0.81141278290032082</v>
      </c>
      <c r="CS1393">
        <v>0.74976698886035253</v>
      </c>
      <c r="CT1393">
        <v>0.69875458065734819</v>
      </c>
      <c r="CU1393">
        <v>0.57512226751915196</v>
      </c>
      <c r="CV1393">
        <v>0.45160431845261872</v>
      </c>
      <c r="CW1393">
        <v>0.3957030539757822</v>
      </c>
      <c r="CX1393">
        <v>0.35850979319541754</v>
      </c>
      <c r="CY1393">
        <v>0.3267802496574867</v>
      </c>
      <c r="CZ1393">
        <v>0.30561638435403865</v>
      </c>
    </row>
    <row r="1394" spans="1:104" x14ac:dyDescent="0.25">
      <c r="A1394" t="s">
        <v>1583</v>
      </c>
      <c r="B1394" t="s">
        <v>26</v>
      </c>
      <c r="C1394" t="s">
        <v>28</v>
      </c>
      <c r="D1394" t="s">
        <v>187</v>
      </c>
      <c r="E1394" t="s">
        <v>184</v>
      </c>
      <c r="F1394">
        <v>2023</v>
      </c>
      <c r="G1394" t="s">
        <v>172</v>
      </c>
      <c r="H1394">
        <v>2</v>
      </c>
      <c r="I1394">
        <v>23.837571978814811</v>
      </c>
      <c r="J1394">
        <v>23.151610149356753</v>
      </c>
      <c r="K1394">
        <v>22.733452329018295</v>
      </c>
      <c r="L1394">
        <v>22.883886361977758</v>
      </c>
      <c r="M1394">
        <v>23.935032775505881</v>
      </c>
      <c r="N1394">
        <v>26.775737352364828</v>
      </c>
      <c r="O1394">
        <v>31.278326538610514</v>
      </c>
      <c r="P1394">
        <v>34.448378065454797</v>
      </c>
      <c r="Q1394">
        <v>37.492190609681451</v>
      </c>
      <c r="R1394">
        <v>38.738359050887951</v>
      </c>
      <c r="S1394">
        <v>39.070071895679511</v>
      </c>
      <c r="T1394">
        <v>39.021310066015353</v>
      </c>
      <c r="U1394">
        <v>38.73511835985277</v>
      </c>
      <c r="V1394">
        <v>38.719859093975629</v>
      </c>
      <c r="W1394">
        <v>38.17820733378219</v>
      </c>
      <c r="X1394">
        <v>37.084999350509761</v>
      </c>
      <c r="Y1394">
        <v>36.101421603320652</v>
      </c>
      <c r="Z1394">
        <v>36.517117753991371</v>
      </c>
      <c r="AA1394">
        <v>35.875080242372157</v>
      </c>
      <c r="AB1394">
        <v>34.446690743271908</v>
      </c>
      <c r="AC1394">
        <v>32.875548740862584</v>
      </c>
      <c r="AD1394">
        <v>30.699753670442796</v>
      </c>
      <c r="AE1394">
        <v>27.764938459360391</v>
      </c>
      <c r="AF1394">
        <v>25.538827800331926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0.87797951118729822</v>
      </c>
      <c r="AS1394">
        <v>0.87154013762330473</v>
      </c>
      <c r="AT1394">
        <v>0.87119681674682659</v>
      </c>
      <c r="AU1394">
        <v>0.8590097013013166</v>
      </c>
      <c r="AV1394">
        <v>0.83441246814836711</v>
      </c>
      <c r="AW1394">
        <v>0.81228196322000668</v>
      </c>
      <c r="AX1394">
        <v>0.82163513122438303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48.499998949236065</v>
      </c>
      <c r="BF1394">
        <v>49.000001069835115</v>
      </c>
      <c r="BG1394">
        <v>47.749999979888578</v>
      </c>
      <c r="BH1394">
        <v>46.749999552925431</v>
      </c>
      <c r="BI1394">
        <v>45.499998809727536</v>
      </c>
      <c r="BJ1394">
        <v>44.500001156753434</v>
      </c>
      <c r="BK1394">
        <v>43.500000845373165</v>
      </c>
      <c r="BL1394">
        <v>43.500000845373165</v>
      </c>
      <c r="BM1394">
        <v>49.000001069835115</v>
      </c>
      <c r="BN1394">
        <v>53.500000405002396</v>
      </c>
      <c r="BO1394">
        <v>55.500000926627926</v>
      </c>
      <c r="BP1394">
        <v>56.749999806051932</v>
      </c>
      <c r="BQ1394">
        <v>57.999999971335448</v>
      </c>
      <c r="BR1394">
        <v>58.499999664694073</v>
      </c>
      <c r="BS1394">
        <v>57.999999971335448</v>
      </c>
      <c r="BT1394">
        <v>57.000000700201063</v>
      </c>
      <c r="BU1394">
        <v>55.749999957003176</v>
      </c>
      <c r="BV1394">
        <v>53.500000405002396</v>
      </c>
      <c r="BW1394">
        <v>51.249999928338617</v>
      </c>
      <c r="BX1394">
        <v>49.249998958829444</v>
      </c>
      <c r="BY1394">
        <v>48.000000180540454</v>
      </c>
      <c r="BZ1394">
        <v>45.250000704015306</v>
      </c>
      <c r="CA1394">
        <v>44.74999927691352</v>
      </c>
      <c r="CB1394">
        <v>44.74999927691352</v>
      </c>
      <c r="CC1394">
        <v>0.34561494173096263</v>
      </c>
      <c r="CD1394">
        <v>0.32297919863054164</v>
      </c>
      <c r="CE1394">
        <v>0.31821136437376007</v>
      </c>
      <c r="CF1394">
        <v>0.32250639049527891</v>
      </c>
      <c r="CG1394">
        <v>0.34214397778586408</v>
      </c>
      <c r="CH1394">
        <v>0.40706289764678871</v>
      </c>
      <c r="CI1394">
        <v>0.53320521623010408</v>
      </c>
      <c r="CJ1394">
        <v>0.65124852384114129</v>
      </c>
      <c r="CK1394">
        <v>0.74539719121789894</v>
      </c>
      <c r="CL1394">
        <v>0.78896289755108262</v>
      </c>
      <c r="CM1394">
        <v>0.82028535007122383</v>
      </c>
      <c r="CN1394">
        <v>0.84856632276549759</v>
      </c>
      <c r="CO1394">
        <v>0.84850270768504799</v>
      </c>
      <c r="CP1394">
        <v>0.87595224623486301</v>
      </c>
      <c r="CQ1394">
        <v>0.87759944579697857</v>
      </c>
      <c r="CR1394">
        <v>0.80538117528615139</v>
      </c>
      <c r="CS1394">
        <v>0.74419362739738337</v>
      </c>
      <c r="CT1394">
        <v>0.69356042106987259</v>
      </c>
      <c r="CU1394">
        <v>0.5708471238570898</v>
      </c>
      <c r="CV1394">
        <v>0.44824734084837992</v>
      </c>
      <c r="CW1394">
        <v>0.3927616077626358</v>
      </c>
      <c r="CX1394">
        <v>0.35584483381913812</v>
      </c>
      <c r="CY1394">
        <v>0.32435114654137209</v>
      </c>
      <c r="CZ1394">
        <v>0.30334458498699945</v>
      </c>
    </row>
    <row r="1395" spans="1:104" x14ac:dyDescent="0.25">
      <c r="A1395" t="s">
        <v>1584</v>
      </c>
      <c r="B1395" t="s">
        <v>26</v>
      </c>
      <c r="C1395" t="s">
        <v>28</v>
      </c>
      <c r="D1395" t="s">
        <v>187</v>
      </c>
      <c r="E1395" t="s">
        <v>184</v>
      </c>
      <c r="F1395">
        <v>2023</v>
      </c>
      <c r="G1395" t="s">
        <v>173</v>
      </c>
      <c r="H1395">
        <v>3</v>
      </c>
      <c r="I1395">
        <v>24.13317060948215</v>
      </c>
      <c r="J1395">
        <v>23.289278049904723</v>
      </c>
      <c r="K1395">
        <v>22.787365181647527</v>
      </c>
      <c r="L1395">
        <v>22.800022533019938</v>
      </c>
      <c r="M1395">
        <v>23.713562881334123</v>
      </c>
      <c r="N1395">
        <v>26.271768645130454</v>
      </c>
      <c r="O1395">
        <v>30.769216141270146</v>
      </c>
      <c r="P1395">
        <v>34.005428246808549</v>
      </c>
      <c r="Q1395">
        <v>37.115196414877452</v>
      </c>
      <c r="R1395">
        <v>38.778583698176625</v>
      </c>
      <c r="S1395">
        <v>39.718352225398213</v>
      </c>
      <c r="T1395">
        <v>40.248212479140946</v>
      </c>
      <c r="U1395">
        <v>40.423223524494745</v>
      </c>
      <c r="V1395">
        <v>40.717055952021326</v>
      </c>
      <c r="W1395">
        <v>40.325499834521693</v>
      </c>
      <c r="X1395">
        <v>39.279157575731503</v>
      </c>
      <c r="Y1395">
        <v>37.877919684455811</v>
      </c>
      <c r="Z1395">
        <v>36.500637016577059</v>
      </c>
      <c r="AA1395">
        <v>35.172071362767895</v>
      </c>
      <c r="AB1395">
        <v>35.27243301635793</v>
      </c>
      <c r="AC1395">
        <v>33.67306803951098</v>
      </c>
      <c r="AD1395">
        <v>31.409432922126779</v>
      </c>
      <c r="AE1395">
        <v>28.293000208870602</v>
      </c>
      <c r="AF1395">
        <v>25.918578172957982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0.90558478060933145</v>
      </c>
      <c r="AS1395">
        <v>0.90952252942738221</v>
      </c>
      <c r="AT1395">
        <v>0.9161337691918563</v>
      </c>
      <c r="AU1395">
        <v>0.90732376860503317</v>
      </c>
      <c r="AV1395">
        <v>0.88378105685257147</v>
      </c>
      <c r="AW1395">
        <v>0.85225319961858381</v>
      </c>
      <c r="AX1395">
        <v>0.8212643288059156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51.249999407272142</v>
      </c>
      <c r="BF1395">
        <v>51.500000821623544</v>
      </c>
      <c r="BG1395">
        <v>51.500000821623544</v>
      </c>
      <c r="BH1395">
        <v>50.499999665948508</v>
      </c>
      <c r="BI1395">
        <v>49.749999462908917</v>
      </c>
      <c r="BJ1395">
        <v>49.5000002417083</v>
      </c>
      <c r="BK1395">
        <v>49.5000002417083</v>
      </c>
      <c r="BL1395">
        <v>48.250000326548609</v>
      </c>
      <c r="BM1395">
        <v>53.000000996844754</v>
      </c>
      <c r="BN1395">
        <v>58.250000210542474</v>
      </c>
      <c r="BO1395">
        <v>59.500000803847477</v>
      </c>
      <c r="BP1395">
        <v>62.2500006633704</v>
      </c>
      <c r="BQ1395">
        <v>63.249999741323627</v>
      </c>
      <c r="BR1395">
        <v>62.5</v>
      </c>
      <c r="BS1395">
        <v>63.249999741323627</v>
      </c>
      <c r="BT1395">
        <v>62.2500006633704</v>
      </c>
      <c r="BU1395">
        <v>61.000000055636775</v>
      </c>
      <c r="BV1395">
        <v>57.50000046921884</v>
      </c>
      <c r="BW1395">
        <v>55.749998995075217</v>
      </c>
      <c r="BX1395">
        <v>53.999999714082399</v>
      </c>
      <c r="BY1395">
        <v>52.500000476721723</v>
      </c>
      <c r="BZ1395">
        <v>49.249999058214883</v>
      </c>
      <c r="CA1395">
        <v>48.750000731242643</v>
      </c>
      <c r="CB1395">
        <v>49.249999058214883</v>
      </c>
      <c r="CC1395">
        <v>0.33685128374154033</v>
      </c>
      <c r="CD1395">
        <v>0.31478951244998227</v>
      </c>
      <c r="CE1395">
        <v>0.310142566313095</v>
      </c>
      <c r="CF1395">
        <v>0.31432866408263632</v>
      </c>
      <c r="CG1395">
        <v>0.33346832409223021</v>
      </c>
      <c r="CH1395">
        <v>0.39674113055411175</v>
      </c>
      <c r="CI1395">
        <v>0.51968487299359722</v>
      </c>
      <c r="CJ1395">
        <v>0.63473497104980126</v>
      </c>
      <c r="CK1395">
        <v>0.72649628385995646</v>
      </c>
      <c r="CL1395">
        <v>0.76895740898193465</v>
      </c>
      <c r="CM1395">
        <v>0.79948553803930478</v>
      </c>
      <c r="CN1395">
        <v>0.82704943402692399</v>
      </c>
      <c r="CO1395">
        <v>0.82698737941164568</v>
      </c>
      <c r="CP1395">
        <v>0.85374091955242137</v>
      </c>
      <c r="CQ1395">
        <v>0.85534631416878648</v>
      </c>
      <c r="CR1395">
        <v>0.78495932885129061</v>
      </c>
      <c r="CS1395">
        <v>0.72532331695201813</v>
      </c>
      <c r="CT1395">
        <v>0.67597398229453176</v>
      </c>
      <c r="CU1395">
        <v>0.55637229520262799</v>
      </c>
      <c r="CV1395">
        <v>0.43688123156597813</v>
      </c>
      <c r="CW1395">
        <v>0.3828024251556022</v>
      </c>
      <c r="CX1395">
        <v>0.34682176910300561</v>
      </c>
      <c r="CY1395">
        <v>0.31612665909915033</v>
      </c>
      <c r="CZ1395">
        <v>0.29565277078300567</v>
      </c>
    </row>
    <row r="1396" spans="1:104" x14ac:dyDescent="0.25">
      <c r="A1396" t="s">
        <v>1585</v>
      </c>
      <c r="B1396" t="s">
        <v>26</v>
      </c>
      <c r="C1396" t="s">
        <v>28</v>
      </c>
      <c r="D1396" t="s">
        <v>187</v>
      </c>
      <c r="E1396" t="s">
        <v>184</v>
      </c>
      <c r="F1396">
        <v>2023</v>
      </c>
      <c r="G1396" t="s">
        <v>174</v>
      </c>
      <c r="H1396">
        <v>4</v>
      </c>
      <c r="I1396">
        <v>24.56399327848003</v>
      </c>
      <c r="J1396">
        <v>23.628124664493303</v>
      </c>
      <c r="K1396">
        <v>23.075266483426699</v>
      </c>
      <c r="L1396">
        <v>23.023494892995739</v>
      </c>
      <c r="M1396">
        <v>23.922132416041464</v>
      </c>
      <c r="N1396">
        <v>26.35755966484777</v>
      </c>
      <c r="O1396">
        <v>30.134040365133941</v>
      </c>
      <c r="P1396">
        <v>33.503443319334224</v>
      </c>
      <c r="Q1396">
        <v>37.397138107708486</v>
      </c>
      <c r="R1396">
        <v>40.44129139085377</v>
      </c>
      <c r="S1396">
        <v>42.815417742419037</v>
      </c>
      <c r="T1396">
        <v>44.588177309239882</v>
      </c>
      <c r="U1396">
        <v>45.585209006346041</v>
      </c>
      <c r="V1396">
        <v>46.482165645295943</v>
      </c>
      <c r="W1396">
        <v>46.331276713342859</v>
      </c>
      <c r="X1396">
        <v>45.194766741919466</v>
      </c>
      <c r="Y1396">
        <v>43.306309734084849</v>
      </c>
      <c r="Z1396">
        <v>40.557257499510449</v>
      </c>
      <c r="AA1396">
        <v>37.445277749130909</v>
      </c>
      <c r="AB1396">
        <v>37.039632813075258</v>
      </c>
      <c r="AC1396">
        <v>35.508723591240326</v>
      </c>
      <c r="AD1396">
        <v>32.843577848213897</v>
      </c>
      <c r="AE1396">
        <v>29.416586489870362</v>
      </c>
      <c r="AF1396">
        <v>26.744945534002984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1.0032340024729949</v>
      </c>
      <c r="AS1396">
        <v>1.0256671965000201</v>
      </c>
      <c r="AT1396">
        <v>1.0458487412592066</v>
      </c>
      <c r="AU1396">
        <v>1.0424537086847416</v>
      </c>
      <c r="AV1396">
        <v>1.0168822328055345</v>
      </c>
      <c r="AW1396">
        <v>0.9743920142770236</v>
      </c>
      <c r="AX1396">
        <v>0.91253829693646582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58.000000046692222</v>
      </c>
      <c r="BF1396">
        <v>57.750000964396222</v>
      </c>
      <c r="BG1396">
        <v>56.250001052016195</v>
      </c>
      <c r="BH1396">
        <v>54.500001135024597</v>
      </c>
      <c r="BI1396">
        <v>54.500001135024597</v>
      </c>
      <c r="BJ1396">
        <v>54.500001135024597</v>
      </c>
      <c r="BK1396">
        <v>55.250000341833207</v>
      </c>
      <c r="BL1396">
        <v>59.750000295140978</v>
      </c>
      <c r="BM1396">
        <v>66.749999833406747</v>
      </c>
      <c r="BN1396">
        <v>70.749999201044133</v>
      </c>
      <c r="BO1396">
        <v>73.749998910514734</v>
      </c>
      <c r="BP1396">
        <v>75.749997563934016</v>
      </c>
      <c r="BQ1396">
        <v>77.000000584517494</v>
      </c>
      <c r="BR1396">
        <v>77.000000584517494</v>
      </c>
      <c r="BS1396">
        <v>77.749998638431649</v>
      </c>
      <c r="BT1396">
        <v>76.24999814960438</v>
      </c>
      <c r="BU1396">
        <v>75.000001124072099</v>
      </c>
      <c r="BV1396">
        <v>73.749998910514734</v>
      </c>
      <c r="BW1396">
        <v>72.000000376996482</v>
      </c>
      <c r="BX1396">
        <v>68.000001009359096</v>
      </c>
      <c r="BY1396">
        <v>63.000000585670385</v>
      </c>
      <c r="BZ1396">
        <v>61.999999414329615</v>
      </c>
      <c r="CA1396">
        <v>60.750001005323966</v>
      </c>
      <c r="CB1396">
        <v>59.250000862365056</v>
      </c>
      <c r="CC1396">
        <v>0.33398556255380307</v>
      </c>
      <c r="CD1396">
        <v>0.31211151570092915</v>
      </c>
      <c r="CE1396">
        <v>0.30750409907931647</v>
      </c>
      <c r="CF1396">
        <v>0.31165460406983858</v>
      </c>
      <c r="CG1396">
        <v>0.33063142214887881</v>
      </c>
      <c r="CH1396">
        <v>0.39336591028379386</v>
      </c>
      <c r="CI1396">
        <v>0.51526378757446456</v>
      </c>
      <c r="CJ1396">
        <v>0.6293350985861107</v>
      </c>
      <c r="CK1396">
        <v>0.72031576668333952</v>
      </c>
      <c r="CL1396">
        <v>0.76241564249788363</v>
      </c>
      <c r="CM1396">
        <v>0.79268411735305033</v>
      </c>
      <c r="CN1396">
        <v>0.82001345721721808</v>
      </c>
      <c r="CO1396">
        <v>0.81995194013552097</v>
      </c>
      <c r="CP1396">
        <v>0.84647793492647594</v>
      </c>
      <c r="CQ1396">
        <v>0.84806963085088893</v>
      </c>
      <c r="CR1396">
        <v>0.77828144250838582</v>
      </c>
      <c r="CS1396">
        <v>0.71915276808482143</v>
      </c>
      <c r="CT1396">
        <v>0.67022330750047221</v>
      </c>
      <c r="CU1396">
        <v>0.55163910394039151</v>
      </c>
      <c r="CV1396">
        <v>0.43316456755123084</v>
      </c>
      <c r="CW1396">
        <v>0.37954586019276809</v>
      </c>
      <c r="CX1396">
        <v>0.343871287394931</v>
      </c>
      <c r="CY1396">
        <v>0.31343730301762834</v>
      </c>
      <c r="CZ1396">
        <v>0.29313755633827704</v>
      </c>
    </row>
    <row r="1397" spans="1:104" x14ac:dyDescent="0.25">
      <c r="A1397" t="s">
        <v>1586</v>
      </c>
      <c r="B1397" t="s">
        <v>26</v>
      </c>
      <c r="C1397" t="s">
        <v>28</v>
      </c>
      <c r="D1397" t="s">
        <v>187</v>
      </c>
      <c r="E1397" t="s">
        <v>184</v>
      </c>
      <c r="F1397">
        <v>2023</v>
      </c>
      <c r="G1397" t="s">
        <v>175</v>
      </c>
      <c r="H1397">
        <v>5</v>
      </c>
      <c r="I1397">
        <v>25.101708236373845</v>
      </c>
      <c r="J1397">
        <v>24.090060710946311</v>
      </c>
      <c r="K1397">
        <v>23.480214472827406</v>
      </c>
      <c r="L1397">
        <v>23.396177047009729</v>
      </c>
      <c r="M1397">
        <v>24.330666564631152</v>
      </c>
      <c r="N1397">
        <v>26.766853698761118</v>
      </c>
      <c r="O1397">
        <v>30.194818524229202</v>
      </c>
      <c r="P1397">
        <v>34.718922952768267</v>
      </c>
      <c r="Q1397">
        <v>39.649276918005881</v>
      </c>
      <c r="R1397">
        <v>43.450785089626635</v>
      </c>
      <c r="S1397">
        <v>46.05502737988148</v>
      </c>
      <c r="T1397">
        <v>47.64219659646146</v>
      </c>
      <c r="U1397">
        <v>48.331778629943393</v>
      </c>
      <c r="V1397">
        <v>49.029630180059804</v>
      </c>
      <c r="W1397">
        <v>48.971072182021267</v>
      </c>
      <c r="X1397">
        <v>47.583527657361564</v>
      </c>
      <c r="Y1397">
        <v>45.247315646792984</v>
      </c>
      <c r="Z1397">
        <v>42.28513330901643</v>
      </c>
      <c r="AA1397">
        <v>38.774653275305816</v>
      </c>
      <c r="AB1397">
        <v>37.476549337888649</v>
      </c>
      <c r="AC1397">
        <v>36.544180343842626</v>
      </c>
      <c r="AD1397">
        <v>33.776751531224861</v>
      </c>
      <c r="AE1397">
        <v>30.192976745737347</v>
      </c>
      <c r="AF1397">
        <v>27.374456965805109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1.0719494041350457</v>
      </c>
      <c r="AS1397">
        <v>1.0874650194705622</v>
      </c>
      <c r="AT1397">
        <v>1.1031666625274816</v>
      </c>
      <c r="AU1397">
        <v>1.1018491063213056</v>
      </c>
      <c r="AV1397">
        <v>1.070629359454732</v>
      </c>
      <c r="AW1397">
        <v>1.0180646013152499</v>
      </c>
      <c r="AX1397">
        <v>0.95141548343272719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59.499999763509955</v>
      </c>
      <c r="BF1397">
        <v>59.250000828003003</v>
      </c>
      <c r="BG1397">
        <v>58.999999834433943</v>
      </c>
      <c r="BH1397">
        <v>58.24999960260692</v>
      </c>
      <c r="BI1397">
        <v>58.000000436827278</v>
      </c>
      <c r="BJ1397">
        <v>57.250001126090993</v>
      </c>
      <c r="BK1397">
        <v>60.999999766618636</v>
      </c>
      <c r="BL1397">
        <v>65.250000164011723</v>
      </c>
      <c r="BM1397">
        <v>70.249998735169711</v>
      </c>
      <c r="BN1397">
        <v>74.999997449730031</v>
      </c>
      <c r="BO1397">
        <v>79.250001056548641</v>
      </c>
      <c r="BP1397">
        <v>80.250000914700664</v>
      </c>
      <c r="BQ1397">
        <v>79.250001056548641</v>
      </c>
      <c r="BR1397">
        <v>78.749999529955886</v>
      </c>
      <c r="BS1397">
        <v>78.749999529955886</v>
      </c>
      <c r="BT1397">
        <v>78.2500026088168</v>
      </c>
      <c r="BU1397">
        <v>76.999999785385853</v>
      </c>
      <c r="BV1397">
        <v>75.499998976322786</v>
      </c>
      <c r="BW1397">
        <v>72.750001589975312</v>
      </c>
      <c r="BX1397">
        <v>69.000001092874157</v>
      </c>
      <c r="BY1397">
        <v>66.000000165566064</v>
      </c>
      <c r="BZ1397">
        <v>64.749998853299601</v>
      </c>
      <c r="CA1397">
        <v>64.499999701912017</v>
      </c>
      <c r="CB1397">
        <v>62.999999929076012</v>
      </c>
      <c r="CC1397">
        <v>0.33447504305879538</v>
      </c>
      <c r="CD1397">
        <v>0.31256891592603553</v>
      </c>
      <c r="CE1397">
        <v>0.30795475737701733</v>
      </c>
      <c r="CF1397">
        <v>0.31211135188236361</v>
      </c>
      <c r="CG1397">
        <v>0.33111598668130993</v>
      </c>
      <c r="CH1397">
        <v>0.39394242933055196</v>
      </c>
      <c r="CI1397">
        <v>0.51601892721648546</v>
      </c>
      <c r="CJ1397">
        <v>0.63025745967665769</v>
      </c>
      <c r="CK1397">
        <v>0.7213714593074082</v>
      </c>
      <c r="CL1397">
        <v>0.76353300563466064</v>
      </c>
      <c r="CM1397">
        <v>0.79384585036529143</v>
      </c>
      <c r="CN1397">
        <v>0.82121526505517972</v>
      </c>
      <c r="CO1397">
        <v>0.82115369009497763</v>
      </c>
      <c r="CP1397">
        <v>0.84771849257932275</v>
      </c>
      <c r="CQ1397">
        <v>0.84931256027808111</v>
      </c>
      <c r="CR1397">
        <v>0.77942206285878901</v>
      </c>
      <c r="CS1397">
        <v>0.72020670267083908</v>
      </c>
      <c r="CT1397">
        <v>0.67120556357071037</v>
      </c>
      <c r="CU1397">
        <v>0.55244754017074693</v>
      </c>
      <c r="CV1397">
        <v>0.43379940097192188</v>
      </c>
      <c r="CW1397">
        <v>0.38010208087307767</v>
      </c>
      <c r="CX1397">
        <v>0.34437523022585642</v>
      </c>
      <c r="CY1397">
        <v>0.31389662507658067</v>
      </c>
      <c r="CZ1397">
        <v>0.29356718543375371</v>
      </c>
    </row>
    <row r="1398" spans="1:104" x14ac:dyDescent="0.25">
      <c r="A1398" t="s">
        <v>1587</v>
      </c>
      <c r="B1398" t="s">
        <v>26</v>
      </c>
      <c r="C1398" t="s">
        <v>28</v>
      </c>
      <c r="D1398" t="s">
        <v>187</v>
      </c>
      <c r="E1398" t="s">
        <v>184</v>
      </c>
      <c r="F1398">
        <v>2023</v>
      </c>
      <c r="G1398" t="s">
        <v>176</v>
      </c>
      <c r="H1398">
        <v>6</v>
      </c>
      <c r="I1398">
        <v>25.811610849113539</v>
      </c>
      <c r="J1398">
        <v>24.747382242192145</v>
      </c>
      <c r="K1398">
        <v>24.14330039308825</v>
      </c>
      <c r="L1398">
        <v>24.109222073464693</v>
      </c>
      <c r="M1398">
        <v>25.104857635103752</v>
      </c>
      <c r="N1398">
        <v>27.516694431670562</v>
      </c>
      <c r="O1398">
        <v>31.052752255034726</v>
      </c>
      <c r="P1398">
        <v>35.593478208676991</v>
      </c>
      <c r="Q1398">
        <v>40.235935133519895</v>
      </c>
      <c r="R1398">
        <v>43.939371020628201</v>
      </c>
      <c r="S1398">
        <v>46.626829942363244</v>
      </c>
      <c r="T1398">
        <v>48.248543098343546</v>
      </c>
      <c r="U1398">
        <v>48.8357184500111</v>
      </c>
      <c r="V1398">
        <v>49.367701611036367</v>
      </c>
      <c r="W1398">
        <v>49.215562602276869</v>
      </c>
      <c r="X1398">
        <v>48.160719987773561</v>
      </c>
      <c r="Y1398">
        <v>46.285314961492524</v>
      </c>
      <c r="Z1398">
        <v>43.550410253868527</v>
      </c>
      <c r="AA1398">
        <v>39.891483880095585</v>
      </c>
      <c r="AB1398">
        <v>37.860115273571921</v>
      </c>
      <c r="AC1398">
        <v>37.193908949180781</v>
      </c>
      <c r="AD1398">
        <v>34.638176960650881</v>
      </c>
      <c r="AE1398">
        <v>31.016375469925922</v>
      </c>
      <c r="AF1398">
        <v>28.145208938986904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1.0855921945600584</v>
      </c>
      <c r="AS1398">
        <v>1.0988037023601864</v>
      </c>
      <c r="AT1398">
        <v>1.1107732765735228</v>
      </c>
      <c r="AU1398">
        <v>1.107350125780892</v>
      </c>
      <c r="AV1398">
        <v>1.0836162350554253</v>
      </c>
      <c r="AW1398">
        <v>1.0414196104657378</v>
      </c>
      <c r="AX1398">
        <v>0.9798842024332528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60.250000306143939</v>
      </c>
      <c r="BF1398">
        <v>60.250000306143939</v>
      </c>
      <c r="BG1398">
        <v>59.250001108154834</v>
      </c>
      <c r="BH1398">
        <v>59.749999205175584</v>
      </c>
      <c r="BI1398">
        <v>58.500000218468919</v>
      </c>
      <c r="BJ1398">
        <v>59.749999205175584</v>
      </c>
      <c r="BK1398">
        <v>60.749999107439486</v>
      </c>
      <c r="BL1398">
        <v>64.500001155585593</v>
      </c>
      <c r="BM1398">
        <v>67.250000340639033</v>
      </c>
      <c r="BN1398">
        <v>70.75000109090729</v>
      </c>
      <c r="BO1398">
        <v>74.500000853753534</v>
      </c>
      <c r="BP1398">
        <v>77.499999151995652</v>
      </c>
      <c r="BQ1398">
        <v>78.500000865251891</v>
      </c>
      <c r="BR1398">
        <v>80.000001983467811</v>
      </c>
      <c r="BS1398">
        <v>80.250000622348949</v>
      </c>
      <c r="BT1398">
        <v>78.749999992813528</v>
      </c>
      <c r="BU1398">
        <v>77.499999151995652</v>
      </c>
      <c r="BV1398">
        <v>76.250001990654283</v>
      </c>
      <c r="BW1398">
        <v>73.999997913046926</v>
      </c>
      <c r="BX1398">
        <v>71.249998972333714</v>
      </c>
      <c r="BY1398">
        <v>66.999999962630312</v>
      </c>
      <c r="BZ1398">
        <v>64.500001155585593</v>
      </c>
      <c r="CA1398">
        <v>63.500000117858235</v>
      </c>
      <c r="CB1398">
        <v>62.749999458139598</v>
      </c>
      <c r="CC1398">
        <v>0.33308710349671916</v>
      </c>
      <c r="CD1398">
        <v>0.31127186575976751</v>
      </c>
      <c r="CE1398">
        <v>0.30667684263177358</v>
      </c>
      <c r="CF1398">
        <v>0.31081617109309573</v>
      </c>
      <c r="CG1398">
        <v>0.32974194341440849</v>
      </c>
      <c r="CH1398">
        <v>0.392307685115454</v>
      </c>
      <c r="CI1398">
        <v>0.51387759558100954</v>
      </c>
      <c r="CJ1398">
        <v>0.62764204143269064</v>
      </c>
      <c r="CK1398">
        <v>0.71837794833861601</v>
      </c>
      <c r="CL1398">
        <v>0.76036456277907227</v>
      </c>
      <c r="CM1398">
        <v>0.7905516144989313</v>
      </c>
      <c r="CN1398">
        <v>0.8178074476733953</v>
      </c>
      <c r="CO1398">
        <v>0.81774613434941412</v>
      </c>
      <c r="CP1398">
        <v>0.8442007160142021</v>
      </c>
      <c r="CQ1398">
        <v>0.84578813668407515</v>
      </c>
      <c r="CR1398">
        <v>0.77618767569977676</v>
      </c>
      <c r="CS1398">
        <v>0.71721808153097721</v>
      </c>
      <c r="CT1398">
        <v>0.66842024158648039</v>
      </c>
      <c r="CU1398">
        <v>0.55015506604215214</v>
      </c>
      <c r="CV1398">
        <v>0.43199924636757148</v>
      </c>
      <c r="CW1398">
        <v>0.3785247730711091</v>
      </c>
      <c r="CX1398">
        <v>0.34294617483879697</v>
      </c>
      <c r="CY1398">
        <v>0.31259407247228171</v>
      </c>
      <c r="CZ1398">
        <v>0.29234897659520404</v>
      </c>
    </row>
    <row r="1399" spans="1:104" x14ac:dyDescent="0.25">
      <c r="A1399" t="s">
        <v>1588</v>
      </c>
      <c r="B1399" t="s">
        <v>26</v>
      </c>
      <c r="C1399" t="s">
        <v>28</v>
      </c>
      <c r="D1399" t="s">
        <v>187</v>
      </c>
      <c r="E1399" t="s">
        <v>184</v>
      </c>
      <c r="F1399">
        <v>2023</v>
      </c>
      <c r="G1399" t="s">
        <v>177</v>
      </c>
      <c r="H1399">
        <v>7</v>
      </c>
      <c r="I1399">
        <v>27.532319575669352</v>
      </c>
      <c r="J1399">
        <v>26.350311722316068</v>
      </c>
      <c r="K1399">
        <v>25.64323119382815</v>
      </c>
      <c r="L1399">
        <v>25.621345952853538</v>
      </c>
      <c r="M1399">
        <v>26.733765612242795</v>
      </c>
      <c r="N1399">
        <v>29.551186650949006</v>
      </c>
      <c r="O1399">
        <v>33.509949311768437</v>
      </c>
      <c r="P1399">
        <v>38.462066241923935</v>
      </c>
      <c r="Q1399">
        <v>43.443706744071804</v>
      </c>
      <c r="R1399">
        <v>47.40334719527069</v>
      </c>
      <c r="S1399">
        <v>50.14187583667308</v>
      </c>
      <c r="T1399">
        <v>51.805698122090092</v>
      </c>
      <c r="U1399">
        <v>52.42811723562712</v>
      </c>
      <c r="V1399">
        <v>52.939379858181859</v>
      </c>
      <c r="W1399">
        <v>52.908872386046681</v>
      </c>
      <c r="X1399">
        <v>52.009407018424774</v>
      </c>
      <c r="Y1399">
        <v>50.122436561045618</v>
      </c>
      <c r="Z1399">
        <v>47.155405837916987</v>
      </c>
      <c r="AA1399">
        <v>42.961237658624725</v>
      </c>
      <c r="AB1399">
        <v>40.702697597636046</v>
      </c>
      <c r="AC1399">
        <v>39.871934336034862</v>
      </c>
      <c r="AD1399">
        <v>37.127718611839541</v>
      </c>
      <c r="AE1399">
        <v>33.215819156094106</v>
      </c>
      <c r="AF1399">
        <v>30.084879469186671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1.1656282270105105</v>
      </c>
      <c r="AS1399">
        <v>1.1796326021278281</v>
      </c>
      <c r="AT1399">
        <v>1.191136002853896</v>
      </c>
      <c r="AU1399">
        <v>1.1904495797512393</v>
      </c>
      <c r="AV1399">
        <v>1.17021162367634</v>
      </c>
      <c r="AW1399">
        <v>1.1277548498454217</v>
      </c>
      <c r="AX1399">
        <v>1.0609966493604965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67.750000707044322</v>
      </c>
      <c r="BF1399">
        <v>67.250001367059539</v>
      </c>
      <c r="BG1399">
        <v>66.500001108141078</v>
      </c>
      <c r="BH1399">
        <v>66.500001108141078</v>
      </c>
      <c r="BI1399">
        <v>66.500001108141078</v>
      </c>
      <c r="BJ1399">
        <v>66.500001108141078</v>
      </c>
      <c r="BK1399">
        <v>67.750000707044322</v>
      </c>
      <c r="BL1399">
        <v>69.499998956861276</v>
      </c>
      <c r="BM1399">
        <v>74.499997897988777</v>
      </c>
      <c r="BN1399">
        <v>77.750000828780202</v>
      </c>
      <c r="BO1399">
        <v>78.750001087870913</v>
      </c>
      <c r="BP1399">
        <v>77.249999651272631</v>
      </c>
      <c r="BQ1399">
        <v>78.750001087870913</v>
      </c>
      <c r="BR1399">
        <v>81.999999166453733</v>
      </c>
      <c r="BS1399">
        <v>80.000001605535545</v>
      </c>
      <c r="BT1399">
        <v>81.749998936591098</v>
      </c>
      <c r="BU1399">
        <v>84.000000632107842</v>
      </c>
      <c r="BV1399">
        <v>83.499999713001912</v>
      </c>
      <c r="BW1399">
        <v>78.250000599434387</v>
      </c>
      <c r="BX1399">
        <v>74.000001228154304</v>
      </c>
      <c r="BY1399">
        <v>72.250001255659711</v>
      </c>
      <c r="BZ1399">
        <v>71.749999733616619</v>
      </c>
      <c r="CA1399">
        <v>69.749998382807675</v>
      </c>
      <c r="CB1399">
        <v>69.749998382807675</v>
      </c>
      <c r="CC1399">
        <v>0.33300733208289807</v>
      </c>
      <c r="CD1399">
        <v>0.31119733345987677</v>
      </c>
      <c r="CE1399">
        <v>0.3066034017943135</v>
      </c>
      <c r="CF1399">
        <v>0.31074172736602379</v>
      </c>
      <c r="CG1399">
        <v>0.32966297238087933</v>
      </c>
      <c r="CH1399">
        <v>0.39221373960634731</v>
      </c>
      <c r="CI1399">
        <v>0.51375454499098883</v>
      </c>
      <c r="CJ1399">
        <v>0.62749179010312728</v>
      </c>
      <c r="CK1399">
        <v>0.71820594555959538</v>
      </c>
      <c r="CL1399">
        <v>0.76018247706661379</v>
      </c>
      <c r="CM1399">
        <v>0.79036232299446074</v>
      </c>
      <c r="CN1399">
        <v>0.81761164487244831</v>
      </c>
      <c r="CO1399">
        <v>0.81755032198219335</v>
      </c>
      <c r="CP1399">
        <v>0.84399854240545047</v>
      </c>
      <c r="CQ1399">
        <v>0.8455856298180503</v>
      </c>
      <c r="CR1399">
        <v>0.77600184413610729</v>
      </c>
      <c r="CS1399">
        <v>0.71704632494385956</v>
      </c>
      <c r="CT1399">
        <v>0.66826023240933086</v>
      </c>
      <c r="CU1399">
        <v>0.55002333024182359</v>
      </c>
      <c r="CV1399">
        <v>0.43189580201224453</v>
      </c>
      <c r="CW1399">
        <v>0.37843413621409305</v>
      </c>
      <c r="CX1399">
        <v>0.34286406349059972</v>
      </c>
      <c r="CY1399">
        <v>0.31251919579503229</v>
      </c>
      <c r="CZ1399">
        <v>0.29227896938701065</v>
      </c>
    </row>
    <row r="1400" spans="1:104" x14ac:dyDescent="0.25">
      <c r="A1400" t="s">
        <v>1589</v>
      </c>
      <c r="B1400" t="s">
        <v>26</v>
      </c>
      <c r="C1400" t="s">
        <v>28</v>
      </c>
      <c r="D1400" t="s">
        <v>187</v>
      </c>
      <c r="E1400" t="s">
        <v>184</v>
      </c>
      <c r="F1400">
        <v>2023</v>
      </c>
      <c r="G1400" t="s">
        <v>178</v>
      </c>
      <c r="H1400">
        <v>8</v>
      </c>
      <c r="I1400">
        <v>27.9077236855641</v>
      </c>
      <c r="J1400">
        <v>26.732776120252439</v>
      </c>
      <c r="K1400">
        <v>26.045852625952538</v>
      </c>
      <c r="L1400">
        <v>26.074360921772602</v>
      </c>
      <c r="M1400">
        <v>27.23166226501068</v>
      </c>
      <c r="N1400">
        <v>30.268531971436957</v>
      </c>
      <c r="O1400">
        <v>34.687984004911542</v>
      </c>
      <c r="P1400">
        <v>39.643730294691572</v>
      </c>
      <c r="Q1400">
        <v>45.170904011851455</v>
      </c>
      <c r="R1400">
        <v>49.556821576195986</v>
      </c>
      <c r="S1400">
        <v>52.787303942384234</v>
      </c>
      <c r="T1400">
        <v>54.764536254177152</v>
      </c>
      <c r="U1400">
        <v>55.53771091656121</v>
      </c>
      <c r="V1400">
        <v>56.150703691285131</v>
      </c>
      <c r="W1400">
        <v>55.97038812166786</v>
      </c>
      <c r="X1400">
        <v>54.650691397201733</v>
      </c>
      <c r="Y1400">
        <v>52.132343031983886</v>
      </c>
      <c r="Z1400">
        <v>48.771186195467699</v>
      </c>
      <c r="AA1400">
        <v>44.095288013391205</v>
      </c>
      <c r="AB1400">
        <v>42.192671598607319</v>
      </c>
      <c r="AC1400">
        <v>40.750355360439933</v>
      </c>
      <c r="AD1400">
        <v>37.678108895996317</v>
      </c>
      <c r="AE1400">
        <v>33.634330249948178</v>
      </c>
      <c r="AF1400">
        <v>30.447613198037551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1.2322020155048505</v>
      </c>
      <c r="AS1400">
        <v>1.2495984645927289</v>
      </c>
      <c r="AT1400">
        <v>1.2633908277135113</v>
      </c>
      <c r="AU1400">
        <v>1.2593337388306054</v>
      </c>
      <c r="AV1400">
        <v>1.2296405392778544</v>
      </c>
      <c r="AW1400">
        <v>1.172977707968929</v>
      </c>
      <c r="AX1400">
        <v>1.0973516806885053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70.4000010663719</v>
      </c>
      <c r="BF1400">
        <v>70.599998727639047</v>
      </c>
      <c r="BG1400">
        <v>69.599999124018893</v>
      </c>
      <c r="BH1400">
        <v>70.000000668661599</v>
      </c>
      <c r="BI1400">
        <v>69.199995973670767</v>
      </c>
      <c r="BJ1400">
        <v>68.800004063260445</v>
      </c>
      <c r="BK1400">
        <v>68.800004063260445</v>
      </c>
      <c r="BL1400">
        <v>68.59999914764569</v>
      </c>
      <c r="BM1400">
        <v>71.399999752446107</v>
      </c>
      <c r="BN1400">
        <v>74.800002573854002</v>
      </c>
      <c r="BO1400">
        <v>79.999998081182056</v>
      </c>
      <c r="BP1400">
        <v>83.000001049672562</v>
      </c>
      <c r="BQ1400">
        <v>84.19999854394635</v>
      </c>
      <c r="BR1400">
        <v>84.400000362843556</v>
      </c>
      <c r="BS1400">
        <v>84.19999854394635</v>
      </c>
      <c r="BT1400">
        <v>83.599997732331076</v>
      </c>
      <c r="BU1400">
        <v>83.400000529836902</v>
      </c>
      <c r="BV1400">
        <v>81.800004673657895</v>
      </c>
      <c r="BW1400">
        <v>78.599999198110723</v>
      </c>
      <c r="BX1400">
        <v>76.000000297514276</v>
      </c>
      <c r="BY1400">
        <v>73.999999799974987</v>
      </c>
      <c r="BZ1400">
        <v>73.199998087008453</v>
      </c>
      <c r="CA1400">
        <v>71.399999752446107</v>
      </c>
      <c r="CB1400">
        <v>71.800003849013478</v>
      </c>
      <c r="CC1400">
        <v>0.33384052839827821</v>
      </c>
      <c r="CD1400">
        <v>0.31197597550531614</v>
      </c>
      <c r="CE1400">
        <v>0.30737056491099107</v>
      </c>
      <c r="CF1400">
        <v>0.3115192811078607</v>
      </c>
      <c r="CG1400">
        <v>0.33048783565038592</v>
      </c>
      <c r="CH1400">
        <v>0.39319510875381436</v>
      </c>
      <c r="CI1400">
        <v>0.51504000950714612</v>
      </c>
      <c r="CJ1400">
        <v>0.6290617888823653</v>
      </c>
      <c r="CK1400">
        <v>0.72000297386900391</v>
      </c>
      <c r="CL1400">
        <v>0.76208455992163415</v>
      </c>
      <c r="CM1400">
        <v>0.79233990390341824</v>
      </c>
      <c r="CN1400">
        <v>0.81965737694692997</v>
      </c>
      <c r="CO1400">
        <v>0.81959592495284161</v>
      </c>
      <c r="CP1400">
        <v>0.84611033098149446</v>
      </c>
      <c r="CQ1400">
        <v>0.84770139635642905</v>
      </c>
      <c r="CR1400">
        <v>0.77794346997285968</v>
      </c>
      <c r="CS1400">
        <v>0.71884050076082973</v>
      </c>
      <c r="CT1400">
        <v>0.6699322760980625</v>
      </c>
      <c r="CU1400">
        <v>0.55139954878866249</v>
      </c>
      <c r="CV1400">
        <v>0.43297648521779952</v>
      </c>
      <c r="CW1400">
        <v>0.37938102794573647</v>
      </c>
      <c r="CX1400">
        <v>0.34372196974555325</v>
      </c>
      <c r="CY1400">
        <v>0.31330117933653412</v>
      </c>
      <c r="CZ1400">
        <v>0.29301027899622256</v>
      </c>
    </row>
    <row r="1401" spans="1:104" x14ac:dyDescent="0.25">
      <c r="A1401" t="s">
        <v>1590</v>
      </c>
      <c r="B1401" t="s">
        <v>26</v>
      </c>
      <c r="C1401" t="s">
        <v>28</v>
      </c>
      <c r="D1401" t="s">
        <v>187</v>
      </c>
      <c r="E1401" t="s">
        <v>184</v>
      </c>
      <c r="F1401">
        <v>2023</v>
      </c>
      <c r="G1401" t="s">
        <v>179</v>
      </c>
      <c r="H1401">
        <v>9</v>
      </c>
      <c r="I1401">
        <v>28.055283993887365</v>
      </c>
      <c r="J1401">
        <v>26.944681800234214</v>
      </c>
      <c r="K1401">
        <v>26.348189566565157</v>
      </c>
      <c r="L1401">
        <v>26.35855962928191</v>
      </c>
      <c r="M1401">
        <v>27.561807642701581</v>
      </c>
      <c r="N1401">
        <v>30.742063258535666</v>
      </c>
      <c r="O1401">
        <v>35.882082049921678</v>
      </c>
      <c r="P1401">
        <v>40.647957906441022</v>
      </c>
      <c r="Q1401">
        <v>46.601414223818267</v>
      </c>
      <c r="R1401">
        <v>51.280036798562193</v>
      </c>
      <c r="S1401">
        <v>54.669639166903366</v>
      </c>
      <c r="T1401">
        <v>56.7347434288926</v>
      </c>
      <c r="U1401">
        <v>57.546655244935003</v>
      </c>
      <c r="V1401">
        <v>58.25832643831923</v>
      </c>
      <c r="W1401">
        <v>57.916697199860479</v>
      </c>
      <c r="X1401">
        <v>56.07494905118125</v>
      </c>
      <c r="Y1401">
        <v>53.226138698421337</v>
      </c>
      <c r="Z1401">
        <v>49.596582757302905</v>
      </c>
      <c r="AA1401">
        <v>45.025468340955214</v>
      </c>
      <c r="AB1401">
        <v>43.820817370509893</v>
      </c>
      <c r="AC1401">
        <v>41.190279633772263</v>
      </c>
      <c r="AD1401">
        <v>37.916439306900465</v>
      </c>
      <c r="AE1401">
        <v>33.782757627592055</v>
      </c>
      <c r="AF1401">
        <v>30.60310751505272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1.2765316996063807</v>
      </c>
      <c r="AS1401">
        <v>1.2947996853195975</v>
      </c>
      <c r="AT1401">
        <v>1.3108122892020686</v>
      </c>
      <c r="AU1401">
        <v>1.3031256800080264</v>
      </c>
      <c r="AV1401">
        <v>1.2616863529714866</v>
      </c>
      <c r="AW1401">
        <v>1.197588103076846</v>
      </c>
      <c r="AX1401">
        <v>1.1159231238335323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65.749999220772722</v>
      </c>
      <c r="BF1401">
        <v>64.999998904981211</v>
      </c>
      <c r="BG1401">
        <v>65.749999220772722</v>
      </c>
      <c r="BH1401">
        <v>63.749998879782041</v>
      </c>
      <c r="BI1401">
        <v>64.499999424656963</v>
      </c>
      <c r="BJ1401">
        <v>65.250000198615339</v>
      </c>
      <c r="BK1401">
        <v>67.499999413546419</v>
      </c>
      <c r="BL1401">
        <v>69.00000119054657</v>
      </c>
      <c r="BM1401">
        <v>76.499999394532509</v>
      </c>
      <c r="BN1401">
        <v>81.999999763127732</v>
      </c>
      <c r="BO1401">
        <v>87.500001076692115</v>
      </c>
      <c r="BP1401">
        <v>88.750001789141564</v>
      </c>
      <c r="BQ1401">
        <v>88.249998285539633</v>
      </c>
      <c r="BR1401">
        <v>90.249999671723458</v>
      </c>
      <c r="BS1401">
        <v>91.999999964721155</v>
      </c>
      <c r="BT1401">
        <v>89.749999375289491</v>
      </c>
      <c r="BU1401">
        <v>88.000000227708924</v>
      </c>
      <c r="BV1401">
        <v>87.500001076692115</v>
      </c>
      <c r="BW1401">
        <v>85.999999070608524</v>
      </c>
      <c r="BX1401">
        <v>81.000001260646101</v>
      </c>
      <c r="BY1401">
        <v>76.499999394532509</v>
      </c>
      <c r="BZ1401">
        <v>76.250001537149814</v>
      </c>
      <c r="CA1401">
        <v>73.999999229592419</v>
      </c>
      <c r="CB1401">
        <v>72.500001347010553</v>
      </c>
      <c r="CC1401">
        <v>0.33484948022158073</v>
      </c>
      <c r="CD1401">
        <v>0.31291884786667018</v>
      </c>
      <c r="CE1401">
        <v>0.30829951387403132</v>
      </c>
      <c r="CF1401">
        <v>0.31246075817802343</v>
      </c>
      <c r="CG1401">
        <v>0.33148665803401928</v>
      </c>
      <c r="CH1401">
        <v>0.39438347282762998</v>
      </c>
      <c r="CI1401">
        <v>0.51659661034230364</v>
      </c>
      <c r="CJ1401">
        <v>0.63096302991403241</v>
      </c>
      <c r="CK1401">
        <v>0.72217912396121486</v>
      </c>
      <c r="CL1401">
        <v>0.76438784272430016</v>
      </c>
      <c r="CM1401">
        <v>0.79473463610700978</v>
      </c>
      <c r="CN1401">
        <v>0.82213462907344259</v>
      </c>
      <c r="CO1401">
        <v>0.82207301653716469</v>
      </c>
      <c r="CP1401">
        <v>0.84866758944837184</v>
      </c>
      <c r="CQ1401">
        <v>0.85026344742775184</v>
      </c>
      <c r="CR1401">
        <v>0.78029465648206364</v>
      </c>
      <c r="CS1401">
        <v>0.72101303621408508</v>
      </c>
      <c r="CT1401">
        <v>0.67195698505108192</v>
      </c>
      <c r="CU1401">
        <v>0.55306603269345311</v>
      </c>
      <c r="CV1401">
        <v>0.43428502956206855</v>
      </c>
      <c r="CW1401">
        <v>0.380527573918928</v>
      </c>
      <c r="CX1401">
        <v>0.34476073351395908</v>
      </c>
      <c r="CY1401">
        <v>0.31424805447501636</v>
      </c>
      <c r="CZ1401">
        <v>0.29389580465028692</v>
      </c>
    </row>
    <row r="1402" spans="1:104" x14ac:dyDescent="0.25">
      <c r="A1402" t="s">
        <v>1591</v>
      </c>
      <c r="B1402" t="s">
        <v>26</v>
      </c>
      <c r="C1402" t="s">
        <v>28</v>
      </c>
      <c r="D1402" t="s">
        <v>187</v>
      </c>
      <c r="E1402" t="s">
        <v>184</v>
      </c>
      <c r="F1402">
        <v>2023</v>
      </c>
      <c r="G1402" t="s">
        <v>180</v>
      </c>
      <c r="H1402">
        <v>10</v>
      </c>
      <c r="I1402">
        <v>25.940062642507904</v>
      </c>
      <c r="J1402">
        <v>24.92530535328865</v>
      </c>
      <c r="K1402">
        <v>24.317804490621207</v>
      </c>
      <c r="L1402">
        <v>24.272925060594385</v>
      </c>
      <c r="M1402">
        <v>25.363526467473388</v>
      </c>
      <c r="N1402">
        <v>28.162311071549517</v>
      </c>
      <c r="O1402">
        <v>32.944761156499538</v>
      </c>
      <c r="P1402">
        <v>36.348157960705528</v>
      </c>
      <c r="Q1402">
        <v>40.821747096987508</v>
      </c>
      <c r="R1402">
        <v>44.791208776408411</v>
      </c>
      <c r="S1402">
        <v>47.909130264152438</v>
      </c>
      <c r="T1402">
        <v>50.232408142978692</v>
      </c>
      <c r="U1402">
        <v>51.52912039986569</v>
      </c>
      <c r="V1402">
        <v>52.611130852206067</v>
      </c>
      <c r="W1402">
        <v>52.430980108902183</v>
      </c>
      <c r="X1402">
        <v>50.857109202918096</v>
      </c>
      <c r="Y1402">
        <v>48.174488116009286</v>
      </c>
      <c r="Z1402">
        <v>44.780064187906397</v>
      </c>
      <c r="AA1402">
        <v>42.331529047858218</v>
      </c>
      <c r="AB1402">
        <v>40.412941893413709</v>
      </c>
      <c r="AC1402">
        <v>37.828000506753497</v>
      </c>
      <c r="AD1402">
        <v>34.913929797041327</v>
      </c>
      <c r="AE1402">
        <v>31.106478766264196</v>
      </c>
      <c r="AF1402">
        <v>28.197852755255273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1.1302291698565579</v>
      </c>
      <c r="AS1402">
        <v>1.159405186878486</v>
      </c>
      <c r="AT1402">
        <v>1.1837504206977563</v>
      </c>
      <c r="AU1402">
        <v>1.1796970070872828</v>
      </c>
      <c r="AV1402">
        <v>1.1442849947162457</v>
      </c>
      <c r="AW1402">
        <v>1.083925999536441</v>
      </c>
      <c r="AX1402">
        <v>1.0075514330748121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62.5</v>
      </c>
      <c r="BF1402">
        <v>62.249999791923528</v>
      </c>
      <c r="BG1402">
        <v>62.5</v>
      </c>
      <c r="BH1402">
        <v>61.249999874742315</v>
      </c>
      <c r="BI1402">
        <v>61.499999625256443</v>
      </c>
      <c r="BJ1402">
        <v>59.749999427017556</v>
      </c>
      <c r="BK1402">
        <v>60.999999552275256</v>
      </c>
      <c r="BL1402">
        <v>64.249999054333045</v>
      </c>
      <c r="BM1402">
        <v>69.750000100206151</v>
      </c>
      <c r="BN1402">
        <v>75.250001017389863</v>
      </c>
      <c r="BO1402">
        <v>79.499998248908923</v>
      </c>
      <c r="BP1402">
        <v>81.499998312052526</v>
      </c>
      <c r="BQ1402">
        <v>84.250001301536074</v>
      </c>
      <c r="BR1402">
        <v>86.250000678336178</v>
      </c>
      <c r="BS1402">
        <v>86.000001599866721</v>
      </c>
      <c r="BT1402">
        <v>85.000000309998498</v>
      </c>
      <c r="BU1402">
        <v>83.999999020130247</v>
      </c>
      <c r="BV1402">
        <v>82.250000552048959</v>
      </c>
      <c r="BW1402">
        <v>76.750000321208773</v>
      </c>
      <c r="BX1402">
        <v>70.250001088312018</v>
      </c>
      <c r="BY1402">
        <v>68.25000159712134</v>
      </c>
      <c r="BZ1402">
        <v>65.750001446697723</v>
      </c>
      <c r="CA1402">
        <v>64.749999470485989</v>
      </c>
      <c r="CB1402">
        <v>63.00000133127763</v>
      </c>
      <c r="CC1402">
        <v>0.3325034571364433</v>
      </c>
      <c r="CD1402">
        <v>0.31072647214536459</v>
      </c>
      <c r="CE1402">
        <v>0.30613950748912772</v>
      </c>
      <c r="CF1402">
        <v>0.31027160349391941</v>
      </c>
      <c r="CG1402">
        <v>0.32916420377708322</v>
      </c>
      <c r="CH1402">
        <v>0.3916203117972808</v>
      </c>
      <c r="CI1402">
        <v>0.51297720450598638</v>
      </c>
      <c r="CJ1402">
        <v>0.62654232573406721</v>
      </c>
      <c r="CK1402">
        <v>0.71711929990544632</v>
      </c>
      <c r="CL1402">
        <v>0.75903235941240021</v>
      </c>
      <c r="CM1402">
        <v>0.78916653096054945</v>
      </c>
      <c r="CN1402">
        <v>0.81637455597972941</v>
      </c>
      <c r="CO1402">
        <v>0.81631332370652154</v>
      </c>
      <c r="CP1402">
        <v>0.84272151752312363</v>
      </c>
      <c r="CQ1402">
        <v>0.84430623268660177</v>
      </c>
      <c r="CR1402">
        <v>0.77482773795062021</v>
      </c>
      <c r="CS1402">
        <v>0.71596144065045442</v>
      </c>
      <c r="CT1402">
        <v>0.66724911775924545</v>
      </c>
      <c r="CU1402">
        <v>0.54919114950734871</v>
      </c>
      <c r="CV1402">
        <v>0.43124234784346438</v>
      </c>
      <c r="CW1402">
        <v>0.37786155112365444</v>
      </c>
      <c r="CX1402">
        <v>0.34234529475959818</v>
      </c>
      <c r="CY1402">
        <v>0.31204636452955531</v>
      </c>
      <c r="CZ1402">
        <v>0.29183675466685005</v>
      </c>
    </row>
    <row r="1403" spans="1:104" x14ac:dyDescent="0.25">
      <c r="A1403" t="s">
        <v>1592</v>
      </c>
      <c r="B1403" t="s">
        <v>26</v>
      </c>
      <c r="C1403" t="s">
        <v>28</v>
      </c>
      <c r="D1403" t="s">
        <v>187</v>
      </c>
      <c r="E1403" t="s">
        <v>184</v>
      </c>
      <c r="F1403">
        <v>2023</v>
      </c>
      <c r="G1403" t="s">
        <v>181</v>
      </c>
      <c r="H1403">
        <v>11</v>
      </c>
      <c r="I1403">
        <v>23.824875344957867</v>
      </c>
      <c r="J1403">
        <v>23.050435035501462</v>
      </c>
      <c r="K1403">
        <v>22.641365883076457</v>
      </c>
      <c r="L1403">
        <v>22.733258536252052</v>
      </c>
      <c r="M1403">
        <v>23.756836417839075</v>
      </c>
      <c r="N1403">
        <v>26.447626801680535</v>
      </c>
      <c r="O1403">
        <v>29.958539160375967</v>
      </c>
      <c r="P1403">
        <v>33.217143928849246</v>
      </c>
      <c r="Q1403">
        <v>36.965562367047077</v>
      </c>
      <c r="R1403">
        <v>39.798683130236526</v>
      </c>
      <c r="S1403">
        <v>41.949613879296393</v>
      </c>
      <c r="T1403">
        <v>43.358084292458969</v>
      </c>
      <c r="U1403">
        <v>44.023890548545367</v>
      </c>
      <c r="V1403">
        <v>44.61573181047757</v>
      </c>
      <c r="W1403">
        <v>44.171397513112836</v>
      </c>
      <c r="X1403">
        <v>42.55633792906211</v>
      </c>
      <c r="Y1403">
        <v>40.798635482224817</v>
      </c>
      <c r="Z1403">
        <v>40.086681691921527</v>
      </c>
      <c r="AA1403">
        <v>37.21895442333075</v>
      </c>
      <c r="AB1403">
        <v>35.146792851363791</v>
      </c>
      <c r="AC1403">
        <v>33.212664233111916</v>
      </c>
      <c r="AD1403">
        <v>30.862851064503396</v>
      </c>
      <c r="AE1403">
        <v>27.863199093647214</v>
      </c>
      <c r="AF1403">
        <v>25.566044497287471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0.97555687847828121</v>
      </c>
      <c r="AS1403">
        <v>0.99053752558665242</v>
      </c>
      <c r="AT1403">
        <v>1.0038539446613224</v>
      </c>
      <c r="AU1403">
        <v>0.99385641403563174</v>
      </c>
      <c r="AV1403">
        <v>0.95751760222565785</v>
      </c>
      <c r="AW1403">
        <v>0.91796926603772833</v>
      </c>
      <c r="AX1403">
        <v>0.90195030281923128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60.200000211940321</v>
      </c>
      <c r="BF1403">
        <v>59.799999059693349</v>
      </c>
      <c r="BG1403">
        <v>59.599997062541426</v>
      </c>
      <c r="BH1403">
        <v>59.599997062541426</v>
      </c>
      <c r="BI1403">
        <v>60.000000842619876</v>
      </c>
      <c r="BJ1403">
        <v>60.599997708073936</v>
      </c>
      <c r="BK1403">
        <v>59.799999059693349</v>
      </c>
      <c r="BL1403">
        <v>59.599997062541426</v>
      </c>
      <c r="BM1403">
        <v>62.799998711220034</v>
      </c>
      <c r="BN1403">
        <v>65.80000398973371</v>
      </c>
      <c r="BO1403">
        <v>68.199996335888898</v>
      </c>
      <c r="BP1403">
        <v>69.999999657239371</v>
      </c>
      <c r="BQ1403">
        <v>71.19999784403565</v>
      </c>
      <c r="BR1403">
        <v>71.59999818222613</v>
      </c>
      <c r="BS1403">
        <v>70.199997655517308</v>
      </c>
      <c r="BT1403">
        <v>69.999999657239371</v>
      </c>
      <c r="BU1403">
        <v>68.80000409827457</v>
      </c>
      <c r="BV1403">
        <v>66.800003721237871</v>
      </c>
      <c r="BW1403">
        <v>65.400001109401899</v>
      </c>
      <c r="BX1403">
        <v>63.800000956302142</v>
      </c>
      <c r="BY1403">
        <v>62.999999694371766</v>
      </c>
      <c r="BZ1403">
        <v>62.599998542124794</v>
      </c>
      <c r="CA1403">
        <v>61.800000122251291</v>
      </c>
      <c r="CB1403">
        <v>61.599998353606452</v>
      </c>
      <c r="CC1403">
        <v>0.33491432999038395</v>
      </c>
      <c r="CD1403">
        <v>0.31297943207241946</v>
      </c>
      <c r="CE1403">
        <v>0.30835922126106063</v>
      </c>
      <c r="CF1403">
        <v>0.3125212811109247</v>
      </c>
      <c r="CG1403">
        <v>0.33155086361626573</v>
      </c>
      <c r="CH1403">
        <v>0.39445981472480685</v>
      </c>
      <c r="CI1403">
        <v>0.51669662860234034</v>
      </c>
      <c r="CJ1403">
        <v>0.6310851865628635</v>
      </c>
      <c r="CK1403">
        <v>0.72231888997455895</v>
      </c>
      <c r="CL1403">
        <v>0.76453586100024862</v>
      </c>
      <c r="CM1403">
        <v>0.79488843354172445</v>
      </c>
      <c r="CN1403">
        <v>0.82229385290677182</v>
      </c>
      <c r="CO1403">
        <v>0.82223215588887244</v>
      </c>
      <c r="CP1403">
        <v>0.84883188475406257</v>
      </c>
      <c r="CQ1403">
        <v>0.85042802372344639</v>
      </c>
      <c r="CR1403">
        <v>0.78044573969993769</v>
      </c>
      <c r="CS1403">
        <v>0.72115263929020024</v>
      </c>
      <c r="CT1403">
        <v>0.67208711156401757</v>
      </c>
      <c r="CU1403">
        <v>0.55317313842314897</v>
      </c>
      <c r="CV1403">
        <v>0.43436912226239244</v>
      </c>
      <c r="CW1403">
        <v>0.38060131131635422</v>
      </c>
      <c r="CX1403">
        <v>0.34482751421250202</v>
      </c>
      <c r="CY1403">
        <v>0.31430891256529575</v>
      </c>
      <c r="CZ1403">
        <v>0.29395273111176728</v>
      </c>
    </row>
    <row r="1404" spans="1:104" x14ac:dyDescent="0.25">
      <c r="A1404" t="s">
        <v>1593</v>
      </c>
      <c r="B1404" t="s">
        <v>26</v>
      </c>
      <c r="C1404" t="s">
        <v>28</v>
      </c>
      <c r="D1404" t="s">
        <v>187</v>
      </c>
      <c r="E1404" t="s">
        <v>184</v>
      </c>
      <c r="F1404">
        <v>2023</v>
      </c>
      <c r="G1404" t="s">
        <v>182</v>
      </c>
      <c r="H1404">
        <v>12</v>
      </c>
      <c r="I1404">
        <v>23.614993147599069</v>
      </c>
      <c r="J1404">
        <v>22.906624491223283</v>
      </c>
      <c r="K1404">
        <v>22.536143045937212</v>
      </c>
      <c r="L1404">
        <v>22.684529314185458</v>
      </c>
      <c r="M1404">
        <v>23.730070204046168</v>
      </c>
      <c r="N1404">
        <v>26.476487497045358</v>
      </c>
      <c r="O1404">
        <v>30.176037079807362</v>
      </c>
      <c r="P1404">
        <v>33.339919917045002</v>
      </c>
      <c r="Q1404">
        <v>36.493222373671387</v>
      </c>
      <c r="R1404">
        <v>38.197697683551418</v>
      </c>
      <c r="S1404">
        <v>39.112124715555709</v>
      </c>
      <c r="T1404">
        <v>39.449651531777882</v>
      </c>
      <c r="U1404">
        <v>39.365672396191826</v>
      </c>
      <c r="V1404">
        <v>39.479959880085701</v>
      </c>
      <c r="W1404">
        <v>38.859617598793129</v>
      </c>
      <c r="X1404">
        <v>37.474369095842782</v>
      </c>
      <c r="Y1404">
        <v>36.432605070882644</v>
      </c>
      <c r="Z1404">
        <v>36.888671782261312</v>
      </c>
      <c r="AA1404">
        <v>34.970934777791641</v>
      </c>
      <c r="AB1404">
        <v>33.576903447069846</v>
      </c>
      <c r="AC1404">
        <v>32.030639765362743</v>
      </c>
      <c r="AD1404">
        <v>30.020618362097483</v>
      </c>
      <c r="AE1404">
        <v>27.285050398016498</v>
      </c>
      <c r="AF1404">
        <v>25.172395573787721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0.88761719312989507</v>
      </c>
      <c r="AS1404">
        <v>0.88572763012220512</v>
      </c>
      <c r="AT1404">
        <v>0.88829907468632308</v>
      </c>
      <c r="AU1404">
        <v>0.87434139318712356</v>
      </c>
      <c r="AV1404">
        <v>0.84317328906979105</v>
      </c>
      <c r="AW1404">
        <v>0.81973362542940509</v>
      </c>
      <c r="AX1404">
        <v>0.82999513124469537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48.24999940306926</v>
      </c>
      <c r="BF1404">
        <v>47.999999610794085</v>
      </c>
      <c r="BG1404">
        <v>46.750000278582895</v>
      </c>
      <c r="BH1404">
        <v>47.999999610794085</v>
      </c>
      <c r="BI1404">
        <v>46.750000278582895</v>
      </c>
      <c r="BJ1404">
        <v>47.000000755477096</v>
      </c>
      <c r="BK1404">
        <v>46.500000700251164</v>
      </c>
      <c r="BL1404">
        <v>45.749998912996134</v>
      </c>
      <c r="BM1404">
        <v>52.999999449908607</v>
      </c>
      <c r="BN1404">
        <v>57.750000067263819</v>
      </c>
      <c r="BO1404">
        <v>61.750000266602058</v>
      </c>
      <c r="BP1404">
        <v>63.000001994979847</v>
      </c>
      <c r="BQ1404">
        <v>62.250000435931163</v>
      </c>
      <c r="BR1404">
        <v>66.000000144112306</v>
      </c>
      <c r="BS1404">
        <v>65.000000832382639</v>
      </c>
      <c r="BT1404">
        <v>63.500001137380416</v>
      </c>
      <c r="BU1404">
        <v>61.750000266602058</v>
      </c>
      <c r="BV1404">
        <v>59.499999797010453</v>
      </c>
      <c r="BW1404">
        <v>57.750000067263819</v>
      </c>
      <c r="BX1404">
        <v>54.50000018610227</v>
      </c>
      <c r="BY1404">
        <v>53.249999013977444</v>
      </c>
      <c r="BZ1404">
        <v>51.750000003594245</v>
      </c>
      <c r="CA1404">
        <v>51.999999909972594</v>
      </c>
      <c r="CB1404">
        <v>51.999999909972594</v>
      </c>
      <c r="CC1404">
        <v>0.34624048621374032</v>
      </c>
      <c r="CD1404">
        <v>0.32356379310003597</v>
      </c>
      <c r="CE1404">
        <v>0.31878730115592119</v>
      </c>
      <c r="CF1404">
        <v>0.32309011778227059</v>
      </c>
      <c r="CG1404">
        <v>0.34276324767438665</v>
      </c>
      <c r="CH1404">
        <v>0.40779965381526068</v>
      </c>
      <c r="CI1404">
        <v>0.53417029785614245</v>
      </c>
      <c r="CJ1404">
        <v>0.65242723473454878</v>
      </c>
      <c r="CK1404">
        <v>0.7467462994712033</v>
      </c>
      <c r="CL1404">
        <v>0.7903908976789481</v>
      </c>
      <c r="CM1404">
        <v>0.82177006103928474</v>
      </c>
      <c r="CN1404">
        <v>0.85010215037078951</v>
      </c>
      <c r="CO1404">
        <v>0.85003843178011029</v>
      </c>
      <c r="CP1404">
        <v>0.87753767589559584</v>
      </c>
      <c r="CQ1404">
        <v>0.87918785324663395</v>
      </c>
      <c r="CR1404">
        <v>0.80683890638496103</v>
      </c>
      <c r="CS1404">
        <v>0.74554061445890762</v>
      </c>
      <c r="CT1404">
        <v>0.69481576133281164</v>
      </c>
      <c r="CU1404">
        <v>0.57188035291553363</v>
      </c>
      <c r="CV1404">
        <v>0.44905864823145797</v>
      </c>
      <c r="CW1404">
        <v>0.39347247147175152</v>
      </c>
      <c r="CX1404">
        <v>0.35648890107418013</v>
      </c>
      <c r="CY1404">
        <v>0.32493819764610271</v>
      </c>
      <c r="CZ1404">
        <v>0.30389364794851847</v>
      </c>
    </row>
    <row r="1405" spans="1:104" x14ac:dyDescent="0.25">
      <c r="A1405" t="s">
        <v>1594</v>
      </c>
      <c r="B1405" t="s">
        <v>26</v>
      </c>
      <c r="C1405" t="s">
        <v>28</v>
      </c>
      <c r="D1405" t="s">
        <v>187</v>
      </c>
      <c r="E1405" t="s">
        <v>184</v>
      </c>
      <c r="F1405">
        <v>2023</v>
      </c>
      <c r="G1405" t="s">
        <v>183</v>
      </c>
      <c r="H1405">
        <v>8</v>
      </c>
      <c r="I1405">
        <v>27.711751993677318</v>
      </c>
      <c r="J1405">
        <v>26.563629780054455</v>
      </c>
      <c r="K1405">
        <v>25.891228378584966</v>
      </c>
      <c r="L1405">
        <v>25.919496987032367</v>
      </c>
      <c r="M1405">
        <v>27.063485003863541</v>
      </c>
      <c r="N1405">
        <v>30.075748744534273</v>
      </c>
      <c r="O1405">
        <v>34.45734636638025</v>
      </c>
      <c r="P1405">
        <v>39.222491224480493</v>
      </c>
      <c r="Q1405">
        <v>44.465535041278216</v>
      </c>
      <c r="R1405">
        <v>48.614387772809557</v>
      </c>
      <c r="S1405">
        <v>51.681388813472729</v>
      </c>
      <c r="T1405">
        <v>53.585841151668909</v>
      </c>
      <c r="U1405">
        <v>54.332692610886546</v>
      </c>
      <c r="V1405">
        <v>54.946326936601231</v>
      </c>
      <c r="W1405">
        <v>54.777730722542785</v>
      </c>
      <c r="X1405">
        <v>53.486258299090657</v>
      </c>
      <c r="Y1405">
        <v>51.033873042894918</v>
      </c>
      <c r="Z1405">
        <v>47.738134450813824</v>
      </c>
      <c r="AA1405">
        <v>43.255136339381203</v>
      </c>
      <c r="AB1405">
        <v>41.473517618497446</v>
      </c>
      <c r="AC1405">
        <v>40.152474596072928</v>
      </c>
      <c r="AD1405">
        <v>37.197104954658911</v>
      </c>
      <c r="AE1405">
        <v>33.251660653556854</v>
      </c>
      <c r="AF1405">
        <v>30.137946603422098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1.2056814492364967</v>
      </c>
      <c r="AS1405">
        <v>1.2224855343820507</v>
      </c>
      <c r="AT1405">
        <v>1.2362923284665057</v>
      </c>
      <c r="AU1405">
        <v>1.2324989236052057</v>
      </c>
      <c r="AV1405">
        <v>1.2034407886027227</v>
      </c>
      <c r="AW1405">
        <v>1.1482621333309124</v>
      </c>
      <c r="AX1405">
        <v>1.0741080253673212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66.037499303169739</v>
      </c>
      <c r="BF1405">
        <v>65.775000003624314</v>
      </c>
      <c r="BG1405">
        <v>65.275002380985839</v>
      </c>
      <c r="BH1405">
        <v>64.999999955269629</v>
      </c>
      <c r="BI1405">
        <v>64.675004666088142</v>
      </c>
      <c r="BJ1405">
        <v>65.07499689190486</v>
      </c>
      <c r="BK1405">
        <v>66.199995628788187</v>
      </c>
      <c r="BL1405">
        <v>67.900003290273872</v>
      </c>
      <c r="BM1405">
        <v>72.412498597003434</v>
      </c>
      <c r="BN1405">
        <v>76.324997995253867</v>
      </c>
      <c r="BO1405">
        <v>80.187501232608284</v>
      </c>
      <c r="BP1405">
        <v>81.625000849188766</v>
      </c>
      <c r="BQ1405">
        <v>82.425003049601571</v>
      </c>
      <c r="BR1405">
        <v>84.162497781763861</v>
      </c>
      <c r="BS1405">
        <v>84.112503427286413</v>
      </c>
      <c r="BT1405">
        <v>83.46250203908528</v>
      </c>
      <c r="BU1405">
        <v>83.224996705367786</v>
      </c>
      <c r="BV1405">
        <v>82.262497175770648</v>
      </c>
      <c r="BW1405">
        <v>79.212503494313154</v>
      </c>
      <c r="BX1405">
        <v>75.562500055167447</v>
      </c>
      <c r="BY1405">
        <v>72.437501179161231</v>
      </c>
      <c r="BZ1405">
        <v>71.425002334603903</v>
      </c>
      <c r="CA1405">
        <v>69.662496963083498</v>
      </c>
      <c r="CB1405">
        <v>69.199995973670767</v>
      </c>
      <c r="CC1405">
        <v>0.33315064122734284</v>
      </c>
      <c r="CD1405">
        <v>0.3113312781264726</v>
      </c>
      <c r="CE1405">
        <v>0.30673537123377714</v>
      </c>
      <c r="CF1405">
        <v>0.31087548811527038</v>
      </c>
      <c r="CG1405">
        <v>0.32980488242067091</v>
      </c>
      <c r="CH1405">
        <v>0.39238256925955933</v>
      </c>
      <c r="CI1405">
        <v>0.513975661407712</v>
      </c>
      <c r="CJ1405">
        <v>0.62776182806544223</v>
      </c>
      <c r="CK1405">
        <v>0.71851506721763658</v>
      </c>
      <c r="CL1405">
        <v>0.76050969737547391</v>
      </c>
      <c r="CM1405">
        <v>0.79070254493158298</v>
      </c>
      <c r="CN1405">
        <v>0.81796348677495401</v>
      </c>
      <c r="CO1405">
        <v>0.81790224937348555</v>
      </c>
      <c r="CP1405">
        <v>0.84436183916818819</v>
      </c>
      <c r="CQ1405">
        <v>0.84594962665511131</v>
      </c>
      <c r="CR1405">
        <v>0.77633584500052333</v>
      </c>
      <c r="CS1405">
        <v>0.71735496793323383</v>
      </c>
      <c r="CT1405">
        <v>0.66854783663352446</v>
      </c>
      <c r="CU1405">
        <v>0.55026007523298515</v>
      </c>
      <c r="CV1405">
        <v>0.43208169792766565</v>
      </c>
      <c r="CW1405">
        <v>0.3785970051374965</v>
      </c>
      <c r="CX1405">
        <v>0.34301164511636306</v>
      </c>
      <c r="CY1405">
        <v>0.31265373432066157</v>
      </c>
      <c r="CZ1405">
        <v>0.29240477297171819</v>
      </c>
    </row>
    <row r="1406" spans="1:104" x14ac:dyDescent="0.25">
      <c r="A1406" t="s">
        <v>1595</v>
      </c>
      <c r="B1406" t="s">
        <v>26</v>
      </c>
      <c r="C1406" t="s">
        <v>28</v>
      </c>
      <c r="D1406" t="s">
        <v>187</v>
      </c>
      <c r="E1406" t="s">
        <v>184</v>
      </c>
      <c r="F1406">
        <v>2024</v>
      </c>
      <c r="G1406" t="s">
        <v>171</v>
      </c>
      <c r="H1406">
        <v>1</v>
      </c>
      <c r="I1406">
        <v>23.550173592829339</v>
      </c>
      <c r="J1406">
        <v>22.903703250923325</v>
      </c>
      <c r="K1406">
        <v>22.545105884350555</v>
      </c>
      <c r="L1406">
        <v>22.740386265350253</v>
      </c>
      <c r="M1406">
        <v>23.835686041868314</v>
      </c>
      <c r="N1406">
        <v>26.652591013563359</v>
      </c>
      <c r="O1406">
        <v>31.460253382791617</v>
      </c>
      <c r="P1406">
        <v>34.487704240898587</v>
      </c>
      <c r="Q1406">
        <v>37.226594145471338</v>
      </c>
      <c r="R1406">
        <v>38.214264661635504</v>
      </c>
      <c r="S1406">
        <v>38.479236248698442</v>
      </c>
      <c r="T1406">
        <v>38.344792390208951</v>
      </c>
      <c r="U1406">
        <v>38.071324609238154</v>
      </c>
      <c r="V1406">
        <v>38.135592711291686</v>
      </c>
      <c r="W1406">
        <v>37.640361206015989</v>
      </c>
      <c r="X1406">
        <v>36.513851421409086</v>
      </c>
      <c r="Y1406">
        <v>35.760638339434948</v>
      </c>
      <c r="Z1406">
        <v>36.765711902259383</v>
      </c>
      <c r="AA1406">
        <v>35.173316602507995</v>
      </c>
      <c r="AB1406">
        <v>33.78566553262835</v>
      </c>
      <c r="AC1406">
        <v>32.250669684724009</v>
      </c>
      <c r="AD1406">
        <v>30.156796121957463</v>
      </c>
      <c r="AE1406">
        <v>27.359805967601684</v>
      </c>
      <c r="AF1406">
        <v>25.258837023370987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0.86275781928063378</v>
      </c>
      <c r="AS1406">
        <v>0.8566047849322882</v>
      </c>
      <c r="AT1406">
        <v>0.85805084547642274</v>
      </c>
      <c r="AU1406">
        <v>0.84690811787666231</v>
      </c>
      <c r="AV1406">
        <v>0.82156162043655712</v>
      </c>
      <c r="AW1406">
        <v>0.80461431468791655</v>
      </c>
      <c r="AX1406">
        <v>0.82722848057909182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46.500000334452636</v>
      </c>
      <c r="BF1406">
        <v>45.999999446187445</v>
      </c>
      <c r="BG1406">
        <v>46.749999069287234</v>
      </c>
      <c r="BH1406">
        <v>46.500000334452636</v>
      </c>
      <c r="BI1406">
        <v>45.249999951285005</v>
      </c>
      <c r="BJ1406">
        <v>44.49999953051281</v>
      </c>
      <c r="BK1406">
        <v>45.750000839550196</v>
      </c>
      <c r="BL1406">
        <v>45.000000532731214</v>
      </c>
      <c r="BM1406">
        <v>47.499999020002477</v>
      </c>
      <c r="BN1406">
        <v>51.749999918238579</v>
      </c>
      <c r="BO1406">
        <v>54.500001028997396</v>
      </c>
      <c r="BP1406">
        <v>57.000000997660266</v>
      </c>
      <c r="BQ1406">
        <v>58.5000003435689</v>
      </c>
      <c r="BR1406">
        <v>58.5000003435689</v>
      </c>
      <c r="BS1406">
        <v>58.750000445841891</v>
      </c>
      <c r="BT1406">
        <v>57.749999466983908</v>
      </c>
      <c r="BU1406">
        <v>55.999999562989473</v>
      </c>
      <c r="BV1406">
        <v>53.999999457013004</v>
      </c>
      <c r="BW1406">
        <v>51.249999955843137</v>
      </c>
      <c r="BX1406">
        <v>49.750000382028105</v>
      </c>
      <c r="BY1406">
        <v>46.250000004273247</v>
      </c>
      <c r="BZ1406">
        <v>44.750000202551817</v>
      </c>
      <c r="CA1406">
        <v>41.500000610789151</v>
      </c>
      <c r="CB1406">
        <v>40.999999167002109</v>
      </c>
      <c r="CC1406">
        <v>0.34820327716710664</v>
      </c>
      <c r="CD1406">
        <v>0.32539803953141622</v>
      </c>
      <c r="CE1406">
        <v>0.3205944729170303</v>
      </c>
      <c r="CF1406">
        <v>0.32492170066244008</v>
      </c>
      <c r="CG1406">
        <v>0.34470633453561128</v>
      </c>
      <c r="CH1406">
        <v>0.41011144876181899</v>
      </c>
      <c r="CI1406">
        <v>0.53719846650400072</v>
      </c>
      <c r="CJ1406">
        <v>0.6561258182070896</v>
      </c>
      <c r="CK1406">
        <v>0.75097951193026391</v>
      </c>
      <c r="CL1406">
        <v>0.79487158327486873</v>
      </c>
      <c r="CM1406">
        <v>0.82642860795970274</v>
      </c>
      <c r="CN1406">
        <v>0.85492135082484455</v>
      </c>
      <c r="CO1406">
        <v>0.8548572497591661</v>
      </c>
      <c r="CP1406">
        <v>0.88251235518911353</v>
      </c>
      <c r="CQ1406">
        <v>0.88417189324053103</v>
      </c>
      <c r="CR1406">
        <v>0.81141278744195611</v>
      </c>
      <c r="CS1406">
        <v>0.74976698245420226</v>
      </c>
      <c r="CT1406">
        <v>0.69875458348184794</v>
      </c>
      <c r="CU1406">
        <v>0.57512229379802471</v>
      </c>
      <c r="CV1406">
        <v>0.45160431326639905</v>
      </c>
      <c r="CW1406">
        <v>0.39570305498066227</v>
      </c>
      <c r="CX1406">
        <v>0.35850977915841997</v>
      </c>
      <c r="CY1406">
        <v>0.32678024390703087</v>
      </c>
      <c r="CZ1406">
        <v>0.30561638510808664</v>
      </c>
    </row>
    <row r="1407" spans="1:104" x14ac:dyDescent="0.25">
      <c r="A1407" t="s">
        <v>1596</v>
      </c>
      <c r="B1407" t="s">
        <v>26</v>
      </c>
      <c r="C1407" t="s">
        <v>28</v>
      </c>
      <c r="D1407" t="s">
        <v>187</v>
      </c>
      <c r="E1407" t="s">
        <v>184</v>
      </c>
      <c r="F1407">
        <v>2024</v>
      </c>
      <c r="G1407" t="s">
        <v>172</v>
      </c>
      <c r="H1407">
        <v>2</v>
      </c>
      <c r="I1407">
        <v>23.837572029659157</v>
      </c>
      <c r="J1407">
        <v>23.15161011799016</v>
      </c>
      <c r="K1407">
        <v>22.73345212023834</v>
      </c>
      <c r="L1407">
        <v>22.883886314708054</v>
      </c>
      <c r="M1407">
        <v>23.935033100473383</v>
      </c>
      <c r="N1407">
        <v>26.775737207786587</v>
      </c>
      <c r="O1407">
        <v>31.278326432049337</v>
      </c>
      <c r="P1407">
        <v>34.448377480226313</v>
      </c>
      <c r="Q1407">
        <v>37.492190292081105</v>
      </c>
      <c r="R1407">
        <v>38.738357545801733</v>
      </c>
      <c r="S1407">
        <v>39.070070890668724</v>
      </c>
      <c r="T1407">
        <v>39.021312092844099</v>
      </c>
      <c r="U1407">
        <v>38.735117236695253</v>
      </c>
      <c r="V1407">
        <v>38.719859990917215</v>
      </c>
      <c r="W1407">
        <v>38.178208195130665</v>
      </c>
      <c r="X1407">
        <v>37.084999591771627</v>
      </c>
      <c r="Y1407">
        <v>36.101422225358668</v>
      </c>
      <c r="Z1407">
        <v>36.517116317856669</v>
      </c>
      <c r="AA1407">
        <v>35.875079075221294</v>
      </c>
      <c r="AB1407">
        <v>34.446691358694032</v>
      </c>
      <c r="AC1407">
        <v>32.875548382454774</v>
      </c>
      <c r="AD1407">
        <v>30.699753847369703</v>
      </c>
      <c r="AE1407">
        <v>27.76493875616476</v>
      </c>
      <c r="AF1407">
        <v>25.538827636641411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0.8779795057652855</v>
      </c>
      <c r="AS1407">
        <v>0.87154012291559091</v>
      </c>
      <c r="AT1407">
        <v>0.87119683696605743</v>
      </c>
      <c r="AU1407">
        <v>0.85900968808905753</v>
      </c>
      <c r="AV1407">
        <v>0.83441245082355864</v>
      </c>
      <c r="AW1407">
        <v>0.81228197968371874</v>
      </c>
      <c r="AX1407">
        <v>0.82163511704508407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48.499999802778326</v>
      </c>
      <c r="BF1407">
        <v>49.000000242174103</v>
      </c>
      <c r="BG1407">
        <v>47.74999884495017</v>
      </c>
      <c r="BH1407">
        <v>46.749999886594694</v>
      </c>
      <c r="BI1407">
        <v>45.500000879246755</v>
      </c>
      <c r="BJ1407">
        <v>44.499999758622522</v>
      </c>
      <c r="BK1407">
        <v>43.499999662230856</v>
      </c>
      <c r="BL1407">
        <v>43.499999662230856</v>
      </c>
      <c r="BM1407">
        <v>49.000000242174103</v>
      </c>
      <c r="BN1407">
        <v>53.500000739951133</v>
      </c>
      <c r="BO1407">
        <v>55.499999552865582</v>
      </c>
      <c r="BP1407">
        <v>56.750000736707726</v>
      </c>
      <c r="BQ1407">
        <v>57.999999516448419</v>
      </c>
      <c r="BR1407">
        <v>58.500000411058672</v>
      </c>
      <c r="BS1407">
        <v>57.999999516448419</v>
      </c>
      <c r="BT1407">
        <v>57.000000785700188</v>
      </c>
      <c r="BU1407">
        <v>55.749998705654534</v>
      </c>
      <c r="BV1407">
        <v>53.500000739951133</v>
      </c>
      <c r="BW1407">
        <v>51.250000597753512</v>
      </c>
      <c r="BX1407">
        <v>49.249999380737606</v>
      </c>
      <c r="BY1407">
        <v>48.000001511425864</v>
      </c>
      <c r="BZ1407">
        <v>45.249999806021734</v>
      </c>
      <c r="CA1407">
        <v>44.750000604240313</v>
      </c>
      <c r="CB1407">
        <v>44.750000604240313</v>
      </c>
      <c r="CC1407">
        <v>0.34561493908559698</v>
      </c>
      <c r="CD1407">
        <v>0.32297921739103413</v>
      </c>
      <c r="CE1407">
        <v>0.3182113470277344</v>
      </c>
      <c r="CF1407">
        <v>0.32250639709775814</v>
      </c>
      <c r="CG1407">
        <v>0.34214397760775855</v>
      </c>
      <c r="CH1407">
        <v>0.40706291614777129</v>
      </c>
      <c r="CI1407">
        <v>0.53320521582102898</v>
      </c>
      <c r="CJ1407">
        <v>0.65124852913419662</v>
      </c>
      <c r="CK1407">
        <v>0.74539718597700488</v>
      </c>
      <c r="CL1407">
        <v>0.78896289096810668</v>
      </c>
      <c r="CM1407">
        <v>0.82028537884202957</v>
      </c>
      <c r="CN1407">
        <v>0.8485662821297284</v>
      </c>
      <c r="CO1407">
        <v>0.84850264730747349</v>
      </c>
      <c r="CP1407">
        <v>0.87595224823352125</v>
      </c>
      <c r="CQ1407">
        <v>0.87759945517108395</v>
      </c>
      <c r="CR1407">
        <v>0.80538114600139488</v>
      </c>
      <c r="CS1407">
        <v>0.74419360039557125</v>
      </c>
      <c r="CT1407">
        <v>0.69356042255182171</v>
      </c>
      <c r="CU1407">
        <v>0.57084716417460524</v>
      </c>
      <c r="CV1407">
        <v>0.44824734471895405</v>
      </c>
      <c r="CW1407">
        <v>0.39276160936014137</v>
      </c>
      <c r="CX1407">
        <v>0.35584483035678194</v>
      </c>
      <c r="CY1407">
        <v>0.32435113997297704</v>
      </c>
      <c r="CZ1407">
        <v>0.3033445883607071</v>
      </c>
    </row>
    <row r="1408" spans="1:104" x14ac:dyDescent="0.25">
      <c r="A1408" t="s">
        <v>1597</v>
      </c>
      <c r="B1408" t="s">
        <v>26</v>
      </c>
      <c r="C1408" t="s">
        <v>28</v>
      </c>
      <c r="D1408" t="s">
        <v>187</v>
      </c>
      <c r="E1408" t="s">
        <v>184</v>
      </c>
      <c r="F1408">
        <v>2024</v>
      </c>
      <c r="G1408" t="s">
        <v>173</v>
      </c>
      <c r="H1408">
        <v>3</v>
      </c>
      <c r="I1408">
        <v>24.133170433400014</v>
      </c>
      <c r="J1408">
        <v>23.289278273505129</v>
      </c>
      <c r="K1408">
        <v>22.787364276892575</v>
      </c>
      <c r="L1408">
        <v>22.800022236446118</v>
      </c>
      <c r="M1408">
        <v>23.713563207096755</v>
      </c>
      <c r="N1408">
        <v>26.271768563994335</v>
      </c>
      <c r="O1408">
        <v>30.769215878944141</v>
      </c>
      <c r="P1408">
        <v>34.005428137771396</v>
      </c>
      <c r="Q1408">
        <v>37.115195021633426</v>
      </c>
      <c r="R1408">
        <v>38.778583117036696</v>
      </c>
      <c r="S1408">
        <v>39.718351737652235</v>
      </c>
      <c r="T1408">
        <v>40.248212051173134</v>
      </c>
      <c r="U1408">
        <v>40.423224286598973</v>
      </c>
      <c r="V1408">
        <v>40.717056644031103</v>
      </c>
      <c r="W1408">
        <v>40.325500167091704</v>
      </c>
      <c r="X1408">
        <v>39.279158232735661</v>
      </c>
      <c r="Y1408">
        <v>37.877919456721656</v>
      </c>
      <c r="Z1408">
        <v>36.500636491406112</v>
      </c>
      <c r="AA1408">
        <v>35.172070790599861</v>
      </c>
      <c r="AB1408">
        <v>35.272434245053233</v>
      </c>
      <c r="AC1408">
        <v>33.6730684167687</v>
      </c>
      <c r="AD1408">
        <v>31.409432760168873</v>
      </c>
      <c r="AE1408">
        <v>28.293000890432662</v>
      </c>
      <c r="AF1408">
        <v>25.91857776502993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0.90558477381548885</v>
      </c>
      <c r="AS1408">
        <v>0.9095225147724082</v>
      </c>
      <c r="AT1408">
        <v>0.91613376410961644</v>
      </c>
      <c r="AU1408">
        <v>0.90732377866883518</v>
      </c>
      <c r="AV1408">
        <v>0.88378104495353738</v>
      </c>
      <c r="AW1408">
        <v>0.85225319100867047</v>
      </c>
      <c r="AX1408">
        <v>0.82126430999177025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51.249999806196094</v>
      </c>
      <c r="BF1408">
        <v>51.499999041665276</v>
      </c>
      <c r="BG1408">
        <v>51.499999041665276</v>
      </c>
      <c r="BH1408">
        <v>50.499999130212629</v>
      </c>
      <c r="BI1408">
        <v>49.749999264113505</v>
      </c>
      <c r="BJ1408">
        <v>49.499999346636457</v>
      </c>
      <c r="BK1408">
        <v>49.499999346636457</v>
      </c>
      <c r="BL1408">
        <v>48.250000299174118</v>
      </c>
      <c r="BM1408">
        <v>52.999999370620401</v>
      </c>
      <c r="BN1408">
        <v>58.249998504356732</v>
      </c>
      <c r="BO1408">
        <v>59.499999583634192</v>
      </c>
      <c r="BP1408">
        <v>62.250000537194865</v>
      </c>
      <c r="BQ1408">
        <v>63.24999976663964</v>
      </c>
      <c r="BR1408">
        <v>62.5</v>
      </c>
      <c r="BS1408">
        <v>63.24999976663964</v>
      </c>
      <c r="BT1408">
        <v>62.250000537194865</v>
      </c>
      <c r="BU1408">
        <v>60.999999230581452</v>
      </c>
      <c r="BV1408">
        <v>57.500000783740717</v>
      </c>
      <c r="BW1408">
        <v>55.750000551517033</v>
      </c>
      <c r="BX1408">
        <v>54.000000077748894</v>
      </c>
      <c r="BY1408">
        <v>52.499999976129722</v>
      </c>
      <c r="BZ1408">
        <v>49.249998732943041</v>
      </c>
      <c r="CA1408">
        <v>48.750001171348522</v>
      </c>
      <c r="CB1408">
        <v>49.249998732943041</v>
      </c>
      <c r="CC1408">
        <v>0.33685128586671786</v>
      </c>
      <c r="CD1408">
        <v>0.31478950728595356</v>
      </c>
      <c r="CE1408">
        <v>0.31014256886973096</v>
      </c>
      <c r="CF1408">
        <v>0.31432867415076132</v>
      </c>
      <c r="CG1408">
        <v>0.33346833820986099</v>
      </c>
      <c r="CH1408">
        <v>0.39674112766820935</v>
      </c>
      <c r="CI1408">
        <v>0.51968487293249011</v>
      </c>
      <c r="CJ1408">
        <v>0.63473499054212679</v>
      </c>
      <c r="CK1408">
        <v>0.72649627999095534</v>
      </c>
      <c r="CL1408">
        <v>0.76895736712844542</v>
      </c>
      <c r="CM1408">
        <v>0.79948556750125799</v>
      </c>
      <c r="CN1408">
        <v>0.82704942074874932</v>
      </c>
      <c r="CO1408">
        <v>0.82698740949984917</v>
      </c>
      <c r="CP1408">
        <v>0.85374090898916211</v>
      </c>
      <c r="CQ1408">
        <v>0.85534635830863814</v>
      </c>
      <c r="CR1408">
        <v>0.7849593117124628</v>
      </c>
      <c r="CS1408">
        <v>0.72532333195088239</v>
      </c>
      <c r="CT1408">
        <v>0.67597400904203375</v>
      </c>
      <c r="CU1408">
        <v>0.55637231744435589</v>
      </c>
      <c r="CV1408">
        <v>0.43688122770869969</v>
      </c>
      <c r="CW1408">
        <v>0.38280243537775027</v>
      </c>
      <c r="CX1408">
        <v>0.34682176634065143</v>
      </c>
      <c r="CY1408">
        <v>0.31612668330720267</v>
      </c>
      <c r="CZ1408">
        <v>0.29565277095008113</v>
      </c>
    </row>
    <row r="1409" spans="1:104" x14ac:dyDescent="0.25">
      <c r="A1409" t="s">
        <v>1598</v>
      </c>
      <c r="B1409" t="s">
        <v>26</v>
      </c>
      <c r="C1409" t="s">
        <v>28</v>
      </c>
      <c r="D1409" t="s">
        <v>187</v>
      </c>
      <c r="E1409" t="s">
        <v>184</v>
      </c>
      <c r="F1409">
        <v>2024</v>
      </c>
      <c r="G1409" t="s">
        <v>174</v>
      </c>
      <c r="H1409">
        <v>4</v>
      </c>
      <c r="I1409">
        <v>24.563992768767868</v>
      </c>
      <c r="J1409">
        <v>23.628125670845638</v>
      </c>
      <c r="K1409">
        <v>23.075265935157084</v>
      </c>
      <c r="L1409">
        <v>23.023494692367244</v>
      </c>
      <c r="M1409">
        <v>23.922132853577395</v>
      </c>
      <c r="N1409">
        <v>26.357559718356498</v>
      </c>
      <c r="O1409">
        <v>30.13404076837854</v>
      </c>
      <c r="P1409">
        <v>33.503443551806733</v>
      </c>
      <c r="Q1409">
        <v>37.39713838237973</v>
      </c>
      <c r="R1409">
        <v>40.441291230095743</v>
      </c>
      <c r="S1409">
        <v>42.815416082748975</v>
      </c>
      <c r="T1409">
        <v>44.588177719000782</v>
      </c>
      <c r="U1409">
        <v>45.58520836407309</v>
      </c>
      <c r="V1409">
        <v>46.482166030446272</v>
      </c>
      <c r="W1409">
        <v>46.331276810040421</v>
      </c>
      <c r="X1409">
        <v>45.194766370590862</v>
      </c>
      <c r="Y1409">
        <v>43.306311656240098</v>
      </c>
      <c r="Z1409">
        <v>40.557258215699093</v>
      </c>
      <c r="AA1409">
        <v>37.445276672006585</v>
      </c>
      <c r="AB1409">
        <v>37.039634649621661</v>
      </c>
      <c r="AC1409">
        <v>35.508724130508824</v>
      </c>
      <c r="AD1409">
        <v>32.843577102298134</v>
      </c>
      <c r="AE1409">
        <v>29.416585709505345</v>
      </c>
      <c r="AF1409">
        <v>26.744945329502681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1.0032339878222494</v>
      </c>
      <c r="AS1409">
        <v>1.0256672162344205</v>
      </c>
      <c r="AT1409">
        <v>1.0458486904370199</v>
      </c>
      <c r="AU1409">
        <v>1.0424537141956527</v>
      </c>
      <c r="AV1409">
        <v>1.0168822787598149</v>
      </c>
      <c r="AW1409">
        <v>0.97439202084141874</v>
      </c>
      <c r="AX1409">
        <v>0.91253830611951403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57.999999819050487</v>
      </c>
      <c r="BF1409">
        <v>57.750000070722422</v>
      </c>
      <c r="BG1409">
        <v>56.249999253611627</v>
      </c>
      <c r="BH1409">
        <v>54.500000036212612</v>
      </c>
      <c r="BI1409">
        <v>54.500000036212612</v>
      </c>
      <c r="BJ1409">
        <v>54.500000036212612</v>
      </c>
      <c r="BK1409">
        <v>55.250000898844583</v>
      </c>
      <c r="BL1409">
        <v>59.749998809411217</v>
      </c>
      <c r="BM1409">
        <v>66.750002007699578</v>
      </c>
      <c r="BN1409">
        <v>70.749999612786198</v>
      </c>
      <c r="BO1409">
        <v>73.749999657739778</v>
      </c>
      <c r="BP1409">
        <v>75.749998268719537</v>
      </c>
      <c r="BQ1409">
        <v>77.000000018617129</v>
      </c>
      <c r="BR1409">
        <v>77.000000018617129</v>
      </c>
      <c r="BS1409">
        <v>77.750000654210822</v>
      </c>
      <c r="BT1409">
        <v>76.25000051821489</v>
      </c>
      <c r="BU1409">
        <v>74.999998314240713</v>
      </c>
      <c r="BV1409">
        <v>73.749999657739778</v>
      </c>
      <c r="BW1409">
        <v>72.000000539670012</v>
      </c>
      <c r="BX1409">
        <v>67.999999543198967</v>
      </c>
      <c r="BY1409">
        <v>62.999999624365159</v>
      </c>
      <c r="BZ1409">
        <v>62.000000375634848</v>
      </c>
      <c r="CA1409">
        <v>60.750000782600978</v>
      </c>
      <c r="CB1409">
        <v>59.249999979680069</v>
      </c>
      <c r="CC1409">
        <v>0.33398556509112043</v>
      </c>
      <c r="CD1409">
        <v>0.31211151747866578</v>
      </c>
      <c r="CE1409">
        <v>0.30750408453825095</v>
      </c>
      <c r="CF1409">
        <v>0.31165459117118477</v>
      </c>
      <c r="CG1409">
        <v>0.33063142457213018</v>
      </c>
      <c r="CH1409">
        <v>0.39336593515954843</v>
      </c>
      <c r="CI1409">
        <v>0.51526378544713503</v>
      </c>
      <c r="CJ1409">
        <v>0.62933512663515156</v>
      </c>
      <c r="CK1409">
        <v>0.72031579040334726</v>
      </c>
      <c r="CL1409">
        <v>0.76241563922051936</v>
      </c>
      <c r="CM1409">
        <v>0.79268414869647374</v>
      </c>
      <c r="CN1409">
        <v>0.82001343594062726</v>
      </c>
      <c r="CO1409">
        <v>0.8199520056574815</v>
      </c>
      <c r="CP1409">
        <v>0.84647793299542218</v>
      </c>
      <c r="CQ1409">
        <v>0.84806964015617448</v>
      </c>
      <c r="CR1409">
        <v>0.77828146524805719</v>
      </c>
      <c r="CS1409">
        <v>0.71915275153190916</v>
      </c>
      <c r="CT1409">
        <v>0.67022332719753897</v>
      </c>
      <c r="CU1409">
        <v>0.55163909423258051</v>
      </c>
      <c r="CV1409">
        <v>0.43316457902374667</v>
      </c>
      <c r="CW1409">
        <v>0.37954585756671994</v>
      </c>
      <c r="CX1409">
        <v>0.34387125923441025</v>
      </c>
      <c r="CY1409">
        <v>0.31343730531966524</v>
      </c>
      <c r="CZ1409">
        <v>0.29313758005678314</v>
      </c>
    </row>
    <row r="1410" spans="1:104" x14ac:dyDescent="0.25">
      <c r="A1410" t="s">
        <v>1599</v>
      </c>
      <c r="B1410" t="s">
        <v>26</v>
      </c>
      <c r="C1410" t="s">
        <v>28</v>
      </c>
      <c r="D1410" t="s">
        <v>187</v>
      </c>
      <c r="E1410" t="s">
        <v>184</v>
      </c>
      <c r="F1410">
        <v>2024</v>
      </c>
      <c r="G1410" t="s">
        <v>175</v>
      </c>
      <c r="H1410">
        <v>5</v>
      </c>
      <c r="I1410">
        <v>25.101708069674714</v>
      </c>
      <c r="J1410">
        <v>24.09006089751092</v>
      </c>
      <c r="K1410">
        <v>23.480214858999428</v>
      </c>
      <c r="L1410">
        <v>23.396176908045884</v>
      </c>
      <c r="M1410">
        <v>24.330666171846797</v>
      </c>
      <c r="N1410">
        <v>26.766853789430833</v>
      </c>
      <c r="O1410">
        <v>30.194818947020682</v>
      </c>
      <c r="P1410">
        <v>34.718922363326669</v>
      </c>
      <c r="Q1410">
        <v>39.649275671632886</v>
      </c>
      <c r="R1410">
        <v>43.450785605706159</v>
      </c>
      <c r="S1410">
        <v>46.055026387286446</v>
      </c>
      <c r="T1410">
        <v>47.642195697660242</v>
      </c>
      <c r="U1410">
        <v>48.331778664969654</v>
      </c>
      <c r="V1410">
        <v>49.029628687431362</v>
      </c>
      <c r="W1410">
        <v>48.971070517682719</v>
      </c>
      <c r="X1410">
        <v>47.583528238557633</v>
      </c>
      <c r="Y1410">
        <v>45.247315679215717</v>
      </c>
      <c r="Z1410">
        <v>42.285132295966974</v>
      </c>
      <c r="AA1410">
        <v>38.774655043663302</v>
      </c>
      <c r="AB1410">
        <v>37.476549130586704</v>
      </c>
      <c r="AC1410">
        <v>36.544179877602701</v>
      </c>
      <c r="AD1410">
        <v>33.776751759919236</v>
      </c>
      <c r="AE1410">
        <v>30.192976191334193</v>
      </c>
      <c r="AF1410">
        <v>27.374456987058569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1.0719494212480962</v>
      </c>
      <c r="AS1410">
        <v>1.0874649956845448</v>
      </c>
      <c r="AT1410">
        <v>1.1031666515165952</v>
      </c>
      <c r="AU1410">
        <v>1.1018491092865728</v>
      </c>
      <c r="AV1410">
        <v>1.0706293600628525</v>
      </c>
      <c r="AW1410">
        <v>1.0180645549098044</v>
      </c>
      <c r="AX1410">
        <v>0.95141547574697716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59.499998943271713</v>
      </c>
      <c r="BF1410">
        <v>59.24999991451849</v>
      </c>
      <c r="BG1410">
        <v>58.999999638687576</v>
      </c>
      <c r="BH1410">
        <v>58.25000028501394</v>
      </c>
      <c r="BI1410">
        <v>57.999999442329532</v>
      </c>
      <c r="BJ1410">
        <v>57.249999521802387</v>
      </c>
      <c r="BK1410">
        <v>61.000000045575021</v>
      </c>
      <c r="BL1410">
        <v>65.250002027975071</v>
      </c>
      <c r="BM1410">
        <v>70.249999849557085</v>
      </c>
      <c r="BN1410">
        <v>74.999999761921543</v>
      </c>
      <c r="BO1410">
        <v>79.250001078268724</v>
      </c>
      <c r="BP1410">
        <v>80.249999007212793</v>
      </c>
      <c r="BQ1410">
        <v>79.250001078268724</v>
      </c>
      <c r="BR1410">
        <v>78.750000753348303</v>
      </c>
      <c r="BS1410">
        <v>78.750000753348303</v>
      </c>
      <c r="BT1410">
        <v>78.249998161013878</v>
      </c>
      <c r="BU1410">
        <v>76.999999956238909</v>
      </c>
      <c r="BV1410">
        <v>75.499998726393571</v>
      </c>
      <c r="BW1410">
        <v>72.750000340452203</v>
      </c>
      <c r="BX1410">
        <v>68.999998923885329</v>
      </c>
      <c r="BY1410">
        <v>66.000000361312416</v>
      </c>
      <c r="BZ1410">
        <v>64.749998301933658</v>
      </c>
      <c r="CA1410">
        <v>64.499998352043519</v>
      </c>
      <c r="CB1410">
        <v>63.000000778403219</v>
      </c>
      <c r="CC1410">
        <v>0.33447505684450629</v>
      </c>
      <c r="CD1410">
        <v>0.31256892469823644</v>
      </c>
      <c r="CE1410">
        <v>0.30795476504392472</v>
      </c>
      <c r="CF1410">
        <v>0.31211134450793188</v>
      </c>
      <c r="CG1410">
        <v>0.33111596433643037</v>
      </c>
      <c r="CH1410">
        <v>0.3939424092776877</v>
      </c>
      <c r="CI1410">
        <v>0.51601892028491048</v>
      </c>
      <c r="CJ1410">
        <v>0.63025744293151043</v>
      </c>
      <c r="CK1410">
        <v>0.72137146666637764</v>
      </c>
      <c r="CL1410">
        <v>0.76353303348979551</v>
      </c>
      <c r="CM1410">
        <v>0.79384587710596222</v>
      </c>
      <c r="CN1410">
        <v>0.82121526240799869</v>
      </c>
      <c r="CO1410">
        <v>0.82115371224567713</v>
      </c>
      <c r="CP1410">
        <v>0.84771846393261652</v>
      </c>
      <c r="CQ1410">
        <v>0.84931257719252473</v>
      </c>
      <c r="CR1410">
        <v>0.77942206358671451</v>
      </c>
      <c r="CS1410">
        <v>0.72020670584358193</v>
      </c>
      <c r="CT1410">
        <v>0.67120554940418387</v>
      </c>
      <c r="CU1410">
        <v>0.55244754636266358</v>
      </c>
      <c r="CV1410">
        <v>0.43379939312843674</v>
      </c>
      <c r="CW1410">
        <v>0.38010209174708481</v>
      </c>
      <c r="CX1410">
        <v>0.34437521752674949</v>
      </c>
      <c r="CY1410">
        <v>0.31389663464325313</v>
      </c>
      <c r="CZ1410">
        <v>0.29356718183598696</v>
      </c>
    </row>
    <row r="1411" spans="1:104" x14ac:dyDescent="0.25">
      <c r="A1411" t="s">
        <v>1600</v>
      </c>
      <c r="B1411" t="s">
        <v>26</v>
      </c>
      <c r="C1411" t="s">
        <v>28</v>
      </c>
      <c r="D1411" t="s">
        <v>187</v>
      </c>
      <c r="E1411" t="s">
        <v>184</v>
      </c>
      <c r="F1411">
        <v>2024</v>
      </c>
      <c r="G1411" t="s">
        <v>176</v>
      </c>
      <c r="H1411">
        <v>6</v>
      </c>
      <c r="I1411">
        <v>25.811610884935632</v>
      </c>
      <c r="J1411">
        <v>24.747382638796466</v>
      </c>
      <c r="K1411">
        <v>24.143300920686652</v>
      </c>
      <c r="L1411">
        <v>24.10922219319669</v>
      </c>
      <c r="M1411">
        <v>25.104857714059616</v>
      </c>
      <c r="N1411">
        <v>27.516694707227803</v>
      </c>
      <c r="O1411">
        <v>31.052752527560362</v>
      </c>
      <c r="P1411">
        <v>35.593478679182432</v>
      </c>
      <c r="Q1411">
        <v>40.235934589623646</v>
      </c>
      <c r="R1411">
        <v>43.939369803285786</v>
      </c>
      <c r="S1411">
        <v>46.626828892675739</v>
      </c>
      <c r="T1411">
        <v>48.248542609128123</v>
      </c>
      <c r="U1411">
        <v>48.835719747972455</v>
      </c>
      <c r="V1411">
        <v>49.367701082111616</v>
      </c>
      <c r="W1411">
        <v>49.215563109720442</v>
      </c>
      <c r="X1411">
        <v>48.160718628817584</v>
      </c>
      <c r="Y1411">
        <v>46.285314954856467</v>
      </c>
      <c r="Z1411">
        <v>43.550410193100092</v>
      </c>
      <c r="AA1411">
        <v>39.891483932437687</v>
      </c>
      <c r="AB1411">
        <v>37.860114957412669</v>
      </c>
      <c r="AC1411">
        <v>37.193908951899253</v>
      </c>
      <c r="AD1411">
        <v>34.63817695561228</v>
      </c>
      <c r="AE1411">
        <v>31.016375882852788</v>
      </c>
      <c r="AF1411">
        <v>28.14520942577856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1.085592169059767</v>
      </c>
      <c r="AS1411">
        <v>1.0988037012642671</v>
      </c>
      <c r="AT1411">
        <v>1.1107733159745234</v>
      </c>
      <c r="AU1411">
        <v>1.107350129332396</v>
      </c>
      <c r="AV1411">
        <v>1.0836162291740872</v>
      </c>
      <c r="AW1411">
        <v>1.0414195790805711</v>
      </c>
      <c r="AX1411">
        <v>0.97988420001301124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60.249998958521523</v>
      </c>
      <c r="BF1411">
        <v>60.249998958521523</v>
      </c>
      <c r="BG1411">
        <v>59.249999285055623</v>
      </c>
      <c r="BH1411">
        <v>59.750000537071607</v>
      </c>
      <c r="BI1411">
        <v>58.499999169059031</v>
      </c>
      <c r="BJ1411">
        <v>59.750000537071607</v>
      </c>
      <c r="BK1411">
        <v>60.749999304756365</v>
      </c>
      <c r="BL1411">
        <v>64.500000705603512</v>
      </c>
      <c r="BM1411">
        <v>67.250000394977192</v>
      </c>
      <c r="BN1411">
        <v>70.750000554168224</v>
      </c>
      <c r="BO1411">
        <v>74.500001049234228</v>
      </c>
      <c r="BP1411">
        <v>77.50000106033005</v>
      </c>
      <c r="BQ1411">
        <v>78.500001979245013</v>
      </c>
      <c r="BR1411">
        <v>79.999999069309879</v>
      </c>
      <c r="BS1411">
        <v>80.250000070367861</v>
      </c>
      <c r="BT1411">
        <v>78.749998479702967</v>
      </c>
      <c r="BU1411">
        <v>77.50000106033005</v>
      </c>
      <c r="BV1411">
        <v>76.249999366802371</v>
      </c>
      <c r="BW1411">
        <v>73.999999783065419</v>
      </c>
      <c r="BX1411">
        <v>71.250000773027594</v>
      </c>
      <c r="BY1411">
        <v>66.999999478836173</v>
      </c>
      <c r="BZ1411">
        <v>64.500000705603512</v>
      </c>
      <c r="CA1411">
        <v>63.499999673465894</v>
      </c>
      <c r="CB1411">
        <v>62.749998637535334</v>
      </c>
      <c r="CC1411">
        <v>0.33308708045309027</v>
      </c>
      <c r="CD1411">
        <v>0.31127186111606725</v>
      </c>
      <c r="CE1411">
        <v>0.30667684889475377</v>
      </c>
      <c r="CF1411">
        <v>0.31081616786914862</v>
      </c>
      <c r="CG1411">
        <v>0.32974194890611386</v>
      </c>
      <c r="CH1411">
        <v>0.39230768876695277</v>
      </c>
      <c r="CI1411">
        <v>0.51387758678518636</v>
      </c>
      <c r="CJ1411">
        <v>0.62764202005605607</v>
      </c>
      <c r="CK1411">
        <v>0.71837795453778197</v>
      </c>
      <c r="CL1411">
        <v>0.76036453008981575</v>
      </c>
      <c r="CM1411">
        <v>0.79055160047401207</v>
      </c>
      <c r="CN1411">
        <v>0.81780742815176444</v>
      </c>
      <c r="CO1411">
        <v>0.817746145589897</v>
      </c>
      <c r="CP1411">
        <v>0.84420066630176016</v>
      </c>
      <c r="CQ1411">
        <v>0.84578816557829206</v>
      </c>
      <c r="CR1411">
        <v>0.77618766200140499</v>
      </c>
      <c r="CS1411">
        <v>0.71721807248435787</v>
      </c>
      <c r="CT1411">
        <v>0.66842024011897339</v>
      </c>
      <c r="CU1411">
        <v>0.55015505863436187</v>
      </c>
      <c r="CV1411">
        <v>0.43199924201622908</v>
      </c>
      <c r="CW1411">
        <v>0.37852476752593678</v>
      </c>
      <c r="CX1411">
        <v>0.3429461731345736</v>
      </c>
      <c r="CY1411">
        <v>0.31259406666646605</v>
      </c>
      <c r="CZ1411">
        <v>0.29234895875321742</v>
      </c>
    </row>
    <row r="1412" spans="1:104" x14ac:dyDescent="0.25">
      <c r="A1412" t="s">
        <v>1601</v>
      </c>
      <c r="B1412" t="s">
        <v>26</v>
      </c>
      <c r="C1412" t="s">
        <v>28</v>
      </c>
      <c r="D1412" t="s">
        <v>187</v>
      </c>
      <c r="E1412" t="s">
        <v>184</v>
      </c>
      <c r="F1412">
        <v>2024</v>
      </c>
      <c r="G1412" t="s">
        <v>177</v>
      </c>
      <c r="H1412">
        <v>7</v>
      </c>
      <c r="I1412">
        <v>27.532319098724159</v>
      </c>
      <c r="J1412">
        <v>26.350311194459515</v>
      </c>
      <c r="K1412">
        <v>25.643231694533576</v>
      </c>
      <c r="L1412">
        <v>25.621346585483622</v>
      </c>
      <c r="M1412">
        <v>26.733765955802259</v>
      </c>
      <c r="N1412">
        <v>29.551187083268605</v>
      </c>
      <c r="O1412">
        <v>33.50994921822808</v>
      </c>
      <c r="P1412">
        <v>38.462065841020333</v>
      </c>
      <c r="Q1412">
        <v>43.443705744629504</v>
      </c>
      <c r="R1412">
        <v>47.40334654983878</v>
      </c>
      <c r="S1412">
        <v>50.14187678366563</v>
      </c>
      <c r="T1412">
        <v>51.805697174133471</v>
      </c>
      <c r="U1412">
        <v>52.428116787364281</v>
      </c>
      <c r="V1412">
        <v>52.939379804776081</v>
      </c>
      <c r="W1412">
        <v>52.908871245214961</v>
      </c>
      <c r="X1412">
        <v>52.009405603981406</v>
      </c>
      <c r="Y1412">
        <v>50.12243655333117</v>
      </c>
      <c r="Z1412">
        <v>47.155405997708904</v>
      </c>
      <c r="AA1412">
        <v>42.961237225723693</v>
      </c>
      <c r="AB1412">
        <v>40.702696115952804</v>
      </c>
      <c r="AC1412">
        <v>39.871935030959101</v>
      </c>
      <c r="AD1412">
        <v>37.127718122654194</v>
      </c>
      <c r="AE1412">
        <v>33.215818820336871</v>
      </c>
      <c r="AF1412">
        <v>30.084878725771414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1.1656282253140255</v>
      </c>
      <c r="AS1412">
        <v>1.1796326315849803</v>
      </c>
      <c r="AT1412">
        <v>1.1911360211726678</v>
      </c>
      <c r="AU1412">
        <v>1.1904496020014286</v>
      </c>
      <c r="AV1412">
        <v>1.1702115968402673</v>
      </c>
      <c r="AW1412">
        <v>1.1277548226884688</v>
      </c>
      <c r="AX1412">
        <v>1.0609966269978666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67.749999060177402</v>
      </c>
      <c r="BF1412">
        <v>67.249999949285879</v>
      </c>
      <c r="BG1412">
        <v>66.500000547961307</v>
      </c>
      <c r="BH1412">
        <v>66.500000547961307</v>
      </c>
      <c r="BI1412">
        <v>66.500000547961307</v>
      </c>
      <c r="BJ1412">
        <v>66.500000547961307</v>
      </c>
      <c r="BK1412">
        <v>67.749999060177402</v>
      </c>
      <c r="BL1412">
        <v>69.500001305224359</v>
      </c>
      <c r="BM1412">
        <v>74.499998237500463</v>
      </c>
      <c r="BN1412">
        <v>77.750000755171172</v>
      </c>
      <c r="BO1412">
        <v>78.750000333853848</v>
      </c>
      <c r="BP1412">
        <v>77.249998138955618</v>
      </c>
      <c r="BQ1412">
        <v>78.750000333853848</v>
      </c>
      <c r="BR1412">
        <v>81.999998752556934</v>
      </c>
      <c r="BS1412">
        <v>80.000000754210049</v>
      </c>
      <c r="BT1412">
        <v>81.750001755432365</v>
      </c>
      <c r="BU1412">
        <v>83.99999858837208</v>
      </c>
      <c r="BV1412">
        <v>83.500000947455163</v>
      </c>
      <c r="BW1412">
        <v>78.249998848387975</v>
      </c>
      <c r="BX1412">
        <v>74.000000031208685</v>
      </c>
      <c r="BY1412">
        <v>72.250001743785631</v>
      </c>
      <c r="BZ1412">
        <v>71.750000060438566</v>
      </c>
      <c r="CA1412">
        <v>69.74999909387374</v>
      </c>
      <c r="CB1412">
        <v>69.74999909387374</v>
      </c>
      <c r="CC1412">
        <v>0.33300734262960535</v>
      </c>
      <c r="CD1412">
        <v>0.31119735071823368</v>
      </c>
      <c r="CE1412">
        <v>0.30660340557709642</v>
      </c>
      <c r="CF1412">
        <v>0.31074172803019717</v>
      </c>
      <c r="CG1412">
        <v>0.32966296770526443</v>
      </c>
      <c r="CH1412">
        <v>0.39221375093933353</v>
      </c>
      <c r="CI1412">
        <v>0.51375454280849564</v>
      </c>
      <c r="CJ1412">
        <v>0.62749178757852142</v>
      </c>
      <c r="CK1412">
        <v>0.71820592867836508</v>
      </c>
      <c r="CL1412">
        <v>0.76018246086146446</v>
      </c>
      <c r="CM1412">
        <v>0.79036234568052954</v>
      </c>
      <c r="CN1412">
        <v>0.81761162745834581</v>
      </c>
      <c r="CO1412">
        <v>0.81755032234620617</v>
      </c>
      <c r="CP1412">
        <v>0.84399853820249138</v>
      </c>
      <c r="CQ1412">
        <v>0.8455856139450999</v>
      </c>
      <c r="CR1412">
        <v>0.77600185504240871</v>
      </c>
      <c r="CS1412">
        <v>0.71704633995632661</v>
      </c>
      <c r="CT1412">
        <v>0.6682602383333559</v>
      </c>
      <c r="CU1412">
        <v>0.55002333557313887</v>
      </c>
      <c r="CV1412">
        <v>0.43189583073133059</v>
      </c>
      <c r="CW1412">
        <v>0.37843413682076937</v>
      </c>
      <c r="CX1412">
        <v>0.34286405300016526</v>
      </c>
      <c r="CY1412">
        <v>0.31251921073344729</v>
      </c>
      <c r="CZ1412">
        <v>0.29227895648810076</v>
      </c>
    </row>
    <row r="1413" spans="1:104" x14ac:dyDescent="0.25">
      <c r="A1413" t="s">
        <v>1602</v>
      </c>
      <c r="B1413" t="s">
        <v>26</v>
      </c>
      <c r="C1413" t="s">
        <v>28</v>
      </c>
      <c r="D1413" t="s">
        <v>187</v>
      </c>
      <c r="E1413" t="s">
        <v>184</v>
      </c>
      <c r="F1413">
        <v>2024</v>
      </c>
      <c r="G1413" t="s">
        <v>178</v>
      </c>
      <c r="H1413">
        <v>8</v>
      </c>
      <c r="I1413">
        <v>27.907723634204761</v>
      </c>
      <c r="J1413">
        <v>26.732776203888449</v>
      </c>
      <c r="K1413">
        <v>26.045851953705448</v>
      </c>
      <c r="L1413">
        <v>26.074360519525904</v>
      </c>
      <c r="M1413">
        <v>27.23166191920599</v>
      </c>
      <c r="N1413">
        <v>30.268531494580806</v>
      </c>
      <c r="O1413">
        <v>34.687983969168002</v>
      </c>
      <c r="P1413">
        <v>39.643732334351</v>
      </c>
      <c r="Q1413">
        <v>45.170905421491717</v>
      </c>
      <c r="R1413">
        <v>49.556824097686381</v>
      </c>
      <c r="S1413">
        <v>52.787304920973092</v>
      </c>
      <c r="T1413">
        <v>54.764536416977535</v>
      </c>
      <c r="U1413">
        <v>55.537709560573958</v>
      </c>
      <c r="V1413">
        <v>56.150702575153531</v>
      </c>
      <c r="W1413">
        <v>55.97038872447186</v>
      </c>
      <c r="X1413">
        <v>54.650691279335994</v>
      </c>
      <c r="Y1413">
        <v>52.132344463811414</v>
      </c>
      <c r="Z1413">
        <v>48.771185346896779</v>
      </c>
      <c r="AA1413">
        <v>44.095288117056228</v>
      </c>
      <c r="AB1413">
        <v>42.192672706600277</v>
      </c>
      <c r="AC1413">
        <v>40.750355593300476</v>
      </c>
      <c r="AD1413">
        <v>37.678109853759892</v>
      </c>
      <c r="AE1413">
        <v>33.634330118385812</v>
      </c>
      <c r="AF1413">
        <v>30.447613445379851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1.2322019926352812</v>
      </c>
      <c r="AS1413">
        <v>1.2495985157274554</v>
      </c>
      <c r="AT1413">
        <v>1.2633908218451757</v>
      </c>
      <c r="AU1413">
        <v>1.2593337313288762</v>
      </c>
      <c r="AV1413">
        <v>1.2296405393162002</v>
      </c>
      <c r="AW1413">
        <v>1.1729777032884483</v>
      </c>
      <c r="AX1413">
        <v>1.0973516924407682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70.400003355894597</v>
      </c>
      <c r="BF1413">
        <v>70.600000064459124</v>
      </c>
      <c r="BG1413">
        <v>69.599997182770466</v>
      </c>
      <c r="BH1413">
        <v>69.99999819428632</v>
      </c>
      <c r="BI1413">
        <v>69.199995832471544</v>
      </c>
      <c r="BJ1413">
        <v>68.800002979980917</v>
      </c>
      <c r="BK1413">
        <v>68.800002979980917</v>
      </c>
      <c r="BL1413">
        <v>68.599997434825042</v>
      </c>
      <c r="BM1413">
        <v>71.400002200418513</v>
      </c>
      <c r="BN1413">
        <v>74.800001834668336</v>
      </c>
      <c r="BO1413">
        <v>79.999998016989863</v>
      </c>
      <c r="BP1413">
        <v>83.000000055786288</v>
      </c>
      <c r="BQ1413">
        <v>84.199996371136606</v>
      </c>
      <c r="BR1413">
        <v>84.400000109449508</v>
      </c>
      <c r="BS1413">
        <v>84.199996371136606</v>
      </c>
      <c r="BT1413">
        <v>83.599997888794334</v>
      </c>
      <c r="BU1413">
        <v>83.400000728519075</v>
      </c>
      <c r="BV1413">
        <v>81.800003938059405</v>
      </c>
      <c r="BW1413">
        <v>78.599998415037362</v>
      </c>
      <c r="BX1413">
        <v>76.000001791936498</v>
      </c>
      <c r="BY1413">
        <v>73.99999916230243</v>
      </c>
      <c r="BZ1413">
        <v>73.199997252198401</v>
      </c>
      <c r="CA1413">
        <v>71.400002200418513</v>
      </c>
      <c r="CB1413">
        <v>71.800003550717449</v>
      </c>
      <c r="CC1413">
        <v>0.33384055633137255</v>
      </c>
      <c r="CD1413">
        <v>0.311976004273889</v>
      </c>
      <c r="CE1413">
        <v>0.3073705571349174</v>
      </c>
      <c r="CF1413">
        <v>0.31151929324739402</v>
      </c>
      <c r="CG1413">
        <v>0.33048782839965807</v>
      </c>
      <c r="CH1413">
        <v>0.3931951228596241</v>
      </c>
      <c r="CI1413">
        <v>0.51504002663109749</v>
      </c>
      <c r="CJ1413">
        <v>0.62906181510442016</v>
      </c>
      <c r="CK1413">
        <v>0.72000299951419477</v>
      </c>
      <c r="CL1413">
        <v>0.76208454208885645</v>
      </c>
      <c r="CM1413">
        <v>0.79233991851955021</v>
      </c>
      <c r="CN1413">
        <v>0.81965741912700096</v>
      </c>
      <c r="CO1413">
        <v>0.81959592943655968</v>
      </c>
      <c r="CP1413">
        <v>0.84611035535444423</v>
      </c>
      <c r="CQ1413">
        <v>0.84770134272352693</v>
      </c>
      <c r="CR1413">
        <v>0.77794348106448241</v>
      </c>
      <c r="CS1413">
        <v>0.71884049132533812</v>
      </c>
      <c r="CT1413">
        <v>0.66993228771522284</v>
      </c>
      <c r="CU1413">
        <v>0.55139955799842721</v>
      </c>
      <c r="CV1413">
        <v>0.43297647460147615</v>
      </c>
      <c r="CW1413">
        <v>0.37938102225988618</v>
      </c>
      <c r="CX1413">
        <v>0.34372194625748015</v>
      </c>
      <c r="CY1413">
        <v>0.31330116957395499</v>
      </c>
      <c r="CZ1413">
        <v>0.2930102956343501</v>
      </c>
    </row>
    <row r="1414" spans="1:104" x14ac:dyDescent="0.25">
      <c r="A1414" t="s">
        <v>1603</v>
      </c>
      <c r="B1414" t="s">
        <v>26</v>
      </c>
      <c r="C1414" t="s">
        <v>28</v>
      </c>
      <c r="D1414" t="s">
        <v>187</v>
      </c>
      <c r="E1414" t="s">
        <v>184</v>
      </c>
      <c r="F1414">
        <v>2024</v>
      </c>
      <c r="G1414" t="s">
        <v>179</v>
      </c>
      <c r="H1414">
        <v>9</v>
      </c>
      <c r="I1414">
        <v>28.055283969440911</v>
      </c>
      <c r="J1414">
        <v>26.94468220534721</v>
      </c>
      <c r="K1414">
        <v>26.348189439963196</v>
      </c>
      <c r="L1414">
        <v>26.358560344718896</v>
      </c>
      <c r="M1414">
        <v>27.561807150274547</v>
      </c>
      <c r="N1414">
        <v>30.742063620321197</v>
      </c>
      <c r="O1414">
        <v>35.882081816410775</v>
      </c>
      <c r="P1414">
        <v>40.647957566996652</v>
      </c>
      <c r="Q1414">
        <v>46.601414618879254</v>
      </c>
      <c r="R1414">
        <v>51.280035199071271</v>
      </c>
      <c r="S1414">
        <v>54.669640486619727</v>
      </c>
      <c r="T1414">
        <v>56.734744558541138</v>
      </c>
      <c r="U1414">
        <v>57.546654952797603</v>
      </c>
      <c r="V1414">
        <v>58.258326916573047</v>
      </c>
      <c r="W1414">
        <v>57.916698028370348</v>
      </c>
      <c r="X1414">
        <v>56.074949315211697</v>
      </c>
      <c r="Y1414">
        <v>53.22613975756687</v>
      </c>
      <c r="Z1414">
        <v>49.596582841307473</v>
      </c>
      <c r="AA1414">
        <v>45.025467819913246</v>
      </c>
      <c r="AB1414">
        <v>43.820816456606714</v>
      </c>
      <c r="AC1414">
        <v>41.190278762697353</v>
      </c>
      <c r="AD1414">
        <v>37.916439619969438</v>
      </c>
      <c r="AE1414">
        <v>33.782758420166203</v>
      </c>
      <c r="AF1414">
        <v>30.603106596082512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1.276531654280487</v>
      </c>
      <c r="AS1414">
        <v>1.2947996730868665</v>
      </c>
      <c r="AT1414">
        <v>1.3108123355338168</v>
      </c>
      <c r="AU1414">
        <v>1.3031256933293682</v>
      </c>
      <c r="AV1414">
        <v>1.2616863645528553</v>
      </c>
      <c r="AW1414">
        <v>1.1975881274431064</v>
      </c>
      <c r="AX1414">
        <v>1.1159231038760691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65.750001627652239</v>
      </c>
      <c r="BF1414">
        <v>65.000001834379404</v>
      </c>
      <c r="BG1414">
        <v>65.750001627652239</v>
      </c>
      <c r="BH1414">
        <v>63.750000853750514</v>
      </c>
      <c r="BI1414">
        <v>64.50000109814647</v>
      </c>
      <c r="BJ1414">
        <v>65.250000440296162</v>
      </c>
      <c r="BK1414">
        <v>67.499999383089119</v>
      </c>
      <c r="BL1414">
        <v>68.999998180169314</v>
      </c>
      <c r="BM1414">
        <v>76.499999045197896</v>
      </c>
      <c r="BN1414">
        <v>81.999999502862309</v>
      </c>
      <c r="BO1414">
        <v>87.499999030085277</v>
      </c>
      <c r="BP1414">
        <v>88.750000109397362</v>
      </c>
      <c r="BQ1414">
        <v>88.249999739701963</v>
      </c>
      <c r="BR1414">
        <v>90.25000059818926</v>
      </c>
      <c r="BS1414">
        <v>91.999998240845372</v>
      </c>
      <c r="BT1414">
        <v>89.749999326247604</v>
      </c>
      <c r="BU1414">
        <v>88.000001006906814</v>
      </c>
      <c r="BV1414">
        <v>87.499999030085277</v>
      </c>
      <c r="BW1414">
        <v>86.000000345785878</v>
      </c>
      <c r="BX1414">
        <v>81.000001413819874</v>
      </c>
      <c r="BY1414">
        <v>76.499999045197896</v>
      </c>
      <c r="BZ1414">
        <v>76.250001214649018</v>
      </c>
      <c r="CA1414">
        <v>74.00000094668188</v>
      </c>
      <c r="CB1414">
        <v>72.499998202274341</v>
      </c>
      <c r="CC1414">
        <v>0.33484949186303031</v>
      </c>
      <c r="CD1414">
        <v>0.31291886171564187</v>
      </c>
      <c r="CE1414">
        <v>0.30829953146779715</v>
      </c>
      <c r="CF1414">
        <v>0.31246076034184195</v>
      </c>
      <c r="CG1414">
        <v>0.33148666734581522</v>
      </c>
      <c r="CH1414">
        <v>0.39438347434597237</v>
      </c>
      <c r="CI1414">
        <v>0.51659660496369486</v>
      </c>
      <c r="CJ1414">
        <v>0.6309630313122383</v>
      </c>
      <c r="CK1414">
        <v>0.7221790906770631</v>
      </c>
      <c r="CL1414">
        <v>0.7643878447464878</v>
      </c>
      <c r="CM1414">
        <v>0.79473463542131961</v>
      </c>
      <c r="CN1414">
        <v>0.82213467700501242</v>
      </c>
      <c r="CO1414">
        <v>0.82207300233262282</v>
      </c>
      <c r="CP1414">
        <v>0.8486675564274242</v>
      </c>
      <c r="CQ1414">
        <v>0.85026342956347523</v>
      </c>
      <c r="CR1414">
        <v>0.7802946982513338</v>
      </c>
      <c r="CS1414">
        <v>0.72101300236548871</v>
      </c>
      <c r="CT1414">
        <v>0.67195700767158051</v>
      </c>
      <c r="CU1414">
        <v>0.55306603801758492</v>
      </c>
      <c r="CV1414">
        <v>0.43428501939679864</v>
      </c>
      <c r="CW1414">
        <v>0.38052760020062087</v>
      </c>
      <c r="CX1414">
        <v>0.344760737320011</v>
      </c>
      <c r="CY1414">
        <v>0.31424806041939352</v>
      </c>
      <c r="CZ1414">
        <v>0.29389581913311463</v>
      </c>
    </row>
    <row r="1415" spans="1:104" x14ac:dyDescent="0.25">
      <c r="A1415" t="s">
        <v>1604</v>
      </c>
      <c r="B1415" t="s">
        <v>26</v>
      </c>
      <c r="C1415" t="s">
        <v>28</v>
      </c>
      <c r="D1415" t="s">
        <v>187</v>
      </c>
      <c r="E1415" t="s">
        <v>184</v>
      </c>
      <c r="F1415">
        <v>2024</v>
      </c>
      <c r="G1415" t="s">
        <v>180</v>
      </c>
      <c r="H1415">
        <v>10</v>
      </c>
      <c r="I1415">
        <v>25.940062408450867</v>
      </c>
      <c r="J1415">
        <v>24.92530515692161</v>
      </c>
      <c r="K1415">
        <v>24.317804931765711</v>
      </c>
      <c r="L1415">
        <v>24.272924907083489</v>
      </c>
      <c r="M1415">
        <v>25.36352587825218</v>
      </c>
      <c r="N1415">
        <v>28.162311149785463</v>
      </c>
      <c r="O1415">
        <v>32.944761280569622</v>
      </c>
      <c r="P1415">
        <v>36.348158384120872</v>
      </c>
      <c r="Q1415">
        <v>40.821748220840384</v>
      </c>
      <c r="R1415">
        <v>44.791210289043406</v>
      </c>
      <c r="S1415">
        <v>47.909131119780142</v>
      </c>
      <c r="T1415">
        <v>50.232407525746389</v>
      </c>
      <c r="U1415">
        <v>51.529120447852314</v>
      </c>
      <c r="V1415">
        <v>52.611132556362634</v>
      </c>
      <c r="W1415">
        <v>52.430981755017136</v>
      </c>
      <c r="X1415">
        <v>50.857108650719425</v>
      </c>
      <c r="Y1415">
        <v>48.17449050424424</v>
      </c>
      <c r="Z1415">
        <v>44.780064192070796</v>
      </c>
      <c r="AA1415">
        <v>42.331527907876612</v>
      </c>
      <c r="AB1415">
        <v>40.412940790824109</v>
      </c>
      <c r="AC1415">
        <v>37.828001122017511</v>
      </c>
      <c r="AD1415">
        <v>34.913929384599705</v>
      </c>
      <c r="AE1415">
        <v>31.106478228280555</v>
      </c>
      <c r="AF1415">
        <v>28.197852104235626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1.1302291912929758</v>
      </c>
      <c r="AS1415">
        <v>1.1594051877258147</v>
      </c>
      <c r="AT1415">
        <v>1.1837504174894693</v>
      </c>
      <c r="AU1415">
        <v>1.1796970237112336</v>
      </c>
      <c r="AV1415">
        <v>1.1442849545406832</v>
      </c>
      <c r="AW1415">
        <v>1.0839260038311505</v>
      </c>
      <c r="AX1415">
        <v>1.007551432512594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62.5</v>
      </c>
      <c r="BF1415">
        <v>62.250000627936039</v>
      </c>
      <c r="BG1415">
        <v>62.5</v>
      </c>
      <c r="BH1415">
        <v>61.249998746943781</v>
      </c>
      <c r="BI1415">
        <v>61.500000146424547</v>
      </c>
      <c r="BJ1415">
        <v>59.749999684624051</v>
      </c>
      <c r="BK1415">
        <v>61.000000036606131</v>
      </c>
      <c r="BL1415">
        <v>64.249999335457829</v>
      </c>
      <c r="BM1415">
        <v>69.750000529381055</v>
      </c>
      <c r="BN1415">
        <v>75.250001835938548</v>
      </c>
      <c r="BO1415">
        <v>79.499998496332537</v>
      </c>
      <c r="BP1415">
        <v>81.50000090670585</v>
      </c>
      <c r="BQ1415">
        <v>84.250001785253133</v>
      </c>
      <c r="BR1415">
        <v>86.249999267877271</v>
      </c>
      <c r="BS1415">
        <v>86.000001345979484</v>
      </c>
      <c r="BT1415">
        <v>84.999999352352958</v>
      </c>
      <c r="BU1415">
        <v>83.999998485069113</v>
      </c>
      <c r="BV1415">
        <v>82.24999937487982</v>
      </c>
      <c r="BW1415">
        <v>76.750001447350328</v>
      </c>
      <c r="BX1415">
        <v>70.249998597703382</v>
      </c>
      <c r="BY1415">
        <v>68.250000354797947</v>
      </c>
      <c r="BZ1415">
        <v>65.749999172138146</v>
      </c>
      <c r="CA1415">
        <v>64.750001120710962</v>
      </c>
      <c r="CB1415">
        <v>62.999998293590863</v>
      </c>
      <c r="CC1415">
        <v>0.33250345110415785</v>
      </c>
      <c r="CD1415">
        <v>0.31072647503535705</v>
      </c>
      <c r="CE1415">
        <v>0.30613948931347601</v>
      </c>
      <c r="CF1415">
        <v>0.31027159966781409</v>
      </c>
      <c r="CG1415">
        <v>0.32916417826422162</v>
      </c>
      <c r="CH1415">
        <v>0.39162032838596844</v>
      </c>
      <c r="CI1415">
        <v>0.51297720646032363</v>
      </c>
      <c r="CJ1415">
        <v>0.62654232278768129</v>
      </c>
      <c r="CK1415">
        <v>0.71711927722221447</v>
      </c>
      <c r="CL1415">
        <v>0.7590323198442297</v>
      </c>
      <c r="CM1415">
        <v>0.78916653029522521</v>
      </c>
      <c r="CN1415">
        <v>0.81637457520404166</v>
      </c>
      <c r="CO1415">
        <v>0.8163133429224475</v>
      </c>
      <c r="CP1415">
        <v>0.84272150653699951</v>
      </c>
      <c r="CQ1415">
        <v>0.84430623747933176</v>
      </c>
      <c r="CR1415">
        <v>0.77482774046523795</v>
      </c>
      <c r="CS1415">
        <v>0.71596144654552862</v>
      </c>
      <c r="CT1415">
        <v>0.66724912495055921</v>
      </c>
      <c r="CU1415">
        <v>0.54919113094835526</v>
      </c>
      <c r="CV1415">
        <v>0.43124235681112427</v>
      </c>
      <c r="CW1415">
        <v>0.37786153894105712</v>
      </c>
      <c r="CX1415">
        <v>0.34234529881273029</v>
      </c>
      <c r="CY1415">
        <v>0.31204636501849431</v>
      </c>
      <c r="CZ1415">
        <v>0.29183673608785315</v>
      </c>
    </row>
    <row r="1416" spans="1:104" x14ac:dyDescent="0.25">
      <c r="A1416" t="s">
        <v>1605</v>
      </c>
      <c r="B1416" t="s">
        <v>26</v>
      </c>
      <c r="C1416" t="s">
        <v>28</v>
      </c>
      <c r="D1416" t="s">
        <v>187</v>
      </c>
      <c r="E1416" t="s">
        <v>184</v>
      </c>
      <c r="F1416">
        <v>2024</v>
      </c>
      <c r="G1416" t="s">
        <v>181</v>
      </c>
      <c r="H1416">
        <v>11</v>
      </c>
      <c r="I1416">
        <v>23.824875516117125</v>
      </c>
      <c r="J1416">
        <v>23.050435225302</v>
      </c>
      <c r="K1416">
        <v>22.641365973238198</v>
      </c>
      <c r="L1416">
        <v>22.733258237424291</v>
      </c>
      <c r="M1416">
        <v>23.756836102555233</v>
      </c>
      <c r="N1416">
        <v>26.44762664145464</v>
      </c>
      <c r="O1416">
        <v>29.958539004824129</v>
      </c>
      <c r="P1416">
        <v>33.217144268664441</v>
      </c>
      <c r="Q1416">
        <v>36.96556440695452</v>
      </c>
      <c r="R1416">
        <v>39.798682734476067</v>
      </c>
      <c r="S1416">
        <v>41.949614477295498</v>
      </c>
      <c r="T1416">
        <v>43.358084405444622</v>
      </c>
      <c r="U1416">
        <v>44.023891045658239</v>
      </c>
      <c r="V1416">
        <v>44.615732657931403</v>
      </c>
      <c r="W1416">
        <v>44.171395748780064</v>
      </c>
      <c r="X1416">
        <v>42.556338099980799</v>
      </c>
      <c r="Y1416">
        <v>40.798633681385006</v>
      </c>
      <c r="Z1416">
        <v>40.086680144136835</v>
      </c>
      <c r="AA1416">
        <v>37.21895400784765</v>
      </c>
      <c r="AB1416">
        <v>35.14679303180322</v>
      </c>
      <c r="AC1416">
        <v>33.212664766488437</v>
      </c>
      <c r="AD1416">
        <v>30.862850964664695</v>
      </c>
      <c r="AE1416">
        <v>27.863199280830202</v>
      </c>
      <c r="AF1416">
        <v>25.566044967525002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0.97555687152776038</v>
      </c>
      <c r="AS1416">
        <v>0.99053754237561586</v>
      </c>
      <c r="AT1416">
        <v>1.003853934913215</v>
      </c>
      <c r="AU1416">
        <v>0.99385640678186471</v>
      </c>
      <c r="AV1416">
        <v>0.95751761072966934</v>
      </c>
      <c r="AW1416">
        <v>0.91796926654020428</v>
      </c>
      <c r="AX1416">
        <v>0.90195031248819668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60.200001410353636</v>
      </c>
      <c r="BF1416">
        <v>59.799999312945026</v>
      </c>
      <c r="BG1416">
        <v>59.599999332877914</v>
      </c>
      <c r="BH1416">
        <v>59.599999332877914</v>
      </c>
      <c r="BI1416">
        <v>59.999999180524</v>
      </c>
      <c r="BJ1416">
        <v>60.599998333308427</v>
      </c>
      <c r="BK1416">
        <v>59.799999312945026</v>
      </c>
      <c r="BL1416">
        <v>59.599999332877914</v>
      </c>
      <c r="BM1416">
        <v>62.799998676487192</v>
      </c>
      <c r="BN1416">
        <v>65.800004015961107</v>
      </c>
      <c r="BO1416">
        <v>68.199998124237993</v>
      </c>
      <c r="BP1416">
        <v>69.999998169818184</v>
      </c>
      <c r="BQ1416">
        <v>71.199995238017635</v>
      </c>
      <c r="BR1416">
        <v>71.599998460307518</v>
      </c>
      <c r="BS1416">
        <v>70.199998149885289</v>
      </c>
      <c r="BT1416">
        <v>69.999998169818184</v>
      </c>
      <c r="BU1416">
        <v>68.800001917157644</v>
      </c>
      <c r="BV1416">
        <v>66.800000991605344</v>
      </c>
      <c r="BW1416">
        <v>65.400000667122086</v>
      </c>
      <c r="BX1416">
        <v>63.799998351846469</v>
      </c>
      <c r="BY1416">
        <v>62.999999443971191</v>
      </c>
      <c r="BZ1416">
        <v>62.599999708813236</v>
      </c>
      <c r="CA1416">
        <v>61.799999901032947</v>
      </c>
      <c r="CB1416">
        <v>61.59999800866769</v>
      </c>
      <c r="CC1416">
        <v>0.33491433240925306</v>
      </c>
      <c r="CD1416">
        <v>0.31297943080307888</v>
      </c>
      <c r="CE1416">
        <v>0.30835921429327184</v>
      </c>
      <c r="CF1416">
        <v>0.31252125863269614</v>
      </c>
      <c r="CG1416">
        <v>0.33155084938803969</v>
      </c>
      <c r="CH1416">
        <v>0.39445981034645583</v>
      </c>
      <c r="CI1416">
        <v>0.51669663070571914</v>
      </c>
      <c r="CJ1416">
        <v>0.6310851692351489</v>
      </c>
      <c r="CK1416">
        <v>0.72231889933915949</v>
      </c>
      <c r="CL1416">
        <v>0.76453584219257154</v>
      </c>
      <c r="CM1416">
        <v>0.79488843516091567</v>
      </c>
      <c r="CN1416">
        <v>0.82229382132396889</v>
      </c>
      <c r="CO1416">
        <v>0.8222321610726443</v>
      </c>
      <c r="CP1416">
        <v>0.84883186752911932</v>
      </c>
      <c r="CQ1416">
        <v>0.85042800793971851</v>
      </c>
      <c r="CR1416">
        <v>0.78044575663759796</v>
      </c>
      <c r="CS1416">
        <v>0.72115263320225154</v>
      </c>
      <c r="CT1416">
        <v>0.67208705345503328</v>
      </c>
      <c r="CU1416">
        <v>0.55317313470400475</v>
      </c>
      <c r="CV1416">
        <v>0.4343691294373363</v>
      </c>
      <c r="CW1416">
        <v>0.38060131446266643</v>
      </c>
      <c r="CX1416">
        <v>0.3448275199849396</v>
      </c>
      <c r="CY1416">
        <v>0.3143089063647076</v>
      </c>
      <c r="CZ1416">
        <v>0.29395274168732927</v>
      </c>
    </row>
    <row r="1417" spans="1:104" x14ac:dyDescent="0.25">
      <c r="A1417" t="s">
        <v>1606</v>
      </c>
      <c r="B1417" t="s">
        <v>26</v>
      </c>
      <c r="C1417" t="s">
        <v>28</v>
      </c>
      <c r="D1417" t="s">
        <v>187</v>
      </c>
      <c r="E1417" t="s">
        <v>184</v>
      </c>
      <c r="F1417">
        <v>2024</v>
      </c>
      <c r="G1417" t="s">
        <v>182</v>
      </c>
      <c r="H1417">
        <v>12</v>
      </c>
      <c r="I1417">
        <v>23.614993079323401</v>
      </c>
      <c r="J1417">
        <v>22.906624596019586</v>
      </c>
      <c r="K1417">
        <v>22.536143270067036</v>
      </c>
      <c r="L1417">
        <v>22.684529226223173</v>
      </c>
      <c r="M1417">
        <v>23.730070692581076</v>
      </c>
      <c r="N1417">
        <v>26.476487339343556</v>
      </c>
      <c r="O1417">
        <v>30.176037020117459</v>
      </c>
      <c r="P1417">
        <v>33.339919652037473</v>
      </c>
      <c r="Q1417">
        <v>36.493222621280161</v>
      </c>
      <c r="R1417">
        <v>38.197696277535961</v>
      </c>
      <c r="S1417">
        <v>39.112124452161389</v>
      </c>
      <c r="T1417">
        <v>39.44965289320794</v>
      </c>
      <c r="U1417">
        <v>39.36567216979946</v>
      </c>
      <c r="V1417">
        <v>39.479958378332618</v>
      </c>
      <c r="W1417">
        <v>38.859618306003036</v>
      </c>
      <c r="X1417">
        <v>37.474367667782417</v>
      </c>
      <c r="Y1417">
        <v>36.432606637162351</v>
      </c>
      <c r="Z1417">
        <v>36.888672955891117</v>
      </c>
      <c r="AA1417">
        <v>34.970935613319853</v>
      </c>
      <c r="AB1417">
        <v>33.576902566569039</v>
      </c>
      <c r="AC1417">
        <v>32.030639906835212</v>
      </c>
      <c r="AD1417">
        <v>30.020617863516815</v>
      </c>
      <c r="AE1417">
        <v>27.285049900860198</v>
      </c>
      <c r="AF1417">
        <v>25.172396231710813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0.88761717256795025</v>
      </c>
      <c r="AS1417">
        <v>0.88572761643398512</v>
      </c>
      <c r="AT1417">
        <v>0.88829908062037888</v>
      </c>
      <c r="AU1417">
        <v>0.87434140220317602</v>
      </c>
      <c r="AV1417">
        <v>0.84317328110099621</v>
      </c>
      <c r="AW1417">
        <v>0.81973364254215053</v>
      </c>
      <c r="AX1417">
        <v>0.82999512426798827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48.249999436592866</v>
      </c>
      <c r="BF1417">
        <v>48.000000259766132</v>
      </c>
      <c r="BG1417">
        <v>46.749999965675364</v>
      </c>
      <c r="BH1417">
        <v>48.000000259766132</v>
      </c>
      <c r="BI1417">
        <v>46.749999965675364</v>
      </c>
      <c r="BJ1417">
        <v>46.999999479568885</v>
      </c>
      <c r="BK1417">
        <v>46.499999426537045</v>
      </c>
      <c r="BL1417">
        <v>45.74999963490049</v>
      </c>
      <c r="BM1417">
        <v>52.999999329461801</v>
      </c>
      <c r="BN1417">
        <v>57.750000121175511</v>
      </c>
      <c r="BO1417">
        <v>61.749999534229886</v>
      </c>
      <c r="BP1417">
        <v>63.000001513654574</v>
      </c>
      <c r="BQ1417">
        <v>62.249999236150487</v>
      </c>
      <c r="BR1417">
        <v>65.999999135311342</v>
      </c>
      <c r="BS1417">
        <v>65.000000152803608</v>
      </c>
      <c r="BT1417">
        <v>63.499999094863327</v>
      </c>
      <c r="BU1417">
        <v>61.749999534229886</v>
      </c>
      <c r="BV1417">
        <v>59.500000580653719</v>
      </c>
      <c r="BW1417">
        <v>57.750000121175511</v>
      </c>
      <c r="BX1417">
        <v>54.499999713268522</v>
      </c>
      <c r="BY1417">
        <v>53.249999854555682</v>
      </c>
      <c r="BZ1417">
        <v>51.749999260082227</v>
      </c>
      <c r="CA1417">
        <v>52.000000122242888</v>
      </c>
      <c r="CB1417">
        <v>52.000000122242888</v>
      </c>
      <c r="CC1417">
        <v>0.34624049463095768</v>
      </c>
      <c r="CD1417">
        <v>0.32356378293088434</v>
      </c>
      <c r="CE1417">
        <v>0.3187873139062114</v>
      </c>
      <c r="CF1417">
        <v>0.32309013383109453</v>
      </c>
      <c r="CG1417">
        <v>0.34276325441614675</v>
      </c>
      <c r="CH1417">
        <v>0.40779966462077166</v>
      </c>
      <c r="CI1417">
        <v>0.53417029630364676</v>
      </c>
      <c r="CJ1417">
        <v>0.65242720838631074</v>
      </c>
      <c r="CK1417">
        <v>0.74674630036075196</v>
      </c>
      <c r="CL1417">
        <v>0.79039087718857504</v>
      </c>
      <c r="CM1417">
        <v>0.82177003735370802</v>
      </c>
      <c r="CN1417">
        <v>0.85010212988850953</v>
      </c>
      <c r="CO1417">
        <v>0.85003841739100172</v>
      </c>
      <c r="CP1417">
        <v>0.8775376807123465</v>
      </c>
      <c r="CQ1417">
        <v>0.87918781502840337</v>
      </c>
      <c r="CR1417">
        <v>0.80683887788941078</v>
      </c>
      <c r="CS1417">
        <v>0.74554061096633517</v>
      </c>
      <c r="CT1417">
        <v>0.69481574724824413</v>
      </c>
      <c r="CU1417">
        <v>0.57188036390674535</v>
      </c>
      <c r="CV1417">
        <v>0.44905863896119563</v>
      </c>
      <c r="CW1417">
        <v>0.39347247707828781</v>
      </c>
      <c r="CX1417">
        <v>0.3564889015140737</v>
      </c>
      <c r="CY1417">
        <v>0.32493821907157566</v>
      </c>
      <c r="CZ1417">
        <v>0.3038936302507968</v>
      </c>
    </row>
    <row r="1418" spans="1:104" x14ac:dyDescent="0.25">
      <c r="A1418" t="s">
        <v>1607</v>
      </c>
      <c r="B1418" t="s">
        <v>26</v>
      </c>
      <c r="C1418" t="s">
        <v>28</v>
      </c>
      <c r="D1418" t="s">
        <v>187</v>
      </c>
      <c r="E1418" t="s">
        <v>184</v>
      </c>
      <c r="F1418">
        <v>2024</v>
      </c>
      <c r="G1418" t="s">
        <v>183</v>
      </c>
      <c r="H1418">
        <v>8</v>
      </c>
      <c r="I1418">
        <v>27.711752218852446</v>
      </c>
      <c r="J1418">
        <v>26.563629976647722</v>
      </c>
      <c r="K1418">
        <v>25.891227831495645</v>
      </c>
      <c r="L1418">
        <v>25.919497639958305</v>
      </c>
      <c r="M1418">
        <v>27.063486114851493</v>
      </c>
      <c r="N1418">
        <v>30.075748938252605</v>
      </c>
      <c r="O1418">
        <v>34.45734532142378</v>
      </c>
      <c r="P1418">
        <v>39.222490655771047</v>
      </c>
      <c r="Q1418">
        <v>44.465534144603517</v>
      </c>
      <c r="R1418">
        <v>48.614388192536389</v>
      </c>
      <c r="S1418">
        <v>51.68138826466398</v>
      </c>
      <c r="T1418">
        <v>53.585842497787056</v>
      </c>
      <c r="U1418">
        <v>54.332691986294471</v>
      </c>
      <c r="V1418">
        <v>54.946325470238932</v>
      </c>
      <c r="W1418">
        <v>54.77773074652135</v>
      </c>
      <c r="X1418">
        <v>53.486257755266692</v>
      </c>
      <c r="Y1418">
        <v>51.033873652058141</v>
      </c>
      <c r="Z1418">
        <v>47.738134644049559</v>
      </c>
      <c r="AA1418">
        <v>43.255136956560783</v>
      </c>
      <c r="AB1418">
        <v>41.473517914088262</v>
      </c>
      <c r="AC1418">
        <v>40.152472832308717</v>
      </c>
      <c r="AD1418">
        <v>37.197106378505474</v>
      </c>
      <c r="AE1418">
        <v>33.251661643194922</v>
      </c>
      <c r="AF1418">
        <v>30.13794682506164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1.2056814227630273</v>
      </c>
      <c r="AS1418">
        <v>1.2224855552315885</v>
      </c>
      <c r="AT1418">
        <v>1.2362923502800678</v>
      </c>
      <c r="AU1418">
        <v>1.2324989121620356</v>
      </c>
      <c r="AV1418">
        <v>1.2034408119949482</v>
      </c>
      <c r="AW1418">
        <v>1.1482621137294395</v>
      </c>
      <c r="AX1418">
        <v>1.0741080426895382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66.037499112944573</v>
      </c>
      <c r="BF1418">
        <v>65.77500144789667</v>
      </c>
      <c r="BG1418">
        <v>65.275002082098553</v>
      </c>
      <c r="BH1418">
        <v>64.999998155890907</v>
      </c>
      <c r="BI1418">
        <v>64.675003924423379</v>
      </c>
      <c r="BJ1418">
        <v>65.074997214508784</v>
      </c>
      <c r="BK1418">
        <v>66.19999798611542</v>
      </c>
      <c r="BL1418">
        <v>67.900001600433725</v>
      </c>
      <c r="BM1418">
        <v>72.412497227306318</v>
      </c>
      <c r="BN1418">
        <v>76.324995444649645</v>
      </c>
      <c r="BO1418">
        <v>80.187499446611994</v>
      </c>
      <c r="BP1418">
        <v>81.624998041466938</v>
      </c>
      <c r="BQ1418">
        <v>82.425005005084856</v>
      </c>
      <c r="BR1418">
        <v>84.16249785817682</v>
      </c>
      <c r="BS1418">
        <v>84.112504517985414</v>
      </c>
      <c r="BT1418">
        <v>83.462502927206984</v>
      </c>
      <c r="BU1418">
        <v>83.224999320802084</v>
      </c>
      <c r="BV1418">
        <v>82.262497521178034</v>
      </c>
      <c r="BW1418">
        <v>79.212503299698966</v>
      </c>
      <c r="BX1418">
        <v>75.562498766702632</v>
      </c>
      <c r="BY1418">
        <v>72.437500009612961</v>
      </c>
      <c r="BZ1418">
        <v>71.425001030256198</v>
      </c>
      <c r="CA1418">
        <v>69.662496784121615</v>
      </c>
      <c r="CB1418">
        <v>69.199995832471544</v>
      </c>
      <c r="CC1418">
        <v>0.33315067167717927</v>
      </c>
      <c r="CD1418">
        <v>0.31133129048240676</v>
      </c>
      <c r="CE1418">
        <v>0.3067353772053496</v>
      </c>
      <c r="CF1418">
        <v>0.31087550152500171</v>
      </c>
      <c r="CG1418">
        <v>0.32980489928324869</v>
      </c>
      <c r="CH1418">
        <v>0.39238257161230405</v>
      </c>
      <c r="CI1418">
        <v>0.51397566517720827</v>
      </c>
      <c r="CJ1418">
        <v>0.62776182828092209</v>
      </c>
      <c r="CK1418">
        <v>0.71851505396118343</v>
      </c>
      <c r="CL1418">
        <v>0.7605097153905781</v>
      </c>
      <c r="CM1418">
        <v>0.79070252438378774</v>
      </c>
      <c r="CN1418">
        <v>0.81796353544660572</v>
      </c>
      <c r="CO1418">
        <v>0.81790222823599246</v>
      </c>
      <c r="CP1418">
        <v>0.84436186372984579</v>
      </c>
      <c r="CQ1418">
        <v>0.84594960870071612</v>
      </c>
      <c r="CR1418">
        <v>0.77633585222093648</v>
      </c>
      <c r="CS1418">
        <v>0.71735500917074291</v>
      </c>
      <c r="CT1418">
        <v>0.66854784271848677</v>
      </c>
      <c r="CU1418">
        <v>0.55026009944777099</v>
      </c>
      <c r="CV1418">
        <v>0.43208171648990179</v>
      </c>
      <c r="CW1418">
        <v>0.37859701479469338</v>
      </c>
      <c r="CX1418">
        <v>0.34301165007587237</v>
      </c>
      <c r="CY1418">
        <v>0.31265372531576369</v>
      </c>
      <c r="CZ1418">
        <v>0.29240476351332961</v>
      </c>
    </row>
    <row r="1419" spans="1:104" x14ac:dyDescent="0.25">
      <c r="A1419" t="s">
        <v>1608</v>
      </c>
      <c r="B1419" t="s">
        <v>26</v>
      </c>
      <c r="C1419" t="s">
        <v>28</v>
      </c>
      <c r="D1419" t="s">
        <v>187</v>
      </c>
      <c r="E1419" t="s">
        <v>184</v>
      </c>
      <c r="F1419">
        <v>2025</v>
      </c>
      <c r="G1419" t="s">
        <v>171</v>
      </c>
      <c r="H1419">
        <v>1</v>
      </c>
      <c r="I1419">
        <v>23.550173831462093</v>
      </c>
      <c r="J1419">
        <v>22.90370355788658</v>
      </c>
      <c r="K1419">
        <v>22.545106390121497</v>
      </c>
      <c r="L1419">
        <v>22.740386434861851</v>
      </c>
      <c r="M1419">
        <v>23.835686196445184</v>
      </c>
      <c r="N1419">
        <v>26.652590828469073</v>
      </c>
      <c r="O1419">
        <v>31.460253181438766</v>
      </c>
      <c r="P1419">
        <v>34.487703751253889</v>
      </c>
      <c r="Q1419">
        <v>37.226593352845718</v>
      </c>
      <c r="R1419">
        <v>38.214264941577021</v>
      </c>
      <c r="S1419">
        <v>38.479236497234048</v>
      </c>
      <c r="T1419">
        <v>38.344791396461055</v>
      </c>
      <c r="U1419">
        <v>38.071324261008094</v>
      </c>
      <c r="V1419">
        <v>38.135593411476663</v>
      </c>
      <c r="W1419">
        <v>37.640362343168476</v>
      </c>
      <c r="X1419">
        <v>36.513850338942227</v>
      </c>
      <c r="Y1419">
        <v>35.760637027432296</v>
      </c>
      <c r="Z1419">
        <v>36.765712526866245</v>
      </c>
      <c r="AA1419">
        <v>35.173316350053703</v>
      </c>
      <c r="AB1419">
        <v>33.785666247495456</v>
      </c>
      <c r="AC1419">
        <v>32.250669167075223</v>
      </c>
      <c r="AD1419">
        <v>30.156795412820124</v>
      </c>
      <c r="AE1419">
        <v>27.359805162781505</v>
      </c>
      <c r="AF1419">
        <v>25.258836660583338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0.86275779442791101</v>
      </c>
      <c r="AS1419">
        <v>0.85660477587647788</v>
      </c>
      <c r="AT1419">
        <v>0.85805084421033717</v>
      </c>
      <c r="AU1419">
        <v>0.84690813121726227</v>
      </c>
      <c r="AV1419">
        <v>0.82156162014281786</v>
      </c>
      <c r="AW1419">
        <v>0.80461431544412365</v>
      </c>
      <c r="AX1419">
        <v>0.82722850804489356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46.499999720596662</v>
      </c>
      <c r="BF1419">
        <v>46.00000065250218</v>
      </c>
      <c r="BG1419">
        <v>46.749998974118455</v>
      </c>
      <c r="BH1419">
        <v>46.499999720596662</v>
      </c>
      <c r="BI1419">
        <v>45.249999862262008</v>
      </c>
      <c r="BJ1419">
        <v>44.499999983729523</v>
      </c>
      <c r="BK1419">
        <v>45.749999379197192</v>
      </c>
      <c r="BL1419">
        <v>45.000000608740208</v>
      </c>
      <c r="BM1419">
        <v>47.500000213199336</v>
      </c>
      <c r="BN1419">
        <v>51.749999389296107</v>
      </c>
      <c r="BO1419">
        <v>54.499999467562709</v>
      </c>
      <c r="BP1419">
        <v>57.000000180097338</v>
      </c>
      <c r="BQ1419">
        <v>58.500000175608925</v>
      </c>
      <c r="BR1419">
        <v>58.500000175608925</v>
      </c>
      <c r="BS1419">
        <v>58.749998980290016</v>
      </c>
      <c r="BT1419">
        <v>57.749999848235738</v>
      </c>
      <c r="BU1419">
        <v>56.000001595067673</v>
      </c>
      <c r="BV1419">
        <v>54.000000623888589</v>
      </c>
      <c r="BW1419">
        <v>51.250000096781278</v>
      </c>
      <c r="BX1419">
        <v>49.749999652428976</v>
      </c>
      <c r="BY1419">
        <v>46.250000242654508</v>
      </c>
      <c r="BZ1419">
        <v>44.749999349461497</v>
      </c>
      <c r="CA1419">
        <v>41.499999978680066</v>
      </c>
      <c r="CB1419">
        <v>41.000000573955056</v>
      </c>
      <c r="CC1419">
        <v>0.34820329244965287</v>
      </c>
      <c r="CD1419">
        <v>0.32539804737661576</v>
      </c>
      <c r="CE1419">
        <v>0.32059449843013399</v>
      </c>
      <c r="CF1419">
        <v>0.32492170364684214</v>
      </c>
      <c r="CG1419">
        <v>0.34470634063741024</v>
      </c>
      <c r="CH1419">
        <v>0.41011143383714693</v>
      </c>
      <c r="CI1419">
        <v>0.53719845380948339</v>
      </c>
      <c r="CJ1419">
        <v>0.65612579785488867</v>
      </c>
      <c r="CK1419">
        <v>0.75097945392264331</v>
      </c>
      <c r="CL1419">
        <v>0.79487157777483475</v>
      </c>
      <c r="CM1419">
        <v>0.8264285786962754</v>
      </c>
      <c r="CN1419">
        <v>0.85492133902963285</v>
      </c>
      <c r="CO1419">
        <v>0.85485724935995611</v>
      </c>
      <c r="CP1419">
        <v>0.88251236761934448</v>
      </c>
      <c r="CQ1419">
        <v>0.88417190314562899</v>
      </c>
      <c r="CR1419">
        <v>0.81141276774281912</v>
      </c>
      <c r="CS1419">
        <v>0.74976697186280061</v>
      </c>
      <c r="CT1419">
        <v>0.69875461639962699</v>
      </c>
      <c r="CU1419">
        <v>0.57512224807738255</v>
      </c>
      <c r="CV1419">
        <v>0.45160432278752372</v>
      </c>
      <c r="CW1419">
        <v>0.39570303363558568</v>
      </c>
      <c r="CX1419">
        <v>0.35850979589591259</v>
      </c>
      <c r="CY1419">
        <v>0.32678025338117989</v>
      </c>
      <c r="CZ1419">
        <v>0.30561640125530315</v>
      </c>
    </row>
    <row r="1420" spans="1:104" x14ac:dyDescent="0.25">
      <c r="A1420" t="s">
        <v>1609</v>
      </c>
      <c r="B1420" t="s">
        <v>26</v>
      </c>
      <c r="C1420" t="s">
        <v>28</v>
      </c>
      <c r="D1420" t="s">
        <v>187</v>
      </c>
      <c r="E1420" t="s">
        <v>184</v>
      </c>
      <c r="F1420">
        <v>2025</v>
      </c>
      <c r="G1420" t="s">
        <v>172</v>
      </c>
      <c r="H1420">
        <v>2</v>
      </c>
      <c r="I1420">
        <v>23.837572171932472</v>
      </c>
      <c r="J1420">
        <v>23.151610288908188</v>
      </c>
      <c r="K1420">
        <v>22.73345180772607</v>
      </c>
      <c r="L1420">
        <v>22.883887034648851</v>
      </c>
      <c r="M1420">
        <v>23.935032704269428</v>
      </c>
      <c r="N1420">
        <v>26.775737823263736</v>
      </c>
      <c r="O1420">
        <v>31.278326822920221</v>
      </c>
      <c r="P1420">
        <v>34.448377740002861</v>
      </c>
      <c r="Q1420">
        <v>37.492189973510385</v>
      </c>
      <c r="R1420">
        <v>38.73835783958399</v>
      </c>
      <c r="S1420">
        <v>39.070069703860952</v>
      </c>
      <c r="T1420">
        <v>39.021310885597629</v>
      </c>
      <c r="U1420">
        <v>38.735116705794617</v>
      </c>
      <c r="V1420">
        <v>38.719859976383802</v>
      </c>
      <c r="W1420">
        <v>38.17820862452897</v>
      </c>
      <c r="X1420">
        <v>37.084998949758067</v>
      </c>
      <c r="Y1420">
        <v>36.101421740811162</v>
      </c>
      <c r="Z1420">
        <v>36.517117128411059</v>
      </c>
      <c r="AA1420">
        <v>35.875079300622559</v>
      </c>
      <c r="AB1420">
        <v>34.446691327838039</v>
      </c>
      <c r="AC1420">
        <v>32.875549366567036</v>
      </c>
      <c r="AD1420">
        <v>30.699753371457863</v>
      </c>
      <c r="AE1420">
        <v>27.764938103413215</v>
      </c>
      <c r="AF1420">
        <v>25.53882749679331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0.87797947688170896</v>
      </c>
      <c r="AS1420">
        <v>0.87154013572109834</v>
      </c>
      <c r="AT1420">
        <v>0.87119680754927142</v>
      </c>
      <c r="AU1420">
        <v>0.85900967435295261</v>
      </c>
      <c r="AV1420">
        <v>0.83441245700330058</v>
      </c>
      <c r="AW1420">
        <v>0.81228195937468484</v>
      </c>
      <c r="AX1420">
        <v>0.8216351257761616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48.499999788645155</v>
      </c>
      <c r="BF1420">
        <v>49.0000002214407</v>
      </c>
      <c r="BG1420">
        <v>47.750000715367783</v>
      </c>
      <c r="BH1420">
        <v>46.749999639654568</v>
      </c>
      <c r="BI1420">
        <v>45.500000371720049</v>
      </c>
      <c r="BJ1420">
        <v>44.499999618194089</v>
      </c>
      <c r="BK1420">
        <v>43.500000447588143</v>
      </c>
      <c r="BL1420">
        <v>43.500000447588143</v>
      </c>
      <c r="BM1420">
        <v>49.0000002214407</v>
      </c>
      <c r="BN1420">
        <v>53.500000712622182</v>
      </c>
      <c r="BO1420">
        <v>55.500000174485415</v>
      </c>
      <c r="BP1420">
        <v>56.74999979262347</v>
      </c>
      <c r="BQ1420">
        <v>57.999999284688251</v>
      </c>
      <c r="BR1420">
        <v>58.499999157158129</v>
      </c>
      <c r="BS1420">
        <v>57.999999284688251</v>
      </c>
      <c r="BT1420">
        <v>57.000000226147442</v>
      </c>
      <c r="BU1420">
        <v>55.749998702902104</v>
      </c>
      <c r="BV1420">
        <v>53.500000712622182</v>
      </c>
      <c r="BW1420">
        <v>51.250000691161716</v>
      </c>
      <c r="BX1420">
        <v>49.250000206704144</v>
      </c>
      <c r="BY1420">
        <v>47.999999369857747</v>
      </c>
      <c r="BZ1420">
        <v>45.249999924187932</v>
      </c>
      <c r="CA1420">
        <v>44.749999729530799</v>
      </c>
      <c r="CB1420">
        <v>44.749999729530799</v>
      </c>
      <c r="CC1420">
        <v>0.34561493584552105</v>
      </c>
      <c r="CD1420">
        <v>0.32297922451020744</v>
      </c>
      <c r="CE1420">
        <v>0.3182113641214242</v>
      </c>
      <c r="CF1420">
        <v>0.32250639445078155</v>
      </c>
      <c r="CG1420">
        <v>0.34214398649583172</v>
      </c>
      <c r="CH1420">
        <v>0.40706291417240625</v>
      </c>
      <c r="CI1420">
        <v>0.5332052204344867</v>
      </c>
      <c r="CJ1420">
        <v>0.65124852778959796</v>
      </c>
      <c r="CK1420">
        <v>0.74539715612130797</v>
      </c>
      <c r="CL1420">
        <v>0.78896290240362121</v>
      </c>
      <c r="CM1420">
        <v>0.82028534098293748</v>
      </c>
      <c r="CN1420">
        <v>0.84856628349775554</v>
      </c>
      <c r="CO1420">
        <v>0.84850268853782573</v>
      </c>
      <c r="CP1420">
        <v>0.87595224928557236</v>
      </c>
      <c r="CQ1420">
        <v>0.8775994580413935</v>
      </c>
      <c r="CR1420">
        <v>0.80538116867938314</v>
      </c>
      <c r="CS1420">
        <v>0.74419362231110175</v>
      </c>
      <c r="CT1420">
        <v>0.69356044112200288</v>
      </c>
      <c r="CU1420">
        <v>0.57084714725226005</v>
      </c>
      <c r="CV1420">
        <v>0.44824734806318478</v>
      </c>
      <c r="CW1420">
        <v>0.39276161409912336</v>
      </c>
      <c r="CX1420">
        <v>0.35584484173500286</v>
      </c>
      <c r="CY1420">
        <v>0.32435115814441229</v>
      </c>
      <c r="CZ1420">
        <v>0.30334460710111005</v>
      </c>
    </row>
    <row r="1421" spans="1:104" x14ac:dyDescent="0.25">
      <c r="A1421" t="s">
        <v>1610</v>
      </c>
      <c r="B1421" t="s">
        <v>26</v>
      </c>
      <c r="C1421" t="s">
        <v>28</v>
      </c>
      <c r="D1421" t="s">
        <v>187</v>
      </c>
      <c r="E1421" t="s">
        <v>184</v>
      </c>
      <c r="F1421">
        <v>2025</v>
      </c>
      <c r="G1421" t="s">
        <v>173</v>
      </c>
      <c r="H1421">
        <v>3</v>
      </c>
      <c r="I1421">
        <v>24.133170401216283</v>
      </c>
      <c r="J1421">
        <v>23.289278440282832</v>
      </c>
      <c r="K1421">
        <v>22.787365129416944</v>
      </c>
      <c r="L1421">
        <v>22.800022760537701</v>
      </c>
      <c r="M1421">
        <v>23.713563582973137</v>
      </c>
      <c r="N1421">
        <v>26.271768477489481</v>
      </c>
      <c r="O1421">
        <v>30.769215335506111</v>
      </c>
      <c r="P1421">
        <v>34.005428600639178</v>
      </c>
      <c r="Q1421">
        <v>37.115195676096505</v>
      </c>
      <c r="R1421">
        <v>38.778583314668822</v>
      </c>
      <c r="S1421">
        <v>39.718353383841929</v>
      </c>
      <c r="T1421">
        <v>40.248211038647746</v>
      </c>
      <c r="U1421">
        <v>40.423223141978767</v>
      </c>
      <c r="V1421">
        <v>40.717056251661624</v>
      </c>
      <c r="W1421">
        <v>40.32550040958246</v>
      </c>
      <c r="X1421">
        <v>39.27915956768674</v>
      </c>
      <c r="Y1421">
        <v>37.877920977408863</v>
      </c>
      <c r="Z1421">
        <v>36.500636612564676</v>
      </c>
      <c r="AA1421">
        <v>35.17207212896195</v>
      </c>
      <c r="AB1421">
        <v>35.272432847728744</v>
      </c>
      <c r="AC1421">
        <v>33.673068122620009</v>
      </c>
      <c r="AD1421">
        <v>31.409432711498035</v>
      </c>
      <c r="AE1421">
        <v>28.293000527459892</v>
      </c>
      <c r="AF1421">
        <v>25.918578201727826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0.90558478079153426</v>
      </c>
      <c r="AS1421">
        <v>0.90952252379856646</v>
      </c>
      <c r="AT1421">
        <v>0.9161337667203846</v>
      </c>
      <c r="AU1421">
        <v>0.90732377017156962</v>
      </c>
      <c r="AV1421">
        <v>0.88378105312060318</v>
      </c>
      <c r="AW1421">
        <v>0.85225318330044453</v>
      </c>
      <c r="AX1421">
        <v>0.82126433228166551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51.250000569395368</v>
      </c>
      <c r="BF1421">
        <v>51.499999958589427</v>
      </c>
      <c r="BG1421">
        <v>51.499999958589427</v>
      </c>
      <c r="BH1421">
        <v>50.499999953553001</v>
      </c>
      <c r="BI1421">
        <v>49.750000568835766</v>
      </c>
      <c r="BJ1421">
        <v>49.499999836596125</v>
      </c>
      <c r="BK1421">
        <v>49.499999836596125</v>
      </c>
      <c r="BL1421">
        <v>48.2500004563557</v>
      </c>
      <c r="BM1421">
        <v>52.999999959149029</v>
      </c>
      <c r="BN1421">
        <v>58.250001052332181</v>
      </c>
      <c r="BO1421">
        <v>59.500000544493069</v>
      </c>
      <c r="BP1421">
        <v>62.250000275044542</v>
      </c>
      <c r="BQ1421">
        <v>63.250001511206094</v>
      </c>
      <c r="BR1421">
        <v>62.5</v>
      </c>
      <c r="BS1421">
        <v>63.250001511206094</v>
      </c>
      <c r="BT1421">
        <v>62.250000275044542</v>
      </c>
      <c r="BU1421">
        <v>61.000000111360862</v>
      </c>
      <c r="BV1421">
        <v>57.499999764967022</v>
      </c>
      <c r="BW1421">
        <v>55.7500003612233</v>
      </c>
      <c r="BX1421">
        <v>53.999999628424057</v>
      </c>
      <c r="BY1421">
        <v>52.499999851705383</v>
      </c>
      <c r="BZ1421">
        <v>49.250000349471655</v>
      </c>
      <c r="CA1421">
        <v>48.750000787640282</v>
      </c>
      <c r="CB1421">
        <v>49.250000349471655</v>
      </c>
      <c r="CC1421">
        <v>0.33685127536712683</v>
      </c>
      <c r="CD1421">
        <v>0.31478952687723455</v>
      </c>
      <c r="CE1421">
        <v>0.31014255000291113</v>
      </c>
      <c r="CF1421">
        <v>0.31432867910568918</v>
      </c>
      <c r="CG1421">
        <v>0.33346834629733796</v>
      </c>
      <c r="CH1421">
        <v>0.39674114093646273</v>
      </c>
      <c r="CI1421">
        <v>0.5196848993579879</v>
      </c>
      <c r="CJ1421">
        <v>0.63473500954738182</v>
      </c>
      <c r="CK1421">
        <v>0.7264962857675149</v>
      </c>
      <c r="CL1421">
        <v>0.76895738221801002</v>
      </c>
      <c r="CM1421">
        <v>0.79948553769820996</v>
      </c>
      <c r="CN1421">
        <v>0.82704944069412201</v>
      </c>
      <c r="CO1421">
        <v>0.82698741304955881</v>
      </c>
      <c r="CP1421">
        <v>0.85374092895125608</v>
      </c>
      <c r="CQ1421">
        <v>0.85534633102794189</v>
      </c>
      <c r="CR1421">
        <v>0.78495931895718196</v>
      </c>
      <c r="CS1421">
        <v>0.72532333168574381</v>
      </c>
      <c r="CT1421">
        <v>0.67597403879330287</v>
      </c>
      <c r="CU1421">
        <v>0.55637229675146938</v>
      </c>
      <c r="CV1421">
        <v>0.43688124639419612</v>
      </c>
      <c r="CW1421">
        <v>0.38280243699086125</v>
      </c>
      <c r="CX1421">
        <v>0.34682179431506133</v>
      </c>
      <c r="CY1421">
        <v>0.31612666783670845</v>
      </c>
      <c r="CZ1421">
        <v>0.29565276864391293</v>
      </c>
    </row>
    <row r="1422" spans="1:104" x14ac:dyDescent="0.25">
      <c r="A1422" t="s">
        <v>1611</v>
      </c>
      <c r="B1422" t="s">
        <v>26</v>
      </c>
      <c r="C1422" t="s">
        <v>28</v>
      </c>
      <c r="D1422" t="s">
        <v>187</v>
      </c>
      <c r="E1422" t="s">
        <v>184</v>
      </c>
      <c r="F1422">
        <v>2025</v>
      </c>
      <c r="G1422" t="s">
        <v>174</v>
      </c>
      <c r="H1422">
        <v>4</v>
      </c>
      <c r="I1422">
        <v>24.563992721125505</v>
      </c>
      <c r="J1422">
        <v>23.628125532890095</v>
      </c>
      <c r="K1422">
        <v>23.075266385125506</v>
      </c>
      <c r="L1422">
        <v>23.023495135097782</v>
      </c>
      <c r="M1422">
        <v>23.922132475416234</v>
      </c>
      <c r="N1422">
        <v>26.357559485795672</v>
      </c>
      <c r="O1422">
        <v>30.134039723847902</v>
      </c>
      <c r="P1422">
        <v>33.503442138724765</v>
      </c>
      <c r="Q1422">
        <v>37.397138036582497</v>
      </c>
      <c r="R1422">
        <v>40.441290350780548</v>
      </c>
      <c r="S1422">
        <v>42.815417374251929</v>
      </c>
      <c r="T1422">
        <v>44.588175649537874</v>
      </c>
      <c r="U1422">
        <v>45.585208742179077</v>
      </c>
      <c r="V1422">
        <v>46.482165737357647</v>
      </c>
      <c r="W1422">
        <v>46.331275515241401</v>
      </c>
      <c r="X1422">
        <v>45.194767558440411</v>
      </c>
      <c r="Y1422">
        <v>43.306311152524799</v>
      </c>
      <c r="Z1422">
        <v>40.557257785134475</v>
      </c>
      <c r="AA1422">
        <v>37.445277909376088</v>
      </c>
      <c r="AB1422">
        <v>37.03963269343118</v>
      </c>
      <c r="AC1422">
        <v>35.50872521638729</v>
      </c>
      <c r="AD1422">
        <v>32.84357677093999</v>
      </c>
      <c r="AE1422">
        <v>29.416586162357724</v>
      </c>
      <c r="AF1422">
        <v>26.744945931590671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1.0032339708720408</v>
      </c>
      <c r="AS1422">
        <v>1.0256671899837264</v>
      </c>
      <c r="AT1422">
        <v>1.0458487222442567</v>
      </c>
      <c r="AU1422">
        <v>1.0424537031448176</v>
      </c>
      <c r="AV1422">
        <v>1.0168822556213322</v>
      </c>
      <c r="AW1422">
        <v>0.97439198906432245</v>
      </c>
      <c r="AX1422">
        <v>0.91253831431219723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58.000000953003628</v>
      </c>
      <c r="BF1422">
        <v>57.750001280731354</v>
      </c>
      <c r="BG1422">
        <v>56.250000103392956</v>
      </c>
      <c r="BH1422">
        <v>54.500000147991649</v>
      </c>
      <c r="BI1422">
        <v>54.500000147991649</v>
      </c>
      <c r="BJ1422">
        <v>54.500000147991649</v>
      </c>
      <c r="BK1422">
        <v>55.25000039434633</v>
      </c>
      <c r="BL1422">
        <v>59.750000796628768</v>
      </c>
      <c r="BM1422">
        <v>66.749999374724098</v>
      </c>
      <c r="BN1422">
        <v>70.749999300728277</v>
      </c>
      <c r="BO1422">
        <v>73.750000984748056</v>
      </c>
      <c r="BP1422">
        <v>75.749999480687919</v>
      </c>
      <c r="BQ1422">
        <v>76.999997534664786</v>
      </c>
      <c r="BR1422">
        <v>76.999997534664786</v>
      </c>
      <c r="BS1422">
        <v>77.750001134304583</v>
      </c>
      <c r="BT1422">
        <v>76.249998853176493</v>
      </c>
      <c r="BU1422">
        <v>74.999999904990261</v>
      </c>
      <c r="BV1422">
        <v>73.750000984748056</v>
      </c>
      <c r="BW1422">
        <v>71.999999115179833</v>
      </c>
      <c r="BX1422">
        <v>67.999999412728002</v>
      </c>
      <c r="BY1422">
        <v>62.999999344544534</v>
      </c>
      <c r="BZ1422">
        <v>62.000000655455459</v>
      </c>
      <c r="CA1422">
        <v>60.749998926836987</v>
      </c>
      <c r="CB1422">
        <v>59.249998979036462</v>
      </c>
      <c r="CC1422">
        <v>0.33398559075816675</v>
      </c>
      <c r="CD1422">
        <v>0.31211152869537567</v>
      </c>
      <c r="CE1422">
        <v>0.30750410662246291</v>
      </c>
      <c r="CF1422">
        <v>0.31165460564966346</v>
      </c>
      <c r="CG1422">
        <v>0.3306314060363445</v>
      </c>
      <c r="CH1422">
        <v>0.39336593473590842</v>
      </c>
      <c r="CI1422">
        <v>0.51526379918357457</v>
      </c>
      <c r="CJ1422">
        <v>0.62933513095636273</v>
      </c>
      <c r="CK1422">
        <v>0.72031579281734304</v>
      </c>
      <c r="CL1422">
        <v>0.7624156976351748</v>
      </c>
      <c r="CM1422">
        <v>0.79268413011695926</v>
      </c>
      <c r="CN1422">
        <v>0.82001349572639848</v>
      </c>
      <c r="CO1422">
        <v>0.81995196953708704</v>
      </c>
      <c r="CP1422">
        <v>0.84647792874903527</v>
      </c>
      <c r="CQ1422">
        <v>0.84806966529479944</v>
      </c>
      <c r="CR1422">
        <v>0.77828146707993207</v>
      </c>
      <c r="CS1422">
        <v>0.71915273694742199</v>
      </c>
      <c r="CT1422">
        <v>0.67022335304921754</v>
      </c>
      <c r="CU1422">
        <v>0.55163909091594387</v>
      </c>
      <c r="CV1422">
        <v>0.43316459275947433</v>
      </c>
      <c r="CW1422">
        <v>0.37954584719034884</v>
      </c>
      <c r="CX1422">
        <v>0.34387128182974713</v>
      </c>
      <c r="CY1422">
        <v>0.31343731463667768</v>
      </c>
      <c r="CZ1422">
        <v>0.29313757629286685</v>
      </c>
    </row>
    <row r="1423" spans="1:104" x14ac:dyDescent="0.25">
      <c r="A1423" t="s">
        <v>1612</v>
      </c>
      <c r="B1423" t="s">
        <v>26</v>
      </c>
      <c r="C1423" t="s">
        <v>28</v>
      </c>
      <c r="D1423" t="s">
        <v>187</v>
      </c>
      <c r="E1423" t="s">
        <v>184</v>
      </c>
      <c r="F1423">
        <v>2025</v>
      </c>
      <c r="G1423" t="s">
        <v>175</v>
      </c>
      <c r="H1423">
        <v>5</v>
      </c>
      <c r="I1423">
        <v>25.101708220970369</v>
      </c>
      <c r="J1423">
        <v>24.090061371780973</v>
      </c>
      <c r="K1423">
        <v>23.480214742571775</v>
      </c>
      <c r="L1423">
        <v>23.396176613939414</v>
      </c>
      <c r="M1423">
        <v>24.330665976877867</v>
      </c>
      <c r="N1423">
        <v>26.766853455176388</v>
      </c>
      <c r="O1423">
        <v>30.194818880973955</v>
      </c>
      <c r="P1423">
        <v>34.718923174362786</v>
      </c>
      <c r="Q1423">
        <v>39.649275430714141</v>
      </c>
      <c r="R1423">
        <v>43.450784622571575</v>
      </c>
      <c r="S1423">
        <v>46.0550266317073</v>
      </c>
      <c r="T1423">
        <v>47.642195780340607</v>
      </c>
      <c r="U1423">
        <v>48.331779452074102</v>
      </c>
      <c r="V1423">
        <v>49.02962948527135</v>
      </c>
      <c r="W1423">
        <v>48.971071948966546</v>
      </c>
      <c r="X1423">
        <v>47.583528467667612</v>
      </c>
      <c r="Y1423">
        <v>45.247314203700824</v>
      </c>
      <c r="Z1423">
        <v>42.285133682754854</v>
      </c>
      <c r="AA1423">
        <v>38.774654550483397</v>
      </c>
      <c r="AB1423">
        <v>37.476548047606926</v>
      </c>
      <c r="AC1423">
        <v>36.544180904526456</v>
      </c>
      <c r="AD1423">
        <v>33.776750030788399</v>
      </c>
      <c r="AE1423">
        <v>30.192976237120188</v>
      </c>
      <c r="AF1423">
        <v>27.374457210991615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1.0719493746727595</v>
      </c>
      <c r="AS1423">
        <v>1.0874650111154007</v>
      </c>
      <c r="AT1423">
        <v>1.1031666349611018</v>
      </c>
      <c r="AU1423">
        <v>1.1018491312533931</v>
      </c>
      <c r="AV1423">
        <v>1.0706293738474535</v>
      </c>
      <c r="AW1423">
        <v>1.0180646145326935</v>
      </c>
      <c r="AX1423">
        <v>0.95141548032893519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59.499999901540356</v>
      </c>
      <c r="BF1423">
        <v>59.24999946773741</v>
      </c>
      <c r="BG1423">
        <v>58.999999926992508</v>
      </c>
      <c r="BH1423">
        <v>58.249999434917527</v>
      </c>
      <c r="BI1423">
        <v>58.000000117437132</v>
      </c>
      <c r="BJ1423">
        <v>57.250000518420194</v>
      </c>
      <c r="BK1423">
        <v>61.000000229850812</v>
      </c>
      <c r="BL1423">
        <v>65.250001911255822</v>
      </c>
      <c r="BM1423">
        <v>70.250000526457711</v>
      </c>
      <c r="BN1423">
        <v>74.999998470638104</v>
      </c>
      <c r="BO1423">
        <v>79.249999370617346</v>
      </c>
      <c r="BP1423">
        <v>80.250001329093621</v>
      </c>
      <c r="BQ1423">
        <v>79.249999370617346</v>
      </c>
      <c r="BR1423">
        <v>78.749998977448556</v>
      </c>
      <c r="BS1423">
        <v>78.749998977448556</v>
      </c>
      <c r="BT1423">
        <v>78.25000168207481</v>
      </c>
      <c r="BU1423">
        <v>76.9999976711279</v>
      </c>
      <c r="BV1423">
        <v>75.499999338243995</v>
      </c>
      <c r="BW1423">
        <v>72.750000985266283</v>
      </c>
      <c r="BX1423">
        <v>69.000001734318715</v>
      </c>
      <c r="BY1423">
        <v>66.000000073007499</v>
      </c>
      <c r="BZ1423">
        <v>64.750001169236242</v>
      </c>
      <c r="CA1423">
        <v>64.500000288904275</v>
      </c>
      <c r="CB1423">
        <v>63.000000853651841</v>
      </c>
      <c r="CC1423">
        <v>0.33447504036410253</v>
      </c>
      <c r="CD1423">
        <v>0.31256891306672208</v>
      </c>
      <c r="CE1423">
        <v>0.30795475065946543</v>
      </c>
      <c r="CF1423">
        <v>0.3121113456300989</v>
      </c>
      <c r="CG1423">
        <v>0.33111597520091407</v>
      </c>
      <c r="CH1423">
        <v>0.39394242243748456</v>
      </c>
      <c r="CI1423">
        <v>0.51601890852853904</v>
      </c>
      <c r="CJ1423">
        <v>0.63025744666605787</v>
      </c>
      <c r="CK1423">
        <v>0.72137147996789497</v>
      </c>
      <c r="CL1423">
        <v>0.76353304339979855</v>
      </c>
      <c r="CM1423">
        <v>0.79384587454843925</v>
      </c>
      <c r="CN1423">
        <v>0.8212152512038321</v>
      </c>
      <c r="CO1423">
        <v>0.82115368466373984</v>
      </c>
      <c r="CP1423">
        <v>0.84771847720819615</v>
      </c>
      <c r="CQ1423">
        <v>0.84931252451616179</v>
      </c>
      <c r="CR1423">
        <v>0.77942207398013441</v>
      </c>
      <c r="CS1423">
        <v>0.72020672357052795</v>
      </c>
      <c r="CT1423">
        <v>0.67120553045794584</v>
      </c>
      <c r="CU1423">
        <v>0.55244753560740778</v>
      </c>
      <c r="CV1423">
        <v>0.43379939945205548</v>
      </c>
      <c r="CW1423">
        <v>0.38010207112358835</v>
      </c>
      <c r="CX1423">
        <v>0.34437523254786895</v>
      </c>
      <c r="CY1423">
        <v>0.31389662028095622</v>
      </c>
      <c r="CZ1423">
        <v>0.29356717863077492</v>
      </c>
    </row>
    <row r="1424" spans="1:104" x14ac:dyDescent="0.25">
      <c r="A1424" t="s">
        <v>1613</v>
      </c>
      <c r="B1424" t="s">
        <v>26</v>
      </c>
      <c r="C1424" t="s">
        <v>28</v>
      </c>
      <c r="D1424" t="s">
        <v>187</v>
      </c>
      <c r="E1424" t="s">
        <v>184</v>
      </c>
      <c r="F1424">
        <v>2025</v>
      </c>
      <c r="G1424" t="s">
        <v>176</v>
      </c>
      <c r="H1424">
        <v>6</v>
      </c>
      <c r="I1424">
        <v>25.811611274113826</v>
      </c>
      <c r="J1424">
        <v>24.747382435011648</v>
      </c>
      <c r="K1424">
        <v>24.143300817300648</v>
      </c>
      <c r="L1424">
        <v>24.109222859873032</v>
      </c>
      <c r="M1424">
        <v>25.104857789266045</v>
      </c>
      <c r="N1424">
        <v>27.516694793697319</v>
      </c>
      <c r="O1424">
        <v>31.052751997761963</v>
      </c>
      <c r="P1424">
        <v>35.593479282616244</v>
      </c>
      <c r="Q1424">
        <v>40.235935454992166</v>
      </c>
      <c r="R1424">
        <v>43.93937132127715</v>
      </c>
      <c r="S1424">
        <v>46.626829447310911</v>
      </c>
      <c r="T1424">
        <v>48.24854243528366</v>
      </c>
      <c r="U1424">
        <v>48.835719876228431</v>
      </c>
      <c r="V1424">
        <v>49.3677025524455</v>
      </c>
      <c r="W1424">
        <v>49.215561275885193</v>
      </c>
      <c r="X1424">
        <v>48.160719621361615</v>
      </c>
      <c r="Y1424">
        <v>46.285315673405201</v>
      </c>
      <c r="Z1424">
        <v>43.550409268388904</v>
      </c>
      <c r="AA1424">
        <v>39.891484548141186</v>
      </c>
      <c r="AB1424">
        <v>37.860114621436637</v>
      </c>
      <c r="AC1424">
        <v>37.193910326026092</v>
      </c>
      <c r="AD1424">
        <v>34.638177788478622</v>
      </c>
      <c r="AE1424">
        <v>31.016375070733485</v>
      </c>
      <c r="AF1424">
        <v>28.145208999650599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1.0855921942124034</v>
      </c>
      <c r="AS1424">
        <v>1.0988037060548115</v>
      </c>
      <c r="AT1424">
        <v>1.1107733006108482</v>
      </c>
      <c r="AU1424">
        <v>1.1073501189620052</v>
      </c>
      <c r="AV1424">
        <v>1.0836161879012225</v>
      </c>
      <c r="AW1424">
        <v>1.0414195564414703</v>
      </c>
      <c r="AX1424">
        <v>0.97988418109657704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60.249999777494573</v>
      </c>
      <c r="BF1424">
        <v>60.249999777494573</v>
      </c>
      <c r="BG1424">
        <v>59.250000513122487</v>
      </c>
      <c r="BH1424">
        <v>59.749999748176471</v>
      </c>
      <c r="BI1424">
        <v>58.499999904799779</v>
      </c>
      <c r="BJ1424">
        <v>59.749999748176471</v>
      </c>
      <c r="BK1424">
        <v>60.750000921569317</v>
      </c>
      <c r="BL1424">
        <v>64.499999434483954</v>
      </c>
      <c r="BM1424">
        <v>67.250001121556664</v>
      </c>
      <c r="BN1424">
        <v>70.750000643994923</v>
      </c>
      <c r="BO1424">
        <v>74.500000815110056</v>
      </c>
      <c r="BP1424">
        <v>77.500000963149745</v>
      </c>
      <c r="BQ1424">
        <v>78.499998792272649</v>
      </c>
      <c r="BR1424">
        <v>79.999998643341158</v>
      </c>
      <c r="BS1424">
        <v>80.249999319886967</v>
      </c>
      <c r="BT1424">
        <v>78.749999468818459</v>
      </c>
      <c r="BU1424">
        <v>77.500000963149745</v>
      </c>
      <c r="BV1424">
        <v>76.250000896821732</v>
      </c>
      <c r="BW1424">
        <v>74.000001914483065</v>
      </c>
      <c r="BX1424">
        <v>71.249999544621915</v>
      </c>
      <c r="BY1424">
        <v>67.000000333535183</v>
      </c>
      <c r="BZ1424">
        <v>64.499999434483954</v>
      </c>
      <c r="CA1424">
        <v>63.500001159458392</v>
      </c>
      <c r="CB1424">
        <v>62.750000788021467</v>
      </c>
      <c r="CC1424">
        <v>0.33308707265708865</v>
      </c>
      <c r="CD1424">
        <v>0.31127187268154211</v>
      </c>
      <c r="CE1424">
        <v>0.30667684144322932</v>
      </c>
      <c r="CF1424">
        <v>0.31081616633686454</v>
      </c>
      <c r="CG1424">
        <v>0.32974193564844212</v>
      </c>
      <c r="CH1424">
        <v>0.3923076789487831</v>
      </c>
      <c r="CI1424">
        <v>0.51387759039915026</v>
      </c>
      <c r="CJ1424">
        <v>0.62764202419461035</v>
      </c>
      <c r="CK1424">
        <v>0.71837793329799915</v>
      </c>
      <c r="CL1424">
        <v>0.76036451029658891</v>
      </c>
      <c r="CM1424">
        <v>0.7905516213421826</v>
      </c>
      <c r="CN1424">
        <v>0.8178074274835464</v>
      </c>
      <c r="CO1424">
        <v>0.8177461091357513</v>
      </c>
      <c r="CP1424">
        <v>0.84420069978607926</v>
      </c>
      <c r="CQ1424">
        <v>0.84578815254434414</v>
      </c>
      <c r="CR1424">
        <v>0.77618764221877079</v>
      </c>
      <c r="CS1424">
        <v>0.71721804446784232</v>
      </c>
      <c r="CT1424">
        <v>0.66842025160118124</v>
      </c>
      <c r="CU1424">
        <v>0.55015505842855228</v>
      </c>
      <c r="CV1424">
        <v>0.43199924426970798</v>
      </c>
      <c r="CW1424">
        <v>0.37852474965388017</v>
      </c>
      <c r="CX1424">
        <v>0.34294616627740737</v>
      </c>
      <c r="CY1424">
        <v>0.31259406830415359</v>
      </c>
      <c r="CZ1424">
        <v>0.29234895678376599</v>
      </c>
    </row>
    <row r="1425" spans="1:104" x14ac:dyDescent="0.25">
      <c r="A1425" t="s">
        <v>1614</v>
      </c>
      <c r="B1425" t="s">
        <v>26</v>
      </c>
      <c r="C1425" t="s">
        <v>28</v>
      </c>
      <c r="D1425" t="s">
        <v>187</v>
      </c>
      <c r="E1425" t="s">
        <v>184</v>
      </c>
      <c r="F1425">
        <v>2025</v>
      </c>
      <c r="G1425" t="s">
        <v>177</v>
      </c>
      <c r="H1425">
        <v>7</v>
      </c>
      <c r="I1425">
        <v>27.532318827960992</v>
      </c>
      <c r="J1425">
        <v>26.350311351478876</v>
      </c>
      <c r="K1425">
        <v>25.643231403117724</v>
      </c>
      <c r="L1425">
        <v>25.621345928493984</v>
      </c>
      <c r="M1425">
        <v>26.733765878672621</v>
      </c>
      <c r="N1425">
        <v>29.551186991169402</v>
      </c>
      <c r="O1425">
        <v>33.509947871702323</v>
      </c>
      <c r="P1425">
        <v>38.462065820115683</v>
      </c>
      <c r="Q1425">
        <v>43.443705763090769</v>
      </c>
      <c r="R1425">
        <v>47.403347631739415</v>
      </c>
      <c r="S1425">
        <v>50.141874821587145</v>
      </c>
      <c r="T1425">
        <v>51.805697871539657</v>
      </c>
      <c r="U1425">
        <v>52.428118055830538</v>
      </c>
      <c r="V1425">
        <v>52.939380363081852</v>
      </c>
      <c r="W1425">
        <v>52.908872957462656</v>
      </c>
      <c r="X1425">
        <v>52.00940692838288</v>
      </c>
      <c r="Y1425">
        <v>50.122438015195307</v>
      </c>
      <c r="Z1425">
        <v>47.155405797497458</v>
      </c>
      <c r="AA1425">
        <v>42.961236695584532</v>
      </c>
      <c r="AB1425">
        <v>40.702697256750817</v>
      </c>
      <c r="AC1425">
        <v>39.871935163461231</v>
      </c>
      <c r="AD1425">
        <v>37.127717518222205</v>
      </c>
      <c r="AE1425">
        <v>33.215819367447416</v>
      </c>
      <c r="AF1425">
        <v>30.084879634377803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1.1656282167220351</v>
      </c>
      <c r="AS1425">
        <v>1.1796326221432083</v>
      </c>
      <c r="AT1425">
        <v>1.1911360191333782</v>
      </c>
      <c r="AU1425">
        <v>1.1904495856766011</v>
      </c>
      <c r="AV1425">
        <v>1.1702115998396512</v>
      </c>
      <c r="AW1425">
        <v>1.1277548024328556</v>
      </c>
      <c r="AX1425">
        <v>1.0609966395938342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67.749999297825823</v>
      </c>
      <c r="BF1425">
        <v>67.249999707974808</v>
      </c>
      <c r="BG1425">
        <v>66.500001339107513</v>
      </c>
      <c r="BH1425">
        <v>66.500001339107513</v>
      </c>
      <c r="BI1425">
        <v>66.500001339107513</v>
      </c>
      <c r="BJ1425">
        <v>66.500001339107513</v>
      </c>
      <c r="BK1425">
        <v>67.749999297825823</v>
      </c>
      <c r="BL1425">
        <v>69.499998906046699</v>
      </c>
      <c r="BM1425">
        <v>74.500000454681995</v>
      </c>
      <c r="BN1425">
        <v>77.750000196279231</v>
      </c>
      <c r="BO1425">
        <v>78.750000322307642</v>
      </c>
      <c r="BP1425">
        <v>77.249999827100595</v>
      </c>
      <c r="BQ1425">
        <v>78.750000322307642</v>
      </c>
      <c r="BR1425">
        <v>82.000000063904878</v>
      </c>
      <c r="BS1425">
        <v>79.999998949021048</v>
      </c>
      <c r="BT1425">
        <v>81.750000867391634</v>
      </c>
      <c r="BU1425">
        <v>84.000000288128561</v>
      </c>
      <c r="BV1425">
        <v>83.500000364279984</v>
      </c>
      <c r="BW1425">
        <v>78.249999479965823</v>
      </c>
      <c r="BX1425">
        <v>74.000000057670235</v>
      </c>
      <c r="BY1425">
        <v>72.250002035937712</v>
      </c>
      <c r="BZ1425">
        <v>71.750001750258491</v>
      </c>
      <c r="CA1425">
        <v>69.750000412709639</v>
      </c>
      <c r="CB1425">
        <v>69.750000412709639</v>
      </c>
      <c r="CC1425">
        <v>0.3330073331012286</v>
      </c>
      <c r="CD1425">
        <v>0.31119734013294492</v>
      </c>
      <c r="CE1425">
        <v>0.30660340227964433</v>
      </c>
      <c r="CF1425">
        <v>0.31074173356783841</v>
      </c>
      <c r="CG1425">
        <v>0.32966298254167448</v>
      </c>
      <c r="CH1425">
        <v>0.39221374937774783</v>
      </c>
      <c r="CI1425">
        <v>0.51375454470006565</v>
      </c>
      <c r="CJ1425">
        <v>0.62749176713147969</v>
      </c>
      <c r="CK1425">
        <v>0.71820593257329901</v>
      </c>
      <c r="CL1425">
        <v>0.76018248782683784</v>
      </c>
      <c r="CM1425">
        <v>0.79036232407121043</v>
      </c>
      <c r="CN1425">
        <v>0.81761163563822481</v>
      </c>
      <c r="CO1425">
        <v>0.81755030994557187</v>
      </c>
      <c r="CP1425">
        <v>0.84399851371503876</v>
      </c>
      <c r="CQ1425">
        <v>0.84558563182703272</v>
      </c>
      <c r="CR1425">
        <v>0.77600184503656378</v>
      </c>
      <c r="CS1425">
        <v>0.71704631027320709</v>
      </c>
      <c r="CT1425">
        <v>0.66826021561792914</v>
      </c>
      <c r="CU1425">
        <v>0.55002334071631342</v>
      </c>
      <c r="CV1425">
        <v>0.43189580541094602</v>
      </c>
      <c r="CW1425">
        <v>0.37843414657801705</v>
      </c>
      <c r="CX1425">
        <v>0.34286404898825501</v>
      </c>
      <c r="CY1425">
        <v>0.31251919013199658</v>
      </c>
      <c r="CZ1425">
        <v>0.29227895516028657</v>
      </c>
    </row>
    <row r="1426" spans="1:104" x14ac:dyDescent="0.25">
      <c r="A1426" t="s">
        <v>1615</v>
      </c>
      <c r="B1426" t="s">
        <v>26</v>
      </c>
      <c r="C1426" t="s">
        <v>28</v>
      </c>
      <c r="D1426" t="s">
        <v>187</v>
      </c>
      <c r="E1426" t="s">
        <v>184</v>
      </c>
      <c r="F1426">
        <v>2025</v>
      </c>
      <c r="G1426" t="s">
        <v>178</v>
      </c>
      <c r="H1426">
        <v>8</v>
      </c>
      <c r="I1426">
        <v>27.907724205715301</v>
      </c>
      <c r="J1426">
        <v>26.732776285590205</v>
      </c>
      <c r="K1426">
        <v>26.045853002920108</v>
      </c>
      <c r="L1426">
        <v>26.074360660260169</v>
      </c>
      <c r="M1426">
        <v>27.231661762305162</v>
      </c>
      <c r="N1426">
        <v>30.268531566895035</v>
      </c>
      <c r="O1426">
        <v>34.687983613692154</v>
      </c>
      <c r="P1426">
        <v>39.643732110779965</v>
      </c>
      <c r="Q1426">
        <v>45.170905035517144</v>
      </c>
      <c r="R1426">
        <v>49.556822655342451</v>
      </c>
      <c r="S1426">
        <v>52.787305437174744</v>
      </c>
      <c r="T1426">
        <v>54.764536382737582</v>
      </c>
      <c r="U1426">
        <v>55.537710541006518</v>
      </c>
      <c r="V1426">
        <v>56.150701255391688</v>
      </c>
      <c r="W1426">
        <v>55.970388814705089</v>
      </c>
      <c r="X1426">
        <v>54.650690119851248</v>
      </c>
      <c r="Y1426">
        <v>52.13234310083616</v>
      </c>
      <c r="Z1426">
        <v>48.771186129563446</v>
      </c>
      <c r="AA1426">
        <v>44.09528748236005</v>
      </c>
      <c r="AB1426">
        <v>42.192673352792397</v>
      </c>
      <c r="AC1426">
        <v>40.750355956080135</v>
      </c>
      <c r="AD1426">
        <v>37.678108970145388</v>
      </c>
      <c r="AE1426">
        <v>33.634329194506755</v>
      </c>
      <c r="AF1426">
        <v>30.447611691785042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1.2322020395111579</v>
      </c>
      <c r="AS1426">
        <v>1.2495984906733861</v>
      </c>
      <c r="AT1426">
        <v>1.2633908042108528</v>
      </c>
      <c r="AU1426">
        <v>1.259333692866299</v>
      </c>
      <c r="AV1426">
        <v>1.2296405110616269</v>
      </c>
      <c r="AW1426">
        <v>1.1729776932396385</v>
      </c>
      <c r="AX1426">
        <v>1.0973517224969214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70.400001181546557</v>
      </c>
      <c r="BF1426">
        <v>70.600000320181948</v>
      </c>
      <c r="BG1426">
        <v>69.599997510862195</v>
      </c>
      <c r="BH1426">
        <v>70.00000112524009</v>
      </c>
      <c r="BI1426">
        <v>69.199995647722574</v>
      </c>
      <c r="BJ1426">
        <v>68.800003402494738</v>
      </c>
      <c r="BK1426">
        <v>68.800003402494738</v>
      </c>
      <c r="BL1426">
        <v>68.59999756467802</v>
      </c>
      <c r="BM1426">
        <v>71.400001099933306</v>
      </c>
      <c r="BN1426">
        <v>74.800004525066271</v>
      </c>
      <c r="BO1426">
        <v>79.999999058222969</v>
      </c>
      <c r="BP1426">
        <v>83.000001287354706</v>
      </c>
      <c r="BQ1426">
        <v>84.1999956744081</v>
      </c>
      <c r="BR1426">
        <v>84.400001289845363</v>
      </c>
      <c r="BS1426">
        <v>84.1999956744081</v>
      </c>
      <c r="BT1426">
        <v>83.599996257086772</v>
      </c>
      <c r="BU1426">
        <v>83.400002455558507</v>
      </c>
      <c r="BV1426">
        <v>81.800003342229914</v>
      </c>
      <c r="BW1426">
        <v>78.599999945250175</v>
      </c>
      <c r="BX1426">
        <v>76.000001135914303</v>
      </c>
      <c r="BY1426">
        <v>73.999999047548755</v>
      </c>
      <c r="BZ1426">
        <v>73.199997128102652</v>
      </c>
      <c r="CA1426">
        <v>71.400001099933306</v>
      </c>
      <c r="CB1426">
        <v>71.800001406416683</v>
      </c>
      <c r="CC1426">
        <v>0.33384054785671907</v>
      </c>
      <c r="CD1426">
        <v>0.31197598187503978</v>
      </c>
      <c r="CE1426">
        <v>0.30737054581195583</v>
      </c>
      <c r="CF1426">
        <v>0.31151927071379465</v>
      </c>
      <c r="CG1426">
        <v>0.33048783314894886</v>
      </c>
      <c r="CH1426">
        <v>0.39319512045150251</v>
      </c>
      <c r="CI1426">
        <v>0.5150400280195262</v>
      </c>
      <c r="CJ1426">
        <v>0.62906181277172524</v>
      </c>
      <c r="CK1426">
        <v>0.72000299856630523</v>
      </c>
      <c r="CL1426">
        <v>0.76208455665672203</v>
      </c>
      <c r="CM1426">
        <v>0.79233989443220953</v>
      </c>
      <c r="CN1426">
        <v>0.81965739709694874</v>
      </c>
      <c r="CO1426">
        <v>0.81959596015758218</v>
      </c>
      <c r="CP1426">
        <v>0.84611032418475896</v>
      </c>
      <c r="CQ1426">
        <v>0.84770136739505841</v>
      </c>
      <c r="CR1426">
        <v>0.77794347462275915</v>
      </c>
      <c r="CS1426">
        <v>0.71884047686126196</v>
      </c>
      <c r="CT1426">
        <v>0.66993226002871187</v>
      </c>
      <c r="CU1426">
        <v>0.55139955846743216</v>
      </c>
      <c r="CV1426">
        <v>0.43297647810400869</v>
      </c>
      <c r="CW1426">
        <v>0.3793810354255987</v>
      </c>
      <c r="CX1426">
        <v>0.34372194504796416</v>
      </c>
      <c r="CY1426">
        <v>0.31330118396678563</v>
      </c>
      <c r="CZ1426">
        <v>0.29301029180783122</v>
      </c>
    </row>
    <row r="1427" spans="1:104" x14ac:dyDescent="0.25">
      <c r="A1427" t="s">
        <v>1616</v>
      </c>
      <c r="B1427" t="s">
        <v>26</v>
      </c>
      <c r="C1427" t="s">
        <v>28</v>
      </c>
      <c r="D1427" t="s">
        <v>187</v>
      </c>
      <c r="E1427" t="s">
        <v>184</v>
      </c>
      <c r="F1427">
        <v>2025</v>
      </c>
      <c r="G1427" t="s">
        <v>179</v>
      </c>
      <c r="H1427">
        <v>9</v>
      </c>
      <c r="I1427">
        <v>28.055283704363987</v>
      </c>
      <c r="J1427">
        <v>26.944681500904192</v>
      </c>
      <c r="K1427">
        <v>26.348189887019615</v>
      </c>
      <c r="L1427">
        <v>26.358560151278436</v>
      </c>
      <c r="M1427">
        <v>27.561807343267208</v>
      </c>
      <c r="N1427">
        <v>30.742063175949692</v>
      </c>
      <c r="O1427">
        <v>35.882082008745364</v>
      </c>
      <c r="P1427">
        <v>40.647958517424726</v>
      </c>
      <c r="Q1427">
        <v>46.601414844371604</v>
      </c>
      <c r="R1427">
        <v>51.280035948633319</v>
      </c>
      <c r="S1427">
        <v>54.66963897859538</v>
      </c>
      <c r="T1427">
        <v>56.734742819002157</v>
      </c>
      <c r="U1427">
        <v>57.546654314875653</v>
      </c>
      <c r="V1427">
        <v>58.25832573438985</v>
      </c>
      <c r="W1427">
        <v>57.916698160332068</v>
      </c>
      <c r="X1427">
        <v>56.074948636448468</v>
      </c>
      <c r="Y1427">
        <v>53.226139539457485</v>
      </c>
      <c r="Z1427">
        <v>49.596581792796869</v>
      </c>
      <c r="AA1427">
        <v>45.025469449973158</v>
      </c>
      <c r="AB1427">
        <v>43.820817495609333</v>
      </c>
      <c r="AC1427">
        <v>41.190279191302402</v>
      </c>
      <c r="AD1427">
        <v>37.916439576117064</v>
      </c>
      <c r="AE1427">
        <v>33.782758279867075</v>
      </c>
      <c r="AF1427">
        <v>30.603108002056697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1.2765316894309184</v>
      </c>
      <c r="AS1427">
        <v>1.294799657807395</v>
      </c>
      <c r="AT1427">
        <v>1.3108123079855114</v>
      </c>
      <c r="AU1427">
        <v>1.3031256883239859</v>
      </c>
      <c r="AV1427">
        <v>1.2616863737996817</v>
      </c>
      <c r="AW1427">
        <v>1.1975880977868378</v>
      </c>
      <c r="AX1427">
        <v>1.1159231236781497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65.749998729007999</v>
      </c>
      <c r="BF1427">
        <v>64.999999774018733</v>
      </c>
      <c r="BG1427">
        <v>65.749998729007999</v>
      </c>
      <c r="BH1427">
        <v>63.749998832059894</v>
      </c>
      <c r="BI1427">
        <v>64.500000355018258</v>
      </c>
      <c r="BJ1427">
        <v>65.249999087912897</v>
      </c>
      <c r="BK1427">
        <v>67.500000200440397</v>
      </c>
      <c r="BL1427">
        <v>69.000001247505509</v>
      </c>
      <c r="BM1427">
        <v>76.50000143017833</v>
      </c>
      <c r="BN1427">
        <v>82.000000494382633</v>
      </c>
      <c r="BO1427">
        <v>87.500000030538004</v>
      </c>
      <c r="BP1427">
        <v>88.749997960338504</v>
      </c>
      <c r="BQ1427">
        <v>88.249998888360878</v>
      </c>
      <c r="BR1427">
        <v>90.249999673687483</v>
      </c>
      <c r="BS1427">
        <v>92.000000923025254</v>
      </c>
      <c r="BT1427">
        <v>89.750000351853402</v>
      </c>
      <c r="BU1427">
        <v>87.999999768799498</v>
      </c>
      <c r="BV1427">
        <v>87.500000030538004</v>
      </c>
      <c r="BW1427">
        <v>85.999998095094412</v>
      </c>
      <c r="BX1427">
        <v>80.999998991246215</v>
      </c>
      <c r="BY1427">
        <v>76.50000143017833</v>
      </c>
      <c r="BZ1427">
        <v>76.250001005811029</v>
      </c>
      <c r="CA1427">
        <v>74.000001767206925</v>
      </c>
      <c r="CB1427">
        <v>72.499999859525161</v>
      </c>
      <c r="CC1427">
        <v>0.334849477760296</v>
      </c>
      <c r="CD1427">
        <v>0.31291884259446939</v>
      </c>
      <c r="CE1427">
        <v>0.30829952108767877</v>
      </c>
      <c r="CF1427">
        <v>0.31246076720356464</v>
      </c>
      <c r="CG1427">
        <v>0.33148666114120989</v>
      </c>
      <c r="CH1427">
        <v>0.39438346221165893</v>
      </c>
      <c r="CI1427">
        <v>0.51659660440508548</v>
      </c>
      <c r="CJ1427">
        <v>0.63096304394898561</v>
      </c>
      <c r="CK1427">
        <v>0.72217907452888652</v>
      </c>
      <c r="CL1427">
        <v>0.76438787293492638</v>
      </c>
      <c r="CM1427">
        <v>0.79473461574812621</v>
      </c>
      <c r="CN1427">
        <v>0.82213462974977103</v>
      </c>
      <c r="CO1427">
        <v>0.82207303269629883</v>
      </c>
      <c r="CP1427">
        <v>0.84866754060497096</v>
      </c>
      <c r="CQ1427">
        <v>0.85026345653221147</v>
      </c>
      <c r="CR1427">
        <v>0.78029466926429736</v>
      </c>
      <c r="CS1427">
        <v>0.72101299260856411</v>
      </c>
      <c r="CT1427">
        <v>0.67195702716462136</v>
      </c>
      <c r="CU1427">
        <v>0.55306600146466067</v>
      </c>
      <c r="CV1427">
        <v>0.4342850276379806</v>
      </c>
      <c r="CW1427">
        <v>0.38052758059996983</v>
      </c>
      <c r="CX1427">
        <v>0.34476074056873529</v>
      </c>
      <c r="CY1427">
        <v>0.31424805262757288</v>
      </c>
      <c r="CZ1427">
        <v>0.29389579681654637</v>
      </c>
    </row>
    <row r="1428" spans="1:104" x14ac:dyDescent="0.25">
      <c r="A1428" t="s">
        <v>1617</v>
      </c>
      <c r="B1428" t="s">
        <v>26</v>
      </c>
      <c r="C1428" t="s">
        <v>28</v>
      </c>
      <c r="D1428" t="s">
        <v>187</v>
      </c>
      <c r="E1428" t="s">
        <v>184</v>
      </c>
      <c r="F1428">
        <v>2025</v>
      </c>
      <c r="G1428" t="s">
        <v>180</v>
      </c>
      <c r="H1428">
        <v>10</v>
      </c>
      <c r="I1428">
        <v>25.940062833143024</v>
      </c>
      <c r="J1428">
        <v>24.925304936074209</v>
      </c>
      <c r="K1428">
        <v>24.31780439816319</v>
      </c>
      <c r="L1428">
        <v>24.272925254804292</v>
      </c>
      <c r="M1428">
        <v>25.363526745101545</v>
      </c>
      <c r="N1428">
        <v>28.162310650419474</v>
      </c>
      <c r="O1428">
        <v>32.944760757785645</v>
      </c>
      <c r="P1428">
        <v>36.348158156937714</v>
      </c>
      <c r="Q1428">
        <v>40.821746860700976</v>
      </c>
      <c r="R1428">
        <v>44.791209227996347</v>
      </c>
      <c r="S1428">
        <v>47.909130560604041</v>
      </c>
      <c r="T1428">
        <v>50.232408555114368</v>
      </c>
      <c r="U1428">
        <v>51.529120715340255</v>
      </c>
      <c r="V1428">
        <v>52.611131962661212</v>
      </c>
      <c r="W1428">
        <v>52.430980241746802</v>
      </c>
      <c r="X1428">
        <v>50.857108800245442</v>
      </c>
      <c r="Y1428">
        <v>48.174489529400361</v>
      </c>
      <c r="Z1428">
        <v>44.780063838789758</v>
      </c>
      <c r="AA1428">
        <v>42.331528441244856</v>
      </c>
      <c r="AB1428">
        <v>40.412941194831021</v>
      </c>
      <c r="AC1428">
        <v>37.828001646455533</v>
      </c>
      <c r="AD1428">
        <v>34.913929563189406</v>
      </c>
      <c r="AE1428">
        <v>31.106479634108986</v>
      </c>
      <c r="AF1428">
        <v>28.19785185528152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1.1302291588026012</v>
      </c>
      <c r="AS1428">
        <v>1.1594052310673657</v>
      </c>
      <c r="AT1428">
        <v>1.1837504037431041</v>
      </c>
      <c r="AU1428">
        <v>1.1796970258241335</v>
      </c>
      <c r="AV1428">
        <v>1.1442849478235686</v>
      </c>
      <c r="AW1428">
        <v>1.0839259711411287</v>
      </c>
      <c r="AX1428">
        <v>1.0075514354543353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62.5</v>
      </c>
      <c r="BF1428">
        <v>62.24999939229464</v>
      </c>
      <c r="BG1428">
        <v>62.5</v>
      </c>
      <c r="BH1428">
        <v>61.249998292336294</v>
      </c>
      <c r="BI1428">
        <v>61.499998012799594</v>
      </c>
      <c r="BJ1428">
        <v>59.750000191367022</v>
      </c>
      <c r="BK1428">
        <v>61.000000124546602</v>
      </c>
      <c r="BL1428">
        <v>64.249998708674639</v>
      </c>
      <c r="BM1428">
        <v>69.749997979361652</v>
      </c>
      <c r="BN1428">
        <v>75.250001700122155</v>
      </c>
      <c r="BO1428">
        <v>79.499999498819136</v>
      </c>
      <c r="BP1428">
        <v>81.499999896525395</v>
      </c>
      <c r="BQ1428">
        <v>84.249999372442602</v>
      </c>
      <c r="BR1428">
        <v>86.250001572359295</v>
      </c>
      <c r="BS1428">
        <v>86.000000853748674</v>
      </c>
      <c r="BT1428">
        <v>84.999999975600844</v>
      </c>
      <c r="BU1428">
        <v>83.99999887564249</v>
      </c>
      <c r="BV1428">
        <v>82.250000277873113</v>
      </c>
      <c r="BW1428">
        <v>76.750000022901929</v>
      </c>
      <c r="BX1428">
        <v>70.249998751151338</v>
      </c>
      <c r="BY1428">
        <v>68.25000054382393</v>
      </c>
      <c r="BZ1428">
        <v>65.750000691327926</v>
      </c>
      <c r="CA1428">
        <v>64.749999258653816</v>
      </c>
      <c r="CB1428">
        <v>63.000000549979177</v>
      </c>
      <c r="CC1428">
        <v>0.33250348284754916</v>
      </c>
      <c r="CD1428">
        <v>0.31072646762313033</v>
      </c>
      <c r="CE1428">
        <v>0.30613950972567955</v>
      </c>
      <c r="CF1428">
        <v>0.31027159226694834</v>
      </c>
      <c r="CG1428">
        <v>0.32916419726356716</v>
      </c>
      <c r="CH1428">
        <v>0.39162032930495028</v>
      </c>
      <c r="CI1428">
        <v>0.51297721219436665</v>
      </c>
      <c r="CJ1428">
        <v>0.62654234488302096</v>
      </c>
      <c r="CK1428">
        <v>0.71711929101565453</v>
      </c>
      <c r="CL1428">
        <v>0.75903231697855134</v>
      </c>
      <c r="CM1428">
        <v>0.78916650436623881</v>
      </c>
      <c r="CN1428">
        <v>0.81637456159160027</v>
      </c>
      <c r="CO1428">
        <v>0.81631334041220671</v>
      </c>
      <c r="CP1428">
        <v>0.8427215292510053</v>
      </c>
      <c r="CQ1428">
        <v>0.84430621779681758</v>
      </c>
      <c r="CR1428">
        <v>0.77482773308796693</v>
      </c>
      <c r="CS1428">
        <v>0.71596143930645495</v>
      </c>
      <c r="CT1428">
        <v>0.6672491382106861</v>
      </c>
      <c r="CU1428">
        <v>0.54919111156661515</v>
      </c>
      <c r="CV1428">
        <v>0.43124235659109283</v>
      </c>
      <c r="CW1428">
        <v>0.37786153647435078</v>
      </c>
      <c r="CX1428">
        <v>0.34234529774871603</v>
      </c>
      <c r="CY1428">
        <v>0.31204637479960318</v>
      </c>
      <c r="CZ1428">
        <v>0.29183672981496123</v>
      </c>
    </row>
    <row r="1429" spans="1:104" x14ac:dyDescent="0.25">
      <c r="A1429" t="s">
        <v>1618</v>
      </c>
      <c r="B1429" t="s">
        <v>26</v>
      </c>
      <c r="C1429" t="s">
        <v>28</v>
      </c>
      <c r="D1429" t="s">
        <v>187</v>
      </c>
      <c r="E1429" t="s">
        <v>184</v>
      </c>
      <c r="F1429">
        <v>2025</v>
      </c>
      <c r="G1429" t="s">
        <v>181</v>
      </c>
      <c r="H1429">
        <v>11</v>
      </c>
      <c r="I1429">
        <v>23.824875859107369</v>
      </c>
      <c r="J1429">
        <v>23.050435365747283</v>
      </c>
      <c r="K1429">
        <v>22.641366635142411</v>
      </c>
      <c r="L1429">
        <v>22.733258623909315</v>
      </c>
      <c r="M1429">
        <v>23.756836292177919</v>
      </c>
      <c r="N1429">
        <v>26.447626711619762</v>
      </c>
      <c r="O1429">
        <v>29.95853851313063</v>
      </c>
      <c r="P1429">
        <v>33.217144353308321</v>
      </c>
      <c r="Q1429">
        <v>36.965562829841552</v>
      </c>
      <c r="R1429">
        <v>39.798683982695572</v>
      </c>
      <c r="S1429">
        <v>41.949613379637029</v>
      </c>
      <c r="T1429">
        <v>43.358084280116749</v>
      </c>
      <c r="U1429">
        <v>44.02389193768142</v>
      </c>
      <c r="V1429">
        <v>44.615732696028005</v>
      </c>
      <c r="W1429">
        <v>44.171395994246417</v>
      </c>
      <c r="X1429">
        <v>42.556338186113962</v>
      </c>
      <c r="Y1429">
        <v>40.798635436021094</v>
      </c>
      <c r="Z1429">
        <v>40.086680374372115</v>
      </c>
      <c r="AA1429">
        <v>37.218953810307326</v>
      </c>
      <c r="AB1429">
        <v>35.146791812493511</v>
      </c>
      <c r="AC1429">
        <v>33.212665296192448</v>
      </c>
      <c r="AD1429">
        <v>30.86285106082747</v>
      </c>
      <c r="AE1429">
        <v>27.863198941278498</v>
      </c>
      <c r="AF1429">
        <v>25.566045007728004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0.97555687303362437</v>
      </c>
      <c r="AS1429">
        <v>0.99053754268954142</v>
      </c>
      <c r="AT1429">
        <v>1.0038539149017485</v>
      </c>
      <c r="AU1429">
        <v>0.99385640141616893</v>
      </c>
      <c r="AV1429">
        <v>0.95751759403545422</v>
      </c>
      <c r="AW1429">
        <v>0.91796927774512904</v>
      </c>
      <c r="AX1429">
        <v>0.90195033659020152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60.200001041930719</v>
      </c>
      <c r="BF1429">
        <v>59.79999936844829</v>
      </c>
      <c r="BG1429">
        <v>59.599998358639006</v>
      </c>
      <c r="BH1429">
        <v>59.599998358639006</v>
      </c>
      <c r="BI1429">
        <v>60.000001250520668</v>
      </c>
      <c r="BJ1429">
        <v>60.599997495680064</v>
      </c>
      <c r="BK1429">
        <v>59.79999936844829</v>
      </c>
      <c r="BL1429">
        <v>59.599998358639006</v>
      </c>
      <c r="BM1429">
        <v>62.79999911945179</v>
      </c>
      <c r="BN1429">
        <v>65.800001556471798</v>
      </c>
      <c r="BO1429">
        <v>68.199998264201994</v>
      </c>
      <c r="BP1429">
        <v>70.000001675852772</v>
      </c>
      <c r="BQ1429">
        <v>71.199996492206438</v>
      </c>
      <c r="BR1429">
        <v>71.59999903795196</v>
      </c>
      <c r="BS1429">
        <v>70.199995236812185</v>
      </c>
      <c r="BT1429">
        <v>70.000001675852772</v>
      </c>
      <c r="BU1429">
        <v>68.800002428956418</v>
      </c>
      <c r="BV1429">
        <v>66.800001468857815</v>
      </c>
      <c r="BW1429">
        <v>65.400001641360987</v>
      </c>
      <c r="BX1429">
        <v>63.799998270338293</v>
      </c>
      <c r="BY1429">
        <v>62.999998135516876</v>
      </c>
      <c r="BZ1429">
        <v>62.599998884987478</v>
      </c>
      <c r="CA1429">
        <v>61.799998099430113</v>
      </c>
      <c r="CB1429">
        <v>61.599997975729352</v>
      </c>
      <c r="CC1429">
        <v>0.33491432683254357</v>
      </c>
      <c r="CD1429">
        <v>0.31297944187693455</v>
      </c>
      <c r="CE1429">
        <v>0.3083592149710242</v>
      </c>
      <c r="CF1429">
        <v>0.31252126535467611</v>
      </c>
      <c r="CG1429">
        <v>0.33155086873501738</v>
      </c>
      <c r="CH1429">
        <v>0.39445983138955476</v>
      </c>
      <c r="CI1429">
        <v>0.51669663244705855</v>
      </c>
      <c r="CJ1429">
        <v>0.63108519095724669</v>
      </c>
      <c r="CK1429">
        <v>0.72231887637006686</v>
      </c>
      <c r="CL1429">
        <v>0.76453584682991982</v>
      </c>
      <c r="CM1429">
        <v>0.79488843025596445</v>
      </c>
      <c r="CN1429">
        <v>0.82229386612219713</v>
      </c>
      <c r="CO1429">
        <v>0.82223216752952788</v>
      </c>
      <c r="CP1429">
        <v>0.84883182634550269</v>
      </c>
      <c r="CQ1429">
        <v>0.85042801332284457</v>
      </c>
      <c r="CR1429">
        <v>0.78044572378233623</v>
      </c>
      <c r="CS1429">
        <v>0.72115264861734629</v>
      </c>
      <c r="CT1429">
        <v>0.67208708030210496</v>
      </c>
      <c r="CU1429">
        <v>0.5531731353138013</v>
      </c>
      <c r="CV1429">
        <v>0.43436915255258651</v>
      </c>
      <c r="CW1429">
        <v>0.38060131169384104</v>
      </c>
      <c r="CX1429">
        <v>0.34482752464487709</v>
      </c>
      <c r="CY1429">
        <v>0.31430890239015269</v>
      </c>
      <c r="CZ1429">
        <v>0.29395274046328562</v>
      </c>
    </row>
    <row r="1430" spans="1:104" x14ac:dyDescent="0.25">
      <c r="A1430" t="s">
        <v>1619</v>
      </c>
      <c r="B1430" t="s">
        <v>26</v>
      </c>
      <c r="C1430" t="s">
        <v>28</v>
      </c>
      <c r="D1430" t="s">
        <v>187</v>
      </c>
      <c r="E1430" t="s">
        <v>184</v>
      </c>
      <c r="F1430">
        <v>2025</v>
      </c>
      <c r="G1430" t="s">
        <v>182</v>
      </c>
      <c r="H1430">
        <v>12</v>
      </c>
      <c r="I1430">
        <v>23.614992937139633</v>
      </c>
      <c r="J1430">
        <v>22.906625328557006</v>
      </c>
      <c r="K1430">
        <v>22.536143221645467</v>
      </c>
      <c r="L1430">
        <v>22.684529042137367</v>
      </c>
      <c r="M1430">
        <v>23.730070643989027</v>
      </c>
      <c r="N1430">
        <v>26.476486486987518</v>
      </c>
      <c r="O1430">
        <v>30.176037360615879</v>
      </c>
      <c r="P1430">
        <v>33.339919153556551</v>
      </c>
      <c r="Q1430">
        <v>36.493221519701244</v>
      </c>
      <c r="R1430">
        <v>38.197696092922492</v>
      </c>
      <c r="S1430">
        <v>39.112125633419502</v>
      </c>
      <c r="T1430">
        <v>39.449652912630896</v>
      </c>
      <c r="U1430">
        <v>39.365671683604603</v>
      </c>
      <c r="V1430">
        <v>39.479960183758067</v>
      </c>
      <c r="W1430">
        <v>38.85961764848075</v>
      </c>
      <c r="X1430">
        <v>37.474369018458169</v>
      </c>
      <c r="Y1430">
        <v>36.432606023330109</v>
      </c>
      <c r="Z1430">
        <v>36.888671501129679</v>
      </c>
      <c r="AA1430">
        <v>34.970935845987093</v>
      </c>
      <c r="AB1430">
        <v>33.576903651309337</v>
      </c>
      <c r="AC1430">
        <v>32.03063995085698</v>
      </c>
      <c r="AD1430">
        <v>30.02061828198952</v>
      </c>
      <c r="AE1430">
        <v>27.28504978593168</v>
      </c>
      <c r="AF1430">
        <v>25.172395176830456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0.88761716397621582</v>
      </c>
      <c r="AS1430">
        <v>0.88572763332029025</v>
      </c>
      <c r="AT1430">
        <v>0.88829907509621919</v>
      </c>
      <c r="AU1430">
        <v>0.87434138096849001</v>
      </c>
      <c r="AV1430">
        <v>0.84317328972274286</v>
      </c>
      <c r="AW1430">
        <v>0.81973363040864888</v>
      </c>
      <c r="AX1430">
        <v>0.82999512435759693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48.250000088165919</v>
      </c>
      <c r="BF1430">
        <v>47.999999916258965</v>
      </c>
      <c r="BG1430">
        <v>46.749999443902013</v>
      </c>
      <c r="BH1430">
        <v>47.999999916258965</v>
      </c>
      <c r="BI1430">
        <v>46.749999443902013</v>
      </c>
      <c r="BJ1430">
        <v>47.000000500786868</v>
      </c>
      <c r="BK1430">
        <v>46.499999258167279</v>
      </c>
      <c r="BL1430">
        <v>45.750000139052148</v>
      </c>
      <c r="BM1430">
        <v>52.999999136925304</v>
      </c>
      <c r="BN1430">
        <v>57.750000508751668</v>
      </c>
      <c r="BO1430">
        <v>61.749998792890153</v>
      </c>
      <c r="BP1430">
        <v>62.999999486491568</v>
      </c>
      <c r="BQ1430">
        <v>62.249998265553941</v>
      </c>
      <c r="BR1430">
        <v>66.00000132813058</v>
      </c>
      <c r="BS1430">
        <v>64.999997957913507</v>
      </c>
      <c r="BT1430">
        <v>63.499999844133264</v>
      </c>
      <c r="BU1430">
        <v>61.749998792890153</v>
      </c>
      <c r="BV1430">
        <v>59.49999991448901</v>
      </c>
      <c r="BW1430">
        <v>57.750000508751668</v>
      </c>
      <c r="BX1430">
        <v>54.500000016261474</v>
      </c>
      <c r="BY1430">
        <v>53.249999101415568</v>
      </c>
      <c r="BZ1430">
        <v>51.750000323901908</v>
      </c>
      <c r="CA1430">
        <v>52.000000288392172</v>
      </c>
      <c r="CB1430">
        <v>52.000000288392172</v>
      </c>
      <c r="CC1430">
        <v>0.34624048600398571</v>
      </c>
      <c r="CD1430">
        <v>0.32356377875817877</v>
      </c>
      <c r="CE1430">
        <v>0.31878731642502689</v>
      </c>
      <c r="CF1430">
        <v>0.32309011135570664</v>
      </c>
      <c r="CG1430">
        <v>0.34276323695593602</v>
      </c>
      <c r="CH1430">
        <v>0.40779965735299428</v>
      </c>
      <c r="CI1430">
        <v>0.5341703113441173</v>
      </c>
      <c r="CJ1430">
        <v>0.65242722845671908</v>
      </c>
      <c r="CK1430">
        <v>0.7467463267538974</v>
      </c>
      <c r="CL1430">
        <v>0.79039089666933371</v>
      </c>
      <c r="CM1430">
        <v>0.82177005605657572</v>
      </c>
      <c r="CN1430">
        <v>0.85010216165351349</v>
      </c>
      <c r="CO1430">
        <v>0.85003841311395101</v>
      </c>
      <c r="CP1430">
        <v>0.87753767815492212</v>
      </c>
      <c r="CQ1430">
        <v>0.87918785486821183</v>
      </c>
      <c r="CR1430">
        <v>0.80683888258437519</v>
      </c>
      <c r="CS1430">
        <v>0.74554059439266063</v>
      </c>
      <c r="CT1430">
        <v>0.69481578739950145</v>
      </c>
      <c r="CU1430">
        <v>0.57188035866903308</v>
      </c>
      <c r="CV1430">
        <v>0.44905864733495338</v>
      </c>
      <c r="CW1430">
        <v>0.39347246466628177</v>
      </c>
      <c r="CX1430">
        <v>0.35648889963732283</v>
      </c>
      <c r="CY1430">
        <v>0.32493819994732348</v>
      </c>
      <c r="CZ1430">
        <v>0.30389363497094235</v>
      </c>
    </row>
    <row r="1431" spans="1:104" x14ac:dyDescent="0.25">
      <c r="A1431" t="s">
        <v>1620</v>
      </c>
      <c r="B1431" t="s">
        <v>26</v>
      </c>
      <c r="C1431" t="s">
        <v>28</v>
      </c>
      <c r="D1431" t="s">
        <v>187</v>
      </c>
      <c r="E1431" t="s">
        <v>184</v>
      </c>
      <c r="F1431">
        <v>2025</v>
      </c>
      <c r="G1431" t="s">
        <v>183</v>
      </c>
      <c r="H1431">
        <v>8</v>
      </c>
      <c r="I1431">
        <v>27.711752108985731</v>
      </c>
      <c r="J1431">
        <v>26.563629434370114</v>
      </c>
      <c r="K1431">
        <v>25.891228211699094</v>
      </c>
      <c r="L1431">
        <v>25.919497269773608</v>
      </c>
      <c r="M1431">
        <v>27.063485166582737</v>
      </c>
      <c r="N1431">
        <v>30.075748753037679</v>
      </c>
      <c r="O1431">
        <v>34.45734640855833</v>
      </c>
      <c r="P1431">
        <v>39.222491632909872</v>
      </c>
      <c r="Q1431">
        <v>44.465535188722868</v>
      </c>
      <c r="R1431">
        <v>48.614387690277134</v>
      </c>
      <c r="S1431">
        <v>51.681389446554753</v>
      </c>
      <c r="T1431">
        <v>53.585840972540275</v>
      </c>
      <c r="U1431">
        <v>54.332690572661647</v>
      </c>
      <c r="V1431">
        <v>54.94632577052927</v>
      </c>
      <c r="W1431">
        <v>54.777730364783615</v>
      </c>
      <c r="X1431">
        <v>53.486257933856301</v>
      </c>
      <c r="Y1431">
        <v>51.033873625536273</v>
      </c>
      <c r="Z1431">
        <v>47.738133743046383</v>
      </c>
      <c r="AA1431">
        <v>43.255135478942918</v>
      </c>
      <c r="AB1431">
        <v>41.47351734828905</v>
      </c>
      <c r="AC1431">
        <v>40.152474661451826</v>
      </c>
      <c r="AD1431">
        <v>37.197106193577007</v>
      </c>
      <c r="AE1431">
        <v>33.251661428326784</v>
      </c>
      <c r="AF1431">
        <v>30.1379457107471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1.2056814254176422</v>
      </c>
      <c r="AS1431">
        <v>1.2224855399957546</v>
      </c>
      <c r="AT1431">
        <v>1.2362923323039305</v>
      </c>
      <c r="AU1431">
        <v>1.2324989441094372</v>
      </c>
      <c r="AV1431">
        <v>1.2034407779381284</v>
      </c>
      <c r="AW1431">
        <v>1.1482621273872617</v>
      </c>
      <c r="AX1431">
        <v>1.0741080365816416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66.037498493070586</v>
      </c>
      <c r="BF1431">
        <v>65.775000551350971</v>
      </c>
      <c r="BG1431">
        <v>65.275003149521424</v>
      </c>
      <c r="BH1431">
        <v>65.000000824471854</v>
      </c>
      <c r="BI1431">
        <v>64.675004176959021</v>
      </c>
      <c r="BJ1431">
        <v>65.074997534084162</v>
      </c>
      <c r="BK1431">
        <v>66.199997866180098</v>
      </c>
      <c r="BL1431">
        <v>67.900001468972022</v>
      </c>
      <c r="BM1431">
        <v>72.412499717074951</v>
      </c>
      <c r="BN1431">
        <v>76.324998325477083</v>
      </c>
      <c r="BO1431">
        <v>80.18749927572398</v>
      </c>
      <c r="BP1431">
        <v>81.625002018065828</v>
      </c>
      <c r="BQ1431">
        <v>82.425002825614612</v>
      </c>
      <c r="BR1431">
        <v>84.16249668721035</v>
      </c>
      <c r="BS1431">
        <v>84.112503726821288</v>
      </c>
      <c r="BT1431">
        <v>83.462500841681248</v>
      </c>
      <c r="BU1431">
        <v>83.225000269674013</v>
      </c>
      <c r="BV1431">
        <v>82.262495085477795</v>
      </c>
      <c r="BW1431">
        <v>79.212499868159554</v>
      </c>
      <c r="BX1431">
        <v>75.562498311959189</v>
      </c>
      <c r="BY1431">
        <v>72.437499338379396</v>
      </c>
      <c r="BZ1431">
        <v>71.425002611463185</v>
      </c>
      <c r="CA1431">
        <v>69.662498760120528</v>
      </c>
      <c r="CB1431">
        <v>69.199995647722574</v>
      </c>
      <c r="CC1431">
        <v>0.33315066168840868</v>
      </c>
      <c r="CD1431">
        <v>0.31133129327638126</v>
      </c>
      <c r="CE1431">
        <v>0.30673535423921688</v>
      </c>
      <c r="CF1431">
        <v>0.31087550162191852</v>
      </c>
      <c r="CG1431">
        <v>0.32980489486643394</v>
      </c>
      <c r="CH1431">
        <v>0.39238256703734503</v>
      </c>
      <c r="CI1431">
        <v>0.51397565215217922</v>
      </c>
      <c r="CJ1431">
        <v>0.62776183521500906</v>
      </c>
      <c r="CK1431">
        <v>0.71851505433450946</v>
      </c>
      <c r="CL1431">
        <v>0.76050970333150603</v>
      </c>
      <c r="CM1431">
        <v>0.79070252364941329</v>
      </c>
      <c r="CN1431">
        <v>0.81796353051318249</v>
      </c>
      <c r="CO1431">
        <v>0.81790224827596003</v>
      </c>
      <c r="CP1431">
        <v>0.84436185443206735</v>
      </c>
      <c r="CQ1431">
        <v>0.84594962751580993</v>
      </c>
      <c r="CR1431">
        <v>0.77633583232292613</v>
      </c>
      <c r="CS1431">
        <v>0.7173549724055861</v>
      </c>
      <c r="CT1431">
        <v>0.66854785866321753</v>
      </c>
      <c r="CU1431">
        <v>0.55026008883341126</v>
      </c>
      <c r="CV1431">
        <v>0.4320817149583277</v>
      </c>
      <c r="CW1431">
        <v>0.37859703117688903</v>
      </c>
      <c r="CX1431">
        <v>0.34301165270334455</v>
      </c>
      <c r="CY1431">
        <v>0.31265373449338851</v>
      </c>
      <c r="CZ1431">
        <v>0.29240475603563543</v>
      </c>
    </row>
    <row r="1432" spans="1:104" x14ac:dyDescent="0.25">
      <c r="A1432" t="s">
        <v>1621</v>
      </c>
      <c r="B1432" t="s">
        <v>26</v>
      </c>
      <c r="C1432" t="s">
        <v>27</v>
      </c>
      <c r="D1432" t="s">
        <v>184</v>
      </c>
      <c r="E1432" t="s">
        <v>184</v>
      </c>
      <c r="F1432">
        <v>2015</v>
      </c>
      <c r="G1432" t="s">
        <v>171</v>
      </c>
      <c r="H1432">
        <v>1</v>
      </c>
      <c r="I1432">
        <v>137.20956420898437</v>
      </c>
      <c r="J1432">
        <v>132.75323486328125</v>
      </c>
      <c r="K1432">
        <v>131.79432678222656</v>
      </c>
      <c r="L1432">
        <v>132.67160034179687</v>
      </c>
      <c r="M1432">
        <v>139.91455078125</v>
      </c>
      <c r="N1432">
        <v>153.22474670410156</v>
      </c>
      <c r="O1432">
        <v>175.00920104980469</v>
      </c>
      <c r="P1432">
        <v>190.61534118652344</v>
      </c>
      <c r="Q1432">
        <v>193.89662170410156</v>
      </c>
      <c r="R1432">
        <v>191.98271179199219</v>
      </c>
      <c r="S1432">
        <v>189.99603271484375</v>
      </c>
      <c r="T1432">
        <v>186.08329772949219</v>
      </c>
      <c r="U1432">
        <v>182.90003967285156</v>
      </c>
      <c r="V1432">
        <v>180.90750122070312</v>
      </c>
      <c r="W1432">
        <v>177.73353576660156</v>
      </c>
      <c r="X1432">
        <v>173.6256103515625</v>
      </c>
      <c r="Y1432">
        <v>170.83311462402344</v>
      </c>
      <c r="Z1432">
        <v>173.57464599609375</v>
      </c>
      <c r="AA1432">
        <v>168.49269104003906</v>
      </c>
      <c r="AB1432">
        <v>164.67559814453125</v>
      </c>
      <c r="AC1432">
        <v>162.48599243164062</v>
      </c>
      <c r="AD1432">
        <v>158.80545043945313</v>
      </c>
      <c r="AE1432">
        <v>150.12594604492187</v>
      </c>
      <c r="AF1432">
        <v>144.16990661621094</v>
      </c>
      <c r="AG1432">
        <v>-4.321281909942627</v>
      </c>
      <c r="AH1432">
        <v>-0.49827444553375244</v>
      </c>
      <c r="AI1432">
        <v>1.6494722366333008</v>
      </c>
      <c r="AJ1432">
        <v>8.2836329936981201E-2</v>
      </c>
      <c r="AK1432">
        <v>-1.9450165033340454</v>
      </c>
      <c r="AL1432">
        <v>-2.6846647262573242</v>
      </c>
      <c r="AM1432">
        <v>-3.701101541519165</v>
      </c>
      <c r="AN1432">
        <v>-3.8646509647369385</v>
      </c>
      <c r="AO1432">
        <v>1.0194606781005859</v>
      </c>
      <c r="AP1432">
        <v>5.1950883865356445</v>
      </c>
      <c r="AQ1432">
        <v>7.6939349174499512</v>
      </c>
      <c r="AR1432">
        <v>16.028825759887695</v>
      </c>
      <c r="AS1432">
        <v>15.851460456848145</v>
      </c>
      <c r="AT1432">
        <v>14.679360389709473</v>
      </c>
      <c r="AU1432">
        <v>12.181421279907227</v>
      </c>
      <c r="AV1432">
        <v>6.7818646430969238</v>
      </c>
      <c r="AW1432">
        <v>4.7433786392211914</v>
      </c>
      <c r="AX1432">
        <v>0.20808690786361694</v>
      </c>
      <c r="AY1432">
        <v>-8.7966222763061523</v>
      </c>
      <c r="AZ1432">
        <v>-7.4467554092407227</v>
      </c>
      <c r="BA1432">
        <v>-5.6912751197814941</v>
      </c>
      <c r="BB1432">
        <v>-4.8213090896606445</v>
      </c>
      <c r="BC1432">
        <v>-3.5423157215118408</v>
      </c>
      <c r="BD1432">
        <v>-5.9440913200378418</v>
      </c>
      <c r="BE1432">
        <v>45.964435577392578</v>
      </c>
      <c r="BF1432">
        <v>44.964435577392578</v>
      </c>
      <c r="BG1432">
        <v>44.269393920898438</v>
      </c>
      <c r="BH1432">
        <v>42.854526519775391</v>
      </c>
      <c r="BI1432">
        <v>42.049568176269531</v>
      </c>
      <c r="BJ1432">
        <v>41.299568176269531</v>
      </c>
      <c r="BK1432">
        <v>40.994609832763672</v>
      </c>
      <c r="BL1432">
        <v>41.452045440673828</v>
      </c>
      <c r="BM1432">
        <v>45.597522735595703</v>
      </c>
      <c r="BN1432">
        <v>50.48760986328125</v>
      </c>
      <c r="BO1432">
        <v>53.725215911865234</v>
      </c>
      <c r="BP1432">
        <v>55.4752197265625</v>
      </c>
      <c r="BQ1432">
        <v>57.085128784179688</v>
      </c>
      <c r="BR1432">
        <v>57.030174255371094</v>
      </c>
      <c r="BS1432">
        <v>57.237613677978516</v>
      </c>
      <c r="BT1432">
        <v>56.554958343505859</v>
      </c>
      <c r="BU1432">
        <v>55.969821929931641</v>
      </c>
      <c r="BV1432">
        <v>54.537174224853516</v>
      </c>
      <c r="BW1432">
        <v>53.244609832763672</v>
      </c>
      <c r="BX1432">
        <v>50.854522705078125</v>
      </c>
      <c r="BY1432">
        <v>49.964435577392578</v>
      </c>
      <c r="BZ1432">
        <v>49.366912841796875</v>
      </c>
      <c r="CA1432">
        <v>49.189655303955078</v>
      </c>
      <c r="CB1432">
        <v>48.842132568359375</v>
      </c>
      <c r="CC1432">
        <v>6.9576983451843262</v>
      </c>
      <c r="CD1432">
        <v>6.6200885772705078</v>
      </c>
      <c r="CE1432">
        <v>6.3033413887023926</v>
      </c>
      <c r="CF1432">
        <v>4.8142399787902832</v>
      </c>
      <c r="CG1432">
        <v>4.1347804069519043</v>
      </c>
      <c r="CH1432">
        <v>4.611025333404541</v>
      </c>
      <c r="CI1432">
        <v>5.0561647415161133</v>
      </c>
      <c r="CJ1432">
        <v>3.1285552978515625</v>
      </c>
      <c r="CK1432">
        <v>4.1905951499938965</v>
      </c>
      <c r="CL1432">
        <v>3.9615719318389893</v>
      </c>
      <c r="CM1432">
        <v>2.9552657604217529</v>
      </c>
      <c r="CN1432">
        <v>3.2578420639038086</v>
      </c>
      <c r="CO1432">
        <v>4.4715375900268555</v>
      </c>
      <c r="CP1432">
        <v>2.7851946353912354</v>
      </c>
      <c r="CQ1432">
        <v>3.3540229797363281</v>
      </c>
      <c r="CR1432">
        <v>4.9645166397094727</v>
      </c>
      <c r="CS1432">
        <v>5.4684667587280273</v>
      </c>
      <c r="CT1432">
        <v>6.0741086006164551</v>
      </c>
      <c r="CU1432">
        <v>7.5640268325805664</v>
      </c>
      <c r="CV1432">
        <v>6.2271785736083984</v>
      </c>
      <c r="CW1432">
        <v>5.5691699981689453</v>
      </c>
      <c r="CX1432">
        <v>4.7796359062194824</v>
      </c>
      <c r="CY1432">
        <v>5.0625128746032715</v>
      </c>
      <c r="CZ1432">
        <v>4.9389123916625977</v>
      </c>
    </row>
    <row r="1433" spans="1:104" x14ac:dyDescent="0.25">
      <c r="A1433" t="s">
        <v>1622</v>
      </c>
      <c r="B1433" t="s">
        <v>26</v>
      </c>
      <c r="C1433" t="s">
        <v>27</v>
      </c>
      <c r="D1433" t="s">
        <v>184</v>
      </c>
      <c r="E1433" t="s">
        <v>184</v>
      </c>
      <c r="F1433">
        <v>2015</v>
      </c>
      <c r="G1433" t="s">
        <v>172</v>
      </c>
      <c r="H1433">
        <v>2</v>
      </c>
      <c r="I1433">
        <v>136.48458862304687</v>
      </c>
      <c r="J1433">
        <v>132.3111572265625</v>
      </c>
      <c r="K1433">
        <v>130.80056762695312</v>
      </c>
      <c r="L1433">
        <v>131.62461853027344</v>
      </c>
      <c r="M1433">
        <v>137.91636657714844</v>
      </c>
      <c r="N1433">
        <v>152.53559875488281</v>
      </c>
      <c r="O1433">
        <v>171.47123718261719</v>
      </c>
      <c r="P1433">
        <v>186.25238037109375</v>
      </c>
      <c r="Q1433">
        <v>192.6617431640625</v>
      </c>
      <c r="R1433">
        <v>193.8836669921875</v>
      </c>
      <c r="S1433">
        <v>194.35879516601562</v>
      </c>
      <c r="T1433">
        <v>192.53298950195312</v>
      </c>
      <c r="U1433">
        <v>191.58935546875</v>
      </c>
      <c r="V1433">
        <v>190.45893859863281</v>
      </c>
      <c r="W1433">
        <v>187.41854858398437</v>
      </c>
      <c r="X1433">
        <v>181.81719970703125</v>
      </c>
      <c r="Y1433">
        <v>177.0343017578125</v>
      </c>
      <c r="Z1433">
        <v>176.28335571289062</v>
      </c>
      <c r="AA1433">
        <v>172.18525695800781</v>
      </c>
      <c r="AB1433">
        <v>166.89996337890625</v>
      </c>
      <c r="AC1433">
        <v>164.52467346191406</v>
      </c>
      <c r="AD1433">
        <v>158.13766479492187</v>
      </c>
      <c r="AE1433">
        <v>149.7738037109375</v>
      </c>
      <c r="AF1433">
        <v>144.126220703125</v>
      </c>
      <c r="AG1433">
        <v>-3.9713549613952637</v>
      </c>
      <c r="AH1433">
        <v>-0.70439308881759644</v>
      </c>
      <c r="AI1433">
        <v>1.0787727832794189</v>
      </c>
      <c r="AJ1433">
        <v>-0.17868435382843018</v>
      </c>
      <c r="AK1433">
        <v>-1.7696001529693604</v>
      </c>
      <c r="AL1433">
        <v>-2.2141664028167725</v>
      </c>
      <c r="AM1433">
        <v>-3.2370979785919189</v>
      </c>
      <c r="AN1433">
        <v>-2.9289360046386719</v>
      </c>
      <c r="AO1433">
        <v>0.99438279867172241</v>
      </c>
      <c r="AP1433">
        <v>4.3909521102905273</v>
      </c>
      <c r="AQ1433">
        <v>7.2032332420349121</v>
      </c>
      <c r="AR1433">
        <v>16.675329208374023</v>
      </c>
      <c r="AS1433">
        <v>16.782037734985352</v>
      </c>
      <c r="AT1433">
        <v>15.674420356750488</v>
      </c>
      <c r="AU1433">
        <v>13.267451286315918</v>
      </c>
      <c r="AV1433">
        <v>8.6139087677001953</v>
      </c>
      <c r="AW1433">
        <v>6.7321133613586426</v>
      </c>
      <c r="AX1433">
        <v>2.7274525165557861</v>
      </c>
      <c r="AY1433">
        <v>-6.2733216285705566</v>
      </c>
      <c r="AZ1433">
        <v>-5.559476375579834</v>
      </c>
      <c r="BA1433">
        <v>-4.2968406677246094</v>
      </c>
      <c r="BB1433">
        <v>-3.5076453685760498</v>
      </c>
      <c r="BC1433">
        <v>-2.6247854232788086</v>
      </c>
      <c r="BD1433">
        <v>-4.7411184310913086</v>
      </c>
      <c r="BE1433">
        <v>54.384700775146484</v>
      </c>
      <c r="BF1433">
        <v>54.189655303955078</v>
      </c>
      <c r="BG1433">
        <v>53.579746246337891</v>
      </c>
      <c r="BH1433">
        <v>53.189659118652344</v>
      </c>
      <c r="BI1433">
        <v>53.634693145751953</v>
      </c>
      <c r="BJ1433">
        <v>53.342140197753906</v>
      </c>
      <c r="BK1433">
        <v>53.787181854248047</v>
      </c>
      <c r="BL1433">
        <v>53.677265167236328</v>
      </c>
      <c r="BM1433">
        <v>53.622303009033203</v>
      </c>
      <c r="BN1433">
        <v>54.054958343505859</v>
      </c>
      <c r="BO1433">
        <v>54.957439422607422</v>
      </c>
      <c r="BP1433">
        <v>55.457435607910156</v>
      </c>
      <c r="BQ1433">
        <v>56.817344665527344</v>
      </c>
      <c r="BR1433">
        <v>55.372299194335938</v>
      </c>
      <c r="BS1433">
        <v>54.469825744628906</v>
      </c>
      <c r="BT1433">
        <v>53.372306823730469</v>
      </c>
      <c r="BU1433">
        <v>51.122303009033203</v>
      </c>
      <c r="BV1433">
        <v>49.829746246337891</v>
      </c>
      <c r="BW1433">
        <v>48.774784088134766</v>
      </c>
      <c r="BX1433">
        <v>49.524784088134766</v>
      </c>
      <c r="BY1433">
        <v>49.274784088134766</v>
      </c>
      <c r="BZ1433">
        <v>49.037178039550781</v>
      </c>
      <c r="CA1433">
        <v>49.274784088134766</v>
      </c>
      <c r="CB1433">
        <v>48.732223510742188</v>
      </c>
      <c r="CC1433">
        <v>6.2048983573913574</v>
      </c>
      <c r="CD1433">
        <v>5.916074275970459</v>
      </c>
      <c r="CE1433">
        <v>5.6089992523193359</v>
      </c>
      <c r="CF1433">
        <v>4.2834572792053223</v>
      </c>
      <c r="CG1433">
        <v>3.6555323600769043</v>
      </c>
      <c r="CH1433">
        <v>4.1182341575622559</v>
      </c>
      <c r="CI1433">
        <v>4.441220760345459</v>
      </c>
      <c r="CJ1433">
        <v>2.7429885864257812</v>
      </c>
      <c r="CK1433">
        <v>3.7290878295898437</v>
      </c>
      <c r="CL1433">
        <v>3.5863747596740723</v>
      </c>
      <c r="CM1433">
        <v>2.7100496292114258</v>
      </c>
      <c r="CN1433">
        <v>3.0228359699249268</v>
      </c>
      <c r="CO1433">
        <v>4.1958489418029785</v>
      </c>
      <c r="CP1433">
        <v>2.6365694999694824</v>
      </c>
      <c r="CQ1433">
        <v>3.1724464893341064</v>
      </c>
      <c r="CR1433">
        <v>4.6615185737609863</v>
      </c>
      <c r="CS1433">
        <v>5.0819382667541504</v>
      </c>
      <c r="CT1433">
        <v>5.5332255363464355</v>
      </c>
      <c r="CU1433">
        <v>6.9456148147583008</v>
      </c>
      <c r="CV1433">
        <v>5.654655933380127</v>
      </c>
      <c r="CW1433">
        <v>5.0537590980529785</v>
      </c>
      <c r="CX1433">
        <v>4.2705698013305664</v>
      </c>
      <c r="CY1433">
        <v>4.5311217308044434</v>
      </c>
      <c r="CZ1433">
        <v>4.430473804473877</v>
      </c>
    </row>
    <row r="1434" spans="1:104" x14ac:dyDescent="0.25">
      <c r="A1434" t="s">
        <v>1623</v>
      </c>
      <c r="B1434" t="s">
        <v>26</v>
      </c>
      <c r="C1434" t="s">
        <v>27</v>
      </c>
      <c r="D1434" t="s">
        <v>184</v>
      </c>
      <c r="E1434" t="s">
        <v>184</v>
      </c>
      <c r="F1434">
        <v>2015</v>
      </c>
      <c r="G1434" t="s">
        <v>173</v>
      </c>
      <c r="H1434">
        <v>3</v>
      </c>
      <c r="I1434">
        <v>144.11293029785156</v>
      </c>
      <c r="J1434">
        <v>139.66732788085937</v>
      </c>
      <c r="K1434">
        <v>136.37379455566406</v>
      </c>
      <c r="L1434">
        <v>136.42704772949219</v>
      </c>
      <c r="M1434">
        <v>141.0341796875</v>
      </c>
      <c r="N1434">
        <v>153.43276977539062</v>
      </c>
      <c r="O1434">
        <v>171.88658142089844</v>
      </c>
      <c r="P1434">
        <v>186.83546447753906</v>
      </c>
      <c r="Q1434">
        <v>197.89717102050781</v>
      </c>
      <c r="R1434">
        <v>203.8660888671875</v>
      </c>
      <c r="S1434">
        <v>209.95869445800781</v>
      </c>
      <c r="T1434">
        <v>213.4931640625</v>
      </c>
      <c r="U1434">
        <v>214.97929382324219</v>
      </c>
      <c r="V1434">
        <v>215.88229370117187</v>
      </c>
      <c r="W1434">
        <v>213.38180541992187</v>
      </c>
      <c r="X1434">
        <v>206.47486877441406</v>
      </c>
      <c r="Y1434">
        <v>198.41651916503906</v>
      </c>
      <c r="Z1434">
        <v>188.42097473144531</v>
      </c>
      <c r="AA1434">
        <v>180.60791015625</v>
      </c>
      <c r="AB1434">
        <v>177.92366027832031</v>
      </c>
      <c r="AC1434">
        <v>172.48641967773437</v>
      </c>
      <c r="AD1434">
        <v>164.87678527832031</v>
      </c>
      <c r="AE1434">
        <v>157.43045043945313</v>
      </c>
      <c r="AF1434">
        <v>152.00233459472656</v>
      </c>
      <c r="AG1434">
        <v>-3.5083920955657959</v>
      </c>
      <c r="AH1434">
        <v>-1.2530099153518677</v>
      </c>
      <c r="AI1434">
        <v>-0.14555603265762329</v>
      </c>
      <c r="AJ1434">
        <v>-0.78258657455444336</v>
      </c>
      <c r="AK1434">
        <v>-1.4991136789321899</v>
      </c>
      <c r="AL1434">
        <v>-1.267289400100708</v>
      </c>
      <c r="AM1434">
        <v>-2.4719786643981934</v>
      </c>
      <c r="AN1434">
        <v>-1.2181726694107056</v>
      </c>
      <c r="AO1434">
        <v>0.9560667872428894</v>
      </c>
      <c r="AP1434">
        <v>2.6901600360870361</v>
      </c>
      <c r="AQ1434">
        <v>6.1570038795471191</v>
      </c>
      <c r="AR1434">
        <v>18.360183715820313</v>
      </c>
      <c r="AS1434">
        <v>18.88818359375</v>
      </c>
      <c r="AT1434">
        <v>17.91166877746582</v>
      </c>
      <c r="AU1434">
        <v>15.93980884552002</v>
      </c>
      <c r="AV1434">
        <v>13.441519737243652</v>
      </c>
      <c r="AW1434">
        <v>11.830596923828125</v>
      </c>
      <c r="AX1434">
        <v>8.5772428512573242</v>
      </c>
      <c r="AY1434">
        <v>-0.28693011403083801</v>
      </c>
      <c r="AZ1434">
        <v>-1.3497344255447388</v>
      </c>
      <c r="BA1434">
        <v>-1.2133922576904297</v>
      </c>
      <c r="BB1434">
        <v>-0.79815441370010376</v>
      </c>
      <c r="BC1434">
        <v>-0.72746449708938599</v>
      </c>
      <c r="BD1434">
        <v>-2.3150122165679932</v>
      </c>
      <c r="BE1434">
        <v>59.049575805664063</v>
      </c>
      <c r="BF1434">
        <v>57.757011413574219</v>
      </c>
      <c r="BG1434">
        <v>56.104534149169922</v>
      </c>
      <c r="BH1434">
        <v>55.994613647460937</v>
      </c>
      <c r="BI1434">
        <v>55.88470458984375</v>
      </c>
      <c r="BJ1434">
        <v>55.219825744628906</v>
      </c>
      <c r="BK1434">
        <v>54.914867401123047</v>
      </c>
      <c r="BL1434">
        <v>56.402477264404297</v>
      </c>
      <c r="BM1434">
        <v>62.030170440673828</v>
      </c>
      <c r="BN1434">
        <v>66.865303039550781</v>
      </c>
      <c r="BO1434">
        <v>71.572731018066406</v>
      </c>
      <c r="BP1434">
        <v>74.932655334472656</v>
      </c>
      <c r="BQ1434">
        <v>77.725212097167969</v>
      </c>
      <c r="BR1434">
        <v>78.390083312988281</v>
      </c>
      <c r="BS1434">
        <v>73.810348510742188</v>
      </c>
      <c r="BT1434">
        <v>72.75</v>
      </c>
      <c r="BU1434">
        <v>72.347518920898438</v>
      </c>
      <c r="BV1434">
        <v>71.457435607910156</v>
      </c>
      <c r="BW1434">
        <v>69.842132568359375</v>
      </c>
      <c r="BX1434">
        <v>66.104530334472656</v>
      </c>
      <c r="BY1434">
        <v>64.854537963867187</v>
      </c>
      <c r="BZ1434">
        <v>63.311969757080078</v>
      </c>
      <c r="CA1434">
        <v>62.702049255371094</v>
      </c>
      <c r="CB1434">
        <v>61.311962127685547</v>
      </c>
      <c r="CC1434">
        <v>5.2453761100769043</v>
      </c>
      <c r="CD1434">
        <v>5.0005636215209961</v>
      </c>
      <c r="CE1434">
        <v>4.6817746162414551</v>
      </c>
      <c r="CF1434">
        <v>3.5543069839477539</v>
      </c>
      <c r="CG1434">
        <v>2.9921350479125977</v>
      </c>
      <c r="CH1434">
        <v>3.3148820400238037</v>
      </c>
      <c r="CI1434">
        <v>3.5625674724578857</v>
      </c>
      <c r="CJ1434">
        <v>2.2025668621063232</v>
      </c>
      <c r="CK1434">
        <v>3.0630025863647461</v>
      </c>
      <c r="CL1434">
        <v>3.0175266265869141</v>
      </c>
      <c r="CM1434">
        <v>2.3429207801818848</v>
      </c>
      <c r="CN1434">
        <v>2.6830518245697021</v>
      </c>
      <c r="CO1434">
        <v>3.7676284313201904</v>
      </c>
      <c r="CP1434">
        <v>2.3933818340301514</v>
      </c>
      <c r="CQ1434">
        <v>2.8913474082946777</v>
      </c>
      <c r="CR1434">
        <v>4.2372679710388184</v>
      </c>
      <c r="CS1434">
        <v>4.5588316917419434</v>
      </c>
      <c r="CT1434">
        <v>4.733576774597168</v>
      </c>
      <c r="CU1434">
        <v>5.8368668556213379</v>
      </c>
      <c r="CV1434">
        <v>4.8206377029418945</v>
      </c>
      <c r="CW1434">
        <v>4.237241268157959</v>
      </c>
      <c r="CX1434">
        <v>3.5619852542877197</v>
      </c>
      <c r="CY1434">
        <v>3.8128306865692139</v>
      </c>
      <c r="CZ1434">
        <v>3.7410438060760498</v>
      </c>
    </row>
    <row r="1435" spans="1:104" x14ac:dyDescent="0.25">
      <c r="A1435" t="s">
        <v>1624</v>
      </c>
      <c r="B1435" t="s">
        <v>26</v>
      </c>
      <c r="C1435" t="s">
        <v>27</v>
      </c>
      <c r="D1435" t="s">
        <v>184</v>
      </c>
      <c r="E1435" t="s">
        <v>184</v>
      </c>
      <c r="F1435">
        <v>2015</v>
      </c>
      <c r="G1435" t="s">
        <v>174</v>
      </c>
      <c r="H1435">
        <v>4</v>
      </c>
      <c r="I1435">
        <v>151.82044982910156</v>
      </c>
      <c r="J1435">
        <v>147.09257507324219</v>
      </c>
      <c r="K1435">
        <v>143.92054748535156</v>
      </c>
      <c r="L1435">
        <v>143.517578125</v>
      </c>
      <c r="M1435">
        <v>148.47676086425781</v>
      </c>
      <c r="N1435">
        <v>161.05685424804687</v>
      </c>
      <c r="O1435">
        <v>176.12997436523437</v>
      </c>
      <c r="P1435">
        <v>193.92811584472656</v>
      </c>
      <c r="Q1435">
        <v>209.45790100097656</v>
      </c>
      <c r="R1435">
        <v>221.34712219238281</v>
      </c>
      <c r="S1435">
        <v>231.99378967285156</v>
      </c>
      <c r="T1435">
        <v>236.46806335449219</v>
      </c>
      <c r="U1435">
        <v>239.49836730957031</v>
      </c>
      <c r="V1435">
        <v>242.4183349609375</v>
      </c>
      <c r="W1435">
        <v>240.19975280761719</v>
      </c>
      <c r="X1435">
        <v>232.36412048339844</v>
      </c>
      <c r="Y1435">
        <v>221.93132019042969</v>
      </c>
      <c r="Z1435">
        <v>207.50230407714844</v>
      </c>
      <c r="AA1435">
        <v>194.90185546875</v>
      </c>
      <c r="AB1435">
        <v>189.77032470703125</v>
      </c>
      <c r="AC1435">
        <v>186.42561340332031</v>
      </c>
      <c r="AD1435">
        <v>176.55085754394531</v>
      </c>
      <c r="AE1435">
        <v>170.42784118652344</v>
      </c>
      <c r="AF1435">
        <v>163.9488525390625</v>
      </c>
      <c r="AG1435">
        <v>-3.0500578880310059</v>
      </c>
      <c r="AH1435">
        <v>-1.7986465692520142</v>
      </c>
      <c r="AI1435">
        <v>-1.3558288812637329</v>
      </c>
      <c r="AJ1435">
        <v>-1.3868511915206909</v>
      </c>
      <c r="AK1435">
        <v>-1.2826001644134521</v>
      </c>
      <c r="AL1435">
        <v>-0.43519464135169983</v>
      </c>
      <c r="AM1435">
        <v>-1.8323323726654053</v>
      </c>
      <c r="AN1435">
        <v>0.31042149662971497</v>
      </c>
      <c r="AO1435">
        <v>0.94406569004058838</v>
      </c>
      <c r="AP1435">
        <v>1.0439964532852173</v>
      </c>
      <c r="AQ1435">
        <v>5.1810808181762695</v>
      </c>
      <c r="AR1435">
        <v>20.195497512817383</v>
      </c>
      <c r="AS1435">
        <v>21.078924179077148</v>
      </c>
      <c r="AT1435">
        <v>20.230325698852539</v>
      </c>
      <c r="AU1435">
        <v>18.77464485168457</v>
      </c>
      <c r="AV1435">
        <v>18.82086181640625</v>
      </c>
      <c r="AW1435">
        <v>17.513601303100586</v>
      </c>
      <c r="AX1435">
        <v>15.032261848449707</v>
      </c>
      <c r="AY1435">
        <v>5.844214916229248</v>
      </c>
      <c r="AZ1435">
        <v>2.9500265121459961</v>
      </c>
      <c r="BA1435">
        <v>1.8819206953048706</v>
      </c>
      <c r="BB1435">
        <v>1.8925950527191162</v>
      </c>
      <c r="BC1435">
        <v>1.1862952709197998</v>
      </c>
      <c r="BD1435">
        <v>0.10058477520942688</v>
      </c>
      <c r="BE1435">
        <v>65.3909912109375</v>
      </c>
      <c r="BF1435">
        <v>64.031082153320312</v>
      </c>
      <c r="BG1435">
        <v>62.7415771484375</v>
      </c>
      <c r="BH1435">
        <v>63.244430541992188</v>
      </c>
      <c r="BI1435">
        <v>62.244426727294922</v>
      </c>
      <c r="BJ1435">
        <v>61.884510040283203</v>
      </c>
      <c r="BK1435">
        <v>61.274791717529297</v>
      </c>
      <c r="BL1435">
        <v>64.962821960449219</v>
      </c>
      <c r="BM1435">
        <v>72.007514953613281</v>
      </c>
      <c r="BN1435">
        <v>78.09588623046875</v>
      </c>
      <c r="BO1435">
        <v>83.266860961914062</v>
      </c>
      <c r="BP1435">
        <v>86.968193054199219</v>
      </c>
      <c r="BQ1435">
        <v>88.20904541015625</v>
      </c>
      <c r="BR1435">
        <v>88.291648864746094</v>
      </c>
      <c r="BS1435">
        <v>88.038787841796875</v>
      </c>
      <c r="BT1435">
        <v>87.660911560058594</v>
      </c>
      <c r="BU1435">
        <v>87.170448303222656</v>
      </c>
      <c r="BV1435">
        <v>85.389892578125</v>
      </c>
      <c r="BW1435">
        <v>83.085128784179688</v>
      </c>
      <c r="BX1435">
        <v>78.350570678710937</v>
      </c>
      <c r="BY1435">
        <v>74.936416625976562</v>
      </c>
      <c r="BZ1435">
        <v>72.811775207519531</v>
      </c>
      <c r="CA1435">
        <v>69.8795166015625</v>
      </c>
      <c r="CB1435">
        <v>67.937324523925781</v>
      </c>
      <c r="CC1435">
        <v>4.8676595687866211</v>
      </c>
      <c r="CD1435">
        <v>4.6394004821777344</v>
      </c>
      <c r="CE1435">
        <v>4.3533849716186523</v>
      </c>
      <c r="CF1435">
        <v>3.2945151329040527</v>
      </c>
      <c r="CG1435">
        <v>2.7751896381378174</v>
      </c>
      <c r="CH1435">
        <v>3.0647521018981934</v>
      </c>
      <c r="CI1435">
        <v>3.214479923248291</v>
      </c>
      <c r="CJ1435">
        <v>2.0131216049194336</v>
      </c>
      <c r="CK1435">
        <v>2.8539469242095947</v>
      </c>
      <c r="CL1435">
        <v>2.8850133419036865</v>
      </c>
      <c r="CM1435">
        <v>2.2796576023101807</v>
      </c>
      <c r="CN1435">
        <v>2.6167392730712891</v>
      </c>
      <c r="CO1435">
        <v>3.6955599784851074</v>
      </c>
      <c r="CP1435">
        <v>2.3666727542877197</v>
      </c>
      <c r="CQ1435">
        <v>2.8660464286804199</v>
      </c>
      <c r="CR1435">
        <v>4.1990885734558105</v>
      </c>
      <c r="CS1435">
        <v>4.4901704788208008</v>
      </c>
      <c r="CT1435">
        <v>4.5901532173156738</v>
      </c>
      <c r="CU1435">
        <v>5.5497608184814453</v>
      </c>
      <c r="CV1435">
        <v>4.5231351852416992</v>
      </c>
      <c r="CW1435">
        <v>4.0304889678955078</v>
      </c>
      <c r="CX1435">
        <v>3.3583676815032959</v>
      </c>
      <c r="CY1435">
        <v>3.6360070705413818</v>
      </c>
      <c r="CZ1435">
        <v>3.5548896789550781</v>
      </c>
    </row>
    <row r="1436" spans="1:104" x14ac:dyDescent="0.25">
      <c r="A1436" t="s">
        <v>1625</v>
      </c>
      <c r="B1436" t="s">
        <v>26</v>
      </c>
      <c r="C1436" t="s">
        <v>27</v>
      </c>
      <c r="D1436" t="s">
        <v>184</v>
      </c>
      <c r="E1436" t="s">
        <v>184</v>
      </c>
      <c r="F1436">
        <v>2015</v>
      </c>
      <c r="G1436" t="s">
        <v>175</v>
      </c>
      <c r="H1436">
        <v>5</v>
      </c>
      <c r="I1436">
        <v>159.76145935058594</v>
      </c>
      <c r="J1436">
        <v>155.11514282226562</v>
      </c>
      <c r="K1436">
        <v>151.86936950683594</v>
      </c>
      <c r="L1436">
        <v>150.90371704101562</v>
      </c>
      <c r="M1436">
        <v>155.04508972167969</v>
      </c>
      <c r="N1436">
        <v>167.11178588867187</v>
      </c>
      <c r="O1436">
        <v>182.10780334472656</v>
      </c>
      <c r="P1436">
        <v>203.79721069335937</v>
      </c>
      <c r="Q1436">
        <v>221.64987182617187</v>
      </c>
      <c r="R1436">
        <v>234.64076232910156</v>
      </c>
      <c r="S1436">
        <v>244.49072265625</v>
      </c>
      <c r="T1436">
        <v>246.02128601074219</v>
      </c>
      <c r="U1436">
        <v>246.54080200195312</v>
      </c>
      <c r="V1436">
        <v>247.09130859375</v>
      </c>
      <c r="W1436">
        <v>244.60687255859375</v>
      </c>
      <c r="X1436">
        <v>237.89039611816406</v>
      </c>
      <c r="Y1436">
        <v>228.04887390136719</v>
      </c>
      <c r="Z1436">
        <v>215.03031921386719</v>
      </c>
      <c r="AA1436">
        <v>202.96142578125</v>
      </c>
      <c r="AB1436">
        <v>197.38359069824219</v>
      </c>
      <c r="AC1436">
        <v>194.48942565917969</v>
      </c>
      <c r="AD1436">
        <v>183.55706787109375</v>
      </c>
      <c r="AE1436">
        <v>177.81436157226562</v>
      </c>
      <c r="AF1436">
        <v>171.69313049316406</v>
      </c>
      <c r="AG1436">
        <v>-3.108396053314209</v>
      </c>
      <c r="AH1436">
        <v>-1.9685989618301392</v>
      </c>
      <c r="AI1436">
        <v>-1.6157557964324951</v>
      </c>
      <c r="AJ1436">
        <v>-1.5432692766189575</v>
      </c>
      <c r="AK1436">
        <v>-1.2834839820861816</v>
      </c>
      <c r="AL1436">
        <v>-0.30413106083869934</v>
      </c>
      <c r="AM1436">
        <v>-1.7808817625045776</v>
      </c>
      <c r="AN1436">
        <v>0.57620149850845337</v>
      </c>
      <c r="AO1436">
        <v>0.99689966440200806</v>
      </c>
      <c r="AP1436">
        <v>0.81640583276748657</v>
      </c>
      <c r="AQ1436">
        <v>5.1926259994506836</v>
      </c>
      <c r="AR1436">
        <v>20.930887222290039</v>
      </c>
      <c r="AS1436">
        <v>21.643545150756836</v>
      </c>
      <c r="AT1436">
        <v>20.580650329589844</v>
      </c>
      <c r="AU1436">
        <v>19.1971435546875</v>
      </c>
      <c r="AV1436">
        <v>19.790273666381836</v>
      </c>
      <c r="AW1436">
        <v>18.610076904296875</v>
      </c>
      <c r="AX1436">
        <v>16.381870269775391</v>
      </c>
      <c r="AY1436">
        <v>7.0232477188110352</v>
      </c>
      <c r="AZ1436">
        <v>3.7561783790588379</v>
      </c>
      <c r="BA1436">
        <v>2.4673635959625244</v>
      </c>
      <c r="BB1436">
        <v>2.4021580219268799</v>
      </c>
      <c r="BC1436">
        <v>1.5498725175857544</v>
      </c>
      <c r="BD1436">
        <v>0.5142485499382019</v>
      </c>
      <c r="BE1436">
        <v>68.647102355957031</v>
      </c>
      <c r="BF1436">
        <v>67.994621276855469</v>
      </c>
      <c r="BG1436">
        <v>67.427268981933594</v>
      </c>
      <c r="BH1436">
        <v>66.872306823730469</v>
      </c>
      <c r="BI1436">
        <v>66.024787902832031</v>
      </c>
      <c r="BJ1436">
        <v>65.427268981933594</v>
      </c>
      <c r="BK1436">
        <v>64.829750061035156</v>
      </c>
      <c r="BL1436">
        <v>67.932647705078125</v>
      </c>
      <c r="BM1436">
        <v>75.12066650390625</v>
      </c>
      <c r="BN1436">
        <v>80.163230895996094</v>
      </c>
      <c r="BO1436">
        <v>84.980583190917969</v>
      </c>
      <c r="BP1436">
        <v>87.565711975097656</v>
      </c>
      <c r="BQ1436">
        <v>87.1082763671875</v>
      </c>
      <c r="BR1436">
        <v>86.12066650390625</v>
      </c>
      <c r="BS1436">
        <v>85.968193054199219</v>
      </c>
      <c r="BT1436">
        <v>84.883064270019531</v>
      </c>
      <c r="BU1436">
        <v>82.700424194335938</v>
      </c>
      <c r="BV1436">
        <v>81.1029052734375</v>
      </c>
      <c r="BW1436">
        <v>80.780174255371094</v>
      </c>
      <c r="BX1436">
        <v>78.725212097167969</v>
      </c>
      <c r="BY1436">
        <v>74.097526550292969</v>
      </c>
      <c r="BZ1436">
        <v>70.969833374023438</v>
      </c>
      <c r="CA1436">
        <v>69.664871215820312</v>
      </c>
      <c r="CB1436">
        <v>68.677268981933594</v>
      </c>
      <c r="CC1436">
        <v>5.0924897193908691</v>
      </c>
      <c r="CD1436">
        <v>4.8647723197937012</v>
      </c>
      <c r="CE1436">
        <v>4.5685749053955078</v>
      </c>
      <c r="CF1436">
        <v>3.4435386657714844</v>
      </c>
      <c r="CG1436">
        <v>2.8801751136779785</v>
      </c>
      <c r="CH1436">
        <v>3.1604232788085938</v>
      </c>
      <c r="CI1436">
        <v>3.3034918308258057</v>
      </c>
      <c r="CJ1436">
        <v>2.1006648540496826</v>
      </c>
      <c r="CK1436">
        <v>3.0011930465698242</v>
      </c>
      <c r="CL1436">
        <v>3.03757643699646</v>
      </c>
      <c r="CM1436">
        <v>2.3862998485565186</v>
      </c>
      <c r="CN1436">
        <v>2.7036504745483398</v>
      </c>
      <c r="CO1436">
        <v>3.7792644500732422</v>
      </c>
      <c r="CP1436">
        <v>2.3938946723937988</v>
      </c>
      <c r="CQ1436">
        <v>2.8981866836547852</v>
      </c>
      <c r="CR1436">
        <v>4.2689957618713379</v>
      </c>
      <c r="CS1436">
        <v>4.5816421508789062</v>
      </c>
      <c r="CT1436">
        <v>4.7234458923339844</v>
      </c>
      <c r="CU1436">
        <v>5.7355742454528809</v>
      </c>
      <c r="CV1436">
        <v>4.6757216453552246</v>
      </c>
      <c r="CW1436">
        <v>4.1776752471923828</v>
      </c>
      <c r="CX1436">
        <v>3.4693126678466797</v>
      </c>
      <c r="CY1436">
        <v>3.7689807415008545</v>
      </c>
      <c r="CZ1436">
        <v>3.6994829177856445</v>
      </c>
    </row>
    <row r="1437" spans="1:104" x14ac:dyDescent="0.25">
      <c r="A1437" t="s">
        <v>1626</v>
      </c>
      <c r="B1437" t="s">
        <v>26</v>
      </c>
      <c r="C1437" t="s">
        <v>27</v>
      </c>
      <c r="D1437" t="s">
        <v>184</v>
      </c>
      <c r="E1437" t="s">
        <v>184</v>
      </c>
      <c r="F1437">
        <v>2015</v>
      </c>
      <c r="G1437" t="s">
        <v>176</v>
      </c>
      <c r="H1437">
        <v>6</v>
      </c>
      <c r="I1437">
        <v>166.10282897949219</v>
      </c>
      <c r="J1437">
        <v>161.13047790527344</v>
      </c>
      <c r="K1437">
        <v>157.7139892578125</v>
      </c>
      <c r="L1437">
        <v>156.74285888671875</v>
      </c>
      <c r="M1437">
        <v>160.45086669921875</v>
      </c>
      <c r="N1437">
        <v>172.58326721191406</v>
      </c>
      <c r="O1437">
        <v>187.021484375</v>
      </c>
      <c r="P1437">
        <v>206.35321044921875</v>
      </c>
      <c r="Q1437">
        <v>220.23292541503906</v>
      </c>
      <c r="R1437">
        <v>231.5513916015625</v>
      </c>
      <c r="S1437">
        <v>241.4237060546875</v>
      </c>
      <c r="T1437">
        <v>243.15663146972656</v>
      </c>
      <c r="U1437">
        <v>243.45246887207031</v>
      </c>
      <c r="V1437">
        <v>242.59429931640625</v>
      </c>
      <c r="W1437">
        <v>240.84381103515625</v>
      </c>
      <c r="X1437">
        <v>236.90371704101562</v>
      </c>
      <c r="Y1437">
        <v>229.83000183105469</v>
      </c>
      <c r="Z1437">
        <v>217.60430908203125</v>
      </c>
      <c r="AA1437">
        <v>205.62088012695312</v>
      </c>
      <c r="AB1437">
        <v>197.09928894042969</v>
      </c>
      <c r="AC1437">
        <v>194.83097839355469</v>
      </c>
      <c r="AD1437">
        <v>185.61854553222656</v>
      </c>
      <c r="AE1437">
        <v>181.53028869628906</v>
      </c>
      <c r="AF1437">
        <v>175.90548706054687</v>
      </c>
      <c r="AG1437">
        <v>-3.4386031627655029</v>
      </c>
      <c r="AH1437">
        <v>-1.9063024520874023</v>
      </c>
      <c r="AI1437">
        <v>-1.3160892724990845</v>
      </c>
      <c r="AJ1437">
        <v>-1.435596227645874</v>
      </c>
      <c r="AK1437">
        <v>-1.4152840375900269</v>
      </c>
      <c r="AL1437">
        <v>-0.5874752402305603</v>
      </c>
      <c r="AM1437">
        <v>-2.0436394214630127</v>
      </c>
      <c r="AN1437">
        <v>0.10735490918159485</v>
      </c>
      <c r="AO1437">
        <v>1.0073810815811157</v>
      </c>
      <c r="AP1437">
        <v>1.3479217290878296</v>
      </c>
      <c r="AQ1437">
        <v>5.6152191162109375</v>
      </c>
      <c r="AR1437">
        <v>20.793869018554687</v>
      </c>
      <c r="AS1437">
        <v>21.428632736206055</v>
      </c>
      <c r="AT1437">
        <v>20.253395080566406</v>
      </c>
      <c r="AU1437">
        <v>18.73475456237793</v>
      </c>
      <c r="AV1437">
        <v>18.687137603759766</v>
      </c>
      <c r="AW1437">
        <v>17.525533676147461</v>
      </c>
      <c r="AX1437">
        <v>14.958086967468262</v>
      </c>
      <c r="AY1437">
        <v>5.3156595230102539</v>
      </c>
      <c r="AZ1437">
        <v>2.4706950187683105</v>
      </c>
      <c r="BA1437">
        <v>1.5316120386123657</v>
      </c>
      <c r="BB1437">
        <v>1.6215828657150269</v>
      </c>
      <c r="BC1437">
        <v>0.99818706512451172</v>
      </c>
      <c r="BD1437">
        <v>-0.25497248768806458</v>
      </c>
      <c r="BE1437">
        <v>66.762588500976563</v>
      </c>
      <c r="BF1437">
        <v>64.790237426757813</v>
      </c>
      <c r="BG1437">
        <v>64.400154113769531</v>
      </c>
      <c r="BH1437">
        <v>64.2354736328125</v>
      </c>
      <c r="BI1437">
        <v>64.290435791015625</v>
      </c>
      <c r="BJ1437">
        <v>64.150352478027344</v>
      </c>
      <c r="BK1437">
        <v>64.598243713378906</v>
      </c>
      <c r="BL1437">
        <v>69.063583374023437</v>
      </c>
      <c r="BM1437">
        <v>72.273338317871094</v>
      </c>
      <c r="BN1437">
        <v>75.575050354003906</v>
      </c>
      <c r="BO1437">
        <v>79.059410095214844</v>
      </c>
      <c r="BP1437">
        <v>81.196441650390625</v>
      </c>
      <c r="BQ1437">
        <v>82.797012329101563</v>
      </c>
      <c r="BR1437">
        <v>83.446441650390625</v>
      </c>
      <c r="BS1437">
        <v>82.001602172851562</v>
      </c>
      <c r="BT1437">
        <v>82.776191711425781</v>
      </c>
      <c r="BU1437">
        <v>82.513999938964844</v>
      </c>
      <c r="BV1437">
        <v>80.322006225585937</v>
      </c>
      <c r="BW1437">
        <v>78.849647521972656</v>
      </c>
      <c r="BX1437">
        <v>77.307281494140625</v>
      </c>
      <c r="BY1437">
        <v>75.249809265136719</v>
      </c>
      <c r="BZ1437">
        <v>72.554954528808594</v>
      </c>
      <c r="CA1437">
        <v>70.957435607910156</v>
      </c>
      <c r="CB1437">
        <v>69.512588500976562</v>
      </c>
      <c r="CC1437">
        <v>5.3864989280700684</v>
      </c>
      <c r="CD1437">
        <v>5.1409096717834473</v>
      </c>
      <c r="CE1437">
        <v>4.8259000778198242</v>
      </c>
      <c r="CF1437">
        <v>3.6378798484802246</v>
      </c>
      <c r="CG1437">
        <v>3.0317642688751221</v>
      </c>
      <c r="CH1437">
        <v>3.319770336151123</v>
      </c>
      <c r="CI1437">
        <v>3.4493052959442139</v>
      </c>
      <c r="CJ1437">
        <v>2.1622905731201172</v>
      </c>
      <c r="CK1437">
        <v>3.0314922332763672</v>
      </c>
      <c r="CL1437">
        <v>3.0459086894989014</v>
      </c>
      <c r="CM1437">
        <v>2.3943617343902588</v>
      </c>
      <c r="CN1437">
        <v>2.7158410549163818</v>
      </c>
      <c r="CO1437">
        <v>3.7915284633636475</v>
      </c>
      <c r="CP1437">
        <v>2.3910164833068848</v>
      </c>
      <c r="CQ1437">
        <v>2.9004919528961182</v>
      </c>
      <c r="CR1437">
        <v>4.3213353157043457</v>
      </c>
      <c r="CS1437">
        <v>4.6938281059265137</v>
      </c>
      <c r="CT1437">
        <v>4.8590183258056641</v>
      </c>
      <c r="CU1437">
        <v>5.906926155090332</v>
      </c>
      <c r="CV1437">
        <v>4.744173526763916</v>
      </c>
      <c r="CW1437">
        <v>4.2530131340026855</v>
      </c>
      <c r="CX1437">
        <v>3.5669920444488525</v>
      </c>
      <c r="CY1437">
        <v>3.9132297039031982</v>
      </c>
      <c r="CZ1437">
        <v>3.8548722267150879</v>
      </c>
    </row>
    <row r="1438" spans="1:104" x14ac:dyDescent="0.25">
      <c r="A1438" t="s">
        <v>1627</v>
      </c>
      <c r="B1438" t="s">
        <v>26</v>
      </c>
      <c r="C1438" t="s">
        <v>27</v>
      </c>
      <c r="D1438" t="s">
        <v>184</v>
      </c>
      <c r="E1438" t="s">
        <v>184</v>
      </c>
      <c r="F1438">
        <v>2015</v>
      </c>
      <c r="G1438" t="s">
        <v>177</v>
      </c>
      <c r="H1438">
        <v>7</v>
      </c>
      <c r="I1438">
        <v>174.619384765625</v>
      </c>
      <c r="J1438">
        <v>169.72369384765625</v>
      </c>
      <c r="K1438">
        <v>165.830078125</v>
      </c>
      <c r="L1438">
        <v>165.17222595214844</v>
      </c>
      <c r="M1438">
        <v>170.56661987304688</v>
      </c>
      <c r="N1438">
        <v>183.83966064453125</v>
      </c>
      <c r="O1438">
        <v>198.20474243164062</v>
      </c>
      <c r="P1438">
        <v>219.04345703125</v>
      </c>
      <c r="Q1438">
        <v>233.53636169433594</v>
      </c>
      <c r="R1438">
        <v>245.0811767578125</v>
      </c>
      <c r="S1438">
        <v>253.63250732421875</v>
      </c>
      <c r="T1438">
        <v>255.15443420410156</v>
      </c>
      <c r="U1438">
        <v>255.96931457519531</v>
      </c>
      <c r="V1438">
        <v>255.68911743164062</v>
      </c>
      <c r="W1438">
        <v>254.4384765625</v>
      </c>
      <c r="X1438">
        <v>252.17536926269531</v>
      </c>
      <c r="Y1438">
        <v>246.21096801757812</v>
      </c>
      <c r="Z1438">
        <v>234.40321350097656</v>
      </c>
      <c r="AA1438">
        <v>220.67311096191406</v>
      </c>
      <c r="AB1438">
        <v>211.189453125</v>
      </c>
      <c r="AC1438">
        <v>207.74252319335938</v>
      </c>
      <c r="AD1438">
        <v>197.20547485351562</v>
      </c>
      <c r="AE1438">
        <v>191.64509582519531</v>
      </c>
      <c r="AF1438">
        <v>186.10128784179687</v>
      </c>
      <c r="AG1438">
        <v>-3.2357857227325439</v>
      </c>
      <c r="AH1438">
        <v>-2.2620365619659424</v>
      </c>
      <c r="AI1438">
        <v>-2.0489184856414795</v>
      </c>
      <c r="AJ1438">
        <v>-1.819649338722229</v>
      </c>
      <c r="AK1438">
        <v>-1.3282642364501953</v>
      </c>
      <c r="AL1438">
        <v>-0.10634309053421021</v>
      </c>
      <c r="AM1438">
        <v>-1.7665302753448486</v>
      </c>
      <c r="AN1438">
        <v>0.99638468027114868</v>
      </c>
      <c r="AO1438">
        <v>1.0325642824172974</v>
      </c>
      <c r="AP1438">
        <v>0.41016408801078796</v>
      </c>
      <c r="AQ1438">
        <v>5.0321478843688965</v>
      </c>
      <c r="AR1438">
        <v>21.746677398681641</v>
      </c>
      <c r="AS1438">
        <v>22.548381805419922</v>
      </c>
      <c r="AT1438">
        <v>21.406702041625977</v>
      </c>
      <c r="AU1438">
        <v>20.216331481933594</v>
      </c>
      <c r="AV1438">
        <v>21.823650360107422</v>
      </c>
      <c r="AW1438">
        <v>21.060968399047852</v>
      </c>
      <c r="AX1438">
        <v>19.149328231811523</v>
      </c>
      <c r="AY1438">
        <v>9.0931129455566406</v>
      </c>
      <c r="AZ1438">
        <v>5.0467085838317871</v>
      </c>
      <c r="BA1438">
        <v>3.3827729225158691</v>
      </c>
      <c r="BB1438">
        <v>3.2347464561462402</v>
      </c>
      <c r="BC1438">
        <v>2.1491656303405762</v>
      </c>
      <c r="BD1438">
        <v>1.1873476505279541</v>
      </c>
      <c r="BE1438">
        <v>72.067352294921875</v>
      </c>
      <c r="BF1438">
        <v>71.804954528808594</v>
      </c>
      <c r="BG1438">
        <v>71.457435607910156</v>
      </c>
      <c r="BH1438">
        <v>71.359916687011719</v>
      </c>
      <c r="BI1438">
        <v>71.372314453125</v>
      </c>
      <c r="BJ1438">
        <v>71.219833374023437</v>
      </c>
      <c r="BK1438">
        <v>71.024787902832031</v>
      </c>
      <c r="BL1438">
        <v>72.75</v>
      </c>
      <c r="BM1438">
        <v>74.920249938964844</v>
      </c>
      <c r="BN1438">
        <v>78.810333251953125</v>
      </c>
      <c r="BO1438">
        <v>82.230575561523438</v>
      </c>
      <c r="BP1438">
        <v>85.193389892578125</v>
      </c>
      <c r="BQ1438">
        <v>86.053298950195313</v>
      </c>
      <c r="BR1438">
        <v>87.370658874511719</v>
      </c>
      <c r="BS1438">
        <v>87.620658874511719</v>
      </c>
      <c r="BT1438">
        <v>85.803306579589844</v>
      </c>
      <c r="BU1438">
        <v>83.175613403320313</v>
      </c>
      <c r="BV1438">
        <v>81.492965698242188</v>
      </c>
      <c r="BW1438">
        <v>81.310333251953125</v>
      </c>
      <c r="BX1438">
        <v>79.975204467773438</v>
      </c>
      <c r="BY1438">
        <v>76.420249938964844</v>
      </c>
      <c r="BZ1438">
        <v>74.390083312988281</v>
      </c>
      <c r="CA1438">
        <v>73.292556762695312</v>
      </c>
      <c r="CB1438">
        <v>73.054954528808594</v>
      </c>
      <c r="CC1438">
        <v>5.551429271697998</v>
      </c>
      <c r="CD1438">
        <v>5.309417724609375</v>
      </c>
      <c r="CE1438">
        <v>4.9753799438476563</v>
      </c>
      <c r="CF1438">
        <v>3.7589774131774902</v>
      </c>
      <c r="CG1438">
        <v>3.1595141887664795</v>
      </c>
      <c r="CH1438">
        <v>3.4663310050964355</v>
      </c>
      <c r="CI1438">
        <v>3.5831916332244873</v>
      </c>
      <c r="CJ1438">
        <v>2.2494494915008545</v>
      </c>
      <c r="CK1438">
        <v>3.1494548320770264</v>
      </c>
      <c r="CL1438">
        <v>3.1598227024078369</v>
      </c>
      <c r="CM1438">
        <v>2.4652276039123535</v>
      </c>
      <c r="CN1438">
        <v>2.7929897308349609</v>
      </c>
      <c r="CO1438">
        <v>3.9067847728729248</v>
      </c>
      <c r="CP1438">
        <v>2.46999192237854</v>
      </c>
      <c r="CQ1438">
        <v>3.0031979084014893</v>
      </c>
      <c r="CR1438">
        <v>4.5085225105285645</v>
      </c>
      <c r="CS1438">
        <v>4.9285531044006348</v>
      </c>
      <c r="CT1438">
        <v>5.1302766799926758</v>
      </c>
      <c r="CU1438">
        <v>6.2122745513916016</v>
      </c>
      <c r="CV1438">
        <v>4.9830322265625</v>
      </c>
      <c r="CW1438">
        <v>4.4447941780090332</v>
      </c>
      <c r="CX1438">
        <v>3.7151064872741699</v>
      </c>
      <c r="CY1438">
        <v>4.0507431030273437</v>
      </c>
      <c r="CZ1438">
        <v>3.9987733364105225</v>
      </c>
    </row>
    <row r="1439" spans="1:104" x14ac:dyDescent="0.25">
      <c r="A1439" t="s">
        <v>1628</v>
      </c>
      <c r="B1439" t="s">
        <v>26</v>
      </c>
      <c r="C1439" t="s">
        <v>27</v>
      </c>
      <c r="D1439" t="s">
        <v>184</v>
      </c>
      <c r="E1439" t="s">
        <v>184</v>
      </c>
      <c r="F1439">
        <v>2015</v>
      </c>
      <c r="G1439" t="s">
        <v>178</v>
      </c>
      <c r="H1439">
        <v>8</v>
      </c>
      <c r="I1439">
        <v>175.57710266113281</v>
      </c>
      <c r="J1439">
        <v>170.88945007324219</v>
      </c>
      <c r="K1439">
        <v>166.67936706542969</v>
      </c>
      <c r="L1439">
        <v>166.05941772460937</v>
      </c>
      <c r="M1439">
        <v>171.03456115722656</v>
      </c>
      <c r="N1439">
        <v>185.9403076171875</v>
      </c>
      <c r="O1439">
        <v>202.43055725097656</v>
      </c>
      <c r="P1439">
        <v>222.22163391113281</v>
      </c>
      <c r="Q1439">
        <v>236.92495727539062</v>
      </c>
      <c r="R1439">
        <v>249.19894409179687</v>
      </c>
      <c r="S1439">
        <v>260.91729736328125</v>
      </c>
      <c r="T1439">
        <v>263.63320922851562</v>
      </c>
      <c r="U1439">
        <v>264.8115234375</v>
      </c>
      <c r="V1439">
        <v>264.50405883789062</v>
      </c>
      <c r="W1439">
        <v>262.443115234375</v>
      </c>
      <c r="X1439">
        <v>258.8447265625</v>
      </c>
      <c r="Y1439">
        <v>250.04924011230469</v>
      </c>
      <c r="Z1439">
        <v>237.43174743652344</v>
      </c>
      <c r="AA1439">
        <v>222.8480224609375</v>
      </c>
      <c r="AB1439">
        <v>215.24748229980469</v>
      </c>
      <c r="AC1439">
        <v>210.12490844726562</v>
      </c>
      <c r="AD1439">
        <v>198.98123168945312</v>
      </c>
      <c r="AE1439">
        <v>192.04483032226562</v>
      </c>
      <c r="AF1439">
        <v>185.33489990234375</v>
      </c>
      <c r="AG1439">
        <v>-3.1951735019683838</v>
      </c>
      <c r="AH1439">
        <v>-2.317312479019165</v>
      </c>
      <c r="AI1439">
        <v>-2.1619315147399902</v>
      </c>
      <c r="AJ1439">
        <v>-1.8771085739135742</v>
      </c>
      <c r="AK1439">
        <v>-1.3047777414321899</v>
      </c>
      <c r="AL1439">
        <v>-2.5783084332942963E-2</v>
      </c>
      <c r="AM1439">
        <v>-1.7396990060806274</v>
      </c>
      <c r="AN1439">
        <v>1.1519989967346191</v>
      </c>
      <c r="AO1439">
        <v>1.047791600227356</v>
      </c>
      <c r="AP1439">
        <v>0.26490554213523865</v>
      </c>
      <c r="AQ1439">
        <v>5.0265412330627441</v>
      </c>
      <c r="AR1439">
        <v>22.400428771972656</v>
      </c>
      <c r="AS1439">
        <v>23.264499664306641</v>
      </c>
      <c r="AT1439">
        <v>22.078447341918945</v>
      </c>
      <c r="AU1439">
        <v>20.862178802490234</v>
      </c>
      <c r="AV1439">
        <v>22.693243026733398</v>
      </c>
      <c r="AW1439">
        <v>21.75554084777832</v>
      </c>
      <c r="AX1439">
        <v>19.885013580322266</v>
      </c>
      <c r="AY1439">
        <v>9.7015323638916016</v>
      </c>
      <c r="AZ1439">
        <v>5.5243382453918457</v>
      </c>
      <c r="BA1439">
        <v>3.7028844356536865</v>
      </c>
      <c r="BB1439">
        <v>3.4998660087585449</v>
      </c>
      <c r="BC1439">
        <v>2.3195614814758301</v>
      </c>
      <c r="BD1439">
        <v>1.4009943008422852</v>
      </c>
      <c r="BE1439">
        <v>73.849006652832031</v>
      </c>
      <c r="BF1439">
        <v>72.939216613769531</v>
      </c>
      <c r="BG1439">
        <v>72.339218139648438</v>
      </c>
      <c r="BH1439">
        <v>71.993110656738281</v>
      </c>
      <c r="BI1439">
        <v>71.007476806640625</v>
      </c>
      <c r="BJ1439">
        <v>70.807472229003906</v>
      </c>
      <c r="BK1439">
        <v>70.7393798828125</v>
      </c>
      <c r="BL1439">
        <v>72.009658813476563</v>
      </c>
      <c r="BM1439">
        <v>76.223541259765625</v>
      </c>
      <c r="BN1439">
        <v>80.086761474609375</v>
      </c>
      <c r="BO1439">
        <v>84.230278015136719</v>
      </c>
      <c r="BP1439">
        <v>85.840034484863281</v>
      </c>
      <c r="BQ1439">
        <v>87.75958251953125</v>
      </c>
      <c r="BR1439">
        <v>86.403549194335938</v>
      </c>
      <c r="BS1439">
        <v>86.666938781738281</v>
      </c>
      <c r="BT1439">
        <v>87.086601257324219</v>
      </c>
      <c r="BU1439">
        <v>86.530731201171875</v>
      </c>
      <c r="BV1439">
        <v>86.008750915527344</v>
      </c>
      <c r="BW1439">
        <v>83.516517639160156</v>
      </c>
      <c r="BX1439">
        <v>80.931312561035156</v>
      </c>
      <c r="BY1439">
        <v>77.963348388671875</v>
      </c>
      <c r="BZ1439">
        <v>75.902305603027344</v>
      </c>
      <c r="CA1439">
        <v>75.312225341796875</v>
      </c>
      <c r="CB1439">
        <v>74.83892822265625</v>
      </c>
      <c r="CC1439">
        <v>5.5846576690673828</v>
      </c>
      <c r="CD1439">
        <v>5.3478183746337891</v>
      </c>
      <c r="CE1439">
        <v>5.0030083656311035</v>
      </c>
      <c r="CF1439">
        <v>3.780646800994873</v>
      </c>
      <c r="CG1439">
        <v>3.1699767112731934</v>
      </c>
      <c r="CH1439">
        <v>3.5081846714019775</v>
      </c>
      <c r="CI1439">
        <v>3.6623728275299072</v>
      </c>
      <c r="CJ1439">
        <v>2.2833716869354248</v>
      </c>
      <c r="CK1439">
        <v>3.1982979774475098</v>
      </c>
      <c r="CL1439">
        <v>3.2157487869262695</v>
      </c>
      <c r="CM1439">
        <v>2.5382294654846191</v>
      </c>
      <c r="CN1439">
        <v>2.8878026008605957</v>
      </c>
      <c r="CO1439">
        <v>4.046119213104248</v>
      </c>
      <c r="CP1439">
        <v>2.5547263622283936</v>
      </c>
      <c r="CQ1439">
        <v>3.0995879173278809</v>
      </c>
      <c r="CR1439">
        <v>4.6303715705871582</v>
      </c>
      <c r="CS1439">
        <v>5.0079302787780762</v>
      </c>
      <c r="CT1439">
        <v>5.1991415023803711</v>
      </c>
      <c r="CU1439">
        <v>6.2760806083679199</v>
      </c>
      <c r="CV1439">
        <v>5.0859670639038086</v>
      </c>
      <c r="CW1439">
        <v>4.5014629364013672</v>
      </c>
      <c r="CX1439">
        <v>3.7512946128845215</v>
      </c>
      <c r="CY1439">
        <v>4.0609869956970215</v>
      </c>
      <c r="CZ1439">
        <v>3.982978343963623</v>
      </c>
    </row>
    <row r="1440" spans="1:104" x14ac:dyDescent="0.25">
      <c r="A1440" t="s">
        <v>1629</v>
      </c>
      <c r="B1440" t="s">
        <v>26</v>
      </c>
      <c r="C1440" t="s">
        <v>27</v>
      </c>
      <c r="D1440" t="s">
        <v>184</v>
      </c>
      <c r="E1440" t="s">
        <v>184</v>
      </c>
      <c r="F1440">
        <v>2015</v>
      </c>
      <c r="G1440" t="s">
        <v>179</v>
      </c>
      <c r="H1440">
        <v>9</v>
      </c>
      <c r="I1440">
        <v>175.20930480957031</v>
      </c>
      <c r="J1440">
        <v>171.08871459960937</v>
      </c>
      <c r="K1440">
        <v>167.64828491210937</v>
      </c>
      <c r="L1440">
        <v>167.28208923339844</v>
      </c>
      <c r="M1440">
        <v>173.05227661132812</v>
      </c>
      <c r="N1440">
        <v>188.51943969726562</v>
      </c>
      <c r="O1440">
        <v>207.48080444335937</v>
      </c>
      <c r="P1440">
        <v>229.51077270507812</v>
      </c>
      <c r="Q1440">
        <v>247.66879272460937</v>
      </c>
      <c r="R1440">
        <v>261.12860107421875</v>
      </c>
      <c r="S1440">
        <v>272.65817260742188</v>
      </c>
      <c r="T1440">
        <v>275.28189086914063</v>
      </c>
      <c r="U1440">
        <v>276.1890869140625</v>
      </c>
      <c r="V1440">
        <v>276.90411376953125</v>
      </c>
      <c r="W1440">
        <v>273.79473876953125</v>
      </c>
      <c r="X1440">
        <v>266.68756103515625</v>
      </c>
      <c r="Y1440">
        <v>256.25765991210937</v>
      </c>
      <c r="Z1440">
        <v>243.17507934570312</v>
      </c>
      <c r="AA1440">
        <v>228.80488586425781</v>
      </c>
      <c r="AB1440">
        <v>222.55679321289062</v>
      </c>
      <c r="AC1440">
        <v>215.00836181640625</v>
      </c>
      <c r="AD1440">
        <v>201.85781860351562</v>
      </c>
      <c r="AE1440">
        <v>194.07171630859375</v>
      </c>
      <c r="AF1440">
        <v>186.92337036132812</v>
      </c>
      <c r="AG1440">
        <v>-3.0733678340911865</v>
      </c>
      <c r="AH1440">
        <v>-2.4147713184356689</v>
      </c>
      <c r="AI1440">
        <v>-2.4023284912109375</v>
      </c>
      <c r="AJ1440">
        <v>-1.9989860057830811</v>
      </c>
      <c r="AK1440">
        <v>-1.2694822549819946</v>
      </c>
      <c r="AL1440">
        <v>0.13416367769241333</v>
      </c>
      <c r="AM1440">
        <v>-1.6523559093475342</v>
      </c>
      <c r="AN1440">
        <v>1.4908725023269653</v>
      </c>
      <c r="AO1440">
        <v>1.0924900770187378</v>
      </c>
      <c r="AP1440">
        <v>-6.9386817514896393E-2</v>
      </c>
      <c r="AQ1440">
        <v>4.927577018737793</v>
      </c>
      <c r="AR1440">
        <v>23.272951126098633</v>
      </c>
      <c r="AS1440">
        <v>24.170812606811523</v>
      </c>
      <c r="AT1440">
        <v>23.024581909179688</v>
      </c>
      <c r="AU1440">
        <v>21.796108245849609</v>
      </c>
      <c r="AV1440">
        <v>23.887311935424805</v>
      </c>
      <c r="AW1440">
        <v>22.936223983764648</v>
      </c>
      <c r="AX1440">
        <v>21.271875381469727</v>
      </c>
      <c r="AY1440">
        <v>11.071187019348145</v>
      </c>
      <c r="AZ1440">
        <v>6.550382137298584</v>
      </c>
      <c r="BA1440">
        <v>4.3877577781677246</v>
      </c>
      <c r="BB1440">
        <v>4.0541296005249023</v>
      </c>
      <c r="BC1440">
        <v>2.6978421211242676</v>
      </c>
      <c r="BD1440">
        <v>1.8806922435760498</v>
      </c>
      <c r="BE1440">
        <v>72.024795532226563</v>
      </c>
      <c r="BF1440">
        <v>71.829757690429688</v>
      </c>
      <c r="BG1440">
        <v>71.372314453125</v>
      </c>
      <c r="BH1440">
        <v>70.969833374023438</v>
      </c>
      <c r="BI1440">
        <v>70.914878845214844</v>
      </c>
      <c r="BJ1440">
        <v>70.427276611328125</v>
      </c>
      <c r="BK1440">
        <v>71.957435607910156</v>
      </c>
      <c r="BL1440">
        <v>72.542564392089844</v>
      </c>
      <c r="BM1440">
        <v>77.242965698242187</v>
      </c>
      <c r="BN1440">
        <v>83.078086853027344</v>
      </c>
      <c r="BO1440">
        <v>87.448738098144531</v>
      </c>
      <c r="BP1440">
        <v>90.241294860839844</v>
      </c>
      <c r="BQ1440">
        <v>90.216499328613281</v>
      </c>
      <c r="BR1440">
        <v>90.783859252929688</v>
      </c>
      <c r="BS1440">
        <v>90.448738098144531</v>
      </c>
      <c r="BT1440">
        <v>90.363616943359375</v>
      </c>
      <c r="BU1440">
        <v>90.845848083496094</v>
      </c>
      <c r="BV1440">
        <v>89.248329162597656</v>
      </c>
      <c r="BW1440">
        <v>87.4132080078125</v>
      </c>
      <c r="BX1440">
        <v>82.475204467773438</v>
      </c>
      <c r="BY1440">
        <v>79.957435607910156</v>
      </c>
      <c r="BZ1440">
        <v>78.317352294921875</v>
      </c>
      <c r="CA1440">
        <v>76.707435607910156</v>
      </c>
      <c r="CB1440">
        <v>75.317359924316406</v>
      </c>
      <c r="CC1440">
        <v>5.5931339263916016</v>
      </c>
      <c r="CD1440">
        <v>5.3736753463745117</v>
      </c>
      <c r="CE1440">
        <v>5.0512657165527344</v>
      </c>
      <c r="CF1440">
        <v>3.8235671520233154</v>
      </c>
      <c r="CG1440">
        <v>3.2206704616546631</v>
      </c>
      <c r="CH1440">
        <v>3.5715556144714355</v>
      </c>
      <c r="CI1440">
        <v>3.7707521915435791</v>
      </c>
      <c r="CJ1440">
        <v>2.3687517642974854</v>
      </c>
      <c r="CK1440">
        <v>3.361006498336792</v>
      </c>
      <c r="CL1440">
        <v>3.3861844539642334</v>
      </c>
      <c r="CM1440">
        <v>2.6652498245239258</v>
      </c>
      <c r="CN1440">
        <v>3.029416561126709</v>
      </c>
      <c r="CO1440">
        <v>4.2417469024658203</v>
      </c>
      <c r="CP1440">
        <v>2.6839134693145752</v>
      </c>
      <c r="CQ1440">
        <v>3.2485909461975098</v>
      </c>
      <c r="CR1440">
        <v>4.7943220138549805</v>
      </c>
      <c r="CS1440">
        <v>5.1569423675537109</v>
      </c>
      <c r="CT1440">
        <v>5.3502078056335449</v>
      </c>
      <c r="CU1440">
        <v>6.4640021324157715</v>
      </c>
      <c r="CV1440">
        <v>5.2851352691650391</v>
      </c>
      <c r="CW1440">
        <v>4.6279778480529785</v>
      </c>
      <c r="CX1440">
        <v>3.8223240375518799</v>
      </c>
      <c r="CY1440">
        <v>4.1202759742736816</v>
      </c>
      <c r="CZ1440">
        <v>4.03271484375</v>
      </c>
    </row>
    <row r="1441" spans="1:104" x14ac:dyDescent="0.25">
      <c r="A1441" t="s">
        <v>1630</v>
      </c>
      <c r="B1441" t="s">
        <v>26</v>
      </c>
      <c r="C1441" t="s">
        <v>27</v>
      </c>
      <c r="D1441" t="s">
        <v>184</v>
      </c>
      <c r="E1441" t="s">
        <v>184</v>
      </c>
      <c r="F1441">
        <v>2015</v>
      </c>
      <c r="G1441" t="s">
        <v>180</v>
      </c>
      <c r="H1441">
        <v>10</v>
      </c>
      <c r="I1441">
        <v>154.48988342285156</v>
      </c>
      <c r="J1441">
        <v>150.3978271484375</v>
      </c>
      <c r="K1441">
        <v>147.13720703125</v>
      </c>
      <c r="L1441">
        <v>147.10267639160156</v>
      </c>
      <c r="M1441">
        <v>151.27680969238281</v>
      </c>
      <c r="N1441">
        <v>163.74855041503906</v>
      </c>
      <c r="O1441">
        <v>184.65077209472656</v>
      </c>
      <c r="P1441">
        <v>204.08419799804687</v>
      </c>
      <c r="Q1441">
        <v>224.85722351074219</v>
      </c>
      <c r="R1441">
        <v>243.98515319824219</v>
      </c>
      <c r="S1441">
        <v>259.67214965820313</v>
      </c>
      <c r="T1441">
        <v>264.55963134765625</v>
      </c>
      <c r="U1441">
        <v>267.09686279296875</v>
      </c>
      <c r="V1441">
        <v>269.97659301757812</v>
      </c>
      <c r="W1441">
        <v>267.5648193359375</v>
      </c>
      <c r="X1441">
        <v>258.67303466796875</v>
      </c>
      <c r="Y1441">
        <v>246.42758178710937</v>
      </c>
      <c r="Z1441">
        <v>233.042236328125</v>
      </c>
      <c r="AA1441">
        <v>224.05470275878906</v>
      </c>
      <c r="AB1441">
        <v>215.61236572265625</v>
      </c>
      <c r="AC1441">
        <v>207.78092956542969</v>
      </c>
      <c r="AD1441">
        <v>186.91458129882812</v>
      </c>
      <c r="AE1441">
        <v>173.58151245117187</v>
      </c>
      <c r="AF1441">
        <v>166.49839782714844</v>
      </c>
      <c r="AG1441">
        <v>-2.9973928928375244</v>
      </c>
      <c r="AH1441">
        <v>-1.9165676832199097</v>
      </c>
      <c r="AI1441">
        <v>-1.5835925340652466</v>
      </c>
      <c r="AJ1441">
        <v>-1.5128581523895264</v>
      </c>
      <c r="AK1441">
        <v>-1.2448598146438599</v>
      </c>
      <c r="AL1441">
        <v>-0.28209149837493896</v>
      </c>
      <c r="AM1441">
        <v>-1.7968577146530151</v>
      </c>
      <c r="AN1441">
        <v>0.59899330139160156</v>
      </c>
      <c r="AO1441">
        <v>1.0224761962890625</v>
      </c>
      <c r="AP1441">
        <v>0.83602344989776611</v>
      </c>
      <c r="AQ1441">
        <v>5.4442667961120605</v>
      </c>
      <c r="AR1441">
        <v>22.31422233581543</v>
      </c>
      <c r="AS1441">
        <v>23.241228103637695</v>
      </c>
      <c r="AT1441">
        <v>22.242771148681641</v>
      </c>
      <c r="AU1441">
        <v>20.795774459838867</v>
      </c>
      <c r="AV1441">
        <v>21.373437881469727</v>
      </c>
      <c r="AW1441">
        <v>19.990028381347656</v>
      </c>
      <c r="AX1441">
        <v>17.677402496337891</v>
      </c>
      <c r="AY1441">
        <v>7.7956032752990723</v>
      </c>
      <c r="AZ1441">
        <v>4.2045083045959473</v>
      </c>
      <c r="BA1441">
        <v>2.7290706634521484</v>
      </c>
      <c r="BB1441">
        <v>2.5046091079711914</v>
      </c>
      <c r="BC1441">
        <v>1.5445947647094727</v>
      </c>
      <c r="BD1441">
        <v>0.53567278385162354</v>
      </c>
      <c r="BE1441">
        <v>69.8814697265625</v>
      </c>
      <c r="BF1441">
        <v>68.479194641113281</v>
      </c>
      <c r="BG1441">
        <v>67.829559326171875</v>
      </c>
      <c r="BH1441">
        <v>67.567359924316406</v>
      </c>
      <c r="BI1441">
        <v>66.222885131835938</v>
      </c>
      <c r="BJ1441">
        <v>65.670982360839844</v>
      </c>
      <c r="BK1441">
        <v>65.363174438476562</v>
      </c>
      <c r="BL1441">
        <v>66.743698120117187</v>
      </c>
      <c r="BM1441">
        <v>71.520072937011719</v>
      </c>
      <c r="BN1441">
        <v>77.79107666015625</v>
      </c>
      <c r="BO1441">
        <v>83.54718017578125</v>
      </c>
      <c r="BP1441">
        <v>85.498329162597656</v>
      </c>
      <c r="BQ1441">
        <v>87.571975708007813</v>
      </c>
      <c r="BR1441">
        <v>88.474456787109375</v>
      </c>
      <c r="BS1441">
        <v>87.846580505371094</v>
      </c>
      <c r="BT1441">
        <v>86.120841979980469</v>
      </c>
      <c r="BU1441">
        <v>85.971412658691406</v>
      </c>
      <c r="BV1441">
        <v>85.008415222167969</v>
      </c>
      <c r="BW1441">
        <v>82.072921752929688</v>
      </c>
      <c r="BX1441">
        <v>79.496955871582031</v>
      </c>
      <c r="BY1441">
        <v>76.27459716796875</v>
      </c>
      <c r="BZ1441">
        <v>73.460685729980469</v>
      </c>
      <c r="CA1441">
        <v>72.192726135253906</v>
      </c>
      <c r="CB1441">
        <v>71.088905334472656</v>
      </c>
      <c r="CC1441">
        <v>4.9218511581420898</v>
      </c>
      <c r="CD1441">
        <v>4.7150063514709473</v>
      </c>
      <c r="CE1441">
        <v>4.4245352745056152</v>
      </c>
      <c r="CF1441">
        <v>3.3559558391571045</v>
      </c>
      <c r="CG1441">
        <v>2.8098454475402832</v>
      </c>
      <c r="CH1441">
        <v>3.0967903137207031</v>
      </c>
      <c r="CI1441">
        <v>3.3477849960327148</v>
      </c>
      <c r="CJ1441">
        <v>2.1025948524475098</v>
      </c>
      <c r="CK1441">
        <v>3.0471870899200439</v>
      </c>
      <c r="CL1441">
        <v>3.1609699726104736</v>
      </c>
      <c r="CM1441">
        <v>2.5362997055053711</v>
      </c>
      <c r="CN1441">
        <v>2.9081144332885742</v>
      </c>
      <c r="CO1441">
        <v>4.0998845100402832</v>
      </c>
      <c r="CP1441">
        <v>2.6096234321594238</v>
      </c>
      <c r="CQ1441">
        <v>3.1703925132751465</v>
      </c>
      <c r="CR1441">
        <v>4.6433858871459961</v>
      </c>
      <c r="CS1441">
        <v>4.9514727592468262</v>
      </c>
      <c r="CT1441">
        <v>5.1191849708557129</v>
      </c>
      <c r="CU1441">
        <v>6.3166089057922363</v>
      </c>
      <c r="CV1441">
        <v>5.1196603775024414</v>
      </c>
      <c r="CW1441">
        <v>4.4736981391906738</v>
      </c>
      <c r="CX1441">
        <v>3.5350410938262939</v>
      </c>
      <c r="CY1441">
        <v>3.6785275936126709</v>
      </c>
      <c r="CZ1441">
        <v>3.5858004093170166</v>
      </c>
    </row>
    <row r="1442" spans="1:104" x14ac:dyDescent="0.25">
      <c r="A1442" t="s">
        <v>1631</v>
      </c>
      <c r="B1442" t="s">
        <v>26</v>
      </c>
      <c r="C1442" t="s">
        <v>27</v>
      </c>
      <c r="D1442" t="s">
        <v>184</v>
      </c>
      <c r="E1442" t="s">
        <v>184</v>
      </c>
      <c r="F1442">
        <v>2015</v>
      </c>
      <c r="G1442" t="s">
        <v>181</v>
      </c>
      <c r="H1442">
        <v>11</v>
      </c>
      <c r="I1442">
        <v>146.81504821777344</v>
      </c>
      <c r="J1442">
        <v>142.62437438964844</v>
      </c>
      <c r="K1442">
        <v>139.71562194824219</v>
      </c>
      <c r="L1442">
        <v>140.33119201660156</v>
      </c>
      <c r="M1442">
        <v>146.00132751464844</v>
      </c>
      <c r="N1442">
        <v>158.58824157714844</v>
      </c>
      <c r="O1442">
        <v>174.65660095214844</v>
      </c>
      <c r="P1442">
        <v>189.56126403808594</v>
      </c>
      <c r="Q1442">
        <v>203.64265441894531</v>
      </c>
      <c r="R1442">
        <v>215.38363647460937</v>
      </c>
      <c r="S1442">
        <v>225.44857788085937</v>
      </c>
      <c r="T1442">
        <v>229.44273376464844</v>
      </c>
      <c r="U1442">
        <v>231.51393127441406</v>
      </c>
      <c r="V1442">
        <v>232.95651245117187</v>
      </c>
      <c r="W1442">
        <v>230.15614318847656</v>
      </c>
      <c r="X1442">
        <v>221.837890625</v>
      </c>
      <c r="Y1442">
        <v>212.22489929199219</v>
      </c>
      <c r="Z1442">
        <v>205.1251220703125</v>
      </c>
      <c r="AA1442">
        <v>192.96061706542969</v>
      </c>
      <c r="AB1442">
        <v>183.89959716796875</v>
      </c>
      <c r="AC1442">
        <v>178.92433166503906</v>
      </c>
      <c r="AD1442">
        <v>169.24273681640625</v>
      </c>
      <c r="AE1442">
        <v>163.23672485351562</v>
      </c>
      <c r="AF1442">
        <v>156.80982971191406</v>
      </c>
      <c r="AG1442">
        <v>-3.0678837299346924</v>
      </c>
      <c r="AH1442">
        <v>-1.6519922018051147</v>
      </c>
      <c r="AI1442">
        <v>-1.0881266593933105</v>
      </c>
      <c r="AJ1442">
        <v>-1.2483787536621094</v>
      </c>
      <c r="AK1442">
        <v>-1.3198676109313965</v>
      </c>
      <c r="AL1442">
        <v>-0.60051000118255615</v>
      </c>
      <c r="AM1442">
        <v>-1.9513022899627686</v>
      </c>
      <c r="AN1442">
        <v>6.5361172892153263E-3</v>
      </c>
      <c r="AO1442">
        <v>0.9265473484992981</v>
      </c>
      <c r="AP1442">
        <v>1.3674428462982178</v>
      </c>
      <c r="AQ1442">
        <v>5.3489828109741211</v>
      </c>
      <c r="AR1442">
        <v>19.637069702148437</v>
      </c>
      <c r="AS1442">
        <v>20.378889083862305</v>
      </c>
      <c r="AT1442">
        <v>19.422534942626953</v>
      </c>
      <c r="AU1442">
        <v>17.828739166259766</v>
      </c>
      <c r="AV1442">
        <v>17.277111053466797</v>
      </c>
      <c r="AW1442">
        <v>15.942590713500977</v>
      </c>
      <c r="AX1442">
        <v>13.757222175598145</v>
      </c>
      <c r="AY1442">
        <v>4.590545654296875</v>
      </c>
      <c r="AZ1442">
        <v>2.022653341293335</v>
      </c>
      <c r="BA1442">
        <v>1.1992453336715698</v>
      </c>
      <c r="BB1442">
        <v>1.2836086750030518</v>
      </c>
      <c r="BC1442">
        <v>0.75798523426055908</v>
      </c>
      <c r="BD1442">
        <v>-0.39128363132476807</v>
      </c>
      <c r="BE1442">
        <v>65.073722839355469</v>
      </c>
      <c r="BF1442">
        <v>64.5177001953125</v>
      </c>
      <c r="BG1442">
        <v>62.634639739990234</v>
      </c>
      <c r="BH1442">
        <v>62.197723388671875</v>
      </c>
      <c r="BI1442">
        <v>61.931907653808594</v>
      </c>
      <c r="BJ1442">
        <v>61.202602386474609</v>
      </c>
      <c r="BK1442">
        <v>60.668529510498047</v>
      </c>
      <c r="BL1442">
        <v>62.314338684082031</v>
      </c>
      <c r="BM1442">
        <v>68.547958374023438</v>
      </c>
      <c r="BN1442">
        <v>75.059860229492188</v>
      </c>
      <c r="BO1442">
        <v>80.553001403808594</v>
      </c>
      <c r="BP1442">
        <v>84.596969604492188</v>
      </c>
      <c r="BQ1442">
        <v>85.909194946289062</v>
      </c>
      <c r="BR1442">
        <v>85.650527954101563</v>
      </c>
      <c r="BS1442">
        <v>85.438339233398438</v>
      </c>
      <c r="BT1442">
        <v>84.274818420410156</v>
      </c>
      <c r="BU1442">
        <v>83.029006958007812</v>
      </c>
      <c r="BV1442">
        <v>77.924423217773438</v>
      </c>
      <c r="BW1442">
        <v>74.5177001953125</v>
      </c>
      <c r="BX1442">
        <v>70.983787536621094</v>
      </c>
      <c r="BY1442">
        <v>69.178901672363281</v>
      </c>
      <c r="BZ1442">
        <v>66.7059326171875</v>
      </c>
      <c r="CA1442">
        <v>65.420440673828125</v>
      </c>
      <c r="CB1442">
        <v>64.235076904296875</v>
      </c>
      <c r="CC1442">
        <v>4.7725224494934082</v>
      </c>
      <c r="CD1442">
        <v>4.5618410110473633</v>
      </c>
      <c r="CE1442">
        <v>4.2863864898681641</v>
      </c>
      <c r="CF1442">
        <v>3.2673344612121582</v>
      </c>
      <c r="CG1442">
        <v>2.7683045864105225</v>
      </c>
      <c r="CH1442">
        <v>3.0613300800323486</v>
      </c>
      <c r="CI1442">
        <v>3.2339885234832764</v>
      </c>
      <c r="CJ1442">
        <v>1.9969637393951416</v>
      </c>
      <c r="CK1442">
        <v>2.8139777183532715</v>
      </c>
      <c r="CL1442">
        <v>2.8476543426513672</v>
      </c>
      <c r="CM1442">
        <v>2.2477900981903076</v>
      </c>
      <c r="CN1442">
        <v>2.5765419006347656</v>
      </c>
      <c r="CO1442">
        <v>3.6250870227813721</v>
      </c>
      <c r="CP1442">
        <v>2.3081214427947998</v>
      </c>
      <c r="CQ1442">
        <v>2.7869410514831543</v>
      </c>
      <c r="CR1442">
        <v>4.0683050155639648</v>
      </c>
      <c r="CS1442">
        <v>4.3575010299682617</v>
      </c>
      <c r="CT1442">
        <v>4.6051406860351563</v>
      </c>
      <c r="CU1442">
        <v>5.5754647254943848</v>
      </c>
      <c r="CV1442">
        <v>4.4468660354614258</v>
      </c>
      <c r="CW1442">
        <v>3.9230899810791016</v>
      </c>
      <c r="CX1442">
        <v>3.2626659870147705</v>
      </c>
      <c r="CY1442">
        <v>3.5303065776824951</v>
      </c>
      <c r="CZ1442">
        <v>3.4463014602661133</v>
      </c>
    </row>
    <row r="1443" spans="1:104" x14ac:dyDescent="0.25">
      <c r="A1443" t="s">
        <v>1632</v>
      </c>
      <c r="B1443" t="s">
        <v>26</v>
      </c>
      <c r="C1443" t="s">
        <v>27</v>
      </c>
      <c r="D1443" t="s">
        <v>184</v>
      </c>
      <c r="E1443" t="s">
        <v>184</v>
      </c>
      <c r="F1443">
        <v>2015</v>
      </c>
      <c r="G1443" t="s">
        <v>182</v>
      </c>
      <c r="H1443">
        <v>12</v>
      </c>
      <c r="I1443">
        <v>136.19355773925781</v>
      </c>
      <c r="J1443">
        <v>132.86692810058594</v>
      </c>
      <c r="K1443">
        <v>131.38838195800781</v>
      </c>
      <c r="L1443">
        <v>132.16477966308594</v>
      </c>
      <c r="M1443">
        <v>138.33958435058594</v>
      </c>
      <c r="N1443">
        <v>150.83157348632812</v>
      </c>
      <c r="O1443">
        <v>169.22712707519531</v>
      </c>
      <c r="P1443">
        <v>182.27178955078125</v>
      </c>
      <c r="Q1443">
        <v>185.69294738769531</v>
      </c>
      <c r="R1443">
        <v>184.95930480957031</v>
      </c>
      <c r="S1443">
        <v>183.56761169433594</v>
      </c>
      <c r="T1443">
        <v>180.36048889160156</v>
      </c>
      <c r="U1443">
        <v>178.17413330078125</v>
      </c>
      <c r="V1443">
        <v>177.10688781738281</v>
      </c>
      <c r="W1443">
        <v>174.30023193359375</v>
      </c>
      <c r="X1443">
        <v>170.38673400878906</v>
      </c>
      <c r="Y1443">
        <v>169.38047790527344</v>
      </c>
      <c r="Z1443">
        <v>171.02146911621094</v>
      </c>
      <c r="AA1443">
        <v>165.40859985351562</v>
      </c>
      <c r="AB1443">
        <v>161.80709838867187</v>
      </c>
      <c r="AC1443">
        <v>159.5201416015625</v>
      </c>
      <c r="AD1443">
        <v>156.57420349121094</v>
      </c>
      <c r="AE1443">
        <v>148.39372253417969</v>
      </c>
      <c r="AF1443">
        <v>142.5877685546875</v>
      </c>
      <c r="AG1443">
        <v>-4.1301908493041992</v>
      </c>
      <c r="AH1443">
        <v>-0.55777871608734131</v>
      </c>
      <c r="AI1443">
        <v>1.4415616989135742</v>
      </c>
      <c r="AJ1443">
        <v>-5.0903391093015671E-3</v>
      </c>
      <c r="AK1443">
        <v>-1.8586035966873169</v>
      </c>
      <c r="AL1443">
        <v>-2.4273638725280762</v>
      </c>
      <c r="AM1443">
        <v>-3.3895807266235352</v>
      </c>
      <c r="AN1443">
        <v>-3.2973127365112305</v>
      </c>
      <c r="AO1443">
        <v>0.97932451963424683</v>
      </c>
      <c r="AP1443">
        <v>4.6887273788452148</v>
      </c>
      <c r="AQ1443">
        <v>7.2238097190856934</v>
      </c>
      <c r="AR1443">
        <v>15.702683448791504</v>
      </c>
      <c r="AS1443">
        <v>15.641637802124023</v>
      </c>
      <c r="AT1443">
        <v>14.580355644226074</v>
      </c>
      <c r="AU1443">
        <v>12.166440963745117</v>
      </c>
      <c r="AV1443">
        <v>7.2227663993835449</v>
      </c>
      <c r="AW1443">
        <v>5.4101572036743164</v>
      </c>
      <c r="AX1443">
        <v>1.2064676284790039</v>
      </c>
      <c r="AY1443">
        <v>-7.6820449829101563</v>
      </c>
      <c r="AZ1443">
        <v>-6.5881433486938477</v>
      </c>
      <c r="BA1443">
        <v>-5.0451278686523438</v>
      </c>
      <c r="BB1443">
        <v>-4.2789435386657715</v>
      </c>
      <c r="BC1443">
        <v>-3.1558389663696289</v>
      </c>
      <c r="BD1443">
        <v>-5.3851737976074219</v>
      </c>
      <c r="BE1443">
        <v>49.537204742431641</v>
      </c>
      <c r="BF1443">
        <v>49.037204742431641</v>
      </c>
      <c r="BG1443">
        <v>48.147125244140625</v>
      </c>
      <c r="BH1443">
        <v>47.5921630859375</v>
      </c>
      <c r="BI1443">
        <v>47.537204742431641</v>
      </c>
      <c r="BJ1443">
        <v>46.927284240722656</v>
      </c>
      <c r="BK1443">
        <v>46.537204742431641</v>
      </c>
      <c r="BL1443">
        <v>47.232246398925781</v>
      </c>
      <c r="BM1443">
        <v>49.122322082519531</v>
      </c>
      <c r="BN1443">
        <v>51.664878845214844</v>
      </c>
      <c r="BO1443">
        <v>53.152473449707031</v>
      </c>
      <c r="BP1443">
        <v>53.707435607910156</v>
      </c>
      <c r="BQ1443">
        <v>54.609920501708984</v>
      </c>
      <c r="BR1443">
        <v>55.60992431640625</v>
      </c>
      <c r="BS1443">
        <v>55.695034027099609</v>
      </c>
      <c r="BT1443">
        <v>55.762393951416016</v>
      </c>
      <c r="BU1443">
        <v>55.164882659912109</v>
      </c>
      <c r="BV1443">
        <v>53.189685821533203</v>
      </c>
      <c r="BW1443">
        <v>51.689685821533203</v>
      </c>
      <c r="BX1443">
        <v>51.397129058837891</v>
      </c>
      <c r="BY1443">
        <v>50.312004089355469</v>
      </c>
      <c r="BZ1443">
        <v>50.342166900634766</v>
      </c>
      <c r="CA1443">
        <v>49.049606323242188</v>
      </c>
      <c r="CB1443">
        <v>48.604564666748047</v>
      </c>
      <c r="CC1443">
        <v>6.6057462692260742</v>
      </c>
      <c r="CD1443">
        <v>6.3396406173706055</v>
      </c>
      <c r="CE1443">
        <v>6.0121393203735352</v>
      </c>
      <c r="CF1443">
        <v>4.5892610549926758</v>
      </c>
      <c r="CG1443">
        <v>3.9121887683868408</v>
      </c>
      <c r="CH1443">
        <v>4.3424592018127441</v>
      </c>
      <c r="CI1443">
        <v>4.6761474609375</v>
      </c>
      <c r="CJ1443">
        <v>2.8664226531982422</v>
      </c>
      <c r="CK1443">
        <v>3.8321926593780518</v>
      </c>
      <c r="CL1443">
        <v>3.6498699188232422</v>
      </c>
      <c r="CM1443">
        <v>2.7325105667114258</v>
      </c>
      <c r="CN1443">
        <v>3.0234999656677246</v>
      </c>
      <c r="CO1443">
        <v>4.1652650833129883</v>
      </c>
      <c r="CP1443">
        <v>2.6191568374633789</v>
      </c>
      <c r="CQ1443">
        <v>3.150545597076416</v>
      </c>
      <c r="CR1443">
        <v>4.665104866027832</v>
      </c>
      <c r="CS1443">
        <v>5.1926975250244141</v>
      </c>
      <c r="CT1443">
        <v>5.7323060035705566</v>
      </c>
      <c r="CU1443">
        <v>7.1268010139465332</v>
      </c>
      <c r="CV1443">
        <v>5.8513970375061035</v>
      </c>
      <c r="CW1443">
        <v>5.2288212776184082</v>
      </c>
      <c r="CX1443">
        <v>4.498835563659668</v>
      </c>
      <c r="CY1443">
        <v>4.7815723419189453</v>
      </c>
      <c r="CZ1443">
        <v>4.6701021194458008</v>
      </c>
    </row>
    <row r="1444" spans="1:104" x14ac:dyDescent="0.25">
      <c r="A1444" t="s">
        <v>1633</v>
      </c>
      <c r="B1444" t="s">
        <v>26</v>
      </c>
      <c r="C1444" t="s">
        <v>27</v>
      </c>
      <c r="D1444" t="s">
        <v>184</v>
      </c>
      <c r="E1444" t="s">
        <v>184</v>
      </c>
      <c r="F1444">
        <v>2015</v>
      </c>
      <c r="G1444" t="s">
        <v>183</v>
      </c>
      <c r="H1444">
        <v>8</v>
      </c>
      <c r="I1444">
        <v>174.34353637695312</v>
      </c>
      <c r="J1444">
        <v>169.71034240722656</v>
      </c>
      <c r="K1444">
        <v>165.51747131347656</v>
      </c>
      <c r="L1444">
        <v>164.90748596191406</v>
      </c>
      <c r="M1444">
        <v>169.8636474609375</v>
      </c>
      <c r="N1444">
        <v>184.69328308105469</v>
      </c>
      <c r="O1444">
        <v>200.93218994140625</v>
      </c>
      <c r="P1444">
        <v>220.077392578125</v>
      </c>
      <c r="Q1444">
        <v>234.19784545898437</v>
      </c>
      <c r="R1444">
        <v>245.97711181640625</v>
      </c>
      <c r="S1444">
        <v>257.30453491210937</v>
      </c>
      <c r="T1444">
        <v>260.00173950195313</v>
      </c>
      <c r="U1444">
        <v>261.087890625</v>
      </c>
      <c r="V1444">
        <v>260.747802734375</v>
      </c>
      <c r="W1444">
        <v>258.75778198242187</v>
      </c>
      <c r="X1444">
        <v>255.17951965332031</v>
      </c>
      <c r="Y1444">
        <v>246.58909606933594</v>
      </c>
      <c r="Z1444">
        <v>234.00482177734375</v>
      </c>
      <c r="AA1444">
        <v>219.84686279296875</v>
      </c>
      <c r="AB1444">
        <v>212.58807373046875</v>
      </c>
      <c r="AC1444">
        <v>207.73054504394531</v>
      </c>
      <c r="AD1444">
        <v>196.91238403320312</v>
      </c>
      <c r="AE1444">
        <v>190.1990966796875</v>
      </c>
      <c r="AF1444">
        <v>183.69488525390625</v>
      </c>
      <c r="AG1444">
        <v>-3.267338752746582</v>
      </c>
      <c r="AH1444">
        <v>-2.2410025596618652</v>
      </c>
      <c r="AI1444">
        <v>-1.9859194755554199</v>
      </c>
      <c r="AJ1444">
        <v>-1.7902806997299194</v>
      </c>
      <c r="AK1444">
        <v>-1.3396941423416138</v>
      </c>
      <c r="AL1444">
        <v>-0.15654951333999634</v>
      </c>
      <c r="AM1444">
        <v>-1.8286089897155762</v>
      </c>
      <c r="AN1444">
        <v>0.91962277889251709</v>
      </c>
      <c r="AO1444">
        <v>1.0410444736480713</v>
      </c>
      <c r="AP1444">
        <v>0.50888937711715698</v>
      </c>
      <c r="AQ1444">
        <v>5.1751446723937988</v>
      </c>
      <c r="AR1444">
        <v>22.126594543457031</v>
      </c>
      <c r="AS1444">
        <v>22.950891494750977</v>
      </c>
      <c r="AT1444">
        <v>21.770376205444336</v>
      </c>
      <c r="AU1444">
        <v>20.483697891235352</v>
      </c>
      <c r="AV1444">
        <v>21.912021636962891</v>
      </c>
      <c r="AW1444">
        <v>20.907024383544922</v>
      </c>
      <c r="AX1444">
        <v>18.864500045776367</v>
      </c>
      <c r="AY1444">
        <v>8.7574787139892578</v>
      </c>
      <c r="AZ1444">
        <v>4.8673434257507324</v>
      </c>
      <c r="BA1444">
        <v>3.2314515113830566</v>
      </c>
      <c r="BB1444">
        <v>3.0931077003479004</v>
      </c>
      <c r="BC1444">
        <v>2.0312206745147705</v>
      </c>
      <c r="BD1444">
        <v>1.035835862159729</v>
      </c>
      <c r="BE1444">
        <v>71.175941467285156</v>
      </c>
      <c r="BF1444">
        <v>70.341041564941406</v>
      </c>
      <c r="BG1444">
        <v>69.892288208007813</v>
      </c>
      <c r="BH1444">
        <v>69.63958740234375</v>
      </c>
      <c r="BI1444">
        <v>69.396278381347656</v>
      </c>
      <c r="BJ1444">
        <v>69.151237487792969</v>
      </c>
      <c r="BK1444">
        <v>69.579963684082031</v>
      </c>
      <c r="BL1444">
        <v>71.591445922851563</v>
      </c>
      <c r="BM1444">
        <v>75.165023803710938</v>
      </c>
      <c r="BN1444">
        <v>79.387557983398438</v>
      </c>
      <c r="BO1444">
        <v>83.24224853515625</v>
      </c>
      <c r="BP1444">
        <v>85.617790222167969</v>
      </c>
      <c r="BQ1444">
        <v>86.706596374511719</v>
      </c>
      <c r="BR1444">
        <v>87.001121520996094</v>
      </c>
      <c r="BS1444">
        <v>86.684486389160156</v>
      </c>
      <c r="BT1444">
        <v>86.507431030273437</v>
      </c>
      <c r="BU1444">
        <v>85.76654052734375</v>
      </c>
      <c r="BV1444">
        <v>84.268013000488281</v>
      </c>
      <c r="BW1444">
        <v>82.772430419921875</v>
      </c>
      <c r="BX1444">
        <v>80.172248840332031</v>
      </c>
      <c r="BY1444">
        <v>77.397712707519531</v>
      </c>
      <c r="BZ1444">
        <v>75.291175842285156</v>
      </c>
      <c r="CA1444">
        <v>74.067413330078125</v>
      </c>
      <c r="CB1444">
        <v>73.180961608886719</v>
      </c>
      <c r="CC1444">
        <v>5.5430922508239746</v>
      </c>
      <c r="CD1444">
        <v>5.3086552619934082</v>
      </c>
      <c r="CE1444">
        <v>4.9659476280212402</v>
      </c>
      <c r="CF1444">
        <v>3.7527985572814941</v>
      </c>
      <c r="CG1444">
        <v>3.1469740867614746</v>
      </c>
      <c r="CH1444">
        <v>3.4831540584564209</v>
      </c>
      <c r="CI1444">
        <v>3.6337385177612305</v>
      </c>
      <c r="CJ1444">
        <v>2.2604844570159912</v>
      </c>
      <c r="CK1444">
        <v>3.1598968505859375</v>
      </c>
      <c r="CL1444">
        <v>3.1727063655853271</v>
      </c>
      <c r="CM1444">
        <v>2.5019309520721436</v>
      </c>
      <c r="CN1444">
        <v>2.8468248844146729</v>
      </c>
      <c r="CO1444">
        <v>3.9871180057525635</v>
      </c>
      <c r="CP1444">
        <v>2.5179588794708252</v>
      </c>
      <c r="CQ1444">
        <v>3.0548300743103027</v>
      </c>
      <c r="CR1444">
        <v>4.5628795623779297</v>
      </c>
      <c r="CS1444">
        <v>4.9366140365600586</v>
      </c>
      <c r="CT1444">
        <v>5.122044563293457</v>
      </c>
      <c r="CU1444">
        <v>6.1899223327636719</v>
      </c>
      <c r="CV1444">
        <v>5.0205473899841309</v>
      </c>
      <c r="CW1444">
        <v>4.4479827880859375</v>
      </c>
      <c r="CX1444">
        <v>3.7105917930603027</v>
      </c>
      <c r="CY1444">
        <v>4.0202236175537109</v>
      </c>
      <c r="CZ1444">
        <v>3.946113109588623</v>
      </c>
    </row>
    <row r="1445" spans="1:104" x14ac:dyDescent="0.25">
      <c r="A1445" t="s">
        <v>1634</v>
      </c>
      <c r="B1445" t="s">
        <v>26</v>
      </c>
      <c r="C1445" t="s">
        <v>27</v>
      </c>
      <c r="D1445" t="s">
        <v>184</v>
      </c>
      <c r="E1445" t="s">
        <v>184</v>
      </c>
      <c r="F1445">
        <v>2016</v>
      </c>
      <c r="G1445" t="s">
        <v>171</v>
      </c>
      <c r="H1445">
        <v>1</v>
      </c>
      <c r="I1445">
        <v>137.20597839355469</v>
      </c>
      <c r="J1445">
        <v>132.74929809570312</v>
      </c>
      <c r="K1445">
        <v>131.79034423828125</v>
      </c>
      <c r="L1445">
        <v>132.66766357421875</v>
      </c>
      <c r="M1445">
        <v>139.91081237792969</v>
      </c>
      <c r="N1445">
        <v>153.22105407714844</v>
      </c>
      <c r="O1445">
        <v>175.005859375</v>
      </c>
      <c r="P1445">
        <v>190.61296081542969</v>
      </c>
      <c r="Q1445">
        <v>193.89443969726562</v>
      </c>
      <c r="R1445">
        <v>191.97964477539062</v>
      </c>
      <c r="S1445">
        <v>189.99122619628906</v>
      </c>
      <c r="T1445">
        <v>186.07823181152344</v>
      </c>
      <c r="U1445">
        <v>182.89463806152344</v>
      </c>
      <c r="V1445">
        <v>180.90180969238281</v>
      </c>
      <c r="W1445">
        <v>177.72740173339844</v>
      </c>
      <c r="X1445">
        <v>173.61929321289062</v>
      </c>
      <c r="Y1445">
        <v>170.82669067382812</v>
      </c>
      <c r="Z1445">
        <v>173.56724548339844</v>
      </c>
      <c r="AA1445">
        <v>168.48440551757812</v>
      </c>
      <c r="AB1445">
        <v>164.66688537597656</v>
      </c>
      <c r="AC1445">
        <v>162.47718811035156</v>
      </c>
      <c r="AD1445">
        <v>158.79920959472656</v>
      </c>
      <c r="AE1445">
        <v>150.1214599609375</v>
      </c>
      <c r="AF1445">
        <v>144.1658935546875</v>
      </c>
      <c r="AG1445">
        <v>-4.323082447052002</v>
      </c>
      <c r="AH1445">
        <v>-0.50012844800949097</v>
      </c>
      <c r="AI1445">
        <v>1.6479191780090332</v>
      </c>
      <c r="AJ1445">
        <v>8.1664182245731354E-2</v>
      </c>
      <c r="AK1445">
        <v>-1.9453891515731812</v>
      </c>
      <c r="AL1445">
        <v>-2.686720609664917</v>
      </c>
      <c r="AM1445">
        <v>-3.7029705047607422</v>
      </c>
      <c r="AN1445">
        <v>-3.8672106266021729</v>
      </c>
      <c r="AO1445">
        <v>1.0191110372543335</v>
      </c>
      <c r="AP1445">
        <v>5.1947803497314453</v>
      </c>
      <c r="AQ1445">
        <v>7.6919617652893066</v>
      </c>
      <c r="AR1445">
        <v>16.022676467895508</v>
      </c>
      <c r="AS1445">
        <v>15.845096588134766</v>
      </c>
      <c r="AT1445">
        <v>14.673273086547852</v>
      </c>
      <c r="AU1445">
        <v>12.177823066711426</v>
      </c>
      <c r="AV1445">
        <v>6.78125</v>
      </c>
      <c r="AW1445">
        <v>4.7419347763061523</v>
      </c>
      <c r="AX1445">
        <v>0.20595933496952057</v>
      </c>
      <c r="AY1445">
        <v>-8.7904024124145508</v>
      </c>
      <c r="AZ1445">
        <v>-7.4435033798217773</v>
      </c>
      <c r="BA1445">
        <v>-5.6893439292907715</v>
      </c>
      <c r="BB1445">
        <v>-4.8202600479125977</v>
      </c>
      <c r="BC1445">
        <v>-3.5419528484344482</v>
      </c>
      <c r="BD1445">
        <v>-5.944788932800293</v>
      </c>
      <c r="BE1445">
        <v>45.964504241943359</v>
      </c>
      <c r="BF1445">
        <v>44.964504241943359</v>
      </c>
      <c r="BG1445">
        <v>44.26947021484375</v>
      </c>
      <c r="BH1445">
        <v>42.854583740234375</v>
      </c>
      <c r="BI1445">
        <v>42.04962158203125</v>
      </c>
      <c r="BJ1445">
        <v>41.29962158203125</v>
      </c>
      <c r="BK1445">
        <v>40.994659423828125</v>
      </c>
      <c r="BL1445">
        <v>41.452102661132813</v>
      </c>
      <c r="BM1445">
        <v>45.597518920898437</v>
      </c>
      <c r="BN1445">
        <v>50.487594604492188</v>
      </c>
      <c r="BO1445">
        <v>53.725193023681641</v>
      </c>
      <c r="BP1445">
        <v>55.475189208984375</v>
      </c>
      <c r="BQ1445">
        <v>57.085109710693359</v>
      </c>
      <c r="BR1445">
        <v>57.030155181884766</v>
      </c>
      <c r="BS1445">
        <v>57.237598419189453</v>
      </c>
      <c r="BT1445">
        <v>56.554969787597656</v>
      </c>
      <c r="BU1445">
        <v>55.969852447509766</v>
      </c>
      <c r="BV1445">
        <v>54.537216186523437</v>
      </c>
      <c r="BW1445">
        <v>53.244663238525391</v>
      </c>
      <c r="BX1445">
        <v>50.854579925537109</v>
      </c>
      <c r="BY1445">
        <v>49.964508056640625</v>
      </c>
      <c r="BZ1445">
        <v>49.366985321044922</v>
      </c>
      <c r="CA1445">
        <v>49.189697265625</v>
      </c>
      <c r="CB1445">
        <v>48.842178344726563</v>
      </c>
      <c r="CC1445">
        <v>6.9581923484802246</v>
      </c>
      <c r="CD1445">
        <v>6.6205539703369141</v>
      </c>
      <c r="CE1445">
        <v>6.3038005828857422</v>
      </c>
      <c r="CF1445">
        <v>4.8145265579223633</v>
      </c>
      <c r="CG1445">
        <v>4.1349987983703613</v>
      </c>
      <c r="CH1445">
        <v>4.6113228797912598</v>
      </c>
      <c r="CI1445">
        <v>5.0564703941345215</v>
      </c>
      <c r="CJ1445">
        <v>3.1285605430603027</v>
      </c>
      <c r="CK1445">
        <v>4.1908903121948242</v>
      </c>
      <c r="CL1445">
        <v>3.9617221355438232</v>
      </c>
      <c r="CM1445">
        <v>2.9553360939025879</v>
      </c>
      <c r="CN1445">
        <v>3.2578608989715576</v>
      </c>
      <c r="CO1445">
        <v>4.4717192649841309</v>
      </c>
      <c r="CP1445">
        <v>2.7849655151367187</v>
      </c>
      <c r="CQ1445">
        <v>3.353994607925415</v>
      </c>
      <c r="CR1445">
        <v>4.964512825012207</v>
      </c>
      <c r="CS1445">
        <v>5.4684348106384277</v>
      </c>
      <c r="CT1445">
        <v>6.074030876159668</v>
      </c>
      <c r="CU1445">
        <v>7.5632328987121582</v>
      </c>
      <c r="CV1445">
        <v>6.2276411056518555</v>
      </c>
      <c r="CW1445">
        <v>5.5695896148681641</v>
      </c>
      <c r="CX1445">
        <v>4.7799630165100098</v>
      </c>
      <c r="CY1445">
        <v>5.0627713203430176</v>
      </c>
      <c r="CZ1445">
        <v>4.9391679763793945</v>
      </c>
    </row>
    <row r="1446" spans="1:104" x14ac:dyDescent="0.25">
      <c r="A1446" t="s">
        <v>1635</v>
      </c>
      <c r="B1446" t="s">
        <v>26</v>
      </c>
      <c r="C1446" t="s">
        <v>27</v>
      </c>
      <c r="D1446" t="s">
        <v>184</v>
      </c>
      <c r="E1446" t="s">
        <v>184</v>
      </c>
      <c r="F1446">
        <v>2016</v>
      </c>
      <c r="G1446" t="s">
        <v>172</v>
      </c>
      <c r="H1446">
        <v>2</v>
      </c>
      <c r="I1446">
        <v>136.47950744628906</v>
      </c>
      <c r="J1446">
        <v>132.30572509765625</v>
      </c>
      <c r="K1446">
        <v>130.79508972167969</v>
      </c>
      <c r="L1446">
        <v>131.61929321289062</v>
      </c>
      <c r="M1446">
        <v>137.91133117675781</v>
      </c>
      <c r="N1446">
        <v>152.5308837890625</v>
      </c>
      <c r="O1446">
        <v>171.46614074707031</v>
      </c>
      <c r="P1446">
        <v>186.24815368652344</v>
      </c>
      <c r="Q1446">
        <v>192.65684509277344</v>
      </c>
      <c r="R1446">
        <v>193.87779235839844</v>
      </c>
      <c r="S1446">
        <v>194.35023498535156</v>
      </c>
      <c r="T1446">
        <v>192.52377319335937</v>
      </c>
      <c r="U1446">
        <v>191.57954406738281</v>
      </c>
      <c r="V1446">
        <v>190.44845581054687</v>
      </c>
      <c r="W1446">
        <v>187.40769958496094</v>
      </c>
      <c r="X1446">
        <v>181.80584716796875</v>
      </c>
      <c r="Y1446">
        <v>177.02288818359375</v>
      </c>
      <c r="Z1446">
        <v>176.27154541015625</v>
      </c>
      <c r="AA1446">
        <v>172.17291259765625</v>
      </c>
      <c r="AB1446">
        <v>166.88774108886719</v>
      </c>
      <c r="AC1446">
        <v>164.51261901855469</v>
      </c>
      <c r="AD1446">
        <v>158.12995910644531</v>
      </c>
      <c r="AE1446">
        <v>149.76803588867187</v>
      </c>
      <c r="AF1446">
        <v>144.12123107910156</v>
      </c>
      <c r="AG1446">
        <v>-3.9731948375701904</v>
      </c>
      <c r="AH1446">
        <v>-0.70626527070999146</v>
      </c>
      <c r="AI1446">
        <v>1.0772075653076172</v>
      </c>
      <c r="AJ1446">
        <v>-0.17984321713447571</v>
      </c>
      <c r="AK1446">
        <v>-1.7697973251342773</v>
      </c>
      <c r="AL1446">
        <v>-2.2160658836364746</v>
      </c>
      <c r="AM1446">
        <v>-3.238908052444458</v>
      </c>
      <c r="AN1446">
        <v>-2.9315025806427002</v>
      </c>
      <c r="AO1446">
        <v>0.99414914846420288</v>
      </c>
      <c r="AP1446">
        <v>4.3907003402709961</v>
      </c>
      <c r="AQ1446">
        <v>7.2006039619445801</v>
      </c>
      <c r="AR1446">
        <v>16.666704177856445</v>
      </c>
      <c r="AS1446">
        <v>16.772983551025391</v>
      </c>
      <c r="AT1446">
        <v>15.665427207946777</v>
      </c>
      <c r="AU1446">
        <v>13.261612892150879</v>
      </c>
      <c r="AV1446">
        <v>8.6116771697998047</v>
      </c>
      <c r="AW1446">
        <v>6.7290153503417969</v>
      </c>
      <c r="AX1446">
        <v>2.7237527370452881</v>
      </c>
      <c r="AY1446">
        <v>-6.2669610977172852</v>
      </c>
      <c r="AZ1446">
        <v>-5.555781364440918</v>
      </c>
      <c r="BA1446">
        <v>-4.2944550514221191</v>
      </c>
      <c r="BB1446">
        <v>-3.5062963962554932</v>
      </c>
      <c r="BC1446">
        <v>-2.6242403984069824</v>
      </c>
      <c r="BD1446">
        <v>-4.741724967956543</v>
      </c>
      <c r="BE1446">
        <v>54.384750366210938</v>
      </c>
      <c r="BF1446">
        <v>54.189712524414063</v>
      </c>
      <c r="BG1446">
        <v>53.579784393310547</v>
      </c>
      <c r="BH1446">
        <v>53.189708709716797</v>
      </c>
      <c r="BI1446">
        <v>53.634746551513672</v>
      </c>
      <c r="BJ1446">
        <v>53.342193603515625</v>
      </c>
      <c r="BK1446">
        <v>53.787227630615234</v>
      </c>
      <c r="BL1446">
        <v>53.677299499511719</v>
      </c>
      <c r="BM1446">
        <v>53.622329711914063</v>
      </c>
      <c r="BN1446">
        <v>54.054962158203125</v>
      </c>
      <c r="BO1446">
        <v>54.957450866699219</v>
      </c>
      <c r="BP1446">
        <v>55.457450866699219</v>
      </c>
      <c r="BQ1446">
        <v>56.817371368408203</v>
      </c>
      <c r="BR1446">
        <v>55.372333526611328</v>
      </c>
      <c r="BS1446">
        <v>54.469852447509766</v>
      </c>
      <c r="BT1446">
        <v>53.372337341308594</v>
      </c>
      <c r="BU1446">
        <v>51.122333526611328</v>
      </c>
      <c r="BV1446">
        <v>49.829784393310547</v>
      </c>
      <c r="BW1446">
        <v>48.774814605712891</v>
      </c>
      <c r="BX1446">
        <v>49.524814605712891</v>
      </c>
      <c r="BY1446">
        <v>49.274814605712891</v>
      </c>
      <c r="BZ1446">
        <v>49.037227630615234</v>
      </c>
      <c r="CA1446">
        <v>49.274814605712891</v>
      </c>
      <c r="CB1446">
        <v>48.732261657714844</v>
      </c>
      <c r="CC1446">
        <v>6.2054319381713867</v>
      </c>
      <c r="CD1446">
        <v>5.9165773391723633</v>
      </c>
      <c r="CE1446">
        <v>5.6094951629638672</v>
      </c>
      <c r="CF1446">
        <v>4.2837610244750977</v>
      </c>
      <c r="CG1446">
        <v>3.6557598114013672</v>
      </c>
      <c r="CH1446">
        <v>4.1185574531555176</v>
      </c>
      <c r="CI1446">
        <v>4.441535472869873</v>
      </c>
      <c r="CJ1446">
        <v>2.7429547309875488</v>
      </c>
      <c r="CK1446">
        <v>3.729398250579834</v>
      </c>
      <c r="CL1446">
        <v>3.5865018367767334</v>
      </c>
      <c r="CM1446">
        <v>2.7100856304168701</v>
      </c>
      <c r="CN1446">
        <v>3.0227890014648438</v>
      </c>
      <c r="CO1446">
        <v>4.1960053443908691</v>
      </c>
      <c r="CP1446">
        <v>2.6361656188964844</v>
      </c>
      <c r="CQ1446">
        <v>3.1723277568817139</v>
      </c>
      <c r="CR1446">
        <v>4.6613831520080566</v>
      </c>
      <c r="CS1446">
        <v>5.0817475318908691</v>
      </c>
      <c r="CT1446">
        <v>5.5329990386962891</v>
      </c>
      <c r="CU1446">
        <v>6.9444766044616699</v>
      </c>
      <c r="CV1446">
        <v>5.6551651954650879</v>
      </c>
      <c r="CW1446">
        <v>5.0542221069335938</v>
      </c>
      <c r="CX1446">
        <v>4.2709264755249023</v>
      </c>
      <c r="CY1446">
        <v>4.5313992500305176</v>
      </c>
      <c r="CZ1446">
        <v>4.4307518005371094</v>
      </c>
    </row>
    <row r="1447" spans="1:104" x14ac:dyDescent="0.25">
      <c r="A1447" t="s">
        <v>1636</v>
      </c>
      <c r="B1447" t="s">
        <v>26</v>
      </c>
      <c r="C1447" t="s">
        <v>27</v>
      </c>
      <c r="D1447" t="s">
        <v>184</v>
      </c>
      <c r="E1447" t="s">
        <v>184</v>
      </c>
      <c r="F1447">
        <v>2016</v>
      </c>
      <c r="G1447" t="s">
        <v>173</v>
      </c>
      <c r="H1447">
        <v>3</v>
      </c>
      <c r="I1447">
        <v>38.264450073242188</v>
      </c>
      <c r="J1447">
        <v>36.948158264160156</v>
      </c>
      <c r="K1447">
        <v>36.090476989746094</v>
      </c>
      <c r="L1447">
        <v>36.064651489257813</v>
      </c>
      <c r="M1447">
        <v>37.392337799072266</v>
      </c>
      <c r="N1447">
        <v>41.054828643798828</v>
      </c>
      <c r="O1447">
        <v>47.034671783447266</v>
      </c>
      <c r="P1447">
        <v>51.726772308349609</v>
      </c>
      <c r="Q1447">
        <v>56.248733520507813</v>
      </c>
      <c r="R1447">
        <v>59.303581237792969</v>
      </c>
      <c r="S1447">
        <v>61.807258605957031</v>
      </c>
      <c r="T1447">
        <v>63.514545440673828</v>
      </c>
      <c r="U1447">
        <v>64.418922424316406</v>
      </c>
      <c r="V1447">
        <v>65.149032592773437</v>
      </c>
      <c r="W1447">
        <v>64.645668029785156</v>
      </c>
      <c r="X1447">
        <v>62.738700866699219</v>
      </c>
      <c r="Y1447">
        <v>60.007789611816406</v>
      </c>
      <c r="Z1447">
        <v>56.726814270019531</v>
      </c>
      <c r="AA1447">
        <v>53.895168304443359</v>
      </c>
      <c r="AB1447">
        <v>53.138885498046875</v>
      </c>
      <c r="AC1447">
        <v>50.782684326171875</v>
      </c>
      <c r="AD1447">
        <v>47.624782562255859</v>
      </c>
      <c r="AE1447">
        <v>43.791980743408203</v>
      </c>
      <c r="AF1447">
        <v>40.913124084472656</v>
      </c>
      <c r="AG1447">
        <v>-0.40802553296089172</v>
      </c>
      <c r="AH1447">
        <v>-0.14579951763153076</v>
      </c>
      <c r="AI1447">
        <v>-1.7022458836436272E-2</v>
      </c>
      <c r="AJ1447">
        <v>-9.1053768992424011E-2</v>
      </c>
      <c r="AK1447">
        <v>-0.17423763871192932</v>
      </c>
      <c r="AL1447">
        <v>-0.14740973711013794</v>
      </c>
      <c r="AM1447">
        <v>-0.28748846054077148</v>
      </c>
      <c r="AN1447">
        <v>-0.14178517460823059</v>
      </c>
      <c r="AO1447">
        <v>0.11119884252548218</v>
      </c>
      <c r="AP1447">
        <v>0.3127950131893158</v>
      </c>
      <c r="AQ1447">
        <v>0.71548062562942505</v>
      </c>
      <c r="AR1447">
        <v>2.810478687286377</v>
      </c>
      <c r="AS1447">
        <v>2.8845827579498291</v>
      </c>
      <c r="AT1447">
        <v>2.781919002532959</v>
      </c>
      <c r="AU1447">
        <v>2.5492608547210693</v>
      </c>
      <c r="AV1447">
        <v>2.23980712890625</v>
      </c>
      <c r="AW1447">
        <v>2.0210769176483154</v>
      </c>
      <c r="AX1447">
        <v>1.6057535409927368</v>
      </c>
      <c r="AY1447">
        <v>-3.3077839761972427E-2</v>
      </c>
      <c r="AZ1447">
        <v>-0.15656055510044098</v>
      </c>
      <c r="BA1447">
        <v>-0.1407620906829834</v>
      </c>
      <c r="BB1447">
        <v>-9.2578649520874023E-2</v>
      </c>
      <c r="BC1447">
        <v>-8.4470734000205994E-2</v>
      </c>
      <c r="BD1447">
        <v>-0.26915857195854187</v>
      </c>
      <c r="BE1447">
        <v>56.354557037353516</v>
      </c>
      <c r="BF1447">
        <v>54.657745361328125</v>
      </c>
      <c r="BG1447">
        <v>53.1400146484375</v>
      </c>
      <c r="BH1447">
        <v>53.569103240966797</v>
      </c>
      <c r="BI1447">
        <v>53.998191833496094</v>
      </c>
      <c r="BJ1447">
        <v>54.141822814941406</v>
      </c>
      <c r="BK1447">
        <v>54.106369018554687</v>
      </c>
      <c r="BL1447">
        <v>56.267726898193359</v>
      </c>
      <c r="BM1447">
        <v>63.108177185058594</v>
      </c>
      <c r="BN1447">
        <v>68.751808166503906</v>
      </c>
      <c r="BO1447">
        <v>73.05499267578125</v>
      </c>
      <c r="BP1447">
        <v>75.875900268554688</v>
      </c>
      <c r="BQ1447">
        <v>79.072723388671875</v>
      </c>
      <c r="BR1447">
        <v>78.929084777832031</v>
      </c>
      <c r="BS1447">
        <v>75.966354370117188</v>
      </c>
      <c r="BT1447">
        <v>72.75</v>
      </c>
      <c r="BU1447">
        <v>72.482276916503906</v>
      </c>
      <c r="BV1447">
        <v>71.053184509277344</v>
      </c>
      <c r="BW1447">
        <v>67.551376342773438</v>
      </c>
      <c r="BX1447">
        <v>63.140018463134766</v>
      </c>
      <c r="BY1447">
        <v>61.8900146484375</v>
      </c>
      <c r="BZ1447">
        <v>59.943199157714844</v>
      </c>
      <c r="CA1447">
        <v>59.872287750244141</v>
      </c>
      <c r="CB1447">
        <v>57.943199157714844</v>
      </c>
      <c r="CC1447">
        <v>0.67793840169906616</v>
      </c>
      <c r="CD1447">
        <v>0.64388400316238403</v>
      </c>
      <c r="CE1447">
        <v>0.60878252983093262</v>
      </c>
      <c r="CF1447">
        <v>0.49707618355751038</v>
      </c>
      <c r="CG1447">
        <v>0.45486569404602051</v>
      </c>
      <c r="CH1447">
        <v>0.51971614360809326</v>
      </c>
      <c r="CI1447">
        <v>0.61655056476593018</v>
      </c>
      <c r="CJ1447">
        <v>0.61374580860137939</v>
      </c>
      <c r="CK1447">
        <v>0.73103183507919312</v>
      </c>
      <c r="CL1447">
        <v>0.76137280464172363</v>
      </c>
      <c r="CM1447">
        <v>0.7535090446472168</v>
      </c>
      <c r="CN1447">
        <v>0.79088401794433594</v>
      </c>
      <c r="CO1447">
        <v>0.84853178262710571</v>
      </c>
      <c r="CP1447">
        <v>0.80014944076538086</v>
      </c>
      <c r="CQ1447">
        <v>0.82337576150894165</v>
      </c>
      <c r="CR1447">
        <v>0.84762674570083618</v>
      </c>
      <c r="CS1447">
        <v>0.82893925905227661</v>
      </c>
      <c r="CT1447">
        <v>0.80974167585372925</v>
      </c>
      <c r="CU1447">
        <v>0.83626699447631836</v>
      </c>
      <c r="CV1447">
        <v>0.67938697338104248</v>
      </c>
      <c r="CW1447">
        <v>0.59656906127929688</v>
      </c>
      <c r="CX1447">
        <v>0.51421535015106201</v>
      </c>
      <c r="CY1447">
        <v>0.5231671929359436</v>
      </c>
      <c r="CZ1447">
        <v>0.50665736198425293</v>
      </c>
    </row>
    <row r="1448" spans="1:104" x14ac:dyDescent="0.25">
      <c r="A1448" t="s">
        <v>1637</v>
      </c>
      <c r="B1448" t="s">
        <v>26</v>
      </c>
      <c r="C1448" t="s">
        <v>27</v>
      </c>
      <c r="D1448" t="s">
        <v>184</v>
      </c>
      <c r="E1448" t="s">
        <v>184</v>
      </c>
      <c r="F1448">
        <v>2016</v>
      </c>
      <c r="G1448" t="s">
        <v>174</v>
      </c>
      <c r="H1448">
        <v>4</v>
      </c>
      <c r="I1448">
        <v>40.116004943847656</v>
      </c>
      <c r="J1448">
        <v>38.626316070556641</v>
      </c>
      <c r="K1448">
        <v>37.707210540771484</v>
      </c>
      <c r="L1448">
        <v>37.602836608886719</v>
      </c>
      <c r="M1448">
        <v>39.017173767089844</v>
      </c>
      <c r="N1448">
        <v>42.709053039550781</v>
      </c>
      <c r="O1448">
        <v>47.894363403320313</v>
      </c>
      <c r="P1448">
        <v>53.659965515136719</v>
      </c>
      <c r="Q1448">
        <v>60.080451965332031</v>
      </c>
      <c r="R1448">
        <v>65.274864196777344</v>
      </c>
      <c r="S1448">
        <v>69.48699951171875</v>
      </c>
      <c r="T1448">
        <v>72.081199645996094</v>
      </c>
      <c r="U1448">
        <v>73.579582214355469</v>
      </c>
      <c r="V1448">
        <v>74.816665649414063</v>
      </c>
      <c r="W1448">
        <v>74.422126770019531</v>
      </c>
      <c r="X1448">
        <v>72.35186767578125</v>
      </c>
      <c r="Y1448">
        <v>69.067634582519531</v>
      </c>
      <c r="Z1448">
        <v>64.458633422851563</v>
      </c>
      <c r="AA1448">
        <v>59.323600769042969</v>
      </c>
      <c r="AB1448">
        <v>57.77288818359375</v>
      </c>
      <c r="AC1448">
        <v>55.499755859375</v>
      </c>
      <c r="AD1448">
        <v>51.493099212646484</v>
      </c>
      <c r="AE1448">
        <v>47.333656311035156</v>
      </c>
      <c r="AF1448">
        <v>43.910800933837891</v>
      </c>
      <c r="AG1448">
        <v>-0.35444200038909912</v>
      </c>
      <c r="AH1448">
        <v>-0.20899596810340881</v>
      </c>
      <c r="AI1448">
        <v>-0.15753763914108276</v>
      </c>
      <c r="AJ1448">
        <v>-0.16113574802875519</v>
      </c>
      <c r="AK1448">
        <v>-0.14889471232891083</v>
      </c>
      <c r="AL1448">
        <v>-5.0445806235074997E-2</v>
      </c>
      <c r="AM1448">
        <v>-0.21285703778266907</v>
      </c>
      <c r="AN1448">
        <v>3.6111164838075638E-2</v>
      </c>
      <c r="AO1448">
        <v>0.1098485067486763</v>
      </c>
      <c r="AP1448">
        <v>0.12143643945455551</v>
      </c>
      <c r="AQ1448">
        <v>0.60168713331222534</v>
      </c>
      <c r="AR1448">
        <v>3.1258008480072021</v>
      </c>
      <c r="AS1448">
        <v>3.2484025955200195</v>
      </c>
      <c r="AT1448">
        <v>3.1653249263763428</v>
      </c>
      <c r="AU1448">
        <v>2.993964672088623</v>
      </c>
      <c r="AV1448">
        <v>2.9791605472564697</v>
      </c>
      <c r="AW1448">
        <v>2.7910561561584473</v>
      </c>
      <c r="AX1448">
        <v>2.4514751434326172</v>
      </c>
      <c r="AY1448">
        <v>0.67869412899017334</v>
      </c>
      <c r="AZ1448">
        <v>0.34303227066993713</v>
      </c>
      <c r="BA1448">
        <v>0.21902433037757874</v>
      </c>
      <c r="BB1448">
        <v>0.22021389007568359</v>
      </c>
      <c r="BC1448">
        <v>0.1380123496055603</v>
      </c>
      <c r="BD1448">
        <v>1.1760964058339596E-2</v>
      </c>
      <c r="BE1448">
        <v>62.835956573486328</v>
      </c>
      <c r="BF1448">
        <v>62.01507568359375</v>
      </c>
      <c r="BG1448">
        <v>60.318588256835938</v>
      </c>
      <c r="BH1448">
        <v>61.481765747070312</v>
      </c>
      <c r="BI1448">
        <v>60.481765747070313</v>
      </c>
      <c r="BJ1448">
        <v>60.660888671875</v>
      </c>
      <c r="BK1448">
        <v>59.927192687988281</v>
      </c>
      <c r="BL1448">
        <v>66.984214782714844</v>
      </c>
      <c r="BM1448">
        <v>77.524581909179687</v>
      </c>
      <c r="BN1448">
        <v>83.75579833984375</v>
      </c>
      <c r="BO1448">
        <v>88.112823486328125</v>
      </c>
      <c r="BP1448">
        <v>91.415267944335938</v>
      </c>
      <c r="BQ1448">
        <v>92.664199829101563</v>
      </c>
      <c r="BR1448">
        <v>91.790008544921875</v>
      </c>
      <c r="BS1448">
        <v>90.8768310546875</v>
      </c>
      <c r="BT1448">
        <v>89.949127197265625</v>
      </c>
      <c r="BU1448">
        <v>88.124549865722656</v>
      </c>
      <c r="BV1448">
        <v>86.591949462890625</v>
      </c>
      <c r="BW1448">
        <v>83.893684387207031</v>
      </c>
      <c r="BX1448">
        <v>78.482635498046875</v>
      </c>
      <c r="BY1448">
        <v>73.445976257324219</v>
      </c>
      <c r="BZ1448">
        <v>70.105796813964844</v>
      </c>
      <c r="CA1448">
        <v>64.904190063476563</v>
      </c>
      <c r="CB1448">
        <v>63.352802276611328</v>
      </c>
      <c r="CC1448">
        <v>0.64036291837692261</v>
      </c>
      <c r="CD1448">
        <v>0.60773855447769165</v>
      </c>
      <c r="CE1448">
        <v>0.57645827531814575</v>
      </c>
      <c r="CF1448">
        <v>0.47433489561080933</v>
      </c>
      <c r="CG1448">
        <v>0.43847081065177917</v>
      </c>
      <c r="CH1448">
        <v>0.50175952911376953</v>
      </c>
      <c r="CI1448">
        <v>0.59486353397369385</v>
      </c>
      <c r="CJ1448">
        <v>0.61189895868301392</v>
      </c>
      <c r="CK1448">
        <v>0.72720444202423096</v>
      </c>
      <c r="CL1448">
        <v>0.76263129711151123</v>
      </c>
      <c r="CM1448">
        <v>0.75985252857208252</v>
      </c>
      <c r="CN1448">
        <v>0.79701441526412964</v>
      </c>
      <c r="CO1448">
        <v>0.85271835327148438</v>
      </c>
      <c r="CP1448">
        <v>0.80868768692016602</v>
      </c>
      <c r="CQ1448">
        <v>0.83154022693634033</v>
      </c>
      <c r="CR1448">
        <v>0.85264766216278076</v>
      </c>
      <c r="CS1448">
        <v>0.83046793937683105</v>
      </c>
      <c r="CT1448">
        <v>0.80439484119415283</v>
      </c>
      <c r="CU1448">
        <v>0.8132089376449585</v>
      </c>
      <c r="CV1448">
        <v>0.65405154228210449</v>
      </c>
      <c r="CW1448">
        <v>0.57939130067825317</v>
      </c>
      <c r="CX1448">
        <v>0.49777725338935852</v>
      </c>
      <c r="CY1448">
        <v>0.50779241323471069</v>
      </c>
      <c r="CZ1448">
        <v>0.48993587493896484</v>
      </c>
    </row>
    <row r="1449" spans="1:104" x14ac:dyDescent="0.25">
      <c r="A1449" t="s">
        <v>1638</v>
      </c>
      <c r="B1449" t="s">
        <v>26</v>
      </c>
      <c r="C1449" t="s">
        <v>27</v>
      </c>
      <c r="D1449" t="s">
        <v>184</v>
      </c>
      <c r="E1449" t="s">
        <v>184</v>
      </c>
      <c r="F1449">
        <v>2016</v>
      </c>
      <c r="G1449" t="s">
        <v>175</v>
      </c>
      <c r="H1449">
        <v>5</v>
      </c>
      <c r="I1449">
        <v>41.492229461669922</v>
      </c>
      <c r="J1449">
        <v>39.953052520751953</v>
      </c>
      <c r="K1449">
        <v>38.979835510253906</v>
      </c>
      <c r="L1449">
        <v>38.790477752685547</v>
      </c>
      <c r="M1449">
        <v>40.146007537841797</v>
      </c>
      <c r="N1449">
        <v>43.789443969726563</v>
      </c>
      <c r="O1449">
        <v>48.690433502197266</v>
      </c>
      <c r="P1449">
        <v>55.931224822998047</v>
      </c>
      <c r="Q1449">
        <v>63.470996856689453</v>
      </c>
      <c r="R1449">
        <v>69.307792663574219</v>
      </c>
      <c r="S1449">
        <v>73.451866149902344</v>
      </c>
      <c r="T1449">
        <v>75.378791809082031</v>
      </c>
      <c r="U1449">
        <v>76.198493957519531</v>
      </c>
      <c r="V1449">
        <v>76.909194946289063</v>
      </c>
      <c r="W1449">
        <v>76.536705017089844</v>
      </c>
      <c r="X1449">
        <v>74.408248901367187</v>
      </c>
      <c r="Y1449">
        <v>70.903480529785156</v>
      </c>
      <c r="Z1449">
        <v>66.447746276855469</v>
      </c>
      <c r="AA1449">
        <v>61.153285980224609</v>
      </c>
      <c r="AB1449">
        <v>58.857074737548828</v>
      </c>
      <c r="AC1449">
        <v>57.214557647705078</v>
      </c>
      <c r="AD1449">
        <v>53.037349700927734</v>
      </c>
      <c r="AE1449">
        <v>48.81573486328125</v>
      </c>
      <c r="AF1449">
        <v>45.326831817626953</v>
      </c>
      <c r="AG1449">
        <v>-0.36102205514907837</v>
      </c>
      <c r="AH1449">
        <v>-0.2286054790019989</v>
      </c>
      <c r="AI1449">
        <v>-0.18762695789337158</v>
      </c>
      <c r="AJ1449">
        <v>-0.17920468747615814</v>
      </c>
      <c r="AK1449">
        <v>-0.14889156818389893</v>
      </c>
      <c r="AL1449">
        <v>-3.5147882997989655E-2</v>
      </c>
      <c r="AM1449">
        <v>-0.20674121379852295</v>
      </c>
      <c r="AN1449">
        <v>6.7006736993789673E-2</v>
      </c>
      <c r="AO1449">
        <v>0.1159684807062149</v>
      </c>
      <c r="AP1449">
        <v>9.4977043569087982E-2</v>
      </c>
      <c r="AQ1449">
        <v>0.60268443822860718</v>
      </c>
      <c r="AR1449">
        <v>3.2483766078948975</v>
      </c>
      <c r="AS1449">
        <v>3.3443253040313721</v>
      </c>
      <c r="AT1449">
        <v>3.2319872379302979</v>
      </c>
      <c r="AU1449">
        <v>3.0700011253356934</v>
      </c>
      <c r="AV1449">
        <v>3.1153640747070312</v>
      </c>
      <c r="AW1449">
        <v>2.937044620513916</v>
      </c>
      <c r="AX1449">
        <v>2.626833438873291</v>
      </c>
      <c r="AY1449">
        <v>0.81509995460510254</v>
      </c>
      <c r="AZ1449">
        <v>0.43648949265480042</v>
      </c>
      <c r="BA1449">
        <v>0.28695815801620483</v>
      </c>
      <c r="BB1449">
        <v>0.27933484315872192</v>
      </c>
      <c r="BC1449">
        <v>0.18020123243331909</v>
      </c>
      <c r="BD1449">
        <v>5.9825096279382706E-2</v>
      </c>
      <c r="BE1449">
        <v>66.086494445800781</v>
      </c>
      <c r="BF1449">
        <v>65.56878662109375</v>
      </c>
      <c r="BG1449">
        <v>65.944808959960937</v>
      </c>
      <c r="BH1449">
        <v>65.659393310546875</v>
      </c>
      <c r="BI1449">
        <v>64.677108764648438</v>
      </c>
      <c r="BJ1449">
        <v>63.944812774658203</v>
      </c>
      <c r="BK1449">
        <v>63.212520599365234</v>
      </c>
      <c r="BL1449">
        <v>68.876029968261719</v>
      </c>
      <c r="BM1449">
        <v>79.433265686035156</v>
      </c>
      <c r="BN1449">
        <v>84.880134582519531</v>
      </c>
      <c r="BO1449">
        <v>88.754104614257813</v>
      </c>
      <c r="BP1449">
        <v>92.147842407226562</v>
      </c>
      <c r="BQ1449">
        <v>92.094711303710937</v>
      </c>
      <c r="BR1449">
        <v>90.433265686035156</v>
      </c>
      <c r="BS1449">
        <v>90.415557861328125</v>
      </c>
      <c r="BT1449">
        <v>88.521820068359375</v>
      </c>
      <c r="BU1449">
        <v>85.395790100097656</v>
      </c>
      <c r="BV1449">
        <v>83.663497924804687</v>
      </c>
      <c r="BW1449">
        <v>81.858314514160156</v>
      </c>
      <c r="BX1449">
        <v>80.072898864746094</v>
      </c>
      <c r="BY1449">
        <v>74.232284545898438</v>
      </c>
      <c r="BZ1449">
        <v>69.891685485839844</v>
      </c>
      <c r="CA1449">
        <v>68.85626220703125</v>
      </c>
      <c r="CB1449">
        <v>67.194816589355469</v>
      </c>
      <c r="CC1449">
        <v>0.66306543350219727</v>
      </c>
      <c r="CD1449">
        <v>0.63062828779220581</v>
      </c>
      <c r="CE1449">
        <v>0.5980764627456665</v>
      </c>
      <c r="CF1449">
        <v>0.48797982931137085</v>
      </c>
      <c r="CG1449">
        <v>0.44705197215080261</v>
      </c>
      <c r="CH1449">
        <v>0.50915122032165527</v>
      </c>
      <c r="CI1449">
        <v>0.60066515207290649</v>
      </c>
      <c r="CJ1449">
        <v>0.61489349603652954</v>
      </c>
      <c r="CK1449">
        <v>0.73407888412475586</v>
      </c>
      <c r="CL1449">
        <v>0.76943302154541016</v>
      </c>
      <c r="CM1449">
        <v>0.76303708553314209</v>
      </c>
      <c r="CN1449">
        <v>0.79966139793395996</v>
      </c>
      <c r="CO1449">
        <v>0.85642892122268677</v>
      </c>
      <c r="CP1449">
        <v>0.80845534801483154</v>
      </c>
      <c r="CQ1449">
        <v>0.83174169063568115</v>
      </c>
      <c r="CR1449">
        <v>0.85616987943649292</v>
      </c>
      <c r="CS1449">
        <v>0.83613508939743042</v>
      </c>
      <c r="CT1449">
        <v>0.81377577781677246</v>
      </c>
      <c r="CU1449">
        <v>0.8296281099319458</v>
      </c>
      <c r="CV1449">
        <v>0.66777390241622925</v>
      </c>
      <c r="CW1449">
        <v>0.59276813268661499</v>
      </c>
      <c r="CX1449">
        <v>0.50746339559555054</v>
      </c>
      <c r="CY1449">
        <v>0.52027493715286255</v>
      </c>
      <c r="CZ1449">
        <v>0.50376635789871216</v>
      </c>
    </row>
    <row r="1450" spans="1:104" x14ac:dyDescent="0.25">
      <c r="A1450" t="s">
        <v>1639</v>
      </c>
      <c r="B1450" t="s">
        <v>26</v>
      </c>
      <c r="C1450" t="s">
        <v>27</v>
      </c>
      <c r="D1450" t="s">
        <v>184</v>
      </c>
      <c r="E1450" t="s">
        <v>184</v>
      </c>
      <c r="F1450">
        <v>2016</v>
      </c>
      <c r="G1450" t="s">
        <v>176</v>
      </c>
      <c r="H1450">
        <v>6</v>
      </c>
      <c r="I1450">
        <v>42.608680725097656</v>
      </c>
      <c r="J1450">
        <v>41.016719818115234</v>
      </c>
      <c r="K1450">
        <v>40.045768737792969</v>
      </c>
      <c r="L1450">
        <v>39.897514343261719</v>
      </c>
      <c r="M1450">
        <v>41.238979339599609</v>
      </c>
      <c r="N1450">
        <v>44.834732055664063</v>
      </c>
      <c r="O1450">
        <v>49.710708618164062</v>
      </c>
      <c r="P1450">
        <v>56.454433441162109</v>
      </c>
      <c r="Q1450">
        <v>62.941608428955078</v>
      </c>
      <c r="R1450">
        <v>68.24066162109375</v>
      </c>
      <c r="S1450">
        <v>72.301284790039063</v>
      </c>
      <c r="T1450">
        <v>74.231391906738281</v>
      </c>
      <c r="U1450">
        <v>74.93011474609375</v>
      </c>
      <c r="V1450">
        <v>75.349784851074219</v>
      </c>
      <c r="W1450">
        <v>75.001487731933594</v>
      </c>
      <c r="X1450">
        <v>73.516670227050781</v>
      </c>
      <c r="Y1450">
        <v>70.796844482421875</v>
      </c>
      <c r="Z1450">
        <v>66.672401428222656</v>
      </c>
      <c r="AA1450">
        <v>61.464366912841797</v>
      </c>
      <c r="AB1450">
        <v>58.305320739746094</v>
      </c>
      <c r="AC1450">
        <v>57.109176635742187</v>
      </c>
      <c r="AD1450">
        <v>53.454036712646484</v>
      </c>
      <c r="AE1450">
        <v>49.505229949951172</v>
      </c>
      <c r="AF1450">
        <v>46.112781524658203</v>
      </c>
      <c r="AG1450">
        <v>-0.39922821521759033</v>
      </c>
      <c r="AH1450">
        <v>-0.22131022810935974</v>
      </c>
      <c r="AI1450">
        <v>-0.15278641879558563</v>
      </c>
      <c r="AJ1450">
        <v>-0.16664651036262512</v>
      </c>
      <c r="AK1450">
        <v>-0.16412675380706787</v>
      </c>
      <c r="AL1450">
        <v>-6.8073414266109467E-2</v>
      </c>
      <c r="AM1450">
        <v>-0.23718743026256561</v>
      </c>
      <c r="AN1450">
        <v>1.2476970441639423E-2</v>
      </c>
      <c r="AO1450">
        <v>0.11711768060922623</v>
      </c>
      <c r="AP1450">
        <v>0.15662617981433868</v>
      </c>
      <c r="AQ1450">
        <v>0.65135651826858521</v>
      </c>
      <c r="AR1450">
        <v>3.2169694900512695</v>
      </c>
      <c r="AS1450">
        <v>3.3021614551544189</v>
      </c>
      <c r="AT1450">
        <v>3.1746156215667725</v>
      </c>
      <c r="AU1450">
        <v>2.9960567951202393</v>
      </c>
      <c r="AV1450">
        <v>2.9727528095245361</v>
      </c>
      <c r="AW1450">
        <v>2.8047375679016113</v>
      </c>
      <c r="AX1450">
        <v>2.4594185352325439</v>
      </c>
      <c r="AY1450">
        <v>0.61665230989456177</v>
      </c>
      <c r="AZ1450">
        <v>0.28715056180953979</v>
      </c>
      <c r="BA1450">
        <v>0.17825394868850708</v>
      </c>
      <c r="BB1450">
        <v>0.18861500918865204</v>
      </c>
      <c r="BC1450">
        <v>0.11607886105775833</v>
      </c>
      <c r="BD1450">
        <v>-2.9521424323320389E-2</v>
      </c>
      <c r="BE1450">
        <v>65.42559814453125</v>
      </c>
      <c r="BF1450">
        <v>62.765880584716797</v>
      </c>
      <c r="BG1450">
        <v>61.836688995361328</v>
      </c>
      <c r="BH1450">
        <v>61.817569732666016</v>
      </c>
      <c r="BI1450">
        <v>61.602973937988281</v>
      </c>
      <c r="BJ1450">
        <v>60.923782348632812</v>
      </c>
      <c r="BK1450">
        <v>62.3016357421875</v>
      </c>
      <c r="BL1450">
        <v>70.554222106933594</v>
      </c>
      <c r="BM1450">
        <v>75.788337707519531</v>
      </c>
      <c r="BN1450">
        <v>79.486297607421875</v>
      </c>
      <c r="BO1450">
        <v>84.310340881347656</v>
      </c>
      <c r="BP1450">
        <v>86.989181518554688</v>
      </c>
      <c r="BQ1450">
        <v>88.721832275390625</v>
      </c>
      <c r="BR1450">
        <v>89.239181518554688</v>
      </c>
      <c r="BS1450">
        <v>86.861679077148438</v>
      </c>
      <c r="BT1450">
        <v>86.95159912109375</v>
      </c>
      <c r="BU1450">
        <v>86.700180053710938</v>
      </c>
      <c r="BV1450">
        <v>84.235939025878906</v>
      </c>
      <c r="BW1450">
        <v>82.076225280761719</v>
      </c>
      <c r="BX1450">
        <v>79.466415405273438</v>
      </c>
      <c r="BY1450">
        <v>75.91290283203125</v>
      </c>
      <c r="BZ1450">
        <v>72.285400390625</v>
      </c>
      <c r="CA1450">
        <v>70.553108215332031</v>
      </c>
      <c r="CB1450">
        <v>68.17559814453125</v>
      </c>
      <c r="CC1450">
        <v>0.69257563352584839</v>
      </c>
      <c r="CD1450">
        <v>0.65847635269165039</v>
      </c>
      <c r="CE1450">
        <v>0.62370145320892334</v>
      </c>
      <c r="CF1450">
        <v>0.50545316934585571</v>
      </c>
      <c r="CG1450">
        <v>0.45897525548934937</v>
      </c>
      <c r="CH1450">
        <v>0.5209309458732605</v>
      </c>
      <c r="CI1450">
        <v>0.60916924476623535</v>
      </c>
      <c r="CJ1450">
        <v>0.61427551507949829</v>
      </c>
      <c r="CK1450">
        <v>0.73189008235931396</v>
      </c>
      <c r="CL1450">
        <v>0.76574283838272095</v>
      </c>
      <c r="CM1450">
        <v>0.75890624523162842</v>
      </c>
      <c r="CN1450">
        <v>0.7956424355506897</v>
      </c>
      <c r="CO1450">
        <v>0.85283738374710083</v>
      </c>
      <c r="CP1450">
        <v>0.80352699756622314</v>
      </c>
      <c r="CQ1450">
        <v>0.82713675498962402</v>
      </c>
      <c r="CR1450">
        <v>0.85577499866485596</v>
      </c>
      <c r="CS1450">
        <v>0.84102380275726318</v>
      </c>
      <c r="CT1450">
        <v>0.82135343551635742</v>
      </c>
      <c r="CU1450">
        <v>0.84345912933349609</v>
      </c>
      <c r="CV1450">
        <v>0.6725497841835022</v>
      </c>
      <c r="CW1450">
        <v>0.59847211837768555</v>
      </c>
      <c r="CX1450">
        <v>0.51513361930847168</v>
      </c>
      <c r="CY1450">
        <v>0.53328043222427368</v>
      </c>
      <c r="CZ1450">
        <v>0.51817679405212402</v>
      </c>
    </row>
    <row r="1451" spans="1:104" x14ac:dyDescent="0.25">
      <c r="A1451" t="s">
        <v>1640</v>
      </c>
      <c r="B1451" t="s">
        <v>26</v>
      </c>
      <c r="C1451" t="s">
        <v>27</v>
      </c>
      <c r="D1451" t="s">
        <v>184</v>
      </c>
      <c r="E1451" t="s">
        <v>184</v>
      </c>
      <c r="F1451">
        <v>2016</v>
      </c>
      <c r="G1451" t="s">
        <v>177</v>
      </c>
      <c r="H1451">
        <v>7</v>
      </c>
      <c r="I1451">
        <v>45.257499694824219</v>
      </c>
      <c r="J1451">
        <v>43.557518005371094</v>
      </c>
      <c r="K1451">
        <v>42.433765411376953</v>
      </c>
      <c r="L1451">
        <v>42.343498229980469</v>
      </c>
      <c r="M1451">
        <v>44.000415802001953</v>
      </c>
      <c r="N1451">
        <v>48.120223999023438</v>
      </c>
      <c r="O1451">
        <v>53.431911468505859</v>
      </c>
      <c r="P1451">
        <v>60.875808715820312</v>
      </c>
      <c r="Q1451">
        <v>67.890846252441406</v>
      </c>
      <c r="R1451">
        <v>73.455451965332031</v>
      </c>
      <c r="S1451">
        <v>77.330780029296875</v>
      </c>
      <c r="T1451">
        <v>79.142120361328125</v>
      </c>
      <c r="U1451">
        <v>79.816909790039063</v>
      </c>
      <c r="V1451">
        <v>80.195487976074219</v>
      </c>
      <c r="W1451">
        <v>79.968788146972656</v>
      </c>
      <c r="X1451">
        <v>78.832359313964844</v>
      </c>
      <c r="Y1451">
        <v>76.302803039550781</v>
      </c>
      <c r="Z1451">
        <v>72.178665161132812</v>
      </c>
      <c r="AA1451">
        <v>66.290374755859375</v>
      </c>
      <c r="AB1451">
        <v>62.831581115722656</v>
      </c>
      <c r="AC1451">
        <v>61.311149597167969</v>
      </c>
      <c r="AD1451">
        <v>57.289325714111328</v>
      </c>
      <c r="AE1451">
        <v>52.869888305664063</v>
      </c>
      <c r="AF1451">
        <v>49.222858428955078</v>
      </c>
      <c r="AG1451">
        <v>-0.37544050812721252</v>
      </c>
      <c r="AH1451">
        <v>-0.26239666342735291</v>
      </c>
      <c r="AI1451">
        <v>-0.2376769483089447</v>
      </c>
      <c r="AJ1451">
        <v>-0.21107657253742218</v>
      </c>
      <c r="AK1451">
        <v>-0.15387699007987976</v>
      </c>
      <c r="AL1451">
        <v>-1.2044434435665607E-2</v>
      </c>
      <c r="AM1451">
        <v>-0.20480577647686005</v>
      </c>
      <c r="AN1451">
        <v>0.1158067062497139</v>
      </c>
      <c r="AO1451">
        <v>0.12009010463953018</v>
      </c>
      <c r="AP1451">
        <v>4.7827236354351044E-2</v>
      </c>
      <c r="AQ1451">
        <v>0.58340084552764893</v>
      </c>
      <c r="AR1451">
        <v>3.388063907623291</v>
      </c>
      <c r="AS1451">
        <v>3.4911069869995117</v>
      </c>
      <c r="AT1451">
        <v>3.3655226230621338</v>
      </c>
      <c r="AU1451">
        <v>3.2261297702789307</v>
      </c>
      <c r="AV1451">
        <v>3.3973865509033203</v>
      </c>
      <c r="AW1451">
        <v>3.2768783569335937</v>
      </c>
      <c r="AX1451">
        <v>3.0069913864135742</v>
      </c>
      <c r="AY1451">
        <v>1.0541080236434937</v>
      </c>
      <c r="AZ1451">
        <v>0.5858575701713562</v>
      </c>
      <c r="BA1451">
        <v>0.39303719997406006</v>
      </c>
      <c r="BB1451">
        <v>0.37581086158752441</v>
      </c>
      <c r="BC1451">
        <v>0.2496471107006073</v>
      </c>
      <c r="BD1451">
        <v>0.13793417811393738</v>
      </c>
      <c r="BE1451">
        <v>71.123863220214844</v>
      </c>
      <c r="BF1451">
        <v>71.535385131835938</v>
      </c>
      <c r="BG1451">
        <v>71.053085327148438</v>
      </c>
      <c r="BH1451">
        <v>70.820777893066406</v>
      </c>
      <c r="BI1451">
        <v>70.159255981445312</v>
      </c>
      <c r="BJ1451">
        <v>70.141563415527344</v>
      </c>
      <c r="BK1451">
        <v>69.676948547363281</v>
      </c>
      <c r="BL1451">
        <v>72.75</v>
      </c>
      <c r="BM1451">
        <v>76.537666320800781</v>
      </c>
      <c r="BN1451">
        <v>80.966880798339844</v>
      </c>
      <c r="BO1451">
        <v>86.004547119140625</v>
      </c>
      <c r="BP1451">
        <v>90.989128112792969</v>
      </c>
      <c r="BQ1451">
        <v>91.309906005859375</v>
      </c>
      <c r="BR1451">
        <v>91.683761596679688</v>
      </c>
      <c r="BS1451">
        <v>91.933769226074219</v>
      </c>
      <c r="BT1451">
        <v>91.059906005859375</v>
      </c>
      <c r="BU1451">
        <v>87.219154357910156</v>
      </c>
      <c r="BV1451">
        <v>84.593017578125</v>
      </c>
      <c r="BW1451">
        <v>83.466888427734375</v>
      </c>
      <c r="BX1451">
        <v>81.323051452636719</v>
      </c>
      <c r="BY1451">
        <v>78.037666320800781</v>
      </c>
      <c r="BZ1451">
        <v>74.929222106933594</v>
      </c>
      <c r="CA1451">
        <v>73.696914672851562</v>
      </c>
      <c r="CB1451">
        <v>72.785385131835937</v>
      </c>
      <c r="CC1451">
        <v>0.71156352758407593</v>
      </c>
      <c r="CD1451">
        <v>0.67776304483413696</v>
      </c>
      <c r="CE1451">
        <v>0.64090120792388916</v>
      </c>
      <c r="CF1451">
        <v>0.51935309171676636</v>
      </c>
      <c r="CG1451">
        <v>0.47309908270835876</v>
      </c>
      <c r="CH1451">
        <v>0.53697407245635986</v>
      </c>
      <c r="CI1451">
        <v>0.62448030710220337</v>
      </c>
      <c r="CJ1451">
        <v>0.62602102756500244</v>
      </c>
      <c r="CK1451">
        <v>0.74683213233947754</v>
      </c>
      <c r="CL1451">
        <v>0.78079557418823242</v>
      </c>
      <c r="CM1451">
        <v>0.77168244123458862</v>
      </c>
      <c r="CN1451">
        <v>0.8091469407081604</v>
      </c>
      <c r="CO1451">
        <v>0.86899721622467041</v>
      </c>
      <c r="CP1451">
        <v>0.81721293926239014</v>
      </c>
      <c r="CQ1451">
        <v>0.84224241971969604</v>
      </c>
      <c r="CR1451">
        <v>0.87683731317520142</v>
      </c>
      <c r="CS1451">
        <v>0.86592292785644531</v>
      </c>
      <c r="CT1451">
        <v>0.84944576025009155</v>
      </c>
      <c r="CU1451">
        <v>0.87639898061752319</v>
      </c>
      <c r="CV1451">
        <v>0.69847148656845093</v>
      </c>
      <c r="CW1451">
        <v>0.61958611011505127</v>
      </c>
      <c r="CX1451">
        <v>0.5315818190574646</v>
      </c>
      <c r="CY1451">
        <v>0.54892897605895996</v>
      </c>
      <c r="CZ1451">
        <v>0.53443902730941772</v>
      </c>
    </row>
    <row r="1452" spans="1:104" x14ac:dyDescent="0.25">
      <c r="A1452" t="s">
        <v>1641</v>
      </c>
      <c r="B1452" t="s">
        <v>26</v>
      </c>
      <c r="C1452" t="s">
        <v>27</v>
      </c>
      <c r="D1452" t="s">
        <v>184</v>
      </c>
      <c r="E1452" t="s">
        <v>184</v>
      </c>
      <c r="F1452">
        <v>2016</v>
      </c>
      <c r="G1452" t="s">
        <v>178</v>
      </c>
      <c r="H1452">
        <v>8</v>
      </c>
      <c r="I1452">
        <v>46.849685668945313</v>
      </c>
      <c r="J1452">
        <v>45.16387939453125</v>
      </c>
      <c r="K1452">
        <v>43.998939514160156</v>
      </c>
      <c r="L1452">
        <v>43.953464508056641</v>
      </c>
      <c r="M1452">
        <v>45.628257751464844</v>
      </c>
      <c r="N1452">
        <v>50.221828460693359</v>
      </c>
      <c r="O1452">
        <v>56.276908874511719</v>
      </c>
      <c r="P1452">
        <v>63.641658782958984</v>
      </c>
      <c r="Q1452">
        <v>71.10174560546875</v>
      </c>
      <c r="R1452">
        <v>77.062713623046875</v>
      </c>
      <c r="S1452">
        <v>81.709640502929688</v>
      </c>
      <c r="T1452">
        <v>83.884429931640625</v>
      </c>
      <c r="U1452">
        <v>84.707969665527344</v>
      </c>
      <c r="V1452">
        <v>85.15399169921875</v>
      </c>
      <c r="W1452">
        <v>84.685714721679688</v>
      </c>
      <c r="X1452">
        <v>83.021530151367188</v>
      </c>
      <c r="Y1452">
        <v>79.59906005859375</v>
      </c>
      <c r="Z1452">
        <v>75.01226806640625</v>
      </c>
      <c r="AA1452">
        <v>68.623649597167969</v>
      </c>
      <c r="AB1452">
        <v>65.719879150390625</v>
      </c>
      <c r="AC1452">
        <v>63.495990753173828</v>
      </c>
      <c r="AD1452">
        <v>59.105545043945313</v>
      </c>
      <c r="AE1452">
        <v>54.435066223144531</v>
      </c>
      <c r="AF1452">
        <v>50.610187530517578</v>
      </c>
      <c r="AG1452">
        <v>-0.39753013849258423</v>
      </c>
      <c r="AH1452">
        <v>-0.28823083639144897</v>
      </c>
      <c r="AI1452">
        <v>-0.26891273260116577</v>
      </c>
      <c r="AJ1452">
        <v>-0.23347808420658112</v>
      </c>
      <c r="AK1452">
        <v>-0.16205178201198578</v>
      </c>
      <c r="AL1452">
        <v>-2.8320255223661661E-3</v>
      </c>
      <c r="AM1452">
        <v>-0.21624422073364258</v>
      </c>
      <c r="AN1452">
        <v>0.14359863102436066</v>
      </c>
      <c r="AO1452">
        <v>0.13071228563785553</v>
      </c>
      <c r="AP1452">
        <v>3.3243391662836075E-2</v>
      </c>
      <c r="AQ1452">
        <v>0.62487727403640747</v>
      </c>
      <c r="AR1452">
        <v>3.678663969039917</v>
      </c>
      <c r="AS1452">
        <v>3.7978723049163818</v>
      </c>
      <c r="AT1452">
        <v>3.6583998203277588</v>
      </c>
      <c r="AU1452">
        <v>3.5034971237182617</v>
      </c>
      <c r="AV1452">
        <v>3.710010290145874</v>
      </c>
      <c r="AW1452">
        <v>3.552776575088501</v>
      </c>
      <c r="AX1452">
        <v>3.2673909664154053</v>
      </c>
      <c r="AY1452">
        <v>1.2058783769607544</v>
      </c>
      <c r="AZ1452">
        <v>0.68768209218978882</v>
      </c>
      <c r="BA1452">
        <v>0.46135157346725464</v>
      </c>
      <c r="BB1452">
        <v>0.43604528903961182</v>
      </c>
      <c r="BC1452">
        <v>0.28894734382629395</v>
      </c>
      <c r="BD1452">
        <v>0.17453017830848694</v>
      </c>
      <c r="BE1452">
        <v>73.10565185546875</v>
      </c>
      <c r="BF1452">
        <v>72.291984558105469</v>
      </c>
      <c r="BG1452">
        <v>71.691986083984375</v>
      </c>
      <c r="BH1452">
        <v>70.598258972167969</v>
      </c>
      <c r="BI1452">
        <v>70.475601196289062</v>
      </c>
      <c r="BJ1452">
        <v>70.275588989257813</v>
      </c>
      <c r="BK1452">
        <v>69.566680908203125</v>
      </c>
      <c r="BL1452">
        <v>72.351425170898438</v>
      </c>
      <c r="BM1452">
        <v>79.004707336425781</v>
      </c>
      <c r="BN1452">
        <v>83.513015747070313</v>
      </c>
      <c r="BO1452">
        <v>88.9317626953125</v>
      </c>
      <c r="BP1452">
        <v>90.532981872558594</v>
      </c>
      <c r="BQ1452">
        <v>92.347854614257813</v>
      </c>
      <c r="BR1452">
        <v>90.778221130371094</v>
      </c>
      <c r="BS1452">
        <v>91.161216735839844</v>
      </c>
      <c r="BT1452">
        <v>91.038330078125</v>
      </c>
      <c r="BU1452">
        <v>89.743377685546875</v>
      </c>
      <c r="BV1452">
        <v>89.328201293945313</v>
      </c>
      <c r="BW1452">
        <v>85.340721130371094</v>
      </c>
      <c r="BX1452">
        <v>82.217231750488281</v>
      </c>
      <c r="BY1452">
        <v>78.170547485351563</v>
      </c>
      <c r="BZ1452">
        <v>76.338066101074219</v>
      </c>
      <c r="CA1452">
        <v>75.213958740234375</v>
      </c>
      <c r="CB1452">
        <v>75.155067443847656</v>
      </c>
      <c r="CC1452">
        <v>0.75712251663208008</v>
      </c>
      <c r="CD1452">
        <v>0.72229403257369995</v>
      </c>
      <c r="CE1452">
        <v>0.68126267194747925</v>
      </c>
      <c r="CF1452">
        <v>0.5475924015045166</v>
      </c>
      <c r="CG1452">
        <v>0.49391183257102966</v>
      </c>
      <c r="CH1452">
        <v>0.56180858612060547</v>
      </c>
      <c r="CI1452">
        <v>0.64977765083312988</v>
      </c>
      <c r="CJ1452">
        <v>0.63295847177505493</v>
      </c>
      <c r="CK1452">
        <v>0.75995957851409912</v>
      </c>
      <c r="CL1452">
        <v>0.79351097345352173</v>
      </c>
      <c r="CM1452">
        <v>0.77929019927978516</v>
      </c>
      <c r="CN1452">
        <v>0.81990844011306763</v>
      </c>
      <c r="CO1452">
        <v>0.89251798391342163</v>
      </c>
      <c r="CP1452">
        <v>0.82446706295013428</v>
      </c>
      <c r="CQ1452">
        <v>0.85420882701873779</v>
      </c>
      <c r="CR1452">
        <v>0.90620845556259155</v>
      </c>
      <c r="CS1452">
        <v>0.89778751134872437</v>
      </c>
      <c r="CT1452">
        <v>0.88391959667205811</v>
      </c>
      <c r="CU1452">
        <v>0.92481249570846558</v>
      </c>
      <c r="CV1452">
        <v>0.7431405782699585</v>
      </c>
      <c r="CW1452">
        <v>0.655936598777771</v>
      </c>
      <c r="CX1452">
        <v>0.55990797281265259</v>
      </c>
      <c r="CY1452">
        <v>0.57861894369125366</v>
      </c>
      <c r="CZ1452">
        <v>0.56137043237686157</v>
      </c>
    </row>
    <row r="1453" spans="1:104" x14ac:dyDescent="0.25">
      <c r="A1453" t="s">
        <v>1642</v>
      </c>
      <c r="B1453" t="s">
        <v>26</v>
      </c>
      <c r="C1453" t="s">
        <v>27</v>
      </c>
      <c r="D1453" t="s">
        <v>184</v>
      </c>
      <c r="E1453" t="s">
        <v>184</v>
      </c>
      <c r="F1453">
        <v>2016</v>
      </c>
      <c r="G1453" t="s">
        <v>179</v>
      </c>
      <c r="H1453">
        <v>9</v>
      </c>
      <c r="I1453">
        <v>47.204875946044922</v>
      </c>
      <c r="J1453">
        <v>45.612831115722656</v>
      </c>
      <c r="K1453">
        <v>44.605377197265625</v>
      </c>
      <c r="L1453">
        <v>44.583522796630859</v>
      </c>
      <c r="M1453">
        <v>46.421096801757813</v>
      </c>
      <c r="N1453">
        <v>51.255428314208984</v>
      </c>
      <c r="O1453">
        <v>58.332752227783203</v>
      </c>
      <c r="P1453">
        <v>66.0955810546875</v>
      </c>
      <c r="Q1453">
        <v>74.724853515625</v>
      </c>
      <c r="R1453">
        <v>81.311119079589844</v>
      </c>
      <c r="S1453">
        <v>86.165580749511719</v>
      </c>
      <c r="T1453">
        <v>88.377723693847656</v>
      </c>
      <c r="U1453">
        <v>89.143157958984375</v>
      </c>
      <c r="V1453">
        <v>89.738349914550781</v>
      </c>
      <c r="W1453">
        <v>88.95684814453125</v>
      </c>
      <c r="X1453">
        <v>86.385787963867188</v>
      </c>
      <c r="Y1453">
        <v>82.462554931640625</v>
      </c>
      <c r="Z1453">
        <v>77.635848999023438</v>
      </c>
      <c r="AA1453">
        <v>71.189506530761719</v>
      </c>
      <c r="AB1453">
        <v>68.965164184570312</v>
      </c>
      <c r="AC1453">
        <v>65.260528564453125</v>
      </c>
      <c r="AD1453">
        <v>60.306262969970703</v>
      </c>
      <c r="AE1453">
        <v>55.332309722900391</v>
      </c>
      <c r="AF1453">
        <v>51.369251251220703</v>
      </c>
      <c r="AG1453">
        <v>-0.38215196132659912</v>
      </c>
      <c r="AH1453">
        <v>-0.30015939474105835</v>
      </c>
      <c r="AI1453">
        <v>-0.29864147305488586</v>
      </c>
      <c r="AJ1453">
        <v>-0.24849173426628113</v>
      </c>
      <c r="AK1453">
        <v>-0.15752890706062317</v>
      </c>
      <c r="AL1453">
        <v>1.7184037715196609E-2</v>
      </c>
      <c r="AM1453">
        <v>-0.20520408451557159</v>
      </c>
      <c r="AN1453">
        <v>0.18579557538032532</v>
      </c>
      <c r="AO1453">
        <v>0.13628120720386505</v>
      </c>
      <c r="AP1453">
        <v>-8.2952007651329041E-3</v>
      </c>
      <c r="AQ1453">
        <v>0.61228793859481812</v>
      </c>
      <c r="AR1453">
        <v>3.8393874168395996</v>
      </c>
      <c r="AS1453">
        <v>3.9623286724090576</v>
      </c>
      <c r="AT1453">
        <v>3.8281819820404053</v>
      </c>
      <c r="AU1453">
        <v>3.6686027050018311</v>
      </c>
      <c r="AV1453">
        <v>3.8991835117340088</v>
      </c>
      <c r="AW1453">
        <v>3.7351605892181396</v>
      </c>
      <c r="AX1453">
        <v>3.472341775894165</v>
      </c>
      <c r="AY1453">
        <v>1.3754305839538574</v>
      </c>
      <c r="AZ1453">
        <v>0.81496822834014893</v>
      </c>
      <c r="BA1453">
        <v>0.54638779163360596</v>
      </c>
      <c r="BB1453">
        <v>0.5048682689666748</v>
      </c>
      <c r="BC1453">
        <v>0.33592736721038818</v>
      </c>
      <c r="BD1453">
        <v>0.23418004810810089</v>
      </c>
      <c r="BE1453">
        <v>70.689674377441406</v>
      </c>
      <c r="BF1453">
        <v>70.227615356445313</v>
      </c>
      <c r="BG1453">
        <v>70.170707702636719</v>
      </c>
      <c r="BH1453">
        <v>69.901741027832031</v>
      </c>
      <c r="BI1453">
        <v>70.113807678222656</v>
      </c>
      <c r="BJ1453">
        <v>68.958648681640625</v>
      </c>
      <c r="BK1453">
        <v>71.556900024414063</v>
      </c>
      <c r="BL1453">
        <v>72.943099975585938</v>
      </c>
      <c r="BM1453">
        <v>80.313743591308594</v>
      </c>
      <c r="BN1453">
        <v>86.949943542480469</v>
      </c>
      <c r="BO1453">
        <v>95.592979431152344</v>
      </c>
      <c r="BP1453">
        <v>98.78607177734375</v>
      </c>
      <c r="BQ1453">
        <v>100.09638977050781</v>
      </c>
      <c r="BR1453">
        <v>99.729171752929688</v>
      </c>
      <c r="BS1453">
        <v>98.592979431152344</v>
      </c>
      <c r="BT1453">
        <v>97.706779479980469</v>
      </c>
      <c r="BU1453">
        <v>96.453361511230469</v>
      </c>
      <c r="BV1453">
        <v>94.722328186035156</v>
      </c>
      <c r="BW1453">
        <v>92.086128234863281</v>
      </c>
      <c r="BX1453">
        <v>83.810325622558594</v>
      </c>
      <c r="BY1453">
        <v>79.556907653808594</v>
      </c>
      <c r="BZ1453">
        <v>77.382774353027344</v>
      </c>
      <c r="CA1453">
        <v>76.306900024414063</v>
      </c>
      <c r="CB1453">
        <v>74.382774353027344</v>
      </c>
      <c r="CC1453">
        <v>0.7617456316947937</v>
      </c>
      <c r="CD1453">
        <v>0.7285841703414917</v>
      </c>
      <c r="CE1453">
        <v>0.69018596410751343</v>
      </c>
      <c r="CF1453">
        <v>0.55668902397155762</v>
      </c>
      <c r="CG1453">
        <v>0.50463575124740601</v>
      </c>
      <c r="CH1453">
        <v>0.57502871751785278</v>
      </c>
      <c r="CI1453">
        <v>0.66981065273284912</v>
      </c>
      <c r="CJ1453">
        <v>0.65406250953674316</v>
      </c>
      <c r="CK1453">
        <v>0.78838354349136353</v>
      </c>
      <c r="CL1453">
        <v>0.8233371376991272</v>
      </c>
      <c r="CM1453">
        <v>0.80677413940429688</v>
      </c>
      <c r="CN1453">
        <v>0.84905922412872314</v>
      </c>
      <c r="CO1453">
        <v>0.92588561773300171</v>
      </c>
      <c r="CP1453">
        <v>0.85338598489761353</v>
      </c>
      <c r="CQ1453">
        <v>0.88457399606704712</v>
      </c>
      <c r="CR1453">
        <v>0.93654334545135498</v>
      </c>
      <c r="CS1453">
        <v>0.92557787895202637</v>
      </c>
      <c r="CT1453">
        <v>0.91080540418624878</v>
      </c>
      <c r="CU1453">
        <v>0.95291674137115479</v>
      </c>
      <c r="CV1453">
        <v>0.77065104246139526</v>
      </c>
      <c r="CW1453">
        <v>0.67494583129882813</v>
      </c>
      <c r="CX1453">
        <v>0.57266503572463989</v>
      </c>
      <c r="CY1453">
        <v>0.58934855461120605</v>
      </c>
      <c r="CZ1453">
        <v>0.57068711519241333</v>
      </c>
    </row>
    <row r="1454" spans="1:104" x14ac:dyDescent="0.25">
      <c r="A1454" t="s">
        <v>1643</v>
      </c>
      <c r="B1454" t="s">
        <v>26</v>
      </c>
      <c r="C1454" t="s">
        <v>27</v>
      </c>
      <c r="D1454" t="s">
        <v>184</v>
      </c>
      <c r="E1454" t="s">
        <v>184</v>
      </c>
      <c r="F1454">
        <v>2016</v>
      </c>
      <c r="G1454" t="s">
        <v>180</v>
      </c>
      <c r="H1454">
        <v>10</v>
      </c>
      <c r="I1454">
        <v>42.492496490478516</v>
      </c>
      <c r="J1454">
        <v>41.017665863037109</v>
      </c>
      <c r="K1454">
        <v>40.038414001464844</v>
      </c>
      <c r="L1454">
        <v>39.996479034423828</v>
      </c>
      <c r="M1454">
        <v>41.509857177734375</v>
      </c>
      <c r="N1454">
        <v>45.584213256835938</v>
      </c>
      <c r="O1454">
        <v>52.484401702880859</v>
      </c>
      <c r="P1454">
        <v>58.437046051025391</v>
      </c>
      <c r="Q1454">
        <v>65.759315490722656</v>
      </c>
      <c r="R1454">
        <v>72.289421081542969</v>
      </c>
      <c r="S1454">
        <v>77.428169250488281</v>
      </c>
      <c r="T1454">
        <v>80.265998840332031</v>
      </c>
      <c r="U1454">
        <v>81.78192138671875</v>
      </c>
      <c r="V1454">
        <v>83.077888488769531</v>
      </c>
      <c r="W1454">
        <v>82.582977294921875</v>
      </c>
      <c r="X1454">
        <v>80.019920349121094</v>
      </c>
      <c r="Y1454">
        <v>75.966331481933594</v>
      </c>
      <c r="Z1454">
        <v>71.1563720703125</v>
      </c>
      <c r="AA1454">
        <v>67.345252990722656</v>
      </c>
      <c r="AB1454">
        <v>64.272148132324219</v>
      </c>
      <c r="AC1454">
        <v>60.686344146728516</v>
      </c>
      <c r="AD1454">
        <v>55.205066680908203</v>
      </c>
      <c r="AE1454">
        <v>49.930538177490234</v>
      </c>
      <c r="AF1454">
        <v>46.292484283447266</v>
      </c>
      <c r="AG1454">
        <v>-0.3726750910282135</v>
      </c>
      <c r="AH1454">
        <v>-0.23823182284832001</v>
      </c>
      <c r="AI1454">
        <v>-0.19683586061000824</v>
      </c>
      <c r="AJ1454">
        <v>-0.18803714215755463</v>
      </c>
      <c r="AK1454">
        <v>-0.15448854863643646</v>
      </c>
      <c r="AL1454">
        <v>-3.4781098365783691E-2</v>
      </c>
      <c r="AM1454">
        <v>-0.22323621809482574</v>
      </c>
      <c r="AN1454">
        <v>7.4628137052059174E-2</v>
      </c>
      <c r="AO1454">
        <v>0.12743397057056427</v>
      </c>
      <c r="AP1454">
        <v>0.10420367121696472</v>
      </c>
      <c r="AQ1454">
        <v>0.67626965045928955</v>
      </c>
      <c r="AR1454">
        <v>3.600698709487915</v>
      </c>
      <c r="AS1454">
        <v>3.736769437789917</v>
      </c>
      <c r="AT1454">
        <v>3.6286823749542236</v>
      </c>
      <c r="AU1454">
        <v>3.4456071853637695</v>
      </c>
      <c r="AV1454">
        <v>3.492056131362915</v>
      </c>
      <c r="AW1454">
        <v>3.2759032249450684</v>
      </c>
      <c r="AX1454">
        <v>2.9334378242492676</v>
      </c>
      <c r="AY1454">
        <v>0.96822786331176758</v>
      </c>
      <c r="AZ1454">
        <v>0.52316296100616455</v>
      </c>
      <c r="BA1454">
        <v>0.33997035026550293</v>
      </c>
      <c r="BB1454">
        <v>0.31197494268417358</v>
      </c>
      <c r="BC1454">
        <v>0.19236353039741516</v>
      </c>
      <c r="BD1454">
        <v>6.6767558455467224E-2</v>
      </c>
      <c r="BE1454">
        <v>68.671775817871094</v>
      </c>
      <c r="BF1454">
        <v>66.746101379394531</v>
      </c>
      <c r="BG1454">
        <v>66.884239196777344</v>
      </c>
      <c r="BH1454">
        <v>66.632720947265625</v>
      </c>
      <c r="BI1454">
        <v>65.152053833007813</v>
      </c>
      <c r="BJ1454">
        <v>64.864517211914063</v>
      </c>
      <c r="BK1454">
        <v>64.169502258300781</v>
      </c>
      <c r="BL1454">
        <v>67.405952453613281</v>
      </c>
      <c r="BM1454">
        <v>75.661857604980469</v>
      </c>
      <c r="BN1454">
        <v>83.009040832519531</v>
      </c>
      <c r="BO1454">
        <v>88.759803771972656</v>
      </c>
      <c r="BP1454">
        <v>90.972633361816406</v>
      </c>
      <c r="BQ1454">
        <v>91.44940185546875</v>
      </c>
      <c r="BR1454">
        <v>92.218360900878906</v>
      </c>
      <c r="BS1454">
        <v>91.04571533203125</v>
      </c>
      <c r="BT1454">
        <v>89.736557006835938</v>
      </c>
      <c r="BU1454">
        <v>89.717979431152344</v>
      </c>
      <c r="BV1454">
        <v>87.409095764160156</v>
      </c>
      <c r="BW1454">
        <v>82.884719848632812</v>
      </c>
      <c r="BX1454">
        <v>79.499626159667969</v>
      </c>
      <c r="BY1454">
        <v>75.596321105957031</v>
      </c>
      <c r="BZ1454">
        <v>72.400535583496094</v>
      </c>
      <c r="CA1454">
        <v>70.053741455078125</v>
      </c>
      <c r="CB1454">
        <v>69.478652954101563</v>
      </c>
      <c r="CC1454">
        <v>0.67967486381530762</v>
      </c>
      <c r="CD1454">
        <v>0.64812690019607544</v>
      </c>
      <c r="CE1454">
        <v>0.61382275819778442</v>
      </c>
      <c r="CF1454">
        <v>0.50018453598022461</v>
      </c>
      <c r="CG1454">
        <v>0.4556766152381897</v>
      </c>
      <c r="CH1454">
        <v>0.51903992891311646</v>
      </c>
      <c r="CI1454">
        <v>0.61731827259063721</v>
      </c>
      <c r="CJ1454">
        <v>0.61502766609191895</v>
      </c>
      <c r="CK1454">
        <v>0.74135822057723999</v>
      </c>
      <c r="CL1454">
        <v>0.78061115741729736</v>
      </c>
      <c r="CM1454">
        <v>0.76885980367660522</v>
      </c>
      <c r="CN1454">
        <v>0.81050515174865723</v>
      </c>
      <c r="CO1454">
        <v>0.88657701015472412</v>
      </c>
      <c r="CP1454">
        <v>0.81603312492370605</v>
      </c>
      <c r="CQ1454">
        <v>0.84745204448699951</v>
      </c>
      <c r="CR1454">
        <v>0.89849907159805298</v>
      </c>
      <c r="CS1454">
        <v>0.88526523113250732</v>
      </c>
      <c r="CT1454">
        <v>0.86982232332229614</v>
      </c>
      <c r="CU1454">
        <v>0.92442381381988525</v>
      </c>
      <c r="CV1454">
        <v>0.74311631917953491</v>
      </c>
      <c r="CW1454">
        <v>0.64982926845550537</v>
      </c>
      <c r="CX1454">
        <v>0.53460657596588135</v>
      </c>
      <c r="CY1454">
        <v>0.53492063283920288</v>
      </c>
      <c r="CZ1454">
        <v>0.5158388614654541</v>
      </c>
    </row>
    <row r="1455" spans="1:104" x14ac:dyDescent="0.25">
      <c r="A1455" t="s">
        <v>1644</v>
      </c>
      <c r="B1455" t="s">
        <v>26</v>
      </c>
      <c r="C1455" t="s">
        <v>27</v>
      </c>
      <c r="D1455" t="s">
        <v>184</v>
      </c>
      <c r="E1455" t="s">
        <v>184</v>
      </c>
      <c r="F1455">
        <v>2016</v>
      </c>
      <c r="G1455" t="s">
        <v>181</v>
      </c>
      <c r="H1455">
        <v>11</v>
      </c>
      <c r="I1455">
        <v>39.686660766601563</v>
      </c>
      <c r="J1455">
        <v>38.397087097167969</v>
      </c>
      <c r="K1455">
        <v>37.627540588378906</v>
      </c>
      <c r="L1455">
        <v>37.768329620361328</v>
      </c>
      <c r="M1455">
        <v>39.397987365722656</v>
      </c>
      <c r="N1455">
        <v>43.366874694824219</v>
      </c>
      <c r="O1455">
        <v>48.481712341308594</v>
      </c>
      <c r="P1455">
        <v>53.719089508056641</v>
      </c>
      <c r="Q1455">
        <v>59.679660797119141</v>
      </c>
      <c r="R1455">
        <v>64.582931518554687</v>
      </c>
      <c r="S1455">
        <v>68.517662048339844</v>
      </c>
      <c r="T1455">
        <v>70.759376525878906</v>
      </c>
      <c r="U1455">
        <v>71.893096923828125</v>
      </c>
      <c r="V1455">
        <v>72.7314453125</v>
      </c>
      <c r="W1455">
        <v>72.015876770019531</v>
      </c>
      <c r="X1455">
        <v>69.424339294433594</v>
      </c>
      <c r="Y1455">
        <v>66.302215576171875</v>
      </c>
      <c r="Z1455">
        <v>64.274574279785156</v>
      </c>
      <c r="AA1455">
        <v>59.458076477050781</v>
      </c>
      <c r="AB1455">
        <v>55.995193481445312</v>
      </c>
      <c r="AC1455">
        <v>53.247085571289062</v>
      </c>
      <c r="AD1455">
        <v>49.577510833740234</v>
      </c>
      <c r="AE1455">
        <v>45.866634368896484</v>
      </c>
      <c r="AF1455">
        <v>42.808647155761719</v>
      </c>
      <c r="AG1455">
        <v>-0.38131198287010193</v>
      </c>
      <c r="AH1455">
        <v>-0.20531943440437317</v>
      </c>
      <c r="AI1455">
        <v>-0.13523884117603302</v>
      </c>
      <c r="AJ1455">
        <v>-0.15512536466121674</v>
      </c>
      <c r="AK1455">
        <v>-0.16373968124389648</v>
      </c>
      <c r="AL1455">
        <v>-7.4449539184570313E-2</v>
      </c>
      <c r="AM1455">
        <v>-0.2424091249704361</v>
      </c>
      <c r="AN1455">
        <v>7.9707644181326032E-4</v>
      </c>
      <c r="AO1455">
        <v>0.11539677530527115</v>
      </c>
      <c r="AP1455">
        <v>0.17013756930828094</v>
      </c>
      <c r="AQ1455">
        <v>0.6638914942741394</v>
      </c>
      <c r="AR1455">
        <v>3.176375150680542</v>
      </c>
      <c r="AS1455">
        <v>3.283684253692627</v>
      </c>
      <c r="AT1455">
        <v>3.1760828495025635</v>
      </c>
      <c r="AU1455">
        <v>2.9720854759216309</v>
      </c>
      <c r="AV1455">
        <v>2.8766355514526367</v>
      </c>
      <c r="AW1455">
        <v>2.6771526336669922</v>
      </c>
      <c r="AX1455">
        <v>2.3856236934661865</v>
      </c>
      <c r="AY1455">
        <v>0.56989407539367676</v>
      </c>
      <c r="AZ1455">
        <v>0.25189715623855591</v>
      </c>
      <c r="BA1455">
        <v>0.14972756803035736</v>
      </c>
      <c r="BB1455">
        <v>0.16009366512298584</v>
      </c>
      <c r="BC1455">
        <v>9.4511456787586212E-2</v>
      </c>
      <c r="BD1455">
        <v>-4.850459098815918E-2</v>
      </c>
      <c r="BE1455">
        <v>63.257701873779297</v>
      </c>
      <c r="BF1455">
        <v>62.488021850585938</v>
      </c>
      <c r="BG1455">
        <v>61.027992248535156</v>
      </c>
      <c r="BH1455">
        <v>61.674274444580078</v>
      </c>
      <c r="BI1455">
        <v>61.29095458984375</v>
      </c>
      <c r="BJ1455">
        <v>60.674880981445313</v>
      </c>
      <c r="BK1455">
        <v>59.907932281494141</v>
      </c>
      <c r="BL1455">
        <v>63.265087127685547</v>
      </c>
      <c r="BM1455">
        <v>71.220718383789063</v>
      </c>
      <c r="BN1455">
        <v>78.685501098632812</v>
      </c>
      <c r="BO1455">
        <v>82.695907592773438</v>
      </c>
      <c r="BP1455">
        <v>86.526229858398438</v>
      </c>
      <c r="BQ1455">
        <v>87.74017333984375</v>
      </c>
      <c r="BR1455">
        <v>87.883171081542969</v>
      </c>
      <c r="BS1455">
        <v>87.681655883789063</v>
      </c>
      <c r="BT1455">
        <v>86.836479187011719</v>
      </c>
      <c r="BU1455">
        <v>83.87933349609375</v>
      </c>
      <c r="BV1455">
        <v>77.815467834472656</v>
      </c>
      <c r="BW1455">
        <v>72.488021850585938</v>
      </c>
      <c r="BX1455">
        <v>68.195655822753906</v>
      </c>
      <c r="BY1455">
        <v>66.395050048828125</v>
      </c>
      <c r="BZ1455">
        <v>63.285392761230469</v>
      </c>
      <c r="CA1455">
        <v>62.425064086914063</v>
      </c>
      <c r="CB1455">
        <v>61.226879119873047</v>
      </c>
      <c r="CC1455">
        <v>0.66288650035858154</v>
      </c>
      <c r="CD1455">
        <v>0.63082879781723022</v>
      </c>
      <c r="CE1455">
        <v>0.59837871789932251</v>
      </c>
      <c r="CF1455">
        <v>0.49106049537658691</v>
      </c>
      <c r="CG1455">
        <v>0.45185667276382446</v>
      </c>
      <c r="CH1455">
        <v>0.51596581935882568</v>
      </c>
      <c r="CI1455">
        <v>0.60822385549545288</v>
      </c>
      <c r="CJ1455">
        <v>0.61026495695114136</v>
      </c>
      <c r="CK1455">
        <v>0.72770649194717407</v>
      </c>
      <c r="CL1455">
        <v>0.7625354528427124</v>
      </c>
      <c r="CM1455">
        <v>0.75577187538146973</v>
      </c>
      <c r="CN1455">
        <v>0.79388833045959473</v>
      </c>
      <c r="CO1455">
        <v>0.85477417707443237</v>
      </c>
      <c r="CP1455">
        <v>0.80285066366195679</v>
      </c>
      <c r="CQ1455">
        <v>0.82728606462478638</v>
      </c>
      <c r="CR1455">
        <v>0.85494893789291382</v>
      </c>
      <c r="CS1455">
        <v>0.83608734607696533</v>
      </c>
      <c r="CT1455">
        <v>0.82458347082138062</v>
      </c>
      <c r="CU1455">
        <v>0.84755873680114746</v>
      </c>
      <c r="CV1455">
        <v>0.67287325859069824</v>
      </c>
      <c r="CW1455">
        <v>0.59231066703796387</v>
      </c>
      <c r="CX1455">
        <v>0.50720137357711792</v>
      </c>
      <c r="CY1455">
        <v>0.51924502849578857</v>
      </c>
      <c r="CZ1455">
        <v>0.50089973211288452</v>
      </c>
    </row>
    <row r="1456" spans="1:104" x14ac:dyDescent="0.25">
      <c r="A1456" t="s">
        <v>1645</v>
      </c>
      <c r="B1456" t="s">
        <v>26</v>
      </c>
      <c r="C1456" t="s">
        <v>27</v>
      </c>
      <c r="D1456" t="s">
        <v>184</v>
      </c>
      <c r="E1456" t="s">
        <v>184</v>
      </c>
      <c r="F1456">
        <v>2016</v>
      </c>
      <c r="G1456" t="s">
        <v>182</v>
      </c>
      <c r="H1456">
        <v>12</v>
      </c>
      <c r="I1456">
        <v>37.693336486816406</v>
      </c>
      <c r="J1456">
        <v>36.672252655029297</v>
      </c>
      <c r="K1456">
        <v>36.172874450683594</v>
      </c>
      <c r="L1456">
        <v>36.438587188720703</v>
      </c>
      <c r="M1456">
        <v>38.152866363525391</v>
      </c>
      <c r="N1456">
        <v>42.178535461425781</v>
      </c>
      <c r="O1456">
        <v>47.88043212890625</v>
      </c>
      <c r="P1456">
        <v>52.441177368164063</v>
      </c>
      <c r="Q1456">
        <v>55.566608428955078</v>
      </c>
      <c r="R1456">
        <v>56.480438232421875</v>
      </c>
      <c r="S1456">
        <v>56.455410003662109</v>
      </c>
      <c r="T1456">
        <v>55.702472686767578</v>
      </c>
      <c r="U1456">
        <v>54.871795654296875</v>
      </c>
      <c r="V1456">
        <v>54.508541107177734</v>
      </c>
      <c r="W1456">
        <v>53.480548858642578</v>
      </c>
      <c r="X1456">
        <v>51.9051513671875</v>
      </c>
      <c r="Y1456">
        <v>51.280998229980469</v>
      </c>
      <c r="Z1456">
        <v>52.609966278076172</v>
      </c>
      <c r="AA1456">
        <v>50.651485443115234</v>
      </c>
      <c r="AB1456">
        <v>49.302486419677734</v>
      </c>
      <c r="AC1456">
        <v>47.782657623291016</v>
      </c>
      <c r="AD1456">
        <v>45.747531890869141</v>
      </c>
      <c r="AE1456">
        <v>42.397689819335938</v>
      </c>
      <c r="AF1456">
        <v>39.86419677734375</v>
      </c>
      <c r="AG1456">
        <v>-0.51378697156906128</v>
      </c>
      <c r="AH1456">
        <v>-7.0066124200820923E-2</v>
      </c>
      <c r="AI1456">
        <v>0.17840574681758881</v>
      </c>
      <c r="AJ1456">
        <v>-1.1247264919802547E-3</v>
      </c>
      <c r="AK1456">
        <v>-0.23099291324615479</v>
      </c>
      <c r="AL1456">
        <v>-0.30235373973846436</v>
      </c>
      <c r="AM1456">
        <v>-0.42180401086807251</v>
      </c>
      <c r="AN1456">
        <v>-0.41066327691078186</v>
      </c>
      <c r="AO1456">
        <v>0.1215047612786293</v>
      </c>
      <c r="AP1456">
        <v>0.58225619792938232</v>
      </c>
      <c r="AQ1456">
        <v>0.89636111259460449</v>
      </c>
      <c r="AR1456">
        <v>2.5303196907043457</v>
      </c>
      <c r="AS1456">
        <v>2.5128448009490967</v>
      </c>
      <c r="AT1456">
        <v>2.3770692348480225</v>
      </c>
      <c r="AU1456">
        <v>2.0665037631988525</v>
      </c>
      <c r="AV1456">
        <v>1.4347145557403564</v>
      </c>
      <c r="AW1456">
        <v>1.2004789113998413</v>
      </c>
      <c r="AX1456">
        <v>0.6977429986000061</v>
      </c>
      <c r="AY1456">
        <v>-0.95162475109100342</v>
      </c>
      <c r="AZ1456">
        <v>-0.81693834066390991</v>
      </c>
      <c r="BA1456">
        <v>-0.62581461668014526</v>
      </c>
      <c r="BB1456">
        <v>-0.53096485137939453</v>
      </c>
      <c r="BC1456">
        <v>-0.39179116487503052</v>
      </c>
      <c r="BD1456">
        <v>-0.66918730735778809</v>
      </c>
      <c r="BE1456">
        <v>47.534122467041016</v>
      </c>
      <c r="BF1456">
        <v>47.034122467041016</v>
      </c>
      <c r="BG1456">
        <v>45.609886169433594</v>
      </c>
      <c r="BH1456">
        <v>45.322006225585938</v>
      </c>
      <c r="BI1456">
        <v>45.534122467041016</v>
      </c>
      <c r="BJ1456">
        <v>45.458354949951172</v>
      </c>
      <c r="BK1456">
        <v>44.53411865234375</v>
      </c>
      <c r="BL1456">
        <v>45.496238708496094</v>
      </c>
      <c r="BM1456">
        <v>47.92047119140625</v>
      </c>
      <c r="BN1456">
        <v>50.8636474609375</v>
      </c>
      <c r="BO1456">
        <v>53.018939971923828</v>
      </c>
      <c r="BP1456">
        <v>53.30682373046875</v>
      </c>
      <c r="BQ1456">
        <v>54.075767517089844</v>
      </c>
      <c r="BR1456">
        <v>55.075763702392578</v>
      </c>
      <c r="BS1456">
        <v>55.962116241455078</v>
      </c>
      <c r="BT1456">
        <v>55.094703674316406</v>
      </c>
      <c r="BU1456">
        <v>54.3636474609375</v>
      </c>
      <c r="BV1456">
        <v>51.053062438964844</v>
      </c>
      <c r="BW1456">
        <v>49.553066253662109</v>
      </c>
      <c r="BX1456">
        <v>48.859886169433594</v>
      </c>
      <c r="BY1456">
        <v>46.973533630371094</v>
      </c>
      <c r="BZ1456">
        <v>48.072002410888672</v>
      </c>
      <c r="CA1456">
        <v>46.378829956054688</v>
      </c>
      <c r="CB1456">
        <v>45.666709899902344</v>
      </c>
      <c r="CC1456">
        <v>0.88393223285675049</v>
      </c>
      <c r="CD1456">
        <v>0.84528464078903198</v>
      </c>
      <c r="CE1456">
        <v>0.80580085515975952</v>
      </c>
      <c r="CF1456">
        <v>0.64722847938537598</v>
      </c>
      <c r="CG1456">
        <v>0.58465200662612915</v>
      </c>
      <c r="CH1456">
        <v>0.66372883319854736</v>
      </c>
      <c r="CI1456">
        <v>0.77068793773651123</v>
      </c>
      <c r="CJ1456">
        <v>0.71366453170776367</v>
      </c>
      <c r="CK1456">
        <v>0.85315048694610596</v>
      </c>
      <c r="CL1456">
        <v>0.87580752372741699</v>
      </c>
      <c r="CM1456">
        <v>0.84979110956192017</v>
      </c>
      <c r="CN1456">
        <v>0.88912171125411987</v>
      </c>
      <c r="CO1456">
        <v>0.9576796293258667</v>
      </c>
      <c r="CP1456">
        <v>0.89322727918624878</v>
      </c>
      <c r="CQ1456">
        <v>0.92077517509460449</v>
      </c>
      <c r="CR1456">
        <v>0.95959186553955078</v>
      </c>
      <c r="CS1456">
        <v>0.95682442188262939</v>
      </c>
      <c r="CT1456">
        <v>0.96993052959442139</v>
      </c>
      <c r="CU1456">
        <v>1.037718653678894</v>
      </c>
      <c r="CV1456">
        <v>0.8424871563911438</v>
      </c>
      <c r="CW1456">
        <v>0.74913763999938965</v>
      </c>
      <c r="CX1456">
        <v>0.65317434072494507</v>
      </c>
      <c r="CY1456">
        <v>0.66914826631546021</v>
      </c>
      <c r="CZ1456">
        <v>0.64777439832687378</v>
      </c>
    </row>
    <row r="1457" spans="1:104" x14ac:dyDescent="0.25">
      <c r="A1457" t="s">
        <v>1646</v>
      </c>
      <c r="B1457" t="s">
        <v>26</v>
      </c>
      <c r="C1457" t="s">
        <v>27</v>
      </c>
      <c r="D1457" t="s">
        <v>184</v>
      </c>
      <c r="E1457" t="s">
        <v>184</v>
      </c>
      <c r="F1457">
        <v>2016</v>
      </c>
      <c r="G1457" t="s">
        <v>183</v>
      </c>
      <c r="H1457">
        <v>8</v>
      </c>
      <c r="I1457">
        <v>46.600044250488281</v>
      </c>
      <c r="J1457">
        <v>44.933185577392578</v>
      </c>
      <c r="K1457">
        <v>43.776901245117187</v>
      </c>
      <c r="L1457">
        <v>43.731048583984375</v>
      </c>
      <c r="M1457">
        <v>45.39599609375</v>
      </c>
      <c r="N1457">
        <v>49.965854644775391</v>
      </c>
      <c r="O1457">
        <v>55.965038299560547</v>
      </c>
      <c r="P1457">
        <v>63.153030395507813</v>
      </c>
      <c r="Q1457">
        <v>70.40887451171875</v>
      </c>
      <c r="R1457">
        <v>76.215080261230469</v>
      </c>
      <c r="S1457">
        <v>80.761199951171875</v>
      </c>
      <c r="T1457">
        <v>82.924179077148437</v>
      </c>
      <c r="U1457">
        <v>83.742393493652344</v>
      </c>
      <c r="V1457">
        <v>84.197303771972656</v>
      </c>
      <c r="W1457">
        <v>83.748580932617188</v>
      </c>
      <c r="X1457">
        <v>82.095474243164062</v>
      </c>
      <c r="Y1457">
        <v>78.713844299316406</v>
      </c>
      <c r="Z1457">
        <v>74.134300231933594</v>
      </c>
      <c r="AA1457">
        <v>67.873672485351562</v>
      </c>
      <c r="AB1457">
        <v>65.057304382324219</v>
      </c>
      <c r="AC1457">
        <v>62.9190673828125</v>
      </c>
      <c r="AD1457">
        <v>58.620780944824219</v>
      </c>
      <c r="AE1457">
        <v>54.022109985351563</v>
      </c>
      <c r="AF1457">
        <v>50.255836486816406</v>
      </c>
      <c r="AG1457">
        <v>-0.40653765201568604</v>
      </c>
      <c r="AH1457">
        <v>-0.2787642776966095</v>
      </c>
      <c r="AI1457">
        <v>-0.24703368544578552</v>
      </c>
      <c r="AJ1457">
        <v>-0.2226920872926712</v>
      </c>
      <c r="AK1457">
        <v>-0.16641411185264587</v>
      </c>
      <c r="AL1457">
        <v>-1.9145959988236427E-2</v>
      </c>
      <c r="AM1457">
        <v>-0.22734200954437256</v>
      </c>
      <c r="AN1457">
        <v>0.11463595181703568</v>
      </c>
      <c r="AO1457">
        <v>0.129853755235672</v>
      </c>
      <c r="AP1457">
        <v>6.3588112592697144E-2</v>
      </c>
      <c r="AQ1457">
        <v>0.64335983991622925</v>
      </c>
      <c r="AR1457">
        <v>3.6356892585754395</v>
      </c>
      <c r="AS1457">
        <v>3.7500543594360352</v>
      </c>
      <c r="AT1457">
        <v>3.6115162372589111</v>
      </c>
      <c r="AU1457">
        <v>3.4480817317962646</v>
      </c>
      <c r="AV1457">
        <v>3.6046864986419678</v>
      </c>
      <c r="AW1457">
        <v>3.4393234252929687</v>
      </c>
      <c r="AX1457">
        <v>3.1325759887695313</v>
      </c>
      <c r="AY1457">
        <v>1.0885598659515381</v>
      </c>
      <c r="AZ1457">
        <v>0.60596507787704468</v>
      </c>
      <c r="BA1457">
        <v>0.40269088745117188</v>
      </c>
      <c r="BB1457">
        <v>0.38541960716247559</v>
      </c>
      <c r="BC1457">
        <v>0.25305747985839844</v>
      </c>
      <c r="BD1457">
        <v>0.12907138466835022</v>
      </c>
      <c r="BE1457">
        <v>70.091621398925781</v>
      </c>
      <c r="BF1457">
        <v>69.210662841796875</v>
      </c>
      <c r="BG1457">
        <v>68.695152282714844</v>
      </c>
      <c r="BH1457">
        <v>68.291595458984375</v>
      </c>
      <c r="BI1457">
        <v>68.097145080566406</v>
      </c>
      <c r="BJ1457">
        <v>67.585105895996094</v>
      </c>
      <c r="BK1457">
        <v>68.284172058105469</v>
      </c>
      <c r="BL1457">
        <v>72.146156311035156</v>
      </c>
      <c r="BM1457">
        <v>77.898918151855469</v>
      </c>
      <c r="BN1457">
        <v>82.714614868164063</v>
      </c>
      <c r="BO1457">
        <v>88.688423156738281</v>
      </c>
      <c r="BP1457">
        <v>91.796768188476563</v>
      </c>
      <c r="BQ1457">
        <v>93.092376708984375</v>
      </c>
      <c r="BR1457">
        <v>92.833526611328125</v>
      </c>
      <c r="BS1457">
        <v>92.115562438964844</v>
      </c>
      <c r="BT1457">
        <v>91.666702270507812</v>
      </c>
      <c r="BU1457">
        <v>90.009445190429688</v>
      </c>
      <c r="BV1457">
        <v>88.203178405761719</v>
      </c>
      <c r="BW1457">
        <v>85.72967529296875</v>
      </c>
      <c r="BX1457">
        <v>81.695938110351563</v>
      </c>
      <c r="BY1457">
        <v>77.914108276367188</v>
      </c>
      <c r="BZ1457">
        <v>75.233230590820313</v>
      </c>
      <c r="CA1457">
        <v>73.942726135253906</v>
      </c>
      <c r="CB1457">
        <v>72.628524780273437</v>
      </c>
      <c r="CC1457">
        <v>0.75156182050704956</v>
      </c>
      <c r="CD1457">
        <v>0.71705973148345947</v>
      </c>
      <c r="CE1457">
        <v>0.67628240585327148</v>
      </c>
      <c r="CF1457">
        <v>0.54363757371902466</v>
      </c>
      <c r="CG1457">
        <v>0.49040645360946655</v>
      </c>
      <c r="CH1457">
        <v>0.55787092447280884</v>
      </c>
      <c r="CI1457">
        <v>0.64502811431884766</v>
      </c>
      <c r="CJ1457">
        <v>0.6282353401184082</v>
      </c>
      <c r="CK1457">
        <v>0.75369918346405029</v>
      </c>
      <c r="CL1457">
        <v>0.78677934408187866</v>
      </c>
      <c r="CM1457">
        <v>0.77302283048629761</v>
      </c>
      <c r="CN1457">
        <v>0.81316131353378296</v>
      </c>
      <c r="CO1457">
        <v>0.88423347473144531</v>
      </c>
      <c r="CP1457">
        <v>0.81792110204696655</v>
      </c>
      <c r="CQ1457">
        <v>0.84706205129623413</v>
      </c>
      <c r="CR1457">
        <v>0.89719408750534058</v>
      </c>
      <c r="CS1457">
        <v>0.88846123218536377</v>
      </c>
      <c r="CT1457">
        <v>0.87410634756088257</v>
      </c>
      <c r="CU1457">
        <v>0.91395431756973267</v>
      </c>
      <c r="CV1457">
        <v>0.73481744527816772</v>
      </c>
      <c r="CW1457">
        <v>0.64904367923736572</v>
      </c>
      <c r="CX1457">
        <v>0.55452173948287964</v>
      </c>
      <c r="CY1457">
        <v>0.57325297594070435</v>
      </c>
      <c r="CZ1457">
        <v>0.55647629499435425</v>
      </c>
    </row>
    <row r="1458" spans="1:104" x14ac:dyDescent="0.25">
      <c r="A1458" t="s">
        <v>1647</v>
      </c>
      <c r="B1458" t="s">
        <v>26</v>
      </c>
      <c r="C1458" t="s">
        <v>27</v>
      </c>
      <c r="D1458" t="s">
        <v>184</v>
      </c>
      <c r="E1458" t="s">
        <v>184</v>
      </c>
      <c r="F1458">
        <v>2017</v>
      </c>
      <c r="G1458" t="s">
        <v>171</v>
      </c>
      <c r="H1458">
        <v>1</v>
      </c>
      <c r="I1458">
        <v>37.537300109863281</v>
      </c>
      <c r="J1458">
        <v>36.429035186767578</v>
      </c>
      <c r="K1458">
        <v>36.000484466552734</v>
      </c>
      <c r="L1458">
        <v>36.307342529296875</v>
      </c>
      <c r="M1458">
        <v>38.178852081298828</v>
      </c>
      <c r="N1458">
        <v>42.331512451171875</v>
      </c>
      <c r="O1458">
        <v>49.347190856933594</v>
      </c>
      <c r="P1458">
        <v>54.070941925048828</v>
      </c>
      <c r="Q1458">
        <v>56.889125823974609</v>
      </c>
      <c r="R1458">
        <v>57.219482421875</v>
      </c>
      <c r="S1458">
        <v>56.772853851318359</v>
      </c>
      <c r="T1458">
        <v>55.724906921386719</v>
      </c>
      <c r="U1458">
        <v>54.7528076171875</v>
      </c>
      <c r="V1458">
        <v>54.328353881835937</v>
      </c>
      <c r="W1458">
        <v>53.405803680419922</v>
      </c>
      <c r="X1458">
        <v>51.998397827148438</v>
      </c>
      <c r="Y1458">
        <v>51.279449462890625</v>
      </c>
      <c r="Z1458">
        <v>53.004085540771484</v>
      </c>
      <c r="AA1458">
        <v>51.246841430664062</v>
      </c>
      <c r="AB1458">
        <v>49.767250061035156</v>
      </c>
      <c r="AC1458">
        <v>48.21307373046875</v>
      </c>
      <c r="AD1458">
        <v>45.968559265136719</v>
      </c>
      <c r="AE1458">
        <v>42.478424072265625</v>
      </c>
      <c r="AF1458">
        <v>39.919231414794922</v>
      </c>
      <c r="AG1458">
        <v>-0.52870184183120728</v>
      </c>
      <c r="AH1458">
        <v>-6.1844564974308014E-2</v>
      </c>
      <c r="AI1458">
        <v>0.20061084628105164</v>
      </c>
      <c r="AJ1458">
        <v>9.4888638705015182E-3</v>
      </c>
      <c r="AK1458">
        <v>-0.23773530125617981</v>
      </c>
      <c r="AL1458">
        <v>-0.32896620035171509</v>
      </c>
      <c r="AM1458">
        <v>-0.45299884676933289</v>
      </c>
      <c r="AN1458">
        <v>-0.47334215044975281</v>
      </c>
      <c r="AO1458">
        <v>0.12431485205888748</v>
      </c>
      <c r="AP1458">
        <v>0.63428688049316406</v>
      </c>
      <c r="AQ1458">
        <v>0.93856781721115112</v>
      </c>
      <c r="AR1458">
        <v>2.6142756938934326</v>
      </c>
      <c r="AS1458">
        <v>2.5808370113372803</v>
      </c>
      <c r="AT1458">
        <v>2.4342219829559326</v>
      </c>
      <c r="AU1458">
        <v>2.119800329208374</v>
      </c>
      <c r="AV1458">
        <v>1.4438623189926147</v>
      </c>
      <c r="AW1458">
        <v>1.1869103908538818</v>
      </c>
      <c r="AX1458">
        <v>0.66047728061676025</v>
      </c>
      <c r="AY1458">
        <v>-1.0709601640701294</v>
      </c>
      <c r="AZ1458">
        <v>-0.90769636631011963</v>
      </c>
      <c r="BA1458">
        <v>-0.69401496648788452</v>
      </c>
      <c r="BB1458">
        <v>-0.58824253082275391</v>
      </c>
      <c r="BC1458">
        <v>-0.43241223692893982</v>
      </c>
      <c r="BD1458">
        <v>-0.72629749774932861</v>
      </c>
      <c r="BE1458">
        <v>42.484195709228516</v>
      </c>
      <c r="BF1458">
        <v>41.484195709228516</v>
      </c>
      <c r="BG1458">
        <v>40.521438598632812</v>
      </c>
      <c r="BH1458">
        <v>39.909706115722656</v>
      </c>
      <c r="BI1458">
        <v>39.372455596923828</v>
      </c>
      <c r="BJ1458">
        <v>38.622459411621094</v>
      </c>
      <c r="BK1458">
        <v>38.585212707519531</v>
      </c>
      <c r="BL1458">
        <v>38.641078948974609</v>
      </c>
      <c r="BM1458">
        <v>45.731376647949219</v>
      </c>
      <c r="BN1458">
        <v>51.156887054443359</v>
      </c>
      <c r="BO1458">
        <v>55.063770294189453</v>
      </c>
      <c r="BP1458">
        <v>56.813770294189453</v>
      </c>
      <c r="BQ1458">
        <v>57.888259887695313</v>
      </c>
      <c r="BR1458">
        <v>58.101016998291016</v>
      </c>
      <c r="BS1458">
        <v>57.906883239746094</v>
      </c>
      <c r="BT1458">
        <v>56.287246704101563</v>
      </c>
      <c r="BU1458">
        <v>54.898979187011719</v>
      </c>
      <c r="BV1458">
        <v>52.529346466064453</v>
      </c>
      <c r="BW1458">
        <v>50.835212707519531</v>
      </c>
      <c r="BX1458">
        <v>47.909702301025391</v>
      </c>
      <c r="BY1458">
        <v>46.484195709228516</v>
      </c>
      <c r="BZ1458">
        <v>45.752815246582031</v>
      </c>
      <c r="CA1458">
        <v>47.047966003417969</v>
      </c>
      <c r="CB1458">
        <v>46.56658935546875</v>
      </c>
      <c r="CC1458">
        <v>0.91010260581970215</v>
      </c>
      <c r="CD1458">
        <v>0.86398094892501831</v>
      </c>
      <c r="CE1458">
        <v>0.82624292373657227</v>
      </c>
      <c r="CF1458">
        <v>0.66181784868240356</v>
      </c>
      <c r="CG1458">
        <v>0.59901273250579834</v>
      </c>
      <c r="CH1458">
        <v>0.68124139308929443</v>
      </c>
      <c r="CI1458">
        <v>0.79584807157516479</v>
      </c>
      <c r="CJ1458">
        <v>0.72231477499008179</v>
      </c>
      <c r="CK1458">
        <v>0.86852079629898071</v>
      </c>
      <c r="CL1458">
        <v>0.88635224103927612</v>
      </c>
      <c r="CM1458">
        <v>0.85229933261871338</v>
      </c>
      <c r="CN1458">
        <v>0.89232724905014038</v>
      </c>
      <c r="CO1458">
        <v>0.9675566554069519</v>
      </c>
      <c r="CP1458">
        <v>0.89185130596160889</v>
      </c>
      <c r="CQ1458">
        <v>0.92201542854309082</v>
      </c>
      <c r="CR1458">
        <v>0.97069728374481201</v>
      </c>
      <c r="CS1458">
        <v>0.96780633926391602</v>
      </c>
      <c r="CT1458">
        <v>0.98811858892440796</v>
      </c>
      <c r="CU1458">
        <v>1.0682964324951172</v>
      </c>
      <c r="CV1458">
        <v>0.86990940570831299</v>
      </c>
      <c r="CW1458">
        <v>0.77431267499923706</v>
      </c>
      <c r="CX1458">
        <v>0.67313569784164429</v>
      </c>
      <c r="CY1458">
        <v>0.68965524435043335</v>
      </c>
      <c r="CZ1458">
        <v>0.66745692491531372</v>
      </c>
    </row>
    <row r="1459" spans="1:104" x14ac:dyDescent="0.25">
      <c r="A1459" t="s">
        <v>1648</v>
      </c>
      <c r="B1459" t="s">
        <v>26</v>
      </c>
      <c r="C1459" t="s">
        <v>27</v>
      </c>
      <c r="D1459" t="s">
        <v>184</v>
      </c>
      <c r="E1459" t="s">
        <v>184</v>
      </c>
      <c r="F1459">
        <v>2017</v>
      </c>
      <c r="G1459" t="s">
        <v>172</v>
      </c>
      <c r="H1459">
        <v>2</v>
      </c>
      <c r="I1459">
        <v>37.560920715332031</v>
      </c>
      <c r="J1459">
        <v>36.4461669921875</v>
      </c>
      <c r="K1459">
        <v>35.892570495605469</v>
      </c>
      <c r="L1459">
        <v>36.115512847900391</v>
      </c>
      <c r="M1459">
        <v>37.798557281494141</v>
      </c>
      <c r="N1459">
        <v>42.0599365234375</v>
      </c>
      <c r="O1459">
        <v>48.279880523681641</v>
      </c>
      <c r="P1459">
        <v>52.823909759521484</v>
      </c>
      <c r="Q1459">
        <v>56.291019439697266</v>
      </c>
      <c r="R1459">
        <v>57.653163909912109</v>
      </c>
      <c r="S1459">
        <v>58.162303924560547</v>
      </c>
      <c r="T1459">
        <v>58.057579040527344</v>
      </c>
      <c r="U1459">
        <v>57.811531066894531</v>
      </c>
      <c r="V1459">
        <v>57.742195129394531</v>
      </c>
      <c r="W1459">
        <v>56.9293212890625</v>
      </c>
      <c r="X1459">
        <v>55.254920959472656</v>
      </c>
      <c r="Y1459">
        <v>53.705158233642578</v>
      </c>
      <c r="Z1459">
        <v>53.7979736328125</v>
      </c>
      <c r="AA1459">
        <v>52.631229400634766</v>
      </c>
      <c r="AB1459">
        <v>50.653572082519531</v>
      </c>
      <c r="AC1459">
        <v>48.955875396728516</v>
      </c>
      <c r="AD1459">
        <v>46.246376037597656</v>
      </c>
      <c r="AE1459">
        <v>42.635284423828125</v>
      </c>
      <c r="AF1459">
        <v>39.983139038085937</v>
      </c>
      <c r="AG1459">
        <v>-0.48563537001609802</v>
      </c>
      <c r="AH1459">
        <v>-8.6836382746696472E-2</v>
      </c>
      <c r="AI1459">
        <v>0.13098214566707611</v>
      </c>
      <c r="AJ1459">
        <v>-2.2337613627314568E-2</v>
      </c>
      <c r="AK1459">
        <v>-0.21611286699771881</v>
      </c>
      <c r="AL1459">
        <v>-0.27115404605865479</v>
      </c>
      <c r="AM1459">
        <v>-0.39598771929740906</v>
      </c>
      <c r="AN1459">
        <v>-0.35871145129203796</v>
      </c>
      <c r="AO1459">
        <v>0.12128324806690216</v>
      </c>
      <c r="AP1459">
        <v>0.53591054677963257</v>
      </c>
      <c r="AQ1459">
        <v>0.87814217805862427</v>
      </c>
      <c r="AR1459">
        <v>2.7228977680206299</v>
      </c>
      <c r="AS1459">
        <v>2.7331180572509766</v>
      </c>
      <c r="AT1459">
        <v>2.5993132591247559</v>
      </c>
      <c r="AU1459">
        <v>2.2980802059173584</v>
      </c>
      <c r="AV1459">
        <v>1.7118256092071533</v>
      </c>
      <c r="AW1459">
        <v>1.4623962640762329</v>
      </c>
      <c r="AX1459">
        <v>0.97694921493530273</v>
      </c>
      <c r="AY1459">
        <v>-0.76293396949768066</v>
      </c>
      <c r="AZ1459">
        <v>-0.6769985556602478</v>
      </c>
      <c r="BA1459">
        <v>-0.52345573902130127</v>
      </c>
      <c r="BB1459">
        <v>-0.42758408188819885</v>
      </c>
      <c r="BC1459">
        <v>-0.3201732337474823</v>
      </c>
      <c r="BD1459">
        <v>-0.57904547452926636</v>
      </c>
      <c r="BE1459">
        <v>52.510612487792969</v>
      </c>
      <c r="BF1459">
        <v>52.047843933105469</v>
      </c>
      <c r="BG1459">
        <v>51.973381042480469</v>
      </c>
      <c r="BH1459">
        <v>51.047843933105469</v>
      </c>
      <c r="BI1459">
        <v>51.760612487792969</v>
      </c>
      <c r="BJ1459">
        <v>51.066459655761719</v>
      </c>
      <c r="BK1459">
        <v>51.779228210449219</v>
      </c>
      <c r="BL1459">
        <v>52.204765319824219</v>
      </c>
      <c r="BM1459">
        <v>52.417537689208984</v>
      </c>
      <c r="BN1459">
        <v>53.7872314453125</v>
      </c>
      <c r="BO1459">
        <v>54.55584716796875</v>
      </c>
      <c r="BP1459">
        <v>55.055843353271484</v>
      </c>
      <c r="BQ1459">
        <v>55.880306243896484</v>
      </c>
      <c r="BR1459">
        <v>54.167537689208984</v>
      </c>
      <c r="BS1459">
        <v>53.398921966552734</v>
      </c>
      <c r="BT1459">
        <v>52.167537689208984</v>
      </c>
      <c r="BU1459">
        <v>49.917537689208984</v>
      </c>
      <c r="BV1459">
        <v>48.223384857177734</v>
      </c>
      <c r="BW1459">
        <v>47.436153411865234</v>
      </c>
      <c r="BX1459">
        <v>48.186153411865234</v>
      </c>
      <c r="BY1459">
        <v>47.936153411865234</v>
      </c>
      <c r="BZ1459">
        <v>47.029228210449219</v>
      </c>
      <c r="CA1459">
        <v>47.936153411865234</v>
      </c>
      <c r="CB1459">
        <v>46.992000579833984</v>
      </c>
      <c r="CC1459">
        <v>0.81466120481491089</v>
      </c>
      <c r="CD1459">
        <v>0.77467352151870728</v>
      </c>
      <c r="CE1459">
        <v>0.7382851243019104</v>
      </c>
      <c r="CF1459">
        <v>0.59291940927505493</v>
      </c>
      <c r="CG1459">
        <v>0.53572231531143188</v>
      </c>
      <c r="CH1459">
        <v>0.61410301923751831</v>
      </c>
      <c r="CI1459">
        <v>0.71221894025802612</v>
      </c>
      <c r="CJ1459">
        <v>0.65582454204559326</v>
      </c>
      <c r="CK1459">
        <v>0.78989797830581665</v>
      </c>
      <c r="CL1459">
        <v>0.81143194437026978</v>
      </c>
      <c r="CM1459">
        <v>0.78354805707931519</v>
      </c>
      <c r="CN1459">
        <v>0.82221031188964844</v>
      </c>
      <c r="CO1459">
        <v>0.89566928148269653</v>
      </c>
      <c r="CP1459">
        <v>0.82386928796768188</v>
      </c>
      <c r="CQ1459">
        <v>0.85287243127822876</v>
      </c>
      <c r="CR1459">
        <v>0.9000428318977356</v>
      </c>
      <c r="CS1459">
        <v>0.89442533254623413</v>
      </c>
      <c r="CT1459">
        <v>0.903755784034729</v>
      </c>
      <c r="CU1459">
        <v>0.98100191354751587</v>
      </c>
      <c r="CV1459">
        <v>0.79212743043899536</v>
      </c>
      <c r="CW1459">
        <v>0.70464766025543213</v>
      </c>
      <c r="CX1459">
        <v>0.60571527481079102</v>
      </c>
      <c r="CY1459">
        <v>0.62046420574188232</v>
      </c>
      <c r="CZ1459">
        <v>0.60136985778808594</v>
      </c>
    </row>
    <row r="1460" spans="1:104" x14ac:dyDescent="0.25">
      <c r="A1460" t="s">
        <v>1649</v>
      </c>
      <c r="B1460" t="s">
        <v>26</v>
      </c>
      <c r="C1460" t="s">
        <v>27</v>
      </c>
      <c r="D1460" t="s">
        <v>184</v>
      </c>
      <c r="E1460" t="s">
        <v>184</v>
      </c>
      <c r="F1460">
        <v>2017</v>
      </c>
      <c r="G1460" t="s">
        <v>173</v>
      </c>
      <c r="H1460">
        <v>3</v>
      </c>
      <c r="I1460">
        <v>40.120262145996094</v>
      </c>
      <c r="J1460">
        <v>38.748950958251953</v>
      </c>
      <c r="K1460">
        <v>37.848472595214844</v>
      </c>
      <c r="L1460">
        <v>37.824104309082031</v>
      </c>
      <c r="M1460">
        <v>39.209419250488281</v>
      </c>
      <c r="N1460">
        <v>43.025302886962891</v>
      </c>
      <c r="O1460">
        <v>49.223922729492188</v>
      </c>
      <c r="P1460">
        <v>54.096141815185547</v>
      </c>
      <c r="Q1460">
        <v>58.732490539550781</v>
      </c>
      <c r="R1460">
        <v>61.838203430175781</v>
      </c>
      <c r="S1460">
        <v>64.403762817382812</v>
      </c>
      <c r="T1460">
        <v>66.142852783203125</v>
      </c>
      <c r="U1460">
        <v>67.057098388671875</v>
      </c>
      <c r="V1460">
        <v>67.789947509765625</v>
      </c>
      <c r="W1460">
        <v>67.251380920410156</v>
      </c>
      <c r="X1460">
        <v>65.256378173828125</v>
      </c>
      <c r="Y1460">
        <v>62.431755065917969</v>
      </c>
      <c r="Z1460">
        <v>59.032909393310547</v>
      </c>
      <c r="AA1460">
        <v>56.113899230957031</v>
      </c>
      <c r="AB1460">
        <v>55.323802947998047</v>
      </c>
      <c r="AC1460">
        <v>52.913707733154297</v>
      </c>
      <c r="AD1460">
        <v>49.679477691650391</v>
      </c>
      <c r="AE1460">
        <v>45.784233093261719</v>
      </c>
      <c r="AF1460">
        <v>42.860973358154297</v>
      </c>
      <c r="AG1460">
        <v>-0.46279621124267578</v>
      </c>
      <c r="AH1460">
        <v>-0.16556054353713989</v>
      </c>
      <c r="AI1460">
        <v>-1.9547350704669952E-2</v>
      </c>
      <c r="AJ1460">
        <v>-0.10337560623884201</v>
      </c>
      <c r="AK1460">
        <v>-0.19734871387481689</v>
      </c>
      <c r="AL1460">
        <v>-0.16725854575634003</v>
      </c>
      <c r="AM1460">
        <v>-0.32607313990592957</v>
      </c>
      <c r="AN1460">
        <v>-0.1611020416021347</v>
      </c>
      <c r="AO1460">
        <v>0.1261468380689621</v>
      </c>
      <c r="AP1460">
        <v>0.35460403561592102</v>
      </c>
      <c r="AQ1460">
        <v>0.81005167961120605</v>
      </c>
      <c r="AR1460">
        <v>3.1749908924102783</v>
      </c>
      <c r="AS1460">
        <v>3.2586226463317871</v>
      </c>
      <c r="AT1460">
        <v>3.1419591903686523</v>
      </c>
      <c r="AU1460">
        <v>2.8791041374206543</v>
      </c>
      <c r="AV1460">
        <v>2.5293853282928467</v>
      </c>
      <c r="AW1460">
        <v>2.2816886901855469</v>
      </c>
      <c r="AX1460">
        <v>1.8113478422164917</v>
      </c>
      <c r="AY1460">
        <v>-3.6775007843971252E-2</v>
      </c>
      <c r="AZ1460">
        <v>-0.17652477324008942</v>
      </c>
      <c r="BA1460">
        <v>-0.15875342488288879</v>
      </c>
      <c r="BB1460">
        <v>-0.10437854379415512</v>
      </c>
      <c r="BC1460">
        <v>-9.5470517873764038E-2</v>
      </c>
      <c r="BD1460">
        <v>-0.30509275197982788</v>
      </c>
      <c r="BE1460">
        <v>56.401882171630859</v>
      </c>
      <c r="BF1460">
        <v>54.712165832519531</v>
      </c>
      <c r="BG1460">
        <v>53.192073822021484</v>
      </c>
      <c r="BH1460">
        <v>53.6116943359375</v>
      </c>
      <c r="BI1460">
        <v>54.031318664550781</v>
      </c>
      <c r="BJ1460">
        <v>54.160755157470703</v>
      </c>
      <c r="BK1460">
        <v>54.120567321777344</v>
      </c>
      <c r="BL1460">
        <v>56.270095825195313</v>
      </c>
      <c r="BM1460">
        <v>63.089248657226563</v>
      </c>
      <c r="BN1460">
        <v>68.718681335449219</v>
      </c>
      <c r="BO1460">
        <v>73.028968811035156</v>
      </c>
      <c r="BP1460">
        <v>75.859344482421875</v>
      </c>
      <c r="BQ1460">
        <v>79.049057006835938</v>
      </c>
      <c r="BR1460">
        <v>78.919624328613281</v>
      </c>
      <c r="BS1460">
        <v>75.928489685058594</v>
      </c>
      <c r="BT1460">
        <v>72.75</v>
      </c>
      <c r="BU1460">
        <v>72.479904174804688</v>
      </c>
      <c r="BV1460">
        <v>71.060287475585937</v>
      </c>
      <c r="BW1460">
        <v>67.591606140136719</v>
      </c>
      <c r="BX1460">
        <v>63.192073822021484</v>
      </c>
      <c r="BY1460">
        <v>61.942073822021484</v>
      </c>
      <c r="BZ1460">
        <v>60.002353668212891</v>
      </c>
      <c r="CA1460">
        <v>59.921977996826172</v>
      </c>
      <c r="CB1460">
        <v>58.002353668212891</v>
      </c>
      <c r="CC1460">
        <v>0.75009459257125854</v>
      </c>
      <c r="CD1460">
        <v>0.71298021078109741</v>
      </c>
      <c r="CE1460">
        <v>0.67272108793258667</v>
      </c>
      <c r="CF1460">
        <v>0.54140770435333252</v>
      </c>
      <c r="CG1460">
        <v>0.48827669024467468</v>
      </c>
      <c r="CH1460">
        <v>0.5551903247833252</v>
      </c>
      <c r="CI1460">
        <v>0.64945793151855469</v>
      </c>
      <c r="CJ1460">
        <v>0.62009048461914063</v>
      </c>
      <c r="CK1460">
        <v>0.74592095613479614</v>
      </c>
      <c r="CL1460">
        <v>0.77386093139648438</v>
      </c>
      <c r="CM1460">
        <v>0.75612533092498779</v>
      </c>
      <c r="CN1460">
        <v>0.79674369096755981</v>
      </c>
      <c r="CO1460">
        <v>0.86965012550354004</v>
      </c>
      <c r="CP1460">
        <v>0.80162328481674194</v>
      </c>
      <c r="CQ1460">
        <v>0.83091354370117188</v>
      </c>
      <c r="CR1460">
        <v>0.8780243992805481</v>
      </c>
      <c r="CS1460">
        <v>0.86767321825027466</v>
      </c>
      <c r="CT1460">
        <v>0.85409647226333618</v>
      </c>
      <c r="CU1460">
        <v>0.90634697675704956</v>
      </c>
      <c r="CV1460">
        <v>0.73895251750946045</v>
      </c>
      <c r="CW1460">
        <v>0.64899557828903198</v>
      </c>
      <c r="CX1460">
        <v>0.5568692684173584</v>
      </c>
      <c r="CY1460">
        <v>0.57187223434448242</v>
      </c>
      <c r="CZ1460">
        <v>0.55523455142974854</v>
      </c>
    </row>
    <row r="1461" spans="1:104" x14ac:dyDescent="0.25">
      <c r="A1461" t="s">
        <v>1650</v>
      </c>
      <c r="B1461" t="s">
        <v>26</v>
      </c>
      <c r="C1461" t="s">
        <v>27</v>
      </c>
      <c r="D1461" t="s">
        <v>184</v>
      </c>
      <c r="E1461" t="s">
        <v>184</v>
      </c>
      <c r="F1461">
        <v>2017</v>
      </c>
      <c r="G1461" t="s">
        <v>174</v>
      </c>
      <c r="H1461">
        <v>4</v>
      </c>
      <c r="I1461">
        <v>42.074954986572266</v>
      </c>
      <c r="J1461">
        <v>40.528343200683594</v>
      </c>
      <c r="K1461">
        <v>39.569683074951172</v>
      </c>
      <c r="L1461">
        <v>39.460178375244141</v>
      </c>
      <c r="M1461">
        <v>40.936794281005859</v>
      </c>
      <c r="N1461">
        <v>44.784664154052734</v>
      </c>
      <c r="O1461">
        <v>50.143348693847656</v>
      </c>
      <c r="P1461">
        <v>56.120098114013672</v>
      </c>
      <c r="Q1461">
        <v>62.700065612792969</v>
      </c>
      <c r="R1461">
        <v>68.011772155761719</v>
      </c>
      <c r="S1461">
        <v>72.335594177246094</v>
      </c>
      <c r="T1461">
        <v>74.962356567382812</v>
      </c>
      <c r="U1461">
        <v>76.487258911132812</v>
      </c>
      <c r="V1461">
        <v>77.753623962402344</v>
      </c>
      <c r="W1461">
        <v>77.326866149902344</v>
      </c>
      <c r="X1461">
        <v>75.155097961425781</v>
      </c>
      <c r="Y1461">
        <v>71.745170593261719</v>
      </c>
      <c r="Z1461">
        <v>66.963615417480469</v>
      </c>
      <c r="AA1461">
        <v>61.697666168212891</v>
      </c>
      <c r="AB1461">
        <v>60.084136962890625</v>
      </c>
      <c r="AC1461">
        <v>57.79248046875</v>
      </c>
      <c r="AD1461">
        <v>53.684944152832031</v>
      </c>
      <c r="AE1461">
        <v>49.492240905761719</v>
      </c>
      <c r="AF1461">
        <v>46.016151428222656</v>
      </c>
      <c r="AG1461">
        <v>-0.40179172158241272</v>
      </c>
      <c r="AH1461">
        <v>-0.23686890304088593</v>
      </c>
      <c r="AI1461">
        <v>-0.17853787541389465</v>
      </c>
      <c r="AJ1461">
        <v>-0.18260160088539124</v>
      </c>
      <c r="AK1461">
        <v>-0.16845276951789856</v>
      </c>
      <c r="AL1461">
        <v>-5.6909617036581039E-2</v>
      </c>
      <c r="AM1461">
        <v>-0.24113020300865173</v>
      </c>
      <c r="AN1461">
        <v>4.1016474366188049E-2</v>
      </c>
      <c r="AO1461">
        <v>0.12482606619596481</v>
      </c>
      <c r="AP1461">
        <v>0.13790833950042725</v>
      </c>
      <c r="AQ1461">
        <v>0.68120789527893066</v>
      </c>
      <c r="AR1461">
        <v>3.5313549041748047</v>
      </c>
      <c r="AS1461">
        <v>3.6698551177978516</v>
      </c>
      <c r="AT1461">
        <v>3.5751278400421143</v>
      </c>
      <c r="AU1461">
        <v>3.3813199996948242</v>
      </c>
      <c r="AV1461">
        <v>3.3650112152099609</v>
      </c>
      <c r="AW1461">
        <v>3.1523137092590332</v>
      </c>
      <c r="AX1461">
        <v>2.7681050300598145</v>
      </c>
      <c r="AY1461">
        <v>0.76838421821594238</v>
      </c>
      <c r="AZ1461">
        <v>0.38932162523269653</v>
      </c>
      <c r="BA1461">
        <v>0.24899545311927795</v>
      </c>
      <c r="BB1461">
        <v>0.25023406744003296</v>
      </c>
      <c r="BC1461">
        <v>0.15678417682647705</v>
      </c>
      <c r="BD1461">
        <v>1.3488011434674263E-2</v>
      </c>
      <c r="BE1461">
        <v>62.880828857421875</v>
      </c>
      <c r="BF1461">
        <v>62.050483703613281</v>
      </c>
      <c r="BG1461">
        <v>60.36114501953125</v>
      </c>
      <c r="BH1461">
        <v>61.512725830078125</v>
      </c>
      <c r="BI1461">
        <v>60.512725830078125</v>
      </c>
      <c r="BJ1461">
        <v>60.682380676269531</v>
      </c>
      <c r="BK1461">
        <v>59.950859069824219</v>
      </c>
      <c r="BL1461">
        <v>66.948715209960937</v>
      </c>
      <c r="BM1461">
        <v>77.427688598632812</v>
      </c>
      <c r="BN1461">
        <v>83.656394958496094</v>
      </c>
      <c r="BO1461">
        <v>88.0277099609375</v>
      </c>
      <c r="BP1461">
        <v>91.337165832519531</v>
      </c>
      <c r="BQ1461">
        <v>92.585960388183594</v>
      </c>
      <c r="BR1461">
        <v>91.728569030761719</v>
      </c>
      <c r="BS1461">
        <v>90.826988220214844</v>
      </c>
      <c r="BT1461">
        <v>89.908943176269531</v>
      </c>
      <c r="BU1461">
        <v>88.107795715332031</v>
      </c>
      <c r="BV1461">
        <v>86.570831298828125</v>
      </c>
      <c r="BW1461">
        <v>83.879486083984375</v>
      </c>
      <c r="BX1461">
        <v>78.480316162109375</v>
      </c>
      <c r="BY1461">
        <v>73.472145080566406</v>
      </c>
      <c r="BZ1461">
        <v>70.153327941894531</v>
      </c>
      <c r="CA1461">
        <v>64.991569519042969</v>
      </c>
      <c r="CB1461">
        <v>63.433322906494141</v>
      </c>
      <c r="CC1461">
        <v>0.70588374137878418</v>
      </c>
      <c r="CD1461">
        <v>0.67050981521606445</v>
      </c>
      <c r="CE1461">
        <v>0.63459610939025879</v>
      </c>
      <c r="CF1461">
        <v>0.51389831304550171</v>
      </c>
      <c r="CG1461">
        <v>0.46782279014587402</v>
      </c>
      <c r="CH1461">
        <v>0.53255701065063477</v>
      </c>
      <c r="CI1461">
        <v>0.62146645784378052</v>
      </c>
      <c r="CJ1461">
        <v>0.61552584171295166</v>
      </c>
      <c r="CK1461">
        <v>0.73867863416671753</v>
      </c>
      <c r="CL1461">
        <v>0.77286380529403687</v>
      </c>
      <c r="CM1461">
        <v>0.76139265298843384</v>
      </c>
      <c r="CN1461">
        <v>0.80166423320770264</v>
      </c>
      <c r="CO1461">
        <v>0.87224918603897095</v>
      </c>
      <c r="CP1461">
        <v>0.80950677394866943</v>
      </c>
      <c r="CQ1461">
        <v>0.83834117650985718</v>
      </c>
      <c r="CR1461">
        <v>0.88190150260925293</v>
      </c>
      <c r="CS1461">
        <v>0.86752265691757202</v>
      </c>
      <c r="CT1461">
        <v>0.84577846527099609</v>
      </c>
      <c r="CU1461">
        <v>0.87784749269485474</v>
      </c>
      <c r="CV1461">
        <v>0.70808583498001099</v>
      </c>
      <c r="CW1461">
        <v>0.62791568040847778</v>
      </c>
      <c r="CX1461">
        <v>0.53659582138061523</v>
      </c>
      <c r="CY1461">
        <v>0.55319720506668091</v>
      </c>
      <c r="CZ1461">
        <v>0.53508210182189941</v>
      </c>
    </row>
    <row r="1462" spans="1:104" x14ac:dyDescent="0.25">
      <c r="A1462" t="s">
        <v>1651</v>
      </c>
      <c r="B1462" t="s">
        <v>26</v>
      </c>
      <c r="C1462" t="s">
        <v>27</v>
      </c>
      <c r="D1462" t="s">
        <v>184</v>
      </c>
      <c r="E1462" t="s">
        <v>184</v>
      </c>
      <c r="F1462">
        <v>2017</v>
      </c>
      <c r="G1462" t="s">
        <v>175</v>
      </c>
      <c r="H1462">
        <v>5</v>
      </c>
      <c r="I1462">
        <v>43.565254211425781</v>
      </c>
      <c r="J1462">
        <v>41.971527099609375</v>
      </c>
      <c r="K1462">
        <v>40.958461761474609</v>
      </c>
      <c r="L1462">
        <v>40.755531311035156</v>
      </c>
      <c r="M1462">
        <v>42.159969329833984</v>
      </c>
      <c r="N1462">
        <v>45.951118469238281</v>
      </c>
      <c r="O1462">
        <v>51.029094696044922</v>
      </c>
      <c r="P1462">
        <v>58.523200988769531</v>
      </c>
      <c r="Q1462">
        <v>66.243385314941406</v>
      </c>
      <c r="R1462">
        <v>72.205314636230469</v>
      </c>
      <c r="S1462">
        <v>76.448326110839844</v>
      </c>
      <c r="T1462">
        <v>78.367881774902344</v>
      </c>
      <c r="U1462">
        <v>79.181983947753906</v>
      </c>
      <c r="V1462">
        <v>79.889617919921875</v>
      </c>
      <c r="W1462">
        <v>79.479850769042969</v>
      </c>
      <c r="X1462">
        <v>77.270523071289062</v>
      </c>
      <c r="Y1462">
        <v>73.654388427734375</v>
      </c>
      <c r="Z1462">
        <v>69.048324584960937</v>
      </c>
      <c r="AA1462">
        <v>63.635005950927734</v>
      </c>
      <c r="AB1462">
        <v>61.281375885009766</v>
      </c>
      <c r="AC1462">
        <v>59.617042541503906</v>
      </c>
      <c r="AD1462">
        <v>55.323577880859375</v>
      </c>
      <c r="AE1462">
        <v>51.076526641845703</v>
      </c>
      <c r="AF1462">
        <v>47.541950225830078</v>
      </c>
      <c r="AG1462">
        <v>-0.40920254588127136</v>
      </c>
      <c r="AH1462">
        <v>-0.25904735922813416</v>
      </c>
      <c r="AI1462">
        <v>-0.21260407567024231</v>
      </c>
      <c r="AJ1462">
        <v>-0.20305147767066956</v>
      </c>
      <c r="AK1462">
        <v>-0.16843049228191376</v>
      </c>
      <c r="AL1462">
        <v>-3.9511613547801971E-2</v>
      </c>
      <c r="AM1462">
        <v>-0.23414948582649231</v>
      </c>
      <c r="AN1462">
        <v>7.6106518507003784E-2</v>
      </c>
      <c r="AO1462">
        <v>0.13178934156894684</v>
      </c>
      <c r="AP1462">
        <v>0.10794396698474884</v>
      </c>
      <c r="AQ1462">
        <v>0.68235313892364502</v>
      </c>
      <c r="AR1462">
        <v>3.6699287891387939</v>
      </c>
      <c r="AS1462">
        <v>3.7783286571502686</v>
      </c>
      <c r="AT1462">
        <v>3.6504855155944824</v>
      </c>
      <c r="AU1462">
        <v>3.4672093391418457</v>
      </c>
      <c r="AV1462">
        <v>3.5190029144287109</v>
      </c>
      <c r="AW1462">
        <v>3.3174779415130615</v>
      </c>
      <c r="AX1462">
        <v>2.9665937423706055</v>
      </c>
      <c r="AY1462">
        <v>0.92274266481399536</v>
      </c>
      <c r="AZ1462">
        <v>0.49517327547073364</v>
      </c>
      <c r="BA1462">
        <v>0.32597914338111877</v>
      </c>
      <c r="BB1462">
        <v>0.3172450065612793</v>
      </c>
      <c r="BC1462">
        <v>0.20460955798625946</v>
      </c>
      <c r="BD1462">
        <v>6.7992262542247772E-2</v>
      </c>
      <c r="BE1462">
        <v>66.131439208984375</v>
      </c>
      <c r="BF1462">
        <v>65.611366271972656</v>
      </c>
      <c r="BG1462">
        <v>65.970832824707031</v>
      </c>
      <c r="BH1462">
        <v>65.680686950683594</v>
      </c>
      <c r="BI1462">
        <v>64.700759887695313</v>
      </c>
      <c r="BJ1462">
        <v>63.970832824707031</v>
      </c>
      <c r="BK1462">
        <v>63.24090576171875</v>
      </c>
      <c r="BL1462">
        <v>68.859474182128906</v>
      </c>
      <c r="BM1462">
        <v>79.357582092285156</v>
      </c>
      <c r="BN1462">
        <v>84.797355651855469</v>
      </c>
      <c r="BO1462">
        <v>88.687881469726563</v>
      </c>
      <c r="BP1462">
        <v>92.067428588867188</v>
      </c>
      <c r="BQ1462">
        <v>92.0072021484375</v>
      </c>
      <c r="BR1462">
        <v>90.357582092285156</v>
      </c>
      <c r="BS1462">
        <v>90.337509155273438</v>
      </c>
      <c r="BT1462">
        <v>88.457954406738281</v>
      </c>
      <c r="BU1462">
        <v>85.348487854003906</v>
      </c>
      <c r="BV1462">
        <v>83.618560791015625</v>
      </c>
      <c r="BW1462">
        <v>81.839393615722656</v>
      </c>
      <c r="BX1462">
        <v>80.049247741699219</v>
      </c>
      <c r="BY1462">
        <v>74.229927062988281</v>
      </c>
      <c r="BZ1462">
        <v>69.910606384277344</v>
      </c>
      <c r="CA1462">
        <v>68.870452880859375</v>
      </c>
      <c r="CB1462">
        <v>67.220832824707031</v>
      </c>
      <c r="CC1462">
        <v>0.73238980770111084</v>
      </c>
      <c r="CD1462">
        <v>0.6972048282623291</v>
      </c>
      <c r="CE1462">
        <v>0.65986716747283936</v>
      </c>
      <c r="CF1462">
        <v>0.53014445304870605</v>
      </c>
      <c r="CG1462">
        <v>0.4782499372959137</v>
      </c>
      <c r="CH1462">
        <v>0.54162710905075073</v>
      </c>
      <c r="CI1462">
        <v>0.62879085540771484</v>
      </c>
      <c r="CJ1462">
        <v>0.61964708566665649</v>
      </c>
      <c r="CK1462">
        <v>0.7476879358291626</v>
      </c>
      <c r="CL1462">
        <v>0.78182387351989746</v>
      </c>
      <c r="CM1462">
        <v>0.76585626602172852</v>
      </c>
      <c r="CN1462">
        <v>0.80543309450149536</v>
      </c>
      <c r="CO1462">
        <v>0.87726336717605591</v>
      </c>
      <c r="CP1462">
        <v>0.80962330102920532</v>
      </c>
      <c r="CQ1462">
        <v>0.83899742364883423</v>
      </c>
      <c r="CR1462">
        <v>0.88659161329269409</v>
      </c>
      <c r="CS1462">
        <v>0.87476241588592529</v>
      </c>
      <c r="CT1462">
        <v>0.85747528076171875</v>
      </c>
      <c r="CU1462">
        <v>0.89752203226089478</v>
      </c>
      <c r="CV1462">
        <v>0.72447216510772705</v>
      </c>
      <c r="CW1462">
        <v>0.64385890960693359</v>
      </c>
      <c r="CX1462">
        <v>0.54822671413421631</v>
      </c>
      <c r="CY1462">
        <v>0.56798267364501953</v>
      </c>
      <c r="CZ1462">
        <v>0.55140739679336548</v>
      </c>
    </row>
    <row r="1463" spans="1:104" x14ac:dyDescent="0.25">
      <c r="A1463" t="s">
        <v>1652</v>
      </c>
      <c r="B1463" t="s">
        <v>26</v>
      </c>
      <c r="C1463" t="s">
        <v>27</v>
      </c>
      <c r="D1463" t="s">
        <v>184</v>
      </c>
      <c r="E1463" t="s">
        <v>184</v>
      </c>
      <c r="F1463">
        <v>2017</v>
      </c>
      <c r="G1463" t="s">
        <v>176</v>
      </c>
      <c r="H1463">
        <v>6</v>
      </c>
      <c r="I1463">
        <v>44.773849487304688</v>
      </c>
      <c r="J1463">
        <v>43.122516632080078</v>
      </c>
      <c r="K1463">
        <v>42.108627319335938</v>
      </c>
      <c r="L1463">
        <v>41.945976257324219</v>
      </c>
      <c r="M1463">
        <v>43.329055786132812</v>
      </c>
      <c r="N1463">
        <v>47.074501037597656</v>
      </c>
      <c r="O1463">
        <v>52.118003845214844</v>
      </c>
      <c r="P1463">
        <v>59.082546234130859</v>
      </c>
      <c r="Q1463">
        <v>65.698829650878906</v>
      </c>
      <c r="R1463">
        <v>71.102767944335938</v>
      </c>
      <c r="S1463">
        <v>75.264106750488281</v>
      </c>
      <c r="T1463">
        <v>77.190376281738281</v>
      </c>
      <c r="U1463">
        <v>77.881721496582031</v>
      </c>
      <c r="V1463">
        <v>78.278678894042969</v>
      </c>
      <c r="W1463">
        <v>77.905616760253906</v>
      </c>
      <c r="X1463">
        <v>76.3775634765625</v>
      </c>
      <c r="Y1463">
        <v>73.581245422363281</v>
      </c>
      <c r="Z1463">
        <v>69.314498901367188</v>
      </c>
      <c r="AA1463">
        <v>63.987567901611328</v>
      </c>
      <c r="AB1463">
        <v>60.734519958496094</v>
      </c>
      <c r="AC1463">
        <v>59.519748687744141</v>
      </c>
      <c r="AD1463">
        <v>55.769481658935547</v>
      </c>
      <c r="AE1463">
        <v>51.819583892822266</v>
      </c>
      <c r="AF1463">
        <v>48.388484954833984</v>
      </c>
      <c r="AG1463">
        <v>-0.45263034105300903</v>
      </c>
      <c r="AH1463">
        <v>-0.2508888840675354</v>
      </c>
      <c r="AI1463">
        <v>-0.17320078611373901</v>
      </c>
      <c r="AJ1463">
        <v>-0.18889051675796509</v>
      </c>
      <c r="AK1463">
        <v>-0.18576964735984802</v>
      </c>
      <c r="AL1463">
        <v>-7.6960772275924683E-2</v>
      </c>
      <c r="AM1463">
        <v>-0.26877889037132263</v>
      </c>
      <c r="AN1463">
        <v>1.4166971668601036E-2</v>
      </c>
      <c r="AO1463">
        <v>0.13304352760314941</v>
      </c>
      <c r="AP1463">
        <v>0.17778956890106201</v>
      </c>
      <c r="AQ1463">
        <v>0.73753446340560913</v>
      </c>
      <c r="AR1463">
        <v>3.6346263885498047</v>
      </c>
      <c r="AS1463">
        <v>3.7308652400970459</v>
      </c>
      <c r="AT1463">
        <v>3.5858495235443115</v>
      </c>
      <c r="AU1463">
        <v>3.3839173316955566</v>
      </c>
      <c r="AV1463">
        <v>3.3580243587493896</v>
      </c>
      <c r="AW1463">
        <v>3.168020486831665</v>
      </c>
      <c r="AX1463">
        <v>2.7772011756896973</v>
      </c>
      <c r="AY1463">
        <v>0.69831103086471558</v>
      </c>
      <c r="AZ1463">
        <v>0.32604852318763733</v>
      </c>
      <c r="BA1463">
        <v>0.20280249416828156</v>
      </c>
      <c r="BB1463">
        <v>0.21441096067428589</v>
      </c>
      <c r="BC1463">
        <v>0.13191255927085876</v>
      </c>
      <c r="BD1463">
        <v>-3.3337287604808807E-2</v>
      </c>
      <c r="BE1463">
        <v>65.449066162109375</v>
      </c>
      <c r="BF1463">
        <v>62.801414489746094</v>
      </c>
      <c r="BG1463">
        <v>61.881679534912109</v>
      </c>
      <c r="BH1463">
        <v>61.860008239746094</v>
      </c>
      <c r="BI1463">
        <v>61.650142669677734</v>
      </c>
      <c r="BJ1463">
        <v>60.980415344238281</v>
      </c>
      <c r="BK1463">
        <v>62.341949462890625</v>
      </c>
      <c r="BL1463">
        <v>70.528053283691406</v>
      </c>
      <c r="BM1463">
        <v>75.726638793945313</v>
      </c>
      <c r="BN1463">
        <v>79.417640686035156</v>
      </c>
      <c r="BO1463">
        <v>84.218170166015625</v>
      </c>
      <c r="BP1463">
        <v>86.887504577636719</v>
      </c>
      <c r="BQ1463">
        <v>88.617835998535156</v>
      </c>
      <c r="BR1463">
        <v>89.137504577636719</v>
      </c>
      <c r="BS1463">
        <v>86.7763671875</v>
      </c>
      <c r="BT1463">
        <v>86.878311157226562</v>
      </c>
      <c r="BU1463">
        <v>86.626708984375</v>
      </c>
      <c r="BV1463">
        <v>84.167243957519531</v>
      </c>
      <c r="BW1463">
        <v>82.019584655761719</v>
      </c>
      <c r="BX1463">
        <v>79.428520202636719</v>
      </c>
      <c r="BY1463">
        <v>75.901268005371094</v>
      </c>
      <c r="BZ1463">
        <v>72.290138244628906</v>
      </c>
      <c r="CA1463">
        <v>70.560203552246094</v>
      </c>
      <c r="CB1463">
        <v>68.199066162109375</v>
      </c>
      <c r="CC1463">
        <v>0.76699262857437134</v>
      </c>
      <c r="CD1463">
        <v>0.72982454299926758</v>
      </c>
      <c r="CE1463">
        <v>0.68996685743331909</v>
      </c>
      <c r="CF1463">
        <v>0.55112004280090332</v>
      </c>
      <c r="CG1463">
        <v>0.49295824766159058</v>
      </c>
      <c r="CH1463">
        <v>0.55634188652038574</v>
      </c>
      <c r="CI1463">
        <v>0.63995546102523804</v>
      </c>
      <c r="CJ1463">
        <v>0.61996376514434814</v>
      </c>
      <c r="CK1463">
        <v>0.74613291025161743</v>
      </c>
      <c r="CL1463">
        <v>0.77844685316085815</v>
      </c>
      <c r="CM1463">
        <v>0.76198375225067139</v>
      </c>
      <c r="CN1463">
        <v>0.80174797773361206</v>
      </c>
      <c r="CO1463">
        <v>0.8740919828414917</v>
      </c>
      <c r="CP1463">
        <v>0.80482393503189087</v>
      </c>
      <c r="CQ1463">
        <v>0.83461302518844604</v>
      </c>
      <c r="CR1463">
        <v>0.88729661703109741</v>
      </c>
      <c r="CS1463">
        <v>0.88180059194564819</v>
      </c>
      <c r="CT1463">
        <v>0.86762958765029907</v>
      </c>
      <c r="CU1463">
        <v>0.91454601287841797</v>
      </c>
      <c r="CV1463">
        <v>0.7306092381477356</v>
      </c>
      <c r="CW1463">
        <v>0.65102189779281616</v>
      </c>
      <c r="CX1463">
        <v>0.55773943662643433</v>
      </c>
      <c r="CY1463">
        <v>0.58360457420349121</v>
      </c>
      <c r="CZ1463">
        <v>0.5686069130897522</v>
      </c>
    </row>
    <row r="1464" spans="1:104" x14ac:dyDescent="0.25">
      <c r="A1464" t="s">
        <v>1653</v>
      </c>
      <c r="B1464" t="s">
        <v>26</v>
      </c>
      <c r="C1464" t="s">
        <v>27</v>
      </c>
      <c r="D1464" t="s">
        <v>184</v>
      </c>
      <c r="E1464" t="s">
        <v>184</v>
      </c>
      <c r="F1464">
        <v>2017</v>
      </c>
      <c r="G1464" t="s">
        <v>177</v>
      </c>
      <c r="H1464">
        <v>7</v>
      </c>
      <c r="I1464">
        <v>47.524410247802734</v>
      </c>
      <c r="J1464">
        <v>45.768363952636719</v>
      </c>
      <c r="K1464">
        <v>44.596019744873047</v>
      </c>
      <c r="L1464">
        <v>44.495864868164063</v>
      </c>
      <c r="M1464">
        <v>46.218338012695313</v>
      </c>
      <c r="N1464">
        <v>50.498508453369141</v>
      </c>
      <c r="O1464">
        <v>55.968711853027344</v>
      </c>
      <c r="P1464">
        <v>63.647193908691406</v>
      </c>
      <c r="Q1464">
        <v>70.792755126953125</v>
      </c>
      <c r="R1464">
        <v>76.461692810058594</v>
      </c>
      <c r="S1464">
        <v>80.417633056640625</v>
      </c>
      <c r="T1464">
        <v>82.223487854003906</v>
      </c>
      <c r="U1464">
        <v>82.900428771972656</v>
      </c>
      <c r="V1464">
        <v>83.267173767089844</v>
      </c>
      <c r="W1464">
        <v>83.022361755371094</v>
      </c>
      <c r="X1464">
        <v>81.866073608398438</v>
      </c>
      <c r="Y1464">
        <v>79.276214599609375</v>
      </c>
      <c r="Z1464">
        <v>75.017173767089844</v>
      </c>
      <c r="AA1464">
        <v>68.991241455078125</v>
      </c>
      <c r="AB1464">
        <v>65.426872253417969</v>
      </c>
      <c r="AC1464">
        <v>63.872829437255859</v>
      </c>
      <c r="AD1464">
        <v>59.739353179931641</v>
      </c>
      <c r="AE1464">
        <v>55.301456451416016</v>
      </c>
      <c r="AF1464">
        <v>51.621685028076172</v>
      </c>
      <c r="AG1464">
        <v>-0.42551606893539429</v>
      </c>
      <c r="AH1464">
        <v>-0.29730480909347534</v>
      </c>
      <c r="AI1464">
        <v>-0.26929938793182373</v>
      </c>
      <c r="AJ1464">
        <v>-0.23915280401706696</v>
      </c>
      <c r="AK1464">
        <v>-0.1740555614233017</v>
      </c>
      <c r="AL1464">
        <v>-1.322462409734726E-2</v>
      </c>
      <c r="AM1464">
        <v>-0.23188990354537964</v>
      </c>
      <c r="AN1464">
        <v>0.13154040277004242</v>
      </c>
      <c r="AO1464">
        <v>0.13651902973651886</v>
      </c>
      <c r="AP1464">
        <v>5.4549425840377808E-2</v>
      </c>
      <c r="AQ1464">
        <v>0.66053694486618042</v>
      </c>
      <c r="AR1464">
        <v>3.8278524875640869</v>
      </c>
      <c r="AS1464">
        <v>3.9443376064300537</v>
      </c>
      <c r="AT1464">
        <v>3.8014707565307617</v>
      </c>
      <c r="AU1464">
        <v>3.6437163352966309</v>
      </c>
      <c r="AV1464">
        <v>3.8380544185638428</v>
      </c>
      <c r="AW1464">
        <v>3.7020118236541748</v>
      </c>
      <c r="AX1464">
        <v>3.3967945575714111</v>
      </c>
      <c r="AY1464">
        <v>1.1933352947235107</v>
      </c>
      <c r="AZ1464">
        <v>0.66443276405334473</v>
      </c>
      <c r="BA1464">
        <v>0.44624492526054382</v>
      </c>
      <c r="BB1464">
        <v>0.42664685845375061</v>
      </c>
      <c r="BC1464">
        <v>0.28335666656494141</v>
      </c>
      <c r="BD1464">
        <v>0.15657642483711243</v>
      </c>
      <c r="BE1464">
        <v>71.140411376953125</v>
      </c>
      <c r="BF1464">
        <v>71.540115356445313</v>
      </c>
      <c r="BG1464">
        <v>71.060173034667969</v>
      </c>
      <c r="BH1464">
        <v>70.830238342285156</v>
      </c>
      <c r="BI1464">
        <v>70.180526733398437</v>
      </c>
      <c r="BJ1464">
        <v>70.160469055175781</v>
      </c>
      <c r="BK1464">
        <v>69.700592041015625</v>
      </c>
      <c r="BL1464">
        <v>72.75</v>
      </c>
      <c r="BM1464">
        <v>76.509292602539062</v>
      </c>
      <c r="BN1464">
        <v>80.929054260253906</v>
      </c>
      <c r="BO1464">
        <v>85.938339233398438</v>
      </c>
      <c r="BP1464">
        <v>90.887451171875</v>
      </c>
      <c r="BQ1464">
        <v>91.217689514160156</v>
      </c>
      <c r="BR1464">
        <v>91.608100891113281</v>
      </c>
      <c r="BS1464">
        <v>91.858108520507812</v>
      </c>
      <c r="BT1464">
        <v>90.967689514160156</v>
      </c>
      <c r="BU1464">
        <v>87.148216247558594</v>
      </c>
      <c r="BV1464">
        <v>84.53863525390625</v>
      </c>
      <c r="BW1464">
        <v>83.429054260253906</v>
      </c>
      <c r="BX1464">
        <v>81.299407958984375</v>
      </c>
      <c r="BY1464">
        <v>78.009292602539063</v>
      </c>
      <c r="BZ1464">
        <v>74.919761657714844</v>
      </c>
      <c r="CA1464">
        <v>73.6898193359375</v>
      </c>
      <c r="CB1464">
        <v>72.790115356445313</v>
      </c>
      <c r="CC1464">
        <v>0.78847020864486694</v>
      </c>
      <c r="CD1464">
        <v>0.75167596340179443</v>
      </c>
      <c r="CE1464">
        <v>0.70942366123199463</v>
      </c>
      <c r="CF1464">
        <v>0.56683164834976196</v>
      </c>
      <c r="CG1464">
        <v>0.50901120901107788</v>
      </c>
      <c r="CH1464">
        <v>0.57458549737930298</v>
      </c>
      <c r="CI1464">
        <v>0.65711027383804321</v>
      </c>
      <c r="CJ1464">
        <v>0.63250100612640381</v>
      </c>
      <c r="CK1464">
        <v>0.762337327003479</v>
      </c>
      <c r="CL1464">
        <v>0.79465031623840332</v>
      </c>
      <c r="CM1464">
        <v>0.77521908283233643</v>
      </c>
      <c r="CN1464">
        <v>0.81579881906509399</v>
      </c>
      <c r="CO1464">
        <v>0.89144313335418701</v>
      </c>
      <c r="CP1464">
        <v>0.81901580095291138</v>
      </c>
      <c r="CQ1464">
        <v>0.85059159994125366</v>
      </c>
      <c r="CR1464">
        <v>0.91080832481384277</v>
      </c>
      <c r="CS1464">
        <v>0.91007846593856812</v>
      </c>
      <c r="CT1464">
        <v>0.8998151421546936</v>
      </c>
      <c r="CU1464">
        <v>0.9522748589515686</v>
      </c>
      <c r="CV1464">
        <v>0.7602851390838623</v>
      </c>
      <c r="CW1464">
        <v>0.67511659860610962</v>
      </c>
      <c r="CX1464">
        <v>0.57645213603973389</v>
      </c>
      <c r="CY1464">
        <v>0.60133826732635498</v>
      </c>
      <c r="CZ1464">
        <v>0.58707433938980103</v>
      </c>
    </row>
    <row r="1465" spans="1:104" x14ac:dyDescent="0.25">
      <c r="A1465" t="s">
        <v>1654</v>
      </c>
      <c r="B1465" t="s">
        <v>26</v>
      </c>
      <c r="C1465" t="s">
        <v>27</v>
      </c>
      <c r="D1465" t="s">
        <v>184</v>
      </c>
      <c r="E1465" t="s">
        <v>184</v>
      </c>
      <c r="F1465">
        <v>2017</v>
      </c>
      <c r="G1465" t="s">
        <v>178</v>
      </c>
      <c r="H1465">
        <v>8</v>
      </c>
      <c r="I1465">
        <v>48.760837554931641</v>
      </c>
      <c r="J1465">
        <v>47.030353546142578</v>
      </c>
      <c r="K1465">
        <v>45.820171356201172</v>
      </c>
      <c r="L1465">
        <v>45.766212463378906</v>
      </c>
      <c r="M1465">
        <v>47.490127563476562</v>
      </c>
      <c r="N1465">
        <v>52.236793518066406</v>
      </c>
      <c r="O1465">
        <v>58.446720123291016</v>
      </c>
      <c r="P1465">
        <v>65.995925903320312</v>
      </c>
      <c r="Q1465">
        <v>73.563041687011719</v>
      </c>
      <c r="R1465">
        <v>79.617347717285156</v>
      </c>
      <c r="S1465">
        <v>84.367965698242188</v>
      </c>
      <c r="T1465">
        <v>86.550323486328125</v>
      </c>
      <c r="U1465">
        <v>87.378868103027344</v>
      </c>
      <c r="V1465">
        <v>87.81341552734375</v>
      </c>
      <c r="W1465">
        <v>87.321235656738281</v>
      </c>
      <c r="X1465">
        <v>85.627922058105469</v>
      </c>
      <c r="Y1465">
        <v>82.125457763671875</v>
      </c>
      <c r="Z1465">
        <v>77.419143676757813</v>
      </c>
      <c r="AA1465">
        <v>70.908821105957031</v>
      </c>
      <c r="AB1465">
        <v>67.935577392578125</v>
      </c>
      <c r="AC1465">
        <v>65.66876220703125</v>
      </c>
      <c r="AD1465">
        <v>61.180431365966797</v>
      </c>
      <c r="AE1465">
        <v>56.477760314941406</v>
      </c>
      <c r="AF1465">
        <v>52.610427856445313</v>
      </c>
      <c r="AG1465">
        <v>-0.43899014592170715</v>
      </c>
      <c r="AH1465">
        <v>-0.31819131970405579</v>
      </c>
      <c r="AI1465">
        <v>-0.2968757152557373</v>
      </c>
      <c r="AJ1465">
        <v>-0.25774779915809631</v>
      </c>
      <c r="AK1465">
        <v>-0.17859569191932678</v>
      </c>
      <c r="AL1465">
        <v>-2.6535503566265106E-3</v>
      </c>
      <c r="AM1465">
        <v>-0.23854263126850128</v>
      </c>
      <c r="AN1465">
        <v>0.15891772508621216</v>
      </c>
      <c r="AO1465">
        <v>0.14478661119937897</v>
      </c>
      <c r="AP1465">
        <v>3.7069778889417648E-2</v>
      </c>
      <c r="AQ1465">
        <v>0.68941265344619751</v>
      </c>
      <c r="AR1465">
        <v>4.0788111686706543</v>
      </c>
      <c r="AS1465">
        <v>4.2105250358581543</v>
      </c>
      <c r="AT1465">
        <v>4.0562009811401367</v>
      </c>
      <c r="AU1465">
        <v>3.8852195739746094</v>
      </c>
      <c r="AV1465">
        <v>4.1127891540527344</v>
      </c>
      <c r="AW1465">
        <v>3.9384899139404297</v>
      </c>
      <c r="AX1465">
        <v>3.6223604679107666</v>
      </c>
      <c r="AY1465">
        <v>1.3301993608474731</v>
      </c>
      <c r="AZ1465">
        <v>0.75986588001251221</v>
      </c>
      <c r="BA1465">
        <v>0.51029253005981445</v>
      </c>
      <c r="BB1465">
        <v>0.48228698968887329</v>
      </c>
      <c r="BC1465">
        <v>0.31953319907188416</v>
      </c>
      <c r="BD1465">
        <v>0.193015456199646</v>
      </c>
      <c r="BE1465">
        <v>73.116706848144531</v>
      </c>
      <c r="BF1465">
        <v>72.301612854003906</v>
      </c>
      <c r="BG1465">
        <v>71.701614379882813</v>
      </c>
      <c r="BH1465">
        <v>70.618988037109375</v>
      </c>
      <c r="BI1465">
        <v>70.483497619628906</v>
      </c>
      <c r="BJ1465">
        <v>70.283500671386719</v>
      </c>
      <c r="BK1465">
        <v>69.584114074707031</v>
      </c>
      <c r="BL1465">
        <v>72.346343994140625</v>
      </c>
      <c r="BM1465">
        <v>78.963363647460938</v>
      </c>
      <c r="BN1465">
        <v>83.462089538574219</v>
      </c>
      <c r="BO1465">
        <v>88.861869812011719</v>
      </c>
      <c r="BP1465">
        <v>90.463211059570313</v>
      </c>
      <c r="BQ1465">
        <v>92.279655456542969</v>
      </c>
      <c r="BR1465">
        <v>90.713188171386719</v>
      </c>
      <c r="BS1465">
        <v>91.094413757324219</v>
      </c>
      <c r="BT1465">
        <v>90.979583740234375</v>
      </c>
      <c r="BU1465">
        <v>89.69561767578125</v>
      </c>
      <c r="BV1465">
        <v>89.278854370117188</v>
      </c>
      <c r="BW1465">
        <v>85.313606262207031</v>
      </c>
      <c r="BX1465">
        <v>82.198112487792969</v>
      </c>
      <c r="BY1465">
        <v>78.167472839355469</v>
      </c>
      <c r="BZ1465">
        <v>76.331588745117188</v>
      </c>
      <c r="CA1465">
        <v>75.215423583984375</v>
      </c>
      <c r="CB1465">
        <v>75.150367736816406</v>
      </c>
      <c r="CC1465">
        <v>0.82286977767944336</v>
      </c>
      <c r="CD1465">
        <v>0.78554421663284302</v>
      </c>
      <c r="CE1465">
        <v>0.73984646797180176</v>
      </c>
      <c r="CF1465">
        <v>0.58851653337478638</v>
      </c>
      <c r="CG1465">
        <v>0.52502501010894775</v>
      </c>
      <c r="CH1465">
        <v>0.59495741128921509</v>
      </c>
      <c r="CI1465">
        <v>0.67947310209274292</v>
      </c>
      <c r="CJ1465">
        <v>0.63949787616729736</v>
      </c>
      <c r="CK1465">
        <v>0.77467012405395508</v>
      </c>
      <c r="CL1465">
        <v>0.80689442157745361</v>
      </c>
      <c r="CM1465">
        <v>0.78376114368438721</v>
      </c>
      <c r="CN1465">
        <v>0.82742166519165039</v>
      </c>
      <c r="CO1465">
        <v>0.91455268859863281</v>
      </c>
      <c r="CP1465">
        <v>0.82753157615661621</v>
      </c>
      <c r="CQ1465">
        <v>0.86326843500137329</v>
      </c>
      <c r="CR1465">
        <v>0.93795520067214966</v>
      </c>
      <c r="CS1465">
        <v>0.93756723403930664</v>
      </c>
      <c r="CT1465">
        <v>0.92874002456665039</v>
      </c>
      <c r="CU1465">
        <v>0.99069762229919434</v>
      </c>
      <c r="CV1465">
        <v>0.79759019613265991</v>
      </c>
      <c r="CW1465">
        <v>0.70430344343185425</v>
      </c>
      <c r="CX1465">
        <v>0.59895133972167969</v>
      </c>
      <c r="CY1465">
        <v>0.62350445985794067</v>
      </c>
      <c r="CZ1465">
        <v>0.60601109266281128</v>
      </c>
    </row>
    <row r="1466" spans="1:104" x14ac:dyDescent="0.25">
      <c r="A1466" t="s">
        <v>1655</v>
      </c>
      <c r="B1466" t="s">
        <v>26</v>
      </c>
      <c r="C1466" t="s">
        <v>27</v>
      </c>
      <c r="D1466" t="s">
        <v>184</v>
      </c>
      <c r="E1466" t="s">
        <v>184</v>
      </c>
      <c r="F1466">
        <v>2017</v>
      </c>
      <c r="G1466" t="s">
        <v>179</v>
      </c>
      <c r="H1466">
        <v>9</v>
      </c>
      <c r="I1466">
        <v>49.102981567382812</v>
      </c>
      <c r="J1466">
        <v>47.473350524902344</v>
      </c>
      <c r="K1466">
        <v>46.429836273193359</v>
      </c>
      <c r="L1466">
        <v>46.402950286865234</v>
      </c>
      <c r="M1466">
        <v>48.299030303955078</v>
      </c>
      <c r="N1466">
        <v>53.291042327880859</v>
      </c>
      <c r="O1466">
        <v>60.544704437255859</v>
      </c>
      <c r="P1466">
        <v>68.519363403320313</v>
      </c>
      <c r="Q1466">
        <v>77.289543151855469</v>
      </c>
      <c r="R1466">
        <v>83.977363586425781</v>
      </c>
      <c r="S1466">
        <v>88.929557800292969</v>
      </c>
      <c r="T1466">
        <v>91.147384643554688</v>
      </c>
      <c r="U1466">
        <v>91.914695739746094</v>
      </c>
      <c r="V1466">
        <v>92.511383056640625</v>
      </c>
      <c r="W1466">
        <v>91.69525146484375</v>
      </c>
      <c r="X1466">
        <v>89.05694580078125</v>
      </c>
      <c r="Y1466">
        <v>85.036911010742188</v>
      </c>
      <c r="Z1466">
        <v>80.087425231933594</v>
      </c>
      <c r="AA1466">
        <v>73.523368835449219</v>
      </c>
      <c r="AB1466">
        <v>71.238922119140625</v>
      </c>
      <c r="AC1466">
        <v>67.477333068847656</v>
      </c>
      <c r="AD1466">
        <v>62.403781890869141</v>
      </c>
      <c r="AE1466">
        <v>57.389381408691406</v>
      </c>
      <c r="AF1466">
        <v>53.379413604736328</v>
      </c>
      <c r="AG1466">
        <v>-0.42191588878631592</v>
      </c>
      <c r="AH1466">
        <v>-0.33127760887145996</v>
      </c>
      <c r="AI1466">
        <v>-0.32963493466377258</v>
      </c>
      <c r="AJ1466">
        <v>-0.2742704451084137</v>
      </c>
      <c r="AK1466">
        <v>-0.17355440557003021</v>
      </c>
      <c r="AL1466">
        <v>1.9541323184967041E-2</v>
      </c>
      <c r="AM1466">
        <v>-0.22626690566539764</v>
      </c>
      <c r="AN1466">
        <v>0.20559999346733093</v>
      </c>
      <c r="AO1466">
        <v>0.15095818042755127</v>
      </c>
      <c r="AP1466">
        <v>-8.7810093536973E-3</v>
      </c>
      <c r="AQ1466">
        <v>0.67551922798156738</v>
      </c>
      <c r="AR1466">
        <v>4.2574520111083984</v>
      </c>
      <c r="AS1466">
        <v>4.3932933807373047</v>
      </c>
      <c r="AT1466">
        <v>4.2448329925537109</v>
      </c>
      <c r="AU1466">
        <v>4.0685882568359375</v>
      </c>
      <c r="AV1466">
        <v>4.3226046562194824</v>
      </c>
      <c r="AW1466">
        <v>4.140723705291748</v>
      </c>
      <c r="AX1466">
        <v>3.8494682312011719</v>
      </c>
      <c r="AY1466">
        <v>1.5171923637390137</v>
      </c>
      <c r="AZ1466">
        <v>0.90030527114868164</v>
      </c>
      <c r="BA1466">
        <v>0.60414916276931763</v>
      </c>
      <c r="BB1466">
        <v>0.55826961994171143</v>
      </c>
      <c r="BC1466">
        <v>0.37141412496566772</v>
      </c>
      <c r="BD1466">
        <v>0.25892040133476257</v>
      </c>
      <c r="BE1466">
        <v>70.709503173828125</v>
      </c>
      <c r="BF1466">
        <v>70.25140380859375</v>
      </c>
      <c r="BG1466">
        <v>70.188552856445312</v>
      </c>
      <c r="BH1466">
        <v>69.917594909667969</v>
      </c>
      <c r="BI1466">
        <v>70.125701904296875</v>
      </c>
      <c r="BJ1466">
        <v>68.980453491210937</v>
      </c>
      <c r="BK1466">
        <v>71.562850952148438</v>
      </c>
      <c r="BL1466">
        <v>72.937149047851562</v>
      </c>
      <c r="BM1466">
        <v>80.268150329589844</v>
      </c>
      <c r="BN1466">
        <v>86.892440795898437</v>
      </c>
      <c r="BO1466">
        <v>95.472038269042969</v>
      </c>
      <c r="BP1466">
        <v>98.659187316894531</v>
      </c>
      <c r="BQ1466">
        <v>99.949691772460938</v>
      </c>
      <c r="BR1466">
        <v>99.596336364746094</v>
      </c>
      <c r="BS1466">
        <v>98.472038269042969</v>
      </c>
      <c r="BT1466">
        <v>97.597740173339844</v>
      </c>
      <c r="BU1466">
        <v>96.370086669921875</v>
      </c>
      <c r="BV1466">
        <v>94.641044616699219</v>
      </c>
      <c r="BW1466">
        <v>92.016738891601563</v>
      </c>
      <c r="BX1466">
        <v>83.790496826171875</v>
      </c>
      <c r="BY1466">
        <v>79.562850952148438</v>
      </c>
      <c r="BZ1466">
        <v>77.396652221679688</v>
      </c>
      <c r="CA1466">
        <v>76.312850952148438</v>
      </c>
      <c r="CB1466">
        <v>74.396652221679688</v>
      </c>
      <c r="CC1466">
        <v>0.82711917161941528</v>
      </c>
      <c r="CD1466">
        <v>0.79174047708511353</v>
      </c>
      <c r="CE1466">
        <v>0.74899321794509888</v>
      </c>
      <c r="CF1466">
        <v>0.59773379564285278</v>
      </c>
      <c r="CG1466">
        <v>0.53595095872879028</v>
      </c>
      <c r="CH1466">
        <v>0.6084665060043335</v>
      </c>
      <c r="CI1466">
        <v>0.70027744770050049</v>
      </c>
      <c r="CJ1466">
        <v>0.66093653440475464</v>
      </c>
      <c r="CK1466">
        <v>0.80430883169174194</v>
      </c>
      <c r="CL1466">
        <v>0.83796912431716919</v>
      </c>
      <c r="CM1466">
        <v>0.81186550855636597</v>
      </c>
      <c r="CN1466">
        <v>0.85735523700714111</v>
      </c>
      <c r="CO1466">
        <v>0.9494706392288208</v>
      </c>
      <c r="CP1466">
        <v>0.85703063011169434</v>
      </c>
      <c r="CQ1466">
        <v>0.8944852352142334</v>
      </c>
      <c r="CR1466">
        <v>0.96949338912963867</v>
      </c>
      <c r="CS1466">
        <v>0.96642845869064331</v>
      </c>
      <c r="CT1466">
        <v>0.95679605007171631</v>
      </c>
      <c r="CU1466">
        <v>1.0207064151763916</v>
      </c>
      <c r="CV1466">
        <v>0.8272971510887146</v>
      </c>
      <c r="CW1466">
        <v>0.72453922033309937</v>
      </c>
      <c r="CX1466">
        <v>0.61218595504760742</v>
      </c>
      <c r="CY1466">
        <v>0.63459086418151855</v>
      </c>
      <c r="CZ1466">
        <v>0.61558067798614502</v>
      </c>
    </row>
    <row r="1467" spans="1:104" x14ac:dyDescent="0.25">
      <c r="A1467" t="s">
        <v>1656</v>
      </c>
      <c r="B1467" t="s">
        <v>26</v>
      </c>
      <c r="C1467" t="s">
        <v>27</v>
      </c>
      <c r="D1467" t="s">
        <v>184</v>
      </c>
      <c r="E1467" t="s">
        <v>184</v>
      </c>
      <c r="F1467">
        <v>2017</v>
      </c>
      <c r="G1467" t="s">
        <v>180</v>
      </c>
      <c r="H1467">
        <v>10</v>
      </c>
      <c r="I1467">
        <v>44.153163909912109</v>
      </c>
      <c r="J1467">
        <v>42.639480590820313</v>
      </c>
      <c r="K1467">
        <v>41.626392364501953</v>
      </c>
      <c r="L1467">
        <v>41.584644317626953</v>
      </c>
      <c r="M1467">
        <v>43.137603759765625</v>
      </c>
      <c r="N1467">
        <v>47.336563110351563</v>
      </c>
      <c r="O1467">
        <v>54.444221496582031</v>
      </c>
      <c r="P1467">
        <v>60.596866607666016</v>
      </c>
      <c r="Q1467">
        <v>68.118858337402344</v>
      </c>
      <c r="R1467">
        <v>74.835945129394531</v>
      </c>
      <c r="S1467">
        <v>80.130264282226563</v>
      </c>
      <c r="T1467">
        <v>82.998092651367188</v>
      </c>
      <c r="U1467">
        <v>84.528861999511719</v>
      </c>
      <c r="V1467">
        <v>85.848136901855469</v>
      </c>
      <c r="W1467">
        <v>85.324501037597656</v>
      </c>
      <c r="X1467">
        <v>82.667160034179688</v>
      </c>
      <c r="Y1467">
        <v>78.491744995117188</v>
      </c>
      <c r="Z1467">
        <v>73.554244995117187</v>
      </c>
      <c r="AA1467">
        <v>69.666191101074219</v>
      </c>
      <c r="AB1467">
        <v>66.513381958007812</v>
      </c>
      <c r="AC1467">
        <v>62.864791870117187</v>
      </c>
      <c r="AD1467">
        <v>57.156978607177734</v>
      </c>
      <c r="AE1467">
        <v>51.76385498046875</v>
      </c>
      <c r="AF1467">
        <v>48.075042724609375</v>
      </c>
      <c r="AG1467">
        <v>-0.41161060333251953</v>
      </c>
      <c r="AH1467">
        <v>-0.26305875182151794</v>
      </c>
      <c r="AI1467">
        <v>-0.2173418402671814</v>
      </c>
      <c r="AJ1467">
        <v>-0.20761968195438385</v>
      </c>
      <c r="AK1467">
        <v>-0.17033249139785767</v>
      </c>
      <c r="AL1467">
        <v>-3.8114909082651138E-2</v>
      </c>
      <c r="AM1467">
        <v>-0.24638177454471588</v>
      </c>
      <c r="AN1467">
        <v>8.2582511007785797E-2</v>
      </c>
      <c r="AO1467">
        <v>0.14106225967407227</v>
      </c>
      <c r="AP1467">
        <v>0.11535560339689255</v>
      </c>
      <c r="AQ1467">
        <v>0.74627381563186646</v>
      </c>
      <c r="AR1467">
        <v>3.9918327331542969</v>
      </c>
      <c r="AS1467">
        <v>4.1423654556274414</v>
      </c>
      <c r="AT1467">
        <v>4.0229654312133789</v>
      </c>
      <c r="AU1467">
        <v>3.8209400177001953</v>
      </c>
      <c r="AV1467">
        <v>3.8718249797821045</v>
      </c>
      <c r="AW1467">
        <v>3.6322839260101318</v>
      </c>
      <c r="AX1467">
        <v>3.2529780864715576</v>
      </c>
      <c r="AY1467">
        <v>1.068333625793457</v>
      </c>
      <c r="AZ1467">
        <v>0.57823508977890015</v>
      </c>
      <c r="BA1467">
        <v>0.37616309523582458</v>
      </c>
      <c r="BB1467">
        <v>0.34515306353569031</v>
      </c>
      <c r="BC1467">
        <v>0.21278864145278931</v>
      </c>
      <c r="BD1467">
        <v>7.3913261294364929E-2</v>
      </c>
      <c r="BE1467">
        <v>68.689743041992187</v>
      </c>
      <c r="BF1467">
        <v>66.771835327148438</v>
      </c>
      <c r="BG1467">
        <v>66.898269653320312</v>
      </c>
      <c r="BH1467">
        <v>66.646598815917969</v>
      </c>
      <c r="BI1467">
        <v>65.167961120605469</v>
      </c>
      <c r="BJ1467">
        <v>64.876495361328125</v>
      </c>
      <c r="BK1467">
        <v>64.187225341796875</v>
      </c>
      <c r="BL1467">
        <v>67.396125793457031</v>
      </c>
      <c r="BM1467">
        <v>75.600357055664062</v>
      </c>
      <c r="BN1467">
        <v>82.931556701660156</v>
      </c>
      <c r="BO1467">
        <v>88.682395935058594</v>
      </c>
      <c r="BP1467">
        <v>90.891342163085938</v>
      </c>
      <c r="BQ1467">
        <v>91.391822814941406</v>
      </c>
      <c r="BR1467">
        <v>92.162765502929688</v>
      </c>
      <c r="BS1467">
        <v>90.998207092285156</v>
      </c>
      <c r="BT1467">
        <v>89.682868957519531</v>
      </c>
      <c r="BU1467">
        <v>89.662345886230469</v>
      </c>
      <c r="BV1467">
        <v>87.373451232910156</v>
      </c>
      <c r="BW1467">
        <v>82.872673034667969</v>
      </c>
      <c r="BX1467">
        <v>79.499580383300781</v>
      </c>
      <c r="BY1467">
        <v>75.606391906738281</v>
      </c>
      <c r="BZ1467">
        <v>72.416282653808594</v>
      </c>
      <c r="CA1467">
        <v>70.08551025390625</v>
      </c>
      <c r="CB1467">
        <v>69.5025634765625</v>
      </c>
      <c r="CC1467">
        <v>0.73619461059570313</v>
      </c>
      <c r="CD1467">
        <v>0.70258235931396484</v>
      </c>
      <c r="CE1467">
        <v>0.66434299945831299</v>
      </c>
      <c r="CF1467">
        <v>0.53510034084320068</v>
      </c>
      <c r="CG1467">
        <v>0.48168984055519104</v>
      </c>
      <c r="CH1467">
        <v>0.54637610912322998</v>
      </c>
      <c r="CI1467">
        <v>0.64277327060699463</v>
      </c>
      <c r="CJ1467">
        <v>0.61980295181274414</v>
      </c>
      <c r="CK1467">
        <v>0.75452423095703125</v>
      </c>
      <c r="CL1467">
        <v>0.79371225833892822</v>
      </c>
      <c r="CM1467">
        <v>0.77366405725479126</v>
      </c>
      <c r="CN1467">
        <v>0.81864720582962036</v>
      </c>
      <c r="CO1467">
        <v>0.9098166823387146</v>
      </c>
      <c r="CP1467">
        <v>0.82004988193511963</v>
      </c>
      <c r="CQ1467">
        <v>0.85776853561401367</v>
      </c>
      <c r="CR1467">
        <v>0.93094003200531006</v>
      </c>
      <c r="CS1467">
        <v>0.92471927404403687</v>
      </c>
      <c r="CT1467">
        <v>0.91393989324569702</v>
      </c>
      <c r="CU1467">
        <v>0.99130624532699585</v>
      </c>
      <c r="CV1467">
        <v>0.7982943058013916</v>
      </c>
      <c r="CW1467">
        <v>0.69800150394439697</v>
      </c>
      <c r="CX1467">
        <v>0.5706859827041626</v>
      </c>
      <c r="CY1467">
        <v>0.57444107532501221</v>
      </c>
      <c r="CZ1467">
        <v>0.5549086332321167</v>
      </c>
    </row>
    <row r="1468" spans="1:104" x14ac:dyDescent="0.25">
      <c r="A1468" t="s">
        <v>1657</v>
      </c>
      <c r="B1468" t="s">
        <v>26</v>
      </c>
      <c r="C1468" t="s">
        <v>27</v>
      </c>
      <c r="D1468" t="s">
        <v>184</v>
      </c>
      <c r="E1468" t="s">
        <v>184</v>
      </c>
      <c r="F1468">
        <v>2017</v>
      </c>
      <c r="G1468" t="s">
        <v>181</v>
      </c>
      <c r="H1468">
        <v>11</v>
      </c>
      <c r="I1468">
        <v>41.275665283203125</v>
      </c>
      <c r="J1468">
        <v>39.9429931640625</v>
      </c>
      <c r="K1468">
        <v>39.141716003417969</v>
      </c>
      <c r="L1468">
        <v>39.289630889892578</v>
      </c>
      <c r="M1468">
        <v>40.9793701171875</v>
      </c>
      <c r="N1468">
        <v>45.076225280761719</v>
      </c>
      <c r="O1468">
        <v>50.353561401367188</v>
      </c>
      <c r="P1468">
        <v>55.734230041503906</v>
      </c>
      <c r="Q1468">
        <v>61.815105438232422</v>
      </c>
      <c r="R1468">
        <v>66.81964111328125</v>
      </c>
      <c r="S1468">
        <v>70.844429016113281</v>
      </c>
      <c r="T1468">
        <v>73.111869812011719</v>
      </c>
      <c r="U1468">
        <v>74.259231567382813</v>
      </c>
      <c r="V1468">
        <v>75.106353759765625</v>
      </c>
      <c r="W1468">
        <v>74.359718322753906</v>
      </c>
      <c r="X1468">
        <v>71.682846069335937</v>
      </c>
      <c r="Y1468">
        <v>68.46417236328125</v>
      </c>
      <c r="Z1468">
        <v>66.361061096191406</v>
      </c>
      <c r="AA1468">
        <v>61.435352325439453</v>
      </c>
      <c r="AB1468">
        <v>57.889335632324219</v>
      </c>
      <c r="AC1468">
        <v>55.108345031738281</v>
      </c>
      <c r="AD1468">
        <v>51.351169586181641</v>
      </c>
      <c r="AE1468">
        <v>47.607311248779297</v>
      </c>
      <c r="AF1468">
        <v>44.499645233154297</v>
      </c>
      <c r="AG1468">
        <v>-0.42130038142204285</v>
      </c>
      <c r="AH1468">
        <v>-0.22684280574321747</v>
      </c>
      <c r="AI1468">
        <v>-0.1494157463312149</v>
      </c>
      <c r="AJ1468">
        <v>-0.17135842144489288</v>
      </c>
      <c r="AK1468">
        <v>-0.18062299489974976</v>
      </c>
      <c r="AL1468">
        <v>-8.208087831735611E-2</v>
      </c>
      <c r="AM1468">
        <v>-0.26771754026412964</v>
      </c>
      <c r="AN1468">
        <v>8.6637533968314528E-4</v>
      </c>
      <c r="AO1468">
        <v>0.12771770358085632</v>
      </c>
      <c r="AP1468">
        <v>0.18814432621002197</v>
      </c>
      <c r="AQ1468">
        <v>0.7326350212097168</v>
      </c>
      <c r="AR1468">
        <v>3.5215163230895996</v>
      </c>
      <c r="AS1468">
        <v>3.6401832103729248</v>
      </c>
      <c r="AT1468">
        <v>3.5212864875793457</v>
      </c>
      <c r="AU1468">
        <v>3.2962543964385986</v>
      </c>
      <c r="AV1468">
        <v>3.1905679702758789</v>
      </c>
      <c r="AW1468">
        <v>2.9695653915405273</v>
      </c>
      <c r="AX1468">
        <v>2.6471688747406006</v>
      </c>
      <c r="AY1468">
        <v>0.62903201580047607</v>
      </c>
      <c r="AZ1468">
        <v>0.27877917885780334</v>
      </c>
      <c r="BA1468">
        <v>0.1660565584897995</v>
      </c>
      <c r="BB1468">
        <v>0.17739805579185486</v>
      </c>
      <c r="BC1468">
        <v>0.10470329970121384</v>
      </c>
      <c r="BD1468">
        <v>-5.3471188992261887E-2</v>
      </c>
      <c r="BE1468">
        <v>63.284690856933594</v>
      </c>
      <c r="BF1468">
        <v>62.518180847167969</v>
      </c>
      <c r="BG1468">
        <v>61.051864624023438</v>
      </c>
      <c r="BH1468">
        <v>61.682056427001953</v>
      </c>
      <c r="BI1468">
        <v>61.300479888916016</v>
      </c>
      <c r="BJ1468">
        <v>60.682723999023438</v>
      </c>
      <c r="BK1468">
        <v>59.919235229492188</v>
      </c>
      <c r="BL1468">
        <v>63.250961303710938</v>
      </c>
      <c r="BM1468">
        <v>71.180999755859375</v>
      </c>
      <c r="BN1468">
        <v>78.631622314453125</v>
      </c>
      <c r="BO1468">
        <v>82.6640625</v>
      </c>
      <c r="BP1468">
        <v>86.49755859375</v>
      </c>
      <c r="BQ1468">
        <v>87.712966918945313</v>
      </c>
      <c r="BR1468">
        <v>87.849998474121094</v>
      </c>
      <c r="BS1468">
        <v>87.648323059082031</v>
      </c>
      <c r="BT1468">
        <v>86.798416137695312</v>
      </c>
      <c r="BU1468">
        <v>83.86669921875</v>
      </c>
      <c r="BV1468">
        <v>77.817085266113281</v>
      </c>
      <c r="BW1468">
        <v>72.518180847167969</v>
      </c>
      <c r="BX1468">
        <v>68.237083435058594</v>
      </c>
      <c r="BY1468">
        <v>66.436408996582031</v>
      </c>
      <c r="BZ1468">
        <v>63.336223602294922</v>
      </c>
      <c r="CA1468">
        <v>62.469570159912109</v>
      </c>
      <c r="CB1468">
        <v>61.271579742431641</v>
      </c>
      <c r="CC1468">
        <v>0.71729439496994019</v>
      </c>
      <c r="CD1468">
        <v>0.68312329053878784</v>
      </c>
      <c r="CE1468">
        <v>0.64693933725357056</v>
      </c>
      <c r="CF1468">
        <v>0.52467411756515503</v>
      </c>
      <c r="CG1468">
        <v>0.47724300622940063</v>
      </c>
      <c r="CH1468">
        <v>0.54276329278945923</v>
      </c>
      <c r="CI1468">
        <v>0.63201373815536499</v>
      </c>
      <c r="CJ1468">
        <v>0.61384749412536621</v>
      </c>
      <c r="CK1468">
        <v>0.73793613910675049</v>
      </c>
      <c r="CL1468">
        <v>0.77176111936569214</v>
      </c>
      <c r="CM1468">
        <v>0.75752288103103638</v>
      </c>
      <c r="CN1468">
        <v>0.79828864336013794</v>
      </c>
      <c r="CO1468">
        <v>0.87168020009994507</v>
      </c>
      <c r="CP1468">
        <v>0.80375534296035767</v>
      </c>
      <c r="CQ1468">
        <v>0.83315497636795044</v>
      </c>
      <c r="CR1468">
        <v>0.87929630279541016</v>
      </c>
      <c r="CS1468">
        <v>0.86693036556243896</v>
      </c>
      <c r="CT1468">
        <v>0.86113965511322021</v>
      </c>
      <c r="CU1468">
        <v>0.90357095003128052</v>
      </c>
      <c r="CV1468">
        <v>0.71823263168334961</v>
      </c>
      <c r="CW1468">
        <v>0.63244849443435669</v>
      </c>
      <c r="CX1468">
        <v>0.53927117586135864</v>
      </c>
      <c r="CY1468">
        <v>0.55660516023635864</v>
      </c>
      <c r="CZ1468">
        <v>0.53794503211975098</v>
      </c>
    </row>
    <row r="1469" spans="1:104" x14ac:dyDescent="0.25">
      <c r="A1469" t="s">
        <v>1658</v>
      </c>
      <c r="B1469" t="s">
        <v>26</v>
      </c>
      <c r="C1469" t="s">
        <v>27</v>
      </c>
      <c r="D1469" t="s">
        <v>184</v>
      </c>
      <c r="E1469" t="s">
        <v>184</v>
      </c>
      <c r="F1469">
        <v>2017</v>
      </c>
      <c r="G1469" t="s">
        <v>182</v>
      </c>
      <c r="H1469">
        <v>12</v>
      </c>
      <c r="I1469">
        <v>39.152507781982422</v>
      </c>
      <c r="J1469">
        <v>38.097152709960937</v>
      </c>
      <c r="K1469">
        <v>37.583232879638672</v>
      </c>
      <c r="L1469">
        <v>37.856525421142578</v>
      </c>
      <c r="M1469">
        <v>39.637012481689453</v>
      </c>
      <c r="N1469">
        <v>43.788246154785156</v>
      </c>
      <c r="O1469">
        <v>49.67840576171875</v>
      </c>
      <c r="P1469">
        <v>54.365089416503906</v>
      </c>
      <c r="Q1469">
        <v>57.494693756103516</v>
      </c>
      <c r="R1469">
        <v>58.383701324462891</v>
      </c>
      <c r="S1469">
        <v>58.337974548339844</v>
      </c>
      <c r="T1469">
        <v>57.548450469970703</v>
      </c>
      <c r="U1469">
        <v>56.697521209716797</v>
      </c>
      <c r="V1469">
        <v>56.32366943359375</v>
      </c>
      <c r="W1469">
        <v>55.269210815429688</v>
      </c>
      <c r="X1469">
        <v>53.659091949462891</v>
      </c>
      <c r="Y1469">
        <v>53.029270172119141</v>
      </c>
      <c r="Z1469">
        <v>54.362503051757812</v>
      </c>
      <c r="AA1469">
        <v>52.349636077880859</v>
      </c>
      <c r="AB1469">
        <v>50.967189788818359</v>
      </c>
      <c r="AC1469">
        <v>49.435970306396484</v>
      </c>
      <c r="AD1469">
        <v>47.387805938720703</v>
      </c>
      <c r="AE1469">
        <v>43.967121124267578</v>
      </c>
      <c r="AF1469">
        <v>41.385513305664062</v>
      </c>
      <c r="AG1469">
        <v>-0.56817001104354858</v>
      </c>
      <c r="AH1469">
        <v>-7.8061170876026154E-2</v>
      </c>
      <c r="AI1469">
        <v>0.19650484621524811</v>
      </c>
      <c r="AJ1469">
        <v>-1.6623111441731453E-3</v>
      </c>
      <c r="AK1469">
        <v>-0.25526115298271179</v>
      </c>
      <c r="AL1469">
        <v>-0.33469328284263611</v>
      </c>
      <c r="AM1469">
        <v>-0.46657633781433105</v>
      </c>
      <c r="AN1469">
        <v>-0.45454353094100952</v>
      </c>
      <c r="AO1469">
        <v>0.13409225642681122</v>
      </c>
      <c r="AP1469">
        <v>0.64302515983581543</v>
      </c>
      <c r="AQ1469">
        <v>0.98930931091308594</v>
      </c>
      <c r="AR1469">
        <v>2.8048524856567383</v>
      </c>
      <c r="AS1469">
        <v>2.7852468490600586</v>
      </c>
      <c r="AT1469">
        <v>2.6352570056915283</v>
      </c>
      <c r="AU1469">
        <v>2.292949914932251</v>
      </c>
      <c r="AV1469">
        <v>1.5958255529403687</v>
      </c>
      <c r="AW1469">
        <v>1.3366081714630127</v>
      </c>
      <c r="AX1469">
        <v>0.78147786855697632</v>
      </c>
      <c r="AY1469">
        <v>-1.0489410161972046</v>
      </c>
      <c r="AZ1469">
        <v>-0.90118420124053955</v>
      </c>
      <c r="BA1469">
        <v>-0.690532386302948</v>
      </c>
      <c r="BB1469">
        <v>-0.58603626489639282</v>
      </c>
      <c r="BC1469">
        <v>-0.43258979916572571</v>
      </c>
      <c r="BD1469">
        <v>-0.73940861225128174</v>
      </c>
      <c r="BE1469">
        <v>47.563854217529297</v>
      </c>
      <c r="BF1469">
        <v>47.063850402832031</v>
      </c>
      <c r="BG1469">
        <v>45.647548675537109</v>
      </c>
      <c r="BH1469">
        <v>45.355697631835938</v>
      </c>
      <c r="BI1469">
        <v>45.563854217529297</v>
      </c>
      <c r="BJ1469">
        <v>45.480159759521484</v>
      </c>
      <c r="BK1469">
        <v>44.563850402832031</v>
      </c>
      <c r="BL1469">
        <v>45.522006988525391</v>
      </c>
      <c r="BM1469">
        <v>47.938312530517578</v>
      </c>
      <c r="BN1469">
        <v>50.875537872314453</v>
      </c>
      <c r="BO1469">
        <v>53.020923614501953</v>
      </c>
      <c r="BP1469">
        <v>53.312770843505859</v>
      </c>
      <c r="BQ1469">
        <v>54.083694458007813</v>
      </c>
      <c r="BR1469">
        <v>55.083694458007813</v>
      </c>
      <c r="BS1469">
        <v>55.958148956298828</v>
      </c>
      <c r="BT1469">
        <v>55.104618072509766</v>
      </c>
      <c r="BU1469">
        <v>54.375541687011719</v>
      </c>
      <c r="BV1469">
        <v>51.084774017333984</v>
      </c>
      <c r="BW1469">
        <v>49.584774017333984</v>
      </c>
      <c r="BX1469">
        <v>48.897548675537109</v>
      </c>
      <c r="BY1469">
        <v>47.023086547851563</v>
      </c>
      <c r="BZ1469">
        <v>48.105697631835938</v>
      </c>
      <c r="CA1469">
        <v>46.418468475341797</v>
      </c>
      <c r="CB1469">
        <v>45.710319519042969</v>
      </c>
      <c r="CC1469">
        <v>0.9626726508140564</v>
      </c>
      <c r="CD1469">
        <v>0.92118334770202637</v>
      </c>
      <c r="CE1469">
        <v>0.87733000516891479</v>
      </c>
      <c r="CF1469">
        <v>0.69844043254852295</v>
      </c>
      <c r="CG1469">
        <v>0.62512463331222534</v>
      </c>
      <c r="CH1469">
        <v>0.70733475685119629</v>
      </c>
      <c r="CI1469">
        <v>0.81291037797927856</v>
      </c>
      <c r="CJ1469">
        <v>0.7252122163772583</v>
      </c>
      <c r="CK1469">
        <v>0.8735581636428833</v>
      </c>
      <c r="CL1469">
        <v>0.89206624031066895</v>
      </c>
      <c r="CM1469">
        <v>0.85418808460235596</v>
      </c>
      <c r="CN1469">
        <v>0.89578962326049805</v>
      </c>
      <c r="CO1469">
        <v>0.97826951742172241</v>
      </c>
      <c r="CP1469">
        <v>0.89479708671569824</v>
      </c>
      <c r="CQ1469">
        <v>0.92792266607284546</v>
      </c>
      <c r="CR1469">
        <v>0.98865658044815063</v>
      </c>
      <c r="CS1469">
        <v>0.99613809585571289</v>
      </c>
      <c r="CT1469">
        <v>1.0195351839065552</v>
      </c>
      <c r="CU1469">
        <v>1.1134864091873169</v>
      </c>
      <c r="CV1469">
        <v>0.90611463785171509</v>
      </c>
      <c r="CW1469">
        <v>0.80636113882064819</v>
      </c>
      <c r="CX1469">
        <v>0.70155078172683716</v>
      </c>
      <c r="CY1469">
        <v>0.72300189733505249</v>
      </c>
      <c r="CZ1469">
        <v>0.70096927881240845</v>
      </c>
    </row>
    <row r="1470" spans="1:104" x14ac:dyDescent="0.25">
      <c r="A1470" t="s">
        <v>1659</v>
      </c>
      <c r="B1470" t="s">
        <v>26</v>
      </c>
      <c r="C1470" t="s">
        <v>27</v>
      </c>
      <c r="D1470" t="s">
        <v>184</v>
      </c>
      <c r="E1470" t="s">
        <v>184</v>
      </c>
      <c r="F1470">
        <v>2017</v>
      </c>
      <c r="G1470" t="s">
        <v>183</v>
      </c>
      <c r="H1470">
        <v>8</v>
      </c>
      <c r="I1470">
        <v>48.496566772460938</v>
      </c>
      <c r="J1470">
        <v>46.785556793212891</v>
      </c>
      <c r="K1470">
        <v>45.584156036376953</v>
      </c>
      <c r="L1470">
        <v>45.529972076416016</v>
      </c>
      <c r="M1470">
        <v>47.243911743164063</v>
      </c>
      <c r="N1470">
        <v>51.966083526611328</v>
      </c>
      <c r="O1470">
        <v>58.117210388183594</v>
      </c>
      <c r="P1470">
        <v>65.482681274414063</v>
      </c>
      <c r="Q1470">
        <v>72.839897155761719</v>
      </c>
      <c r="R1470">
        <v>78.734397888183594</v>
      </c>
      <c r="S1470">
        <v>83.3798828125</v>
      </c>
      <c r="T1470">
        <v>85.550338745117187</v>
      </c>
      <c r="U1470">
        <v>86.372245788574219</v>
      </c>
      <c r="V1470">
        <v>86.815071105957031</v>
      </c>
      <c r="W1470">
        <v>86.343215942382812</v>
      </c>
      <c r="X1470">
        <v>84.661140441894531</v>
      </c>
      <c r="Y1470">
        <v>81.201950073242187</v>
      </c>
      <c r="Z1470">
        <v>76.5032958984375</v>
      </c>
      <c r="AA1470">
        <v>70.125404357910156</v>
      </c>
      <c r="AB1470">
        <v>67.243339538574219</v>
      </c>
      <c r="AC1470">
        <v>65.064857482910156</v>
      </c>
      <c r="AD1470">
        <v>60.672134399414063</v>
      </c>
      <c r="AE1470">
        <v>56.043502807617188</v>
      </c>
      <c r="AF1470">
        <v>52.236965179443359</v>
      </c>
      <c r="AG1470">
        <v>-0.44897359609603882</v>
      </c>
      <c r="AH1470">
        <v>-0.3077721893787384</v>
      </c>
      <c r="AI1470">
        <v>-0.27273964881896973</v>
      </c>
      <c r="AJ1470">
        <v>-0.24585805833339691</v>
      </c>
      <c r="AK1470">
        <v>-0.18343591690063477</v>
      </c>
      <c r="AL1470">
        <v>-2.0725063979625702E-2</v>
      </c>
      <c r="AM1470">
        <v>-0.25084328651428223</v>
      </c>
      <c r="AN1470">
        <v>0.12686960399150848</v>
      </c>
      <c r="AO1470">
        <v>0.14381448924541473</v>
      </c>
      <c r="AP1470">
        <v>7.056572288274765E-2</v>
      </c>
      <c r="AQ1470">
        <v>0.70981526374816895</v>
      </c>
      <c r="AR1470">
        <v>4.0311498641967773</v>
      </c>
      <c r="AS1470">
        <v>4.1575145721435547</v>
      </c>
      <c r="AT1470">
        <v>4.0042519569396973</v>
      </c>
      <c r="AU1470">
        <v>3.8239033222198486</v>
      </c>
      <c r="AV1470">
        <v>3.9964237213134766</v>
      </c>
      <c r="AW1470">
        <v>3.8131222724914551</v>
      </c>
      <c r="AX1470">
        <v>3.4733836650848389</v>
      </c>
      <c r="AY1470">
        <v>1.2008178234100342</v>
      </c>
      <c r="AZ1470">
        <v>0.66965603828430176</v>
      </c>
      <c r="BA1470">
        <v>0.4455050528049469</v>
      </c>
      <c r="BB1470">
        <v>0.42635807394981384</v>
      </c>
      <c r="BC1470">
        <v>0.27988040447235107</v>
      </c>
      <c r="BD1470">
        <v>0.14278116822242737</v>
      </c>
      <c r="BE1470">
        <v>70.107734680175781</v>
      </c>
      <c r="BF1470">
        <v>69.227470397949219</v>
      </c>
      <c r="BG1470">
        <v>68.71295166015625</v>
      </c>
      <c r="BH1470">
        <v>68.311630249023437</v>
      </c>
      <c r="BI1470">
        <v>68.116462707519531</v>
      </c>
      <c r="BJ1470">
        <v>67.608383178710937</v>
      </c>
      <c r="BK1470">
        <v>68.303436279296875</v>
      </c>
      <c r="BL1470">
        <v>72.137908935546875</v>
      </c>
      <c r="BM1470">
        <v>77.8582763671875</v>
      </c>
      <c r="BN1470">
        <v>82.665153503417969</v>
      </c>
      <c r="BO1470">
        <v>88.607460021972656</v>
      </c>
      <c r="BP1470">
        <v>91.704910278320313</v>
      </c>
      <c r="BQ1470">
        <v>92.997444152832031</v>
      </c>
      <c r="BR1470">
        <v>92.746818542480469</v>
      </c>
      <c r="BS1470">
        <v>92.034820556640625</v>
      </c>
      <c r="BT1470">
        <v>91.590003967285156</v>
      </c>
      <c r="BU1470">
        <v>89.946372985839844</v>
      </c>
      <c r="BV1470">
        <v>88.144683837890625</v>
      </c>
      <c r="BW1470">
        <v>85.685714721679688</v>
      </c>
      <c r="BX1470">
        <v>81.673286437988281</v>
      </c>
      <c r="BY1470">
        <v>77.90643310546875</v>
      </c>
      <c r="BZ1470">
        <v>75.234092712402344</v>
      </c>
      <c r="CA1470">
        <v>73.944580078125</v>
      </c>
      <c r="CB1470">
        <v>72.636734008789063</v>
      </c>
      <c r="CC1470">
        <v>0.81681168079376221</v>
      </c>
      <c r="CD1470">
        <v>0.77984070777893066</v>
      </c>
      <c r="CE1470">
        <v>0.73442500829696655</v>
      </c>
      <c r="CF1470">
        <v>0.58425235748291016</v>
      </c>
      <c r="CG1470">
        <v>0.52128684520721436</v>
      </c>
      <c r="CH1470">
        <v>0.59077727794647217</v>
      </c>
      <c r="CI1470">
        <v>0.67446756362915039</v>
      </c>
      <c r="CJ1470">
        <v>0.63464504480361938</v>
      </c>
      <c r="CK1470">
        <v>0.76809608936309814</v>
      </c>
      <c r="CL1470">
        <v>0.79980623722076416</v>
      </c>
      <c r="CM1470">
        <v>0.77725893259048462</v>
      </c>
      <c r="CN1470">
        <v>0.82038038969039917</v>
      </c>
      <c r="CO1470">
        <v>0.9056965708732605</v>
      </c>
      <c r="CP1470">
        <v>0.82076436281204224</v>
      </c>
      <c r="CQ1470">
        <v>0.85578435659408569</v>
      </c>
      <c r="CR1470">
        <v>0.92821508646011353</v>
      </c>
      <c r="CS1470">
        <v>0.92742776870727539</v>
      </c>
      <c r="CT1470">
        <v>0.91800808906555176</v>
      </c>
      <c r="CU1470">
        <v>0.97875654697418213</v>
      </c>
      <c r="CV1470">
        <v>0.78844839334487915</v>
      </c>
      <c r="CW1470">
        <v>0.69674938917160034</v>
      </c>
      <c r="CX1470">
        <v>0.59307760000228882</v>
      </c>
      <c r="CY1470">
        <v>0.61764383316040039</v>
      </c>
      <c r="CZ1470">
        <v>0.60067319869995117</v>
      </c>
    </row>
    <row r="1471" spans="1:104" x14ac:dyDescent="0.25">
      <c r="A1471" t="s">
        <v>1660</v>
      </c>
      <c r="B1471" t="s">
        <v>26</v>
      </c>
      <c r="C1471" t="s">
        <v>27</v>
      </c>
      <c r="D1471" t="s">
        <v>184</v>
      </c>
      <c r="E1471" t="s">
        <v>184</v>
      </c>
      <c r="F1471">
        <v>2018</v>
      </c>
      <c r="G1471" t="s">
        <v>171</v>
      </c>
      <c r="H1471">
        <v>1</v>
      </c>
      <c r="I1471">
        <v>39.245784759521484</v>
      </c>
      <c r="J1471">
        <v>38.079917907714844</v>
      </c>
      <c r="K1471">
        <v>37.642242431640625</v>
      </c>
      <c r="L1471">
        <v>37.958908081054688</v>
      </c>
      <c r="M1471">
        <v>39.92266845703125</v>
      </c>
      <c r="N1471">
        <v>44.232463836669922</v>
      </c>
      <c r="O1471">
        <v>51.501686096191406</v>
      </c>
      <c r="P1471">
        <v>56.412563323974609</v>
      </c>
      <c r="Q1471">
        <v>59.238780975341797</v>
      </c>
      <c r="R1471">
        <v>59.530239105224609</v>
      </c>
      <c r="S1471">
        <v>59.056427001953125</v>
      </c>
      <c r="T1471">
        <v>57.959209442138672</v>
      </c>
      <c r="U1471">
        <v>56.949028015136719</v>
      </c>
      <c r="V1471">
        <v>56.497550964355469</v>
      </c>
      <c r="W1471">
        <v>55.536170959472656</v>
      </c>
      <c r="X1471">
        <v>54.082355499267578</v>
      </c>
      <c r="Y1471">
        <v>53.327785491943359</v>
      </c>
      <c r="Z1471">
        <v>55.069435119628906</v>
      </c>
      <c r="AA1471">
        <v>53.254756927490234</v>
      </c>
      <c r="AB1471">
        <v>51.734878540039063</v>
      </c>
      <c r="AC1471">
        <v>50.169757843017578</v>
      </c>
      <c r="AD1471">
        <v>47.901737213134766</v>
      </c>
      <c r="AE1471">
        <v>44.323341369628906</v>
      </c>
      <c r="AF1471">
        <v>41.706077575683594</v>
      </c>
      <c r="AG1471">
        <v>-0.594562828540802</v>
      </c>
      <c r="AH1471">
        <v>-7.0148281753063202E-2</v>
      </c>
      <c r="AI1471">
        <v>0.22478519380092621</v>
      </c>
      <c r="AJ1471">
        <v>1.0231410153210163E-2</v>
      </c>
      <c r="AK1471">
        <v>-0.26719081401824951</v>
      </c>
      <c r="AL1471">
        <v>-0.3702872097492218</v>
      </c>
      <c r="AM1471">
        <v>-0.50954848527908325</v>
      </c>
      <c r="AN1471">
        <v>-0.53265267610549927</v>
      </c>
      <c r="AO1471">
        <v>0.13951888680458069</v>
      </c>
      <c r="AP1471">
        <v>0.71240007877349854</v>
      </c>
      <c r="AQ1471">
        <v>1.0535998344421387</v>
      </c>
      <c r="AR1471">
        <v>2.9228098392486572</v>
      </c>
      <c r="AS1471">
        <v>2.8853747844696045</v>
      </c>
      <c r="AT1471">
        <v>2.7208421230316162</v>
      </c>
      <c r="AU1471">
        <v>2.3687410354614258</v>
      </c>
      <c r="AV1471">
        <v>1.610848069190979</v>
      </c>
      <c r="AW1471">
        <v>1.3220375776290894</v>
      </c>
      <c r="AX1471">
        <v>0.72994035482406616</v>
      </c>
      <c r="AY1471">
        <v>-1.2007702589035034</v>
      </c>
      <c r="AZ1471">
        <v>-1.0184545516967773</v>
      </c>
      <c r="BA1471">
        <v>-0.77890211343765259</v>
      </c>
      <c r="BB1471">
        <v>-0.66040700674057007</v>
      </c>
      <c r="BC1471">
        <v>-0.48560857772827148</v>
      </c>
      <c r="BD1471">
        <v>-0.81612509489059448</v>
      </c>
      <c r="BE1471">
        <v>42.543937683105469</v>
      </c>
      <c r="BF1471">
        <v>41.543937683105469</v>
      </c>
      <c r="BG1471">
        <v>40.585777282714844</v>
      </c>
      <c r="BH1471">
        <v>39.960254669189453</v>
      </c>
      <c r="BI1471">
        <v>39.418411254882813</v>
      </c>
      <c r="BJ1471">
        <v>38.668415069580078</v>
      </c>
      <c r="BK1471">
        <v>38.626571655273438</v>
      </c>
      <c r="BL1471">
        <v>38.689334869384766</v>
      </c>
      <c r="BM1471">
        <v>45.729076385498047</v>
      </c>
      <c r="BN1471">
        <v>51.145397186279297</v>
      </c>
      <c r="BO1471">
        <v>55.040794372558594</v>
      </c>
      <c r="BP1471">
        <v>56.790794372558594</v>
      </c>
      <c r="BQ1471">
        <v>57.874477386474609</v>
      </c>
      <c r="BR1471">
        <v>58.082637786865234</v>
      </c>
      <c r="BS1471">
        <v>57.895397186279297</v>
      </c>
      <c r="BT1471">
        <v>56.291839599609375</v>
      </c>
      <c r="BU1471">
        <v>54.917366027832031</v>
      </c>
      <c r="BV1471">
        <v>52.563812255859375</v>
      </c>
      <c r="BW1471">
        <v>50.876571655273438</v>
      </c>
      <c r="BX1471">
        <v>47.960254669189453</v>
      </c>
      <c r="BY1471">
        <v>46.543937683105469</v>
      </c>
      <c r="BZ1471">
        <v>45.814857482910156</v>
      </c>
      <c r="CA1471">
        <v>47.084732055664063</v>
      </c>
      <c r="CB1471">
        <v>46.60565185546875</v>
      </c>
      <c r="CC1471">
        <v>1.0070855617523193</v>
      </c>
      <c r="CD1471">
        <v>0.95650511980056763</v>
      </c>
      <c r="CE1471">
        <v>0.91389006376266479</v>
      </c>
      <c r="CF1471">
        <v>0.72496557235717773</v>
      </c>
      <c r="CG1471">
        <v>0.64975607395172119</v>
      </c>
      <c r="CH1471">
        <v>0.73642456531524658</v>
      </c>
      <c r="CI1471">
        <v>0.85138779878616333</v>
      </c>
      <c r="CJ1471">
        <v>0.73972135782241821</v>
      </c>
      <c r="CK1471">
        <v>0.89796251058578491</v>
      </c>
      <c r="CL1471">
        <v>0.91007500886917114</v>
      </c>
      <c r="CM1471">
        <v>0.86039161682128906</v>
      </c>
      <c r="CN1471">
        <v>0.90333187580108643</v>
      </c>
      <c r="CO1471">
        <v>0.99632823467254639</v>
      </c>
      <c r="CP1471">
        <v>0.89581674337387085</v>
      </c>
      <c r="CQ1471">
        <v>0.93318039178848267</v>
      </c>
      <c r="CR1471">
        <v>1.0094382762908936</v>
      </c>
      <c r="CS1471">
        <v>1.0182018280029297</v>
      </c>
      <c r="CT1471">
        <v>1.0516288280487061</v>
      </c>
      <c r="CU1471">
        <v>1.1636639833450317</v>
      </c>
      <c r="CV1471">
        <v>0.95001417398452759</v>
      </c>
      <c r="CW1471">
        <v>0.84638118743896484</v>
      </c>
      <c r="CX1471">
        <v>0.7339823842048645</v>
      </c>
      <c r="CY1471">
        <v>0.75678890943527222</v>
      </c>
      <c r="CZ1471">
        <v>0.73359841108322144</v>
      </c>
    </row>
    <row r="1472" spans="1:104" x14ac:dyDescent="0.25">
      <c r="A1472" t="s">
        <v>1661</v>
      </c>
      <c r="B1472" t="s">
        <v>26</v>
      </c>
      <c r="C1472" t="s">
        <v>27</v>
      </c>
      <c r="D1472" t="s">
        <v>184</v>
      </c>
      <c r="E1472" t="s">
        <v>184</v>
      </c>
      <c r="F1472">
        <v>2018</v>
      </c>
      <c r="G1472" t="s">
        <v>172</v>
      </c>
      <c r="H1472">
        <v>2</v>
      </c>
      <c r="I1472">
        <v>39.259735107421875</v>
      </c>
      <c r="J1472">
        <v>38.092269897460938</v>
      </c>
      <c r="K1472">
        <v>37.522205352783203</v>
      </c>
      <c r="L1472">
        <v>37.755538940429687</v>
      </c>
      <c r="M1472">
        <v>39.517913818359375</v>
      </c>
      <c r="N1472">
        <v>43.957473754882812</v>
      </c>
      <c r="O1472">
        <v>50.395889282226562</v>
      </c>
      <c r="P1472">
        <v>55.116214752197266</v>
      </c>
      <c r="Q1472">
        <v>58.6336669921875</v>
      </c>
      <c r="R1472">
        <v>59.993049621582031</v>
      </c>
      <c r="S1472">
        <v>60.500637054443359</v>
      </c>
      <c r="T1472">
        <v>60.366081237792969</v>
      </c>
      <c r="U1472">
        <v>60.107826232910156</v>
      </c>
      <c r="V1472">
        <v>60.020011901855469</v>
      </c>
      <c r="W1472">
        <v>59.168708801269531</v>
      </c>
      <c r="X1472">
        <v>57.426620483398438</v>
      </c>
      <c r="Y1472">
        <v>55.821243286132812</v>
      </c>
      <c r="Z1472">
        <v>55.8994140625</v>
      </c>
      <c r="AA1472">
        <v>54.682086944580078</v>
      </c>
      <c r="AB1472">
        <v>52.647605895996094</v>
      </c>
      <c r="AC1472">
        <v>50.938323974609375</v>
      </c>
      <c r="AD1472">
        <v>48.167171478271484</v>
      </c>
      <c r="AE1472">
        <v>44.475070953369141</v>
      </c>
      <c r="AF1472">
        <v>41.771713256835938</v>
      </c>
      <c r="AG1472">
        <v>-0.54622477293014526</v>
      </c>
      <c r="AH1472">
        <v>-9.8129510879516602E-2</v>
      </c>
      <c r="AI1472">
        <v>0.14671055972576141</v>
      </c>
      <c r="AJ1472">
        <v>-2.5444138795137405E-2</v>
      </c>
      <c r="AK1472">
        <v>-0.24289092421531677</v>
      </c>
      <c r="AL1472">
        <v>-0.30524370074272156</v>
      </c>
      <c r="AM1472">
        <v>-0.4454846978187561</v>
      </c>
      <c r="AN1472">
        <v>-0.40382480621337891</v>
      </c>
      <c r="AO1472">
        <v>0.13620872795581818</v>
      </c>
      <c r="AP1472">
        <v>0.60209363698959351</v>
      </c>
      <c r="AQ1472">
        <v>0.98592996597290039</v>
      </c>
      <c r="AR1472">
        <v>3.0445551872253418</v>
      </c>
      <c r="AS1472">
        <v>3.0559582710266113</v>
      </c>
      <c r="AT1472">
        <v>2.9056038856506348</v>
      </c>
      <c r="AU1472">
        <v>2.5682249069213867</v>
      </c>
      <c r="AV1472">
        <v>1.9109171628952026</v>
      </c>
      <c r="AW1472">
        <v>1.6307388544082642</v>
      </c>
      <c r="AX1472">
        <v>1.0850276947021484</v>
      </c>
      <c r="AY1472">
        <v>-0.85536772012710571</v>
      </c>
      <c r="AZ1472">
        <v>-0.75960075855255127</v>
      </c>
      <c r="BA1472">
        <v>-0.5874640941619873</v>
      </c>
      <c r="BB1472">
        <v>-0.4800475537776947</v>
      </c>
      <c r="BC1472">
        <v>-0.35959607362747192</v>
      </c>
      <c r="BD1472">
        <v>-0.65081679821014404</v>
      </c>
      <c r="BE1472">
        <v>52.542850494384766</v>
      </c>
      <c r="BF1472">
        <v>52.084686279296875</v>
      </c>
      <c r="BG1472">
        <v>52.001014709472656</v>
      </c>
      <c r="BH1472">
        <v>51.084682464599609</v>
      </c>
      <c r="BI1472">
        <v>51.7928466796875</v>
      </c>
      <c r="BJ1472">
        <v>51.105602264404297</v>
      </c>
      <c r="BK1472">
        <v>51.813766479492188</v>
      </c>
      <c r="BL1472">
        <v>52.230094909667969</v>
      </c>
      <c r="BM1472">
        <v>52.438259124755859</v>
      </c>
      <c r="BN1472">
        <v>53.791835784912109</v>
      </c>
      <c r="BO1472">
        <v>54.562755584716797</v>
      </c>
      <c r="BP1472">
        <v>55.062755584716797</v>
      </c>
      <c r="BQ1472">
        <v>55.89642333984375</v>
      </c>
      <c r="BR1472">
        <v>54.188259124755859</v>
      </c>
      <c r="BS1472">
        <v>53.417343139648438</v>
      </c>
      <c r="BT1472">
        <v>52.188259124755859</v>
      </c>
      <c r="BU1472">
        <v>49.938259124755859</v>
      </c>
      <c r="BV1472">
        <v>48.251010894775391</v>
      </c>
      <c r="BW1472">
        <v>47.459175109863281</v>
      </c>
      <c r="BX1472">
        <v>48.209175109863281</v>
      </c>
      <c r="BY1472">
        <v>47.959175109863281</v>
      </c>
      <c r="BZ1472">
        <v>47.063766479492188</v>
      </c>
      <c r="CA1472">
        <v>47.959175109863281</v>
      </c>
      <c r="CB1472">
        <v>47.021930694580078</v>
      </c>
      <c r="CC1472">
        <v>0.90090501308441162</v>
      </c>
      <c r="CD1472">
        <v>0.85716307163238525</v>
      </c>
      <c r="CE1472">
        <v>0.81601643562316895</v>
      </c>
      <c r="CF1472">
        <v>0.64871454238891602</v>
      </c>
      <c r="CG1472">
        <v>0.57998698949813843</v>
      </c>
      <c r="CH1472">
        <v>0.66286849975585938</v>
      </c>
      <c r="CI1472">
        <v>0.75981682538986206</v>
      </c>
      <c r="CJ1472">
        <v>0.66984844207763672</v>
      </c>
      <c r="CK1472">
        <v>0.81503242254257202</v>
      </c>
      <c r="CL1472">
        <v>0.8324008584022522</v>
      </c>
      <c r="CM1472">
        <v>0.79088509082794189</v>
      </c>
      <c r="CN1472">
        <v>0.83268594741821289</v>
      </c>
      <c r="CO1472">
        <v>0.92346185445785522</v>
      </c>
      <c r="CP1472">
        <v>0.82839328050613403</v>
      </c>
      <c r="CQ1472">
        <v>0.86431926488876343</v>
      </c>
      <c r="CR1472">
        <v>0.93726056814193726</v>
      </c>
      <c r="CS1472">
        <v>0.94169622659683228</v>
      </c>
      <c r="CT1472">
        <v>0.96132451295852661</v>
      </c>
      <c r="CU1472">
        <v>1.0686168670654297</v>
      </c>
      <c r="CV1472">
        <v>0.86473095417022705</v>
      </c>
      <c r="CW1472">
        <v>0.76992034912109375</v>
      </c>
      <c r="CX1472">
        <v>0.65968406200408936</v>
      </c>
      <c r="CY1472">
        <v>0.68026459217071533</v>
      </c>
      <c r="CZ1472">
        <v>0.66048067808151245</v>
      </c>
    </row>
    <row r="1473" spans="1:104" x14ac:dyDescent="0.25">
      <c r="A1473" t="s">
        <v>1662</v>
      </c>
      <c r="B1473" t="s">
        <v>26</v>
      </c>
      <c r="C1473" t="s">
        <v>27</v>
      </c>
      <c r="D1473" t="s">
        <v>184</v>
      </c>
      <c r="E1473" t="s">
        <v>184</v>
      </c>
      <c r="F1473">
        <v>2018</v>
      </c>
      <c r="G1473" t="s">
        <v>173</v>
      </c>
      <c r="H1473">
        <v>3</v>
      </c>
      <c r="I1473">
        <v>41.609916687011719</v>
      </c>
      <c r="J1473">
        <v>40.194419860839844</v>
      </c>
      <c r="K1473">
        <v>39.259567260742188</v>
      </c>
      <c r="L1473">
        <v>39.236377716064453</v>
      </c>
      <c r="M1473">
        <v>40.667984008789063</v>
      </c>
      <c r="N1473">
        <v>44.607028961181641</v>
      </c>
      <c r="O1473">
        <v>50.981273651123047</v>
      </c>
      <c r="P1473">
        <v>55.998126983642578</v>
      </c>
      <c r="Q1473">
        <v>60.726245880126953</v>
      </c>
      <c r="R1473">
        <v>63.872753143310547</v>
      </c>
      <c r="S1473">
        <v>66.48779296875</v>
      </c>
      <c r="T1473">
        <v>68.252365112304688</v>
      </c>
      <c r="U1473">
        <v>69.174484252929687</v>
      </c>
      <c r="V1473">
        <v>69.90948486328125</v>
      </c>
      <c r="W1473">
        <v>69.342636108398437</v>
      </c>
      <c r="X1473">
        <v>67.276885986328125</v>
      </c>
      <c r="Y1473">
        <v>64.376991271972656</v>
      </c>
      <c r="Z1473">
        <v>60.883502960205078</v>
      </c>
      <c r="AA1473">
        <v>57.894363403320313</v>
      </c>
      <c r="AB1473">
        <v>57.077125549316406</v>
      </c>
      <c r="AC1473">
        <v>54.623794555664063</v>
      </c>
      <c r="AD1473">
        <v>51.328594207763672</v>
      </c>
      <c r="AE1473">
        <v>47.383384704589844</v>
      </c>
      <c r="AF1473">
        <v>44.424537658691406</v>
      </c>
      <c r="AG1473">
        <v>-0.50683248043060303</v>
      </c>
      <c r="AH1473">
        <v>-0.18148346245288849</v>
      </c>
      <c r="AI1473">
        <v>-2.1621378138661385E-2</v>
      </c>
      <c r="AJ1473">
        <v>-0.11330071091651917</v>
      </c>
      <c r="AK1473">
        <v>-0.2158794105052948</v>
      </c>
      <c r="AL1473">
        <v>-0.18322849273681641</v>
      </c>
      <c r="AM1473">
        <v>-0.35709455609321594</v>
      </c>
      <c r="AN1473">
        <v>-0.17668518424034119</v>
      </c>
      <c r="AO1473">
        <v>0.13816910982131958</v>
      </c>
      <c r="AP1473">
        <v>0.3881862461566925</v>
      </c>
      <c r="AQ1473">
        <v>0.8858182430267334</v>
      </c>
      <c r="AR1473">
        <v>3.4830586910247803</v>
      </c>
      <c r="AS1473">
        <v>3.5746016502380371</v>
      </c>
      <c r="AT1473">
        <v>3.4469220638275146</v>
      </c>
      <c r="AU1473">
        <v>3.1598832607269287</v>
      </c>
      <c r="AV1473">
        <v>2.7775299549102783</v>
      </c>
      <c r="AW1473">
        <v>2.505812406539917</v>
      </c>
      <c r="AX1473">
        <v>1.990422248840332</v>
      </c>
      <c r="AY1473">
        <v>-3.9611354470252991E-2</v>
      </c>
      <c r="AZ1473">
        <v>-0.19238346815109253</v>
      </c>
      <c r="BA1473">
        <v>-0.17305298149585724</v>
      </c>
      <c r="BB1473">
        <v>-0.11375079303979874</v>
      </c>
      <c r="BC1473">
        <v>-0.10425231605768204</v>
      </c>
      <c r="BD1473">
        <v>-0.33394834399223328</v>
      </c>
      <c r="BE1473">
        <v>56.43988037109375</v>
      </c>
      <c r="BF1473">
        <v>54.755867004394531</v>
      </c>
      <c r="BG1473">
        <v>53.233871459960938</v>
      </c>
      <c r="BH1473">
        <v>53.645893096923828</v>
      </c>
      <c r="BI1473">
        <v>54.057918548583984</v>
      </c>
      <c r="BJ1473">
        <v>54.175952911376953</v>
      </c>
      <c r="BK1473">
        <v>54.131961822509766</v>
      </c>
      <c r="BL1473">
        <v>56.271991729736328</v>
      </c>
      <c r="BM1473">
        <v>63.074047088623047</v>
      </c>
      <c r="BN1473">
        <v>68.69207763671875</v>
      </c>
      <c r="BO1473">
        <v>73.008064270019531</v>
      </c>
      <c r="BP1473">
        <v>75.846038818359375</v>
      </c>
      <c r="BQ1473">
        <v>79.030059814453125</v>
      </c>
      <c r="BR1473">
        <v>78.912017822265625</v>
      </c>
      <c r="BS1473">
        <v>75.898094177246094</v>
      </c>
      <c r="BT1473">
        <v>72.75</v>
      </c>
      <c r="BU1473">
        <v>72.478004455566406</v>
      </c>
      <c r="BV1473">
        <v>71.065986633300781</v>
      </c>
      <c r="BW1473">
        <v>67.6239013671875</v>
      </c>
      <c r="BX1473">
        <v>63.233871459960937</v>
      </c>
      <c r="BY1473">
        <v>61.983867645263672</v>
      </c>
      <c r="BZ1473">
        <v>60.049854278564453</v>
      </c>
      <c r="CA1473">
        <v>59.961879730224609</v>
      </c>
      <c r="CB1473">
        <v>58.049854278564453</v>
      </c>
      <c r="CC1473">
        <v>0.80936741828918457</v>
      </c>
      <c r="CD1473">
        <v>0.7696956992149353</v>
      </c>
      <c r="CE1473">
        <v>0.72530961036682129</v>
      </c>
      <c r="CF1473">
        <v>0.57840317487716675</v>
      </c>
      <c r="CG1473">
        <v>0.51661378145217896</v>
      </c>
      <c r="CH1473">
        <v>0.58545905351638794</v>
      </c>
      <c r="CI1473">
        <v>0.67807728052139282</v>
      </c>
      <c r="CJ1473">
        <v>0.62659597396850586</v>
      </c>
      <c r="CK1473">
        <v>0.75995367765426636</v>
      </c>
      <c r="CL1473">
        <v>0.7859000563621521</v>
      </c>
      <c r="CM1473">
        <v>0.75962519645690918</v>
      </c>
      <c r="CN1473">
        <v>0.80312389135360718</v>
      </c>
      <c r="CO1473">
        <v>0.88916867971420288</v>
      </c>
      <c r="CP1473">
        <v>0.80418312549591064</v>
      </c>
      <c r="CQ1473">
        <v>0.83879756927490234</v>
      </c>
      <c r="CR1473">
        <v>0.90525561571121216</v>
      </c>
      <c r="CS1473">
        <v>0.90166795253753662</v>
      </c>
      <c r="CT1473">
        <v>0.89255422353744507</v>
      </c>
      <c r="CU1473">
        <v>0.96502697467803955</v>
      </c>
      <c r="CV1473">
        <v>0.78874123096466064</v>
      </c>
      <c r="CW1473">
        <v>0.69280874729156494</v>
      </c>
      <c r="CX1473">
        <v>0.59268921613693237</v>
      </c>
      <c r="CY1473">
        <v>0.61236220598220825</v>
      </c>
      <c r="CZ1473">
        <v>0.59551364183425903</v>
      </c>
    </row>
    <row r="1474" spans="1:104" x14ac:dyDescent="0.25">
      <c r="A1474" t="s">
        <v>1663</v>
      </c>
      <c r="B1474" t="s">
        <v>26</v>
      </c>
      <c r="C1474" t="s">
        <v>27</v>
      </c>
      <c r="D1474" t="s">
        <v>184</v>
      </c>
      <c r="E1474" t="s">
        <v>184</v>
      </c>
      <c r="F1474">
        <v>2018</v>
      </c>
      <c r="G1474" t="s">
        <v>174</v>
      </c>
      <c r="H1474">
        <v>4</v>
      </c>
      <c r="I1474">
        <v>43.652454376220703</v>
      </c>
      <c r="J1474">
        <v>42.059982299804688</v>
      </c>
      <c r="K1474">
        <v>41.069454193115234</v>
      </c>
      <c r="L1474">
        <v>40.955841064453125</v>
      </c>
      <c r="M1474">
        <v>42.482635498046875</v>
      </c>
      <c r="N1474">
        <v>46.456146240234375</v>
      </c>
      <c r="O1474">
        <v>51.954429626464844</v>
      </c>
      <c r="P1474">
        <v>58.101242065429688</v>
      </c>
      <c r="Q1474">
        <v>64.809585571289063</v>
      </c>
      <c r="R1474">
        <v>70.215728759765625</v>
      </c>
      <c r="S1474">
        <v>74.629280090332031</v>
      </c>
      <c r="T1474">
        <v>77.282180786132813</v>
      </c>
      <c r="U1474">
        <v>78.828369140625</v>
      </c>
      <c r="V1474">
        <v>80.118270874023438</v>
      </c>
      <c r="W1474">
        <v>79.665534973144531</v>
      </c>
      <c r="X1474">
        <v>77.411933898925781</v>
      </c>
      <c r="Y1474">
        <v>73.900733947753906</v>
      </c>
      <c r="Z1474">
        <v>68.980155944824219</v>
      </c>
      <c r="AA1474">
        <v>63.608787536621094</v>
      </c>
      <c r="AB1474">
        <v>61.944671630859375</v>
      </c>
      <c r="AC1474">
        <v>59.638141632080078</v>
      </c>
      <c r="AD1474">
        <v>55.449745178222656</v>
      </c>
      <c r="AE1474">
        <v>51.230480194091797</v>
      </c>
      <c r="AF1474">
        <v>47.711589813232422</v>
      </c>
      <c r="AG1474">
        <v>-0.43993589282035828</v>
      </c>
      <c r="AH1474">
        <v>-0.25931349396705627</v>
      </c>
      <c r="AI1474">
        <v>-0.19544626772403717</v>
      </c>
      <c r="AJ1474">
        <v>-0.19988210499286652</v>
      </c>
      <c r="AK1474">
        <v>-0.18414193391799927</v>
      </c>
      <c r="AL1474">
        <v>-6.2061768025159836E-2</v>
      </c>
      <c r="AM1474">
        <v>-0.26387414336204529</v>
      </c>
      <c r="AN1474">
        <v>4.4984344393014908E-2</v>
      </c>
      <c r="AO1474">
        <v>0.13695226609706879</v>
      </c>
      <c r="AP1474">
        <v>0.15122763812541962</v>
      </c>
      <c r="AQ1474">
        <v>0.74509692192077637</v>
      </c>
      <c r="AR1474">
        <v>3.8754918575286865</v>
      </c>
      <c r="AS1474">
        <v>4.0272135734558105</v>
      </c>
      <c r="AT1474">
        <v>3.9233903884887695</v>
      </c>
      <c r="AU1474">
        <v>3.7115268707275391</v>
      </c>
      <c r="AV1474">
        <v>3.6935851573944092</v>
      </c>
      <c r="AW1474">
        <v>3.4602615833282471</v>
      </c>
      <c r="AX1474">
        <v>3.0389454364776611</v>
      </c>
      <c r="AY1474">
        <v>0.84044188261032104</v>
      </c>
      <c r="AZ1474">
        <v>0.42670416831970215</v>
      </c>
      <c r="BA1474">
        <v>0.27328193187713623</v>
      </c>
      <c r="BB1474">
        <v>0.2745380699634552</v>
      </c>
      <c r="BC1474">
        <v>0.1719733327627182</v>
      </c>
      <c r="BD1474">
        <v>1.491043996065855E-2</v>
      </c>
      <c r="BE1474">
        <v>62.916976928710937</v>
      </c>
      <c r="BF1474">
        <v>62.079006195068359</v>
      </c>
      <c r="BG1474">
        <v>60.395423889160156</v>
      </c>
      <c r="BH1474">
        <v>61.537662506103516</v>
      </c>
      <c r="BI1474">
        <v>60.537662506103516</v>
      </c>
      <c r="BJ1474">
        <v>60.699691772460938</v>
      </c>
      <c r="BK1474">
        <v>59.969924926757813</v>
      </c>
      <c r="BL1474">
        <v>66.920112609863281</v>
      </c>
      <c r="BM1474">
        <v>77.349624633789063</v>
      </c>
      <c r="BN1474">
        <v>83.576316833496094</v>
      </c>
      <c r="BO1474">
        <v>87.959159851074219</v>
      </c>
      <c r="BP1474">
        <v>91.274253845214844</v>
      </c>
      <c r="BQ1474">
        <v>92.522926330566406</v>
      </c>
      <c r="BR1474">
        <v>91.6790771484375</v>
      </c>
      <c r="BS1474">
        <v>90.786842346191406</v>
      </c>
      <c r="BT1474">
        <v>89.876571655273437</v>
      </c>
      <c r="BU1474">
        <v>88.094291687011719</v>
      </c>
      <c r="BV1474">
        <v>86.553825378417969</v>
      </c>
      <c r="BW1474">
        <v>83.8680419921875</v>
      </c>
      <c r="BX1474">
        <v>78.478446960449219</v>
      </c>
      <c r="BY1474">
        <v>73.493240356445313</v>
      </c>
      <c r="BZ1474">
        <v>70.191604614257813</v>
      </c>
      <c r="CA1474">
        <v>65.061958312988281</v>
      </c>
      <c r="CB1474">
        <v>63.498180389404297</v>
      </c>
      <c r="CC1474">
        <v>0.76008373498916626</v>
      </c>
      <c r="CD1474">
        <v>0.72239011526107788</v>
      </c>
      <c r="CE1474">
        <v>0.68275320529937744</v>
      </c>
      <c r="CF1474">
        <v>0.54721683263778687</v>
      </c>
      <c r="CG1474">
        <v>0.49298882484436035</v>
      </c>
      <c r="CH1474">
        <v>0.5591464638710022</v>
      </c>
      <c r="CI1474">
        <v>0.64499825239181519</v>
      </c>
      <c r="CJ1474">
        <v>0.61969059705734253</v>
      </c>
      <c r="CK1474">
        <v>0.74983757734298706</v>
      </c>
      <c r="CL1474">
        <v>0.78301191329956055</v>
      </c>
      <c r="CM1474">
        <v>0.7639726996421814</v>
      </c>
      <c r="CN1474">
        <v>0.80702453851699829</v>
      </c>
      <c r="CO1474">
        <v>0.89050298929214478</v>
      </c>
      <c r="CP1474">
        <v>0.8115154504776001</v>
      </c>
      <c r="CQ1474">
        <v>0.84562844038009644</v>
      </c>
      <c r="CR1474">
        <v>0.90829074382781982</v>
      </c>
      <c r="CS1474">
        <v>0.90026938915252686</v>
      </c>
      <c r="CT1474">
        <v>0.88195240497589111</v>
      </c>
      <c r="CU1474">
        <v>0.93238437175750732</v>
      </c>
      <c r="CV1474">
        <v>0.75363373756408691</v>
      </c>
      <c r="CW1474">
        <v>0.66877228021621704</v>
      </c>
      <c r="CX1474">
        <v>0.56947427988052368</v>
      </c>
      <c r="CY1474">
        <v>0.59120464324951172</v>
      </c>
      <c r="CZ1474">
        <v>0.57277452945709229</v>
      </c>
    </row>
    <row r="1475" spans="1:104" x14ac:dyDescent="0.25">
      <c r="A1475" t="s">
        <v>1664</v>
      </c>
      <c r="B1475" t="s">
        <v>26</v>
      </c>
      <c r="C1475" t="s">
        <v>27</v>
      </c>
      <c r="D1475" t="s">
        <v>184</v>
      </c>
      <c r="E1475" t="s">
        <v>184</v>
      </c>
      <c r="F1475">
        <v>2018</v>
      </c>
      <c r="G1475" t="s">
        <v>175</v>
      </c>
      <c r="H1475">
        <v>5</v>
      </c>
      <c r="I1475">
        <v>45.241165161132813</v>
      </c>
      <c r="J1475">
        <v>43.603321075439453</v>
      </c>
      <c r="K1475">
        <v>42.558040618896484</v>
      </c>
      <c r="L1475">
        <v>42.344142913818359</v>
      </c>
      <c r="M1475">
        <v>43.788135528564453</v>
      </c>
      <c r="N1475">
        <v>47.698711395263672</v>
      </c>
      <c r="O1475">
        <v>52.919776916503906</v>
      </c>
      <c r="P1475">
        <v>60.618686676025391</v>
      </c>
      <c r="Q1475">
        <v>68.484657287597656</v>
      </c>
      <c r="R1475">
        <v>74.547691345214844</v>
      </c>
      <c r="S1475">
        <v>78.870475769042969</v>
      </c>
      <c r="T1475">
        <v>80.783988952636719</v>
      </c>
      <c r="U1475">
        <v>81.593498229980469</v>
      </c>
      <c r="V1475">
        <v>82.298591613769531</v>
      </c>
      <c r="W1475">
        <v>81.858650207519531</v>
      </c>
      <c r="X1475">
        <v>79.583847045898437</v>
      </c>
      <c r="Y1475">
        <v>75.877616882324219</v>
      </c>
      <c r="Z1475">
        <v>71.149986267089844</v>
      </c>
      <c r="AA1475">
        <v>65.640548706054687</v>
      </c>
      <c r="AB1475">
        <v>63.240516662597656</v>
      </c>
      <c r="AC1475">
        <v>61.558578491210938</v>
      </c>
      <c r="AD1475">
        <v>57.171554565429687</v>
      </c>
      <c r="AE1475">
        <v>52.904178619384766</v>
      </c>
      <c r="AF1475">
        <v>49.332775115966797</v>
      </c>
      <c r="AG1475">
        <v>-0.44815841317176819</v>
      </c>
      <c r="AH1475">
        <v>-0.28364646434783936</v>
      </c>
      <c r="AI1475">
        <v>-0.23278555274009705</v>
      </c>
      <c r="AJ1475">
        <v>-0.22231766581535339</v>
      </c>
      <c r="AK1475">
        <v>-0.18415699899196625</v>
      </c>
      <c r="AL1475">
        <v>-4.2969360947608948E-2</v>
      </c>
      <c r="AM1475">
        <v>-0.25627079606056213</v>
      </c>
      <c r="AN1475">
        <v>8.3497993648052216E-2</v>
      </c>
      <c r="AO1475">
        <v>0.14465537667274475</v>
      </c>
      <c r="AP1475">
        <v>0.11849113553762436</v>
      </c>
      <c r="AQ1475">
        <v>0.74660402536392212</v>
      </c>
      <c r="AR1475">
        <v>4.0287623405456543</v>
      </c>
      <c r="AS1475">
        <v>4.147486686706543</v>
      </c>
      <c r="AT1475">
        <v>4.0072813034057617</v>
      </c>
      <c r="AU1475">
        <v>3.8068249225616455</v>
      </c>
      <c r="AV1475">
        <v>3.8633062839508057</v>
      </c>
      <c r="AW1475">
        <v>3.642108678817749</v>
      </c>
      <c r="AX1475">
        <v>3.2572016716003418</v>
      </c>
      <c r="AY1475">
        <v>1.0095309019088745</v>
      </c>
      <c r="AZ1475">
        <v>0.54271453619003296</v>
      </c>
      <c r="BA1475">
        <v>0.35768544673919678</v>
      </c>
      <c r="BB1475">
        <v>0.34803304076194763</v>
      </c>
      <c r="BC1475">
        <v>0.22442217171192169</v>
      </c>
      <c r="BD1475">
        <v>7.4635252356529236E-2</v>
      </c>
      <c r="BE1475">
        <v>66.167778015136719</v>
      </c>
      <c r="BF1475">
        <v>65.645790100097656</v>
      </c>
      <c r="BG1475">
        <v>65.991874694824219</v>
      </c>
      <c r="BH1475">
        <v>65.697891235351563</v>
      </c>
      <c r="BI1475">
        <v>64.719886779785156</v>
      </c>
      <c r="BJ1475">
        <v>63.991870880126953</v>
      </c>
      <c r="BK1475">
        <v>63.263862609863281</v>
      </c>
      <c r="BL1475">
        <v>68.846084594726563</v>
      </c>
      <c r="BM1475">
        <v>79.296379089355469</v>
      </c>
      <c r="BN1475">
        <v>84.730415344238281</v>
      </c>
      <c r="BO1475">
        <v>88.634323120117187</v>
      </c>
      <c r="BP1475">
        <v>92.002395629882812</v>
      </c>
      <c r="BQ1475">
        <v>91.936431884765625</v>
      </c>
      <c r="BR1475">
        <v>90.296379089355469</v>
      </c>
      <c r="BS1475">
        <v>90.274391174316406</v>
      </c>
      <c r="BT1475">
        <v>88.406318664550781</v>
      </c>
      <c r="BU1475">
        <v>85.310234069824219</v>
      </c>
      <c r="BV1475">
        <v>83.582221984863281</v>
      </c>
      <c r="BW1475">
        <v>81.8240966796875</v>
      </c>
      <c r="BX1475">
        <v>80.030120849609375</v>
      </c>
      <c r="BY1475">
        <v>74.228012084960937</v>
      </c>
      <c r="BZ1475">
        <v>69.9259033203125</v>
      </c>
      <c r="CA1475">
        <v>68.881927490234375</v>
      </c>
      <c r="CB1475">
        <v>67.241867065429687</v>
      </c>
      <c r="CC1475">
        <v>0.78984713554382324</v>
      </c>
      <c r="CD1475">
        <v>0.75233471393585205</v>
      </c>
      <c r="CE1475">
        <v>0.71113777160644531</v>
      </c>
      <c r="CF1475">
        <v>0.56568717956542969</v>
      </c>
      <c r="CG1475">
        <v>0.50501638650894165</v>
      </c>
      <c r="CH1475">
        <v>0.56969279050827026</v>
      </c>
      <c r="CI1475">
        <v>0.65368223190307617</v>
      </c>
      <c r="CJ1475">
        <v>0.62482035160064697</v>
      </c>
      <c r="CK1475">
        <v>0.76073938608169556</v>
      </c>
      <c r="CL1475">
        <v>0.79388737678527832</v>
      </c>
      <c r="CM1475">
        <v>0.76958024501800537</v>
      </c>
      <c r="CN1475">
        <v>0.81180262565612793</v>
      </c>
      <c r="CO1475">
        <v>0.89670658111572266</v>
      </c>
      <c r="CP1475">
        <v>0.81194943189620972</v>
      </c>
      <c r="CQ1475">
        <v>0.84671247005462646</v>
      </c>
      <c r="CR1475">
        <v>0.91406917572021484</v>
      </c>
      <c r="CS1475">
        <v>0.90894567966461182</v>
      </c>
      <c r="CT1475">
        <v>0.89570248126983643</v>
      </c>
      <c r="CU1475">
        <v>0.95489382743835449</v>
      </c>
      <c r="CV1475">
        <v>0.77234315872192383</v>
      </c>
      <c r="CW1475">
        <v>0.68694067001342773</v>
      </c>
      <c r="CX1475">
        <v>0.58280360698699951</v>
      </c>
      <c r="CY1475">
        <v>0.60798746347427368</v>
      </c>
      <c r="CZ1475">
        <v>0.59124845266342163</v>
      </c>
    </row>
    <row r="1476" spans="1:104" x14ac:dyDescent="0.25">
      <c r="A1476" t="s">
        <v>1665</v>
      </c>
      <c r="B1476" t="s">
        <v>26</v>
      </c>
      <c r="C1476" t="s">
        <v>27</v>
      </c>
      <c r="D1476" t="s">
        <v>184</v>
      </c>
      <c r="E1476" t="s">
        <v>184</v>
      </c>
      <c r="F1476">
        <v>2018</v>
      </c>
      <c r="G1476" t="s">
        <v>176</v>
      </c>
      <c r="H1476">
        <v>6</v>
      </c>
      <c r="I1476">
        <v>46.529895782470703</v>
      </c>
      <c r="J1476">
        <v>44.830390930175781</v>
      </c>
      <c r="K1476">
        <v>43.781665802001953</v>
      </c>
      <c r="L1476">
        <v>43.607337951660156</v>
      </c>
      <c r="M1476">
        <v>45.024200439453125</v>
      </c>
      <c r="N1476">
        <v>48.89105224609375</v>
      </c>
      <c r="O1476">
        <v>54.070404052734375</v>
      </c>
      <c r="P1476">
        <v>61.214061737060547</v>
      </c>
      <c r="Q1476">
        <v>67.934959411621094</v>
      </c>
      <c r="R1476">
        <v>73.423812866210937</v>
      </c>
      <c r="S1476">
        <v>77.666587829589844</v>
      </c>
      <c r="T1476">
        <v>79.589668273925781</v>
      </c>
      <c r="U1476">
        <v>80.274955749511719</v>
      </c>
      <c r="V1476">
        <v>80.653427124023438</v>
      </c>
      <c r="W1476">
        <v>80.26025390625</v>
      </c>
      <c r="X1476">
        <v>78.69708251953125</v>
      </c>
      <c r="Y1476">
        <v>75.838691711425781</v>
      </c>
      <c r="Z1476">
        <v>71.456474304199219</v>
      </c>
      <c r="AA1476">
        <v>66.033103942871094</v>
      </c>
      <c r="AB1476">
        <v>62.703807830810547</v>
      </c>
      <c r="AC1476">
        <v>61.473964691162109</v>
      </c>
      <c r="AD1476">
        <v>57.647037506103516</v>
      </c>
      <c r="AE1476">
        <v>53.696548461914062</v>
      </c>
      <c r="AF1476">
        <v>50.234199523925781</v>
      </c>
      <c r="AG1476">
        <v>-0.49596616625785828</v>
      </c>
      <c r="AH1476">
        <v>-0.27488622069358826</v>
      </c>
      <c r="AI1476">
        <v>-0.18976172804832458</v>
      </c>
      <c r="AJ1476">
        <v>-0.20693056285381317</v>
      </c>
      <c r="AK1476">
        <v>-0.20326054096221924</v>
      </c>
      <c r="AL1476">
        <v>-8.4122121334075928E-2</v>
      </c>
      <c r="AM1476">
        <v>-0.29438388347625732</v>
      </c>
      <c r="AN1476">
        <v>1.5543296001851559E-2</v>
      </c>
      <c r="AO1476">
        <v>0.14602772891521454</v>
      </c>
      <c r="AP1476">
        <v>0.19501304626464844</v>
      </c>
      <c r="AQ1476">
        <v>0.80724716186523438</v>
      </c>
      <c r="AR1476">
        <v>3.9906947612762451</v>
      </c>
      <c r="AS1476">
        <v>4.096107006072998</v>
      </c>
      <c r="AT1476">
        <v>3.9370465278625488</v>
      </c>
      <c r="AU1476">
        <v>3.7162020206451416</v>
      </c>
      <c r="AV1476">
        <v>3.687882661819458</v>
      </c>
      <c r="AW1476">
        <v>3.4793190956115723</v>
      </c>
      <c r="AX1476">
        <v>3.050555944442749</v>
      </c>
      <c r="AY1476">
        <v>0.764384925365448</v>
      </c>
      <c r="AZ1476">
        <v>0.35772758722305298</v>
      </c>
      <c r="BA1476">
        <v>0.22288739681243896</v>
      </c>
      <c r="BB1476">
        <v>0.23547595739364624</v>
      </c>
      <c r="BC1476">
        <v>0.14483284950256348</v>
      </c>
      <c r="BD1476">
        <v>-3.6402948200702667E-2</v>
      </c>
      <c r="BE1476">
        <v>65.468109130859375</v>
      </c>
      <c r="BF1476">
        <v>62.830238342285156</v>
      </c>
      <c r="BG1476">
        <v>61.918186187744141</v>
      </c>
      <c r="BH1476">
        <v>61.894439697265625</v>
      </c>
      <c r="BI1476">
        <v>61.688407897949219</v>
      </c>
      <c r="BJ1476">
        <v>61.026359558105469</v>
      </c>
      <c r="BK1476">
        <v>62.374649047851563</v>
      </c>
      <c r="BL1476">
        <v>70.506828308105469</v>
      </c>
      <c r="BM1476">
        <v>75.676582336425781</v>
      </c>
      <c r="BN1476">
        <v>79.361953735351563</v>
      </c>
      <c r="BO1476">
        <v>84.143402099609375</v>
      </c>
      <c r="BP1476">
        <v>86.805015563964844</v>
      </c>
      <c r="BQ1476">
        <v>88.533470153808594</v>
      </c>
      <c r="BR1476">
        <v>89.055015563964844</v>
      </c>
      <c r="BS1476">
        <v>86.707160949707031</v>
      </c>
      <c r="BT1476">
        <v>86.818855285644531</v>
      </c>
      <c r="BU1476">
        <v>86.567092895507813</v>
      </c>
      <c r="BV1476">
        <v>84.11151123046875</v>
      </c>
      <c r="BW1476">
        <v>81.973640441894531</v>
      </c>
      <c r="BX1476">
        <v>79.397773742675781</v>
      </c>
      <c r="BY1476">
        <v>75.891830444335938</v>
      </c>
      <c r="BZ1476">
        <v>72.293968200683594</v>
      </c>
      <c r="CA1476">
        <v>70.565956115722656</v>
      </c>
      <c r="CB1476">
        <v>68.218109130859375</v>
      </c>
      <c r="CC1476">
        <v>0.82871848344802856</v>
      </c>
      <c r="CD1476">
        <v>0.78895801305770874</v>
      </c>
      <c r="CE1476">
        <v>0.74499046802520752</v>
      </c>
      <c r="CF1476">
        <v>0.5895952582359314</v>
      </c>
      <c r="CG1476">
        <v>0.52207309007644653</v>
      </c>
      <c r="CH1476">
        <v>0.58689355850219727</v>
      </c>
      <c r="CI1476">
        <v>0.66713541746139526</v>
      </c>
      <c r="CJ1476">
        <v>0.62597346305847168</v>
      </c>
      <c r="CK1476">
        <v>0.75977140665054321</v>
      </c>
      <c r="CL1476">
        <v>0.79081636667251587</v>
      </c>
      <c r="CM1476">
        <v>0.76594340801239014</v>
      </c>
      <c r="CN1476">
        <v>0.80842620134353638</v>
      </c>
      <c r="CO1476">
        <v>0.89395225048065186</v>
      </c>
      <c r="CP1476">
        <v>0.80726432800292969</v>
      </c>
      <c r="CQ1476">
        <v>0.84254056215286255</v>
      </c>
      <c r="CR1476">
        <v>0.91578340530395508</v>
      </c>
      <c r="CS1476">
        <v>0.91787517070770264</v>
      </c>
      <c r="CT1476">
        <v>0.90809750556945801</v>
      </c>
      <c r="CU1476">
        <v>0.9746633768081665</v>
      </c>
      <c r="CV1476">
        <v>0.77972406148910522</v>
      </c>
      <c r="CW1476">
        <v>0.69541126489639282</v>
      </c>
      <c r="CX1476">
        <v>0.59391176700592041</v>
      </c>
      <c r="CY1476">
        <v>0.62583744525909424</v>
      </c>
      <c r="CZ1476">
        <v>0.6108132004737854</v>
      </c>
    </row>
    <row r="1477" spans="1:104" x14ac:dyDescent="0.25">
      <c r="A1477" t="s">
        <v>1666</v>
      </c>
      <c r="B1477" t="s">
        <v>26</v>
      </c>
      <c r="C1477" t="s">
        <v>27</v>
      </c>
      <c r="D1477" t="s">
        <v>184</v>
      </c>
      <c r="E1477" t="s">
        <v>184</v>
      </c>
      <c r="F1477">
        <v>2018</v>
      </c>
      <c r="G1477" t="s">
        <v>177</v>
      </c>
      <c r="H1477">
        <v>7</v>
      </c>
      <c r="I1477">
        <v>49.370132446289063</v>
      </c>
      <c r="J1477">
        <v>47.568428039550781</v>
      </c>
      <c r="K1477">
        <v>46.356502532958984</v>
      </c>
      <c r="L1477">
        <v>46.248313903808594</v>
      </c>
      <c r="M1477">
        <v>48.024173736572266</v>
      </c>
      <c r="N1477">
        <v>52.434906005859375</v>
      </c>
      <c r="O1477">
        <v>58.034133911132813</v>
      </c>
      <c r="P1477">
        <v>65.903594970703125</v>
      </c>
      <c r="Q1477">
        <v>73.155319213867187</v>
      </c>
      <c r="R1477">
        <v>78.909088134765625</v>
      </c>
      <c r="S1477">
        <v>82.930374145507813</v>
      </c>
      <c r="T1477">
        <v>84.731651306152344</v>
      </c>
      <c r="U1477">
        <v>85.410285949707031</v>
      </c>
      <c r="V1477">
        <v>85.767326354980469</v>
      </c>
      <c r="W1477">
        <v>85.507728576660156</v>
      </c>
      <c r="X1477">
        <v>84.335250854492187</v>
      </c>
      <c r="Y1477">
        <v>81.696250915527344</v>
      </c>
      <c r="Z1477">
        <v>77.327323913574219</v>
      </c>
      <c r="AA1477">
        <v>71.18927001953125</v>
      </c>
      <c r="AB1477">
        <v>67.538948059082031</v>
      </c>
      <c r="AC1477">
        <v>65.957565307617187</v>
      </c>
      <c r="AD1477">
        <v>61.733757019042969</v>
      </c>
      <c r="AE1477">
        <v>57.281181335449219</v>
      </c>
      <c r="AF1477">
        <v>53.574859619140625</v>
      </c>
      <c r="AG1477">
        <v>-0.46627664566040039</v>
      </c>
      <c r="AH1477">
        <v>-0.32569688558578491</v>
      </c>
      <c r="AI1477">
        <v>-0.29501980543136597</v>
      </c>
      <c r="AJ1477">
        <v>-0.2619871199131012</v>
      </c>
      <c r="AK1477">
        <v>-0.1903940886259079</v>
      </c>
      <c r="AL1477">
        <v>-1.4078498817980289E-2</v>
      </c>
      <c r="AM1477">
        <v>-0.25387763977050781</v>
      </c>
      <c r="AN1477">
        <v>0.14441938698291779</v>
      </c>
      <c r="AO1477">
        <v>0.14999499917030334</v>
      </c>
      <c r="AP1477">
        <v>6.0107115656137466E-2</v>
      </c>
      <c r="AQ1477">
        <v>0.72315472364425659</v>
      </c>
      <c r="AR1477">
        <v>4.2041845321655273</v>
      </c>
      <c r="AS1477">
        <v>4.3317856788635254</v>
      </c>
      <c r="AT1477">
        <v>4.1748957633972168</v>
      </c>
      <c r="AU1477">
        <v>4.0022177696228027</v>
      </c>
      <c r="AV1477">
        <v>4.2150263786315918</v>
      </c>
      <c r="AW1477">
        <v>4.0656814575195312</v>
      </c>
      <c r="AX1477">
        <v>3.7306838035583496</v>
      </c>
      <c r="AY1477">
        <v>1.3063212633132935</v>
      </c>
      <c r="AZ1477">
        <v>0.72850042581558228</v>
      </c>
      <c r="BA1477">
        <v>0.48975184559822083</v>
      </c>
      <c r="BB1477">
        <v>0.46820458769798279</v>
      </c>
      <c r="BC1477">
        <v>0.31089890003204346</v>
      </c>
      <c r="BD1477">
        <v>0.17181222140789032</v>
      </c>
      <c r="BE1477">
        <v>71.153900146484375</v>
      </c>
      <c r="BF1477">
        <v>71.543968200683594</v>
      </c>
      <c r="BG1477">
        <v>71.065956115722656</v>
      </c>
      <c r="BH1477">
        <v>70.837936401367188</v>
      </c>
      <c r="BI1477">
        <v>70.197868347167969</v>
      </c>
      <c r="BJ1477">
        <v>70.175880432128906</v>
      </c>
      <c r="BK1477">
        <v>69.7198486328125</v>
      </c>
      <c r="BL1477">
        <v>72.75</v>
      </c>
      <c r="BM1477">
        <v>76.486183166503906</v>
      </c>
      <c r="BN1477">
        <v>80.898239135742188</v>
      </c>
      <c r="BO1477">
        <v>85.884422302246094</v>
      </c>
      <c r="BP1477">
        <v>90.804649353027344</v>
      </c>
      <c r="BQ1477">
        <v>91.142585754394531</v>
      </c>
      <c r="BR1477">
        <v>91.546485900878906</v>
      </c>
      <c r="BS1477">
        <v>91.796485900878906</v>
      </c>
      <c r="BT1477">
        <v>90.892585754394531</v>
      </c>
      <c r="BU1477">
        <v>87.0904541015625</v>
      </c>
      <c r="BV1477">
        <v>84.494346618652344</v>
      </c>
      <c r="BW1477">
        <v>83.398239135742188</v>
      </c>
      <c r="BX1477">
        <v>81.2801513671875</v>
      </c>
      <c r="BY1477">
        <v>77.986183166503906</v>
      </c>
      <c r="BZ1477">
        <v>74.912063598632813</v>
      </c>
      <c r="CA1477">
        <v>73.684051513671875</v>
      </c>
      <c r="CB1477">
        <v>72.793975830078125</v>
      </c>
      <c r="CC1477">
        <v>0.85247653722763062</v>
      </c>
      <c r="CD1477">
        <v>0.81313842535018921</v>
      </c>
      <c r="CE1477">
        <v>0.76651155948638916</v>
      </c>
      <c r="CF1477">
        <v>0.60694992542266846</v>
      </c>
      <c r="CG1477">
        <v>0.53983801603317261</v>
      </c>
      <c r="CH1477">
        <v>0.6070866584777832</v>
      </c>
      <c r="CI1477">
        <v>0.68595975637435913</v>
      </c>
      <c r="CJ1477">
        <v>0.63924884796142578</v>
      </c>
      <c r="CK1477">
        <v>0.77714782953262329</v>
      </c>
      <c r="CL1477">
        <v>0.80809438228607178</v>
      </c>
      <c r="CM1477">
        <v>0.77962315082550049</v>
      </c>
      <c r="CN1477">
        <v>0.82300794124603271</v>
      </c>
      <c r="CO1477">
        <v>0.91243445873260498</v>
      </c>
      <c r="CP1477">
        <v>0.82193809747695923</v>
      </c>
      <c r="CQ1477">
        <v>0.85934257507324219</v>
      </c>
      <c r="CR1477">
        <v>0.94151073694229126</v>
      </c>
      <c r="CS1477">
        <v>0.94914817810058594</v>
      </c>
      <c r="CT1477">
        <v>0.94386482238769531</v>
      </c>
      <c r="CU1477">
        <v>1.0165458917617798</v>
      </c>
      <c r="CV1477">
        <v>0.81266987323760986</v>
      </c>
      <c r="CW1477">
        <v>0.72212541103363037</v>
      </c>
      <c r="CX1477">
        <v>0.61463165283203125</v>
      </c>
      <c r="CY1477">
        <v>0.64544886350631714</v>
      </c>
      <c r="CZ1477">
        <v>0.63125258684158325</v>
      </c>
    </row>
    <row r="1478" spans="1:104" x14ac:dyDescent="0.25">
      <c r="A1478" t="s">
        <v>1667</v>
      </c>
      <c r="B1478" t="s">
        <v>26</v>
      </c>
      <c r="C1478" t="s">
        <v>27</v>
      </c>
      <c r="D1478" t="s">
        <v>184</v>
      </c>
      <c r="E1478" t="s">
        <v>184</v>
      </c>
      <c r="F1478">
        <v>2018</v>
      </c>
      <c r="G1478" t="s">
        <v>178</v>
      </c>
      <c r="H1478">
        <v>8</v>
      </c>
      <c r="I1478">
        <v>49.742897033691406</v>
      </c>
      <c r="J1478">
        <v>47.989406585693359</v>
      </c>
      <c r="K1478">
        <v>46.755958557128906</v>
      </c>
      <c r="L1478">
        <v>46.697662353515625</v>
      </c>
      <c r="M1478">
        <v>48.446876525878906</v>
      </c>
      <c r="N1478">
        <v>53.272201538085938</v>
      </c>
      <c r="O1478">
        <v>59.561672210693359</v>
      </c>
      <c r="P1478">
        <v>67.205642700195312</v>
      </c>
      <c r="Q1478">
        <v>74.8275146484375</v>
      </c>
      <c r="R1478">
        <v>80.92962646484375</v>
      </c>
      <c r="S1478">
        <v>85.732948303222656</v>
      </c>
      <c r="T1478">
        <v>87.918998718261719</v>
      </c>
      <c r="U1478">
        <v>88.749992370605469</v>
      </c>
      <c r="V1478">
        <v>89.17852783203125</v>
      </c>
      <c r="W1478">
        <v>88.673942565917969</v>
      </c>
      <c r="X1478">
        <v>86.965499877929688</v>
      </c>
      <c r="Y1478">
        <v>83.42181396484375</v>
      </c>
      <c r="Z1478">
        <v>78.653961181640625</v>
      </c>
      <c r="AA1478">
        <v>72.081085205078125</v>
      </c>
      <c r="AB1478">
        <v>69.072250366210937</v>
      </c>
      <c r="AC1478">
        <v>66.783432006835937</v>
      </c>
      <c r="AD1478">
        <v>62.245841979980469</v>
      </c>
      <c r="AE1478">
        <v>57.527263641357422</v>
      </c>
      <c r="AF1478">
        <v>53.638282775878906</v>
      </c>
      <c r="AG1478">
        <v>-0.46026152372360229</v>
      </c>
      <c r="AH1478">
        <v>-0.33351442217826843</v>
      </c>
      <c r="AI1478">
        <v>-0.31118234992027283</v>
      </c>
      <c r="AJ1478">
        <v>-0.2701607346534729</v>
      </c>
      <c r="AK1478">
        <v>-0.18691143393516541</v>
      </c>
      <c r="AL1478">
        <v>-2.3334375582635403E-3</v>
      </c>
      <c r="AM1478">
        <v>-0.2498602420091629</v>
      </c>
      <c r="AN1478">
        <v>0.16694255173206329</v>
      </c>
      <c r="AO1478">
        <v>0.15222068130970001</v>
      </c>
      <c r="AP1478">
        <v>3.9206232875585556E-2</v>
      </c>
      <c r="AQ1478">
        <v>0.72221648693084717</v>
      </c>
      <c r="AR1478">
        <v>4.3420491218566895</v>
      </c>
      <c r="AS1478">
        <v>4.4808769226074219</v>
      </c>
      <c r="AT1478">
        <v>4.3192605972290039</v>
      </c>
      <c r="AU1478">
        <v>4.1398591995239258</v>
      </c>
      <c r="AV1478">
        <v>4.3768091201782227</v>
      </c>
      <c r="AW1478">
        <v>4.191154956817627</v>
      </c>
      <c r="AX1478">
        <v>3.8558275699615479</v>
      </c>
      <c r="AY1478">
        <v>1.3932863473892212</v>
      </c>
      <c r="AZ1478">
        <v>0.79712355136871338</v>
      </c>
      <c r="BA1478">
        <v>0.53579992055892944</v>
      </c>
      <c r="BB1478">
        <v>0.50638061761856079</v>
      </c>
      <c r="BC1478">
        <v>0.33544278144836426</v>
      </c>
      <c r="BD1478">
        <v>0.20263588428497314</v>
      </c>
      <c r="BE1478">
        <v>73.122390747070313</v>
      </c>
      <c r="BF1478">
        <v>72.306564331054687</v>
      </c>
      <c r="BG1478">
        <v>71.706558227539063</v>
      </c>
      <c r="BH1478">
        <v>70.629661560058594</v>
      </c>
      <c r="BI1478">
        <v>70.487571716308594</v>
      </c>
      <c r="BJ1478">
        <v>70.287567138671875</v>
      </c>
      <c r="BK1478">
        <v>69.59307861328125</v>
      </c>
      <c r="BL1478">
        <v>72.343734741210937</v>
      </c>
      <c r="BM1478">
        <v>78.942100524902344</v>
      </c>
      <c r="BN1478">
        <v>83.435890197753906</v>
      </c>
      <c r="BO1478">
        <v>88.825920104980469</v>
      </c>
      <c r="BP1478">
        <v>90.427330017089844</v>
      </c>
      <c r="BQ1478">
        <v>92.24456787109375</v>
      </c>
      <c r="BR1478">
        <v>90.679733276367188</v>
      </c>
      <c r="BS1478">
        <v>91.060043334960938</v>
      </c>
      <c r="BT1478">
        <v>90.949363708496094</v>
      </c>
      <c r="BU1478">
        <v>89.671043395996094</v>
      </c>
      <c r="BV1478">
        <v>89.253471374511719</v>
      </c>
      <c r="BW1478">
        <v>85.299652099609375</v>
      </c>
      <c r="BX1478">
        <v>82.188285827636719</v>
      </c>
      <c r="BY1478">
        <v>78.165878295898438</v>
      </c>
      <c r="BZ1478">
        <v>76.328254699707031</v>
      </c>
      <c r="CA1478">
        <v>75.216178894042969</v>
      </c>
      <c r="CB1478">
        <v>75.14794921875</v>
      </c>
      <c r="CC1478">
        <v>0.85720282793045044</v>
      </c>
      <c r="CD1478">
        <v>0.81855404376983643</v>
      </c>
      <c r="CE1478">
        <v>0.77046060562133789</v>
      </c>
      <c r="CF1478">
        <v>0.61009222269058228</v>
      </c>
      <c r="CG1478">
        <v>0.54159760475158691</v>
      </c>
      <c r="CH1478">
        <v>0.61268764734268188</v>
      </c>
      <c r="CI1478">
        <v>0.69558316469192505</v>
      </c>
      <c r="CJ1478">
        <v>0.64340943098068237</v>
      </c>
      <c r="CK1478">
        <v>0.78306156396865845</v>
      </c>
      <c r="CL1478">
        <v>0.81458836793899536</v>
      </c>
      <c r="CM1478">
        <v>0.78664839267730713</v>
      </c>
      <c r="CN1478">
        <v>0.83197122812271118</v>
      </c>
      <c r="CO1478">
        <v>0.92691028118133545</v>
      </c>
      <c r="CP1478">
        <v>0.82965117692947388</v>
      </c>
      <c r="CQ1478">
        <v>0.86866641044616699</v>
      </c>
      <c r="CR1478">
        <v>0.955375075340271</v>
      </c>
      <c r="CS1478">
        <v>0.95911270380020142</v>
      </c>
      <c r="CT1478">
        <v>0.95283132791519165</v>
      </c>
      <c r="CU1478">
        <v>1.0253021717071533</v>
      </c>
      <c r="CV1478">
        <v>0.82634162902832031</v>
      </c>
      <c r="CW1478">
        <v>0.72983366250991821</v>
      </c>
      <c r="CX1478">
        <v>0.61962848901748657</v>
      </c>
      <c r="CY1478">
        <v>0.64710670709609985</v>
      </c>
      <c r="CZ1478">
        <v>0.62944811582565308</v>
      </c>
    </row>
    <row r="1479" spans="1:104" x14ac:dyDescent="0.25">
      <c r="A1479" t="s">
        <v>1668</v>
      </c>
      <c r="B1479" t="s">
        <v>26</v>
      </c>
      <c r="C1479" t="s">
        <v>27</v>
      </c>
      <c r="D1479" t="s">
        <v>184</v>
      </c>
      <c r="E1479" t="s">
        <v>184</v>
      </c>
      <c r="F1479">
        <v>2018</v>
      </c>
      <c r="G1479" t="s">
        <v>179</v>
      </c>
      <c r="H1479">
        <v>9</v>
      </c>
      <c r="I1479">
        <v>50.086990356445312</v>
      </c>
      <c r="J1479">
        <v>48.437831878662109</v>
      </c>
      <c r="K1479">
        <v>47.375633239746094</v>
      </c>
      <c r="L1479">
        <v>47.346176147460938</v>
      </c>
      <c r="M1479">
        <v>49.272674560546875</v>
      </c>
      <c r="N1479">
        <v>54.346435546875</v>
      </c>
      <c r="O1479">
        <v>61.691570281982422</v>
      </c>
      <c r="P1479">
        <v>69.776153564453125</v>
      </c>
      <c r="Q1479">
        <v>78.619209289550781</v>
      </c>
      <c r="R1479">
        <v>85.359512329101563</v>
      </c>
      <c r="S1479">
        <v>90.361808776855469</v>
      </c>
      <c r="T1479">
        <v>92.5823974609375</v>
      </c>
      <c r="U1479">
        <v>93.350578308105469</v>
      </c>
      <c r="V1479">
        <v>93.947921752929688</v>
      </c>
      <c r="W1479">
        <v>93.113777160644531</v>
      </c>
      <c r="X1479">
        <v>90.440620422363281</v>
      </c>
      <c r="Y1479">
        <v>86.370254516601563</v>
      </c>
      <c r="Z1479">
        <v>81.356964111328125</v>
      </c>
      <c r="AA1479">
        <v>74.731781005859375</v>
      </c>
      <c r="AB1479">
        <v>72.415977478027344</v>
      </c>
      <c r="AC1479">
        <v>68.6248779296875</v>
      </c>
      <c r="AD1479">
        <v>63.490505218505859</v>
      </c>
      <c r="AE1479">
        <v>58.455703735351563</v>
      </c>
      <c r="AF1479">
        <v>54.421562194824219</v>
      </c>
      <c r="AG1479">
        <v>-0.44246584177017212</v>
      </c>
      <c r="AH1479">
        <v>-0.34730228781700134</v>
      </c>
      <c r="AI1479">
        <v>-0.34561178088188171</v>
      </c>
      <c r="AJ1479">
        <v>-0.28755408525466919</v>
      </c>
      <c r="AK1479">
        <v>-0.18165333569049835</v>
      </c>
      <c r="AL1479">
        <v>2.1044401451945305E-2</v>
      </c>
      <c r="AM1479">
        <v>-0.23700742423534393</v>
      </c>
      <c r="AN1479">
        <v>0.21607103943824768</v>
      </c>
      <c r="AO1479">
        <v>0.15879169106483459</v>
      </c>
      <c r="AP1479">
        <v>-8.8432719931006432E-3</v>
      </c>
      <c r="AQ1479">
        <v>0.70795744657516479</v>
      </c>
      <c r="AR1479">
        <v>4.534759521484375</v>
      </c>
      <c r="AS1479">
        <v>4.6779484748840332</v>
      </c>
      <c r="AT1479">
        <v>4.5223984718322754</v>
      </c>
      <c r="AU1479">
        <v>4.3371319770812988</v>
      </c>
      <c r="AV1479">
        <v>4.6013622283935547</v>
      </c>
      <c r="AW1479">
        <v>4.4073367118835449</v>
      </c>
      <c r="AX1479">
        <v>4.0977687835693359</v>
      </c>
      <c r="AY1479">
        <v>1.5897763967514038</v>
      </c>
      <c r="AZ1479">
        <v>0.94467616081237793</v>
      </c>
      <c r="BA1479">
        <v>0.63445460796356201</v>
      </c>
      <c r="BB1479">
        <v>0.58630192279815674</v>
      </c>
      <c r="BC1479">
        <v>0.39002013206481934</v>
      </c>
      <c r="BD1479">
        <v>0.27189299464225769</v>
      </c>
      <c r="BE1479">
        <v>70.719795227050781</v>
      </c>
      <c r="BF1479">
        <v>70.263755798339844</v>
      </c>
      <c r="BG1479">
        <v>70.19781494140625</v>
      </c>
      <c r="BH1479">
        <v>69.925834655761719</v>
      </c>
      <c r="BI1479">
        <v>70.131874084472656</v>
      </c>
      <c r="BJ1479">
        <v>68.991775512695312</v>
      </c>
      <c r="BK1479">
        <v>71.565940856933594</v>
      </c>
      <c r="BL1479">
        <v>72.934066772460937</v>
      </c>
      <c r="BM1479">
        <v>80.244476318359375</v>
      </c>
      <c r="BN1479">
        <v>86.862602233886719</v>
      </c>
      <c r="BO1479">
        <v>95.409271240234375</v>
      </c>
      <c r="BP1479">
        <v>98.593330383300781</v>
      </c>
      <c r="BQ1479">
        <v>99.87353515625</v>
      </c>
      <c r="BR1479">
        <v>99.527389526367188</v>
      </c>
      <c r="BS1479">
        <v>98.409271240234375</v>
      </c>
      <c r="BT1479">
        <v>97.541145324707031</v>
      </c>
      <c r="BU1479">
        <v>96.326873779296875</v>
      </c>
      <c r="BV1479">
        <v>94.598846435546875</v>
      </c>
      <c r="BW1479">
        <v>91.980728149414063</v>
      </c>
      <c r="BX1479">
        <v>83.780204772949219</v>
      </c>
      <c r="BY1479">
        <v>79.565940856933594</v>
      </c>
      <c r="BZ1479">
        <v>77.403854370117187</v>
      </c>
      <c r="CA1479">
        <v>76.315940856933594</v>
      </c>
      <c r="CB1479">
        <v>74.403854370117188</v>
      </c>
      <c r="CC1479">
        <v>0.86159062385559082</v>
      </c>
      <c r="CD1479">
        <v>0.8250199556350708</v>
      </c>
      <c r="CE1479">
        <v>0.78001934289932251</v>
      </c>
      <c r="CF1479">
        <v>0.6195862889289856</v>
      </c>
      <c r="CG1479">
        <v>0.55279654264450073</v>
      </c>
      <c r="CH1479">
        <v>0.62652808427810669</v>
      </c>
      <c r="CI1479">
        <v>0.71696048974990845</v>
      </c>
      <c r="CJ1479">
        <v>0.66508060693740845</v>
      </c>
      <c r="CK1479">
        <v>0.81345105171203613</v>
      </c>
      <c r="CL1479">
        <v>0.84642815589904785</v>
      </c>
      <c r="CM1479">
        <v>0.81513696908950806</v>
      </c>
      <c r="CN1479">
        <v>0.86239296197891235</v>
      </c>
      <c r="CO1479">
        <v>0.96279644966125488</v>
      </c>
      <c r="CP1479">
        <v>0.85950779914855957</v>
      </c>
      <c r="CQ1479">
        <v>0.90041780471801758</v>
      </c>
      <c r="CR1479">
        <v>0.98774492740631104</v>
      </c>
      <c r="CS1479">
        <v>0.98877286911010742</v>
      </c>
      <c r="CT1479">
        <v>0.98176103830337524</v>
      </c>
      <c r="CU1479">
        <v>1.0566679239273071</v>
      </c>
      <c r="CV1479">
        <v>0.85747224092483521</v>
      </c>
      <c r="CW1479">
        <v>0.75095874071121216</v>
      </c>
      <c r="CX1479">
        <v>0.63331818580627441</v>
      </c>
      <c r="CY1479">
        <v>0.65861010551452637</v>
      </c>
      <c r="CZ1479">
        <v>0.63937824964523315</v>
      </c>
    </row>
    <row r="1480" spans="1:104" x14ac:dyDescent="0.25">
      <c r="A1480" t="s">
        <v>1669</v>
      </c>
      <c r="B1480" t="s">
        <v>26</v>
      </c>
      <c r="C1480" t="s">
        <v>27</v>
      </c>
      <c r="D1480" t="s">
        <v>184</v>
      </c>
      <c r="E1480" t="s">
        <v>184</v>
      </c>
      <c r="F1480">
        <v>2018</v>
      </c>
      <c r="G1480" t="s">
        <v>180</v>
      </c>
      <c r="H1480">
        <v>10</v>
      </c>
      <c r="I1480">
        <v>45.016799926757813</v>
      </c>
      <c r="J1480">
        <v>43.482898712158203</v>
      </c>
      <c r="K1480">
        <v>42.452201843261719</v>
      </c>
      <c r="L1480">
        <v>42.410591125488281</v>
      </c>
      <c r="M1480">
        <v>43.984195709228516</v>
      </c>
      <c r="N1480">
        <v>48.248004913330078</v>
      </c>
      <c r="O1480">
        <v>55.463485717773438</v>
      </c>
      <c r="P1480">
        <v>61.720188140869141</v>
      </c>
      <c r="Q1480">
        <v>69.346183776855469</v>
      </c>
      <c r="R1480">
        <v>76.160591125488281</v>
      </c>
      <c r="S1480">
        <v>81.535415649414063</v>
      </c>
      <c r="T1480">
        <v>84.418670654296875</v>
      </c>
      <c r="U1480">
        <v>85.95703125</v>
      </c>
      <c r="V1480">
        <v>87.288337707519531</v>
      </c>
      <c r="W1480">
        <v>86.749626159667969</v>
      </c>
      <c r="X1480">
        <v>84.043045043945313</v>
      </c>
      <c r="Y1480">
        <v>79.804107666015625</v>
      </c>
      <c r="Z1480">
        <v>74.800094604492188</v>
      </c>
      <c r="AA1480">
        <v>70.8719482421875</v>
      </c>
      <c r="AB1480">
        <v>67.677658081054688</v>
      </c>
      <c r="AC1480">
        <v>63.996486663818359</v>
      </c>
      <c r="AD1480">
        <v>58.171596527099609</v>
      </c>
      <c r="AE1480">
        <v>52.717220306396484</v>
      </c>
      <c r="AF1480">
        <v>49.002151489257813</v>
      </c>
      <c r="AG1480">
        <v>-0.43186715245246887</v>
      </c>
      <c r="AH1480">
        <v>-0.27594262361526489</v>
      </c>
      <c r="AI1480">
        <v>-0.22797980904579163</v>
      </c>
      <c r="AJ1480">
        <v>-0.21777504682540894</v>
      </c>
      <c r="AK1480">
        <v>-0.17842152714729309</v>
      </c>
      <c r="AL1480">
        <v>-3.9693571627140045E-2</v>
      </c>
      <c r="AM1480">
        <v>-0.25833141803741455</v>
      </c>
      <c r="AN1480">
        <v>8.6802646517753601E-2</v>
      </c>
      <c r="AO1480">
        <v>0.14831581711769104</v>
      </c>
      <c r="AP1480">
        <v>0.12129519879817963</v>
      </c>
      <c r="AQ1480">
        <v>0.78235667943954468</v>
      </c>
      <c r="AR1480">
        <v>4.2480063438415527</v>
      </c>
      <c r="AS1480">
        <v>4.4073290824890137</v>
      </c>
      <c r="AT1480">
        <v>4.2829222679138184</v>
      </c>
      <c r="AU1480">
        <v>4.0709447860717773</v>
      </c>
      <c r="AV1480">
        <v>4.1225399971008301</v>
      </c>
      <c r="AW1480">
        <v>3.8680126667022705</v>
      </c>
      <c r="AX1480">
        <v>3.4660072326660156</v>
      </c>
      <c r="AY1480">
        <v>1.1198687553405762</v>
      </c>
      <c r="AZ1480">
        <v>0.6071019172668457</v>
      </c>
      <c r="BA1480">
        <v>0.39534276723861694</v>
      </c>
      <c r="BB1480">
        <v>0.36271771788597107</v>
      </c>
      <c r="BC1480">
        <v>0.22358521819114685</v>
      </c>
      <c r="BD1480">
        <v>7.7719226479530334E-2</v>
      </c>
      <c r="BE1480">
        <v>68.6990966796875</v>
      </c>
      <c r="BF1480">
        <v>66.785240173339844</v>
      </c>
      <c r="BG1480">
        <v>66.905586242675781</v>
      </c>
      <c r="BH1480">
        <v>66.653831481933594</v>
      </c>
      <c r="BI1480">
        <v>65.176246643066406</v>
      </c>
      <c r="BJ1480">
        <v>64.882728576660156</v>
      </c>
      <c r="BK1480">
        <v>64.196456909179688</v>
      </c>
      <c r="BL1480">
        <v>67.390998840332031</v>
      </c>
      <c r="BM1480">
        <v>75.568328857421875</v>
      </c>
      <c r="BN1480">
        <v>82.891212463378906</v>
      </c>
      <c r="BO1480">
        <v>88.642082214355469</v>
      </c>
      <c r="BP1480">
        <v>90.849014282226563</v>
      </c>
      <c r="BQ1480">
        <v>91.361839294433594</v>
      </c>
      <c r="BR1480">
        <v>92.133811950683594</v>
      </c>
      <c r="BS1480">
        <v>90.973472595214844</v>
      </c>
      <c r="BT1480">
        <v>89.6549072265625</v>
      </c>
      <c r="BU1480">
        <v>89.633377075195312</v>
      </c>
      <c r="BV1480">
        <v>87.354888916015625</v>
      </c>
      <c r="BW1480">
        <v>82.86639404296875</v>
      </c>
      <c r="BX1480">
        <v>79.499565124511719</v>
      </c>
      <c r="BY1480">
        <v>75.61163330078125</v>
      </c>
      <c r="BZ1480">
        <v>72.424484252929688</v>
      </c>
      <c r="CA1480">
        <v>70.102043151855469</v>
      </c>
      <c r="CB1480">
        <v>69.515022277832031</v>
      </c>
      <c r="CC1480">
        <v>0.76615965366363525</v>
      </c>
      <c r="CD1480">
        <v>0.73143291473388672</v>
      </c>
      <c r="CE1480">
        <v>0.69114744663238525</v>
      </c>
      <c r="CF1480">
        <v>0.55381506681442261</v>
      </c>
      <c r="CG1480">
        <v>0.49579811096191406</v>
      </c>
      <c r="CH1480">
        <v>0.56127548217773438</v>
      </c>
      <c r="CI1480">
        <v>0.65683352947235107</v>
      </c>
      <c r="CJ1480">
        <v>0.62278956174850464</v>
      </c>
      <c r="CK1480">
        <v>0.76217555999755859</v>
      </c>
      <c r="CL1480">
        <v>0.80134546756744385</v>
      </c>
      <c r="CM1480">
        <v>0.77676892280578613</v>
      </c>
      <c r="CN1480">
        <v>0.82359802722930908</v>
      </c>
      <c r="CO1480">
        <v>0.92297309637069702</v>
      </c>
      <c r="CP1480">
        <v>0.82272469997406006</v>
      </c>
      <c r="CQ1480">
        <v>0.8639218807220459</v>
      </c>
      <c r="CR1480">
        <v>0.9489474892616272</v>
      </c>
      <c r="CS1480">
        <v>0.94636332988739014</v>
      </c>
      <c r="CT1480">
        <v>0.93796473741531372</v>
      </c>
      <c r="CU1480">
        <v>1.0268770456314087</v>
      </c>
      <c r="CV1480">
        <v>0.82776689529418945</v>
      </c>
      <c r="CW1480">
        <v>0.72373569011688232</v>
      </c>
      <c r="CX1480">
        <v>0.59006905555725098</v>
      </c>
      <c r="CY1480">
        <v>0.59554338455200195</v>
      </c>
      <c r="CZ1480">
        <v>0.57573837041854858</v>
      </c>
    </row>
    <row r="1481" spans="1:104" x14ac:dyDescent="0.25">
      <c r="A1481" t="s">
        <v>1670</v>
      </c>
      <c r="B1481" t="s">
        <v>26</v>
      </c>
      <c r="C1481" t="s">
        <v>27</v>
      </c>
      <c r="D1481" t="s">
        <v>184</v>
      </c>
      <c r="E1481" t="s">
        <v>184</v>
      </c>
      <c r="F1481">
        <v>2018</v>
      </c>
      <c r="G1481" t="s">
        <v>181</v>
      </c>
      <c r="H1481">
        <v>11</v>
      </c>
      <c r="I1481">
        <v>42.107536315917969</v>
      </c>
      <c r="J1481">
        <v>40.752269744873047</v>
      </c>
      <c r="K1481">
        <v>39.934379577636719</v>
      </c>
      <c r="L1481">
        <v>40.086063385009766</v>
      </c>
      <c r="M1481">
        <v>41.807327270507812</v>
      </c>
      <c r="N1481">
        <v>45.971240997314453</v>
      </c>
      <c r="O1481">
        <v>51.333660125732422</v>
      </c>
      <c r="P1481">
        <v>56.789302825927734</v>
      </c>
      <c r="Q1481">
        <v>62.933082580566406</v>
      </c>
      <c r="R1481">
        <v>67.990562438964844</v>
      </c>
      <c r="S1481">
        <v>72.06207275390625</v>
      </c>
      <c r="T1481">
        <v>74.342864990234375</v>
      </c>
      <c r="U1481">
        <v>75.497230529785156</v>
      </c>
      <c r="V1481">
        <v>76.348861694335938</v>
      </c>
      <c r="W1481">
        <v>75.585899353027344</v>
      </c>
      <c r="X1481">
        <v>72.864151000976563</v>
      </c>
      <c r="Y1481">
        <v>69.594802856445313</v>
      </c>
      <c r="Z1481">
        <v>67.452079772949219</v>
      </c>
      <c r="AA1481">
        <v>62.469081878662109</v>
      </c>
      <c r="AB1481">
        <v>58.879501342773438</v>
      </c>
      <c r="AC1481">
        <v>56.081367492675781</v>
      </c>
      <c r="AD1481">
        <v>52.279090881347656</v>
      </c>
      <c r="AE1481">
        <v>48.518470764160156</v>
      </c>
      <c r="AF1481">
        <v>45.384937286376953</v>
      </c>
      <c r="AG1481">
        <v>-0.44230163097381592</v>
      </c>
      <c r="AH1481">
        <v>-0.23814187943935394</v>
      </c>
      <c r="AI1481">
        <v>-0.1568581610918045</v>
      </c>
      <c r="AJ1481">
        <v>-0.17986489832401276</v>
      </c>
      <c r="AK1481">
        <v>-0.18933466076850891</v>
      </c>
      <c r="AL1481">
        <v>-8.5993841290473938E-2</v>
      </c>
      <c r="AM1481">
        <v>-0.28094816207885742</v>
      </c>
      <c r="AN1481">
        <v>8.9507520897313952E-4</v>
      </c>
      <c r="AO1481">
        <v>0.13430647552013397</v>
      </c>
      <c r="AP1481">
        <v>0.19768965244293213</v>
      </c>
      <c r="AQ1481">
        <v>0.7682645320892334</v>
      </c>
      <c r="AR1481">
        <v>3.7486686706542969</v>
      </c>
      <c r="AS1481">
        <v>3.8741745948791504</v>
      </c>
      <c r="AT1481">
        <v>3.7499542236328125</v>
      </c>
      <c r="AU1481">
        <v>3.513725757598877</v>
      </c>
      <c r="AV1481">
        <v>3.4010879993438721</v>
      </c>
      <c r="AW1481">
        <v>3.1666629314422607</v>
      </c>
      <c r="AX1481">
        <v>2.8268289566040039</v>
      </c>
      <c r="AY1481">
        <v>0.65975260734558105</v>
      </c>
      <c r="AZ1481">
        <v>0.2931477427482605</v>
      </c>
      <c r="BA1481">
        <v>0.1749698668718338</v>
      </c>
      <c r="BB1481">
        <v>0.18676352500915527</v>
      </c>
      <c r="BC1481">
        <v>0.11020684987306595</v>
      </c>
      <c r="BD1481">
        <v>-5.6014891713857651E-2</v>
      </c>
      <c r="BE1481">
        <v>63.298843383789063</v>
      </c>
      <c r="BF1481">
        <v>62.534000396728516</v>
      </c>
      <c r="BG1481">
        <v>61.064384460449219</v>
      </c>
      <c r="BH1481">
        <v>61.686134338378906</v>
      </c>
      <c r="BI1481">
        <v>61.305473327636719</v>
      </c>
      <c r="BJ1481">
        <v>60.686836242675781</v>
      </c>
      <c r="BK1481">
        <v>59.925163269042969</v>
      </c>
      <c r="BL1481">
        <v>63.243549346923828</v>
      </c>
      <c r="BM1481">
        <v>71.160171508789063</v>
      </c>
      <c r="BN1481">
        <v>78.603370666503906</v>
      </c>
      <c r="BO1481">
        <v>82.647369384765625</v>
      </c>
      <c r="BP1481">
        <v>86.482528686523438</v>
      </c>
      <c r="BQ1481">
        <v>87.698692321777344</v>
      </c>
      <c r="BR1481">
        <v>87.832595825195313</v>
      </c>
      <c r="BS1481">
        <v>87.630844116210938</v>
      </c>
      <c r="BT1481">
        <v>86.778450012207031</v>
      </c>
      <c r="BU1481">
        <v>83.860076904296875</v>
      </c>
      <c r="BV1481">
        <v>77.81793212890625</v>
      </c>
      <c r="BW1481">
        <v>72.53399658203125</v>
      </c>
      <c r="BX1481">
        <v>68.258811950683594</v>
      </c>
      <c r="BY1481">
        <v>66.458106994628906</v>
      </c>
      <c r="BZ1481">
        <v>63.362873077392578</v>
      </c>
      <c r="CA1481">
        <v>62.492912292480469</v>
      </c>
      <c r="CB1481">
        <v>61.295021057128906</v>
      </c>
      <c r="CC1481">
        <v>0.74637025594711304</v>
      </c>
      <c r="CD1481">
        <v>0.71105092763900757</v>
      </c>
      <c r="CE1481">
        <v>0.6729118824005127</v>
      </c>
      <c r="CF1481">
        <v>0.54284024238586426</v>
      </c>
      <c r="CG1481">
        <v>0.49112129211425781</v>
      </c>
      <c r="CH1481">
        <v>0.55748498439788818</v>
      </c>
      <c r="CI1481">
        <v>0.64528709650039673</v>
      </c>
      <c r="CJ1481">
        <v>0.61619293689727783</v>
      </c>
      <c r="CK1481">
        <v>0.74403238296508789</v>
      </c>
      <c r="CL1481">
        <v>0.7773175835609436</v>
      </c>
      <c r="CM1481">
        <v>0.75894778966903687</v>
      </c>
      <c r="CN1481">
        <v>0.80119884014129639</v>
      </c>
      <c r="CO1481">
        <v>0.88148599863052368</v>
      </c>
      <c r="CP1481">
        <v>0.80470991134643555</v>
      </c>
      <c r="CQ1481">
        <v>0.83689171075820923</v>
      </c>
      <c r="CR1481">
        <v>0.89307570457458496</v>
      </c>
      <c r="CS1481">
        <v>0.88413143157958984</v>
      </c>
      <c r="CT1481">
        <v>0.88132143020629883</v>
      </c>
      <c r="CU1481">
        <v>0.93368798494338989</v>
      </c>
      <c r="CV1481">
        <v>0.74278104305267334</v>
      </c>
      <c r="CW1481">
        <v>0.65416496992111206</v>
      </c>
      <c r="CX1481">
        <v>0.55669087171554565</v>
      </c>
      <c r="CY1481">
        <v>0.57672685384750366</v>
      </c>
      <c r="CZ1481">
        <v>0.55786365270614624</v>
      </c>
    </row>
    <row r="1482" spans="1:104" x14ac:dyDescent="0.25">
      <c r="A1482" t="s">
        <v>1671</v>
      </c>
      <c r="B1482" t="s">
        <v>26</v>
      </c>
      <c r="C1482" t="s">
        <v>27</v>
      </c>
      <c r="D1482" t="s">
        <v>184</v>
      </c>
      <c r="E1482" t="s">
        <v>184</v>
      </c>
      <c r="F1482">
        <v>2018</v>
      </c>
      <c r="G1482" t="s">
        <v>182</v>
      </c>
      <c r="H1482">
        <v>12</v>
      </c>
      <c r="I1482">
        <v>39.921260833740234</v>
      </c>
      <c r="J1482">
        <v>38.847797393798828</v>
      </c>
      <c r="K1482">
        <v>38.326198577880859</v>
      </c>
      <c r="L1482">
        <v>38.603488922119141</v>
      </c>
      <c r="M1482">
        <v>40.418918609619141</v>
      </c>
      <c r="N1482">
        <v>44.636375427246094</v>
      </c>
      <c r="O1482">
        <v>50.625827789306641</v>
      </c>
      <c r="P1482">
        <v>55.378993988037109</v>
      </c>
      <c r="Q1482">
        <v>58.510696411132812</v>
      </c>
      <c r="R1482">
        <v>59.38641357421875</v>
      </c>
      <c r="S1482">
        <v>59.329559326171875</v>
      </c>
      <c r="T1482">
        <v>58.520645141601563</v>
      </c>
      <c r="U1482">
        <v>57.658969879150391</v>
      </c>
      <c r="V1482">
        <v>57.279441833496094</v>
      </c>
      <c r="W1482">
        <v>56.210990905761719</v>
      </c>
      <c r="X1482">
        <v>54.582530975341797</v>
      </c>
      <c r="Y1482">
        <v>53.949722290039063</v>
      </c>
      <c r="Z1482">
        <v>55.285022735595703</v>
      </c>
      <c r="AA1482">
        <v>53.243377685546875</v>
      </c>
      <c r="AB1482">
        <v>51.843273162841797</v>
      </c>
      <c r="AC1482">
        <v>50.306045532226562</v>
      </c>
      <c r="AD1482">
        <v>48.251228332519531</v>
      </c>
      <c r="AE1482">
        <v>44.7935791015625</v>
      </c>
      <c r="AF1482">
        <v>42.186801910400391</v>
      </c>
      <c r="AG1482">
        <v>-0.59722048044204712</v>
      </c>
      <c r="AH1482">
        <v>-8.2652904093265533E-2</v>
      </c>
      <c r="AI1482">
        <v>0.20573799312114716</v>
      </c>
      <c r="AJ1482">
        <v>-2.1815577056258917E-3</v>
      </c>
      <c r="AK1482">
        <v>-0.2681240439414978</v>
      </c>
      <c r="AL1482">
        <v>-0.352154940366745</v>
      </c>
      <c r="AM1482">
        <v>-0.49056249856948853</v>
      </c>
      <c r="AN1482">
        <v>-0.4782123863697052</v>
      </c>
      <c r="AO1482">
        <v>0.14066465198993683</v>
      </c>
      <c r="AP1482">
        <v>0.67500925064086914</v>
      </c>
      <c r="AQ1482">
        <v>1.0378909111022949</v>
      </c>
      <c r="AR1482">
        <v>2.9857006072998047</v>
      </c>
      <c r="AS1482">
        <v>2.964289665222168</v>
      </c>
      <c r="AT1482">
        <v>2.8065831661224365</v>
      </c>
      <c r="AU1482">
        <v>2.4473257064819336</v>
      </c>
      <c r="AV1482">
        <v>1.7151561975479126</v>
      </c>
      <c r="AW1482">
        <v>1.4420326948165894</v>
      </c>
      <c r="AX1482">
        <v>0.86039841175079346</v>
      </c>
      <c r="AY1482">
        <v>-1.0990345478057861</v>
      </c>
      <c r="AZ1482">
        <v>-0.94495326280593872</v>
      </c>
      <c r="BA1482">
        <v>-0.72425901889801025</v>
      </c>
      <c r="BB1482">
        <v>-0.61482810974121094</v>
      </c>
      <c r="BC1482">
        <v>-0.45401141047477722</v>
      </c>
      <c r="BD1482">
        <v>-0.7765810489654541</v>
      </c>
      <c r="BE1482">
        <v>47.579544067382813</v>
      </c>
      <c r="BF1482">
        <v>47.079544067382813</v>
      </c>
      <c r="BG1482">
        <v>45.667423248291016</v>
      </c>
      <c r="BH1482">
        <v>45.373481750488281</v>
      </c>
      <c r="BI1482">
        <v>45.579544067382813</v>
      </c>
      <c r="BJ1482">
        <v>45.491664886474609</v>
      </c>
      <c r="BK1482">
        <v>44.579547882080078</v>
      </c>
      <c r="BL1482">
        <v>45.535606384277344</v>
      </c>
      <c r="BM1482">
        <v>47.947727203369141</v>
      </c>
      <c r="BN1482">
        <v>50.881816864013672</v>
      </c>
      <c r="BO1482">
        <v>53.021968841552734</v>
      </c>
      <c r="BP1482">
        <v>53.315910339355469</v>
      </c>
      <c r="BQ1482">
        <v>54.087875366210938</v>
      </c>
      <c r="BR1482">
        <v>55.087875366210937</v>
      </c>
      <c r="BS1482">
        <v>55.956062316894531</v>
      </c>
      <c r="BT1482">
        <v>55.109848022460938</v>
      </c>
      <c r="BU1482">
        <v>54.381816864013672</v>
      </c>
      <c r="BV1482">
        <v>51.101512908935547</v>
      </c>
      <c r="BW1482">
        <v>49.601512908935547</v>
      </c>
      <c r="BX1482">
        <v>48.917423248291016</v>
      </c>
      <c r="BY1482">
        <v>47.049243927001953</v>
      </c>
      <c r="BZ1482">
        <v>48.123485565185547</v>
      </c>
      <c r="CA1482">
        <v>46.43939208984375</v>
      </c>
      <c r="CB1482">
        <v>45.733333587646484</v>
      </c>
      <c r="CC1482">
        <v>1.0047891139984131</v>
      </c>
      <c r="CD1482">
        <v>0.96175670623779297</v>
      </c>
      <c r="CE1482">
        <v>0.91560137271881104</v>
      </c>
      <c r="CF1482">
        <v>0.72604048252105713</v>
      </c>
      <c r="CG1482">
        <v>0.6471172571182251</v>
      </c>
      <c r="CH1482">
        <v>0.73111671209335327</v>
      </c>
      <c r="CI1482">
        <v>0.83618050813674927</v>
      </c>
      <c r="CJ1482">
        <v>0.7320324182510376</v>
      </c>
      <c r="CK1482">
        <v>0.88535010814666748</v>
      </c>
      <c r="CL1482">
        <v>0.90159642696380615</v>
      </c>
      <c r="CM1482">
        <v>0.85715663433074951</v>
      </c>
      <c r="CN1482">
        <v>0.90003705024719238</v>
      </c>
      <c r="CO1482">
        <v>0.9902263879776001</v>
      </c>
      <c r="CP1482">
        <v>0.89618074893951416</v>
      </c>
      <c r="CQ1482">
        <v>0.93245047330856323</v>
      </c>
      <c r="CR1482">
        <v>1.0051602125167847</v>
      </c>
      <c r="CS1482">
        <v>1.0180888175964355</v>
      </c>
      <c r="CT1482">
        <v>1.0468944311141968</v>
      </c>
      <c r="CU1482">
        <v>1.1542707681655884</v>
      </c>
      <c r="CV1482">
        <v>0.9405287504196167</v>
      </c>
      <c r="CW1482">
        <v>0.83729004859924316</v>
      </c>
      <c r="CX1482">
        <v>0.72774100303649902</v>
      </c>
      <c r="CY1482">
        <v>0.75197887420654297</v>
      </c>
      <c r="CZ1482">
        <v>0.72955620288848877</v>
      </c>
    </row>
    <row r="1483" spans="1:104" x14ac:dyDescent="0.25">
      <c r="A1483" t="s">
        <v>1672</v>
      </c>
      <c r="B1483" t="s">
        <v>26</v>
      </c>
      <c r="C1483" t="s">
        <v>27</v>
      </c>
      <c r="D1483" t="s">
        <v>184</v>
      </c>
      <c r="E1483" t="s">
        <v>184</v>
      </c>
      <c r="F1483">
        <v>2018</v>
      </c>
      <c r="G1483" t="s">
        <v>183</v>
      </c>
      <c r="H1483">
        <v>8</v>
      </c>
      <c r="I1483">
        <v>49.471099853515625</v>
      </c>
      <c r="J1483">
        <v>47.737354278564453</v>
      </c>
      <c r="K1483">
        <v>46.512752532958984</v>
      </c>
      <c r="L1483">
        <v>46.454307556152344</v>
      </c>
      <c r="M1483">
        <v>48.1934814453125</v>
      </c>
      <c r="N1483">
        <v>52.993907928466797</v>
      </c>
      <c r="O1483">
        <v>59.22308349609375</v>
      </c>
      <c r="P1483">
        <v>66.679725646972656</v>
      </c>
      <c r="Q1483">
        <v>74.08880615234375</v>
      </c>
      <c r="R1483">
        <v>80.028488159179688</v>
      </c>
      <c r="S1483">
        <v>84.724472045898438</v>
      </c>
      <c r="T1483">
        <v>86.8985595703125</v>
      </c>
      <c r="U1483">
        <v>87.722244262695313</v>
      </c>
      <c r="V1483">
        <v>88.158737182617188</v>
      </c>
      <c r="W1483">
        <v>87.674888610839844</v>
      </c>
      <c r="X1483">
        <v>85.977752685546875</v>
      </c>
      <c r="Y1483">
        <v>82.478614807128906</v>
      </c>
      <c r="Z1483">
        <v>77.7186279296875</v>
      </c>
      <c r="AA1483">
        <v>71.280479431152344</v>
      </c>
      <c r="AB1483">
        <v>68.364776611328125</v>
      </c>
      <c r="AC1483">
        <v>66.165657043457031</v>
      </c>
      <c r="AD1483">
        <v>61.725440979003906</v>
      </c>
      <c r="AE1483">
        <v>57.082050323486328</v>
      </c>
      <c r="AF1483">
        <v>53.254993438720703</v>
      </c>
      <c r="AG1483">
        <v>-0.47076338529586792</v>
      </c>
      <c r="AH1483">
        <v>-0.32262337207794189</v>
      </c>
      <c r="AI1483">
        <v>-0.2859002947807312</v>
      </c>
      <c r="AJ1483">
        <v>-0.25771483778953552</v>
      </c>
      <c r="AK1483">
        <v>-0.1920078843832016</v>
      </c>
      <c r="AL1483">
        <v>-2.1333767101168633E-2</v>
      </c>
      <c r="AM1483">
        <v>-0.2627999484539032</v>
      </c>
      <c r="AN1483">
        <v>0.13328017294406891</v>
      </c>
      <c r="AO1483">
        <v>0.15117864310741425</v>
      </c>
      <c r="AP1483">
        <v>7.4312418699264526E-2</v>
      </c>
      <c r="AQ1483">
        <v>0.74360060691833496</v>
      </c>
      <c r="AR1483">
        <v>4.2913875579833984</v>
      </c>
      <c r="AS1483">
        <v>4.4246125221252441</v>
      </c>
      <c r="AT1483">
        <v>4.2641482353210449</v>
      </c>
      <c r="AU1483">
        <v>4.0749893188476562</v>
      </c>
      <c r="AV1483">
        <v>4.2542920112609863</v>
      </c>
      <c r="AW1483">
        <v>4.0591897964477539</v>
      </c>
      <c r="AX1483">
        <v>3.6990940570831299</v>
      </c>
      <c r="AY1483">
        <v>1.2577989101409912</v>
      </c>
      <c r="AZ1483">
        <v>0.70257067680358887</v>
      </c>
      <c r="BA1483">
        <v>0.46786487102508545</v>
      </c>
      <c r="BB1483">
        <v>0.4477195143699646</v>
      </c>
      <c r="BC1483">
        <v>0.29384982585906982</v>
      </c>
      <c r="BD1483">
        <v>0.14993488788604736</v>
      </c>
      <c r="BE1483">
        <v>70.11602783203125</v>
      </c>
      <c r="BF1483">
        <v>69.236114501953125</v>
      </c>
      <c r="BG1483">
        <v>68.72210693359375</v>
      </c>
      <c r="BH1483">
        <v>68.321937561035156</v>
      </c>
      <c r="BI1483">
        <v>68.126388549804688</v>
      </c>
      <c r="BJ1483">
        <v>67.620361328125</v>
      </c>
      <c r="BK1483">
        <v>68.313346862792969</v>
      </c>
      <c r="BL1483">
        <v>72.1336669921875</v>
      </c>
      <c r="BM1483">
        <v>77.837371826171875</v>
      </c>
      <c r="BN1483">
        <v>82.639717102050781</v>
      </c>
      <c r="BO1483">
        <v>88.565811157226563</v>
      </c>
      <c r="BP1483">
        <v>91.657661437988281</v>
      </c>
      <c r="BQ1483">
        <v>92.9486083984375</v>
      </c>
      <c r="BR1483">
        <v>92.702224731445313</v>
      </c>
      <c r="BS1483">
        <v>91.993293762207031</v>
      </c>
      <c r="BT1483">
        <v>91.550552368164062</v>
      </c>
      <c r="BU1483">
        <v>89.913932800292969</v>
      </c>
      <c r="BV1483">
        <v>88.114593505859375</v>
      </c>
      <c r="BW1483">
        <v>85.663101196289063</v>
      </c>
      <c r="BX1483">
        <v>81.661628723144531</v>
      </c>
      <c r="BY1483">
        <v>77.902481079101563</v>
      </c>
      <c r="BZ1483">
        <v>75.234535217285156</v>
      </c>
      <c r="CA1483">
        <v>73.945533752441406</v>
      </c>
      <c r="CB1483">
        <v>72.640960693359375</v>
      </c>
      <c r="CC1483">
        <v>0.85088545083999634</v>
      </c>
      <c r="CD1483">
        <v>0.81260597705841064</v>
      </c>
      <c r="CE1483">
        <v>0.76480907201766968</v>
      </c>
      <c r="CF1483">
        <v>0.60566544532775879</v>
      </c>
      <c r="CG1483">
        <v>0.53773581981658936</v>
      </c>
      <c r="CH1483">
        <v>0.60837805271148682</v>
      </c>
      <c r="CI1483">
        <v>0.69043976068496704</v>
      </c>
      <c r="CJ1483">
        <v>0.63848376274108887</v>
      </c>
      <c r="CK1483">
        <v>0.77631592750549316</v>
      </c>
      <c r="CL1483">
        <v>0.8073049783706665</v>
      </c>
      <c r="CM1483">
        <v>0.78001487255096436</v>
      </c>
      <c r="CN1483">
        <v>0.82476687431335449</v>
      </c>
      <c r="CO1483">
        <v>0.91774535179138184</v>
      </c>
      <c r="CP1483">
        <v>0.82275944948196411</v>
      </c>
      <c r="CQ1483">
        <v>0.86099600791931152</v>
      </c>
      <c r="CR1483">
        <v>0.94524770975112915</v>
      </c>
      <c r="CS1483">
        <v>0.94854319095611572</v>
      </c>
      <c r="CT1483">
        <v>0.9416167140007019</v>
      </c>
      <c r="CU1483">
        <v>1.0127996206283569</v>
      </c>
      <c r="CV1483">
        <v>0.81677436828613281</v>
      </c>
      <c r="CW1483">
        <v>0.72193562984466553</v>
      </c>
      <c r="CX1483">
        <v>0.61349999904632568</v>
      </c>
      <c r="CY1483">
        <v>0.64098840951919556</v>
      </c>
      <c r="CZ1483">
        <v>0.62387901544570923</v>
      </c>
    </row>
    <row r="1484" spans="1:104" x14ac:dyDescent="0.25">
      <c r="A1484" t="s">
        <v>1673</v>
      </c>
      <c r="B1484" t="s">
        <v>26</v>
      </c>
      <c r="C1484" t="s">
        <v>27</v>
      </c>
      <c r="D1484" t="s">
        <v>184</v>
      </c>
      <c r="E1484" t="s">
        <v>184</v>
      </c>
      <c r="F1484">
        <v>2019</v>
      </c>
      <c r="G1484" t="s">
        <v>171</v>
      </c>
      <c r="H1484">
        <v>1</v>
      </c>
      <c r="I1484">
        <v>40.019752502441406</v>
      </c>
      <c r="J1484">
        <v>38.827674865722656</v>
      </c>
      <c r="K1484">
        <v>38.385856628417969</v>
      </c>
      <c r="L1484">
        <v>38.706985473632812</v>
      </c>
      <c r="M1484">
        <v>40.712623596191406</v>
      </c>
      <c r="N1484">
        <v>45.093692779541016</v>
      </c>
      <c r="O1484">
        <v>52.477985382080078</v>
      </c>
      <c r="P1484">
        <v>57.47393798828125</v>
      </c>
      <c r="Q1484">
        <v>60.303840637207031</v>
      </c>
      <c r="R1484">
        <v>60.57745361328125</v>
      </c>
      <c r="S1484">
        <v>60.090919494628906</v>
      </c>
      <c r="T1484">
        <v>58.971286773681641</v>
      </c>
      <c r="U1484">
        <v>57.943767547607422</v>
      </c>
      <c r="V1484">
        <v>57.479965209960937</v>
      </c>
      <c r="W1484">
        <v>56.500869750976563</v>
      </c>
      <c r="X1484">
        <v>55.025966644287109</v>
      </c>
      <c r="Y1484">
        <v>54.255222320556641</v>
      </c>
      <c r="Z1484">
        <v>56.004360198974609</v>
      </c>
      <c r="AA1484">
        <v>54.163425445556641</v>
      </c>
      <c r="AB1484">
        <v>52.625175476074219</v>
      </c>
      <c r="AC1484">
        <v>51.055072784423828</v>
      </c>
      <c r="AD1484">
        <v>48.776988983154297</v>
      </c>
      <c r="AE1484">
        <v>45.158977508544922</v>
      </c>
      <c r="AF1484">
        <v>42.515480041503906</v>
      </c>
      <c r="AG1484">
        <v>-0.62484776973724365</v>
      </c>
      <c r="AH1484">
        <v>-7.434350997209549E-2</v>
      </c>
      <c r="AI1484">
        <v>0.23538845777511597</v>
      </c>
      <c r="AJ1484">
        <v>1.0296618565917015E-2</v>
      </c>
      <c r="AK1484">
        <v>-0.28063520789146423</v>
      </c>
      <c r="AL1484">
        <v>-0.38950252532958984</v>
      </c>
      <c r="AM1484">
        <v>-0.53562664985656738</v>
      </c>
      <c r="AN1484">
        <v>-0.56014293432235718</v>
      </c>
      <c r="AO1484">
        <v>0.14633294939994812</v>
      </c>
      <c r="AP1484">
        <v>0.74775296449661255</v>
      </c>
      <c r="AQ1484">
        <v>1.1053097248077393</v>
      </c>
      <c r="AR1484">
        <v>3.0238890647888184</v>
      </c>
      <c r="AS1484">
        <v>2.9852533340454102</v>
      </c>
      <c r="AT1484">
        <v>2.812863826751709</v>
      </c>
      <c r="AU1484">
        <v>2.4448585510253906</v>
      </c>
      <c r="AV1484">
        <v>1.6515169143676758</v>
      </c>
      <c r="AW1484">
        <v>1.3484947681427002</v>
      </c>
      <c r="AX1484">
        <v>0.72488421201705933</v>
      </c>
      <c r="AY1484">
        <v>-1.2581981420516968</v>
      </c>
      <c r="AZ1484">
        <v>-1.0679301023483276</v>
      </c>
      <c r="BA1484">
        <v>-0.81695103645324707</v>
      </c>
      <c r="BB1484">
        <v>-0.6928907036781311</v>
      </c>
      <c r="BC1484">
        <v>-0.50964903831481934</v>
      </c>
      <c r="BD1484">
        <v>-0.85702347755432129</v>
      </c>
      <c r="BE1484">
        <v>42.571044921875</v>
      </c>
      <c r="BF1484">
        <v>41.571044921875</v>
      </c>
      <c r="BG1484">
        <v>40.614971160888672</v>
      </c>
      <c r="BH1484">
        <v>39.983192443847656</v>
      </c>
      <c r="BI1484">
        <v>39.439266204833984</v>
      </c>
      <c r="BJ1484">
        <v>38.689266204833984</v>
      </c>
      <c r="BK1484">
        <v>38.645336151123047</v>
      </c>
      <c r="BL1484">
        <v>38.711227416992188</v>
      </c>
      <c r="BM1484">
        <v>45.728034973144531</v>
      </c>
      <c r="BN1484">
        <v>51.140182495117188</v>
      </c>
      <c r="BO1484">
        <v>55.030368804931641</v>
      </c>
      <c r="BP1484">
        <v>56.780364990234375</v>
      </c>
      <c r="BQ1484">
        <v>57.868221282958984</v>
      </c>
      <c r="BR1484">
        <v>58.074295043945312</v>
      </c>
      <c r="BS1484">
        <v>57.890186309814453</v>
      </c>
      <c r="BT1484">
        <v>56.293930053710938</v>
      </c>
      <c r="BU1484">
        <v>54.925704956054688</v>
      </c>
      <c r="BV1484">
        <v>52.579452514648438</v>
      </c>
      <c r="BW1484">
        <v>50.895336151123047</v>
      </c>
      <c r="BX1484">
        <v>47.983192443847656</v>
      </c>
      <c r="BY1484">
        <v>46.571044921875</v>
      </c>
      <c r="BZ1484">
        <v>45.843006134033203</v>
      </c>
      <c r="CA1484">
        <v>47.101413726806641</v>
      </c>
      <c r="CB1484">
        <v>46.623374938964844</v>
      </c>
      <c r="CC1484">
        <v>1.0516952276229858</v>
      </c>
      <c r="CD1484">
        <v>0.99904656410217285</v>
      </c>
      <c r="CE1484">
        <v>0.95422178506851196</v>
      </c>
      <c r="CF1484">
        <v>0.75423985719680786</v>
      </c>
      <c r="CG1484">
        <v>0.67347294092178345</v>
      </c>
      <c r="CH1484">
        <v>0.7623065710067749</v>
      </c>
      <c r="CI1484">
        <v>0.87769013643264771</v>
      </c>
      <c r="CJ1484">
        <v>0.74851095676422119</v>
      </c>
      <c r="CK1484">
        <v>0.9125446081161499</v>
      </c>
      <c r="CL1484">
        <v>0.921988844871521</v>
      </c>
      <c r="CM1484">
        <v>0.8648686408996582</v>
      </c>
      <c r="CN1484">
        <v>0.90922373533248901</v>
      </c>
      <c r="CO1484">
        <v>1.0106786489486694</v>
      </c>
      <c r="CP1484">
        <v>0.8983038067817688</v>
      </c>
      <c r="CQ1484">
        <v>0.93916410207748413</v>
      </c>
      <c r="CR1484">
        <v>1.0283752679824829</v>
      </c>
      <c r="CS1484">
        <v>1.0424418449401855</v>
      </c>
      <c r="CT1484">
        <v>1.081778883934021</v>
      </c>
      <c r="CU1484">
        <v>1.2078217267990112</v>
      </c>
      <c r="CV1484">
        <v>0.98726445436477661</v>
      </c>
      <c r="CW1484">
        <v>0.87987005710601807</v>
      </c>
      <c r="CX1484">
        <v>0.76230877637863159</v>
      </c>
      <c r="CY1484">
        <v>0.7878565788269043</v>
      </c>
      <c r="CZ1484">
        <v>0.76416748762130737</v>
      </c>
    </row>
    <row r="1485" spans="1:104" x14ac:dyDescent="0.25">
      <c r="A1485" t="s">
        <v>1674</v>
      </c>
      <c r="B1485" t="s">
        <v>26</v>
      </c>
      <c r="C1485" t="s">
        <v>27</v>
      </c>
      <c r="D1485" t="s">
        <v>184</v>
      </c>
      <c r="E1485" t="s">
        <v>184</v>
      </c>
      <c r="F1485">
        <v>2019</v>
      </c>
      <c r="G1485" t="s">
        <v>172</v>
      </c>
      <c r="H1485">
        <v>2</v>
      </c>
      <c r="I1485">
        <v>40.025001525878906</v>
      </c>
      <c r="J1485">
        <v>38.833698272705078</v>
      </c>
      <c r="K1485">
        <v>38.256198883056641</v>
      </c>
      <c r="L1485">
        <v>38.494247436523438</v>
      </c>
      <c r="M1485">
        <v>40.292461395263672</v>
      </c>
      <c r="N1485">
        <v>44.812442779541016</v>
      </c>
      <c r="O1485">
        <v>51.349330902099609</v>
      </c>
      <c r="P1485">
        <v>56.149333953857422</v>
      </c>
      <c r="Q1485">
        <v>59.689357757568359</v>
      </c>
      <c r="R1485">
        <v>61.047317504882813</v>
      </c>
      <c r="S1485">
        <v>61.553699493408203</v>
      </c>
      <c r="T1485">
        <v>61.405559539794922</v>
      </c>
      <c r="U1485">
        <v>61.141685485839844</v>
      </c>
      <c r="V1485">
        <v>61.045406341552734</v>
      </c>
      <c r="W1485">
        <v>60.176704406738281</v>
      </c>
      <c r="X1485">
        <v>58.403987884521484</v>
      </c>
      <c r="Y1485">
        <v>56.773517608642578</v>
      </c>
      <c r="Z1485">
        <v>56.845008850097656</v>
      </c>
      <c r="AA1485">
        <v>55.604770660400391</v>
      </c>
      <c r="AB1485">
        <v>53.544677734375</v>
      </c>
      <c r="AC1485">
        <v>51.830204010009766</v>
      </c>
      <c r="AD1485">
        <v>49.032062530517578</v>
      </c>
      <c r="AE1485">
        <v>45.303794860839844</v>
      </c>
      <c r="AF1485">
        <v>42.577487945556641</v>
      </c>
      <c r="AG1485">
        <v>-0.5739017128944397</v>
      </c>
      <c r="AH1485">
        <v>-0.10357798635959625</v>
      </c>
      <c r="AI1485">
        <v>0.15350803732872009</v>
      </c>
      <c r="AJ1485">
        <v>-2.7064943686127663E-2</v>
      </c>
      <c r="AK1485">
        <v>-0.25500628352165222</v>
      </c>
      <c r="AL1485">
        <v>-0.32097950577735901</v>
      </c>
      <c r="AM1485">
        <v>-0.46815288066864014</v>
      </c>
      <c r="AN1485">
        <v>-0.42465916275978088</v>
      </c>
      <c r="AO1485">
        <v>0.14289642870426178</v>
      </c>
      <c r="AP1485">
        <v>0.63189715147018433</v>
      </c>
      <c r="AQ1485">
        <v>1.0340479612350464</v>
      </c>
      <c r="AR1485">
        <v>3.1490325927734375</v>
      </c>
      <c r="AS1485">
        <v>3.1610350608825684</v>
      </c>
      <c r="AT1485">
        <v>3.0031507015228271</v>
      </c>
      <c r="AU1485">
        <v>2.6505637168884277</v>
      </c>
      <c r="AV1485">
        <v>1.9630085229873657</v>
      </c>
      <c r="AW1485">
        <v>1.6698859930038452</v>
      </c>
      <c r="AX1485">
        <v>1.0966712236404419</v>
      </c>
      <c r="AY1485">
        <v>-0.89585351943969727</v>
      </c>
      <c r="AZ1485">
        <v>-0.79615724086761475</v>
      </c>
      <c r="BA1485">
        <v>-0.61588233709335327</v>
      </c>
      <c r="BB1485">
        <v>-0.50345498323440552</v>
      </c>
      <c r="BC1485">
        <v>-0.37727400660514832</v>
      </c>
      <c r="BD1485">
        <v>-0.6833033561706543</v>
      </c>
      <c r="BE1485">
        <v>52.557395935058594</v>
      </c>
      <c r="BF1485">
        <v>52.101310729980469</v>
      </c>
      <c r="BG1485">
        <v>52.013481140136719</v>
      </c>
      <c r="BH1485">
        <v>51.101310729980469</v>
      </c>
      <c r="BI1485">
        <v>51.807399749755859</v>
      </c>
      <c r="BJ1485">
        <v>51.123268127441406</v>
      </c>
      <c r="BK1485">
        <v>51.829353332519531</v>
      </c>
      <c r="BL1485">
        <v>52.241527557373047</v>
      </c>
      <c r="BM1485">
        <v>52.447612762451172</v>
      </c>
      <c r="BN1485">
        <v>53.793910980224609</v>
      </c>
      <c r="BO1485">
        <v>54.565868377685547</v>
      </c>
      <c r="BP1485">
        <v>55.065868377685547</v>
      </c>
      <c r="BQ1485">
        <v>55.903697967529297</v>
      </c>
      <c r="BR1485">
        <v>54.197612762451172</v>
      </c>
      <c r="BS1485">
        <v>53.425655364990234</v>
      </c>
      <c r="BT1485">
        <v>52.197612762451172</v>
      </c>
      <c r="BU1485">
        <v>49.947612762451172</v>
      </c>
      <c r="BV1485">
        <v>48.263484954833984</v>
      </c>
      <c r="BW1485">
        <v>47.469566345214844</v>
      </c>
      <c r="BX1485">
        <v>48.219570159912109</v>
      </c>
      <c r="BY1485">
        <v>47.969570159912109</v>
      </c>
      <c r="BZ1485">
        <v>47.079353332519531</v>
      </c>
      <c r="CA1485">
        <v>47.969570159912109</v>
      </c>
      <c r="CB1485">
        <v>47.035438537597656</v>
      </c>
      <c r="CC1485">
        <v>0.94038653373718262</v>
      </c>
      <c r="CD1485">
        <v>0.89490801095962524</v>
      </c>
      <c r="CE1485">
        <v>0.85161828994750977</v>
      </c>
      <c r="CF1485">
        <v>0.6744694709777832</v>
      </c>
      <c r="CG1485">
        <v>0.60060107707977295</v>
      </c>
      <c r="CH1485">
        <v>0.68565088510513306</v>
      </c>
      <c r="CI1485">
        <v>0.78230011463165283</v>
      </c>
      <c r="CJ1485">
        <v>0.67695039510726929</v>
      </c>
      <c r="CK1485">
        <v>0.82746487855911255</v>
      </c>
      <c r="CL1485">
        <v>0.84289747476577759</v>
      </c>
      <c r="CM1485">
        <v>0.79492735862731934</v>
      </c>
      <c r="CN1485">
        <v>0.83823955059051514</v>
      </c>
      <c r="CO1485">
        <v>0.93720734119415283</v>
      </c>
      <c r="CP1485">
        <v>0.83107936382293701</v>
      </c>
      <c r="CQ1485">
        <v>0.87034815549850464</v>
      </c>
      <c r="CR1485">
        <v>0.95530152320861816</v>
      </c>
      <c r="CS1485">
        <v>0.9642711877822876</v>
      </c>
      <c r="CT1485">
        <v>0.98850411176681519</v>
      </c>
      <c r="CU1485">
        <v>1.1089277267456055</v>
      </c>
      <c r="CV1485">
        <v>0.89832693338394165</v>
      </c>
      <c r="CW1485">
        <v>0.80010253190994263</v>
      </c>
      <c r="CX1485">
        <v>0.68470251560211182</v>
      </c>
      <c r="CY1485">
        <v>0.70781278610229492</v>
      </c>
      <c r="CZ1485">
        <v>0.68767333030700684</v>
      </c>
    </row>
    <row r="1486" spans="1:104" x14ac:dyDescent="0.25">
      <c r="A1486" t="s">
        <v>1675</v>
      </c>
      <c r="B1486" t="s">
        <v>26</v>
      </c>
      <c r="C1486" t="s">
        <v>27</v>
      </c>
      <c r="D1486" t="s">
        <v>184</v>
      </c>
      <c r="E1486" t="s">
        <v>184</v>
      </c>
      <c r="F1486">
        <v>2019</v>
      </c>
      <c r="G1486" t="s">
        <v>173</v>
      </c>
      <c r="H1486">
        <v>3</v>
      </c>
      <c r="I1486">
        <v>41.573299407958984</v>
      </c>
      <c r="J1486">
        <v>40.158760070800781</v>
      </c>
      <c r="K1486">
        <v>39.224674224853516</v>
      </c>
      <c r="L1486">
        <v>39.201519012451172</v>
      </c>
      <c r="M1486">
        <v>40.632099151611328</v>
      </c>
      <c r="N1486">
        <v>44.568305969238281</v>
      </c>
      <c r="O1486">
        <v>50.938297271728516</v>
      </c>
      <c r="P1486">
        <v>55.951839447021484</v>
      </c>
      <c r="Q1486">
        <v>60.677474975585938</v>
      </c>
      <c r="R1486">
        <v>63.822792053222656</v>
      </c>
      <c r="S1486">
        <v>66.435722351074219</v>
      </c>
      <c r="T1486">
        <v>68.199462890625</v>
      </c>
      <c r="U1486">
        <v>69.121116638183594</v>
      </c>
      <c r="V1486">
        <v>69.855812072753906</v>
      </c>
      <c r="W1486">
        <v>69.289497375488281</v>
      </c>
      <c r="X1486">
        <v>67.225173950195312</v>
      </c>
      <c r="Y1486">
        <v>64.326866149902344</v>
      </c>
      <c r="Z1486">
        <v>60.835582733154297</v>
      </c>
      <c r="AA1486">
        <v>57.848140716552734</v>
      </c>
      <c r="AB1486">
        <v>57.031566619873047</v>
      </c>
      <c r="AC1486">
        <v>54.579402923583984</v>
      </c>
      <c r="AD1486">
        <v>51.287166595458984</v>
      </c>
      <c r="AE1486">
        <v>47.343959808349609</v>
      </c>
      <c r="AF1486">
        <v>44.386238098144531</v>
      </c>
      <c r="AG1486">
        <v>-0.50610154867172241</v>
      </c>
      <c r="AH1486">
        <v>-0.18138886988162994</v>
      </c>
      <c r="AI1486">
        <v>-2.1801399067044258E-2</v>
      </c>
      <c r="AJ1486">
        <v>-0.11322478204965591</v>
      </c>
      <c r="AK1486">
        <v>-0.215323805809021</v>
      </c>
      <c r="AL1486">
        <v>-0.18301835656166077</v>
      </c>
      <c r="AM1486">
        <v>-0.35657435655593872</v>
      </c>
      <c r="AN1486">
        <v>-0.17668089270591736</v>
      </c>
      <c r="AO1486">
        <v>0.13798868656158447</v>
      </c>
      <c r="AP1486">
        <v>0.38746920228004456</v>
      </c>
      <c r="AQ1486">
        <v>0.88324624300003052</v>
      </c>
      <c r="AR1486">
        <v>3.4751327037811279</v>
      </c>
      <c r="AS1486">
        <v>3.5663318634033203</v>
      </c>
      <c r="AT1486">
        <v>3.4387784004211426</v>
      </c>
      <c r="AU1486">
        <v>3.1530177593231201</v>
      </c>
      <c r="AV1486">
        <v>2.7720999717712402</v>
      </c>
      <c r="AW1486">
        <v>2.5007359981536865</v>
      </c>
      <c r="AX1486">
        <v>1.9862786531448364</v>
      </c>
      <c r="AY1486">
        <v>-3.8900133222341537E-2</v>
      </c>
      <c r="AZ1486">
        <v>-0.19118034839630127</v>
      </c>
      <c r="BA1486">
        <v>-0.17200785875320435</v>
      </c>
      <c r="BB1486">
        <v>-0.11303452402353287</v>
      </c>
      <c r="BC1486">
        <v>-0.10380350798368454</v>
      </c>
      <c r="BD1486">
        <v>-0.33329424262046814</v>
      </c>
      <c r="BE1486">
        <v>56.439014434814453</v>
      </c>
      <c r="BF1486">
        <v>54.754863739013672</v>
      </c>
      <c r="BG1486">
        <v>53.232913970947266</v>
      </c>
      <c r="BH1486">
        <v>53.645111083984375</v>
      </c>
      <c r="BI1486">
        <v>54.057308197021484</v>
      </c>
      <c r="BJ1486">
        <v>54.175605773925781</v>
      </c>
      <c r="BK1486">
        <v>54.131702423095703</v>
      </c>
      <c r="BL1486">
        <v>56.271949768066406</v>
      </c>
      <c r="BM1486">
        <v>63.074394226074219</v>
      </c>
      <c r="BN1486">
        <v>68.692695617675781</v>
      </c>
      <c r="BO1486">
        <v>73.008544921875</v>
      </c>
      <c r="BP1486">
        <v>75.846343994140625</v>
      </c>
      <c r="BQ1486">
        <v>79.030487060546875</v>
      </c>
      <c r="BR1486">
        <v>78.912200927734375</v>
      </c>
      <c r="BS1486">
        <v>75.898788452148438</v>
      </c>
      <c r="BT1486">
        <v>72.75</v>
      </c>
      <c r="BU1486">
        <v>72.478050231933594</v>
      </c>
      <c r="BV1486">
        <v>71.06585693359375</v>
      </c>
      <c r="BW1486">
        <v>67.623161315917969</v>
      </c>
      <c r="BX1486">
        <v>63.232913970947266</v>
      </c>
      <c r="BY1486">
        <v>61.982913970947266</v>
      </c>
      <c r="BZ1486">
        <v>60.048763275146484</v>
      </c>
      <c r="CA1486">
        <v>59.960960388183594</v>
      </c>
      <c r="CB1486">
        <v>58.04876708984375</v>
      </c>
      <c r="CC1486">
        <v>0.80809837579727173</v>
      </c>
      <c r="CD1486">
        <v>0.76848053932189941</v>
      </c>
      <c r="CE1486">
        <v>0.72418630123138428</v>
      </c>
      <c r="CF1486">
        <v>0.57759374380111694</v>
      </c>
      <c r="CG1486">
        <v>0.51598453521728516</v>
      </c>
      <c r="CH1486">
        <v>0.58479911088943481</v>
      </c>
      <c r="CI1486">
        <v>0.67744523286819458</v>
      </c>
      <c r="CJ1486">
        <v>0.62642264366149902</v>
      </c>
      <c r="CK1486">
        <v>0.75964993238449097</v>
      </c>
      <c r="CL1486">
        <v>0.78561508655548096</v>
      </c>
      <c r="CM1486">
        <v>0.759532630443573</v>
      </c>
      <c r="CN1486">
        <v>0.80295085906982422</v>
      </c>
      <c r="CO1486">
        <v>0.88871192932128906</v>
      </c>
      <c r="CP1486">
        <v>0.80405908823013306</v>
      </c>
      <c r="CQ1486">
        <v>0.83857715129852295</v>
      </c>
      <c r="CR1486">
        <v>0.90456128120422363</v>
      </c>
      <c r="CS1486">
        <v>0.9007951021194458</v>
      </c>
      <c r="CT1486">
        <v>0.89156621694564819</v>
      </c>
      <c r="CU1486">
        <v>0.96334618330001831</v>
      </c>
      <c r="CV1486">
        <v>0.78767532110214233</v>
      </c>
      <c r="CW1486">
        <v>0.69187253713607788</v>
      </c>
      <c r="CX1486">
        <v>0.59191524982452393</v>
      </c>
      <c r="CY1486">
        <v>0.61146712303161621</v>
      </c>
      <c r="CZ1486">
        <v>0.59462577104568481</v>
      </c>
    </row>
    <row r="1487" spans="1:104" x14ac:dyDescent="0.25">
      <c r="A1487" t="s">
        <v>1676</v>
      </c>
      <c r="B1487" t="s">
        <v>26</v>
      </c>
      <c r="C1487" t="s">
        <v>27</v>
      </c>
      <c r="D1487" t="s">
        <v>184</v>
      </c>
      <c r="E1487" t="s">
        <v>184</v>
      </c>
      <c r="F1487">
        <v>2019</v>
      </c>
      <c r="G1487" t="s">
        <v>174</v>
      </c>
      <c r="H1487">
        <v>4</v>
      </c>
      <c r="I1487">
        <v>43.610153198242187</v>
      </c>
      <c r="J1487">
        <v>42.018791198730469</v>
      </c>
      <c r="K1487">
        <v>41.029079437255859</v>
      </c>
      <c r="L1487">
        <v>40.915672302246094</v>
      </c>
      <c r="M1487">
        <v>42.441215515136719</v>
      </c>
      <c r="N1487">
        <v>46.411460876464844</v>
      </c>
      <c r="O1487">
        <v>51.905975341796875</v>
      </c>
      <c r="P1487">
        <v>58.048343658447266</v>
      </c>
      <c r="Q1487">
        <v>64.753021240234375</v>
      </c>
      <c r="R1487">
        <v>70.156532287597656</v>
      </c>
      <c r="S1487">
        <v>74.566688537597656</v>
      </c>
      <c r="T1487">
        <v>77.218528747558594</v>
      </c>
      <c r="U1487">
        <v>78.763847351074219</v>
      </c>
      <c r="V1487">
        <v>80.05291748046875</v>
      </c>
      <c r="W1487">
        <v>79.600685119628906</v>
      </c>
      <c r="X1487">
        <v>77.348922729492187</v>
      </c>
      <c r="Y1487">
        <v>73.840164184570313</v>
      </c>
      <c r="Z1487">
        <v>68.923011779785156</v>
      </c>
      <c r="AA1487">
        <v>63.554473876953125</v>
      </c>
      <c r="AB1487">
        <v>61.891700744628906</v>
      </c>
      <c r="AC1487">
        <v>59.585796356201172</v>
      </c>
      <c r="AD1487">
        <v>55.401317596435547</v>
      </c>
      <c r="AE1487">
        <v>51.18377685546875</v>
      </c>
      <c r="AF1487">
        <v>47.666339874267578</v>
      </c>
      <c r="AG1487">
        <v>-0.43897932767868042</v>
      </c>
      <c r="AH1487">
        <v>-0.25870764255523682</v>
      </c>
      <c r="AI1487">
        <v>-0.19498072564601898</v>
      </c>
      <c r="AJ1487">
        <v>-0.19939340651035309</v>
      </c>
      <c r="AK1487">
        <v>-0.18344253301620483</v>
      </c>
      <c r="AL1487">
        <v>-6.1679497361183167E-2</v>
      </c>
      <c r="AM1487">
        <v>-0.263154536485672</v>
      </c>
      <c r="AN1487">
        <v>4.495953768491745E-2</v>
      </c>
      <c r="AO1487">
        <v>0.13692675530910492</v>
      </c>
      <c r="AP1487">
        <v>0.15112282335758209</v>
      </c>
      <c r="AQ1487">
        <v>0.74270546436309814</v>
      </c>
      <c r="AR1487">
        <v>3.8663136959075928</v>
      </c>
      <c r="AS1487">
        <v>4.0175328254699707</v>
      </c>
      <c r="AT1487">
        <v>3.9136419296264648</v>
      </c>
      <c r="AU1487">
        <v>3.7026076316833496</v>
      </c>
      <c r="AV1487">
        <v>3.684868335723877</v>
      </c>
      <c r="AW1487">
        <v>3.4520671367645264</v>
      </c>
      <c r="AX1487">
        <v>3.0316686630249023</v>
      </c>
      <c r="AY1487">
        <v>0.83773702383041382</v>
      </c>
      <c r="AZ1487">
        <v>0.42619314789772034</v>
      </c>
      <c r="BA1487">
        <v>0.27332735061645508</v>
      </c>
      <c r="BB1487">
        <v>0.27448201179504395</v>
      </c>
      <c r="BC1487">
        <v>0.17190028727054596</v>
      </c>
      <c r="BD1487">
        <v>1.5018124133348465E-2</v>
      </c>
      <c r="BE1487">
        <v>62.916065216064453</v>
      </c>
      <c r="BF1487">
        <v>62.078285217285156</v>
      </c>
      <c r="BG1487">
        <v>60.394557952880859</v>
      </c>
      <c r="BH1487">
        <v>61.537033081054688</v>
      </c>
      <c r="BI1487">
        <v>60.537033081054688</v>
      </c>
      <c r="BJ1487">
        <v>60.699253082275391</v>
      </c>
      <c r="BK1487">
        <v>59.969444274902344</v>
      </c>
      <c r="BL1487">
        <v>66.92083740234375</v>
      </c>
      <c r="BM1487">
        <v>77.351600646972656</v>
      </c>
      <c r="BN1487">
        <v>83.578338623046875</v>
      </c>
      <c r="BO1487">
        <v>87.96087646484375</v>
      </c>
      <c r="BP1487">
        <v>91.275833129882813</v>
      </c>
      <c r="BQ1487">
        <v>92.524520874023438</v>
      </c>
      <c r="BR1487">
        <v>91.680328369140625</v>
      </c>
      <c r="BS1487">
        <v>90.787849426269531</v>
      </c>
      <c r="BT1487">
        <v>89.877388000488281</v>
      </c>
      <c r="BU1487">
        <v>88.094635009765625</v>
      </c>
      <c r="BV1487">
        <v>86.55426025390625</v>
      </c>
      <c r="BW1487">
        <v>83.868331909179687</v>
      </c>
      <c r="BX1487">
        <v>78.478492736816406</v>
      </c>
      <c r="BY1487">
        <v>73.492706298828125</v>
      </c>
      <c r="BZ1487">
        <v>70.190643310546875</v>
      </c>
      <c r="CA1487">
        <v>65.060188293457031</v>
      </c>
      <c r="CB1487">
        <v>63.496543884277344</v>
      </c>
      <c r="CC1487">
        <v>0.75879621505737305</v>
      </c>
      <c r="CD1487">
        <v>0.7211572527885437</v>
      </c>
      <c r="CE1487">
        <v>0.68161183595657349</v>
      </c>
      <c r="CF1487">
        <v>0.54641002416610718</v>
      </c>
      <c r="CG1487">
        <v>0.4923708438873291</v>
      </c>
      <c r="CH1487">
        <v>0.55850321054458618</v>
      </c>
      <c r="CI1487">
        <v>0.6444212794303894</v>
      </c>
      <c r="CJ1487">
        <v>0.61956280469894409</v>
      </c>
      <c r="CK1487">
        <v>0.74956941604614258</v>
      </c>
      <c r="CL1487">
        <v>0.78274565935134888</v>
      </c>
      <c r="CM1487">
        <v>0.76389485597610474</v>
      </c>
      <c r="CN1487">
        <v>0.80686140060424805</v>
      </c>
      <c r="CO1487">
        <v>0.89003002643585205</v>
      </c>
      <c r="CP1487">
        <v>0.81139999628067017</v>
      </c>
      <c r="CQ1487">
        <v>0.84540379047393799</v>
      </c>
      <c r="CR1487">
        <v>0.90755295753479004</v>
      </c>
      <c r="CS1487">
        <v>0.89934813976287842</v>
      </c>
      <c r="CT1487">
        <v>0.88092797994613647</v>
      </c>
      <c r="CU1487">
        <v>0.93066960573196411</v>
      </c>
      <c r="CV1487">
        <v>0.75254982709884644</v>
      </c>
      <c r="CW1487">
        <v>0.66780227422714233</v>
      </c>
      <c r="CX1487">
        <v>0.56868571043014526</v>
      </c>
      <c r="CY1487">
        <v>0.59027588367462158</v>
      </c>
      <c r="CZ1487">
        <v>0.57185643911361694</v>
      </c>
    </row>
    <row r="1488" spans="1:104" x14ac:dyDescent="0.25">
      <c r="A1488" t="s">
        <v>1677</v>
      </c>
      <c r="B1488" t="s">
        <v>26</v>
      </c>
      <c r="C1488" t="s">
        <v>27</v>
      </c>
      <c r="D1488" t="s">
        <v>184</v>
      </c>
      <c r="E1488" t="s">
        <v>184</v>
      </c>
      <c r="F1488">
        <v>2019</v>
      </c>
      <c r="G1488" t="s">
        <v>175</v>
      </c>
      <c r="H1488">
        <v>5</v>
      </c>
      <c r="I1488">
        <v>45.197032928466797</v>
      </c>
      <c r="J1488">
        <v>43.560272216796875</v>
      </c>
      <c r="K1488">
        <v>42.515830993652344</v>
      </c>
      <c r="L1488">
        <v>42.302249908447266</v>
      </c>
      <c r="M1488">
        <v>43.745265960693359</v>
      </c>
      <c r="N1488">
        <v>47.652755737304688</v>
      </c>
      <c r="O1488">
        <v>52.870086669921875</v>
      </c>
      <c r="P1488">
        <v>60.56365966796875</v>
      </c>
      <c r="Q1488">
        <v>68.425483703613281</v>
      </c>
      <c r="R1488">
        <v>74.485626220703125</v>
      </c>
      <c r="S1488">
        <v>78.805374145507813</v>
      </c>
      <c r="T1488">
        <v>80.718673706054688</v>
      </c>
      <c r="U1488">
        <v>81.528022766113281</v>
      </c>
      <c r="V1488">
        <v>82.232948303222656</v>
      </c>
      <c r="W1488">
        <v>81.793586730957031</v>
      </c>
      <c r="X1488">
        <v>79.520111083984375</v>
      </c>
      <c r="Y1488">
        <v>75.815986633300781</v>
      </c>
      <c r="Z1488">
        <v>71.091354370117188</v>
      </c>
      <c r="AA1488">
        <v>65.5843505859375</v>
      </c>
      <c r="AB1488">
        <v>63.185623168945313</v>
      </c>
      <c r="AC1488">
        <v>61.504261016845703</v>
      </c>
      <c r="AD1488">
        <v>57.121566772460937</v>
      </c>
      <c r="AE1488">
        <v>52.855789184570312</v>
      </c>
      <c r="AF1488">
        <v>49.285762786865234</v>
      </c>
      <c r="AG1488">
        <v>-0.44715383648872375</v>
      </c>
      <c r="AH1488">
        <v>-0.28294932842254639</v>
      </c>
      <c r="AI1488">
        <v>-0.23220616579055786</v>
      </c>
      <c r="AJ1488">
        <v>-0.22175593674182892</v>
      </c>
      <c r="AK1488">
        <v>-0.1834401935338974</v>
      </c>
      <c r="AL1488">
        <v>-4.2573206126689911E-2</v>
      </c>
      <c r="AM1488">
        <v>-0.25552895665168762</v>
      </c>
      <c r="AN1488">
        <v>8.3455115556716919E-2</v>
      </c>
      <c r="AO1488">
        <v>0.1446467787027359</v>
      </c>
      <c r="AP1488">
        <v>0.11849302798509598</v>
      </c>
      <c r="AQ1488">
        <v>0.74423080682754517</v>
      </c>
      <c r="AR1488">
        <v>4.0194249153137207</v>
      </c>
      <c r="AS1488">
        <v>4.1377320289611816</v>
      </c>
      <c r="AT1488">
        <v>3.9975180625915527</v>
      </c>
      <c r="AU1488">
        <v>3.7977924346923828</v>
      </c>
      <c r="AV1488">
        <v>3.8541855812072754</v>
      </c>
      <c r="AW1488">
        <v>3.6334888935089111</v>
      </c>
      <c r="AX1488">
        <v>3.2494404315948486</v>
      </c>
      <c r="AY1488">
        <v>1.0062249898910522</v>
      </c>
      <c r="AZ1488">
        <v>0.54189389944076538</v>
      </c>
      <c r="BA1488">
        <v>0.3575482964515686</v>
      </c>
      <c r="BB1488">
        <v>0.3478318452835083</v>
      </c>
      <c r="BC1488">
        <v>0.22424872219562531</v>
      </c>
      <c r="BD1488">
        <v>7.4635915458202362E-2</v>
      </c>
      <c r="BE1488">
        <v>66.1668701171875</v>
      </c>
      <c r="BF1488">
        <v>65.644927978515625</v>
      </c>
      <c r="BG1488">
        <v>65.991340637207031</v>
      </c>
      <c r="BH1488">
        <v>65.697463989257813</v>
      </c>
      <c r="BI1488">
        <v>64.719406127929687</v>
      </c>
      <c r="BJ1488">
        <v>63.991348266601563</v>
      </c>
      <c r="BK1488">
        <v>63.263286590576172</v>
      </c>
      <c r="BL1488">
        <v>68.846412658691406</v>
      </c>
      <c r="BM1488">
        <v>79.297904968261719</v>
      </c>
      <c r="BN1488">
        <v>84.732086181640625</v>
      </c>
      <c r="BO1488">
        <v>88.635665893554688</v>
      </c>
      <c r="BP1488">
        <v>92.004020690917969</v>
      </c>
      <c r="BQ1488">
        <v>91.938201904296875</v>
      </c>
      <c r="BR1488">
        <v>90.297904968261719</v>
      </c>
      <c r="BS1488">
        <v>90.275962829589844</v>
      </c>
      <c r="BT1488">
        <v>88.407608032226563</v>
      </c>
      <c r="BU1488">
        <v>85.311187744140625</v>
      </c>
      <c r="BV1488">
        <v>83.5831298828125</v>
      </c>
      <c r="BW1488">
        <v>81.824478149414063</v>
      </c>
      <c r="BX1488">
        <v>80.030593872070313</v>
      </c>
      <c r="BY1488">
        <v>74.228057861328125</v>
      </c>
      <c r="BZ1488">
        <v>69.925521850585937</v>
      </c>
      <c r="CA1488">
        <v>68.881645202636719</v>
      </c>
      <c r="CB1488">
        <v>67.241348266601563</v>
      </c>
      <c r="CC1488">
        <v>0.78849905729293823</v>
      </c>
      <c r="CD1488">
        <v>0.75104093551635742</v>
      </c>
      <c r="CE1488">
        <v>0.70993757247924805</v>
      </c>
      <c r="CF1488">
        <v>0.56483858823776245</v>
      </c>
      <c r="CG1488">
        <v>0.50436884164810181</v>
      </c>
      <c r="CH1488">
        <v>0.56902259588241577</v>
      </c>
      <c r="CI1488">
        <v>0.65308076143264771</v>
      </c>
      <c r="CJ1488">
        <v>0.62467002868652344</v>
      </c>
      <c r="CK1488">
        <v>0.76042890548706055</v>
      </c>
      <c r="CL1488">
        <v>0.79357683658599854</v>
      </c>
      <c r="CM1488">
        <v>0.76947504281997681</v>
      </c>
      <c r="CN1488">
        <v>0.81161683797836304</v>
      </c>
      <c r="CO1488">
        <v>0.89621108770370483</v>
      </c>
      <c r="CP1488">
        <v>0.8118293285369873</v>
      </c>
      <c r="CQ1488">
        <v>0.84648120403289795</v>
      </c>
      <c r="CR1488">
        <v>0.91331392526626587</v>
      </c>
      <c r="CS1488">
        <v>0.90800094604492188</v>
      </c>
      <c r="CT1488">
        <v>0.89464253187179565</v>
      </c>
      <c r="CU1488">
        <v>0.95312732458114624</v>
      </c>
      <c r="CV1488">
        <v>0.77121692895889282</v>
      </c>
      <c r="CW1488">
        <v>0.68592917919158936</v>
      </c>
      <c r="CX1488">
        <v>0.58198404312133789</v>
      </c>
      <c r="CY1488">
        <v>0.60702288150787354</v>
      </c>
      <c r="CZ1488">
        <v>0.59029161930084229</v>
      </c>
    </row>
    <row r="1489" spans="1:104" x14ac:dyDescent="0.25">
      <c r="A1489" t="s">
        <v>1678</v>
      </c>
      <c r="B1489" t="s">
        <v>26</v>
      </c>
      <c r="C1489" t="s">
        <v>27</v>
      </c>
      <c r="D1489" t="s">
        <v>184</v>
      </c>
      <c r="E1489" t="s">
        <v>184</v>
      </c>
      <c r="F1489">
        <v>2019</v>
      </c>
      <c r="G1489" t="s">
        <v>176</v>
      </c>
      <c r="H1489">
        <v>6</v>
      </c>
      <c r="I1489">
        <v>46.479881286621094</v>
      </c>
      <c r="J1489">
        <v>44.781654357910156</v>
      </c>
      <c r="K1489">
        <v>43.733871459960938</v>
      </c>
      <c r="L1489">
        <v>43.559902191162109</v>
      </c>
      <c r="M1489">
        <v>44.975910186767578</v>
      </c>
      <c r="N1489">
        <v>48.839324951171875</v>
      </c>
      <c r="O1489">
        <v>54.014701843261719</v>
      </c>
      <c r="P1489">
        <v>61.153358459472656</v>
      </c>
      <c r="Q1489">
        <v>67.870841979980469</v>
      </c>
      <c r="R1489">
        <v>73.356697082519531</v>
      </c>
      <c r="S1489">
        <v>77.596115112304688</v>
      </c>
      <c r="T1489">
        <v>79.518951416015625</v>
      </c>
      <c r="U1489">
        <v>80.204139709472656</v>
      </c>
      <c r="V1489">
        <v>80.582862854003906</v>
      </c>
      <c r="W1489">
        <v>80.190101623535156</v>
      </c>
      <c r="X1489">
        <v>78.627769470214844</v>
      </c>
      <c r="Y1489">
        <v>75.771003723144531</v>
      </c>
      <c r="Z1489">
        <v>71.391838073730469</v>
      </c>
      <c r="AA1489">
        <v>65.971122741699219</v>
      </c>
      <c r="AB1489">
        <v>62.644016265869141</v>
      </c>
      <c r="AC1489">
        <v>61.414752960205078</v>
      </c>
      <c r="AD1489">
        <v>57.592029571533203</v>
      </c>
      <c r="AE1489">
        <v>53.642757415771484</v>
      </c>
      <c r="AF1489">
        <v>50.181720733642578</v>
      </c>
      <c r="AG1489">
        <v>-0.49483224749565125</v>
      </c>
      <c r="AH1489">
        <v>-0.27423480153083801</v>
      </c>
      <c r="AI1489">
        <v>-0.18930648267269135</v>
      </c>
      <c r="AJ1489">
        <v>-0.20641331374645233</v>
      </c>
      <c r="AK1489">
        <v>-0.20250461995601654</v>
      </c>
      <c r="AL1489">
        <v>-8.3725482225418091E-2</v>
      </c>
      <c r="AM1489">
        <v>-0.29358404874801636</v>
      </c>
      <c r="AN1489">
        <v>1.5527443960309029E-2</v>
      </c>
      <c r="AO1489">
        <v>0.14593693614006042</v>
      </c>
      <c r="AP1489">
        <v>0.19476604461669922</v>
      </c>
      <c r="AQ1489">
        <v>0.80451297760009766</v>
      </c>
      <c r="AR1489">
        <v>3.9806838035583496</v>
      </c>
      <c r="AS1489">
        <v>4.0856871604919434</v>
      </c>
      <c r="AT1489">
        <v>3.9267315864562988</v>
      </c>
      <c r="AU1489">
        <v>3.7068357467651367</v>
      </c>
      <c r="AV1489">
        <v>3.678830623626709</v>
      </c>
      <c r="AW1489">
        <v>3.4707465171813965</v>
      </c>
      <c r="AX1489">
        <v>3.0429654121398926</v>
      </c>
      <c r="AY1489">
        <v>0.76186376810073853</v>
      </c>
      <c r="AZ1489">
        <v>0.35736608505249023</v>
      </c>
      <c r="BA1489">
        <v>0.22303712368011475</v>
      </c>
      <c r="BB1489">
        <v>0.23546729981899261</v>
      </c>
      <c r="BC1489">
        <v>0.14478857815265656</v>
      </c>
      <c r="BD1489">
        <v>-3.6195266991853714E-2</v>
      </c>
      <c r="BE1489">
        <v>65.46759033203125</v>
      </c>
      <c r="BF1489">
        <v>62.829452514648438</v>
      </c>
      <c r="BG1489">
        <v>61.917190551757813</v>
      </c>
      <c r="BH1489">
        <v>61.893501281738281</v>
      </c>
      <c r="BI1489">
        <v>61.687370300292969</v>
      </c>
      <c r="BJ1489">
        <v>61.025104522705078</v>
      </c>
      <c r="BK1489">
        <v>62.373760223388672</v>
      </c>
      <c r="BL1489">
        <v>70.507408142089844</v>
      </c>
      <c r="BM1489">
        <v>75.677955627441406</v>
      </c>
      <c r="BN1489">
        <v>79.363471984863281</v>
      </c>
      <c r="BO1489">
        <v>84.145439147949219</v>
      </c>
      <c r="BP1489">
        <v>86.807266235351562</v>
      </c>
      <c r="BQ1489">
        <v>88.535774230957031</v>
      </c>
      <c r="BR1489">
        <v>89.057266235351562</v>
      </c>
      <c r="BS1489">
        <v>86.70904541015625</v>
      </c>
      <c r="BT1489">
        <v>86.820472717285156</v>
      </c>
      <c r="BU1489">
        <v>86.5687255859375</v>
      </c>
      <c r="BV1489">
        <v>84.113029479980469</v>
      </c>
      <c r="BW1489">
        <v>81.974891662597656</v>
      </c>
      <c r="BX1489">
        <v>79.398612976074219</v>
      </c>
      <c r="BY1489">
        <v>75.89208984375</v>
      </c>
      <c r="BZ1489">
        <v>72.293869018554687</v>
      </c>
      <c r="CA1489">
        <v>70.565803527832031</v>
      </c>
      <c r="CB1489">
        <v>68.217582702636719</v>
      </c>
      <c r="CC1489">
        <v>0.82713037729263306</v>
      </c>
      <c r="CD1489">
        <v>0.78743636608123779</v>
      </c>
      <c r="CE1489">
        <v>0.74357730150222778</v>
      </c>
      <c r="CF1489">
        <v>0.58858978748321533</v>
      </c>
      <c r="CG1489">
        <v>0.52130335569381714</v>
      </c>
      <c r="CH1489">
        <v>0.5860942006111145</v>
      </c>
      <c r="CI1489">
        <v>0.66641545295715332</v>
      </c>
      <c r="CJ1489">
        <v>0.62578713893890381</v>
      </c>
      <c r="CK1489">
        <v>0.75941359996795654</v>
      </c>
      <c r="CL1489">
        <v>0.79046547412872314</v>
      </c>
      <c r="CM1489">
        <v>0.76581937074661255</v>
      </c>
      <c r="CN1489">
        <v>0.80821222066879272</v>
      </c>
      <c r="CO1489">
        <v>0.89339548349380493</v>
      </c>
      <c r="CP1489">
        <v>0.8071284294128418</v>
      </c>
      <c r="CQ1489">
        <v>0.84227979183197021</v>
      </c>
      <c r="CR1489">
        <v>0.9149315357208252</v>
      </c>
      <c r="CS1489">
        <v>0.91679579019546509</v>
      </c>
      <c r="CT1489">
        <v>0.90688246488571167</v>
      </c>
      <c r="CU1489">
        <v>0.97267639636993408</v>
      </c>
      <c r="CV1489">
        <v>0.77845472097396851</v>
      </c>
      <c r="CW1489">
        <v>0.69426649808883667</v>
      </c>
      <c r="CX1489">
        <v>0.59297114610671997</v>
      </c>
      <c r="CY1489">
        <v>0.62472409009933472</v>
      </c>
      <c r="CZ1489">
        <v>0.60970473289489746</v>
      </c>
    </row>
    <row r="1490" spans="1:104" x14ac:dyDescent="0.25">
      <c r="A1490" t="s">
        <v>1679</v>
      </c>
      <c r="B1490" t="s">
        <v>26</v>
      </c>
      <c r="C1490" t="s">
        <v>27</v>
      </c>
      <c r="D1490" t="s">
        <v>184</v>
      </c>
      <c r="E1490" t="s">
        <v>184</v>
      </c>
      <c r="F1490">
        <v>2019</v>
      </c>
      <c r="G1490" t="s">
        <v>177</v>
      </c>
      <c r="H1490">
        <v>7</v>
      </c>
      <c r="I1490">
        <v>49.313503265380859</v>
      </c>
      <c r="J1490">
        <v>47.513145446777344</v>
      </c>
      <c r="K1490">
        <v>46.302383422851563</v>
      </c>
      <c r="L1490">
        <v>46.194499969482422</v>
      </c>
      <c r="M1490">
        <v>47.968769073486328</v>
      </c>
      <c r="N1490">
        <v>52.375461578369141</v>
      </c>
      <c r="O1490">
        <v>57.970615386962891</v>
      </c>
      <c r="P1490">
        <v>65.834083557128906</v>
      </c>
      <c r="Q1490">
        <v>73.082099914550781</v>
      </c>
      <c r="R1490">
        <v>78.832847595214844</v>
      </c>
      <c r="S1490">
        <v>82.8509521484375</v>
      </c>
      <c r="T1490">
        <v>84.652000427246094</v>
      </c>
      <c r="U1490">
        <v>85.330314636230469</v>
      </c>
      <c r="V1490">
        <v>85.687385559082031</v>
      </c>
      <c r="W1490">
        <v>85.428092956542969</v>
      </c>
      <c r="X1490">
        <v>84.256011962890625</v>
      </c>
      <c r="Y1490">
        <v>81.618415832519531</v>
      </c>
      <c r="Z1490">
        <v>77.252647399902344</v>
      </c>
      <c r="AA1490">
        <v>71.117828369140625</v>
      </c>
      <c r="AB1490">
        <v>67.470146179199219</v>
      </c>
      <c r="AC1490">
        <v>65.889739990234375</v>
      </c>
      <c r="AD1490">
        <v>61.670936584472656</v>
      </c>
      <c r="AE1490">
        <v>57.220176696777344</v>
      </c>
      <c r="AF1490">
        <v>53.515110015869141</v>
      </c>
      <c r="AG1490">
        <v>-0.46498286724090576</v>
      </c>
      <c r="AH1490">
        <v>-0.32470729947090149</v>
      </c>
      <c r="AI1490">
        <v>-0.29412621259689331</v>
      </c>
      <c r="AJ1490">
        <v>-0.26118680834770203</v>
      </c>
      <c r="AK1490">
        <v>-0.18953578174114227</v>
      </c>
      <c r="AL1490">
        <v>-1.3631939888000488E-2</v>
      </c>
      <c r="AM1490">
        <v>-0.25295096635818481</v>
      </c>
      <c r="AN1490">
        <v>0.14429362118244171</v>
      </c>
      <c r="AO1490">
        <v>0.14997221529483795</v>
      </c>
      <c r="AP1490">
        <v>6.0268312692642212E-2</v>
      </c>
      <c r="AQ1490">
        <v>0.72050118446350098</v>
      </c>
      <c r="AR1490">
        <v>4.1931705474853516</v>
      </c>
      <c r="AS1490">
        <v>4.3202729225158691</v>
      </c>
      <c r="AT1490">
        <v>4.1634106636047363</v>
      </c>
      <c r="AU1490">
        <v>3.9914119243621826</v>
      </c>
      <c r="AV1490">
        <v>4.2036433219909668</v>
      </c>
      <c r="AW1490">
        <v>4.0547752380371094</v>
      </c>
      <c r="AX1490">
        <v>3.7206642627716064</v>
      </c>
      <c r="AY1490">
        <v>1.301389217376709</v>
      </c>
      <c r="AZ1490">
        <v>0.7268945574760437</v>
      </c>
      <c r="BA1490">
        <v>0.48914352059364319</v>
      </c>
      <c r="BB1490">
        <v>0.46758517622947693</v>
      </c>
      <c r="BC1490">
        <v>0.31043022871017456</v>
      </c>
      <c r="BD1490">
        <v>0.1715695708990097</v>
      </c>
      <c r="BE1490">
        <v>71.153495788574219</v>
      </c>
      <c r="BF1490">
        <v>71.543853759765625</v>
      </c>
      <c r="BG1490">
        <v>71.065780639648438</v>
      </c>
      <c r="BH1490">
        <v>70.837715148925781</v>
      </c>
      <c r="BI1490">
        <v>70.197349548339844</v>
      </c>
      <c r="BJ1490">
        <v>70.175422668457031</v>
      </c>
      <c r="BK1490">
        <v>69.719284057617188</v>
      </c>
      <c r="BL1490">
        <v>72.75</v>
      </c>
      <c r="BM1490">
        <v>76.486862182617188</v>
      </c>
      <c r="BN1490">
        <v>80.899154663085937</v>
      </c>
      <c r="BO1490">
        <v>85.886009216308594</v>
      </c>
      <c r="BP1490">
        <v>90.807098388671875</v>
      </c>
      <c r="BQ1490">
        <v>91.144805908203125</v>
      </c>
      <c r="BR1490">
        <v>91.548301696777344</v>
      </c>
      <c r="BS1490">
        <v>91.798301696777344</v>
      </c>
      <c r="BT1490">
        <v>90.894805908203125</v>
      </c>
      <c r="BU1490">
        <v>87.092155456542969</v>
      </c>
      <c r="BV1490">
        <v>84.495651245117187</v>
      </c>
      <c r="BW1490">
        <v>83.399147033691406</v>
      </c>
      <c r="BX1490">
        <v>81.280715942382812</v>
      </c>
      <c r="BY1490">
        <v>77.986862182617188</v>
      </c>
      <c r="BZ1490">
        <v>74.91229248046875</v>
      </c>
      <c r="CA1490">
        <v>73.684219360351562</v>
      </c>
      <c r="CB1490">
        <v>72.793861389160156</v>
      </c>
      <c r="CC1490">
        <v>0.85068464279174805</v>
      </c>
      <c r="CD1490">
        <v>0.81141781806945801</v>
      </c>
      <c r="CE1490">
        <v>0.76491588354110718</v>
      </c>
      <c r="CF1490">
        <v>0.60581099987030029</v>
      </c>
      <c r="CG1490">
        <v>0.53895312547683716</v>
      </c>
      <c r="CH1490">
        <v>0.60616183280944824</v>
      </c>
      <c r="CI1490">
        <v>0.68512886762619019</v>
      </c>
      <c r="CJ1490">
        <v>0.63902276754379272</v>
      </c>
      <c r="CK1490">
        <v>0.77672308683395386</v>
      </c>
      <c r="CL1490">
        <v>0.80768144130706787</v>
      </c>
      <c r="CM1490">
        <v>0.77947449684143066</v>
      </c>
      <c r="CN1490">
        <v>0.82275938987731934</v>
      </c>
      <c r="CO1490">
        <v>0.91179591417312622</v>
      </c>
      <c r="CP1490">
        <v>0.8217771053314209</v>
      </c>
      <c r="CQ1490">
        <v>0.85903537273406982</v>
      </c>
      <c r="CR1490">
        <v>0.9405243992805481</v>
      </c>
      <c r="CS1490">
        <v>0.94789457321166992</v>
      </c>
      <c r="CT1490">
        <v>0.94244909286499023</v>
      </c>
      <c r="CU1490">
        <v>1.014284610748291</v>
      </c>
      <c r="CV1490">
        <v>0.81119668483734131</v>
      </c>
      <c r="CW1490">
        <v>0.72080570459365845</v>
      </c>
      <c r="CX1490">
        <v>0.6135517954826355</v>
      </c>
      <c r="CY1490">
        <v>0.64418727159500122</v>
      </c>
      <c r="CZ1490">
        <v>0.6299934983253479</v>
      </c>
    </row>
    <row r="1491" spans="1:104" x14ac:dyDescent="0.25">
      <c r="A1491" t="s">
        <v>1680</v>
      </c>
      <c r="B1491" t="s">
        <v>26</v>
      </c>
      <c r="C1491" t="s">
        <v>27</v>
      </c>
      <c r="D1491" t="s">
        <v>184</v>
      </c>
      <c r="E1491" t="s">
        <v>184</v>
      </c>
      <c r="F1491">
        <v>2019</v>
      </c>
      <c r="G1491" t="s">
        <v>178</v>
      </c>
      <c r="H1491">
        <v>8</v>
      </c>
      <c r="I1491">
        <v>49.684005737304687</v>
      </c>
      <c r="J1491">
        <v>47.931793212890625</v>
      </c>
      <c r="K1491">
        <v>46.699714660644531</v>
      </c>
      <c r="L1491">
        <v>46.641716003417969</v>
      </c>
      <c r="M1491">
        <v>48.389530181884766</v>
      </c>
      <c r="N1491">
        <v>53.210128784179688</v>
      </c>
      <c r="O1491">
        <v>59.494758605957031</v>
      </c>
      <c r="P1491">
        <v>67.133010864257813</v>
      </c>
      <c r="Q1491">
        <v>74.751144409179688</v>
      </c>
      <c r="R1491">
        <v>80.85003662109375</v>
      </c>
      <c r="S1491">
        <v>85.649032592773438</v>
      </c>
      <c r="T1491">
        <v>87.834442138671875</v>
      </c>
      <c r="U1491">
        <v>88.665054321289063</v>
      </c>
      <c r="V1491">
        <v>89.09368896484375</v>
      </c>
      <c r="W1491">
        <v>88.589614868164063</v>
      </c>
      <c r="X1491">
        <v>86.881706237792969</v>
      </c>
      <c r="Y1491">
        <v>83.340286254882813</v>
      </c>
      <c r="Z1491">
        <v>78.57586669921875</v>
      </c>
      <c r="AA1491">
        <v>72.006706237792969</v>
      </c>
      <c r="AB1491">
        <v>69.000236511230469</v>
      </c>
      <c r="AC1491">
        <v>66.712844848632813</v>
      </c>
      <c r="AD1491">
        <v>62.180351257324219</v>
      </c>
      <c r="AE1491">
        <v>57.464031219482422</v>
      </c>
      <c r="AF1491">
        <v>53.576686859130859</v>
      </c>
      <c r="AG1491">
        <v>-0.45891803503036499</v>
      </c>
      <c r="AH1491">
        <v>-0.33244720101356506</v>
      </c>
      <c r="AI1491">
        <v>-0.31019648909568787</v>
      </c>
      <c r="AJ1491">
        <v>-0.269296795129776</v>
      </c>
      <c r="AK1491">
        <v>-0.18603213131427765</v>
      </c>
      <c r="AL1491">
        <v>-1.883851713500917E-3</v>
      </c>
      <c r="AM1491">
        <v>-0.24889305233955383</v>
      </c>
      <c r="AN1491">
        <v>0.1667754054069519</v>
      </c>
      <c r="AO1491">
        <v>0.1521892249584198</v>
      </c>
      <c r="AP1491">
        <v>3.9427526295185089E-2</v>
      </c>
      <c r="AQ1491">
        <v>0.71951448917388916</v>
      </c>
      <c r="AR1491">
        <v>4.3305444717407227</v>
      </c>
      <c r="AS1491">
        <v>4.468846321105957</v>
      </c>
      <c r="AT1491">
        <v>4.3072810173034668</v>
      </c>
      <c r="AU1491">
        <v>4.1285338401794434</v>
      </c>
      <c r="AV1491">
        <v>4.3646807670593262</v>
      </c>
      <c r="AW1491">
        <v>4.1795940399169922</v>
      </c>
      <c r="AX1491">
        <v>3.8451712131500244</v>
      </c>
      <c r="AY1491">
        <v>1.3878692388534546</v>
      </c>
      <c r="AZ1491">
        <v>0.79522913694381714</v>
      </c>
      <c r="BA1491">
        <v>0.53500658273696899</v>
      </c>
      <c r="BB1491">
        <v>0.50561714172363281</v>
      </c>
      <c r="BC1491">
        <v>0.33488446474075317</v>
      </c>
      <c r="BD1491">
        <v>0.20230865478515625</v>
      </c>
      <c r="BE1491">
        <v>73.122062683105469</v>
      </c>
      <c r="BF1491">
        <v>72.3062744140625</v>
      </c>
      <c r="BG1491">
        <v>71.706275939941406</v>
      </c>
      <c r="BH1491">
        <v>70.629043579101563</v>
      </c>
      <c r="BI1491">
        <v>70.487342834472656</v>
      </c>
      <c r="BJ1491">
        <v>70.287330627441406</v>
      </c>
      <c r="BK1491">
        <v>69.592567443847656</v>
      </c>
      <c r="BL1491">
        <v>72.343879699707031</v>
      </c>
      <c r="BM1491">
        <v>78.943321228027344</v>
      </c>
      <c r="BN1491">
        <v>83.437393188476562</v>
      </c>
      <c r="BO1491">
        <v>88.827995300292969</v>
      </c>
      <c r="BP1491">
        <v>90.429405212402344</v>
      </c>
      <c r="BQ1491">
        <v>92.246589660644531</v>
      </c>
      <c r="BR1491">
        <v>90.681663513183594</v>
      </c>
      <c r="BS1491">
        <v>91.062026977539063</v>
      </c>
      <c r="BT1491">
        <v>90.95111083984375</v>
      </c>
      <c r="BU1491">
        <v>89.672470092773438</v>
      </c>
      <c r="BV1491">
        <v>89.254936218261719</v>
      </c>
      <c r="BW1491">
        <v>85.300460815429687</v>
      </c>
      <c r="BX1491">
        <v>82.188850402832031</v>
      </c>
      <c r="BY1491">
        <v>78.165969848632813</v>
      </c>
      <c r="BZ1491">
        <v>76.328445434570313</v>
      </c>
      <c r="CA1491">
        <v>75.216133117675781</v>
      </c>
      <c r="CB1491">
        <v>75.148086547851563</v>
      </c>
      <c r="CC1491">
        <v>0.85532975196838379</v>
      </c>
      <c r="CD1491">
        <v>0.81675279140472412</v>
      </c>
      <c r="CE1491">
        <v>0.76879340410232544</v>
      </c>
      <c r="CF1491">
        <v>0.60890185832977295</v>
      </c>
      <c r="CG1491">
        <v>0.54067623615264893</v>
      </c>
      <c r="CH1491">
        <v>0.61171180009841919</v>
      </c>
      <c r="CI1491">
        <v>0.69468998908996582</v>
      </c>
      <c r="CJ1491">
        <v>0.64316660165786743</v>
      </c>
      <c r="CK1491">
        <v>0.78260457515716553</v>
      </c>
      <c r="CL1491">
        <v>0.81414330005645752</v>
      </c>
      <c r="CM1491">
        <v>0.78647369146347046</v>
      </c>
      <c r="CN1491">
        <v>0.83168482780456543</v>
      </c>
      <c r="CO1491">
        <v>0.92619782686233521</v>
      </c>
      <c r="CP1491">
        <v>0.82946324348449707</v>
      </c>
      <c r="CQ1491">
        <v>0.86831849813461304</v>
      </c>
      <c r="CR1491">
        <v>0.95430529117584229</v>
      </c>
      <c r="CS1491">
        <v>0.95778214931488037</v>
      </c>
      <c r="CT1491">
        <v>0.95133626461029053</v>
      </c>
      <c r="CU1491">
        <v>1.0229473114013672</v>
      </c>
      <c r="CV1491">
        <v>0.82477223873138428</v>
      </c>
      <c r="CW1491">
        <v>0.72844195365905762</v>
      </c>
      <c r="CX1491">
        <v>0.61849379539489746</v>
      </c>
      <c r="CY1491">
        <v>0.64579403400421143</v>
      </c>
      <c r="CZ1491">
        <v>0.62814730405807495</v>
      </c>
    </row>
    <row r="1492" spans="1:104" x14ac:dyDescent="0.25">
      <c r="A1492" t="s">
        <v>1681</v>
      </c>
      <c r="B1492" t="s">
        <v>26</v>
      </c>
      <c r="C1492" t="s">
        <v>27</v>
      </c>
      <c r="D1492" t="s">
        <v>184</v>
      </c>
      <c r="E1492" t="s">
        <v>184</v>
      </c>
      <c r="F1492">
        <v>2019</v>
      </c>
      <c r="G1492" t="s">
        <v>179</v>
      </c>
      <c r="H1492">
        <v>9</v>
      </c>
      <c r="I1492">
        <v>50.021610260009766</v>
      </c>
      <c r="J1492">
        <v>48.373661041259766</v>
      </c>
      <c r="K1492">
        <v>47.312725067138672</v>
      </c>
      <c r="L1492">
        <v>47.283504486083984</v>
      </c>
      <c r="M1492">
        <v>49.208160400390625</v>
      </c>
      <c r="N1492">
        <v>54.276496887207031</v>
      </c>
      <c r="O1492">
        <v>61.61566162109375</v>
      </c>
      <c r="P1492">
        <v>69.693191528320312</v>
      </c>
      <c r="Q1492">
        <v>78.531044006347656</v>
      </c>
      <c r="R1492">
        <v>85.267524719238281</v>
      </c>
      <c r="S1492">
        <v>90.265335083007813</v>
      </c>
      <c r="T1492">
        <v>92.485359191894531</v>
      </c>
      <c r="U1492">
        <v>93.253280639648438</v>
      </c>
      <c r="V1492">
        <v>93.850326538085938</v>
      </c>
      <c r="W1492">
        <v>93.017265319824219</v>
      </c>
      <c r="X1492">
        <v>90.346435546875</v>
      </c>
      <c r="Y1492">
        <v>86.279129028320312</v>
      </c>
      <c r="Z1492">
        <v>81.269752502441406</v>
      </c>
      <c r="AA1492">
        <v>74.648429870605469</v>
      </c>
      <c r="AB1492">
        <v>72.334297180175781</v>
      </c>
      <c r="AC1492">
        <v>68.545196533203125</v>
      </c>
      <c r="AD1492">
        <v>63.416946411132813</v>
      </c>
      <c r="AE1492">
        <v>58.384651184082031</v>
      </c>
      <c r="AF1492">
        <v>54.352413177490234</v>
      </c>
      <c r="AG1492">
        <v>-0.44096928834915161</v>
      </c>
      <c r="AH1492">
        <v>-0.34601849317550659</v>
      </c>
      <c r="AI1492">
        <v>-0.34436541795730591</v>
      </c>
      <c r="AJ1492">
        <v>-0.28650742769241333</v>
      </c>
      <c r="AK1492">
        <v>-0.18068939447402954</v>
      </c>
      <c r="AL1492">
        <v>2.151714451611042E-2</v>
      </c>
      <c r="AM1492">
        <v>-0.23592942953109741</v>
      </c>
      <c r="AN1492">
        <v>0.21579112112522125</v>
      </c>
      <c r="AO1492">
        <v>0.15872907638549805</v>
      </c>
      <c r="AP1492">
        <v>-8.4528131410479546E-3</v>
      </c>
      <c r="AQ1492">
        <v>0.70510530471801758</v>
      </c>
      <c r="AR1492">
        <v>4.5220241546630859</v>
      </c>
      <c r="AS1492">
        <v>4.6646490097045898</v>
      </c>
      <c r="AT1492">
        <v>4.5091438293457031</v>
      </c>
      <c r="AU1492">
        <v>4.3245558738708496</v>
      </c>
      <c r="AV1492">
        <v>4.587831974029541</v>
      </c>
      <c r="AW1492">
        <v>4.3944411277770996</v>
      </c>
      <c r="AX1492">
        <v>4.0857734680175781</v>
      </c>
      <c r="AY1492">
        <v>1.5831040143966675</v>
      </c>
      <c r="AZ1492">
        <v>0.94199454784393311</v>
      </c>
      <c r="BA1492">
        <v>0.63317656517028809</v>
      </c>
      <c r="BB1492">
        <v>0.58514863252639771</v>
      </c>
      <c r="BC1492">
        <v>0.38920986652374268</v>
      </c>
      <c r="BD1492">
        <v>0.27133002877235413</v>
      </c>
      <c r="BE1492">
        <v>70.719131469726563</v>
      </c>
      <c r="BF1492">
        <v>70.262962341308594</v>
      </c>
      <c r="BG1492">
        <v>70.197219848632812</v>
      </c>
      <c r="BH1492">
        <v>69.925308227539063</v>
      </c>
      <c r="BI1492">
        <v>70.131484985351563</v>
      </c>
      <c r="BJ1492">
        <v>68.991050720214844</v>
      </c>
      <c r="BK1492">
        <v>71.565742492675781</v>
      </c>
      <c r="BL1492">
        <v>72.934257507324219</v>
      </c>
      <c r="BM1492">
        <v>80.245994567871094</v>
      </c>
      <c r="BN1492">
        <v>86.864509582519531</v>
      </c>
      <c r="BO1492">
        <v>95.413284301757813</v>
      </c>
      <c r="BP1492">
        <v>98.597541809082031</v>
      </c>
      <c r="BQ1492">
        <v>99.878410339355469</v>
      </c>
      <c r="BR1492">
        <v>99.53179931640625</v>
      </c>
      <c r="BS1492">
        <v>98.413284301757812</v>
      </c>
      <c r="BT1492">
        <v>97.544761657714844</v>
      </c>
      <c r="BU1492">
        <v>96.329635620117188</v>
      </c>
      <c r="BV1492">
        <v>94.601547241210937</v>
      </c>
      <c r="BW1492">
        <v>91.9830322265625</v>
      </c>
      <c r="BX1492">
        <v>83.780860900878906</v>
      </c>
      <c r="BY1492">
        <v>79.56573486328125</v>
      </c>
      <c r="BZ1492">
        <v>77.403396606445313</v>
      </c>
      <c r="CA1492">
        <v>76.315742492675781</v>
      </c>
      <c r="CB1492">
        <v>74.403396606445312</v>
      </c>
      <c r="CC1492">
        <v>0.85949188470840454</v>
      </c>
      <c r="CD1492">
        <v>0.82299345731735229</v>
      </c>
      <c r="CE1492">
        <v>0.7781338095664978</v>
      </c>
      <c r="CF1492">
        <v>0.61824172735214233</v>
      </c>
      <c r="CG1492">
        <v>0.55175286531448364</v>
      </c>
      <c r="CH1492">
        <v>0.62541913986206055</v>
      </c>
      <c r="CI1492">
        <v>0.71592992544174194</v>
      </c>
      <c r="CJ1492">
        <v>0.66479951143264771</v>
      </c>
      <c r="CK1492">
        <v>0.81289464235305786</v>
      </c>
      <c r="CL1492">
        <v>0.84588748216629028</v>
      </c>
      <c r="CM1492">
        <v>0.81492048501968384</v>
      </c>
      <c r="CN1492">
        <v>0.86204850673675537</v>
      </c>
      <c r="CO1492">
        <v>0.96194756031036377</v>
      </c>
      <c r="CP1492">
        <v>0.85928618907928467</v>
      </c>
      <c r="CQ1492">
        <v>0.9000057578086853</v>
      </c>
      <c r="CR1492">
        <v>0.98652923107147217</v>
      </c>
      <c r="CS1492">
        <v>0.98727637529373169</v>
      </c>
      <c r="CT1492">
        <v>0.98008209466934204</v>
      </c>
      <c r="CU1492">
        <v>1.0540581941604614</v>
      </c>
      <c r="CV1492">
        <v>0.85563546419143677</v>
      </c>
      <c r="CW1492">
        <v>0.74935221672058105</v>
      </c>
      <c r="CX1492">
        <v>0.63202524185180664</v>
      </c>
      <c r="CY1492">
        <v>0.65712124109268188</v>
      </c>
      <c r="CZ1492">
        <v>0.63790565729141235</v>
      </c>
    </row>
    <row r="1493" spans="1:104" x14ac:dyDescent="0.25">
      <c r="A1493" t="s">
        <v>1682</v>
      </c>
      <c r="B1493" t="s">
        <v>26</v>
      </c>
      <c r="C1493" t="s">
        <v>27</v>
      </c>
      <c r="D1493" t="s">
        <v>184</v>
      </c>
      <c r="E1493" t="s">
        <v>184</v>
      </c>
      <c r="F1493">
        <v>2019</v>
      </c>
      <c r="G1493" t="s">
        <v>180</v>
      </c>
      <c r="H1493">
        <v>10</v>
      </c>
      <c r="I1493">
        <v>44.957767486572266</v>
      </c>
      <c r="J1493">
        <v>43.425212860107422</v>
      </c>
      <c r="K1493">
        <v>42.395706176757813</v>
      </c>
      <c r="L1493">
        <v>42.354156494140625</v>
      </c>
      <c r="M1493">
        <v>43.926471710205078</v>
      </c>
      <c r="N1493">
        <v>48.185932159423828</v>
      </c>
      <c r="O1493">
        <v>55.393905639648437</v>
      </c>
      <c r="P1493">
        <v>61.643596649169922</v>
      </c>
      <c r="Q1493">
        <v>69.262741088867188</v>
      </c>
      <c r="R1493">
        <v>76.0706787109375</v>
      </c>
      <c r="S1493">
        <v>81.439208984375</v>
      </c>
      <c r="T1493">
        <v>84.321052551269531</v>
      </c>
      <c r="U1493">
        <v>85.858619689941406</v>
      </c>
      <c r="V1493">
        <v>87.188926696777344</v>
      </c>
      <c r="W1493">
        <v>86.650962829589844</v>
      </c>
      <c r="X1493">
        <v>83.947341918945313</v>
      </c>
      <c r="Y1493">
        <v>79.71240234375</v>
      </c>
      <c r="Z1493">
        <v>74.71258544921875</v>
      </c>
      <c r="AA1493">
        <v>70.787010192871094</v>
      </c>
      <c r="AB1493">
        <v>67.595466613769531</v>
      </c>
      <c r="AC1493">
        <v>63.916683197021484</v>
      </c>
      <c r="AD1493">
        <v>58.101276397705078</v>
      </c>
      <c r="AE1493">
        <v>52.651920318603516</v>
      </c>
      <c r="AF1493">
        <v>48.938938140869141</v>
      </c>
      <c r="AG1493">
        <v>-0.4304983913898468</v>
      </c>
      <c r="AH1493">
        <v>-0.27500694990158081</v>
      </c>
      <c r="AI1493">
        <v>-0.22720000147819519</v>
      </c>
      <c r="AJ1493">
        <v>-0.21702347695827484</v>
      </c>
      <c r="AK1493">
        <v>-0.17756654322147369</v>
      </c>
      <c r="AL1493">
        <v>-3.9274763315916061E-2</v>
      </c>
      <c r="AM1493">
        <v>-0.25733956694602966</v>
      </c>
      <c r="AN1493">
        <v>8.6681410670280457E-2</v>
      </c>
      <c r="AO1493">
        <v>0.14815294742584229</v>
      </c>
      <c r="AP1493">
        <v>0.12116976827383041</v>
      </c>
      <c r="AQ1493">
        <v>0.77924245595932007</v>
      </c>
      <c r="AR1493">
        <v>4.235649585723877</v>
      </c>
      <c r="AS1493">
        <v>4.3943648338317871</v>
      </c>
      <c r="AT1493">
        <v>4.2700653076171875</v>
      </c>
      <c r="AU1493">
        <v>4.058988094329834</v>
      </c>
      <c r="AV1493">
        <v>4.1104278564453125</v>
      </c>
      <c r="AW1493">
        <v>3.8566415309906006</v>
      </c>
      <c r="AX1493">
        <v>3.4557697772979736</v>
      </c>
      <c r="AY1493">
        <v>1.1152931451797485</v>
      </c>
      <c r="AZ1493">
        <v>0.60558235645294189</v>
      </c>
      <c r="BA1493">
        <v>0.39474812150001526</v>
      </c>
      <c r="BB1493">
        <v>0.36213883757591248</v>
      </c>
      <c r="BC1493">
        <v>0.22319674491882324</v>
      </c>
      <c r="BD1493">
        <v>7.7639050781726837E-2</v>
      </c>
      <c r="BE1493">
        <v>68.698478698730469</v>
      </c>
      <c r="BF1493">
        <v>66.78436279296875</v>
      </c>
      <c r="BG1493">
        <v>66.905105590820313</v>
      </c>
      <c r="BH1493">
        <v>66.653358459472656</v>
      </c>
      <c r="BI1493">
        <v>65.175697326660156</v>
      </c>
      <c r="BJ1493">
        <v>64.88232421875</v>
      </c>
      <c r="BK1493">
        <v>64.195854187011719</v>
      </c>
      <c r="BL1493">
        <v>67.391342163085938</v>
      </c>
      <c r="BM1493">
        <v>75.5704345703125</v>
      </c>
      <c r="BN1493">
        <v>82.893867492675781</v>
      </c>
      <c r="BO1493">
        <v>88.644737243652344</v>
      </c>
      <c r="BP1493">
        <v>90.851799011230469</v>
      </c>
      <c r="BQ1493">
        <v>91.363807678222656</v>
      </c>
      <c r="BR1493">
        <v>92.135711669921875</v>
      </c>
      <c r="BS1493">
        <v>90.97509765625</v>
      </c>
      <c r="BT1493">
        <v>89.656745910644531</v>
      </c>
      <c r="BU1493">
        <v>89.635276794433594</v>
      </c>
      <c r="BV1493">
        <v>87.356101989746094</v>
      </c>
      <c r="BW1493">
        <v>82.866806030273438</v>
      </c>
      <c r="BX1493">
        <v>79.499565124511719</v>
      </c>
      <c r="BY1493">
        <v>75.611289978027344</v>
      </c>
      <c r="BZ1493">
        <v>72.423942565917969</v>
      </c>
      <c r="CA1493">
        <v>70.1009521484375</v>
      </c>
      <c r="CB1493">
        <v>69.514205932617188</v>
      </c>
      <c r="CC1493">
        <v>0.76428055763244629</v>
      </c>
      <c r="CD1493">
        <v>0.72962361574172974</v>
      </c>
      <c r="CE1493">
        <v>0.68946957588195801</v>
      </c>
      <c r="CF1493">
        <v>0.55262899398803711</v>
      </c>
      <c r="CG1493">
        <v>0.49489733576774597</v>
      </c>
      <c r="CH1493">
        <v>0.56033331155776978</v>
      </c>
      <c r="CI1493">
        <v>0.6559377908706665</v>
      </c>
      <c r="CJ1493">
        <v>0.62257587909698486</v>
      </c>
      <c r="CK1493">
        <v>0.76169705390930176</v>
      </c>
      <c r="CL1493">
        <v>0.80084735155105591</v>
      </c>
      <c r="CM1493">
        <v>0.7765619158744812</v>
      </c>
      <c r="CN1493">
        <v>0.82325756549835205</v>
      </c>
      <c r="CO1493">
        <v>0.92211717367172241</v>
      </c>
      <c r="CP1493">
        <v>0.82249748706817627</v>
      </c>
      <c r="CQ1493">
        <v>0.86349177360534668</v>
      </c>
      <c r="CR1493">
        <v>0.94772183895111084</v>
      </c>
      <c r="CS1493">
        <v>0.94488084316253662</v>
      </c>
      <c r="CT1493">
        <v>0.93631172180175781</v>
      </c>
      <c r="CU1493">
        <v>1.0242562294006348</v>
      </c>
      <c r="CV1493">
        <v>0.82592141628265381</v>
      </c>
      <c r="CW1493">
        <v>0.72212588787078857</v>
      </c>
      <c r="CX1493">
        <v>0.58884859085083008</v>
      </c>
      <c r="CY1493">
        <v>0.59419643878936768</v>
      </c>
      <c r="CZ1493">
        <v>0.57441127300262451</v>
      </c>
    </row>
    <row r="1494" spans="1:104" x14ac:dyDescent="0.25">
      <c r="A1494" t="s">
        <v>1683</v>
      </c>
      <c r="B1494" t="s">
        <v>26</v>
      </c>
      <c r="C1494" t="s">
        <v>27</v>
      </c>
      <c r="D1494" t="s">
        <v>184</v>
      </c>
      <c r="E1494" t="s">
        <v>184</v>
      </c>
      <c r="F1494">
        <v>2019</v>
      </c>
      <c r="G1494" t="s">
        <v>181</v>
      </c>
      <c r="H1494">
        <v>11</v>
      </c>
      <c r="I1494">
        <v>42.046943664550781</v>
      </c>
      <c r="J1494">
        <v>40.693260192871094</v>
      </c>
      <c r="K1494">
        <v>39.876583099365234</v>
      </c>
      <c r="L1494">
        <v>40.028068542480469</v>
      </c>
      <c r="M1494">
        <v>41.747177124023438</v>
      </c>
      <c r="N1494">
        <v>45.906337738037109</v>
      </c>
      <c r="O1494">
        <v>51.262584686279297</v>
      </c>
      <c r="P1494">
        <v>56.712677001953125</v>
      </c>
      <c r="Q1494">
        <v>62.851726531982422</v>
      </c>
      <c r="R1494">
        <v>67.905204772949219</v>
      </c>
      <c r="S1494">
        <v>71.972480773925781</v>
      </c>
      <c r="T1494">
        <v>74.252052307128906</v>
      </c>
      <c r="U1494">
        <v>75.405654907226563</v>
      </c>
      <c r="V1494">
        <v>76.256782531738281</v>
      </c>
      <c r="W1494">
        <v>75.494873046875</v>
      </c>
      <c r="X1494">
        <v>72.776023864746094</v>
      </c>
      <c r="Y1494">
        <v>69.510093688964844</v>
      </c>
      <c r="Z1494">
        <v>67.370048522949219</v>
      </c>
      <c r="AA1494">
        <v>62.391006469726562</v>
      </c>
      <c r="AB1494">
        <v>58.80450439453125</v>
      </c>
      <c r="AC1494">
        <v>56.007766723632813</v>
      </c>
      <c r="AD1494">
        <v>52.210269927978516</v>
      </c>
      <c r="AE1494">
        <v>48.451877593994141</v>
      </c>
      <c r="AF1494">
        <v>45.320499420166016</v>
      </c>
      <c r="AG1494">
        <v>-0.44090408086776733</v>
      </c>
      <c r="AH1494">
        <v>-0.23738083243370056</v>
      </c>
      <c r="AI1494">
        <v>-0.15635685622692108</v>
      </c>
      <c r="AJ1494">
        <v>-0.17926156520843506</v>
      </c>
      <c r="AK1494">
        <v>-0.18844841420650482</v>
      </c>
      <c r="AL1494">
        <v>-8.5546001791954041E-2</v>
      </c>
      <c r="AM1494">
        <v>-0.27994734048843384</v>
      </c>
      <c r="AN1494">
        <v>8.7796454317867756E-4</v>
      </c>
      <c r="AO1494">
        <v>0.13410118222236633</v>
      </c>
      <c r="AP1494">
        <v>0.19722923636436462</v>
      </c>
      <c r="AQ1494">
        <v>0.76495838165283203</v>
      </c>
      <c r="AR1494">
        <v>3.7367794513702393</v>
      </c>
      <c r="AS1494">
        <v>3.8617420196533203</v>
      </c>
      <c r="AT1494">
        <v>3.7377150058746338</v>
      </c>
      <c r="AU1494">
        <v>3.5026960372924805</v>
      </c>
      <c r="AV1494">
        <v>3.3906331062316895</v>
      </c>
      <c r="AW1494">
        <v>3.1568999290466309</v>
      </c>
      <c r="AX1494">
        <v>2.8181724548339844</v>
      </c>
      <c r="AY1494">
        <v>0.65704119205474854</v>
      </c>
      <c r="AZ1494">
        <v>0.29268661141395569</v>
      </c>
      <c r="BA1494">
        <v>0.17504359781742096</v>
      </c>
      <c r="BB1494">
        <v>0.18668840825557709</v>
      </c>
      <c r="BC1494">
        <v>0.11013882607221603</v>
      </c>
      <c r="BD1494">
        <v>-5.5717866867780685E-2</v>
      </c>
      <c r="BE1494">
        <v>63.297859191894531</v>
      </c>
      <c r="BF1494">
        <v>62.532901763916016</v>
      </c>
      <c r="BG1494">
        <v>61.063514709472656</v>
      </c>
      <c r="BH1494">
        <v>61.68585205078125</v>
      </c>
      <c r="BI1494">
        <v>61.305126190185547</v>
      </c>
      <c r="BJ1494">
        <v>60.686553955078125</v>
      </c>
      <c r="BK1494">
        <v>59.924747467041016</v>
      </c>
      <c r="BL1494">
        <v>63.244064331054687</v>
      </c>
      <c r="BM1494">
        <v>71.161628723144531</v>
      </c>
      <c r="BN1494">
        <v>78.605331420898438</v>
      </c>
      <c r="BO1494">
        <v>82.648529052734375</v>
      </c>
      <c r="BP1494">
        <v>86.483573913574219</v>
      </c>
      <c r="BQ1494">
        <v>87.699691772460938</v>
      </c>
      <c r="BR1494">
        <v>87.833808898925781</v>
      </c>
      <c r="BS1494">
        <v>87.632064819335938</v>
      </c>
      <c r="BT1494">
        <v>86.77984619140625</v>
      </c>
      <c r="BU1494">
        <v>83.86053466796875</v>
      </c>
      <c r="BV1494">
        <v>77.817878723144531</v>
      </c>
      <c r="BW1494">
        <v>72.53289794921875</v>
      </c>
      <c r="BX1494">
        <v>68.257301330566406</v>
      </c>
      <c r="BY1494">
        <v>66.456596374511719</v>
      </c>
      <c r="BZ1494">
        <v>63.361019134521484</v>
      </c>
      <c r="CA1494">
        <v>62.491287231445313</v>
      </c>
      <c r="CB1494">
        <v>61.293388366699219</v>
      </c>
      <c r="CC1494">
        <v>0.74443179368972778</v>
      </c>
      <c r="CD1494">
        <v>0.70918869972229004</v>
      </c>
      <c r="CE1494">
        <v>0.67118394374847412</v>
      </c>
      <c r="CF1494">
        <v>0.54161447286605835</v>
      </c>
      <c r="CG1494">
        <v>0.49017703533172607</v>
      </c>
      <c r="CH1494">
        <v>0.55649429559707642</v>
      </c>
      <c r="CI1494">
        <v>0.64438712596893311</v>
      </c>
      <c r="CJ1494">
        <v>0.61600708961486816</v>
      </c>
      <c r="CK1494">
        <v>0.74362665414810181</v>
      </c>
      <c r="CL1494">
        <v>0.77692383527755737</v>
      </c>
      <c r="CM1494">
        <v>0.75883859395980835</v>
      </c>
      <c r="CN1494">
        <v>0.80097228288650513</v>
      </c>
      <c r="CO1494">
        <v>0.88079822063446045</v>
      </c>
      <c r="CP1494">
        <v>0.80458313226699829</v>
      </c>
      <c r="CQ1494">
        <v>0.83659696578979492</v>
      </c>
      <c r="CR1494">
        <v>0.89205408096313477</v>
      </c>
      <c r="CS1494">
        <v>0.8828500509262085</v>
      </c>
      <c r="CT1494">
        <v>0.87981748580932617</v>
      </c>
      <c r="CU1494">
        <v>0.93125307559967041</v>
      </c>
      <c r="CV1494">
        <v>0.74114531278610229</v>
      </c>
      <c r="CW1494">
        <v>0.65271991491317749</v>
      </c>
      <c r="CX1494">
        <v>0.55552291870117188</v>
      </c>
      <c r="CY1494">
        <v>0.57535707950592041</v>
      </c>
      <c r="CZ1494">
        <v>0.55651021003723145</v>
      </c>
    </row>
    <row r="1495" spans="1:104" x14ac:dyDescent="0.25">
      <c r="A1495" t="s">
        <v>1684</v>
      </c>
      <c r="B1495" t="s">
        <v>26</v>
      </c>
      <c r="C1495" t="s">
        <v>27</v>
      </c>
      <c r="D1495" t="s">
        <v>184</v>
      </c>
      <c r="E1495" t="s">
        <v>184</v>
      </c>
      <c r="F1495">
        <v>2019</v>
      </c>
      <c r="G1495" t="s">
        <v>182</v>
      </c>
      <c r="H1495">
        <v>12</v>
      </c>
      <c r="I1495">
        <v>39.863872528076172</v>
      </c>
      <c r="J1495">
        <v>38.791648864746094</v>
      </c>
      <c r="K1495">
        <v>38.270587921142578</v>
      </c>
      <c r="L1495">
        <v>38.547595977783203</v>
      </c>
      <c r="M1495">
        <v>40.360538482666016</v>
      </c>
      <c r="N1495">
        <v>44.573192596435547</v>
      </c>
      <c r="O1495">
        <v>50.555442810058594</v>
      </c>
      <c r="P1495">
        <v>55.303897857666016</v>
      </c>
      <c r="Q1495">
        <v>58.43524169921875</v>
      </c>
      <c r="R1495">
        <v>59.311550140380859</v>
      </c>
      <c r="S1495">
        <v>59.255088806152344</v>
      </c>
      <c r="T1495">
        <v>58.447399139404297</v>
      </c>
      <c r="U1495">
        <v>57.586368560791016</v>
      </c>
      <c r="V1495">
        <v>57.207096099853516</v>
      </c>
      <c r="W1495">
        <v>56.139583587646484</v>
      </c>
      <c r="X1495">
        <v>54.512409210205078</v>
      </c>
      <c r="Y1495">
        <v>53.879817962646484</v>
      </c>
      <c r="Z1495">
        <v>55.214614868164062</v>
      </c>
      <c r="AA1495">
        <v>53.174873352050781</v>
      </c>
      <c r="AB1495">
        <v>51.776012420654297</v>
      </c>
      <c r="AC1495">
        <v>50.239212036132812</v>
      </c>
      <c r="AD1495">
        <v>48.185321807861328</v>
      </c>
      <c r="AE1495">
        <v>44.731124877929688</v>
      </c>
      <c r="AF1495">
        <v>42.1265869140625</v>
      </c>
      <c r="AG1495">
        <v>-0.5958322286605835</v>
      </c>
      <c r="AH1495">
        <v>-8.3052121102809906E-2</v>
      </c>
      <c r="AI1495">
        <v>0.20445796847343445</v>
      </c>
      <c r="AJ1495">
        <v>-2.6041427627205849E-3</v>
      </c>
      <c r="AK1495">
        <v>-0.26731503009796143</v>
      </c>
      <c r="AL1495">
        <v>-0.35167989134788513</v>
      </c>
      <c r="AM1495">
        <v>-0.48955038189888</v>
      </c>
      <c r="AN1495">
        <v>-0.47752231359481812</v>
      </c>
      <c r="AO1495">
        <v>0.1400582492351532</v>
      </c>
      <c r="AP1495">
        <v>0.67256003618240356</v>
      </c>
      <c r="AQ1495">
        <v>1.0335069894790649</v>
      </c>
      <c r="AR1495">
        <v>2.9757928848266602</v>
      </c>
      <c r="AS1495">
        <v>2.9543097019195557</v>
      </c>
      <c r="AT1495">
        <v>2.7971985340118408</v>
      </c>
      <c r="AU1495">
        <v>2.4401319026947021</v>
      </c>
      <c r="AV1495">
        <v>1.7115570306777954</v>
      </c>
      <c r="AW1495">
        <v>1.4390231370925903</v>
      </c>
      <c r="AX1495">
        <v>0.85924577713012695</v>
      </c>
      <c r="AY1495">
        <v>-1.0929948091506958</v>
      </c>
      <c r="AZ1495">
        <v>-0.94048327207565308</v>
      </c>
      <c r="BA1495">
        <v>-0.72101914882659912</v>
      </c>
      <c r="BB1495">
        <v>-0.61224448680877686</v>
      </c>
      <c r="BC1495">
        <v>-0.45226997137069702</v>
      </c>
      <c r="BD1495">
        <v>-0.77415210008621216</v>
      </c>
      <c r="BE1495">
        <v>47.57843017578125</v>
      </c>
      <c r="BF1495">
        <v>47.078426361083984</v>
      </c>
      <c r="BG1495">
        <v>45.666011810302734</v>
      </c>
      <c r="BH1495">
        <v>45.372219085693359</v>
      </c>
      <c r="BI1495">
        <v>45.57843017578125</v>
      </c>
      <c r="BJ1495">
        <v>45.490848541259766</v>
      </c>
      <c r="BK1495">
        <v>44.57843017578125</v>
      </c>
      <c r="BL1495">
        <v>45.534637451171875</v>
      </c>
      <c r="BM1495">
        <v>47.947055816650391</v>
      </c>
      <c r="BN1495">
        <v>50.881370544433594</v>
      </c>
      <c r="BO1495">
        <v>53.021896362304688</v>
      </c>
      <c r="BP1495">
        <v>53.315689086914063</v>
      </c>
      <c r="BQ1495">
        <v>54.087581634521484</v>
      </c>
      <c r="BR1495">
        <v>55.087581634521484</v>
      </c>
      <c r="BS1495">
        <v>55.956211090087891</v>
      </c>
      <c r="BT1495">
        <v>55.109477996826172</v>
      </c>
      <c r="BU1495">
        <v>54.381370544433594</v>
      </c>
      <c r="BV1495">
        <v>51.100322723388672</v>
      </c>
      <c r="BW1495">
        <v>49.600326538085937</v>
      </c>
      <c r="BX1495">
        <v>48.916007995605469</v>
      </c>
      <c r="BY1495">
        <v>47.047382354736328</v>
      </c>
      <c r="BZ1495">
        <v>48.122219085693359</v>
      </c>
      <c r="CA1495">
        <v>46.437904357910156</v>
      </c>
      <c r="CB1495">
        <v>45.731697082519531</v>
      </c>
      <c r="CC1495">
        <v>1.001915454864502</v>
      </c>
      <c r="CD1495">
        <v>0.95898759365081787</v>
      </c>
      <c r="CE1495">
        <v>0.9129951000213623</v>
      </c>
      <c r="CF1495">
        <v>0.72413355112075806</v>
      </c>
      <c r="CG1495">
        <v>0.64558476209640503</v>
      </c>
      <c r="CH1495">
        <v>0.72947835922241211</v>
      </c>
      <c r="CI1495">
        <v>0.83456635475158691</v>
      </c>
      <c r="CJ1495">
        <v>0.73151051998138428</v>
      </c>
      <c r="CK1495">
        <v>0.8845406174659729</v>
      </c>
      <c r="CL1495">
        <v>0.90090662240982056</v>
      </c>
      <c r="CM1495">
        <v>0.85693228244781494</v>
      </c>
      <c r="CN1495">
        <v>0.89970558881759644</v>
      </c>
      <c r="CO1495">
        <v>0.98936963081359863</v>
      </c>
      <c r="CP1495">
        <v>0.89601266384124756</v>
      </c>
      <c r="CQ1495">
        <v>0.93208837509155273</v>
      </c>
      <c r="CR1495">
        <v>1.003919243812561</v>
      </c>
      <c r="CS1495">
        <v>1.0164421796798706</v>
      </c>
      <c r="CT1495">
        <v>1.0448393821716309</v>
      </c>
      <c r="CU1495">
        <v>1.1509767770767212</v>
      </c>
      <c r="CV1495">
        <v>0.93818461894989014</v>
      </c>
      <c r="CW1495">
        <v>0.83518558740615845</v>
      </c>
      <c r="CX1495">
        <v>0.72594261169433594</v>
      </c>
      <c r="CY1495">
        <v>0.74995118379592896</v>
      </c>
      <c r="CZ1495">
        <v>0.72756093740463257</v>
      </c>
    </row>
    <row r="1496" spans="1:104" x14ac:dyDescent="0.25">
      <c r="A1496" t="s">
        <v>1685</v>
      </c>
      <c r="B1496" t="s">
        <v>26</v>
      </c>
      <c r="C1496" t="s">
        <v>27</v>
      </c>
      <c r="D1496" t="s">
        <v>184</v>
      </c>
      <c r="E1496" t="s">
        <v>184</v>
      </c>
      <c r="F1496">
        <v>2019</v>
      </c>
      <c r="G1496" t="s">
        <v>183</v>
      </c>
      <c r="H1496">
        <v>8</v>
      </c>
      <c r="I1496">
        <v>49.412643432617188</v>
      </c>
      <c r="J1496">
        <v>47.680160522460938</v>
      </c>
      <c r="K1496">
        <v>46.456912994384766</v>
      </c>
      <c r="L1496">
        <v>46.398765563964844</v>
      </c>
      <c r="M1496">
        <v>48.136543273925781</v>
      </c>
      <c r="N1496">
        <v>52.932262420654297</v>
      </c>
      <c r="O1496">
        <v>59.156692504882813</v>
      </c>
      <c r="P1496">
        <v>66.607826232910156</v>
      </c>
      <c r="Q1496">
        <v>74.0133056640625</v>
      </c>
      <c r="R1496">
        <v>79.949928283691406</v>
      </c>
      <c r="S1496">
        <v>84.641700744628906</v>
      </c>
      <c r="T1496">
        <v>86.815155029296875</v>
      </c>
      <c r="U1496">
        <v>87.638481140136719</v>
      </c>
      <c r="V1496">
        <v>88.075103759765625</v>
      </c>
      <c r="W1496">
        <v>87.591751098632812</v>
      </c>
      <c r="X1496">
        <v>85.895156860351563</v>
      </c>
      <c r="Y1496">
        <v>82.398208618164063</v>
      </c>
      <c r="Z1496">
        <v>77.64166259765625</v>
      </c>
      <c r="AA1496">
        <v>71.207115173339844</v>
      </c>
      <c r="AB1496">
        <v>68.293663024902344</v>
      </c>
      <c r="AC1496">
        <v>66.095893859863281</v>
      </c>
      <c r="AD1496">
        <v>61.660655975341797</v>
      </c>
      <c r="AE1496">
        <v>57.019447326660156</v>
      </c>
      <c r="AF1496">
        <v>53.193965911865234</v>
      </c>
      <c r="AG1496">
        <v>-0.46942338347434998</v>
      </c>
      <c r="AH1496">
        <v>-0.32162043452262878</v>
      </c>
      <c r="AI1496">
        <v>-0.2850114107131958</v>
      </c>
      <c r="AJ1496">
        <v>-0.25690701603889465</v>
      </c>
      <c r="AK1496">
        <v>-0.19113513827323914</v>
      </c>
      <c r="AL1496">
        <v>-2.0881174132227898E-2</v>
      </c>
      <c r="AM1496">
        <v>-0.26183739304542542</v>
      </c>
      <c r="AN1496">
        <v>0.13315072655677795</v>
      </c>
      <c r="AO1496">
        <v>0.15112774074077606</v>
      </c>
      <c r="AP1496">
        <v>7.4418596923351288E-2</v>
      </c>
      <c r="AQ1496">
        <v>0.7408289909362793</v>
      </c>
      <c r="AR1496">
        <v>4.2799816131591797</v>
      </c>
      <c r="AS1496">
        <v>4.4126944541931152</v>
      </c>
      <c r="AT1496">
        <v>4.2523016929626465</v>
      </c>
      <c r="AU1496">
        <v>4.0638737678527832</v>
      </c>
      <c r="AV1496">
        <v>4.2425999641418457</v>
      </c>
      <c r="AW1496">
        <v>4.0480647087097168</v>
      </c>
      <c r="AX1496">
        <v>3.6889259815216064</v>
      </c>
      <c r="AY1496">
        <v>1.2529383897781372</v>
      </c>
      <c r="AZ1496">
        <v>0.70097994804382324</v>
      </c>
      <c r="BA1496">
        <v>0.46726164221763611</v>
      </c>
      <c r="BB1496">
        <v>0.44710549712181091</v>
      </c>
      <c r="BC1496">
        <v>0.29339441657066345</v>
      </c>
      <c r="BD1496">
        <v>0.14972934126853943</v>
      </c>
      <c r="BE1496">
        <v>70.115547180175781</v>
      </c>
      <c r="BF1496">
        <v>69.235610961914063</v>
      </c>
      <c r="BG1496">
        <v>68.721580505371094</v>
      </c>
      <c r="BH1496">
        <v>68.32135009765625</v>
      </c>
      <c r="BI1496">
        <v>68.125823974609375</v>
      </c>
      <c r="BJ1496">
        <v>67.619667053222656</v>
      </c>
      <c r="BK1496">
        <v>68.312774658203125</v>
      </c>
      <c r="BL1496">
        <v>72.1339111328125</v>
      </c>
      <c r="BM1496">
        <v>77.838584899902344</v>
      </c>
      <c r="BN1496">
        <v>82.641181945800781</v>
      </c>
      <c r="BO1496">
        <v>88.568222045898437</v>
      </c>
      <c r="BP1496">
        <v>91.660392761230469</v>
      </c>
      <c r="BQ1496">
        <v>92.951431274414063</v>
      </c>
      <c r="BR1496">
        <v>92.704795837402344</v>
      </c>
      <c r="BS1496">
        <v>91.995689392089844</v>
      </c>
      <c r="BT1496">
        <v>91.552825927734375</v>
      </c>
      <c r="BU1496">
        <v>89.915802001953125</v>
      </c>
      <c r="BV1496">
        <v>88.116325378417969</v>
      </c>
      <c r="BW1496">
        <v>85.664413452148438</v>
      </c>
      <c r="BX1496">
        <v>81.662300109863281</v>
      </c>
      <c r="BY1496">
        <v>77.9027099609375</v>
      </c>
      <c r="BZ1496">
        <v>75.234512329101562</v>
      </c>
      <c r="CA1496">
        <v>73.945472717285156</v>
      </c>
      <c r="CB1496">
        <v>72.640716552734375</v>
      </c>
      <c r="CC1496">
        <v>0.84902644157409668</v>
      </c>
      <c r="CD1496">
        <v>0.81081795692443848</v>
      </c>
      <c r="CE1496">
        <v>0.76315432786941528</v>
      </c>
      <c r="CF1496">
        <v>0.60448390245437622</v>
      </c>
      <c r="CG1496">
        <v>0.53682124614715576</v>
      </c>
      <c r="CH1496">
        <v>0.60740911960601807</v>
      </c>
      <c r="CI1496">
        <v>0.68955409526824951</v>
      </c>
      <c r="CJ1496">
        <v>0.63824516534805298</v>
      </c>
      <c r="CK1496">
        <v>0.77586823701858521</v>
      </c>
      <c r="CL1496">
        <v>0.80687069892883301</v>
      </c>
      <c r="CM1496">
        <v>0.77984750270843506</v>
      </c>
      <c r="CN1496">
        <v>0.8244895339012146</v>
      </c>
      <c r="CO1496">
        <v>0.91704976558685303</v>
      </c>
      <c r="CP1496">
        <v>0.82257866859436035</v>
      </c>
      <c r="CQ1496">
        <v>0.86065858602523804</v>
      </c>
      <c r="CR1496">
        <v>0.94419938325881958</v>
      </c>
      <c r="CS1496">
        <v>0.94723623991012573</v>
      </c>
      <c r="CT1496">
        <v>0.94014865159988403</v>
      </c>
      <c r="CU1496">
        <v>1.0104775428771973</v>
      </c>
      <c r="CV1496">
        <v>0.81522804498672485</v>
      </c>
      <c r="CW1496">
        <v>0.7205626368522644</v>
      </c>
      <c r="CX1496">
        <v>0.61237931251525879</v>
      </c>
      <c r="CY1496">
        <v>0.63968974351882935</v>
      </c>
      <c r="CZ1496">
        <v>0.62259083986282349</v>
      </c>
    </row>
    <row r="1497" spans="1:104" x14ac:dyDescent="0.25">
      <c r="A1497" t="s">
        <v>1686</v>
      </c>
      <c r="B1497" t="s">
        <v>26</v>
      </c>
      <c r="C1497" t="s">
        <v>27</v>
      </c>
      <c r="D1497" t="s">
        <v>184</v>
      </c>
      <c r="E1497" t="s">
        <v>184</v>
      </c>
      <c r="F1497">
        <v>2020</v>
      </c>
      <c r="G1497" t="s">
        <v>171</v>
      </c>
      <c r="H1497">
        <v>1</v>
      </c>
      <c r="I1497">
        <v>39.962596893310547</v>
      </c>
      <c r="J1497">
        <v>38.772266387939453</v>
      </c>
      <c r="K1497">
        <v>38.330722808837891</v>
      </c>
      <c r="L1497">
        <v>38.65155029296875</v>
      </c>
      <c r="M1497">
        <v>40.654258728027344</v>
      </c>
      <c r="N1497">
        <v>45.03021240234375</v>
      </c>
      <c r="O1497">
        <v>52.4063720703125</v>
      </c>
      <c r="P1497">
        <v>57.396575927734375</v>
      </c>
      <c r="Q1497">
        <v>60.226287841796875</v>
      </c>
      <c r="R1497">
        <v>60.500835418701172</v>
      </c>
      <c r="S1497">
        <v>60.0145263671875</v>
      </c>
      <c r="T1497">
        <v>58.896396636962891</v>
      </c>
      <c r="U1497">
        <v>57.869987487792969</v>
      </c>
      <c r="V1497">
        <v>57.406974792480469</v>
      </c>
      <c r="W1497">
        <v>56.428966522216797</v>
      </c>
      <c r="X1497">
        <v>54.95550537109375</v>
      </c>
      <c r="Y1497">
        <v>54.185890197753906</v>
      </c>
      <c r="Z1497">
        <v>55.934097290039063</v>
      </c>
      <c r="AA1497">
        <v>54.094684600830078</v>
      </c>
      <c r="AB1497">
        <v>52.557594299316406</v>
      </c>
      <c r="AC1497">
        <v>50.987815856933594</v>
      </c>
      <c r="AD1497">
        <v>48.71148681640625</v>
      </c>
      <c r="AE1497">
        <v>45.097023010253906</v>
      </c>
      <c r="AF1497">
        <v>42.455604553222656</v>
      </c>
      <c r="AG1497">
        <v>-0.62338685989379883</v>
      </c>
      <c r="AH1497">
        <v>-7.4782393872737885E-2</v>
      </c>
      <c r="AI1497">
        <v>0.2340044230222702</v>
      </c>
      <c r="AJ1497">
        <v>9.8235094919800758E-3</v>
      </c>
      <c r="AK1497">
        <v>-0.27981621026992798</v>
      </c>
      <c r="AL1497">
        <v>-0.38894063234329224</v>
      </c>
      <c r="AM1497">
        <v>-0.534496009349823</v>
      </c>
      <c r="AN1497">
        <v>-0.55918663740158081</v>
      </c>
      <c r="AO1497">
        <v>0.14570270478725433</v>
      </c>
      <c r="AP1497">
        <v>0.74508452415466309</v>
      </c>
      <c r="AQ1497">
        <v>1.1007982492446899</v>
      </c>
      <c r="AR1497">
        <v>3.0141541957855225</v>
      </c>
      <c r="AS1497">
        <v>2.9755194187164307</v>
      </c>
      <c r="AT1497">
        <v>2.8038053512573242</v>
      </c>
      <c r="AU1497">
        <v>2.4379410743713379</v>
      </c>
      <c r="AV1497">
        <v>1.6483433246612549</v>
      </c>
      <c r="AW1497">
        <v>1.346013069152832</v>
      </c>
      <c r="AX1497">
        <v>0.72439795732498169</v>
      </c>
      <c r="AY1497">
        <v>-1.2515777349472046</v>
      </c>
      <c r="AZ1497">
        <v>-1.0630686283111572</v>
      </c>
      <c r="BA1497">
        <v>-0.81343996524810791</v>
      </c>
      <c r="BB1497">
        <v>-0.69013303518295288</v>
      </c>
      <c r="BC1497">
        <v>-0.50777328014373779</v>
      </c>
      <c r="BD1497">
        <v>-0.85435765981674194</v>
      </c>
      <c r="BE1497">
        <v>42.569122314453125</v>
      </c>
      <c r="BF1497">
        <v>41.569118499755859</v>
      </c>
      <c r="BG1497">
        <v>40.612899780273437</v>
      </c>
      <c r="BH1497">
        <v>39.981563568115234</v>
      </c>
      <c r="BI1497">
        <v>39.437786102294922</v>
      </c>
      <c r="BJ1497">
        <v>38.687782287597656</v>
      </c>
      <c r="BK1497">
        <v>38.644004821777344</v>
      </c>
      <c r="BL1497">
        <v>38.709674835205078</v>
      </c>
      <c r="BM1497">
        <v>45.728111267089844</v>
      </c>
      <c r="BN1497">
        <v>51.140556335449219</v>
      </c>
      <c r="BO1497">
        <v>55.031105041503906</v>
      </c>
      <c r="BP1497">
        <v>56.781108856201172</v>
      </c>
      <c r="BQ1497">
        <v>57.868663787841797</v>
      </c>
      <c r="BR1497">
        <v>58.074886322021484</v>
      </c>
      <c r="BS1497">
        <v>57.890552520751953</v>
      </c>
      <c r="BT1497">
        <v>56.293781280517578</v>
      </c>
      <c r="BU1497">
        <v>54.925113677978516</v>
      </c>
      <c r="BV1497">
        <v>52.578338623046875</v>
      </c>
      <c r="BW1497">
        <v>50.894008636474609</v>
      </c>
      <c r="BX1497">
        <v>47.981563568115234</v>
      </c>
      <c r="BY1497">
        <v>46.569122314453125</v>
      </c>
      <c r="BZ1497">
        <v>45.841011047363281</v>
      </c>
      <c r="CA1497">
        <v>47.100227355957031</v>
      </c>
      <c r="CB1497">
        <v>46.622119903564453</v>
      </c>
      <c r="CC1497">
        <v>1.048663854598999</v>
      </c>
      <c r="CD1497">
        <v>0.99615412950515747</v>
      </c>
      <c r="CE1497">
        <v>0.95148491859436035</v>
      </c>
      <c r="CF1497">
        <v>0.7522284984588623</v>
      </c>
      <c r="CG1497">
        <v>0.67183208465576172</v>
      </c>
      <c r="CH1497">
        <v>0.76053315401077271</v>
      </c>
      <c r="CI1497">
        <v>0.87587922811508179</v>
      </c>
      <c r="CJ1497">
        <v>0.7478640079498291</v>
      </c>
      <c r="CK1497">
        <v>0.91154974699020386</v>
      </c>
      <c r="CL1497">
        <v>0.92114722728729248</v>
      </c>
      <c r="CM1497">
        <v>0.86454510688781738</v>
      </c>
      <c r="CN1497">
        <v>0.90878719091415405</v>
      </c>
      <c r="CO1497">
        <v>1.009668231010437</v>
      </c>
      <c r="CP1497">
        <v>0.89807289838790894</v>
      </c>
      <c r="CQ1497">
        <v>0.93871116638183594</v>
      </c>
      <c r="CR1497">
        <v>1.0269887447357178</v>
      </c>
      <c r="CS1497">
        <v>1.0406663417816162</v>
      </c>
      <c r="CT1497">
        <v>1.079565167427063</v>
      </c>
      <c r="CU1497">
        <v>1.2043585777282715</v>
      </c>
      <c r="CV1497">
        <v>0.98473638296127319</v>
      </c>
      <c r="CW1497">
        <v>0.87759917974472046</v>
      </c>
      <c r="CX1497">
        <v>0.76037627458572388</v>
      </c>
      <c r="CY1497">
        <v>0.78570777177810669</v>
      </c>
      <c r="CZ1497">
        <v>0.76205462217330933</v>
      </c>
    </row>
    <row r="1498" spans="1:104" x14ac:dyDescent="0.25">
      <c r="A1498" t="s">
        <v>1687</v>
      </c>
      <c r="B1498" t="s">
        <v>26</v>
      </c>
      <c r="C1498" t="s">
        <v>27</v>
      </c>
      <c r="D1498" t="s">
        <v>184</v>
      </c>
      <c r="E1498" t="s">
        <v>184</v>
      </c>
      <c r="F1498">
        <v>2020</v>
      </c>
      <c r="G1498" t="s">
        <v>172</v>
      </c>
      <c r="H1498">
        <v>2</v>
      </c>
      <c r="I1498">
        <v>39.968360900878906</v>
      </c>
      <c r="J1498">
        <v>38.778656005859375</v>
      </c>
      <c r="K1498">
        <v>38.201679229736328</v>
      </c>
      <c r="L1498">
        <v>38.439437866210937</v>
      </c>
      <c r="M1498">
        <v>40.23516845703125</v>
      </c>
      <c r="N1498">
        <v>44.749473571777344</v>
      </c>
      <c r="O1498">
        <v>51.279167175292969</v>
      </c>
      <c r="P1498">
        <v>56.073719024658203</v>
      </c>
      <c r="Q1498">
        <v>59.611907958984375</v>
      </c>
      <c r="R1498">
        <v>60.969654083251953</v>
      </c>
      <c r="S1498">
        <v>61.475246429443359</v>
      </c>
      <c r="T1498">
        <v>61.327865600585937</v>
      </c>
      <c r="U1498">
        <v>61.064201354980469</v>
      </c>
      <c r="V1498">
        <v>60.968315124511719</v>
      </c>
      <c r="W1498">
        <v>60.100746154785156</v>
      </c>
      <c r="X1498">
        <v>58.330062866210937</v>
      </c>
      <c r="Y1498">
        <v>56.701377868652344</v>
      </c>
      <c r="Z1498">
        <v>56.773216247558594</v>
      </c>
      <c r="AA1498">
        <v>55.534454345703125</v>
      </c>
      <c r="AB1498">
        <v>53.476242065429687</v>
      </c>
      <c r="AC1498">
        <v>51.762191772460938</v>
      </c>
      <c r="AD1498">
        <v>48.9674072265625</v>
      </c>
      <c r="AE1498">
        <v>45.24237060546875</v>
      </c>
      <c r="AF1498">
        <v>42.517967224121094</v>
      </c>
      <c r="AG1498">
        <v>-0.57251238822937012</v>
      </c>
      <c r="AH1498">
        <v>-0.10379637777805328</v>
      </c>
      <c r="AI1498">
        <v>0.15250970423221588</v>
      </c>
      <c r="AJ1498">
        <v>-2.7325998991727829E-2</v>
      </c>
      <c r="AK1498">
        <v>-0.25420001149177551</v>
      </c>
      <c r="AL1498">
        <v>-0.32046768069267273</v>
      </c>
      <c r="AM1498">
        <v>-0.46711382269859314</v>
      </c>
      <c r="AN1498">
        <v>-0.42399823665618896</v>
      </c>
      <c r="AO1498">
        <v>0.1423397958278656</v>
      </c>
      <c r="AP1498">
        <v>0.62967377901077271</v>
      </c>
      <c r="AQ1498">
        <v>1.0297338962554932</v>
      </c>
      <c r="AR1498">
        <v>3.1387152671813965</v>
      </c>
      <c r="AS1498">
        <v>3.1505351066589355</v>
      </c>
      <c r="AT1498">
        <v>2.9932119846343994</v>
      </c>
      <c r="AU1498">
        <v>2.6427452564239502</v>
      </c>
      <c r="AV1498">
        <v>1.9585384130477905</v>
      </c>
      <c r="AW1498">
        <v>1.6660637855529785</v>
      </c>
      <c r="AX1498">
        <v>1.0946292877197266</v>
      </c>
      <c r="AY1498">
        <v>-0.89087235927581787</v>
      </c>
      <c r="AZ1498">
        <v>-0.79232686758041382</v>
      </c>
      <c r="BA1498">
        <v>-0.61306339502334595</v>
      </c>
      <c r="BB1498">
        <v>-0.50133359432220459</v>
      </c>
      <c r="BC1498">
        <v>-0.37582623958587646</v>
      </c>
      <c r="BD1498">
        <v>-0.68116652965545654</v>
      </c>
      <c r="BE1498">
        <v>52.556365966796875</v>
      </c>
      <c r="BF1498">
        <v>52.100131988525391</v>
      </c>
      <c r="BG1498">
        <v>52.012599945068359</v>
      </c>
      <c r="BH1498">
        <v>51.100135803222656</v>
      </c>
      <c r="BI1498">
        <v>51.806365966796875</v>
      </c>
      <c r="BJ1498">
        <v>51.122016906738281</v>
      </c>
      <c r="BK1498">
        <v>51.828250885009766</v>
      </c>
      <c r="BL1498">
        <v>52.240718841552734</v>
      </c>
      <c r="BM1498">
        <v>52.446949005126953</v>
      </c>
      <c r="BN1498">
        <v>53.793766021728516</v>
      </c>
      <c r="BO1498">
        <v>54.565647125244141</v>
      </c>
      <c r="BP1498">
        <v>55.065647125244141</v>
      </c>
      <c r="BQ1498">
        <v>55.903182983398437</v>
      </c>
      <c r="BR1498">
        <v>54.196949005126953</v>
      </c>
      <c r="BS1498">
        <v>53.425067901611328</v>
      </c>
      <c r="BT1498">
        <v>52.196949005126953</v>
      </c>
      <c r="BU1498">
        <v>49.946949005126953</v>
      </c>
      <c r="BV1498">
        <v>48.262599945068359</v>
      </c>
      <c r="BW1498">
        <v>47.468833923339844</v>
      </c>
      <c r="BX1498">
        <v>48.218833923339844</v>
      </c>
      <c r="BY1498">
        <v>47.968833923339844</v>
      </c>
      <c r="BZ1498">
        <v>47.078250885009766</v>
      </c>
      <c r="CA1498">
        <v>47.968833923339844</v>
      </c>
      <c r="CB1498">
        <v>47.03448486328125</v>
      </c>
      <c r="CC1498">
        <v>0.93770718574523926</v>
      </c>
      <c r="CD1498">
        <v>0.89234530925750732</v>
      </c>
      <c r="CE1498">
        <v>0.84920608997344971</v>
      </c>
      <c r="CF1498">
        <v>0.67270106077194214</v>
      </c>
      <c r="CG1498">
        <v>0.59917515516281128</v>
      </c>
      <c r="CH1498">
        <v>0.68409228324890137</v>
      </c>
      <c r="CI1498">
        <v>0.78075164556503296</v>
      </c>
      <c r="CJ1498">
        <v>0.67642062902450562</v>
      </c>
      <c r="CK1498">
        <v>0.82661664485931396</v>
      </c>
      <c r="CL1498">
        <v>0.84215021133422852</v>
      </c>
      <c r="CM1498">
        <v>0.79462933540344238</v>
      </c>
      <c r="CN1498">
        <v>0.83781832456588745</v>
      </c>
      <c r="CO1498">
        <v>0.93623119592666626</v>
      </c>
      <c r="CP1498">
        <v>0.83081692457199097</v>
      </c>
      <c r="CQ1498">
        <v>0.86988019943237305</v>
      </c>
      <c r="CR1498">
        <v>0.95395541191101074</v>
      </c>
      <c r="CS1498">
        <v>0.96258479356765747</v>
      </c>
      <c r="CT1498">
        <v>0.98647725582122803</v>
      </c>
      <c r="CU1498">
        <v>1.1057024002075195</v>
      </c>
      <c r="CV1498">
        <v>0.89605003595352173</v>
      </c>
      <c r="CW1498">
        <v>0.79805934429168701</v>
      </c>
      <c r="CX1498">
        <v>0.68299877643585205</v>
      </c>
      <c r="CY1498">
        <v>0.70590925216674805</v>
      </c>
      <c r="CZ1498">
        <v>0.68579691648483276</v>
      </c>
    </row>
    <row r="1499" spans="1:104" x14ac:dyDescent="0.25">
      <c r="A1499" t="s">
        <v>1688</v>
      </c>
      <c r="B1499" t="s">
        <v>26</v>
      </c>
      <c r="C1499" t="s">
        <v>27</v>
      </c>
      <c r="D1499" t="s">
        <v>184</v>
      </c>
      <c r="E1499" t="s">
        <v>184</v>
      </c>
      <c r="F1499">
        <v>2020</v>
      </c>
      <c r="G1499" t="s">
        <v>173</v>
      </c>
      <c r="H1499">
        <v>3</v>
      </c>
      <c r="I1499">
        <v>41.513465881347656</v>
      </c>
      <c r="J1499">
        <v>40.100570678710938</v>
      </c>
      <c r="K1499">
        <v>39.16778564453125</v>
      </c>
      <c r="L1499">
        <v>39.144645690917969</v>
      </c>
      <c r="M1499">
        <v>40.573478698730469</v>
      </c>
      <c r="N1499">
        <v>44.504928588867188</v>
      </c>
      <c r="O1499">
        <v>50.867931365966797</v>
      </c>
      <c r="P1499">
        <v>55.875907897949219</v>
      </c>
      <c r="Q1499">
        <v>60.597625732421875</v>
      </c>
      <c r="R1499">
        <v>63.741115570068359</v>
      </c>
      <c r="S1499">
        <v>66.351173400878906</v>
      </c>
      <c r="T1499">
        <v>68.113693237304688</v>
      </c>
      <c r="U1499">
        <v>69.034751892089844</v>
      </c>
      <c r="V1499">
        <v>69.769111633300781</v>
      </c>
      <c r="W1499">
        <v>69.203773498535156</v>
      </c>
      <c r="X1499">
        <v>67.141975402832031</v>
      </c>
      <c r="Y1499">
        <v>64.246429443359375</v>
      </c>
      <c r="Z1499">
        <v>60.758819580078125</v>
      </c>
      <c r="AA1499">
        <v>57.774169921875</v>
      </c>
      <c r="AB1499">
        <v>56.958683013916016</v>
      </c>
      <c r="AC1499">
        <v>54.508358001708984</v>
      </c>
      <c r="AD1499">
        <v>51.22003173828125</v>
      </c>
      <c r="AE1499">
        <v>47.279613494873047</v>
      </c>
      <c r="AF1499">
        <v>44.323570251464844</v>
      </c>
      <c r="AG1499">
        <v>-0.50468319654464722</v>
      </c>
      <c r="AH1499">
        <v>-0.18104521930217743</v>
      </c>
      <c r="AI1499">
        <v>-2.1948413923382759E-2</v>
      </c>
      <c r="AJ1499">
        <v>-0.11299366503953934</v>
      </c>
      <c r="AK1499">
        <v>-0.21447965502738953</v>
      </c>
      <c r="AL1499">
        <v>-0.18255877494812012</v>
      </c>
      <c r="AM1499">
        <v>-0.35556989908218384</v>
      </c>
      <c r="AN1499">
        <v>-0.17643257975578308</v>
      </c>
      <c r="AO1499">
        <v>0.13762052357196808</v>
      </c>
      <c r="AP1499">
        <v>0.38622844219207764</v>
      </c>
      <c r="AQ1499">
        <v>0.87949532270431519</v>
      </c>
      <c r="AR1499">
        <v>3.4638943672180176</v>
      </c>
      <c r="AS1499">
        <v>3.554654598236084</v>
      </c>
      <c r="AT1499">
        <v>3.4274234771728516</v>
      </c>
      <c r="AU1499">
        <v>3.1433079242706299</v>
      </c>
      <c r="AV1499">
        <v>2.7642900943756104</v>
      </c>
      <c r="AW1499">
        <v>2.4935858249664307</v>
      </c>
      <c r="AX1499">
        <v>1.9806822538375854</v>
      </c>
      <c r="AY1499">
        <v>-3.8146577775478363E-2</v>
      </c>
      <c r="AZ1499">
        <v>-0.18973243236541748</v>
      </c>
      <c r="BA1499">
        <v>-0.17074190080165863</v>
      </c>
      <c r="BB1499">
        <v>-0.11217360198497772</v>
      </c>
      <c r="BC1499">
        <v>-0.10321850329637527</v>
      </c>
      <c r="BD1499">
        <v>-0.33219021558761597</v>
      </c>
      <c r="BE1499">
        <v>56.437545776367188</v>
      </c>
      <c r="BF1499">
        <v>54.753181457519531</v>
      </c>
      <c r="BG1499">
        <v>53.231304168701172</v>
      </c>
      <c r="BH1499">
        <v>53.643795013427734</v>
      </c>
      <c r="BI1499">
        <v>54.056285858154297</v>
      </c>
      <c r="BJ1499">
        <v>54.175018310546875</v>
      </c>
      <c r="BK1499">
        <v>54.131263732910156</v>
      </c>
      <c r="BL1499">
        <v>56.271877288818359</v>
      </c>
      <c r="BM1499">
        <v>63.074977874755859</v>
      </c>
      <c r="BN1499">
        <v>68.693710327148438</v>
      </c>
      <c r="BO1499">
        <v>73.009353637695313</v>
      </c>
      <c r="BP1499">
        <v>75.846855163574219</v>
      </c>
      <c r="BQ1499">
        <v>79.031227111816406</v>
      </c>
      <c r="BR1499">
        <v>78.912490844726563</v>
      </c>
      <c r="BS1499">
        <v>75.89996337890625</v>
      </c>
      <c r="BT1499">
        <v>72.75</v>
      </c>
      <c r="BU1499">
        <v>72.478126525878906</v>
      </c>
      <c r="BV1499">
        <v>71.065635681152344</v>
      </c>
      <c r="BW1499">
        <v>67.621917724609375</v>
      </c>
      <c r="BX1499">
        <v>63.231300354003906</v>
      </c>
      <c r="BY1499">
        <v>61.981304168701172</v>
      </c>
      <c r="BZ1499">
        <v>60.04693603515625</v>
      </c>
      <c r="CA1499">
        <v>59.959426879882812</v>
      </c>
      <c r="CB1499">
        <v>58.046932220458984</v>
      </c>
      <c r="CC1499">
        <v>0.80589854717254639</v>
      </c>
      <c r="CD1499">
        <v>0.76637512445449829</v>
      </c>
      <c r="CE1499">
        <v>0.72223693132400513</v>
      </c>
      <c r="CF1499">
        <v>0.57620060443878174</v>
      </c>
      <c r="CG1499">
        <v>0.51490592956542969</v>
      </c>
      <c r="CH1499">
        <v>0.58365815877914429</v>
      </c>
      <c r="CI1499">
        <v>0.67635542154312134</v>
      </c>
      <c r="CJ1499">
        <v>0.6261405348777771</v>
      </c>
      <c r="CK1499">
        <v>0.75911575555801392</v>
      </c>
      <c r="CL1499">
        <v>0.78513157367706299</v>
      </c>
      <c r="CM1499">
        <v>0.75937783718109131</v>
      </c>
      <c r="CN1499">
        <v>0.8026694655418396</v>
      </c>
      <c r="CO1499">
        <v>0.88793736696243286</v>
      </c>
      <c r="CP1499">
        <v>0.80388861894607544</v>
      </c>
      <c r="CQ1499">
        <v>0.83822429180145264</v>
      </c>
      <c r="CR1499">
        <v>0.90342879295349121</v>
      </c>
      <c r="CS1499">
        <v>0.89937889575958252</v>
      </c>
      <c r="CT1499">
        <v>0.88996601104736328</v>
      </c>
      <c r="CU1499">
        <v>0.96074432134628296</v>
      </c>
      <c r="CV1499">
        <v>0.78582316637039185</v>
      </c>
      <c r="CW1499">
        <v>0.69024455547332764</v>
      </c>
      <c r="CX1499">
        <v>0.59057503938674927</v>
      </c>
      <c r="CY1499">
        <v>0.60993403196334839</v>
      </c>
      <c r="CZ1499">
        <v>0.59310394525527954</v>
      </c>
    </row>
    <row r="1500" spans="1:104" x14ac:dyDescent="0.25">
      <c r="A1500" t="s">
        <v>1689</v>
      </c>
      <c r="B1500" t="s">
        <v>26</v>
      </c>
      <c r="C1500" t="s">
        <v>27</v>
      </c>
      <c r="D1500" t="s">
        <v>184</v>
      </c>
      <c r="E1500" t="s">
        <v>184</v>
      </c>
      <c r="F1500">
        <v>2020</v>
      </c>
      <c r="G1500" t="s">
        <v>174</v>
      </c>
      <c r="H1500">
        <v>4</v>
      </c>
      <c r="I1500">
        <v>43.547443389892578</v>
      </c>
      <c r="J1500">
        <v>41.957794189453125</v>
      </c>
      <c r="K1500">
        <v>40.969306945800781</v>
      </c>
      <c r="L1500">
        <v>40.856147766113281</v>
      </c>
      <c r="M1500">
        <v>42.379802703857422</v>
      </c>
      <c r="N1500">
        <v>46.345157623291016</v>
      </c>
      <c r="O1500">
        <v>51.834095001220703</v>
      </c>
      <c r="P1500">
        <v>57.969818115234375</v>
      </c>
      <c r="Q1500">
        <v>64.669166564941406</v>
      </c>
      <c r="R1500">
        <v>70.068824768066406</v>
      </c>
      <c r="S1500">
        <v>74.47442626953125</v>
      </c>
      <c r="T1500">
        <v>77.1248779296875</v>
      </c>
      <c r="U1500">
        <v>78.669059753417969</v>
      </c>
      <c r="V1500">
        <v>79.956977844238281</v>
      </c>
      <c r="W1500">
        <v>79.505599975585938</v>
      </c>
      <c r="X1500">
        <v>77.256736755371094</v>
      </c>
      <c r="Y1500">
        <v>73.751716613769531</v>
      </c>
      <c r="Z1500">
        <v>68.839797973632813</v>
      </c>
      <c r="AA1500">
        <v>63.475460052490234</v>
      </c>
      <c r="AB1500">
        <v>61.814678192138672</v>
      </c>
      <c r="AC1500">
        <v>59.509593963623047</v>
      </c>
      <c r="AD1500">
        <v>55.330066680908203</v>
      </c>
      <c r="AE1500">
        <v>51.114585876464844</v>
      </c>
      <c r="AF1500">
        <v>47.599159240722656</v>
      </c>
      <c r="AG1500">
        <v>-0.43752899765968323</v>
      </c>
      <c r="AH1500">
        <v>-0.25781148672103882</v>
      </c>
      <c r="AI1500">
        <v>-0.19429652392864227</v>
      </c>
      <c r="AJ1500">
        <v>-0.1986813098192215</v>
      </c>
      <c r="AK1500">
        <v>-0.18254166841506958</v>
      </c>
      <c r="AL1500">
        <v>-6.123187392950058E-2</v>
      </c>
      <c r="AM1500">
        <v>-0.26214128732681274</v>
      </c>
      <c r="AN1500">
        <v>4.4882975518703461E-2</v>
      </c>
      <c r="AO1500">
        <v>0.13674278557300568</v>
      </c>
      <c r="AP1500">
        <v>0.15084439516067505</v>
      </c>
      <c r="AQ1500">
        <v>0.73949116468429565</v>
      </c>
      <c r="AR1500">
        <v>3.8541164398193359</v>
      </c>
      <c r="AS1500">
        <v>4.0046992301940918</v>
      </c>
      <c r="AT1500">
        <v>3.9008893966674805</v>
      </c>
      <c r="AU1500">
        <v>3.6909112930297852</v>
      </c>
      <c r="AV1500">
        <v>3.6733579635620117</v>
      </c>
      <c r="AW1500">
        <v>3.4412791728973389</v>
      </c>
      <c r="AX1500">
        <v>3.0221846103668213</v>
      </c>
      <c r="AY1500">
        <v>0.83410423994064331</v>
      </c>
      <c r="AZ1500">
        <v>0.42519599199295044</v>
      </c>
      <c r="BA1500">
        <v>0.27305498719215393</v>
      </c>
      <c r="BB1500">
        <v>0.27410846948623657</v>
      </c>
      <c r="BC1500">
        <v>0.17162901163101196</v>
      </c>
      <c r="BD1500">
        <v>1.5106639824807644E-2</v>
      </c>
      <c r="BE1500">
        <v>62.914684295654297</v>
      </c>
      <c r="BF1500">
        <v>62.077198028564453</v>
      </c>
      <c r="BG1500">
        <v>60.39324951171875</v>
      </c>
      <c r="BH1500">
        <v>61.536083221435547</v>
      </c>
      <c r="BI1500">
        <v>60.536079406738281</v>
      </c>
      <c r="BJ1500">
        <v>60.698596954345703</v>
      </c>
      <c r="BK1500">
        <v>59.968715667724609</v>
      </c>
      <c r="BL1500">
        <v>66.921928405761719</v>
      </c>
      <c r="BM1500">
        <v>77.354576110839844</v>
      </c>
      <c r="BN1500">
        <v>83.581398010253906</v>
      </c>
      <c r="BO1500">
        <v>87.9635009765625</v>
      </c>
      <c r="BP1500">
        <v>91.278236389160156</v>
      </c>
      <c r="BQ1500">
        <v>92.526924133300781</v>
      </c>
      <c r="BR1500">
        <v>91.682220458984375</v>
      </c>
      <c r="BS1500">
        <v>90.789390563964844</v>
      </c>
      <c r="BT1500">
        <v>89.878623962402344</v>
      </c>
      <c r="BU1500">
        <v>88.095146179199219</v>
      </c>
      <c r="BV1500">
        <v>86.554908752441406</v>
      </c>
      <c r="BW1500">
        <v>83.8687744140625</v>
      </c>
      <c r="BX1500">
        <v>78.478561401367188</v>
      </c>
      <c r="BY1500">
        <v>73.491897583007812</v>
      </c>
      <c r="BZ1500">
        <v>70.189178466796875</v>
      </c>
      <c r="CA1500">
        <v>65.0574951171875</v>
      </c>
      <c r="CB1500">
        <v>63.494068145751953</v>
      </c>
      <c r="CC1500">
        <v>0.75680124759674072</v>
      </c>
      <c r="CD1500">
        <v>0.71924740076065063</v>
      </c>
      <c r="CE1500">
        <v>0.67984163761138916</v>
      </c>
      <c r="CF1500">
        <v>0.54516607522964478</v>
      </c>
      <c r="CG1500">
        <v>0.49142095446586609</v>
      </c>
      <c r="CH1500">
        <v>0.55750834941864014</v>
      </c>
      <c r="CI1500">
        <v>0.64353084564208984</v>
      </c>
      <c r="CJ1500">
        <v>0.61937600374221802</v>
      </c>
      <c r="CK1500">
        <v>0.74914813041687012</v>
      </c>
      <c r="CL1500">
        <v>0.78233987092971802</v>
      </c>
      <c r="CM1500">
        <v>0.76377779245376587</v>
      </c>
      <c r="CN1500">
        <v>0.80662226676940918</v>
      </c>
      <c r="CO1500">
        <v>0.88931018114089966</v>
      </c>
      <c r="CP1500">
        <v>0.81125390529632568</v>
      </c>
      <c r="CQ1500">
        <v>0.84507769346237183</v>
      </c>
      <c r="CR1500">
        <v>0.90646296739578247</v>
      </c>
      <c r="CS1500">
        <v>0.89799296855926514</v>
      </c>
      <c r="CT1500">
        <v>0.87942600250244141</v>
      </c>
      <c r="CU1500">
        <v>0.9282456636428833</v>
      </c>
      <c r="CV1500">
        <v>0.75086778402328491</v>
      </c>
      <c r="CW1500">
        <v>0.66629588603973389</v>
      </c>
      <c r="CX1500">
        <v>0.56746488809585571</v>
      </c>
      <c r="CY1500">
        <v>0.58884972333908081</v>
      </c>
      <c r="CZ1500">
        <v>0.57044535875320435</v>
      </c>
    </row>
    <row r="1501" spans="1:104" x14ac:dyDescent="0.25">
      <c r="A1501" t="s">
        <v>1690</v>
      </c>
      <c r="B1501" t="s">
        <v>26</v>
      </c>
      <c r="C1501" t="s">
        <v>27</v>
      </c>
      <c r="D1501" t="s">
        <v>184</v>
      </c>
      <c r="E1501" t="s">
        <v>184</v>
      </c>
      <c r="F1501">
        <v>2020</v>
      </c>
      <c r="G1501" t="s">
        <v>175</v>
      </c>
      <c r="H1501">
        <v>5</v>
      </c>
      <c r="I1501">
        <v>45.129234313964844</v>
      </c>
      <c r="J1501">
        <v>43.494182586669922</v>
      </c>
      <c r="K1501">
        <v>42.451030731201172</v>
      </c>
      <c r="L1501">
        <v>42.237922668457031</v>
      </c>
      <c r="M1501">
        <v>43.679405212402344</v>
      </c>
      <c r="N1501">
        <v>47.582122802734375</v>
      </c>
      <c r="O1501">
        <v>52.793701171875</v>
      </c>
      <c r="P1501">
        <v>60.479042053222656</v>
      </c>
      <c r="Q1501">
        <v>68.334663391113281</v>
      </c>
      <c r="R1501">
        <v>74.390487670898438</v>
      </c>
      <c r="S1501">
        <v>78.706069946289063</v>
      </c>
      <c r="T1501">
        <v>80.619255065917969</v>
      </c>
      <c r="U1501">
        <v>81.428504943847656</v>
      </c>
      <c r="V1501">
        <v>82.13330078125</v>
      </c>
      <c r="W1501">
        <v>81.694938659667969</v>
      </c>
      <c r="X1501">
        <v>79.423721313476562</v>
      </c>
      <c r="Y1501">
        <v>75.722984313964844</v>
      </c>
      <c r="Z1501">
        <v>71.003067016601562</v>
      </c>
      <c r="AA1501">
        <v>65.499855041503906</v>
      </c>
      <c r="AB1501">
        <v>63.103080749511719</v>
      </c>
      <c r="AC1501">
        <v>61.42254638671875</v>
      </c>
      <c r="AD1501">
        <v>57.045490264892578</v>
      </c>
      <c r="AE1501">
        <v>52.781597137451172</v>
      </c>
      <c r="AF1501">
        <v>49.213462829589844</v>
      </c>
      <c r="AG1501">
        <v>-0.44559907913208008</v>
      </c>
      <c r="AH1501">
        <v>-0.28190508484840393</v>
      </c>
      <c r="AI1501">
        <v>-0.23134200274944305</v>
      </c>
      <c r="AJ1501">
        <v>-0.22092239558696747</v>
      </c>
      <c r="AK1501">
        <v>-0.1825026273727417</v>
      </c>
      <c r="AL1501">
        <v>-4.212956503033638E-2</v>
      </c>
      <c r="AM1501">
        <v>-0.25447544455528259</v>
      </c>
      <c r="AN1501">
        <v>8.330719918012619E-2</v>
      </c>
      <c r="AO1501">
        <v>0.14445503056049347</v>
      </c>
      <c r="AP1501">
        <v>0.11834473162889481</v>
      </c>
      <c r="AQ1501">
        <v>0.74095320701599121</v>
      </c>
      <c r="AR1501">
        <v>4.0066571235656738</v>
      </c>
      <c r="AS1501">
        <v>4.1244277954101562</v>
      </c>
      <c r="AT1501">
        <v>3.9844040870666504</v>
      </c>
      <c r="AU1501">
        <v>3.7856478691101074</v>
      </c>
      <c r="AV1501">
        <v>3.8418388366699219</v>
      </c>
      <c r="AW1501">
        <v>3.6218385696411133</v>
      </c>
      <c r="AX1501">
        <v>3.2390260696411133</v>
      </c>
      <c r="AY1501">
        <v>1.0016982555389404</v>
      </c>
      <c r="AZ1501">
        <v>0.54040002822875977</v>
      </c>
      <c r="BA1501">
        <v>0.35696035623550415</v>
      </c>
      <c r="BB1501">
        <v>0.34719318151473999</v>
      </c>
      <c r="BC1501">
        <v>0.22379396855831146</v>
      </c>
      <c r="BD1501">
        <v>7.4542008340358734E-2</v>
      </c>
      <c r="BE1501">
        <v>66.165443420410156</v>
      </c>
      <c r="BF1501">
        <v>65.643577575683594</v>
      </c>
      <c r="BG1501">
        <v>65.990516662597656</v>
      </c>
      <c r="BH1501">
        <v>65.696792602539063</v>
      </c>
      <c r="BI1501">
        <v>64.718658447265625</v>
      </c>
      <c r="BJ1501">
        <v>63.990524291992188</v>
      </c>
      <c r="BK1501">
        <v>63.262386322021484</v>
      </c>
      <c r="BL1501">
        <v>68.846939086914063</v>
      </c>
      <c r="BM1501">
        <v>79.300300598144531</v>
      </c>
      <c r="BN1501">
        <v>84.734695434570313</v>
      </c>
      <c r="BO1501">
        <v>88.63775634765625</v>
      </c>
      <c r="BP1501">
        <v>92.006568908691406</v>
      </c>
      <c r="BQ1501">
        <v>91.940971374511719</v>
      </c>
      <c r="BR1501">
        <v>90.30029296875</v>
      </c>
      <c r="BS1501">
        <v>90.278427124023438</v>
      </c>
      <c r="BT1501">
        <v>88.409629821777344</v>
      </c>
      <c r="BU1501">
        <v>85.312690734863281</v>
      </c>
      <c r="BV1501">
        <v>83.584556579589844</v>
      </c>
      <c r="BW1501">
        <v>81.8250732421875</v>
      </c>
      <c r="BX1501">
        <v>80.031341552734375</v>
      </c>
      <c r="BY1501">
        <v>74.228134155273437</v>
      </c>
      <c r="BZ1501">
        <v>69.9249267578125</v>
      </c>
      <c r="CA1501">
        <v>68.881187438964844</v>
      </c>
      <c r="CB1501">
        <v>67.240524291992188</v>
      </c>
      <c r="CC1501">
        <v>0.78633296489715576</v>
      </c>
      <c r="CD1501">
        <v>0.7489626407623291</v>
      </c>
      <c r="CE1501">
        <v>0.70800715684890747</v>
      </c>
      <c r="CF1501">
        <v>0.56348150968551636</v>
      </c>
      <c r="CG1501">
        <v>0.50333625078201294</v>
      </c>
      <c r="CH1501">
        <v>0.56794756650924683</v>
      </c>
      <c r="CI1501">
        <v>0.65211755037307739</v>
      </c>
      <c r="CJ1501">
        <v>0.62444049119949341</v>
      </c>
      <c r="CK1501">
        <v>0.75992381572723389</v>
      </c>
      <c r="CL1501">
        <v>0.79308611154556274</v>
      </c>
      <c r="CM1501">
        <v>0.76931029558181763</v>
      </c>
      <c r="CN1501">
        <v>0.81133323907852173</v>
      </c>
      <c r="CO1501">
        <v>0.89542871713638306</v>
      </c>
      <c r="CP1501">
        <v>0.81167083978652954</v>
      </c>
      <c r="CQ1501">
        <v>0.84613245725631714</v>
      </c>
      <c r="CR1501">
        <v>0.91215848922729492</v>
      </c>
      <c r="CS1501">
        <v>0.90656167268753052</v>
      </c>
      <c r="CT1501">
        <v>0.89303147792816162</v>
      </c>
      <c r="CU1501">
        <v>0.95054548978805542</v>
      </c>
      <c r="CV1501">
        <v>0.76940524578094482</v>
      </c>
      <c r="CW1501">
        <v>0.68430095911026001</v>
      </c>
      <c r="CX1501">
        <v>0.58066862821578979</v>
      </c>
      <c r="CY1501">
        <v>0.60548698902130127</v>
      </c>
      <c r="CZ1501">
        <v>0.58876639604568481</v>
      </c>
    </row>
    <row r="1502" spans="1:104" x14ac:dyDescent="0.25">
      <c r="A1502" t="s">
        <v>1691</v>
      </c>
      <c r="B1502" t="s">
        <v>26</v>
      </c>
      <c r="C1502" t="s">
        <v>27</v>
      </c>
      <c r="D1502" t="s">
        <v>184</v>
      </c>
      <c r="E1502" t="s">
        <v>184</v>
      </c>
      <c r="F1502">
        <v>2020</v>
      </c>
      <c r="G1502" t="s">
        <v>176</v>
      </c>
      <c r="H1502">
        <v>6</v>
      </c>
      <c r="I1502">
        <v>46.40966796875</v>
      </c>
      <c r="J1502">
        <v>44.713275909423828</v>
      </c>
      <c r="K1502">
        <v>43.666835784912109</v>
      </c>
      <c r="L1502">
        <v>43.493354797363281</v>
      </c>
      <c r="M1502">
        <v>44.908123016357422</v>
      </c>
      <c r="N1502">
        <v>48.766700744628906</v>
      </c>
      <c r="O1502">
        <v>53.936534881591797</v>
      </c>
      <c r="P1502">
        <v>61.068130493164063</v>
      </c>
      <c r="Q1502">
        <v>67.780998229980469</v>
      </c>
      <c r="R1502">
        <v>73.262886047363281</v>
      </c>
      <c r="S1502">
        <v>77.498023986816406</v>
      </c>
      <c r="T1502">
        <v>79.420654296875</v>
      </c>
      <c r="U1502">
        <v>80.105812072753906</v>
      </c>
      <c r="V1502">
        <v>80.485000610351563</v>
      </c>
      <c r="W1502">
        <v>80.0928955078125</v>
      </c>
      <c r="X1502">
        <v>78.53179931640625</v>
      </c>
      <c r="Y1502">
        <v>75.6773681640625</v>
      </c>
      <c r="Z1502">
        <v>71.302589416503906</v>
      </c>
      <c r="AA1502">
        <v>65.885643005371094</v>
      </c>
      <c r="AB1502">
        <v>62.561592102050781</v>
      </c>
      <c r="AC1502">
        <v>61.333080291748047</v>
      </c>
      <c r="AD1502">
        <v>57.51544189453125</v>
      </c>
      <c r="AE1502">
        <v>53.567378997802734</v>
      </c>
      <c r="AF1502">
        <v>50.108013153076172</v>
      </c>
      <c r="AG1502">
        <v>-0.49319913983345032</v>
      </c>
      <c r="AH1502">
        <v>-0.27330711483955383</v>
      </c>
      <c r="AI1502">
        <v>-0.1886606365442276</v>
      </c>
      <c r="AJ1502">
        <v>-0.20568858087062836</v>
      </c>
      <c r="AK1502">
        <v>-0.20154924690723419</v>
      </c>
      <c r="AL1502">
        <v>-8.3247773349285126E-2</v>
      </c>
      <c r="AM1502">
        <v>-0.292490154504776</v>
      </c>
      <c r="AN1502">
        <v>1.54956029728055E-2</v>
      </c>
      <c r="AO1502">
        <v>0.14569491147994995</v>
      </c>
      <c r="AP1502">
        <v>0.19431929290294647</v>
      </c>
      <c r="AQ1502">
        <v>0.80098199844360352</v>
      </c>
      <c r="AR1502">
        <v>3.9678976535797119</v>
      </c>
      <c r="AS1502">
        <v>4.0724067687988281</v>
      </c>
      <c r="AT1502">
        <v>3.9137341976165771</v>
      </c>
      <c r="AU1502">
        <v>3.6949977874755859</v>
      </c>
      <c r="AV1502">
        <v>3.6673038005828857</v>
      </c>
      <c r="AW1502">
        <v>3.4598579406738281</v>
      </c>
      <c r="AX1502">
        <v>3.0334188938140869</v>
      </c>
      <c r="AY1502">
        <v>0.75858694314956665</v>
      </c>
      <c r="AZ1502">
        <v>0.35663652420043945</v>
      </c>
      <c r="BA1502">
        <v>0.22295096516609192</v>
      </c>
      <c r="BB1502">
        <v>0.23521237075328827</v>
      </c>
      <c r="BC1502">
        <v>0.1445935070514679</v>
      </c>
      <c r="BD1502">
        <v>-3.5953130573034286E-2</v>
      </c>
      <c r="BE1502">
        <v>65.466842651367188</v>
      </c>
      <c r="BF1502">
        <v>62.828334808349609</v>
      </c>
      <c r="BG1502">
        <v>61.915775299072266</v>
      </c>
      <c r="BH1502">
        <v>61.892166137695313</v>
      </c>
      <c r="BI1502">
        <v>61.685882568359375</v>
      </c>
      <c r="BJ1502">
        <v>61.023323059082031</v>
      </c>
      <c r="BK1502">
        <v>62.372493743896484</v>
      </c>
      <c r="BL1502">
        <v>70.508232116699219</v>
      </c>
      <c r="BM1502">
        <v>75.679893493652344</v>
      </c>
      <c r="BN1502">
        <v>79.365631103515625</v>
      </c>
      <c r="BO1502">
        <v>84.148338317871094</v>
      </c>
      <c r="BP1502">
        <v>86.810462951660156</v>
      </c>
      <c r="BQ1502">
        <v>88.539039611816406</v>
      </c>
      <c r="BR1502">
        <v>89.060462951660156</v>
      </c>
      <c r="BS1502">
        <v>86.711738586425781</v>
      </c>
      <c r="BT1502">
        <v>86.822784423828125</v>
      </c>
      <c r="BU1502">
        <v>86.571029663085937</v>
      </c>
      <c r="BV1502">
        <v>84.115188598632813</v>
      </c>
      <c r="BW1502">
        <v>81.976676940917969</v>
      </c>
      <c r="BX1502">
        <v>79.399803161621094</v>
      </c>
      <c r="BY1502">
        <v>75.892448425292969</v>
      </c>
      <c r="BZ1502">
        <v>72.293716430664063</v>
      </c>
      <c r="CA1502">
        <v>70.565582275390625</v>
      </c>
      <c r="CB1502">
        <v>68.216850280761719</v>
      </c>
      <c r="CC1502">
        <v>0.82482671737670898</v>
      </c>
      <c r="CD1502">
        <v>0.78522932529449463</v>
      </c>
      <c r="CE1502">
        <v>0.74152600765228271</v>
      </c>
      <c r="CF1502">
        <v>0.58713638782501221</v>
      </c>
      <c r="CG1502">
        <v>0.52019315958023071</v>
      </c>
      <c r="CH1502">
        <v>0.58493655920028687</v>
      </c>
      <c r="CI1502">
        <v>0.6653745174407959</v>
      </c>
      <c r="CJ1502">
        <v>0.62552672624588013</v>
      </c>
      <c r="CK1502">
        <v>0.75889068841934204</v>
      </c>
      <c r="CL1502">
        <v>0.78996479511260986</v>
      </c>
      <c r="CM1502">
        <v>0.76564449071884155</v>
      </c>
      <c r="CN1502">
        <v>0.80791538953781128</v>
      </c>
      <c r="CO1502">
        <v>0.89260095357894897</v>
      </c>
      <c r="CP1502">
        <v>0.8069605827331543</v>
      </c>
      <c r="CQ1502">
        <v>0.84192174673080444</v>
      </c>
      <c r="CR1502">
        <v>0.91374284029006958</v>
      </c>
      <c r="CS1502">
        <v>0.91529262065887451</v>
      </c>
      <c r="CT1502">
        <v>0.90519392490386963</v>
      </c>
      <c r="CU1502">
        <v>0.96999633312225342</v>
      </c>
      <c r="CV1502">
        <v>0.77661269903182983</v>
      </c>
      <c r="CW1502">
        <v>0.69260430335998535</v>
      </c>
      <c r="CX1502">
        <v>0.59160828590393066</v>
      </c>
      <c r="CY1502">
        <v>0.62311989068984985</v>
      </c>
      <c r="CZ1502">
        <v>0.60810601711273193</v>
      </c>
    </row>
    <row r="1503" spans="1:104" x14ac:dyDescent="0.25">
      <c r="A1503" t="s">
        <v>1692</v>
      </c>
      <c r="B1503" t="s">
        <v>26</v>
      </c>
      <c r="C1503" t="s">
        <v>27</v>
      </c>
      <c r="D1503" t="s">
        <v>184</v>
      </c>
      <c r="E1503" t="s">
        <v>184</v>
      </c>
      <c r="F1503">
        <v>2020</v>
      </c>
      <c r="G1503" t="s">
        <v>177</v>
      </c>
      <c r="H1503">
        <v>7</v>
      </c>
      <c r="I1503">
        <v>49.238166809082031</v>
      </c>
      <c r="J1503">
        <v>47.439617156982422</v>
      </c>
      <c r="K1503">
        <v>46.230419158935547</v>
      </c>
      <c r="L1503">
        <v>46.122917175292969</v>
      </c>
      <c r="M1503">
        <v>47.895065307617188</v>
      </c>
      <c r="N1503">
        <v>52.296394348144531</v>
      </c>
      <c r="O1503">
        <v>57.886157989501953</v>
      </c>
      <c r="P1503">
        <v>65.741714477539063</v>
      </c>
      <c r="Q1503">
        <v>72.984939575195313</v>
      </c>
      <c r="R1503">
        <v>78.731819152832031</v>
      </c>
      <c r="S1503">
        <v>82.746086120605469</v>
      </c>
      <c r="T1503">
        <v>84.546943664550781</v>
      </c>
      <c r="U1503">
        <v>85.224922180175781</v>
      </c>
      <c r="V1503">
        <v>85.582138061523438</v>
      </c>
      <c r="W1503">
        <v>85.323295593261719</v>
      </c>
      <c r="X1503">
        <v>84.151779174804687</v>
      </c>
      <c r="Y1503">
        <v>81.516075134277344</v>
      </c>
      <c r="Z1503">
        <v>77.154579162597656</v>
      </c>
      <c r="AA1503">
        <v>71.024139404296875</v>
      </c>
      <c r="AB1503">
        <v>67.379966735839844</v>
      </c>
      <c r="AC1503">
        <v>65.800804138183594</v>
      </c>
      <c r="AD1503">
        <v>61.587917327880859</v>
      </c>
      <c r="AE1503">
        <v>57.139106750488281</v>
      </c>
      <c r="AF1503">
        <v>53.435558319091797</v>
      </c>
      <c r="AG1503">
        <v>-0.46327629685401917</v>
      </c>
      <c r="AH1503">
        <v>-0.3234308660030365</v>
      </c>
      <c r="AI1503">
        <v>-0.29297277331352234</v>
      </c>
      <c r="AJ1503">
        <v>-0.26015582680702209</v>
      </c>
      <c r="AK1503">
        <v>-0.18851476907730103</v>
      </c>
      <c r="AL1503">
        <v>-1.3180135749280453E-2</v>
      </c>
      <c r="AM1503">
        <v>-0.25180342793464661</v>
      </c>
      <c r="AN1503">
        <v>0.14403511583805084</v>
      </c>
      <c r="AO1503">
        <v>0.14980967342853546</v>
      </c>
      <c r="AP1503">
        <v>6.0370482504367828E-2</v>
      </c>
      <c r="AQ1503">
        <v>0.71721887588500977</v>
      </c>
      <c r="AR1503">
        <v>4.1796011924743652</v>
      </c>
      <c r="AS1503">
        <v>4.3061079978942871</v>
      </c>
      <c r="AT1503">
        <v>4.1494297981262207</v>
      </c>
      <c r="AU1503">
        <v>3.9782576560974121</v>
      </c>
      <c r="AV1503">
        <v>4.1897025108337402</v>
      </c>
      <c r="AW1503">
        <v>4.0413980484008789</v>
      </c>
      <c r="AX1503">
        <v>3.7084059715270996</v>
      </c>
      <c r="AY1503">
        <v>1.2953238487243652</v>
      </c>
      <c r="AZ1503">
        <v>0.72463631629943848</v>
      </c>
      <c r="BA1503">
        <v>0.48808836936950684</v>
      </c>
      <c r="BB1503">
        <v>0.46653926372528076</v>
      </c>
      <c r="BC1503">
        <v>0.30967932939529419</v>
      </c>
      <c r="BD1503">
        <v>0.17117065191268921</v>
      </c>
      <c r="BE1503">
        <v>71.152961730957031</v>
      </c>
      <c r="BF1503">
        <v>71.543708801269531</v>
      </c>
      <c r="BG1503">
        <v>71.0655517578125</v>
      </c>
      <c r="BH1503">
        <v>70.83740234375</v>
      </c>
      <c r="BI1503">
        <v>70.196670532226563</v>
      </c>
      <c r="BJ1503">
        <v>70.174819946289062</v>
      </c>
      <c r="BK1503">
        <v>69.718513488769531</v>
      </c>
      <c r="BL1503">
        <v>72.75</v>
      </c>
      <c r="BM1503">
        <v>76.487785339355469</v>
      </c>
      <c r="BN1503">
        <v>80.900375366210938</v>
      </c>
      <c r="BO1503">
        <v>85.888153076171875</v>
      </c>
      <c r="BP1503">
        <v>90.810379028320313</v>
      </c>
      <c r="BQ1503">
        <v>91.147789001464844</v>
      </c>
      <c r="BR1503">
        <v>91.550743103027344</v>
      </c>
      <c r="BS1503">
        <v>91.800743103027344</v>
      </c>
      <c r="BT1503">
        <v>90.897789001464844</v>
      </c>
      <c r="BU1503">
        <v>87.094451904296875</v>
      </c>
      <c r="BV1503">
        <v>84.497406005859375</v>
      </c>
      <c r="BW1503">
        <v>83.400375366210937</v>
      </c>
      <c r="BX1503">
        <v>81.281486511230469</v>
      </c>
      <c r="BY1503">
        <v>77.987785339355469</v>
      </c>
      <c r="BZ1503">
        <v>74.91259765625</v>
      </c>
      <c r="CA1503">
        <v>73.684440612792969</v>
      </c>
      <c r="CB1503">
        <v>72.793701171875</v>
      </c>
      <c r="CC1503">
        <v>0.84823894500732422</v>
      </c>
      <c r="CD1503">
        <v>0.80906945466995239</v>
      </c>
      <c r="CE1503">
        <v>0.76273691654205322</v>
      </c>
      <c r="CF1503">
        <v>0.60426080226898193</v>
      </c>
      <c r="CG1503">
        <v>0.53775089979171753</v>
      </c>
      <c r="CH1503">
        <v>0.60490155220031738</v>
      </c>
      <c r="CI1503">
        <v>0.68399834632873535</v>
      </c>
      <c r="CJ1503">
        <v>0.63872420787811279</v>
      </c>
      <c r="CK1503">
        <v>0.77614098787307739</v>
      </c>
      <c r="CL1503">
        <v>0.8071257472038269</v>
      </c>
      <c r="CM1503">
        <v>0.77927678823471069</v>
      </c>
      <c r="CN1503">
        <v>0.82243287563323975</v>
      </c>
      <c r="CO1503">
        <v>0.91093677282333374</v>
      </c>
      <c r="CP1503">
        <v>0.82158374786376953</v>
      </c>
      <c r="CQ1503">
        <v>0.858634352684021</v>
      </c>
      <c r="CR1503">
        <v>0.93921923637390137</v>
      </c>
      <c r="CS1503">
        <v>0.94623792171478271</v>
      </c>
      <c r="CT1503">
        <v>0.94058054685592651</v>
      </c>
      <c r="CU1503">
        <v>1.011372447013855</v>
      </c>
      <c r="CV1503">
        <v>0.80918556451797485</v>
      </c>
      <c r="CW1503">
        <v>0.71900349855422974</v>
      </c>
      <c r="CX1503">
        <v>0.61207962036132813</v>
      </c>
      <c r="CY1503">
        <v>0.64247405529022217</v>
      </c>
      <c r="CZ1503">
        <v>0.62828224897384644</v>
      </c>
    </row>
    <row r="1504" spans="1:104" x14ac:dyDescent="0.25">
      <c r="A1504" t="s">
        <v>1693</v>
      </c>
      <c r="B1504" t="s">
        <v>26</v>
      </c>
      <c r="C1504" t="s">
        <v>27</v>
      </c>
      <c r="D1504" t="s">
        <v>184</v>
      </c>
      <c r="E1504" t="s">
        <v>184</v>
      </c>
      <c r="F1504">
        <v>2020</v>
      </c>
      <c r="G1504" t="s">
        <v>178</v>
      </c>
      <c r="H1504">
        <v>8</v>
      </c>
      <c r="I1504">
        <v>49.608695983886719</v>
      </c>
      <c r="J1504">
        <v>47.858150482177734</v>
      </c>
      <c r="K1504">
        <v>46.627819061279297</v>
      </c>
      <c r="L1504">
        <v>46.570194244384766</v>
      </c>
      <c r="M1504">
        <v>48.316181182861328</v>
      </c>
      <c r="N1504">
        <v>53.130744934082031</v>
      </c>
      <c r="O1504">
        <v>59.409206390380859</v>
      </c>
      <c r="P1504">
        <v>67.0401611328125</v>
      </c>
      <c r="Q1504">
        <v>74.65362548828125</v>
      </c>
      <c r="R1504">
        <v>80.748512268066406</v>
      </c>
      <c r="S1504">
        <v>85.542289733886719</v>
      </c>
      <c r="T1504">
        <v>87.727005004882813</v>
      </c>
      <c r="U1504">
        <v>88.557182312011719</v>
      </c>
      <c r="V1504">
        <v>88.98602294921875</v>
      </c>
      <c r="W1504">
        <v>88.482666015625</v>
      </c>
      <c r="X1504">
        <v>86.775566101074219</v>
      </c>
      <c r="Y1504">
        <v>83.237091064453125</v>
      </c>
      <c r="Z1504">
        <v>78.477127075195313</v>
      </c>
      <c r="AA1504">
        <v>71.912734985351563</v>
      </c>
      <c r="AB1504">
        <v>68.909217834472656</v>
      </c>
      <c r="AC1504">
        <v>66.623619079589844</v>
      </c>
      <c r="AD1504">
        <v>62.0970458984375</v>
      </c>
      <c r="AE1504">
        <v>57.383247375488281</v>
      </c>
      <c r="AF1504">
        <v>53.497905731201172</v>
      </c>
      <c r="AG1504">
        <v>-0.45721891522407532</v>
      </c>
      <c r="AH1504">
        <v>-0.33112400770187378</v>
      </c>
      <c r="AI1504">
        <v>-0.3089715838432312</v>
      </c>
      <c r="AJ1504">
        <v>-0.26822549104690552</v>
      </c>
      <c r="AK1504">
        <v>-0.18501433730125427</v>
      </c>
      <c r="AL1504">
        <v>-1.4402939705178142E-3</v>
      </c>
      <c r="AM1504">
        <v>-0.24773702025413513</v>
      </c>
      <c r="AN1504">
        <v>0.16647361218929291</v>
      </c>
      <c r="AO1504">
        <v>0.15203286707401276</v>
      </c>
      <c r="AP1504">
        <v>3.9612602442502975E-2</v>
      </c>
      <c r="AQ1504">
        <v>0.71626502275466919</v>
      </c>
      <c r="AR1504">
        <v>4.3167462348937988</v>
      </c>
      <c r="AS1504">
        <v>4.4544315338134766</v>
      </c>
      <c r="AT1504">
        <v>4.2930607795715332</v>
      </c>
      <c r="AU1504">
        <v>4.1150989532470703</v>
      </c>
      <c r="AV1504">
        <v>4.3502359390258789</v>
      </c>
      <c r="AW1504">
        <v>4.1658105850219727</v>
      </c>
      <c r="AX1504">
        <v>3.8324880599975586</v>
      </c>
      <c r="AY1504">
        <v>1.3813996315002441</v>
      </c>
      <c r="AZ1504">
        <v>0.79271125793457031</v>
      </c>
      <c r="BA1504">
        <v>0.53378576040267944</v>
      </c>
      <c r="BB1504">
        <v>0.50444984436035156</v>
      </c>
      <c r="BC1504">
        <v>0.33405959606170654</v>
      </c>
      <c r="BD1504">
        <v>0.20182022452354431</v>
      </c>
      <c r="BE1504">
        <v>73.121635437011719</v>
      </c>
      <c r="BF1504">
        <v>72.305908203125</v>
      </c>
      <c r="BG1504">
        <v>71.705909729003906</v>
      </c>
      <c r="BH1504">
        <v>70.628250122070313</v>
      </c>
      <c r="BI1504">
        <v>70.487037658691406</v>
      </c>
      <c r="BJ1504">
        <v>70.287025451660156</v>
      </c>
      <c r="BK1504">
        <v>69.591896057128906</v>
      </c>
      <c r="BL1504">
        <v>72.344078063964844</v>
      </c>
      <c r="BM1504">
        <v>78.944908142089844</v>
      </c>
      <c r="BN1504">
        <v>83.439346313476563</v>
      </c>
      <c r="BO1504">
        <v>88.830673217773437</v>
      </c>
      <c r="BP1504">
        <v>90.43206787109375</v>
      </c>
      <c r="BQ1504">
        <v>92.249198913574219</v>
      </c>
      <c r="BR1504">
        <v>90.684150695800781</v>
      </c>
      <c r="BS1504">
        <v>91.064582824707031</v>
      </c>
      <c r="BT1504">
        <v>90.953361511230469</v>
      </c>
      <c r="BU1504">
        <v>89.674293518066406</v>
      </c>
      <c r="BV1504">
        <v>89.256828308105469</v>
      </c>
      <c r="BW1504">
        <v>85.301498413085937</v>
      </c>
      <c r="BX1504">
        <v>82.189582824707031</v>
      </c>
      <c r="BY1504">
        <v>78.166091918945313</v>
      </c>
      <c r="BZ1504">
        <v>76.328697204589844</v>
      </c>
      <c r="CA1504">
        <v>75.216072082519531</v>
      </c>
      <c r="CB1504">
        <v>75.148262023925781</v>
      </c>
      <c r="CC1504">
        <v>0.85288161039352417</v>
      </c>
      <c r="CD1504">
        <v>0.81439852714538574</v>
      </c>
      <c r="CE1504">
        <v>0.76661330461502075</v>
      </c>
      <c r="CF1504">
        <v>0.60734975337982178</v>
      </c>
      <c r="CG1504">
        <v>0.53947687149047852</v>
      </c>
      <c r="CH1504">
        <v>0.61043798923492432</v>
      </c>
      <c r="CI1504">
        <v>0.69352585077285767</v>
      </c>
      <c r="CJ1504">
        <v>0.64285790920257568</v>
      </c>
      <c r="CK1504">
        <v>0.7820054292678833</v>
      </c>
      <c r="CL1504">
        <v>0.81356829404830933</v>
      </c>
      <c r="CM1504">
        <v>0.78624999523162842</v>
      </c>
      <c r="CN1504">
        <v>0.83132171630859375</v>
      </c>
      <c r="CO1504">
        <v>0.92527717351913452</v>
      </c>
      <c r="CP1504">
        <v>0.82924020290374756</v>
      </c>
      <c r="CQ1504">
        <v>0.86787986755371094</v>
      </c>
      <c r="CR1504">
        <v>0.95294368267059326</v>
      </c>
      <c r="CS1504">
        <v>0.95609104633331299</v>
      </c>
      <c r="CT1504">
        <v>0.94943851232528687</v>
      </c>
      <c r="CU1504">
        <v>1.0200181007385254</v>
      </c>
      <c r="CV1504">
        <v>0.82272040843963623</v>
      </c>
      <c r="CW1504">
        <v>0.72662198543548584</v>
      </c>
      <c r="CX1504">
        <v>0.61701232194900513</v>
      </c>
      <c r="CY1504">
        <v>0.64408576488494873</v>
      </c>
      <c r="CZ1504">
        <v>0.6264539361000061</v>
      </c>
    </row>
    <row r="1505" spans="1:104" x14ac:dyDescent="0.25">
      <c r="A1505" t="s">
        <v>1694</v>
      </c>
      <c r="B1505" t="s">
        <v>26</v>
      </c>
      <c r="C1505" t="s">
        <v>27</v>
      </c>
      <c r="D1505" t="s">
        <v>184</v>
      </c>
      <c r="E1505" t="s">
        <v>184</v>
      </c>
      <c r="F1505">
        <v>2020</v>
      </c>
      <c r="G1505" t="s">
        <v>179</v>
      </c>
      <c r="H1505">
        <v>9</v>
      </c>
      <c r="I1505">
        <v>49.949192047119141</v>
      </c>
      <c r="J1505">
        <v>48.302597045898438</v>
      </c>
      <c r="K1505">
        <v>47.243053436279297</v>
      </c>
      <c r="L1505">
        <v>47.214092254638672</v>
      </c>
      <c r="M1505">
        <v>49.136684417724609</v>
      </c>
      <c r="N1505">
        <v>54.199016571044922</v>
      </c>
      <c r="O1505">
        <v>61.531551361083984</v>
      </c>
      <c r="P1505">
        <v>69.601234436035156</v>
      </c>
      <c r="Q1505">
        <v>78.433372497558594</v>
      </c>
      <c r="R1505">
        <v>85.1656494140625</v>
      </c>
      <c r="S1505">
        <v>90.158638000488281</v>
      </c>
      <c r="T1505">
        <v>92.378082275390625</v>
      </c>
      <c r="U1505">
        <v>93.145736694335938</v>
      </c>
      <c r="V1505">
        <v>93.742485046386719</v>
      </c>
      <c r="W1505">
        <v>92.910636901855469</v>
      </c>
      <c r="X1505">
        <v>90.242393493652344</v>
      </c>
      <c r="Y1505">
        <v>86.178497314453125</v>
      </c>
      <c r="Z1505">
        <v>81.173492431640625</v>
      </c>
      <c r="AA1505">
        <v>74.556465148925781</v>
      </c>
      <c r="AB1505">
        <v>72.244247436523438</v>
      </c>
      <c r="AC1505">
        <v>68.457351684570313</v>
      </c>
      <c r="AD1505">
        <v>63.33563232421875</v>
      </c>
      <c r="AE1505">
        <v>58.305976867675781</v>
      </c>
      <c r="AF1505">
        <v>54.275814056396484</v>
      </c>
      <c r="AG1505">
        <v>-0.43932715058326721</v>
      </c>
      <c r="AH1505">
        <v>-0.34462228417396545</v>
      </c>
      <c r="AI1505">
        <v>-0.34300670027732849</v>
      </c>
      <c r="AJ1505">
        <v>-0.28536742925643921</v>
      </c>
      <c r="AK1505">
        <v>-0.1796717643737793</v>
      </c>
      <c r="AL1505">
        <v>2.1973483264446259E-2</v>
      </c>
      <c r="AM1505">
        <v>-0.23477825522422791</v>
      </c>
      <c r="AN1505">
        <v>0.21543225646018982</v>
      </c>
      <c r="AO1505">
        <v>0.15860593318939209</v>
      </c>
      <c r="AP1505">
        <v>-8.0657294020056725E-3</v>
      </c>
      <c r="AQ1505">
        <v>0.70202815532684326</v>
      </c>
      <c r="AR1505">
        <v>4.5082907676696777</v>
      </c>
      <c r="AS1505">
        <v>4.6503124237060547</v>
      </c>
      <c r="AT1505">
        <v>4.4949164390563965</v>
      </c>
      <c r="AU1505">
        <v>4.311063289642334</v>
      </c>
      <c r="AV1505">
        <v>4.5732827186584473</v>
      </c>
      <c r="AW1505">
        <v>4.3805651664733887</v>
      </c>
      <c r="AX1505">
        <v>4.0728702545166016</v>
      </c>
      <c r="AY1505">
        <v>1.575931191444397</v>
      </c>
      <c r="AZ1505">
        <v>0.93899297714233398</v>
      </c>
      <c r="BA1505">
        <v>0.63167458772659302</v>
      </c>
      <c r="BB1505">
        <v>0.58378797769546509</v>
      </c>
      <c r="BC1505">
        <v>0.38826239109039307</v>
      </c>
      <c r="BD1505">
        <v>0.27067139744758606</v>
      </c>
      <c r="BE1505">
        <v>70.718399047851562</v>
      </c>
      <c r="BF1505">
        <v>70.2620849609375</v>
      </c>
      <c r="BG1505">
        <v>70.196563720703125</v>
      </c>
      <c r="BH1505">
        <v>69.924720764160156</v>
      </c>
      <c r="BI1505">
        <v>70.13104248046875</v>
      </c>
      <c r="BJ1505">
        <v>68.990234375</v>
      </c>
      <c r="BK1505">
        <v>71.565521240234375</v>
      </c>
      <c r="BL1505">
        <v>72.934478759765625</v>
      </c>
      <c r="BM1505">
        <v>80.2476806640625</v>
      </c>
      <c r="BN1505">
        <v>86.866630554199219</v>
      </c>
      <c r="BO1505">
        <v>95.417747497558594</v>
      </c>
      <c r="BP1505">
        <v>98.602226257324219</v>
      </c>
      <c r="BQ1505">
        <v>99.883827209472656</v>
      </c>
      <c r="BR1505">
        <v>99.536705017089844</v>
      </c>
      <c r="BS1505">
        <v>98.417747497558594</v>
      </c>
      <c r="BT1505">
        <v>97.548789978027344</v>
      </c>
      <c r="BU1505">
        <v>96.332717895507813</v>
      </c>
      <c r="BV1505">
        <v>94.604545593261719</v>
      </c>
      <c r="BW1505">
        <v>91.985588073730469</v>
      </c>
      <c r="BX1505">
        <v>83.781600952148438</v>
      </c>
      <c r="BY1505">
        <v>79.565521240234375</v>
      </c>
      <c r="BZ1505">
        <v>77.402877807617188</v>
      </c>
      <c r="CA1505">
        <v>76.315521240234375</v>
      </c>
      <c r="CB1505">
        <v>74.402885437011719</v>
      </c>
      <c r="CC1505">
        <v>0.85714524984359741</v>
      </c>
      <c r="CD1505">
        <v>0.82072752714157104</v>
      </c>
      <c r="CE1505">
        <v>0.77602511644363403</v>
      </c>
      <c r="CF1505">
        <v>0.61674046516418457</v>
      </c>
      <c r="CG1505">
        <v>0.55058854818344116</v>
      </c>
      <c r="CH1505">
        <v>0.62418061494827271</v>
      </c>
      <c r="CI1505">
        <v>0.71477997303009033</v>
      </c>
      <c r="CJ1505">
        <v>0.66448980569839478</v>
      </c>
      <c r="CK1505">
        <v>0.81227290630340576</v>
      </c>
      <c r="CL1505">
        <v>0.84528708457946777</v>
      </c>
      <c r="CM1505">
        <v>0.81468141078948975</v>
      </c>
      <c r="CN1505">
        <v>0.86166936159133911</v>
      </c>
      <c r="CO1505">
        <v>0.96100431680679321</v>
      </c>
      <c r="CP1505">
        <v>0.85904914140701294</v>
      </c>
      <c r="CQ1505">
        <v>0.89955288171768188</v>
      </c>
      <c r="CR1505">
        <v>0.98518526554107666</v>
      </c>
      <c r="CS1505">
        <v>0.98562276363372803</v>
      </c>
      <c r="CT1505">
        <v>0.97822773456573486</v>
      </c>
      <c r="CU1505">
        <v>1.0511989593505859</v>
      </c>
      <c r="CV1505">
        <v>0.85358172655105591</v>
      </c>
      <c r="CW1505">
        <v>0.74755567312240601</v>
      </c>
      <c r="CX1505">
        <v>0.63058048486709595</v>
      </c>
      <c r="CY1505">
        <v>0.65546035766601563</v>
      </c>
      <c r="CZ1505">
        <v>0.63626241683959961</v>
      </c>
    </row>
    <row r="1506" spans="1:104" x14ac:dyDescent="0.25">
      <c r="A1506" t="s">
        <v>1695</v>
      </c>
      <c r="B1506" t="s">
        <v>26</v>
      </c>
      <c r="C1506" t="s">
        <v>27</v>
      </c>
      <c r="D1506" t="s">
        <v>184</v>
      </c>
      <c r="E1506" t="s">
        <v>184</v>
      </c>
      <c r="F1506">
        <v>2020</v>
      </c>
      <c r="G1506" t="s">
        <v>180</v>
      </c>
      <c r="H1506">
        <v>10</v>
      </c>
      <c r="I1506">
        <v>44.894630432128906</v>
      </c>
      <c r="J1506">
        <v>43.363513946533203</v>
      </c>
      <c r="K1506">
        <v>42.335281372070313</v>
      </c>
      <c r="L1506">
        <v>42.293796539306641</v>
      </c>
      <c r="M1506">
        <v>43.864723205566406</v>
      </c>
      <c r="N1506">
        <v>48.119529724121094</v>
      </c>
      <c r="O1506">
        <v>55.319480895996094</v>
      </c>
      <c r="P1506">
        <v>61.561656951904297</v>
      </c>
      <c r="Q1506">
        <v>69.173469543457031</v>
      </c>
      <c r="R1506">
        <v>75.974449157714844</v>
      </c>
      <c r="S1506">
        <v>81.336326599121094</v>
      </c>
      <c r="T1506">
        <v>84.2166748046875</v>
      </c>
      <c r="U1506">
        <v>85.75341796875</v>
      </c>
      <c r="V1506">
        <v>87.082679748535156</v>
      </c>
      <c r="W1506">
        <v>86.545547485351563</v>
      </c>
      <c r="X1506">
        <v>83.845115661621094</v>
      </c>
      <c r="Y1506">
        <v>79.614486694335938</v>
      </c>
      <c r="Z1506">
        <v>74.619178771972656</v>
      </c>
      <c r="AA1506">
        <v>70.696365356445312</v>
      </c>
      <c r="AB1506">
        <v>67.507781982421875</v>
      </c>
      <c r="AC1506">
        <v>63.831531524658203</v>
      </c>
      <c r="AD1506">
        <v>58.026138305664062</v>
      </c>
      <c r="AE1506">
        <v>52.582088470458984</v>
      </c>
      <c r="AF1506">
        <v>48.871322631835938</v>
      </c>
      <c r="AG1506">
        <v>-0.42903310060501099</v>
      </c>
      <c r="AH1506">
        <v>-0.27401065826416016</v>
      </c>
      <c r="AI1506">
        <v>-0.22637023031711578</v>
      </c>
      <c r="AJ1506">
        <v>-0.21622432768344879</v>
      </c>
      <c r="AK1506">
        <v>-0.17667673528194427</v>
      </c>
      <c r="AL1506">
        <v>-3.8852188736200333E-2</v>
      </c>
      <c r="AM1506">
        <v>-0.25629296898841858</v>
      </c>
      <c r="AN1506">
        <v>8.653809130191803E-2</v>
      </c>
      <c r="AO1506">
        <v>0.14795158803462982</v>
      </c>
      <c r="AP1506">
        <v>0.12101271748542786</v>
      </c>
      <c r="AQ1506">
        <v>0.77596455812454224</v>
      </c>
      <c r="AR1506">
        <v>4.2226629257202148</v>
      </c>
      <c r="AS1506">
        <v>4.3807463645935059</v>
      </c>
      <c r="AT1506">
        <v>4.2565937042236328</v>
      </c>
      <c r="AU1506">
        <v>4.0464582443237305</v>
      </c>
      <c r="AV1506">
        <v>4.0977206230163574</v>
      </c>
      <c r="AW1506">
        <v>3.8447146415710449</v>
      </c>
      <c r="AX1506">
        <v>3.4450466632843018</v>
      </c>
      <c r="AY1506">
        <v>1.1104850769042969</v>
      </c>
      <c r="AZ1506">
        <v>0.60392004251480103</v>
      </c>
      <c r="BA1506">
        <v>0.39405366778373718</v>
      </c>
      <c r="BB1506">
        <v>0.36146894097328186</v>
      </c>
      <c r="BC1506">
        <v>0.22275272011756897</v>
      </c>
      <c r="BD1506">
        <v>7.7538624405860901E-2</v>
      </c>
      <c r="BE1506">
        <v>68.697822570800781</v>
      </c>
      <c r="BF1506">
        <v>66.783409118652344</v>
      </c>
      <c r="BG1506">
        <v>66.904586791992188</v>
      </c>
      <c r="BH1506">
        <v>66.652839660644531</v>
      </c>
      <c r="BI1506">
        <v>65.175117492675781</v>
      </c>
      <c r="BJ1506">
        <v>64.881881713867188</v>
      </c>
      <c r="BK1506">
        <v>64.195198059082031</v>
      </c>
      <c r="BL1506">
        <v>67.391700744628906</v>
      </c>
      <c r="BM1506">
        <v>75.57269287109375</v>
      </c>
      <c r="BN1506">
        <v>82.896705627441406</v>
      </c>
      <c r="BO1506">
        <v>88.6475830078125</v>
      </c>
      <c r="BP1506">
        <v>90.854789733886719</v>
      </c>
      <c r="BQ1506">
        <v>91.365921020507812</v>
      </c>
      <c r="BR1506">
        <v>92.137763977050781</v>
      </c>
      <c r="BS1506">
        <v>90.976844787597656</v>
      </c>
      <c r="BT1506">
        <v>89.658721923828125</v>
      </c>
      <c r="BU1506">
        <v>89.637321472167969</v>
      </c>
      <c r="BV1506">
        <v>87.357421875</v>
      </c>
      <c r="BW1506">
        <v>82.867240905761719</v>
      </c>
      <c r="BX1506">
        <v>79.499565124511719</v>
      </c>
      <c r="BY1506">
        <v>75.610923767089844</v>
      </c>
      <c r="BZ1506">
        <v>72.423370361328125</v>
      </c>
      <c r="CA1506">
        <v>70.09979248046875</v>
      </c>
      <c r="CB1506">
        <v>69.513328552246094</v>
      </c>
      <c r="CC1506">
        <v>0.76225763559341431</v>
      </c>
      <c r="CD1506">
        <v>0.72767573595046997</v>
      </c>
      <c r="CE1506">
        <v>0.68766295909881592</v>
      </c>
      <c r="CF1506">
        <v>0.5513535737991333</v>
      </c>
      <c r="CG1506">
        <v>0.49392953515052795</v>
      </c>
      <c r="CH1506">
        <v>0.55932021141052246</v>
      </c>
      <c r="CI1506">
        <v>0.65497547388076782</v>
      </c>
      <c r="CJ1506">
        <v>0.6223493218421936</v>
      </c>
      <c r="CK1506">
        <v>0.76118266582489014</v>
      </c>
      <c r="CL1506">
        <v>0.80031400918960571</v>
      </c>
      <c r="CM1506">
        <v>0.77634119987487793</v>
      </c>
      <c r="CN1506">
        <v>0.82289516925811768</v>
      </c>
      <c r="CO1506">
        <v>0.92119991779327393</v>
      </c>
      <c r="CP1506">
        <v>0.82226002216339111</v>
      </c>
      <c r="CQ1506">
        <v>0.86303436756134033</v>
      </c>
      <c r="CR1506">
        <v>0.94641321897506714</v>
      </c>
      <c r="CS1506">
        <v>0.94329863786697388</v>
      </c>
      <c r="CT1506">
        <v>0.93454784154891968</v>
      </c>
      <c r="CU1506">
        <v>1.0214744806289673</v>
      </c>
      <c r="CV1506">
        <v>0.82393461465835571</v>
      </c>
      <c r="CW1506">
        <v>0.72039270401000977</v>
      </c>
      <c r="CX1506">
        <v>0.58753550052642822</v>
      </c>
      <c r="CY1506">
        <v>0.59274893999099731</v>
      </c>
      <c r="CZ1506">
        <v>0.57298475503921509</v>
      </c>
    </row>
    <row r="1507" spans="1:104" x14ac:dyDescent="0.25">
      <c r="A1507" t="s">
        <v>1696</v>
      </c>
      <c r="B1507" t="s">
        <v>26</v>
      </c>
      <c r="C1507" t="s">
        <v>27</v>
      </c>
      <c r="D1507" t="s">
        <v>184</v>
      </c>
      <c r="E1507" t="s">
        <v>184</v>
      </c>
      <c r="F1507">
        <v>2020</v>
      </c>
      <c r="G1507" t="s">
        <v>181</v>
      </c>
      <c r="H1507">
        <v>11</v>
      </c>
      <c r="I1507">
        <v>41.986335754394531</v>
      </c>
      <c r="J1507">
        <v>40.634235382080078</v>
      </c>
      <c r="K1507">
        <v>39.818767547607422</v>
      </c>
      <c r="L1507">
        <v>39.970054626464844</v>
      </c>
      <c r="M1507">
        <v>41.687007904052734</v>
      </c>
      <c r="N1507">
        <v>45.841411590576172</v>
      </c>
      <c r="O1507">
        <v>51.191486358642578</v>
      </c>
      <c r="P1507">
        <v>56.636024475097656</v>
      </c>
      <c r="Q1507">
        <v>62.770351409912109</v>
      </c>
      <c r="R1507">
        <v>67.81982421875</v>
      </c>
      <c r="S1507">
        <v>71.882888793945313</v>
      </c>
      <c r="T1507">
        <v>74.161239624023438</v>
      </c>
      <c r="U1507">
        <v>75.314079284667969</v>
      </c>
      <c r="V1507">
        <v>76.164703369140625</v>
      </c>
      <c r="W1507">
        <v>75.403854370117188</v>
      </c>
      <c r="X1507">
        <v>72.687889099121094</v>
      </c>
      <c r="Y1507">
        <v>69.425407409667969</v>
      </c>
      <c r="Z1507">
        <v>67.288032531738281</v>
      </c>
      <c r="AA1507">
        <v>62.312957763671875</v>
      </c>
      <c r="AB1507">
        <v>58.729537963867188</v>
      </c>
      <c r="AC1507">
        <v>55.934188842773438</v>
      </c>
      <c r="AD1507">
        <v>52.141452789306641</v>
      </c>
      <c r="AE1507">
        <v>48.385269165039063</v>
      </c>
      <c r="AF1507">
        <v>45.256050109863281</v>
      </c>
      <c r="AG1507">
        <v>-0.4395039975643158</v>
      </c>
      <c r="AH1507">
        <v>-0.23661854863166809</v>
      </c>
      <c r="AI1507">
        <v>-0.15585476160049438</v>
      </c>
      <c r="AJ1507">
        <v>-0.17865778505802155</v>
      </c>
      <c r="AK1507">
        <v>-0.18756608664989471</v>
      </c>
      <c r="AL1507">
        <v>-8.5100725293159485E-2</v>
      </c>
      <c r="AM1507">
        <v>-0.27894687652587891</v>
      </c>
      <c r="AN1507">
        <v>8.6109677795320749E-4</v>
      </c>
      <c r="AO1507">
        <v>0.13389129936695099</v>
      </c>
      <c r="AP1507">
        <v>0.19676484167575836</v>
      </c>
      <c r="AQ1507">
        <v>0.76166307926177979</v>
      </c>
      <c r="AR1507">
        <v>3.7249352931976318</v>
      </c>
      <c r="AS1507">
        <v>3.849358081817627</v>
      </c>
      <c r="AT1507">
        <v>3.7255289554595947</v>
      </c>
      <c r="AU1507">
        <v>3.4917128086090088</v>
      </c>
      <c r="AV1507">
        <v>3.380218505859375</v>
      </c>
      <c r="AW1507">
        <v>3.1471765041351318</v>
      </c>
      <c r="AX1507">
        <v>2.8095555305480957</v>
      </c>
      <c r="AY1507">
        <v>0.65433686971664429</v>
      </c>
      <c r="AZ1507">
        <v>0.29221570491790771</v>
      </c>
      <c r="BA1507">
        <v>0.17510543763637543</v>
      </c>
      <c r="BB1507">
        <v>0.18660326302051544</v>
      </c>
      <c r="BC1507">
        <v>0.11006531119346619</v>
      </c>
      <c r="BD1507">
        <v>-5.5422600358724594E-2</v>
      </c>
      <c r="BE1507">
        <v>63.296871185302734</v>
      </c>
      <c r="BF1507">
        <v>62.531803131103516</v>
      </c>
      <c r="BG1507">
        <v>61.062644958496094</v>
      </c>
      <c r="BH1507">
        <v>61.685565948486328</v>
      </c>
      <c r="BI1507">
        <v>61.304779052734375</v>
      </c>
      <c r="BJ1507">
        <v>60.686267852783203</v>
      </c>
      <c r="BK1507">
        <v>59.924339294433594</v>
      </c>
      <c r="BL1507">
        <v>63.244575500488281</v>
      </c>
      <c r="BM1507">
        <v>71.163070678710938</v>
      </c>
      <c r="BN1507">
        <v>78.6072998046875</v>
      </c>
      <c r="BO1507">
        <v>82.649688720703125</v>
      </c>
      <c r="BP1507">
        <v>86.484619140625</v>
      </c>
      <c r="BQ1507">
        <v>87.70068359375</v>
      </c>
      <c r="BR1507">
        <v>87.83502197265625</v>
      </c>
      <c r="BS1507">
        <v>87.633270263671875</v>
      </c>
      <c r="BT1507">
        <v>86.781234741210937</v>
      </c>
      <c r="BU1507">
        <v>83.860992431640625</v>
      </c>
      <c r="BV1507">
        <v>77.817817687988281</v>
      </c>
      <c r="BW1507">
        <v>72.53179931640625</v>
      </c>
      <c r="BX1507">
        <v>68.255790710449219</v>
      </c>
      <c r="BY1507">
        <v>66.455085754394531</v>
      </c>
      <c r="BZ1507">
        <v>63.359165191650391</v>
      </c>
      <c r="CA1507">
        <v>62.489665985107422</v>
      </c>
      <c r="CB1507">
        <v>61.291759490966797</v>
      </c>
      <c r="CC1507">
        <v>0.74249130487442017</v>
      </c>
      <c r="CD1507">
        <v>0.7073245644569397</v>
      </c>
      <c r="CE1507">
        <v>0.66945397853851318</v>
      </c>
      <c r="CF1507">
        <v>0.54038828611373901</v>
      </c>
      <c r="CG1507">
        <v>0.48923313617706299</v>
      </c>
      <c r="CH1507">
        <v>0.55550384521484375</v>
      </c>
      <c r="CI1507">
        <v>0.64348810911178589</v>
      </c>
      <c r="CJ1507">
        <v>0.61582326889038086</v>
      </c>
      <c r="CK1507">
        <v>0.74322217702865601</v>
      </c>
      <c r="CL1507">
        <v>0.77653217315673828</v>
      </c>
      <c r="CM1507">
        <v>0.75873124599456787</v>
      </c>
      <c r="CN1507">
        <v>0.80074828863143921</v>
      </c>
      <c r="CO1507">
        <v>0.88011294603347778</v>
      </c>
      <c r="CP1507">
        <v>0.80445986986160278</v>
      </c>
      <c r="CQ1507">
        <v>0.83630532026290894</v>
      </c>
      <c r="CR1507">
        <v>0.89103686809539795</v>
      </c>
      <c r="CS1507">
        <v>0.88157349824905396</v>
      </c>
      <c r="CT1507">
        <v>0.87831860780715942</v>
      </c>
      <c r="CU1507">
        <v>0.9288288950920105</v>
      </c>
      <c r="CV1507">
        <v>0.73950850963592529</v>
      </c>
      <c r="CW1507">
        <v>0.65127372741699219</v>
      </c>
      <c r="CX1507">
        <v>0.55435454845428467</v>
      </c>
      <c r="CY1507">
        <v>0.57398718595504761</v>
      </c>
      <c r="CZ1507">
        <v>0.555156409740448</v>
      </c>
    </row>
    <row r="1508" spans="1:104" x14ac:dyDescent="0.25">
      <c r="A1508" t="s">
        <v>1697</v>
      </c>
      <c r="B1508" t="s">
        <v>26</v>
      </c>
      <c r="C1508" t="s">
        <v>27</v>
      </c>
      <c r="D1508" t="s">
        <v>184</v>
      </c>
      <c r="E1508" t="s">
        <v>184</v>
      </c>
      <c r="F1508">
        <v>2020</v>
      </c>
      <c r="G1508" t="s">
        <v>182</v>
      </c>
      <c r="H1508">
        <v>12</v>
      </c>
      <c r="I1508">
        <v>39.806529998779297</v>
      </c>
      <c r="J1508">
        <v>38.735549926757813</v>
      </c>
      <c r="K1508">
        <v>38.21502685546875</v>
      </c>
      <c r="L1508">
        <v>38.491748809814453</v>
      </c>
      <c r="M1508">
        <v>40.302204132080078</v>
      </c>
      <c r="N1508">
        <v>44.510059356689453</v>
      </c>
      <c r="O1508">
        <v>50.485111236572266</v>
      </c>
      <c r="P1508">
        <v>55.228855133056641</v>
      </c>
      <c r="Q1508">
        <v>58.359848022460938</v>
      </c>
      <c r="R1508">
        <v>59.236747741699219</v>
      </c>
      <c r="S1508">
        <v>59.180686950683594</v>
      </c>
      <c r="T1508">
        <v>58.374225616455078</v>
      </c>
      <c r="U1508">
        <v>57.513839721679688</v>
      </c>
      <c r="V1508">
        <v>57.13482666015625</v>
      </c>
      <c r="W1508">
        <v>56.068248748779297</v>
      </c>
      <c r="X1508">
        <v>54.442359924316406</v>
      </c>
      <c r="Y1508">
        <v>53.809982299804688</v>
      </c>
      <c r="Z1508">
        <v>55.144287109375</v>
      </c>
      <c r="AA1508">
        <v>53.106452941894531</v>
      </c>
      <c r="AB1508">
        <v>51.708839416503906</v>
      </c>
      <c r="AC1508">
        <v>50.172458648681641</v>
      </c>
      <c r="AD1508">
        <v>48.119495391845703</v>
      </c>
      <c r="AE1508">
        <v>44.668735504150391</v>
      </c>
      <c r="AF1508">
        <v>42.066421508789063</v>
      </c>
      <c r="AG1508">
        <v>-0.59443295001983643</v>
      </c>
      <c r="AH1508">
        <v>-8.3439439535140991E-2</v>
      </c>
      <c r="AI1508">
        <v>0.2031882107257843</v>
      </c>
      <c r="AJ1508">
        <v>-3.019178519025445E-3</v>
      </c>
      <c r="AK1508">
        <v>-0.26650437712669373</v>
      </c>
      <c r="AL1508">
        <v>-0.35119226574897766</v>
      </c>
      <c r="AM1508">
        <v>-0.48852691054344177</v>
      </c>
      <c r="AN1508">
        <v>-0.47681605815887451</v>
      </c>
      <c r="AO1508">
        <v>0.13945414125919342</v>
      </c>
      <c r="AP1508">
        <v>0.67011374235153198</v>
      </c>
      <c r="AQ1508">
        <v>1.0291385650634766</v>
      </c>
      <c r="AR1508">
        <v>2.9659328460693359</v>
      </c>
      <c r="AS1508">
        <v>2.9443790912628174</v>
      </c>
      <c r="AT1508">
        <v>2.7878613471984863</v>
      </c>
      <c r="AU1508">
        <v>2.4329676628112793</v>
      </c>
      <c r="AV1508">
        <v>1.7079663276672363</v>
      </c>
      <c r="AW1508">
        <v>1.4360268115997314</v>
      </c>
      <c r="AX1508">
        <v>0.85811012983322144</v>
      </c>
      <c r="AY1508">
        <v>-1.0869958400726318</v>
      </c>
      <c r="AZ1508">
        <v>-0.93603575229644775</v>
      </c>
      <c r="BA1508">
        <v>-0.71779322624206543</v>
      </c>
      <c r="BB1508">
        <v>-0.60966980457305908</v>
      </c>
      <c r="BC1508">
        <v>-0.45053216814994812</v>
      </c>
      <c r="BD1508">
        <v>-0.77171975374221802</v>
      </c>
      <c r="BE1508">
        <v>47.577312469482422</v>
      </c>
      <c r="BF1508">
        <v>47.077312469482422</v>
      </c>
      <c r="BG1508">
        <v>45.664596557617188</v>
      </c>
      <c r="BH1508">
        <v>45.370956420898438</v>
      </c>
      <c r="BI1508">
        <v>45.577312469482422</v>
      </c>
      <c r="BJ1508">
        <v>45.490032196044922</v>
      </c>
      <c r="BK1508">
        <v>44.577312469482422</v>
      </c>
      <c r="BL1508">
        <v>45.533672332763672</v>
      </c>
      <c r="BM1508">
        <v>47.946384429931641</v>
      </c>
      <c r="BN1508">
        <v>50.880924224853516</v>
      </c>
      <c r="BO1508">
        <v>53.021823883056641</v>
      </c>
      <c r="BP1508">
        <v>53.315464019775391</v>
      </c>
      <c r="BQ1508">
        <v>54.087284088134766</v>
      </c>
      <c r="BR1508">
        <v>55.087284088134766</v>
      </c>
      <c r="BS1508">
        <v>55.95635986328125</v>
      </c>
      <c r="BT1508">
        <v>55.109104156494141</v>
      </c>
      <c r="BU1508">
        <v>54.380924224853516</v>
      </c>
      <c r="BV1508">
        <v>51.099132537841797</v>
      </c>
      <c r="BW1508">
        <v>49.599132537841797</v>
      </c>
      <c r="BX1508">
        <v>48.914596557617188</v>
      </c>
      <c r="BY1508">
        <v>47.045524597167969</v>
      </c>
      <c r="BZ1508">
        <v>48.120952606201172</v>
      </c>
      <c r="CA1508">
        <v>46.436416625976562</v>
      </c>
      <c r="CB1508">
        <v>45.730060577392578</v>
      </c>
      <c r="CC1508">
        <v>0.99904155731201172</v>
      </c>
      <c r="CD1508">
        <v>0.95621800422668457</v>
      </c>
      <c r="CE1508">
        <v>0.91038846969604492</v>
      </c>
      <c r="CF1508">
        <v>0.72222757339477539</v>
      </c>
      <c r="CG1508">
        <v>0.64405399560928345</v>
      </c>
      <c r="CH1508">
        <v>0.72784125804901123</v>
      </c>
      <c r="CI1508">
        <v>0.83295464515686035</v>
      </c>
      <c r="CJ1508">
        <v>0.73099231719970703</v>
      </c>
      <c r="CK1508">
        <v>0.88373363018035889</v>
      </c>
      <c r="CL1508">
        <v>0.90022021532058716</v>
      </c>
      <c r="CM1508">
        <v>0.85671061277389526</v>
      </c>
      <c r="CN1508">
        <v>0.89937746524810791</v>
      </c>
      <c r="CO1508">
        <v>0.98851686716079712</v>
      </c>
      <c r="CP1508">
        <v>0.89584892988204956</v>
      </c>
      <c r="CQ1508">
        <v>0.93173009157180786</v>
      </c>
      <c r="CR1508">
        <v>1.0026843547821045</v>
      </c>
      <c r="CS1508">
        <v>1.0148023366928101</v>
      </c>
      <c r="CT1508">
        <v>1.0427919626235962</v>
      </c>
      <c r="CU1508">
        <v>1.1476980447769165</v>
      </c>
      <c r="CV1508">
        <v>0.9358411431312561</v>
      </c>
      <c r="CW1508">
        <v>0.83308136463165283</v>
      </c>
      <c r="CX1508">
        <v>0.72414499521255493</v>
      </c>
      <c r="CY1508">
        <v>0.74792510271072388</v>
      </c>
      <c r="CZ1508">
        <v>0.72556698322296143</v>
      </c>
    </row>
    <row r="1509" spans="1:104" x14ac:dyDescent="0.25">
      <c r="A1509" t="s">
        <v>1698</v>
      </c>
      <c r="B1509" t="s">
        <v>26</v>
      </c>
      <c r="C1509" t="s">
        <v>27</v>
      </c>
      <c r="D1509" t="s">
        <v>184</v>
      </c>
      <c r="E1509" t="s">
        <v>184</v>
      </c>
      <c r="F1509">
        <v>2020</v>
      </c>
      <c r="G1509" t="s">
        <v>183</v>
      </c>
      <c r="H1509">
        <v>8</v>
      </c>
      <c r="I1509">
        <v>49.337890625</v>
      </c>
      <c r="J1509">
        <v>47.607048034667969</v>
      </c>
      <c r="K1509">
        <v>46.385547637939453</v>
      </c>
      <c r="L1509">
        <v>46.327766418457031</v>
      </c>
      <c r="M1509">
        <v>48.063728332519531</v>
      </c>
      <c r="N1509">
        <v>52.853435516357422</v>
      </c>
      <c r="O1509">
        <v>59.071811676025391</v>
      </c>
      <c r="P1509">
        <v>66.515914916992188</v>
      </c>
      <c r="Q1509">
        <v>73.91693115234375</v>
      </c>
      <c r="R1509">
        <v>79.849723815917969</v>
      </c>
      <c r="S1509">
        <v>84.536453247070313</v>
      </c>
      <c r="T1509">
        <v>86.709213256835938</v>
      </c>
      <c r="U1509">
        <v>87.532157897949219</v>
      </c>
      <c r="V1509">
        <v>87.969001770019531</v>
      </c>
      <c r="W1509">
        <v>87.486351013183594</v>
      </c>
      <c r="X1509">
        <v>85.790557861328125</v>
      </c>
      <c r="Y1509">
        <v>82.296478271484375</v>
      </c>
      <c r="Z1509">
        <v>77.544380187988281</v>
      </c>
      <c r="AA1509">
        <v>71.114448547363281</v>
      </c>
      <c r="AB1509">
        <v>68.203811645507813</v>
      </c>
      <c r="AC1509">
        <v>66.007736206054687</v>
      </c>
      <c r="AD1509">
        <v>61.578262329101563</v>
      </c>
      <c r="AE1509">
        <v>56.939479827880859</v>
      </c>
      <c r="AF1509">
        <v>53.115921020507813</v>
      </c>
      <c r="AG1509">
        <v>-0.46771910786628723</v>
      </c>
      <c r="AH1509">
        <v>-0.32036933302879333</v>
      </c>
      <c r="AI1509">
        <v>-0.2839026153087616</v>
      </c>
      <c r="AJ1509">
        <v>-0.25590106844902039</v>
      </c>
      <c r="AK1509">
        <v>-0.19011956453323364</v>
      </c>
      <c r="AL1509">
        <v>-2.0419003441929817E-2</v>
      </c>
      <c r="AM1509">
        <v>-0.26067525148391724</v>
      </c>
      <c r="AN1509">
        <v>0.13291370868682861</v>
      </c>
      <c r="AO1509">
        <v>0.15095312893390656</v>
      </c>
      <c r="AP1509">
        <v>7.4461646378040314E-2</v>
      </c>
      <c r="AQ1509">
        <v>0.73749369382858276</v>
      </c>
      <c r="AR1509">
        <v>4.2663116455078125</v>
      </c>
      <c r="AS1509">
        <v>4.3984260559082031</v>
      </c>
      <c r="AT1509">
        <v>4.238245964050293</v>
      </c>
      <c r="AU1509">
        <v>4.0506882667541504</v>
      </c>
      <c r="AV1509">
        <v>4.2286744117736816</v>
      </c>
      <c r="AW1509">
        <v>4.0348081588745117</v>
      </c>
      <c r="AX1509">
        <v>3.676842212677002</v>
      </c>
      <c r="AY1509">
        <v>1.2471272945404053</v>
      </c>
      <c r="AZ1509">
        <v>0.69883841276168823</v>
      </c>
      <c r="BA1509">
        <v>0.46628350019454956</v>
      </c>
      <c r="BB1509">
        <v>0.44613334536552429</v>
      </c>
      <c r="BC1509">
        <v>0.29270491003990173</v>
      </c>
      <c r="BD1509">
        <v>0.14940387010574341</v>
      </c>
      <c r="BE1509">
        <v>70.11492919921875</v>
      </c>
      <c r="BF1509">
        <v>69.234970092773438</v>
      </c>
      <c r="BG1509">
        <v>68.720893859863281</v>
      </c>
      <c r="BH1509">
        <v>68.320579528808594</v>
      </c>
      <c r="BI1509">
        <v>68.125083923339844</v>
      </c>
      <c r="BJ1509">
        <v>67.618782043457031</v>
      </c>
      <c r="BK1509">
        <v>68.312042236328125</v>
      </c>
      <c r="BL1509">
        <v>72.134231567382812</v>
      </c>
      <c r="BM1509">
        <v>77.840141296386719</v>
      </c>
      <c r="BN1509">
        <v>82.643081665039063</v>
      </c>
      <c r="BO1509">
        <v>88.571319580078125</v>
      </c>
      <c r="BP1509">
        <v>91.663909912109375</v>
      </c>
      <c r="BQ1509">
        <v>92.955062866210938</v>
      </c>
      <c r="BR1509">
        <v>92.708114624023437</v>
      </c>
      <c r="BS1509">
        <v>91.998786926269531</v>
      </c>
      <c r="BT1509">
        <v>91.555770874023438</v>
      </c>
      <c r="BU1509">
        <v>89.918220520019531</v>
      </c>
      <c r="BV1509">
        <v>88.118568420410156</v>
      </c>
      <c r="BW1509">
        <v>85.666091918945313</v>
      </c>
      <c r="BX1509">
        <v>81.663169860839844</v>
      </c>
      <c r="BY1509">
        <v>77.902999877929687</v>
      </c>
      <c r="BZ1509">
        <v>75.234481811523438</v>
      </c>
      <c r="CA1509">
        <v>73.945411682128906</v>
      </c>
      <c r="CB1509">
        <v>72.640403747558594</v>
      </c>
      <c r="CC1509">
        <v>0.84659671783447266</v>
      </c>
      <c r="CD1509">
        <v>0.80848103761672974</v>
      </c>
      <c r="CE1509">
        <v>0.76099050045013428</v>
      </c>
      <c r="CF1509">
        <v>0.60294342041015625</v>
      </c>
      <c r="CG1509">
        <v>0.53563064336776733</v>
      </c>
      <c r="CH1509">
        <v>0.60614460706710815</v>
      </c>
      <c r="CI1509">
        <v>0.6883997917175293</v>
      </c>
      <c r="CJ1509">
        <v>0.63794171810150146</v>
      </c>
      <c r="CK1509">
        <v>0.77528142929077148</v>
      </c>
      <c r="CL1509">
        <v>0.80630975961685181</v>
      </c>
      <c r="CM1509">
        <v>0.7796332836151123</v>
      </c>
      <c r="CN1509">
        <v>0.82413822412490845</v>
      </c>
      <c r="CO1509">
        <v>0.91615116596221924</v>
      </c>
      <c r="CP1509">
        <v>0.8223646879196167</v>
      </c>
      <c r="CQ1509">
        <v>0.86023342609405518</v>
      </c>
      <c r="CR1509">
        <v>0.94286578893661499</v>
      </c>
      <c r="CS1509">
        <v>0.94557619094848633</v>
      </c>
      <c r="CT1509">
        <v>0.93828600645065308</v>
      </c>
      <c r="CU1509">
        <v>1.0075905323028564</v>
      </c>
      <c r="CV1509">
        <v>0.81320643424987793</v>
      </c>
      <c r="CW1509">
        <v>0.71876698732376099</v>
      </c>
      <c r="CX1509">
        <v>0.61091583967208862</v>
      </c>
      <c r="CY1509">
        <v>0.63799995183944702</v>
      </c>
      <c r="CZ1509">
        <v>0.62091398239135742</v>
      </c>
    </row>
    <row r="1510" spans="1:104" x14ac:dyDescent="0.25">
      <c r="A1510" t="s">
        <v>1699</v>
      </c>
      <c r="B1510" t="s">
        <v>26</v>
      </c>
      <c r="C1510" t="s">
        <v>27</v>
      </c>
      <c r="D1510" t="s">
        <v>184</v>
      </c>
      <c r="E1510" t="s">
        <v>184</v>
      </c>
      <c r="F1510">
        <v>2021</v>
      </c>
      <c r="G1510" t="s">
        <v>171</v>
      </c>
      <c r="H1510">
        <v>1</v>
      </c>
      <c r="I1510">
        <v>39.905475616455078</v>
      </c>
      <c r="J1510">
        <v>38.716888427734375</v>
      </c>
      <c r="K1510">
        <v>38.275627136230469</v>
      </c>
      <c r="L1510">
        <v>38.596153259277344</v>
      </c>
      <c r="M1510">
        <v>40.595932006835938</v>
      </c>
      <c r="N1510">
        <v>44.966770172119141</v>
      </c>
      <c r="O1510">
        <v>52.334789276123047</v>
      </c>
      <c r="P1510">
        <v>57.319244384765625</v>
      </c>
      <c r="Q1510">
        <v>60.148765563964844</v>
      </c>
      <c r="R1510">
        <v>60.424243927001953</v>
      </c>
      <c r="S1510">
        <v>59.938175201416016</v>
      </c>
      <c r="T1510">
        <v>58.821552276611328</v>
      </c>
      <c r="U1510">
        <v>57.796260833740234</v>
      </c>
      <c r="V1510">
        <v>57.334026336669922</v>
      </c>
      <c r="W1510">
        <v>56.35711669921875</v>
      </c>
      <c r="X1510">
        <v>54.885101318359375</v>
      </c>
      <c r="Y1510">
        <v>54.116611480712891</v>
      </c>
      <c r="Z1510">
        <v>55.8638916015625</v>
      </c>
      <c r="AA1510">
        <v>54.026020050048828</v>
      </c>
      <c r="AB1510">
        <v>52.490081787109375</v>
      </c>
      <c r="AC1510">
        <v>50.920627593994141</v>
      </c>
      <c r="AD1510">
        <v>48.646034240722656</v>
      </c>
      <c r="AE1510">
        <v>45.035114288330078</v>
      </c>
      <c r="AF1510">
        <v>42.395767211914063</v>
      </c>
      <c r="AG1510">
        <v>-0.6219145655632019</v>
      </c>
      <c r="AH1510">
        <v>-7.5209200382232666E-2</v>
      </c>
      <c r="AI1510">
        <v>0.23263071477413177</v>
      </c>
      <c r="AJ1510">
        <v>9.3580763787031174E-3</v>
      </c>
      <c r="AK1510">
        <v>-0.27899491786956787</v>
      </c>
      <c r="AL1510">
        <v>-0.38836553692817688</v>
      </c>
      <c r="AM1510">
        <v>-0.53335350751876831</v>
      </c>
      <c r="AN1510">
        <v>-0.55821394920349121</v>
      </c>
      <c r="AO1510">
        <v>0.14507482945919037</v>
      </c>
      <c r="AP1510">
        <v>0.74241858720779419</v>
      </c>
      <c r="AQ1510">
        <v>1.0963003635406494</v>
      </c>
      <c r="AR1510">
        <v>3.0044608116149902</v>
      </c>
      <c r="AS1510">
        <v>2.9658284187316895</v>
      </c>
      <c r="AT1510">
        <v>2.7947878837585449</v>
      </c>
      <c r="AU1510">
        <v>2.4310479164123535</v>
      </c>
      <c r="AV1510">
        <v>1.6451742649078369</v>
      </c>
      <c r="AW1510">
        <v>1.343541145324707</v>
      </c>
      <c r="AX1510">
        <v>0.72392565011978149</v>
      </c>
      <c r="AY1510">
        <v>-1.2449988126754761</v>
      </c>
      <c r="AZ1510">
        <v>-1.0582290887832642</v>
      </c>
      <c r="BA1510">
        <v>-0.80994206666946411</v>
      </c>
      <c r="BB1510">
        <v>-0.68738257884979248</v>
      </c>
      <c r="BC1510">
        <v>-0.50590020418167114</v>
      </c>
      <c r="BD1510">
        <v>-0.85168784856796265</v>
      </c>
      <c r="BE1510">
        <v>42.56719970703125</v>
      </c>
      <c r="BF1510">
        <v>41.567195892333984</v>
      </c>
      <c r="BG1510">
        <v>40.610828399658203</v>
      </c>
      <c r="BH1510">
        <v>39.979934692382813</v>
      </c>
      <c r="BI1510">
        <v>39.436305999755859</v>
      </c>
      <c r="BJ1510">
        <v>38.686305999755859</v>
      </c>
      <c r="BK1510">
        <v>38.642677307128906</v>
      </c>
      <c r="BL1510">
        <v>38.708122253417969</v>
      </c>
      <c r="BM1510">
        <v>45.728183746337891</v>
      </c>
      <c r="BN1510">
        <v>51.140926361083984</v>
      </c>
      <c r="BO1510">
        <v>55.031848907470703</v>
      </c>
      <c r="BP1510">
        <v>56.781845092773438</v>
      </c>
      <c r="BQ1510">
        <v>57.869110107421875</v>
      </c>
      <c r="BR1510">
        <v>58.075477600097656</v>
      </c>
      <c r="BS1510">
        <v>57.890926361083984</v>
      </c>
      <c r="BT1510">
        <v>56.293628692626953</v>
      </c>
      <c r="BU1510">
        <v>54.924522399902344</v>
      </c>
      <c r="BV1510">
        <v>52.577228546142578</v>
      </c>
      <c r="BW1510">
        <v>50.892673492431641</v>
      </c>
      <c r="BX1510">
        <v>47.979934692382812</v>
      </c>
      <c r="BY1510">
        <v>46.567195892333984</v>
      </c>
      <c r="BZ1510">
        <v>45.839008331298828</v>
      </c>
      <c r="CA1510">
        <v>47.099044799804688</v>
      </c>
      <c r="CB1510">
        <v>46.620861053466797</v>
      </c>
      <c r="CC1510">
        <v>1.0456317663192749</v>
      </c>
      <c r="CD1510">
        <v>0.99326086044311523</v>
      </c>
      <c r="CE1510">
        <v>0.94874715805053711</v>
      </c>
      <c r="CF1510">
        <v>0.75021755695343018</v>
      </c>
      <c r="CG1510">
        <v>0.67019248008728027</v>
      </c>
      <c r="CH1510">
        <v>0.75876069068908691</v>
      </c>
      <c r="CI1510">
        <v>0.87407004833221436</v>
      </c>
      <c r="CJ1510">
        <v>0.74722051620483398</v>
      </c>
      <c r="CK1510">
        <v>0.91055721044540405</v>
      </c>
      <c r="CL1510">
        <v>0.92030882835388184</v>
      </c>
      <c r="CM1510">
        <v>0.86422431468963623</v>
      </c>
      <c r="CN1510">
        <v>0.90835404396057129</v>
      </c>
      <c r="CO1510">
        <v>1.0086613893508911</v>
      </c>
      <c r="CP1510">
        <v>0.89784586429595947</v>
      </c>
      <c r="CQ1510">
        <v>0.93826198577880859</v>
      </c>
      <c r="CR1510">
        <v>1.0256075859069824</v>
      </c>
      <c r="CS1510">
        <v>1.038896918296814</v>
      </c>
      <c r="CT1510">
        <v>1.0773581266403198</v>
      </c>
      <c r="CU1510">
        <v>1.2009087800979614</v>
      </c>
      <c r="CV1510">
        <v>0.98220813274383545</v>
      </c>
      <c r="CW1510">
        <v>0.87532806396484375</v>
      </c>
      <c r="CX1510">
        <v>0.75844401121139526</v>
      </c>
      <c r="CY1510">
        <v>0.78355979919433594</v>
      </c>
      <c r="CZ1510">
        <v>0.75994253158569336</v>
      </c>
    </row>
    <row r="1511" spans="1:104" x14ac:dyDescent="0.25">
      <c r="A1511" t="s">
        <v>1700</v>
      </c>
      <c r="B1511" t="s">
        <v>26</v>
      </c>
      <c r="C1511" t="s">
        <v>27</v>
      </c>
      <c r="D1511" t="s">
        <v>184</v>
      </c>
      <c r="E1511" t="s">
        <v>184</v>
      </c>
      <c r="F1511">
        <v>2021</v>
      </c>
      <c r="G1511" t="s">
        <v>172</v>
      </c>
      <c r="H1511">
        <v>2</v>
      </c>
      <c r="I1511">
        <v>39.911750793457031</v>
      </c>
      <c r="J1511">
        <v>38.723648071289063</v>
      </c>
      <c r="K1511">
        <v>38.147190093994141</v>
      </c>
      <c r="L1511">
        <v>38.384662628173828</v>
      </c>
      <c r="M1511">
        <v>40.177909851074219</v>
      </c>
      <c r="N1511">
        <v>44.686534881591797</v>
      </c>
      <c r="O1511">
        <v>51.209037780761719</v>
      </c>
      <c r="P1511">
        <v>55.998138427734375</v>
      </c>
      <c r="Q1511">
        <v>59.53448486328125</v>
      </c>
      <c r="R1511">
        <v>60.892024993896484</v>
      </c>
      <c r="S1511">
        <v>61.396846771240234</v>
      </c>
      <c r="T1511">
        <v>61.250225067138672</v>
      </c>
      <c r="U1511">
        <v>60.986778259277344</v>
      </c>
      <c r="V1511">
        <v>60.891284942626953</v>
      </c>
      <c r="W1511">
        <v>60.024848937988281</v>
      </c>
      <c r="X1511">
        <v>58.256202697753906</v>
      </c>
      <c r="Y1511">
        <v>56.629291534423828</v>
      </c>
      <c r="Z1511">
        <v>56.701492309570312</v>
      </c>
      <c r="AA1511">
        <v>55.464210510253906</v>
      </c>
      <c r="AB1511">
        <v>53.407871246337891</v>
      </c>
      <c r="AC1511">
        <v>51.694255828857422</v>
      </c>
      <c r="AD1511">
        <v>48.902793884277344</v>
      </c>
      <c r="AE1511">
        <v>45.180980682373047</v>
      </c>
      <c r="AF1511">
        <v>42.458477020263672</v>
      </c>
      <c r="AG1511">
        <v>-0.57111340761184692</v>
      </c>
      <c r="AH1511">
        <v>-0.10400482267141342</v>
      </c>
      <c r="AI1511">
        <v>0.15151976048946381</v>
      </c>
      <c r="AJ1511">
        <v>-2.7580892667174339E-2</v>
      </c>
      <c r="AK1511">
        <v>-0.2533927857875824</v>
      </c>
      <c r="AL1511">
        <v>-0.3199458122253418</v>
      </c>
      <c r="AM1511">
        <v>-0.46606522798538208</v>
      </c>
      <c r="AN1511">
        <v>-0.42332378029823303</v>
      </c>
      <c r="AO1511">
        <v>0.1417844295501709</v>
      </c>
      <c r="AP1511">
        <v>0.62745183706283569</v>
      </c>
      <c r="AQ1511">
        <v>1.0254340171813965</v>
      </c>
      <c r="AR1511">
        <v>3.1284449100494385</v>
      </c>
      <c r="AS1511">
        <v>3.1400840282440186</v>
      </c>
      <c r="AT1511">
        <v>2.9833219051361084</v>
      </c>
      <c r="AU1511">
        <v>2.6349585056304932</v>
      </c>
      <c r="AV1511">
        <v>1.9540805816650391</v>
      </c>
      <c r="AW1511">
        <v>1.6622581481933594</v>
      </c>
      <c r="AX1511">
        <v>1.0926072597503662</v>
      </c>
      <c r="AY1511">
        <v>-0.88592535257339478</v>
      </c>
      <c r="AZ1511">
        <v>-0.7885163426399231</v>
      </c>
      <c r="BA1511">
        <v>-0.61025726795196533</v>
      </c>
      <c r="BB1511">
        <v>-0.49921950697898865</v>
      </c>
      <c r="BC1511">
        <v>-0.37438145279884338</v>
      </c>
      <c r="BD1511">
        <v>-0.67902672290802002</v>
      </c>
      <c r="BE1511">
        <v>52.555335998535156</v>
      </c>
      <c r="BF1511">
        <v>52.098953247070312</v>
      </c>
      <c r="BG1511">
        <v>52.011714935302734</v>
      </c>
      <c r="BH1511">
        <v>51.098953247070313</v>
      </c>
      <c r="BI1511">
        <v>51.805335998535156</v>
      </c>
      <c r="BJ1511">
        <v>51.120765686035156</v>
      </c>
      <c r="BK1511">
        <v>51.827144622802734</v>
      </c>
      <c r="BL1511">
        <v>52.239906311035156</v>
      </c>
      <c r="BM1511">
        <v>52.446285247802734</v>
      </c>
      <c r="BN1511">
        <v>53.793617248535156</v>
      </c>
      <c r="BO1511">
        <v>54.5654296875</v>
      </c>
      <c r="BP1511">
        <v>55.0654296875</v>
      </c>
      <c r="BQ1511">
        <v>55.902667999267578</v>
      </c>
      <c r="BR1511">
        <v>54.196285247802734</v>
      </c>
      <c r="BS1511">
        <v>53.424476623535156</v>
      </c>
      <c r="BT1511">
        <v>52.196285247802734</v>
      </c>
      <c r="BU1511">
        <v>49.946285247802734</v>
      </c>
      <c r="BV1511">
        <v>48.26171875</v>
      </c>
      <c r="BW1511">
        <v>47.468097686767578</v>
      </c>
      <c r="BX1511">
        <v>48.218097686767578</v>
      </c>
      <c r="BY1511">
        <v>47.968097686767578</v>
      </c>
      <c r="BZ1511">
        <v>47.077144622802734</v>
      </c>
      <c r="CA1511">
        <v>47.968097686767578</v>
      </c>
      <c r="CB1511">
        <v>47.033527374267578</v>
      </c>
      <c r="CC1511">
        <v>0.93502682447433472</v>
      </c>
      <c r="CD1511">
        <v>0.88978153467178345</v>
      </c>
      <c r="CE1511">
        <v>0.84679281711578369</v>
      </c>
      <c r="CF1511">
        <v>0.6709330677986145</v>
      </c>
      <c r="CG1511">
        <v>0.59775030612945557</v>
      </c>
      <c r="CH1511">
        <v>0.68253439664840698</v>
      </c>
      <c r="CI1511">
        <v>0.77920478582382202</v>
      </c>
      <c r="CJ1511">
        <v>0.67589396238327026</v>
      </c>
      <c r="CK1511">
        <v>0.82577037811279297</v>
      </c>
      <c r="CL1511">
        <v>0.84140610694885254</v>
      </c>
      <c r="CM1511">
        <v>0.79433387517929077</v>
      </c>
      <c r="CN1511">
        <v>0.83740031719207764</v>
      </c>
      <c r="CO1511">
        <v>0.93525856733322144</v>
      </c>
      <c r="CP1511">
        <v>0.83055871725082397</v>
      </c>
      <c r="CQ1511">
        <v>0.8694159984588623</v>
      </c>
      <c r="CR1511">
        <v>0.95261496305465698</v>
      </c>
      <c r="CS1511">
        <v>0.96090477705001831</v>
      </c>
      <c r="CT1511">
        <v>0.98445707559585571</v>
      </c>
      <c r="CU1511">
        <v>1.1024906635284424</v>
      </c>
      <c r="CV1511">
        <v>0.89377290010452271</v>
      </c>
      <c r="CW1511">
        <v>0.79601567983627319</v>
      </c>
      <c r="CX1511">
        <v>0.68129521608352661</v>
      </c>
      <c r="CY1511">
        <v>0.7040063738822937</v>
      </c>
      <c r="CZ1511">
        <v>0.68392091989517212</v>
      </c>
    </row>
    <row r="1512" spans="1:104" x14ac:dyDescent="0.25">
      <c r="A1512" t="s">
        <v>1701</v>
      </c>
      <c r="B1512" t="s">
        <v>26</v>
      </c>
      <c r="C1512" t="s">
        <v>27</v>
      </c>
      <c r="D1512" t="s">
        <v>184</v>
      </c>
      <c r="E1512" t="s">
        <v>184</v>
      </c>
      <c r="F1512">
        <v>2021</v>
      </c>
      <c r="G1512" t="s">
        <v>173</v>
      </c>
      <c r="H1512">
        <v>3</v>
      </c>
      <c r="I1512">
        <v>41.453659057617187</v>
      </c>
      <c r="J1512">
        <v>40.042411804199219</v>
      </c>
      <c r="K1512">
        <v>39.110931396484375</v>
      </c>
      <c r="L1512">
        <v>39.087799072265625</v>
      </c>
      <c r="M1512">
        <v>40.514888763427734</v>
      </c>
      <c r="N1512">
        <v>44.441577911376953</v>
      </c>
      <c r="O1512">
        <v>50.797595977783203</v>
      </c>
      <c r="P1512">
        <v>55.800003051757813</v>
      </c>
      <c r="Q1512">
        <v>60.517814636230469</v>
      </c>
      <c r="R1512">
        <v>63.659473419189453</v>
      </c>
      <c r="S1512">
        <v>66.266677856445313</v>
      </c>
      <c r="T1512">
        <v>68.027969360351563</v>
      </c>
      <c r="U1512">
        <v>68.948440551757813</v>
      </c>
      <c r="V1512">
        <v>69.682479858398438</v>
      </c>
      <c r="W1512">
        <v>69.118110656738281</v>
      </c>
      <c r="X1512">
        <v>67.058845520019531</v>
      </c>
      <c r="Y1512">
        <v>64.166069030761719</v>
      </c>
      <c r="Z1512">
        <v>60.682132720947266</v>
      </c>
      <c r="AA1512">
        <v>57.700275421142578</v>
      </c>
      <c r="AB1512">
        <v>56.885871887207031</v>
      </c>
      <c r="AC1512">
        <v>54.437389373779297</v>
      </c>
      <c r="AD1512">
        <v>51.152946472167969</v>
      </c>
      <c r="AE1512">
        <v>47.215297698974609</v>
      </c>
      <c r="AF1512">
        <v>44.26092529296875</v>
      </c>
      <c r="AG1512">
        <v>-0.50325971841812134</v>
      </c>
      <c r="AH1512">
        <v>-0.18069687485694885</v>
      </c>
      <c r="AI1512">
        <v>-2.20915786921978E-2</v>
      </c>
      <c r="AJ1512">
        <v>-0.11275991052389145</v>
      </c>
      <c r="AK1512">
        <v>-0.21363754570484161</v>
      </c>
      <c r="AL1512">
        <v>-0.18209640681743622</v>
      </c>
      <c r="AM1512">
        <v>-0.35456192493438721</v>
      </c>
      <c r="AN1512">
        <v>-0.17617818713188171</v>
      </c>
      <c r="AO1512">
        <v>0.13725064694881439</v>
      </c>
      <c r="AP1512">
        <v>0.38498643040657043</v>
      </c>
      <c r="AQ1512">
        <v>0.87575781345367432</v>
      </c>
      <c r="AR1512">
        <v>3.452704906463623</v>
      </c>
      <c r="AS1512">
        <v>3.5430302619934082</v>
      </c>
      <c r="AT1512">
        <v>3.4161238670349121</v>
      </c>
      <c r="AU1512">
        <v>3.1336410045623779</v>
      </c>
      <c r="AV1512">
        <v>2.7565109729766846</v>
      </c>
      <c r="AW1512">
        <v>2.4864680767059326</v>
      </c>
      <c r="AX1512">
        <v>1.9751187562942505</v>
      </c>
      <c r="AY1512">
        <v>-3.7403877824544907E-2</v>
      </c>
      <c r="AZ1512">
        <v>-0.18829849362373352</v>
      </c>
      <c r="BA1512">
        <v>-0.16948786377906799</v>
      </c>
      <c r="BB1512">
        <v>-0.11132103204727173</v>
      </c>
      <c r="BC1512">
        <v>-0.10263757407665253</v>
      </c>
      <c r="BD1512">
        <v>-0.33108580112457275</v>
      </c>
      <c r="BE1512">
        <v>56.436084747314453</v>
      </c>
      <c r="BF1512">
        <v>54.751495361328125</v>
      </c>
      <c r="BG1512">
        <v>53.229690551757813</v>
      </c>
      <c r="BH1512">
        <v>53.642475128173828</v>
      </c>
      <c r="BI1512">
        <v>54.055259704589844</v>
      </c>
      <c r="BJ1512">
        <v>54.174434661865234</v>
      </c>
      <c r="BK1512">
        <v>54.130825042724609</v>
      </c>
      <c r="BL1512">
        <v>56.271804809570313</v>
      </c>
      <c r="BM1512">
        <v>63.075569152832031</v>
      </c>
      <c r="BN1512">
        <v>68.694740295410156</v>
      </c>
      <c r="BO1512">
        <v>73.010154724121094</v>
      </c>
      <c r="BP1512">
        <v>75.847373962402344</v>
      </c>
      <c r="BQ1512">
        <v>79.031959533691406</v>
      </c>
      <c r="BR1512">
        <v>78.912788391113281</v>
      </c>
      <c r="BS1512">
        <v>75.901138305664062</v>
      </c>
      <c r="BT1512">
        <v>72.75</v>
      </c>
      <c r="BU1512">
        <v>72.478195190429688</v>
      </c>
      <c r="BV1512">
        <v>71.065414428710938</v>
      </c>
      <c r="BW1512">
        <v>67.62066650390625</v>
      </c>
      <c r="BX1512">
        <v>63.229694366455078</v>
      </c>
      <c r="BY1512">
        <v>61.979690551757812</v>
      </c>
      <c r="BZ1512">
        <v>60.04510498046875</v>
      </c>
      <c r="CA1512">
        <v>59.957889556884766</v>
      </c>
      <c r="CB1512">
        <v>58.04510498046875</v>
      </c>
      <c r="CC1512">
        <v>0.80369788408279419</v>
      </c>
      <c r="CD1512">
        <v>0.76426893472671509</v>
      </c>
      <c r="CE1512">
        <v>0.72028684616088867</v>
      </c>
      <c r="CF1512">
        <v>0.57480812072753906</v>
      </c>
      <c r="CG1512">
        <v>0.51382839679718018</v>
      </c>
      <c r="CH1512">
        <v>0.58251804113388062</v>
      </c>
      <c r="CI1512">
        <v>0.67526733875274658</v>
      </c>
      <c r="CJ1512">
        <v>0.62586092948913574</v>
      </c>
      <c r="CK1512">
        <v>0.7585834264755249</v>
      </c>
      <c r="CL1512">
        <v>0.78465062379837036</v>
      </c>
      <c r="CM1512">
        <v>0.75922507047653198</v>
      </c>
      <c r="CN1512">
        <v>0.80239081382751465</v>
      </c>
      <c r="CO1512">
        <v>0.88716590404510498</v>
      </c>
      <c r="CP1512">
        <v>0.80372202396392822</v>
      </c>
      <c r="CQ1512">
        <v>0.8378748893737793</v>
      </c>
      <c r="CR1512">
        <v>0.90230154991149902</v>
      </c>
      <c r="CS1512">
        <v>0.89796864986419678</v>
      </c>
      <c r="CT1512">
        <v>0.88837212324142456</v>
      </c>
      <c r="CU1512">
        <v>0.95815473794937134</v>
      </c>
      <c r="CV1512">
        <v>0.78397107124328613</v>
      </c>
      <c r="CW1512">
        <v>0.68861651420593262</v>
      </c>
      <c r="CX1512">
        <v>0.58923518657684326</v>
      </c>
      <c r="CY1512">
        <v>0.60840165615081787</v>
      </c>
      <c r="CZ1512">
        <v>0.59158259630203247</v>
      </c>
    </row>
    <row r="1513" spans="1:104" x14ac:dyDescent="0.25">
      <c r="A1513" t="s">
        <v>1702</v>
      </c>
      <c r="B1513" t="s">
        <v>26</v>
      </c>
      <c r="C1513" t="s">
        <v>27</v>
      </c>
      <c r="D1513" t="s">
        <v>184</v>
      </c>
      <c r="E1513" t="s">
        <v>184</v>
      </c>
      <c r="F1513">
        <v>2021</v>
      </c>
      <c r="G1513" t="s">
        <v>174</v>
      </c>
      <c r="H1513">
        <v>4</v>
      </c>
      <c r="I1513">
        <v>43.482826232910156</v>
      </c>
      <c r="J1513">
        <v>41.894939422607422</v>
      </c>
      <c r="K1513">
        <v>40.907718658447266</v>
      </c>
      <c r="L1513">
        <v>40.794818878173828</v>
      </c>
      <c r="M1513">
        <v>42.316516876220703</v>
      </c>
      <c r="N1513">
        <v>46.276824951171875</v>
      </c>
      <c r="O1513">
        <v>51.760017395019531</v>
      </c>
      <c r="P1513">
        <v>57.888893127441406</v>
      </c>
      <c r="Q1513">
        <v>64.582748413085937</v>
      </c>
      <c r="R1513">
        <v>69.97845458984375</v>
      </c>
      <c r="S1513">
        <v>74.379409790039063</v>
      </c>
      <c r="T1513">
        <v>77.0284423828125</v>
      </c>
      <c r="U1513">
        <v>78.571456909179688</v>
      </c>
      <c r="V1513">
        <v>79.85821533203125</v>
      </c>
      <c r="W1513">
        <v>79.40771484375</v>
      </c>
      <c r="X1513">
        <v>77.161849975585938</v>
      </c>
      <c r="Y1513">
        <v>73.660713195800781</v>
      </c>
      <c r="Z1513">
        <v>68.754196166992188</v>
      </c>
      <c r="AA1513">
        <v>63.394176483154297</v>
      </c>
      <c r="AB1513">
        <v>61.735454559326172</v>
      </c>
      <c r="AC1513">
        <v>59.431205749511719</v>
      </c>
      <c r="AD1513">
        <v>55.256698608398438</v>
      </c>
      <c r="AE1513">
        <v>51.043296813964844</v>
      </c>
      <c r="AF1513">
        <v>47.529926300048828</v>
      </c>
      <c r="AG1513">
        <v>-0.43603143095970154</v>
      </c>
      <c r="AH1513">
        <v>-0.25688824057579041</v>
      </c>
      <c r="AI1513">
        <v>-0.19359205663204193</v>
      </c>
      <c r="AJ1513">
        <v>-0.19794870913028717</v>
      </c>
      <c r="AK1513">
        <v>-0.18162626028060913</v>
      </c>
      <c r="AL1513">
        <v>-6.0781911015510559E-2</v>
      </c>
      <c r="AM1513">
        <v>-0.26110228896141052</v>
      </c>
      <c r="AN1513">
        <v>4.4800303876399994E-2</v>
      </c>
      <c r="AO1513">
        <v>0.13653935492038727</v>
      </c>
      <c r="AP1513">
        <v>0.15054580569267273</v>
      </c>
      <c r="AQ1513">
        <v>0.73621034622192383</v>
      </c>
      <c r="AR1513">
        <v>3.8416814804077148</v>
      </c>
      <c r="AS1513">
        <v>3.9916191101074219</v>
      </c>
      <c r="AT1513">
        <v>3.8879091739654541</v>
      </c>
      <c r="AU1513">
        <v>3.6790034770965576</v>
      </c>
      <c r="AV1513">
        <v>3.6616308689117432</v>
      </c>
      <c r="AW1513">
        <v>3.4302914142608643</v>
      </c>
      <c r="AX1513">
        <v>3.0125350952148437</v>
      </c>
      <c r="AY1513">
        <v>0.83039647340774536</v>
      </c>
      <c r="AZ1513">
        <v>0.42414578795433044</v>
      </c>
      <c r="BA1513">
        <v>0.27274203300476074</v>
      </c>
      <c r="BB1513">
        <v>0.27369594573974609</v>
      </c>
      <c r="BC1513">
        <v>0.17133399844169617</v>
      </c>
      <c r="BD1513">
        <v>1.5191101469099522E-2</v>
      </c>
      <c r="BE1513">
        <v>62.913257598876953</v>
      </c>
      <c r="BF1513">
        <v>62.076072692871094</v>
      </c>
      <c r="BG1513">
        <v>60.391895294189453</v>
      </c>
      <c r="BH1513">
        <v>61.535099029541016</v>
      </c>
      <c r="BI1513">
        <v>60.535099029541016</v>
      </c>
      <c r="BJ1513">
        <v>60.697910308837891</v>
      </c>
      <c r="BK1513">
        <v>59.967960357666016</v>
      </c>
      <c r="BL1513">
        <v>66.923057556152344</v>
      </c>
      <c r="BM1513">
        <v>77.357658386230469</v>
      </c>
      <c r="BN1513">
        <v>83.584548950195313</v>
      </c>
      <c r="BO1513">
        <v>87.966201782226563</v>
      </c>
      <c r="BP1513">
        <v>91.280723571777344</v>
      </c>
      <c r="BQ1513">
        <v>92.529411315917969</v>
      </c>
      <c r="BR1513">
        <v>91.684165954589844</v>
      </c>
      <c r="BS1513">
        <v>90.790969848632812</v>
      </c>
      <c r="BT1513">
        <v>89.879898071289062</v>
      </c>
      <c r="BU1513">
        <v>88.095687866210937</v>
      </c>
      <c r="BV1513">
        <v>86.555572509765625</v>
      </c>
      <c r="BW1513">
        <v>83.869224548339844</v>
      </c>
      <c r="BX1513">
        <v>78.4786376953125</v>
      </c>
      <c r="BY1513">
        <v>73.491065979003906</v>
      </c>
      <c r="BZ1513">
        <v>70.187667846679687</v>
      </c>
      <c r="CA1513">
        <v>65.054718017578125</v>
      </c>
      <c r="CB1513">
        <v>63.491512298583984</v>
      </c>
      <c r="CC1513">
        <v>0.75473892688751221</v>
      </c>
      <c r="CD1513">
        <v>0.71727299690246582</v>
      </c>
      <c r="CE1513">
        <v>0.67801159620285034</v>
      </c>
      <c r="CF1513">
        <v>0.54388141632080078</v>
      </c>
      <c r="CG1513">
        <v>0.49044075608253479</v>
      </c>
      <c r="CH1513">
        <v>0.55648124217987061</v>
      </c>
      <c r="CI1513">
        <v>0.64261245727539063</v>
      </c>
      <c r="CJ1513">
        <v>0.61918580532073975</v>
      </c>
      <c r="CK1513">
        <v>0.74871397018432617</v>
      </c>
      <c r="CL1513">
        <v>0.78192311525344849</v>
      </c>
      <c r="CM1513">
        <v>0.76365900039672852</v>
      </c>
      <c r="CN1513">
        <v>0.80637866258621216</v>
      </c>
      <c r="CO1513">
        <v>0.88857001066207886</v>
      </c>
      <c r="CP1513">
        <v>0.81110852956771851</v>
      </c>
      <c r="CQ1513">
        <v>0.8447452187538147</v>
      </c>
      <c r="CR1513">
        <v>0.90534472465515137</v>
      </c>
      <c r="CS1513">
        <v>0.89660245180130005</v>
      </c>
      <c r="CT1513">
        <v>0.87788480520248413</v>
      </c>
      <c r="CU1513">
        <v>0.92576617002487183</v>
      </c>
      <c r="CV1513">
        <v>0.74912947416305542</v>
      </c>
      <c r="CW1513">
        <v>0.66473895311355591</v>
      </c>
      <c r="CX1513">
        <v>0.56620365381240845</v>
      </c>
      <c r="CY1513">
        <v>0.58737713098526001</v>
      </c>
      <c r="CZ1513">
        <v>0.56898826360702515</v>
      </c>
    </row>
    <row r="1514" spans="1:104" x14ac:dyDescent="0.25">
      <c r="A1514" t="s">
        <v>1703</v>
      </c>
      <c r="B1514" t="s">
        <v>26</v>
      </c>
      <c r="C1514" t="s">
        <v>27</v>
      </c>
      <c r="D1514" t="s">
        <v>184</v>
      </c>
      <c r="E1514" t="s">
        <v>184</v>
      </c>
      <c r="F1514">
        <v>2021</v>
      </c>
      <c r="G1514" t="s">
        <v>175</v>
      </c>
      <c r="H1514">
        <v>5</v>
      </c>
      <c r="I1514">
        <v>45.061519622802734</v>
      </c>
      <c r="J1514">
        <v>43.428173065185547</v>
      </c>
      <c r="K1514">
        <v>42.386314392089844</v>
      </c>
      <c r="L1514">
        <v>42.173679351806641</v>
      </c>
      <c r="M1514">
        <v>43.613628387451172</v>
      </c>
      <c r="N1514">
        <v>47.511573791503906</v>
      </c>
      <c r="O1514">
        <v>52.7174072265625</v>
      </c>
      <c r="P1514">
        <v>60.394523620605469</v>
      </c>
      <c r="Q1514">
        <v>68.24395751953125</v>
      </c>
      <c r="R1514">
        <v>74.29547119140625</v>
      </c>
      <c r="S1514">
        <v>78.606918334960937</v>
      </c>
      <c r="T1514">
        <v>80.519981384277344</v>
      </c>
      <c r="U1514">
        <v>81.329132080078125</v>
      </c>
      <c r="V1514">
        <v>82.033805847167969</v>
      </c>
      <c r="W1514">
        <v>81.596450805664063</v>
      </c>
      <c r="X1514">
        <v>79.327491760253906</v>
      </c>
      <c r="Y1514">
        <v>75.630142211914063</v>
      </c>
      <c r="Z1514">
        <v>70.914939880371094</v>
      </c>
      <c r="AA1514">
        <v>65.415512084960937</v>
      </c>
      <c r="AB1514">
        <v>63.020694732666016</v>
      </c>
      <c r="AC1514">
        <v>61.340976715087891</v>
      </c>
      <c r="AD1514">
        <v>56.969532012939453</v>
      </c>
      <c r="AE1514">
        <v>52.707496643066406</v>
      </c>
      <c r="AF1514">
        <v>49.141250610351563</v>
      </c>
      <c r="AG1514">
        <v>-0.44404593110084534</v>
      </c>
      <c r="AH1514">
        <v>-0.28086292743682861</v>
      </c>
      <c r="AI1514">
        <v>-0.23047967255115509</v>
      </c>
      <c r="AJ1514">
        <v>-0.22009074687957764</v>
      </c>
      <c r="AK1514">
        <v>-0.18157100677490234</v>
      </c>
      <c r="AL1514">
        <v>-4.1691284626722336E-2</v>
      </c>
      <c r="AM1514">
        <v>-0.2534257173538208</v>
      </c>
      <c r="AN1514">
        <v>8.3157077431678772E-2</v>
      </c>
      <c r="AO1514">
        <v>0.14425833523273468</v>
      </c>
      <c r="AP1514">
        <v>0.11819223314523697</v>
      </c>
      <c r="AQ1514">
        <v>0.7376905083656311</v>
      </c>
      <c r="AR1514">
        <v>3.9939510822296143</v>
      </c>
      <c r="AS1514">
        <v>4.1111888885498047</v>
      </c>
      <c r="AT1514">
        <v>3.9713613986968994</v>
      </c>
      <c r="AU1514">
        <v>3.7735686302185059</v>
      </c>
      <c r="AV1514">
        <v>3.8295559883117676</v>
      </c>
      <c r="AW1514">
        <v>3.6102492809295654</v>
      </c>
      <c r="AX1514">
        <v>3.2286689281463623</v>
      </c>
      <c r="AY1514">
        <v>0.9971930980682373</v>
      </c>
      <c r="AZ1514">
        <v>0.53890120983123779</v>
      </c>
      <c r="BA1514">
        <v>0.35636219382286072</v>
      </c>
      <c r="BB1514">
        <v>0.34654572606086731</v>
      </c>
      <c r="BC1514">
        <v>0.22333431243896484</v>
      </c>
      <c r="BD1514">
        <v>7.4445448815822601E-2</v>
      </c>
      <c r="BE1514">
        <v>66.164024353027344</v>
      </c>
      <c r="BF1514">
        <v>65.642234802246094</v>
      </c>
      <c r="BG1514">
        <v>65.989700317382812</v>
      </c>
      <c r="BH1514">
        <v>65.696121215820313</v>
      </c>
      <c r="BI1514">
        <v>64.717910766601563</v>
      </c>
      <c r="BJ1514">
        <v>63.989700317382813</v>
      </c>
      <c r="BK1514">
        <v>63.261489868164063</v>
      </c>
      <c r="BL1514">
        <v>68.847457885742188</v>
      </c>
      <c r="BM1514">
        <v>79.302688598632813</v>
      </c>
      <c r="BN1514">
        <v>84.737319946289062</v>
      </c>
      <c r="BO1514">
        <v>88.639854431152344</v>
      </c>
      <c r="BP1514">
        <v>92.009109497070313</v>
      </c>
      <c r="BQ1514">
        <v>91.943733215332031</v>
      </c>
      <c r="BR1514">
        <v>90.302688598632812</v>
      </c>
      <c r="BS1514">
        <v>90.280899047851563</v>
      </c>
      <c r="BT1514">
        <v>88.411651611328125</v>
      </c>
      <c r="BU1514">
        <v>85.314178466796875</v>
      </c>
      <c r="BV1514">
        <v>83.585975646972656</v>
      </c>
      <c r="BW1514">
        <v>81.825675964355469</v>
      </c>
      <c r="BX1514">
        <v>80.032096862792969</v>
      </c>
      <c r="BY1514">
        <v>74.22821044921875</v>
      </c>
      <c r="BZ1514">
        <v>69.924324035644531</v>
      </c>
      <c r="CA1514">
        <v>68.880744934082031</v>
      </c>
      <c r="CB1514">
        <v>67.239692687988281</v>
      </c>
      <c r="CC1514">
        <v>0.7841683030128479</v>
      </c>
      <c r="CD1514">
        <v>0.74688565731048584</v>
      </c>
      <c r="CE1514">
        <v>0.70607805252075195</v>
      </c>
      <c r="CF1514">
        <v>0.5621262788772583</v>
      </c>
      <c r="CG1514">
        <v>0.50230580568313599</v>
      </c>
      <c r="CH1514">
        <v>0.56687474250793457</v>
      </c>
      <c r="CI1514">
        <v>0.65115702152252197</v>
      </c>
      <c r="CJ1514">
        <v>0.62421345710754395</v>
      </c>
      <c r="CK1514">
        <v>0.75942116975784302</v>
      </c>
      <c r="CL1514">
        <v>0.79259848594665527</v>
      </c>
      <c r="CM1514">
        <v>0.76914793252944946</v>
      </c>
      <c r="CN1514">
        <v>0.81105279922485352</v>
      </c>
      <c r="CO1514">
        <v>0.89465039968490601</v>
      </c>
      <c r="CP1514">
        <v>0.8115161657333374</v>
      </c>
      <c r="CQ1514">
        <v>0.8457876443862915</v>
      </c>
      <c r="CR1514">
        <v>0.91100949048995972</v>
      </c>
      <c r="CS1514">
        <v>0.90512961149215698</v>
      </c>
      <c r="CT1514">
        <v>0.89142835140228271</v>
      </c>
      <c r="CU1514">
        <v>0.94797849655151367</v>
      </c>
      <c r="CV1514">
        <v>0.76759552955627441</v>
      </c>
      <c r="CW1514">
        <v>0.68267452716827393</v>
      </c>
      <c r="CX1514">
        <v>0.57935506105422974</v>
      </c>
      <c r="CY1514">
        <v>0.60395330190658569</v>
      </c>
      <c r="CZ1514">
        <v>0.58724308013916016</v>
      </c>
    </row>
    <row r="1515" spans="1:104" x14ac:dyDescent="0.25">
      <c r="A1515" t="s">
        <v>1704</v>
      </c>
      <c r="B1515" t="s">
        <v>26</v>
      </c>
      <c r="C1515" t="s">
        <v>27</v>
      </c>
      <c r="D1515" t="s">
        <v>184</v>
      </c>
      <c r="E1515" t="s">
        <v>184</v>
      </c>
      <c r="F1515">
        <v>2021</v>
      </c>
      <c r="G1515" t="s">
        <v>176</v>
      </c>
      <c r="H1515">
        <v>6</v>
      </c>
      <c r="I1515">
        <v>46.339534759521484</v>
      </c>
      <c r="J1515">
        <v>44.644973754882813</v>
      </c>
      <c r="K1515">
        <v>43.599872589111328</v>
      </c>
      <c r="L1515">
        <v>43.4268798828125</v>
      </c>
      <c r="M1515">
        <v>44.840412139892578</v>
      </c>
      <c r="N1515">
        <v>48.694156646728516</v>
      </c>
      <c r="O1515">
        <v>53.858463287353516</v>
      </c>
      <c r="P1515">
        <v>60.983009338378906</v>
      </c>
      <c r="Q1515">
        <v>67.691261291503906</v>
      </c>
      <c r="R1515">
        <v>73.169204711914063</v>
      </c>
      <c r="S1515">
        <v>77.400077819824219</v>
      </c>
      <c r="T1515">
        <v>79.322502136230469</v>
      </c>
      <c r="U1515">
        <v>80.007637023925781</v>
      </c>
      <c r="V1515">
        <v>80.387290954589844</v>
      </c>
      <c r="W1515">
        <v>79.995841979980469</v>
      </c>
      <c r="X1515">
        <v>78.435981750488281</v>
      </c>
      <c r="Y1515">
        <v>75.583885192871094</v>
      </c>
      <c r="Z1515">
        <v>71.2135009765625</v>
      </c>
      <c r="AA1515">
        <v>65.800315856933594</v>
      </c>
      <c r="AB1515">
        <v>62.479320526123047</v>
      </c>
      <c r="AC1515">
        <v>61.251556396484375</v>
      </c>
      <c r="AD1515">
        <v>57.438957214355469</v>
      </c>
      <c r="AE1515">
        <v>53.492084503173828</v>
      </c>
      <c r="AF1515">
        <v>50.034385681152344</v>
      </c>
      <c r="AG1515">
        <v>-0.49156633019447327</v>
      </c>
      <c r="AH1515">
        <v>-0.27237993478775024</v>
      </c>
      <c r="AI1515">
        <v>-0.18801523745059967</v>
      </c>
      <c r="AJ1515">
        <v>-0.20496468245983124</v>
      </c>
      <c r="AK1515">
        <v>-0.20059899985790253</v>
      </c>
      <c r="AL1515">
        <v>-8.2773633301258087E-2</v>
      </c>
      <c r="AM1515">
        <v>-0.2913985550403595</v>
      </c>
      <c r="AN1515">
        <v>1.5463427640497684E-2</v>
      </c>
      <c r="AO1515">
        <v>0.14544872939586639</v>
      </c>
      <c r="AP1515">
        <v>0.19386915862560272</v>
      </c>
      <c r="AQ1515">
        <v>0.79746675491333008</v>
      </c>
      <c r="AR1515">
        <v>3.955174446105957</v>
      </c>
      <c r="AS1515">
        <v>4.0591926574707031</v>
      </c>
      <c r="AT1515">
        <v>3.900808572769165</v>
      </c>
      <c r="AU1515">
        <v>3.6832230091094971</v>
      </c>
      <c r="AV1515">
        <v>3.6558351516723633</v>
      </c>
      <c r="AW1515">
        <v>3.4490256309509277</v>
      </c>
      <c r="AX1515">
        <v>3.0239253044128418</v>
      </c>
      <c r="AY1515">
        <v>0.75532382726669312</v>
      </c>
      <c r="AZ1515">
        <v>0.35589924454689026</v>
      </c>
      <c r="BA1515">
        <v>0.22285348176956177</v>
      </c>
      <c r="BB1515">
        <v>0.23494836688041687</v>
      </c>
      <c r="BC1515">
        <v>0.14439353346824646</v>
      </c>
      <c r="BD1515">
        <v>-3.5713165998458862E-2</v>
      </c>
      <c r="BE1515">
        <v>65.466110229492188</v>
      </c>
      <c r="BF1515">
        <v>62.827217102050781</v>
      </c>
      <c r="BG1515">
        <v>61.914360046386719</v>
      </c>
      <c r="BH1515">
        <v>61.890827178955078</v>
      </c>
      <c r="BI1515">
        <v>61.684398651123047</v>
      </c>
      <c r="BJ1515">
        <v>61.02154541015625</v>
      </c>
      <c r="BK1515">
        <v>62.371223449707031</v>
      </c>
      <c r="BL1515">
        <v>70.509056091308594</v>
      </c>
      <c r="BM1515">
        <v>75.681831359863281</v>
      </c>
      <c r="BN1515">
        <v>79.367782592773438</v>
      </c>
      <c r="BO1515">
        <v>84.151237487792969</v>
      </c>
      <c r="BP1515">
        <v>86.81365966796875</v>
      </c>
      <c r="BQ1515">
        <v>88.542312622070313</v>
      </c>
      <c r="BR1515">
        <v>89.06365966796875</v>
      </c>
      <c r="BS1515">
        <v>86.714424133300781</v>
      </c>
      <c r="BT1515">
        <v>86.825088500976562</v>
      </c>
      <c r="BU1515">
        <v>86.573341369628906</v>
      </c>
      <c r="BV1515">
        <v>84.117347717285156</v>
      </c>
      <c r="BW1515">
        <v>81.978462219238281</v>
      </c>
      <c r="BX1515">
        <v>79.400993347167969</v>
      </c>
      <c r="BY1515">
        <v>75.892822265625</v>
      </c>
      <c r="BZ1515">
        <v>72.293571472167969</v>
      </c>
      <c r="CA1515">
        <v>70.565353393554688</v>
      </c>
      <c r="CB1515">
        <v>68.216110229492188</v>
      </c>
      <c r="CC1515">
        <v>0.82252418994903564</v>
      </c>
      <c r="CD1515">
        <v>0.7830234169960022</v>
      </c>
      <c r="CE1515">
        <v>0.73947572708129883</v>
      </c>
      <c r="CF1515">
        <v>0.58568459749221802</v>
      </c>
      <c r="CG1515">
        <v>0.51908475160598755</v>
      </c>
      <c r="CH1515">
        <v>0.58378088474273682</v>
      </c>
      <c r="CI1515">
        <v>0.66433614492416382</v>
      </c>
      <c r="CJ1515">
        <v>0.62526899576187134</v>
      </c>
      <c r="CK1515">
        <v>0.75836998224258423</v>
      </c>
      <c r="CL1515">
        <v>0.78946727514266968</v>
      </c>
      <c r="CM1515">
        <v>0.76547205448150635</v>
      </c>
      <c r="CN1515">
        <v>0.80762189626693726</v>
      </c>
      <c r="CO1515">
        <v>0.89181029796600342</v>
      </c>
      <c r="CP1515">
        <v>0.8067968487739563</v>
      </c>
      <c r="CQ1515">
        <v>0.84156757593154907</v>
      </c>
      <c r="CR1515">
        <v>0.91256070137023926</v>
      </c>
      <c r="CS1515">
        <v>0.91379678249359131</v>
      </c>
      <c r="CT1515">
        <v>0.90351319313049316</v>
      </c>
      <c r="CU1515">
        <v>0.9673309326171875</v>
      </c>
      <c r="CV1515">
        <v>0.7747725248336792</v>
      </c>
      <c r="CW1515">
        <v>0.69094353914260864</v>
      </c>
      <c r="CX1515">
        <v>0.59024703502655029</v>
      </c>
      <c r="CY1515">
        <v>0.6215175986289978</v>
      </c>
      <c r="CZ1515">
        <v>0.60650908946990967</v>
      </c>
    </row>
    <row r="1516" spans="1:104" x14ac:dyDescent="0.25">
      <c r="A1516" t="s">
        <v>1705</v>
      </c>
      <c r="B1516" t="s">
        <v>26</v>
      </c>
      <c r="C1516" t="s">
        <v>27</v>
      </c>
      <c r="D1516" t="s">
        <v>184</v>
      </c>
      <c r="E1516" t="s">
        <v>184</v>
      </c>
      <c r="F1516">
        <v>2021</v>
      </c>
      <c r="G1516" t="s">
        <v>177</v>
      </c>
      <c r="H1516">
        <v>7</v>
      </c>
      <c r="I1516">
        <v>49.165210723876953</v>
      </c>
      <c r="J1516">
        <v>47.368408203125</v>
      </c>
      <c r="K1516">
        <v>46.160728454589844</v>
      </c>
      <c r="L1516">
        <v>46.053600311279297</v>
      </c>
      <c r="M1516">
        <v>47.823684692382813</v>
      </c>
      <c r="N1516">
        <v>52.219821929931641</v>
      </c>
      <c r="O1516">
        <v>57.804367065429688</v>
      </c>
      <c r="P1516">
        <v>65.652252197265625</v>
      </c>
      <c r="Q1516">
        <v>72.890838623046875</v>
      </c>
      <c r="R1516">
        <v>78.633956909179688</v>
      </c>
      <c r="S1516">
        <v>82.644493103027344</v>
      </c>
      <c r="T1516">
        <v>84.445175170898438</v>
      </c>
      <c r="U1516">
        <v>85.122825622558594</v>
      </c>
      <c r="V1516">
        <v>85.480171203613281</v>
      </c>
      <c r="W1516">
        <v>85.221763610839844</v>
      </c>
      <c r="X1516">
        <v>84.050788879394531</v>
      </c>
      <c r="Y1516">
        <v>81.416923522949219</v>
      </c>
      <c r="Z1516">
        <v>77.059555053710938</v>
      </c>
      <c r="AA1516">
        <v>70.933349609375</v>
      </c>
      <c r="AB1516">
        <v>67.292572021484375</v>
      </c>
      <c r="AC1516">
        <v>65.714622497558594</v>
      </c>
      <c r="AD1516">
        <v>61.507492065429688</v>
      </c>
      <c r="AE1516">
        <v>57.060592651367188</v>
      </c>
      <c r="AF1516">
        <v>53.358528137207031</v>
      </c>
      <c r="AG1516">
        <v>-0.46162301301956177</v>
      </c>
      <c r="AH1516">
        <v>-0.32219314575195313</v>
      </c>
      <c r="AI1516">
        <v>-0.29185432195663452</v>
      </c>
      <c r="AJ1516">
        <v>-0.25915607810020447</v>
      </c>
      <c r="AK1516">
        <v>-0.18752117455005646</v>
      </c>
      <c r="AL1516">
        <v>-1.2736937962472439E-2</v>
      </c>
      <c r="AM1516">
        <v>-0.25068876147270203</v>
      </c>
      <c r="AN1516">
        <v>0.14378839731216431</v>
      </c>
      <c r="AO1516">
        <v>0.14965753257274628</v>
      </c>
      <c r="AP1516">
        <v>6.0473892837762833E-2</v>
      </c>
      <c r="AQ1516">
        <v>0.71403032541275024</v>
      </c>
      <c r="AR1516">
        <v>4.1664175987243652</v>
      </c>
      <c r="AS1516">
        <v>4.2923445701599121</v>
      </c>
      <c r="AT1516">
        <v>4.135838508605957</v>
      </c>
      <c r="AU1516">
        <v>3.9654700756072998</v>
      </c>
      <c r="AV1516">
        <v>4.1761536598205566</v>
      </c>
      <c r="AW1516">
        <v>4.0283980369567871</v>
      </c>
      <c r="AX1516">
        <v>3.6964919567108154</v>
      </c>
      <c r="AY1516">
        <v>1.2894302606582642</v>
      </c>
      <c r="AZ1516">
        <v>0.7224542498588562</v>
      </c>
      <c r="BA1516">
        <v>0.4870762825012207</v>
      </c>
      <c r="BB1516">
        <v>0.46553516387939453</v>
      </c>
      <c r="BC1516">
        <v>0.30895721912384033</v>
      </c>
      <c r="BD1516">
        <v>0.17078736424446106</v>
      </c>
      <c r="BE1516">
        <v>71.152442932128906</v>
      </c>
      <c r="BF1516">
        <v>71.543556213378906</v>
      </c>
      <c r="BG1516">
        <v>71.065338134765625</v>
      </c>
      <c r="BH1516">
        <v>70.837112426757813</v>
      </c>
      <c r="BI1516">
        <v>70.195999145507813</v>
      </c>
      <c r="BJ1516">
        <v>70.174224853515625</v>
      </c>
      <c r="BK1516">
        <v>69.717781066894531</v>
      </c>
      <c r="BL1516">
        <v>72.75</v>
      </c>
      <c r="BM1516">
        <v>76.488662719726563</v>
      </c>
      <c r="BN1516">
        <v>80.901557922363281</v>
      </c>
      <c r="BO1516">
        <v>85.890220642089844</v>
      </c>
      <c r="BP1516">
        <v>90.813560485839844</v>
      </c>
      <c r="BQ1516">
        <v>91.150672912597656</v>
      </c>
      <c r="BR1516">
        <v>91.553115844726563</v>
      </c>
      <c r="BS1516">
        <v>91.803115844726563</v>
      </c>
      <c r="BT1516">
        <v>90.900672912597656</v>
      </c>
      <c r="BU1516">
        <v>87.096664428710938</v>
      </c>
      <c r="BV1516">
        <v>84.499114990234375</v>
      </c>
      <c r="BW1516">
        <v>83.401557922363281</v>
      </c>
      <c r="BX1516">
        <v>81.282218933105469</v>
      </c>
      <c r="BY1516">
        <v>77.988662719726563</v>
      </c>
      <c r="BZ1516">
        <v>74.912887573242188</v>
      </c>
      <c r="CA1516">
        <v>73.684661865234375</v>
      </c>
      <c r="CB1516">
        <v>72.793556213378906</v>
      </c>
      <c r="CC1516">
        <v>0.84587442874908447</v>
      </c>
      <c r="CD1516">
        <v>0.80679905414581299</v>
      </c>
      <c r="CE1516">
        <v>0.76063036918640137</v>
      </c>
      <c r="CF1516">
        <v>0.60276263952255249</v>
      </c>
      <c r="CG1516">
        <v>0.53658962249755859</v>
      </c>
      <c r="CH1516">
        <v>0.60368448495864868</v>
      </c>
      <c r="CI1516">
        <v>0.68290740251541138</v>
      </c>
      <c r="CJ1516">
        <v>0.63843744993209839</v>
      </c>
      <c r="CK1516">
        <v>0.77558088302612305</v>
      </c>
      <c r="CL1516">
        <v>0.80659109354019165</v>
      </c>
      <c r="CM1516">
        <v>0.77908784151077271</v>
      </c>
      <c r="CN1516">
        <v>0.82211959362030029</v>
      </c>
      <c r="CO1516">
        <v>0.91010904312133789</v>
      </c>
      <c r="CP1516">
        <v>0.82139909267425537</v>
      </c>
      <c r="CQ1516">
        <v>0.85824930667877197</v>
      </c>
      <c r="CR1516">
        <v>0.93796044588088989</v>
      </c>
      <c r="CS1516">
        <v>0.94463878870010376</v>
      </c>
      <c r="CT1516">
        <v>0.93877637386322021</v>
      </c>
      <c r="CU1516">
        <v>1.0085568428039551</v>
      </c>
      <c r="CV1516">
        <v>0.80724233388900757</v>
      </c>
      <c r="CW1516">
        <v>0.71726197004318237</v>
      </c>
      <c r="CX1516">
        <v>0.6106572151184082</v>
      </c>
      <c r="CY1516">
        <v>0.64081823825836182</v>
      </c>
      <c r="CZ1516">
        <v>0.62662827968597412</v>
      </c>
    </row>
    <row r="1517" spans="1:104" x14ac:dyDescent="0.25">
      <c r="A1517" t="s">
        <v>1706</v>
      </c>
      <c r="B1517" t="s">
        <v>26</v>
      </c>
      <c r="C1517" t="s">
        <v>27</v>
      </c>
      <c r="D1517" t="s">
        <v>184</v>
      </c>
      <c r="E1517" t="s">
        <v>184</v>
      </c>
      <c r="F1517">
        <v>2021</v>
      </c>
      <c r="G1517" t="s">
        <v>178</v>
      </c>
      <c r="H1517">
        <v>8</v>
      </c>
      <c r="I1517">
        <v>49.535762786865234</v>
      </c>
      <c r="J1517">
        <v>47.786827087402344</v>
      </c>
      <c r="K1517">
        <v>46.558197021484375</v>
      </c>
      <c r="L1517">
        <v>46.500934600830078</v>
      </c>
      <c r="M1517">
        <v>48.245155334472656</v>
      </c>
      <c r="N1517">
        <v>53.053867340087891</v>
      </c>
      <c r="O1517">
        <v>59.326351165771484</v>
      </c>
      <c r="P1517">
        <v>66.950233459472656</v>
      </c>
      <c r="Q1517">
        <v>74.559181213378906</v>
      </c>
      <c r="R1517">
        <v>80.650177001953125</v>
      </c>
      <c r="S1517">
        <v>85.438896179199219</v>
      </c>
      <c r="T1517">
        <v>87.622932434082031</v>
      </c>
      <c r="U1517">
        <v>88.452690124511719</v>
      </c>
      <c r="V1517">
        <v>88.881721496582031</v>
      </c>
      <c r="W1517">
        <v>88.379058837890625</v>
      </c>
      <c r="X1517">
        <v>86.672721862792969</v>
      </c>
      <c r="Y1517">
        <v>83.137107849121094</v>
      </c>
      <c r="Z1517">
        <v>78.381454467773437</v>
      </c>
      <c r="AA1517">
        <v>71.821678161621094</v>
      </c>
      <c r="AB1517">
        <v>68.821029663085938</v>
      </c>
      <c r="AC1517">
        <v>66.53717041015625</v>
      </c>
      <c r="AD1517">
        <v>62.016349792480469</v>
      </c>
      <c r="AE1517">
        <v>57.305015563964844</v>
      </c>
      <c r="AF1517">
        <v>53.421615600585937</v>
      </c>
      <c r="AG1517">
        <v>-0.45557263493537903</v>
      </c>
      <c r="AH1517">
        <v>-0.32984066009521484</v>
      </c>
      <c r="AI1517">
        <v>-0.30778372287750244</v>
      </c>
      <c r="AJ1517">
        <v>-0.26718643307685852</v>
      </c>
      <c r="AK1517">
        <v>-0.18402370810508728</v>
      </c>
      <c r="AL1517">
        <v>-1.0045953094959259E-3</v>
      </c>
      <c r="AM1517">
        <v>-0.24661374092102051</v>
      </c>
      <c r="AN1517">
        <v>0.16618548333644867</v>
      </c>
      <c r="AO1517">
        <v>0.15188689529895782</v>
      </c>
      <c r="AP1517">
        <v>3.9796411991119385E-2</v>
      </c>
      <c r="AQ1517">
        <v>0.7131085991859436</v>
      </c>
      <c r="AR1517">
        <v>4.3033413887023926</v>
      </c>
      <c r="AS1517">
        <v>4.4404268264770508</v>
      </c>
      <c r="AT1517">
        <v>4.2792377471923828</v>
      </c>
      <c r="AU1517">
        <v>4.1020398139953613</v>
      </c>
      <c r="AV1517">
        <v>4.3361983299255371</v>
      </c>
      <c r="AW1517">
        <v>4.1524152755737305</v>
      </c>
      <c r="AX1517">
        <v>3.8201615810394287</v>
      </c>
      <c r="AY1517">
        <v>1.3751130104064941</v>
      </c>
      <c r="AZ1517">
        <v>0.79027736186981201</v>
      </c>
      <c r="BA1517">
        <v>0.53261309862136841</v>
      </c>
      <c r="BB1517">
        <v>0.50332844257354736</v>
      </c>
      <c r="BC1517">
        <v>0.33326596021652222</v>
      </c>
      <c r="BD1517">
        <v>0.20135051012039185</v>
      </c>
      <c r="BE1517">
        <v>73.121231079101563</v>
      </c>
      <c r="BF1517">
        <v>72.305549621582031</v>
      </c>
      <c r="BG1517">
        <v>71.705551147460937</v>
      </c>
      <c r="BH1517">
        <v>70.627479553222656</v>
      </c>
      <c r="BI1517">
        <v>70.486740112304687</v>
      </c>
      <c r="BJ1517">
        <v>70.2867431640625</v>
      </c>
      <c r="BK1517">
        <v>69.59124755859375</v>
      </c>
      <c r="BL1517">
        <v>72.344268798828125</v>
      </c>
      <c r="BM1517">
        <v>78.946441650390625</v>
      </c>
      <c r="BN1517">
        <v>83.441238403320313</v>
      </c>
      <c r="BO1517">
        <v>88.833259582519531</v>
      </c>
      <c r="BP1517">
        <v>90.434654235839844</v>
      </c>
      <c r="BQ1517">
        <v>92.251724243164063</v>
      </c>
      <c r="BR1517">
        <v>90.686561584472656</v>
      </c>
      <c r="BS1517">
        <v>91.067054748535156</v>
      </c>
      <c r="BT1517">
        <v>90.955535888671875</v>
      </c>
      <c r="BU1517">
        <v>89.676071166992188</v>
      </c>
      <c r="BV1517">
        <v>89.258659362792969</v>
      </c>
      <c r="BW1517">
        <v>85.302497863769531</v>
      </c>
      <c r="BX1517">
        <v>82.190284729003906</v>
      </c>
      <c r="BY1517">
        <v>78.166206359863281</v>
      </c>
      <c r="BZ1517">
        <v>76.328941345214844</v>
      </c>
      <c r="CA1517">
        <v>75.216026306152344</v>
      </c>
      <c r="CB1517">
        <v>75.148445129394531</v>
      </c>
      <c r="CC1517">
        <v>0.85051482915878296</v>
      </c>
      <c r="CD1517">
        <v>0.81212252378463745</v>
      </c>
      <c r="CE1517">
        <v>0.76450574398040771</v>
      </c>
      <c r="CF1517">
        <v>0.6058499813079834</v>
      </c>
      <c r="CG1517">
        <v>0.53831827640533447</v>
      </c>
      <c r="CH1517">
        <v>0.6092078685760498</v>
      </c>
      <c r="CI1517">
        <v>0.69240230321884155</v>
      </c>
      <c r="CJ1517">
        <v>0.64256131649017334</v>
      </c>
      <c r="CK1517">
        <v>0.7814287543296814</v>
      </c>
      <c r="CL1517">
        <v>0.81301504373550415</v>
      </c>
      <c r="CM1517">
        <v>0.78603583574295044</v>
      </c>
      <c r="CN1517">
        <v>0.83097308874130249</v>
      </c>
      <c r="CO1517">
        <v>0.92439007759094238</v>
      </c>
      <c r="CP1517">
        <v>0.82902687788009644</v>
      </c>
      <c r="CQ1517">
        <v>0.86745840311050415</v>
      </c>
      <c r="CR1517">
        <v>0.95163029432296753</v>
      </c>
      <c r="CS1517">
        <v>0.95445889234542847</v>
      </c>
      <c r="CT1517">
        <v>0.94760614633560181</v>
      </c>
      <c r="CU1517">
        <v>1.017186164855957</v>
      </c>
      <c r="CV1517">
        <v>0.82073783874511719</v>
      </c>
      <c r="CW1517">
        <v>0.72486329078674316</v>
      </c>
      <c r="CX1517">
        <v>0.61558091640472412</v>
      </c>
      <c r="CY1517">
        <v>0.64243489503860474</v>
      </c>
      <c r="CZ1517">
        <v>0.62481719255447388</v>
      </c>
    </row>
    <row r="1518" spans="1:104" x14ac:dyDescent="0.25">
      <c r="A1518" t="s">
        <v>1707</v>
      </c>
      <c r="B1518" t="s">
        <v>26</v>
      </c>
      <c r="C1518" t="s">
        <v>27</v>
      </c>
      <c r="D1518" t="s">
        <v>184</v>
      </c>
      <c r="E1518" t="s">
        <v>184</v>
      </c>
      <c r="F1518">
        <v>2021</v>
      </c>
      <c r="G1518" t="s">
        <v>179</v>
      </c>
      <c r="H1518">
        <v>9</v>
      </c>
      <c r="I1518">
        <v>49.876838684082031</v>
      </c>
      <c r="J1518">
        <v>48.231594085693359</v>
      </c>
      <c r="K1518">
        <v>47.173439025878906</v>
      </c>
      <c r="L1518">
        <v>47.144733428955078</v>
      </c>
      <c r="M1518">
        <v>49.065265655517578</v>
      </c>
      <c r="N1518">
        <v>54.121593475341797</v>
      </c>
      <c r="O1518">
        <v>61.447509765625</v>
      </c>
      <c r="P1518">
        <v>69.509346008300781</v>
      </c>
      <c r="Q1518">
        <v>78.335777282714844</v>
      </c>
      <c r="R1518">
        <v>85.063873291015625</v>
      </c>
      <c r="S1518">
        <v>90.052047729492187</v>
      </c>
      <c r="T1518">
        <v>92.270927429199219</v>
      </c>
      <c r="U1518">
        <v>93.038314819335938</v>
      </c>
      <c r="V1518">
        <v>93.634757995605469</v>
      </c>
      <c r="W1518">
        <v>92.80413818359375</v>
      </c>
      <c r="X1518">
        <v>90.138465881347656</v>
      </c>
      <c r="Y1518">
        <v>86.077987670898437</v>
      </c>
      <c r="Z1518">
        <v>81.077354431152344</v>
      </c>
      <c r="AA1518">
        <v>74.464622497558594</v>
      </c>
      <c r="AB1518">
        <v>72.154327392578125</v>
      </c>
      <c r="AC1518">
        <v>68.36962890625</v>
      </c>
      <c r="AD1518">
        <v>63.254405975341797</v>
      </c>
      <c r="AE1518">
        <v>58.227371215820312</v>
      </c>
      <c r="AF1518">
        <v>54.199275970458984</v>
      </c>
      <c r="AG1518">
        <v>-0.43768835067749023</v>
      </c>
      <c r="AH1518">
        <v>-0.34323063492774963</v>
      </c>
      <c r="AI1518">
        <v>-0.34165194630622864</v>
      </c>
      <c r="AJ1518">
        <v>-0.28423091769218445</v>
      </c>
      <c r="AK1518">
        <v>-0.1786615401506424</v>
      </c>
      <c r="AL1518">
        <v>2.2420620545744896E-2</v>
      </c>
      <c r="AM1518">
        <v>-0.23363368213176727</v>
      </c>
      <c r="AN1518">
        <v>0.21506728231906891</v>
      </c>
      <c r="AO1518">
        <v>0.1584758460521698</v>
      </c>
      <c r="AP1518">
        <v>-7.6849241741001606E-3</v>
      </c>
      <c r="AQ1518">
        <v>0.69896435737609863</v>
      </c>
      <c r="AR1518">
        <v>4.4946174621582031</v>
      </c>
      <c r="AS1518">
        <v>4.6360392570495605</v>
      </c>
      <c r="AT1518">
        <v>4.4807605743408203</v>
      </c>
      <c r="AU1518">
        <v>4.2976393699645996</v>
      </c>
      <c r="AV1518">
        <v>4.5588030815124512</v>
      </c>
      <c r="AW1518">
        <v>4.3667535781860352</v>
      </c>
      <c r="AX1518">
        <v>4.0600271224975586</v>
      </c>
      <c r="AY1518">
        <v>1.5687927007675171</v>
      </c>
      <c r="AZ1518">
        <v>0.93598979711532593</v>
      </c>
      <c r="BA1518">
        <v>0.63016253709793091</v>
      </c>
      <c r="BB1518">
        <v>0.58241754770278931</v>
      </c>
      <c r="BC1518">
        <v>0.38730913400650024</v>
      </c>
      <c r="BD1518">
        <v>0.27000874280929565</v>
      </c>
      <c r="BE1518">
        <v>70.717666625976563</v>
      </c>
      <c r="BF1518">
        <v>70.261199951171875</v>
      </c>
      <c r="BG1518">
        <v>70.195899963378906</v>
      </c>
      <c r="BH1518">
        <v>69.92413330078125</v>
      </c>
      <c r="BI1518">
        <v>70.130599975585938</v>
      </c>
      <c r="BJ1518">
        <v>68.98944091796875</v>
      </c>
      <c r="BK1518">
        <v>71.565299987792969</v>
      </c>
      <c r="BL1518">
        <v>72.934700012207031</v>
      </c>
      <c r="BM1518">
        <v>80.249359130859375</v>
      </c>
      <c r="BN1518">
        <v>86.868759155273438</v>
      </c>
      <c r="BO1518">
        <v>95.422210693359375</v>
      </c>
      <c r="BP1518">
        <v>98.606910705566406</v>
      </c>
      <c r="BQ1518">
        <v>99.889236450195313</v>
      </c>
      <c r="BR1518">
        <v>99.541610717773438</v>
      </c>
      <c r="BS1518">
        <v>98.422218322753906</v>
      </c>
      <c r="BT1518">
        <v>97.552810668945313</v>
      </c>
      <c r="BU1518">
        <v>96.335784912109375</v>
      </c>
      <c r="BV1518">
        <v>94.607551574707031</v>
      </c>
      <c r="BW1518">
        <v>91.988151550292969</v>
      </c>
      <c r="BX1518">
        <v>83.782325744628906</v>
      </c>
      <c r="BY1518">
        <v>79.565299987792969</v>
      </c>
      <c r="BZ1518">
        <v>77.402366638183594</v>
      </c>
      <c r="CA1518">
        <v>76.315299987792969</v>
      </c>
      <c r="CB1518">
        <v>74.402374267578125</v>
      </c>
      <c r="CC1518">
        <v>0.85479891300201416</v>
      </c>
      <c r="CD1518">
        <v>0.81846201419830322</v>
      </c>
      <c r="CE1518">
        <v>0.77391666173934937</v>
      </c>
      <c r="CF1518">
        <v>0.61524045467376709</v>
      </c>
      <c r="CG1518">
        <v>0.54942578077316284</v>
      </c>
      <c r="CH1518">
        <v>0.62294375896453857</v>
      </c>
      <c r="CI1518">
        <v>0.71363228559494019</v>
      </c>
      <c r="CJ1518">
        <v>0.66418260335922241</v>
      </c>
      <c r="CK1518">
        <v>0.81165331602096558</v>
      </c>
      <c r="CL1518">
        <v>0.84468978643417358</v>
      </c>
      <c r="CM1518">
        <v>0.81444483995437622</v>
      </c>
      <c r="CN1518">
        <v>0.86129355430603027</v>
      </c>
      <c r="CO1518">
        <v>0.96006482839584351</v>
      </c>
      <c r="CP1518">
        <v>0.85881632566452026</v>
      </c>
      <c r="CQ1518">
        <v>0.89910393953323364</v>
      </c>
      <c r="CR1518">
        <v>0.98384708166122437</v>
      </c>
      <c r="CS1518">
        <v>0.98397570848464966</v>
      </c>
      <c r="CT1518">
        <v>0.97638022899627686</v>
      </c>
      <c r="CU1518">
        <v>1.0483530759811401</v>
      </c>
      <c r="CV1518">
        <v>0.85152906179428101</v>
      </c>
      <c r="CW1518">
        <v>0.74576002359390259</v>
      </c>
      <c r="CX1518">
        <v>0.62913697957992554</v>
      </c>
      <c r="CY1518">
        <v>0.65380090475082397</v>
      </c>
      <c r="CZ1518">
        <v>0.63462042808532715</v>
      </c>
    </row>
    <row r="1519" spans="1:104" x14ac:dyDescent="0.25">
      <c r="A1519" t="s">
        <v>1708</v>
      </c>
      <c r="B1519" t="s">
        <v>26</v>
      </c>
      <c r="C1519" t="s">
        <v>27</v>
      </c>
      <c r="D1519" t="s">
        <v>184</v>
      </c>
      <c r="E1519" t="s">
        <v>184</v>
      </c>
      <c r="F1519">
        <v>2021</v>
      </c>
      <c r="G1519" t="s">
        <v>180</v>
      </c>
      <c r="H1519">
        <v>10</v>
      </c>
      <c r="I1519">
        <v>44.829605102539063</v>
      </c>
      <c r="J1519">
        <v>43.299972534179688</v>
      </c>
      <c r="K1519">
        <v>42.273056030273437</v>
      </c>
      <c r="L1519">
        <v>42.231632232666016</v>
      </c>
      <c r="M1519">
        <v>43.801120758056641</v>
      </c>
      <c r="N1519">
        <v>48.051132202148438</v>
      </c>
      <c r="O1519">
        <v>55.242828369140625</v>
      </c>
      <c r="P1519">
        <v>61.477268218994141</v>
      </c>
      <c r="Q1519">
        <v>69.081504821777344</v>
      </c>
      <c r="R1519">
        <v>75.875320434570313</v>
      </c>
      <c r="S1519">
        <v>81.230369567871094</v>
      </c>
      <c r="T1519">
        <v>84.109214782714844</v>
      </c>
      <c r="U1519">
        <v>85.645111083984375</v>
      </c>
      <c r="V1519">
        <v>86.973312377929688</v>
      </c>
      <c r="W1519">
        <v>86.437034606933594</v>
      </c>
      <c r="X1519">
        <v>83.739913940429688</v>
      </c>
      <c r="Y1519">
        <v>79.51373291015625</v>
      </c>
      <c r="Z1519">
        <v>74.523078918457031</v>
      </c>
      <c r="AA1519">
        <v>70.603118896484375</v>
      </c>
      <c r="AB1519">
        <v>67.417587280273438</v>
      </c>
      <c r="AC1519">
        <v>63.743942260742188</v>
      </c>
      <c r="AD1519">
        <v>57.948802947998047</v>
      </c>
      <c r="AE1519">
        <v>52.510181427001953</v>
      </c>
      <c r="AF1519">
        <v>48.801677703857422</v>
      </c>
      <c r="AG1519">
        <v>-0.42752337455749512</v>
      </c>
      <c r="AH1519">
        <v>-0.27298703789710999</v>
      </c>
      <c r="AI1519">
        <v>-0.22551801800727844</v>
      </c>
      <c r="AJ1519">
        <v>-0.21540382504463196</v>
      </c>
      <c r="AK1519">
        <v>-0.17577362060546875</v>
      </c>
      <c r="AL1519">
        <v>-3.8430653512477875E-2</v>
      </c>
      <c r="AM1519">
        <v>-0.25522282719612122</v>
      </c>
      <c r="AN1519">
        <v>8.6383141577243805E-2</v>
      </c>
      <c r="AO1519">
        <v>0.14772956073284149</v>
      </c>
      <c r="AP1519">
        <v>0.12083864957094193</v>
      </c>
      <c r="AQ1519">
        <v>0.7726171612739563</v>
      </c>
      <c r="AR1519">
        <v>4.2094130516052246</v>
      </c>
      <c r="AS1519">
        <v>4.366854190826416</v>
      </c>
      <c r="AT1519">
        <v>4.2428698539733887</v>
      </c>
      <c r="AU1519">
        <v>4.0336933135986328</v>
      </c>
      <c r="AV1519">
        <v>4.0847668647766113</v>
      </c>
      <c r="AW1519">
        <v>3.8325588703155518</v>
      </c>
      <c r="AX1519">
        <v>3.4341254234313965</v>
      </c>
      <c r="AY1519">
        <v>1.1055798530578613</v>
      </c>
      <c r="AZ1519">
        <v>0.60218816995620728</v>
      </c>
      <c r="BA1519">
        <v>0.39330700039863586</v>
      </c>
      <c r="BB1519">
        <v>0.36075171828269958</v>
      </c>
      <c r="BC1519">
        <v>0.22228008508682251</v>
      </c>
      <c r="BD1519">
        <v>7.7427282929420471E-2</v>
      </c>
      <c r="BE1519">
        <v>68.697135925292969</v>
      </c>
      <c r="BF1519">
        <v>66.782432556152344</v>
      </c>
      <c r="BG1519">
        <v>66.904052734375</v>
      </c>
      <c r="BH1519">
        <v>66.652313232421875</v>
      </c>
      <c r="BI1519">
        <v>65.174514770507813</v>
      </c>
      <c r="BJ1519">
        <v>64.881431579589844</v>
      </c>
      <c r="BK1519">
        <v>64.194526672363281</v>
      </c>
      <c r="BL1519">
        <v>67.392074584960937</v>
      </c>
      <c r="BM1519">
        <v>75.575019836425781</v>
      </c>
      <c r="BN1519">
        <v>82.899642944335938</v>
      </c>
      <c r="BO1519">
        <v>88.6505126953125</v>
      </c>
      <c r="BP1519">
        <v>90.857864379882813</v>
      </c>
      <c r="BQ1519">
        <v>91.36810302734375</v>
      </c>
      <c r="BR1519">
        <v>92.139862060546875</v>
      </c>
      <c r="BS1519">
        <v>90.978645324707031</v>
      </c>
      <c r="BT1519">
        <v>89.660751342773437</v>
      </c>
      <c r="BU1519">
        <v>89.639427185058594</v>
      </c>
      <c r="BV1519">
        <v>87.3587646484375</v>
      </c>
      <c r="BW1519">
        <v>82.867698669433594</v>
      </c>
      <c r="BX1519">
        <v>79.499565124511719</v>
      </c>
      <c r="BY1519">
        <v>75.61053466796875</v>
      </c>
      <c r="BZ1519">
        <v>72.422775268554688</v>
      </c>
      <c r="CA1519">
        <v>70.098587036132813</v>
      </c>
      <c r="CB1519">
        <v>69.512413024902344</v>
      </c>
      <c r="CC1519">
        <v>0.76016795635223389</v>
      </c>
      <c r="CD1519">
        <v>0.72566366195678711</v>
      </c>
      <c r="CE1519">
        <v>0.68579667806625366</v>
      </c>
      <c r="CF1519">
        <v>0.5500372052192688</v>
      </c>
      <c r="CG1519">
        <v>0.49293148517608643</v>
      </c>
      <c r="CH1519">
        <v>0.55827510356903076</v>
      </c>
      <c r="CI1519">
        <v>0.65398365259170532</v>
      </c>
      <c r="CJ1519">
        <v>0.62211805582046509</v>
      </c>
      <c r="CK1519">
        <v>0.76065284013748169</v>
      </c>
      <c r="CL1519">
        <v>0.79976588487625122</v>
      </c>
      <c r="CM1519">
        <v>0.77611541748046875</v>
      </c>
      <c r="CN1519">
        <v>0.82252436876296997</v>
      </c>
      <c r="CO1519">
        <v>0.92025619745254517</v>
      </c>
      <c r="CP1519">
        <v>0.82202005386352539</v>
      </c>
      <c r="CQ1519">
        <v>0.86256623268127441</v>
      </c>
      <c r="CR1519">
        <v>0.9450690746307373</v>
      </c>
      <c r="CS1519">
        <v>0.94167333841323853</v>
      </c>
      <c r="CT1519">
        <v>0.93273597955703735</v>
      </c>
      <c r="CU1519">
        <v>1.0186241865158081</v>
      </c>
      <c r="CV1519">
        <v>0.82188254594802856</v>
      </c>
      <c r="CW1519">
        <v>0.71860247850418091</v>
      </c>
      <c r="CX1519">
        <v>0.58617991209030151</v>
      </c>
      <c r="CY1519">
        <v>0.5912553071975708</v>
      </c>
      <c r="CZ1519">
        <v>0.57151275873184204</v>
      </c>
    </row>
    <row r="1520" spans="1:104" x14ac:dyDescent="0.25">
      <c r="A1520" t="s">
        <v>1709</v>
      </c>
      <c r="B1520" t="s">
        <v>26</v>
      </c>
      <c r="C1520" t="s">
        <v>27</v>
      </c>
      <c r="D1520" t="s">
        <v>184</v>
      </c>
      <c r="E1520" t="s">
        <v>184</v>
      </c>
      <c r="F1520">
        <v>2021</v>
      </c>
      <c r="G1520" t="s">
        <v>181</v>
      </c>
      <c r="H1520">
        <v>11</v>
      </c>
      <c r="I1520">
        <v>41.923934936523438</v>
      </c>
      <c r="J1520">
        <v>40.573463439941406</v>
      </c>
      <c r="K1520">
        <v>39.759243011474609</v>
      </c>
      <c r="L1520">
        <v>39.910324096679688</v>
      </c>
      <c r="M1520">
        <v>41.625049591064453</v>
      </c>
      <c r="N1520">
        <v>45.774547576904297</v>
      </c>
      <c r="O1520">
        <v>51.118267059326172</v>
      </c>
      <c r="P1520">
        <v>56.557094573974609</v>
      </c>
      <c r="Q1520">
        <v>62.686557769775391</v>
      </c>
      <c r="R1520">
        <v>67.731925964355469</v>
      </c>
      <c r="S1520">
        <v>71.790664672851563</v>
      </c>
      <c r="T1520">
        <v>74.067787170410156</v>
      </c>
      <c r="U1520">
        <v>75.219841003417969</v>
      </c>
      <c r="V1520">
        <v>76.069961547851562</v>
      </c>
      <c r="W1520">
        <v>75.310203552246094</v>
      </c>
      <c r="X1520">
        <v>72.597251892089844</v>
      </c>
      <c r="Y1520">
        <v>69.338310241699219</v>
      </c>
      <c r="Z1520">
        <v>67.203689575195313</v>
      </c>
      <c r="AA1520">
        <v>62.232707977294922</v>
      </c>
      <c r="AB1520">
        <v>58.652469635009766</v>
      </c>
      <c r="AC1520">
        <v>55.858547210693359</v>
      </c>
      <c r="AD1520">
        <v>52.070644378662109</v>
      </c>
      <c r="AE1520">
        <v>48.316696166992188</v>
      </c>
      <c r="AF1520">
        <v>45.189682006835938</v>
      </c>
      <c r="AG1520">
        <v>-0.43805664777755737</v>
      </c>
      <c r="AH1520">
        <v>-0.23583096265792847</v>
      </c>
      <c r="AI1520">
        <v>-0.15533597767353058</v>
      </c>
      <c r="AJ1520">
        <v>-0.17803540825843811</v>
      </c>
      <c r="AK1520">
        <v>-0.18666855990886688</v>
      </c>
      <c r="AL1520">
        <v>-8.4649331867694855E-2</v>
      </c>
      <c r="AM1520">
        <v>-0.27791833877563477</v>
      </c>
      <c r="AN1520">
        <v>8.4438291378319263E-4</v>
      </c>
      <c r="AO1520">
        <v>0.13366323709487915</v>
      </c>
      <c r="AP1520">
        <v>0.19627642631530762</v>
      </c>
      <c r="AQ1520">
        <v>0.75830090045928955</v>
      </c>
      <c r="AR1520">
        <v>3.7128667831420898</v>
      </c>
      <c r="AS1520">
        <v>3.8367431163787842</v>
      </c>
      <c r="AT1520">
        <v>3.7131314277648926</v>
      </c>
      <c r="AU1520">
        <v>3.4805335998535156</v>
      </c>
      <c r="AV1520">
        <v>3.3696095943450928</v>
      </c>
      <c r="AW1520">
        <v>3.1372766494750977</v>
      </c>
      <c r="AX1520">
        <v>2.8007931709289551</v>
      </c>
      <c r="AY1520">
        <v>0.65157294273376465</v>
      </c>
      <c r="AZ1520">
        <v>0.29170531034469604</v>
      </c>
      <c r="BA1520">
        <v>0.17513763904571533</v>
      </c>
      <c r="BB1520">
        <v>0.18648914992809296</v>
      </c>
      <c r="BC1520">
        <v>0.10997511446475983</v>
      </c>
      <c r="BD1520">
        <v>-5.5123448371887207E-2</v>
      </c>
      <c r="BE1520">
        <v>63.295856475830078</v>
      </c>
      <c r="BF1520">
        <v>62.530662536621094</v>
      </c>
      <c r="BG1520">
        <v>61.061740875244141</v>
      </c>
      <c r="BH1520">
        <v>61.685276031494141</v>
      </c>
      <c r="BI1520">
        <v>61.304420471191406</v>
      </c>
      <c r="BJ1520">
        <v>60.685970306396484</v>
      </c>
      <c r="BK1520">
        <v>59.923912048339844</v>
      </c>
      <c r="BL1520">
        <v>63.245109558105469</v>
      </c>
      <c r="BM1520">
        <v>71.164573669433594</v>
      </c>
      <c r="BN1520">
        <v>78.609329223632813</v>
      </c>
      <c r="BO1520">
        <v>82.650886535644531</v>
      </c>
      <c r="BP1520">
        <v>86.485694885253906</v>
      </c>
      <c r="BQ1520">
        <v>87.701705932617187</v>
      </c>
      <c r="BR1520">
        <v>87.836265563964844</v>
      </c>
      <c r="BS1520">
        <v>87.634529113769531</v>
      </c>
      <c r="BT1520">
        <v>86.782669067382812</v>
      </c>
      <c r="BU1520">
        <v>83.861473083496094</v>
      </c>
      <c r="BV1520">
        <v>77.817756652832031</v>
      </c>
      <c r="BW1520">
        <v>72.530662536621094</v>
      </c>
      <c r="BX1520">
        <v>68.254234313964844</v>
      </c>
      <c r="BY1520">
        <v>66.453529357910156</v>
      </c>
      <c r="BZ1520">
        <v>63.357250213623047</v>
      </c>
      <c r="CA1520">
        <v>62.487991333007812</v>
      </c>
      <c r="CB1520">
        <v>61.290073394775391</v>
      </c>
      <c r="CC1520">
        <v>0.7404865026473999</v>
      </c>
      <c r="CD1520">
        <v>0.70539861917495728</v>
      </c>
      <c r="CE1520">
        <v>0.66766667366027832</v>
      </c>
      <c r="CF1520">
        <v>0.5391228199005127</v>
      </c>
      <c r="CG1520">
        <v>0.4882597029209137</v>
      </c>
      <c r="CH1520">
        <v>0.55448198318481445</v>
      </c>
      <c r="CI1520">
        <v>0.64256137609481812</v>
      </c>
      <c r="CJ1520">
        <v>0.61563640832901001</v>
      </c>
      <c r="CK1520">
        <v>0.74280571937561035</v>
      </c>
      <c r="CL1520">
        <v>0.77613037824630737</v>
      </c>
      <c r="CM1520">
        <v>0.75862246751785278</v>
      </c>
      <c r="CN1520">
        <v>0.80052030086517334</v>
      </c>
      <c r="CO1520">
        <v>0.87940883636474609</v>
      </c>
      <c r="CP1520">
        <v>0.80433773994445801</v>
      </c>
      <c r="CQ1520">
        <v>0.83600831031799316</v>
      </c>
      <c r="CR1520">
        <v>0.88999384641647339</v>
      </c>
      <c r="CS1520">
        <v>0.88026446104049683</v>
      </c>
      <c r="CT1520">
        <v>0.87678098678588867</v>
      </c>
      <c r="CU1520">
        <v>0.92635035514831543</v>
      </c>
      <c r="CV1520">
        <v>0.73781806230545044</v>
      </c>
      <c r="CW1520">
        <v>0.6497800350189209</v>
      </c>
      <c r="CX1520">
        <v>0.55314850807189941</v>
      </c>
      <c r="CY1520">
        <v>0.57257384061813354</v>
      </c>
      <c r="CZ1520">
        <v>0.55375951528549194</v>
      </c>
    </row>
    <row r="1521" spans="1:104" x14ac:dyDescent="0.25">
      <c r="A1521" t="s">
        <v>1710</v>
      </c>
      <c r="B1521" t="s">
        <v>26</v>
      </c>
      <c r="C1521" t="s">
        <v>27</v>
      </c>
      <c r="D1521" t="s">
        <v>184</v>
      </c>
      <c r="E1521" t="s">
        <v>184</v>
      </c>
      <c r="F1521">
        <v>2021</v>
      </c>
      <c r="G1521" t="s">
        <v>182</v>
      </c>
      <c r="H1521">
        <v>12</v>
      </c>
      <c r="I1521">
        <v>39.749290466308594</v>
      </c>
      <c r="J1521">
        <v>38.679557800292969</v>
      </c>
      <c r="K1521">
        <v>38.159572601318359</v>
      </c>
      <c r="L1521">
        <v>38.436008453369141</v>
      </c>
      <c r="M1521">
        <v>40.243980407714844</v>
      </c>
      <c r="N1521">
        <v>44.447044372558594</v>
      </c>
      <c r="O1521">
        <v>50.414905548095703</v>
      </c>
      <c r="P1521">
        <v>55.153942108154297</v>
      </c>
      <c r="Q1521">
        <v>58.284587860107422</v>
      </c>
      <c r="R1521">
        <v>59.162086486816406</v>
      </c>
      <c r="S1521">
        <v>59.106426239013672</v>
      </c>
      <c r="T1521">
        <v>58.301200866699219</v>
      </c>
      <c r="U1521">
        <v>57.441455841064453</v>
      </c>
      <c r="V1521">
        <v>57.062705993652344</v>
      </c>
      <c r="W1521">
        <v>55.997066497802734</v>
      </c>
      <c r="X1521">
        <v>54.372455596923828</v>
      </c>
      <c r="Y1521">
        <v>53.740299224853516</v>
      </c>
      <c r="Z1521">
        <v>55.074115753173828</v>
      </c>
      <c r="AA1521">
        <v>53.038185119628906</v>
      </c>
      <c r="AB1521">
        <v>51.641815185546875</v>
      </c>
      <c r="AC1521">
        <v>50.105857849121094</v>
      </c>
      <c r="AD1521">
        <v>48.053810119628906</v>
      </c>
      <c r="AE1521">
        <v>44.606475830078125</v>
      </c>
      <c r="AF1521">
        <v>42.006374359130859</v>
      </c>
      <c r="AG1521">
        <v>-0.59302496910095215</v>
      </c>
      <c r="AH1521">
        <v>-8.3815291523933411E-2</v>
      </c>
      <c r="AI1521">
        <v>0.20192934572696686</v>
      </c>
      <c r="AJ1521">
        <v>-3.4267778974026442E-3</v>
      </c>
      <c r="AK1521">
        <v>-0.26569300889968872</v>
      </c>
      <c r="AL1521">
        <v>-0.35069355368614197</v>
      </c>
      <c r="AM1521">
        <v>-0.4874940812587738</v>
      </c>
      <c r="AN1521">
        <v>-0.47609549760818481</v>
      </c>
      <c r="AO1521">
        <v>0.13885283470153809</v>
      </c>
      <c r="AP1521">
        <v>0.66767293214797974</v>
      </c>
      <c r="AQ1521">
        <v>1.0247889757156372</v>
      </c>
      <c r="AR1521">
        <v>2.9561276435852051</v>
      </c>
      <c r="AS1521">
        <v>2.9345047473907471</v>
      </c>
      <c r="AT1521">
        <v>2.7785792350769043</v>
      </c>
      <c r="AU1521">
        <v>2.4258387088775635</v>
      </c>
      <c r="AV1521">
        <v>1.7043871879577637</v>
      </c>
      <c r="AW1521">
        <v>1.4330463409423828</v>
      </c>
      <c r="AX1521">
        <v>0.8569914698600769</v>
      </c>
      <c r="AY1521">
        <v>-1.0810412168502808</v>
      </c>
      <c r="AZ1521">
        <v>-0.93161386251449585</v>
      </c>
      <c r="BA1521">
        <v>-0.71458369493484497</v>
      </c>
      <c r="BB1521">
        <v>-0.60710614919662476</v>
      </c>
      <c r="BC1521">
        <v>-0.44879961013793945</v>
      </c>
      <c r="BD1521">
        <v>-0.7692868709564209</v>
      </c>
      <c r="BE1521">
        <v>47.576198577880859</v>
      </c>
      <c r="BF1521">
        <v>47.076198577880859</v>
      </c>
      <c r="BG1521">
        <v>45.663185119628906</v>
      </c>
      <c r="BH1521">
        <v>45.369693756103516</v>
      </c>
      <c r="BI1521">
        <v>45.576198577880859</v>
      </c>
      <c r="BJ1521">
        <v>45.489215850830078</v>
      </c>
      <c r="BK1521">
        <v>44.576198577880859</v>
      </c>
      <c r="BL1521">
        <v>45.532707214355469</v>
      </c>
      <c r="BM1521">
        <v>47.945720672607422</v>
      </c>
      <c r="BN1521">
        <v>50.880481719970703</v>
      </c>
      <c r="BO1521">
        <v>53.021747589111328</v>
      </c>
      <c r="BP1521">
        <v>53.315242767333984</v>
      </c>
      <c r="BQ1521">
        <v>54.086986541748047</v>
      </c>
      <c r="BR1521">
        <v>55.086986541748047</v>
      </c>
      <c r="BS1521">
        <v>55.956508636474609</v>
      </c>
      <c r="BT1521">
        <v>55.108734130859375</v>
      </c>
      <c r="BU1521">
        <v>54.380477905273438</v>
      </c>
      <c r="BV1521">
        <v>51.097946166992188</v>
      </c>
      <c r="BW1521">
        <v>49.597946166992188</v>
      </c>
      <c r="BX1521">
        <v>48.913185119628906</v>
      </c>
      <c r="BY1521">
        <v>47.043663024902344</v>
      </c>
      <c r="BZ1521">
        <v>48.119693756103516</v>
      </c>
      <c r="CA1521">
        <v>46.434932708740234</v>
      </c>
      <c r="CB1521">
        <v>45.728427886962891</v>
      </c>
      <c r="CC1521">
        <v>0.99617063999176025</v>
      </c>
      <c r="CD1521">
        <v>0.95345127582550049</v>
      </c>
      <c r="CE1521">
        <v>0.90778428316116333</v>
      </c>
      <c r="CF1521">
        <v>0.72032469511032104</v>
      </c>
      <c r="CG1521">
        <v>0.64252650737762451</v>
      </c>
      <c r="CH1521">
        <v>0.72620749473571777</v>
      </c>
      <c r="CI1521">
        <v>0.83134704828262329</v>
      </c>
      <c r="CJ1521">
        <v>0.73047828674316406</v>
      </c>
      <c r="CK1521">
        <v>0.88293004035949707</v>
      </c>
      <c r="CL1521">
        <v>0.89953821897506714</v>
      </c>
      <c r="CM1521">
        <v>0.85649186372756958</v>
      </c>
      <c r="CN1521">
        <v>0.89905321598052979</v>
      </c>
      <c r="CO1521">
        <v>0.98766893148422241</v>
      </c>
      <c r="CP1521">
        <v>0.89568948745727539</v>
      </c>
      <c r="CQ1521">
        <v>0.93137603998184204</v>
      </c>
      <c r="CR1521">
        <v>1.0014569759368896</v>
      </c>
      <c r="CS1521">
        <v>1.0131711959838867</v>
      </c>
      <c r="CT1521">
        <v>1.0407540798187256</v>
      </c>
      <c r="CU1521">
        <v>1.1444374322891235</v>
      </c>
      <c r="CV1521">
        <v>0.93350070714950562</v>
      </c>
      <c r="CW1521">
        <v>0.83098000288009644</v>
      </c>
      <c r="CX1521">
        <v>0.7223503589630127</v>
      </c>
      <c r="CY1521">
        <v>0.7459028959274292</v>
      </c>
      <c r="CZ1521">
        <v>0.72357660531997681</v>
      </c>
    </row>
    <row r="1522" spans="1:104" x14ac:dyDescent="0.25">
      <c r="A1522" t="s">
        <v>1711</v>
      </c>
      <c r="B1522" t="s">
        <v>26</v>
      </c>
      <c r="C1522" t="s">
        <v>27</v>
      </c>
      <c r="D1522" t="s">
        <v>184</v>
      </c>
      <c r="E1522" t="s">
        <v>184</v>
      </c>
      <c r="F1522">
        <v>2021</v>
      </c>
      <c r="G1522" t="s">
        <v>183</v>
      </c>
      <c r="H1522">
        <v>8</v>
      </c>
      <c r="I1522">
        <v>49.265499114990234</v>
      </c>
      <c r="J1522">
        <v>47.536247253417969</v>
      </c>
      <c r="K1522">
        <v>46.316440582275391</v>
      </c>
      <c r="L1522">
        <v>46.259014129638672</v>
      </c>
      <c r="M1522">
        <v>47.993217468261719</v>
      </c>
      <c r="N1522">
        <v>52.777095794677734</v>
      </c>
      <c r="O1522">
        <v>58.989612579345703</v>
      </c>
      <c r="P1522">
        <v>66.426902770996094</v>
      </c>
      <c r="Q1522">
        <v>73.823593139648438</v>
      </c>
      <c r="R1522">
        <v>79.752677917480469</v>
      </c>
      <c r="S1522">
        <v>84.43450927734375</v>
      </c>
      <c r="T1522">
        <v>86.606590270996094</v>
      </c>
      <c r="U1522">
        <v>87.429153442382812</v>
      </c>
      <c r="V1522">
        <v>87.8662109375</v>
      </c>
      <c r="W1522">
        <v>87.384239196777344</v>
      </c>
      <c r="X1522">
        <v>85.689216613769531</v>
      </c>
      <c r="Y1522">
        <v>82.197898864746094</v>
      </c>
      <c r="Z1522">
        <v>77.450126647949219</v>
      </c>
      <c r="AA1522">
        <v>71.024650573730469</v>
      </c>
      <c r="AB1522">
        <v>68.116737365722656</v>
      </c>
      <c r="AC1522">
        <v>65.922309875488281</v>
      </c>
      <c r="AD1522">
        <v>61.498447418212891</v>
      </c>
      <c r="AE1522">
        <v>56.862033843994141</v>
      </c>
      <c r="AF1522">
        <v>53.040340423583984</v>
      </c>
      <c r="AG1522">
        <v>-0.46606820821762085</v>
      </c>
      <c r="AH1522">
        <v>-0.31915631890296936</v>
      </c>
      <c r="AI1522">
        <v>-0.28282755613327026</v>
      </c>
      <c r="AJ1522">
        <v>-0.25492560863494873</v>
      </c>
      <c r="AK1522">
        <v>-0.18913137912750244</v>
      </c>
      <c r="AL1522">
        <v>-1.9965969026088715E-2</v>
      </c>
      <c r="AM1522">
        <v>-0.2595466673374176</v>
      </c>
      <c r="AN1522">
        <v>0.13268753886222839</v>
      </c>
      <c r="AO1522">
        <v>0.15078915655612946</v>
      </c>
      <c r="AP1522">
        <v>7.4507683515548706E-2</v>
      </c>
      <c r="AQ1522">
        <v>0.73425388336181641</v>
      </c>
      <c r="AR1522">
        <v>4.2530298233032227</v>
      </c>
      <c r="AS1522">
        <v>4.3845624923706055</v>
      </c>
      <c r="AT1522">
        <v>4.2245831489562988</v>
      </c>
      <c r="AU1522">
        <v>4.0378708839416504</v>
      </c>
      <c r="AV1522">
        <v>4.2151403427124023</v>
      </c>
      <c r="AW1522">
        <v>4.0219244956970215</v>
      </c>
      <c r="AX1522">
        <v>3.6650974750518799</v>
      </c>
      <c r="AY1522">
        <v>1.241480827331543</v>
      </c>
      <c r="AZ1522">
        <v>0.6967695951461792</v>
      </c>
      <c r="BA1522">
        <v>0.46534597873687744</v>
      </c>
      <c r="BB1522">
        <v>0.44520062208175659</v>
      </c>
      <c r="BC1522">
        <v>0.29204216599464417</v>
      </c>
      <c r="BD1522">
        <v>0.14909163117408752</v>
      </c>
      <c r="BE1522">
        <v>70.114334106445312</v>
      </c>
      <c r="BF1522">
        <v>69.234344482421875</v>
      </c>
      <c r="BG1522">
        <v>68.720230102539063</v>
      </c>
      <c r="BH1522">
        <v>68.319831848144531</v>
      </c>
      <c r="BI1522">
        <v>68.124366760253906</v>
      </c>
      <c r="BJ1522">
        <v>67.617912292480469</v>
      </c>
      <c r="BK1522">
        <v>68.311317443847656</v>
      </c>
      <c r="BL1522">
        <v>72.134536743164062</v>
      </c>
      <c r="BM1522">
        <v>77.841644287109375</v>
      </c>
      <c r="BN1522">
        <v>82.644905090332031</v>
      </c>
      <c r="BO1522">
        <v>88.574317932128906</v>
      </c>
      <c r="BP1522">
        <v>91.667312622070313</v>
      </c>
      <c r="BQ1522">
        <v>92.958587646484375</v>
      </c>
      <c r="BR1522">
        <v>92.711326599121094</v>
      </c>
      <c r="BS1522">
        <v>92.001777648925781</v>
      </c>
      <c r="BT1522">
        <v>91.558601379394531</v>
      </c>
      <c r="BU1522">
        <v>89.920555114746094</v>
      </c>
      <c r="BV1522">
        <v>88.120735168457031</v>
      </c>
      <c r="BW1522">
        <v>85.667724609375</v>
      </c>
      <c r="BX1522">
        <v>81.664009094238281</v>
      </c>
      <c r="BY1522">
        <v>77.903282165527344</v>
      </c>
      <c r="BZ1522">
        <v>75.234443664550781</v>
      </c>
      <c r="CA1522">
        <v>73.945343017578125</v>
      </c>
      <c r="CB1522">
        <v>72.640098571777344</v>
      </c>
      <c r="CC1522">
        <v>0.84424775838851929</v>
      </c>
      <c r="CD1522">
        <v>0.80622184276580811</v>
      </c>
      <c r="CE1522">
        <v>0.75889873504638672</v>
      </c>
      <c r="CF1522">
        <v>0.60145467519760132</v>
      </c>
      <c r="CG1522">
        <v>0.53448063135147095</v>
      </c>
      <c r="CH1522">
        <v>0.60492342710494995</v>
      </c>
      <c r="CI1522">
        <v>0.68728578090667725</v>
      </c>
      <c r="CJ1522">
        <v>0.63765037059783936</v>
      </c>
      <c r="CK1522">
        <v>0.77471655607223511</v>
      </c>
      <c r="CL1522">
        <v>0.80577009916305542</v>
      </c>
      <c r="CM1522">
        <v>0.77942830324172974</v>
      </c>
      <c r="CN1522">
        <v>0.82380098104476929</v>
      </c>
      <c r="CO1522">
        <v>0.91528540849685669</v>
      </c>
      <c r="CP1522">
        <v>0.82216012477874756</v>
      </c>
      <c r="CQ1522">
        <v>0.8598250150680542</v>
      </c>
      <c r="CR1522">
        <v>0.94157940149307251</v>
      </c>
      <c r="CS1522">
        <v>0.94397401809692383</v>
      </c>
      <c r="CT1522">
        <v>0.93648743629455566</v>
      </c>
      <c r="CU1522">
        <v>1.004799485206604</v>
      </c>
      <c r="CV1522">
        <v>0.81125295162200928</v>
      </c>
      <c r="CW1522">
        <v>0.71703195571899414</v>
      </c>
      <c r="CX1522">
        <v>0.60950207710266113</v>
      </c>
      <c r="CY1522">
        <v>0.63636684417724609</v>
      </c>
      <c r="CZ1522">
        <v>0.61929315328598022</v>
      </c>
    </row>
    <row r="1523" spans="1:104" x14ac:dyDescent="0.25">
      <c r="A1523" t="s">
        <v>1712</v>
      </c>
      <c r="B1523" t="s">
        <v>26</v>
      </c>
      <c r="C1523" t="s">
        <v>27</v>
      </c>
      <c r="D1523" t="s">
        <v>184</v>
      </c>
      <c r="E1523" t="s">
        <v>184</v>
      </c>
      <c r="F1523">
        <v>2022</v>
      </c>
      <c r="G1523" t="s">
        <v>171</v>
      </c>
      <c r="H1523">
        <v>1</v>
      </c>
      <c r="I1523">
        <v>39.848453521728516</v>
      </c>
      <c r="J1523">
        <v>38.661609649658203</v>
      </c>
      <c r="K1523">
        <v>38.220623016357422</v>
      </c>
      <c r="L1523">
        <v>38.540847778320312</v>
      </c>
      <c r="M1523">
        <v>40.537696838378906</v>
      </c>
      <c r="N1523">
        <v>44.903430938720703</v>
      </c>
      <c r="O1523">
        <v>52.263320922851563</v>
      </c>
      <c r="P1523">
        <v>57.242023468017578</v>
      </c>
      <c r="Q1523">
        <v>60.071353912353516</v>
      </c>
      <c r="R1523">
        <v>60.347774505615234</v>
      </c>
      <c r="S1523">
        <v>59.861949920654297</v>
      </c>
      <c r="T1523">
        <v>58.746829986572266</v>
      </c>
      <c r="U1523">
        <v>57.722660064697266</v>
      </c>
      <c r="V1523">
        <v>57.261203765869141</v>
      </c>
      <c r="W1523">
        <v>56.285392761230469</v>
      </c>
      <c r="X1523">
        <v>54.814823150634766</v>
      </c>
      <c r="Y1523">
        <v>54.047462463378906</v>
      </c>
      <c r="Z1523">
        <v>55.793819427490234</v>
      </c>
      <c r="AA1523">
        <v>53.957485198974609</v>
      </c>
      <c r="AB1523">
        <v>52.422710418701172</v>
      </c>
      <c r="AC1523">
        <v>50.853580474853516</v>
      </c>
      <c r="AD1523">
        <v>48.580703735351562</v>
      </c>
      <c r="AE1523">
        <v>44.973312377929688</v>
      </c>
      <c r="AF1523">
        <v>42.336029052734375</v>
      </c>
      <c r="AG1523">
        <v>-0.62043333053588867</v>
      </c>
      <c r="AH1523">
        <v>-7.5624324381351471E-2</v>
      </c>
      <c r="AI1523">
        <v>0.23126804828643799</v>
      </c>
      <c r="AJ1523">
        <v>8.9002614840865135E-3</v>
      </c>
      <c r="AK1523">
        <v>-0.27817243337631226</v>
      </c>
      <c r="AL1523">
        <v>-0.38777881860733032</v>
      </c>
      <c r="AM1523">
        <v>-0.53220123052597046</v>
      </c>
      <c r="AN1523">
        <v>-0.55722713470458984</v>
      </c>
      <c r="AO1523">
        <v>0.1444498598575592</v>
      </c>
      <c r="AP1523">
        <v>0.73975789546966553</v>
      </c>
      <c r="AQ1523">
        <v>1.0918201208114624</v>
      </c>
      <c r="AR1523">
        <v>2.9948165416717529</v>
      </c>
      <c r="AS1523">
        <v>2.9561879634857178</v>
      </c>
      <c r="AT1523">
        <v>2.7858185768127441</v>
      </c>
      <c r="AU1523">
        <v>2.424185037612915</v>
      </c>
      <c r="AV1523">
        <v>1.6420129537582397</v>
      </c>
      <c r="AW1523">
        <v>1.3410811424255371</v>
      </c>
      <c r="AX1523">
        <v>0.72346663475036621</v>
      </c>
      <c r="AY1523">
        <v>-1.2384656667709351</v>
      </c>
      <c r="AZ1523">
        <v>-1.053415060043335</v>
      </c>
      <c r="BA1523">
        <v>-0.80646020174026489</v>
      </c>
      <c r="BB1523">
        <v>-0.68464195728302002</v>
      </c>
      <c r="BC1523">
        <v>-0.50403159856796265</v>
      </c>
      <c r="BD1523">
        <v>-0.84901714324951172</v>
      </c>
      <c r="BE1523">
        <v>42.565273284912109</v>
      </c>
      <c r="BF1523">
        <v>41.565273284912109</v>
      </c>
      <c r="BG1523">
        <v>40.608757019042969</v>
      </c>
      <c r="BH1523">
        <v>39.978309631347656</v>
      </c>
      <c r="BI1523">
        <v>39.434829711914063</v>
      </c>
      <c r="BJ1523">
        <v>38.684825897216797</v>
      </c>
      <c r="BK1523">
        <v>38.641345977783203</v>
      </c>
      <c r="BL1523">
        <v>38.706569671630859</v>
      </c>
      <c r="BM1523">
        <v>45.728260040283203</v>
      </c>
      <c r="BN1523">
        <v>51.141292572021484</v>
      </c>
      <c r="BO1523">
        <v>55.032585144042969</v>
      </c>
      <c r="BP1523">
        <v>56.782585144042969</v>
      </c>
      <c r="BQ1523">
        <v>57.869552612304687</v>
      </c>
      <c r="BR1523">
        <v>58.076068878173828</v>
      </c>
      <c r="BS1523">
        <v>57.891292572021484</v>
      </c>
      <c r="BT1523">
        <v>56.293483734130859</v>
      </c>
      <c r="BU1523">
        <v>54.923927307128906</v>
      </c>
      <c r="BV1523">
        <v>52.576122283935547</v>
      </c>
      <c r="BW1523">
        <v>50.891342163085938</v>
      </c>
      <c r="BX1523">
        <v>47.978309631347656</v>
      </c>
      <c r="BY1523">
        <v>46.565277099609375</v>
      </c>
      <c r="BZ1523">
        <v>45.837017059326172</v>
      </c>
      <c r="CA1523">
        <v>47.097862243652344</v>
      </c>
      <c r="CB1523">
        <v>46.619602203369141</v>
      </c>
      <c r="CC1523">
        <v>1.0426020622253418</v>
      </c>
      <c r="CD1523">
        <v>0.99036997556686401</v>
      </c>
      <c r="CE1523">
        <v>0.94601160287857056</v>
      </c>
      <c r="CF1523">
        <v>0.74820941686630249</v>
      </c>
      <c r="CG1523">
        <v>0.66855579614639282</v>
      </c>
      <c r="CH1523">
        <v>0.75699126720428467</v>
      </c>
      <c r="CI1523">
        <v>0.87226498126983643</v>
      </c>
      <c r="CJ1523">
        <v>0.74658107757568359</v>
      </c>
      <c r="CK1523">
        <v>0.90956801176071167</v>
      </c>
      <c r="CL1523">
        <v>0.91947460174560547</v>
      </c>
      <c r="CM1523">
        <v>0.86390632390975952</v>
      </c>
      <c r="CN1523">
        <v>0.90792465209960938</v>
      </c>
      <c r="CO1523">
        <v>1.0076590776443481</v>
      </c>
      <c r="CP1523">
        <v>0.89762306213378906</v>
      </c>
      <c r="CQ1523">
        <v>0.9378170371055603</v>
      </c>
      <c r="CR1523">
        <v>1.0242332220077515</v>
      </c>
      <c r="CS1523">
        <v>1.037135124206543</v>
      </c>
      <c r="CT1523">
        <v>1.0751595497131348</v>
      </c>
      <c r="CU1523">
        <v>1.1974753141403198</v>
      </c>
      <c r="CV1523">
        <v>0.97968274354934692</v>
      </c>
      <c r="CW1523">
        <v>0.87305945158004761</v>
      </c>
      <c r="CX1523">
        <v>0.75651437044143677</v>
      </c>
      <c r="CY1523">
        <v>0.78141498565673828</v>
      </c>
      <c r="CZ1523">
        <v>0.75783342123031616</v>
      </c>
    </row>
    <row r="1524" spans="1:104" x14ac:dyDescent="0.25">
      <c r="A1524" t="s">
        <v>1713</v>
      </c>
      <c r="B1524" t="s">
        <v>26</v>
      </c>
      <c r="C1524" t="s">
        <v>27</v>
      </c>
      <c r="D1524" t="s">
        <v>184</v>
      </c>
      <c r="E1524" t="s">
        <v>184</v>
      </c>
      <c r="F1524">
        <v>2022</v>
      </c>
      <c r="G1524" t="s">
        <v>172</v>
      </c>
      <c r="H1524">
        <v>2</v>
      </c>
      <c r="I1524">
        <v>39.853538513183594</v>
      </c>
      <c r="J1524">
        <v>38.667091369628906</v>
      </c>
      <c r="K1524">
        <v>38.091167449951172</v>
      </c>
      <c r="L1524">
        <v>38.328338623046875</v>
      </c>
      <c r="M1524">
        <v>40.119026184082031</v>
      </c>
      <c r="N1524">
        <v>44.621799468994141</v>
      </c>
      <c r="O1524">
        <v>51.136905670166016</v>
      </c>
      <c r="P1524">
        <v>55.920375823974609</v>
      </c>
      <c r="Q1524">
        <v>59.454845428466797</v>
      </c>
      <c r="R1524">
        <v>60.812187194824219</v>
      </c>
      <c r="S1524">
        <v>61.316249847412109</v>
      </c>
      <c r="T1524">
        <v>61.170417785644531</v>
      </c>
      <c r="U1524">
        <v>60.907196044921875</v>
      </c>
      <c r="V1524">
        <v>60.812122344970703</v>
      </c>
      <c r="W1524">
        <v>59.946865081787109</v>
      </c>
      <c r="X1524">
        <v>58.180324554443359</v>
      </c>
      <c r="Y1524">
        <v>56.555244445800781</v>
      </c>
      <c r="Z1524">
        <v>56.627815246582031</v>
      </c>
      <c r="AA1524">
        <v>55.392066955566406</v>
      </c>
      <c r="AB1524">
        <v>53.337654113769531</v>
      </c>
      <c r="AC1524">
        <v>51.624477386474609</v>
      </c>
      <c r="AD1524">
        <v>48.836383819580078</v>
      </c>
      <c r="AE1524">
        <v>45.117855072021484</v>
      </c>
      <c r="AF1524">
        <v>42.397296905517578</v>
      </c>
      <c r="AG1524">
        <v>-0.56964689493179321</v>
      </c>
      <c r="AH1524">
        <v>-0.10419284552335739</v>
      </c>
      <c r="AI1524">
        <v>0.15052275359630585</v>
      </c>
      <c r="AJ1524">
        <v>-2.7826860547065735E-2</v>
      </c>
      <c r="AK1524">
        <v>-0.25255885720252991</v>
      </c>
      <c r="AL1524">
        <v>-0.31938150525093079</v>
      </c>
      <c r="AM1524">
        <v>-0.46495991945266724</v>
      </c>
      <c r="AN1524">
        <v>-0.42259293794631958</v>
      </c>
      <c r="AO1524">
        <v>0.14121595025062561</v>
      </c>
      <c r="AP1524">
        <v>0.62516778707504272</v>
      </c>
      <c r="AQ1524">
        <v>1.0210443735122681</v>
      </c>
      <c r="AR1524">
        <v>3.1179931163787842</v>
      </c>
      <c r="AS1524">
        <v>3.1294522285461426</v>
      </c>
      <c r="AT1524">
        <v>2.9732670783996582</v>
      </c>
      <c r="AU1524">
        <v>2.6270244121551514</v>
      </c>
      <c r="AV1524">
        <v>1.9495224952697754</v>
      </c>
      <c r="AW1524">
        <v>1.6583840847015381</v>
      </c>
      <c r="AX1524">
        <v>1.0905778408050537</v>
      </c>
      <c r="AY1524">
        <v>-0.88092237710952759</v>
      </c>
      <c r="AZ1524">
        <v>-0.78464555740356445</v>
      </c>
      <c r="BA1524">
        <v>-0.60740202665328979</v>
      </c>
      <c r="BB1524">
        <v>-0.497062087059021</v>
      </c>
      <c r="BC1524">
        <v>-0.37290167808532715</v>
      </c>
      <c r="BD1524">
        <v>-0.6768149733543396</v>
      </c>
      <c r="BE1524">
        <v>52.554275512695313</v>
      </c>
      <c r="BF1524">
        <v>52.097743988037109</v>
      </c>
      <c r="BG1524">
        <v>52.010807037353516</v>
      </c>
      <c r="BH1524">
        <v>51.097740173339844</v>
      </c>
      <c r="BI1524">
        <v>51.804275512695312</v>
      </c>
      <c r="BJ1524">
        <v>51.119476318359375</v>
      </c>
      <c r="BK1524">
        <v>51.826007843017578</v>
      </c>
      <c r="BL1524">
        <v>52.23907470703125</v>
      </c>
      <c r="BM1524">
        <v>52.445606231689453</v>
      </c>
      <c r="BN1524">
        <v>53.793468475341797</v>
      </c>
      <c r="BO1524">
        <v>54.565200805664063</v>
      </c>
      <c r="BP1524">
        <v>55.065200805664063</v>
      </c>
      <c r="BQ1524">
        <v>55.902137756347656</v>
      </c>
      <c r="BR1524">
        <v>54.195606231689453</v>
      </c>
      <c r="BS1524">
        <v>53.423870086669922</v>
      </c>
      <c r="BT1524">
        <v>52.195606231689453</v>
      </c>
      <c r="BU1524">
        <v>49.945606231689453</v>
      </c>
      <c r="BV1524">
        <v>48.260807037353516</v>
      </c>
      <c r="BW1524">
        <v>47.467338562011719</v>
      </c>
      <c r="BX1524">
        <v>48.217338562011719</v>
      </c>
      <c r="BY1524">
        <v>47.967338562011719</v>
      </c>
      <c r="BZ1524">
        <v>47.076007843017578</v>
      </c>
      <c r="CA1524">
        <v>47.967338562011719</v>
      </c>
      <c r="CB1524">
        <v>47.032539367675781</v>
      </c>
      <c r="CC1524">
        <v>0.93226146697998047</v>
      </c>
      <c r="CD1524">
        <v>0.88713645935058594</v>
      </c>
      <c r="CE1524">
        <v>0.84430283308029175</v>
      </c>
      <c r="CF1524">
        <v>0.66911053657531738</v>
      </c>
      <c r="CG1524">
        <v>0.59628242254257202</v>
      </c>
      <c r="CH1524">
        <v>0.68092870712280273</v>
      </c>
      <c r="CI1524">
        <v>0.77761149406433105</v>
      </c>
      <c r="CJ1524">
        <v>0.67535489797592163</v>
      </c>
      <c r="CK1524">
        <v>0.82489961385726929</v>
      </c>
      <c r="CL1524">
        <v>0.84064227342605591</v>
      </c>
      <c r="CM1524">
        <v>0.79403209686279297</v>
      </c>
      <c r="CN1524">
        <v>0.83697354793548584</v>
      </c>
      <c r="CO1524">
        <v>0.93425977230072021</v>
      </c>
      <c r="CP1524">
        <v>0.8302987813949585</v>
      </c>
      <c r="CQ1524">
        <v>0.86894267797470093</v>
      </c>
      <c r="CR1524">
        <v>0.95124143362045288</v>
      </c>
      <c r="CS1524">
        <v>0.95918244123458862</v>
      </c>
      <c r="CT1524">
        <v>0.98238497972488403</v>
      </c>
      <c r="CU1524">
        <v>1.099205493927002</v>
      </c>
      <c r="CV1524">
        <v>0.89142405986785889</v>
      </c>
      <c r="CW1524">
        <v>0.79390746355056763</v>
      </c>
      <c r="CX1524">
        <v>0.6795385479927063</v>
      </c>
      <c r="CY1524">
        <v>0.70204538106918335</v>
      </c>
      <c r="CZ1524">
        <v>0.68198734521865845</v>
      </c>
    </row>
    <row r="1525" spans="1:104" x14ac:dyDescent="0.25">
      <c r="A1525" t="s">
        <v>1714</v>
      </c>
      <c r="B1525" t="s">
        <v>26</v>
      </c>
      <c r="C1525" t="s">
        <v>27</v>
      </c>
      <c r="D1525" t="s">
        <v>184</v>
      </c>
      <c r="E1525" t="s">
        <v>184</v>
      </c>
      <c r="F1525">
        <v>2022</v>
      </c>
      <c r="G1525" t="s">
        <v>173</v>
      </c>
      <c r="H1525">
        <v>3</v>
      </c>
      <c r="I1525">
        <v>41.392143249511719</v>
      </c>
      <c r="J1525">
        <v>39.982597351074219</v>
      </c>
      <c r="K1525">
        <v>39.052455902099609</v>
      </c>
      <c r="L1525">
        <v>39.029338836669922</v>
      </c>
      <c r="M1525">
        <v>40.454624176025391</v>
      </c>
      <c r="N1525">
        <v>44.376411437988281</v>
      </c>
      <c r="O1525">
        <v>50.725234985351563</v>
      </c>
      <c r="P1525">
        <v>55.721908569335938</v>
      </c>
      <c r="Q1525">
        <v>60.435707092285156</v>
      </c>
      <c r="R1525">
        <v>63.57550048828125</v>
      </c>
      <c r="S1525">
        <v>66.179801940917969</v>
      </c>
      <c r="T1525">
        <v>67.939842224121094</v>
      </c>
      <c r="U1525">
        <v>68.859725952148438</v>
      </c>
      <c r="V1525">
        <v>69.593437194824219</v>
      </c>
      <c r="W1525">
        <v>69.030082702636719</v>
      </c>
      <c r="X1525">
        <v>66.973426818847656</v>
      </c>
      <c r="Y1525">
        <v>64.083503723144531</v>
      </c>
      <c r="Z1525">
        <v>60.603359222412109</v>
      </c>
      <c r="AA1525">
        <v>57.624378204345703</v>
      </c>
      <c r="AB1525">
        <v>56.811088562011719</v>
      </c>
      <c r="AC1525">
        <v>54.364494323730469</v>
      </c>
      <c r="AD1525">
        <v>51.083988189697266</v>
      </c>
      <c r="AE1525">
        <v>47.149147033691406</v>
      </c>
      <c r="AF1525">
        <v>44.196487426757813</v>
      </c>
      <c r="AG1525">
        <v>-0.50178009271621704</v>
      </c>
      <c r="AH1525">
        <v>-0.18032552301883698</v>
      </c>
      <c r="AI1525">
        <v>-2.2228678688406944E-2</v>
      </c>
      <c r="AJ1525">
        <v>-0.11251207441091537</v>
      </c>
      <c r="AK1525">
        <v>-0.21277578175067902</v>
      </c>
      <c r="AL1525">
        <v>-0.18161281943321228</v>
      </c>
      <c r="AM1525">
        <v>-0.35351452231407166</v>
      </c>
      <c r="AN1525">
        <v>-0.17589986324310303</v>
      </c>
      <c r="AO1525">
        <v>0.13686513900756836</v>
      </c>
      <c r="AP1525">
        <v>0.38370421528816223</v>
      </c>
      <c r="AQ1525">
        <v>0.87194466590881348</v>
      </c>
      <c r="AR1525">
        <v>3.4413144588470459</v>
      </c>
      <c r="AS1525">
        <v>3.5312004089355469</v>
      </c>
      <c r="AT1525">
        <v>3.4046361446380615</v>
      </c>
      <c r="AU1525">
        <v>3.1238024234771729</v>
      </c>
      <c r="AV1525">
        <v>2.7485833168029785</v>
      </c>
      <c r="AW1525">
        <v>2.4792261123657227</v>
      </c>
      <c r="AX1525">
        <v>1.9694774150848389</v>
      </c>
      <c r="AY1525">
        <v>-3.6668173968791962E-2</v>
      </c>
      <c r="AZ1525">
        <v>-0.1868593841791153</v>
      </c>
      <c r="BA1525">
        <v>-0.16822852194309235</v>
      </c>
      <c r="BB1525">
        <v>-0.11046546697616577</v>
      </c>
      <c r="BC1525">
        <v>-0.10205031186342239</v>
      </c>
      <c r="BD1525">
        <v>-0.32994741201400757</v>
      </c>
      <c r="BE1525">
        <v>56.434574127197266</v>
      </c>
      <c r="BF1525">
        <v>54.749759674072266</v>
      </c>
      <c r="BG1525">
        <v>53.228031158447266</v>
      </c>
      <c r="BH1525">
        <v>53.641117095947266</v>
      </c>
      <c r="BI1525">
        <v>54.054203033447266</v>
      </c>
      <c r="BJ1525">
        <v>54.173828125</v>
      </c>
      <c r="BK1525">
        <v>54.13037109375</v>
      </c>
      <c r="BL1525">
        <v>56.271728515625</v>
      </c>
      <c r="BM1525">
        <v>63.076171875</v>
      </c>
      <c r="BN1525">
        <v>68.69580078125</v>
      </c>
      <c r="BO1525">
        <v>73.010986328125</v>
      </c>
      <c r="BP1525">
        <v>75.847900390625</v>
      </c>
      <c r="BQ1525">
        <v>79.03271484375</v>
      </c>
      <c r="BR1525">
        <v>78.9130859375</v>
      </c>
      <c r="BS1525">
        <v>75.90234375</v>
      </c>
      <c r="BT1525">
        <v>72.75</v>
      </c>
      <c r="BU1525">
        <v>72.478271484375</v>
      </c>
      <c r="BV1525">
        <v>71.065193176269531</v>
      </c>
      <c r="BW1525">
        <v>67.619384765625</v>
      </c>
      <c r="BX1525">
        <v>63.228034973144531</v>
      </c>
      <c r="BY1525">
        <v>61.978031158447266</v>
      </c>
      <c r="BZ1525">
        <v>60.043220520019531</v>
      </c>
      <c r="CA1525">
        <v>59.956302642822266</v>
      </c>
      <c r="CB1525">
        <v>58.043216705322266</v>
      </c>
      <c r="CC1525">
        <v>0.80142718553543091</v>
      </c>
      <c r="CD1525">
        <v>0.76209563016891479</v>
      </c>
      <c r="CE1525">
        <v>0.71827447414398193</v>
      </c>
      <c r="CF1525">
        <v>0.57337254285812378</v>
      </c>
      <c r="CG1525">
        <v>0.51271849870681763</v>
      </c>
      <c r="CH1525">
        <v>0.58134317398071289</v>
      </c>
      <c r="CI1525">
        <v>0.67414683103561401</v>
      </c>
      <c r="CJ1525">
        <v>0.62557554244995117</v>
      </c>
      <c r="CK1525">
        <v>0.75803565979003906</v>
      </c>
      <c r="CL1525">
        <v>0.78415751457214355</v>
      </c>
      <c r="CM1525">
        <v>0.75906985998153687</v>
      </c>
      <c r="CN1525">
        <v>0.80210709571838379</v>
      </c>
      <c r="CO1525">
        <v>0.88637393712997437</v>
      </c>
      <c r="CP1525">
        <v>0.80355572700500488</v>
      </c>
      <c r="CQ1525">
        <v>0.83751904964447021</v>
      </c>
      <c r="CR1525">
        <v>0.90114688873291016</v>
      </c>
      <c r="CS1525">
        <v>0.89652389287948608</v>
      </c>
      <c r="CT1525">
        <v>0.88673877716064453</v>
      </c>
      <c r="CU1525">
        <v>0.95550829172134399</v>
      </c>
      <c r="CV1525">
        <v>0.78206050395965576</v>
      </c>
      <c r="CW1525">
        <v>0.68693703413009644</v>
      </c>
      <c r="CX1525">
        <v>0.58785349130630493</v>
      </c>
      <c r="CY1525">
        <v>0.60682249069213867</v>
      </c>
      <c r="CZ1525">
        <v>0.59001451730728149</v>
      </c>
    </row>
    <row r="1526" spans="1:104" x14ac:dyDescent="0.25">
      <c r="A1526" t="s">
        <v>1715</v>
      </c>
      <c r="B1526" t="s">
        <v>26</v>
      </c>
      <c r="C1526" t="s">
        <v>27</v>
      </c>
      <c r="D1526" t="s">
        <v>184</v>
      </c>
      <c r="E1526" t="s">
        <v>184</v>
      </c>
      <c r="F1526">
        <v>2022</v>
      </c>
      <c r="G1526" t="s">
        <v>174</v>
      </c>
      <c r="H1526">
        <v>4</v>
      </c>
      <c r="I1526">
        <v>43.420257568359375</v>
      </c>
      <c r="J1526">
        <v>41.834079742431641</v>
      </c>
      <c r="K1526">
        <v>40.84808349609375</v>
      </c>
      <c r="L1526">
        <v>40.735439300537109</v>
      </c>
      <c r="M1526">
        <v>42.255241394042969</v>
      </c>
      <c r="N1526">
        <v>46.210666656494141</v>
      </c>
      <c r="O1526">
        <v>51.68829345703125</v>
      </c>
      <c r="P1526">
        <v>57.810539245605469</v>
      </c>
      <c r="Q1526">
        <v>64.49908447265625</v>
      </c>
      <c r="R1526">
        <v>69.890945434570313</v>
      </c>
      <c r="S1526">
        <v>74.287391662597656</v>
      </c>
      <c r="T1526">
        <v>76.935043334960937</v>
      </c>
      <c r="U1526">
        <v>78.4769287109375</v>
      </c>
      <c r="V1526">
        <v>79.762565612792969</v>
      </c>
      <c r="W1526">
        <v>79.312904357910156</v>
      </c>
      <c r="X1526">
        <v>77.069953918457031</v>
      </c>
      <c r="Y1526">
        <v>73.572555541992188</v>
      </c>
      <c r="Z1526">
        <v>68.671272277832031</v>
      </c>
      <c r="AA1526">
        <v>63.315437316894531</v>
      </c>
      <c r="AB1526">
        <v>61.658702850341797</v>
      </c>
      <c r="AC1526">
        <v>59.355262756347656</v>
      </c>
      <c r="AD1526">
        <v>55.185642242431641</v>
      </c>
      <c r="AE1526">
        <v>50.974266052246094</v>
      </c>
      <c r="AF1526">
        <v>47.462890625</v>
      </c>
      <c r="AG1526">
        <v>-0.43458229303359985</v>
      </c>
      <c r="AH1526">
        <v>-0.25599420070648193</v>
      </c>
      <c r="AI1526">
        <v>-0.19290977716445923</v>
      </c>
      <c r="AJ1526">
        <v>-0.19723899662494659</v>
      </c>
      <c r="AK1526">
        <v>-0.18073613941669464</v>
      </c>
      <c r="AL1526">
        <v>-6.0342922806739807E-2</v>
      </c>
      <c r="AM1526">
        <v>-0.26009476184844971</v>
      </c>
      <c r="AN1526">
        <v>4.4721364974975586E-2</v>
      </c>
      <c r="AO1526">
        <v>0.13634644448757172</v>
      </c>
      <c r="AP1526">
        <v>0.15026012063026428</v>
      </c>
      <c r="AQ1526">
        <v>0.7330244779586792</v>
      </c>
      <c r="AR1526">
        <v>3.8296017646789551</v>
      </c>
      <c r="AS1526">
        <v>3.9789118766784668</v>
      </c>
      <c r="AT1526">
        <v>3.8752939701080322</v>
      </c>
      <c r="AU1526">
        <v>3.6674313545227051</v>
      </c>
      <c r="AV1526">
        <v>3.6502368450164795</v>
      </c>
      <c r="AW1526">
        <v>3.4196147918701172</v>
      </c>
      <c r="AX1526">
        <v>3.0031557083129883</v>
      </c>
      <c r="AY1526">
        <v>0.82679593563079834</v>
      </c>
      <c r="AZ1526">
        <v>0.42313548922538757</v>
      </c>
      <c r="BA1526">
        <v>0.27244850993156433</v>
      </c>
      <c r="BB1526">
        <v>0.27330461144447327</v>
      </c>
      <c r="BC1526">
        <v>0.17105287313461304</v>
      </c>
      <c r="BD1526">
        <v>1.5274860896170139E-2</v>
      </c>
      <c r="BE1526">
        <v>62.911880493164063</v>
      </c>
      <c r="BF1526">
        <v>62.074985504150391</v>
      </c>
      <c r="BG1526">
        <v>60.390590667724609</v>
      </c>
      <c r="BH1526">
        <v>61.534145355224609</v>
      </c>
      <c r="BI1526">
        <v>60.534145355224609</v>
      </c>
      <c r="BJ1526">
        <v>60.697250366210938</v>
      </c>
      <c r="BK1526">
        <v>59.967235565185547</v>
      </c>
      <c r="BL1526">
        <v>66.924140930175781</v>
      </c>
      <c r="BM1526">
        <v>77.360633850097656</v>
      </c>
      <c r="BN1526">
        <v>83.587608337402344</v>
      </c>
      <c r="BO1526">
        <v>87.968818664550781</v>
      </c>
      <c r="BP1526">
        <v>91.283126831054688</v>
      </c>
      <c r="BQ1526">
        <v>92.531814575195313</v>
      </c>
      <c r="BR1526">
        <v>91.686058044433594</v>
      </c>
      <c r="BS1526">
        <v>90.792503356933594</v>
      </c>
      <c r="BT1526">
        <v>89.881134033203125</v>
      </c>
      <c r="BU1526">
        <v>88.096199035644531</v>
      </c>
      <c r="BV1526">
        <v>86.556221008300781</v>
      </c>
      <c r="BW1526">
        <v>83.869659423828125</v>
      </c>
      <c r="BX1526">
        <v>78.478713989257813</v>
      </c>
      <c r="BY1526">
        <v>73.490264892578125</v>
      </c>
      <c r="BZ1526">
        <v>70.186210632324219</v>
      </c>
      <c r="CA1526">
        <v>65.052032470703125</v>
      </c>
      <c r="CB1526">
        <v>63.489036560058594</v>
      </c>
      <c r="CC1526">
        <v>0.75274604558944702</v>
      </c>
      <c r="CD1526">
        <v>0.71536505222320557</v>
      </c>
      <c r="CE1526">
        <v>0.6762431263923645</v>
      </c>
      <c r="CF1526">
        <v>0.5426405668258667</v>
      </c>
      <c r="CG1526">
        <v>0.48949447274208069</v>
      </c>
      <c r="CH1526">
        <v>0.55548995733261108</v>
      </c>
      <c r="CI1526">
        <v>0.64172667264938354</v>
      </c>
      <c r="CJ1526">
        <v>0.61900359392166138</v>
      </c>
      <c r="CK1526">
        <v>0.74829673767089844</v>
      </c>
      <c r="CL1526">
        <v>0.78152287006378174</v>
      </c>
      <c r="CM1526">
        <v>0.76354610919952393</v>
      </c>
      <c r="CN1526">
        <v>0.80614537000656128</v>
      </c>
      <c r="CO1526">
        <v>0.88785743713378906</v>
      </c>
      <c r="CP1526">
        <v>0.8109700083732605</v>
      </c>
      <c r="CQ1526">
        <v>0.84442627429962158</v>
      </c>
      <c r="CR1526">
        <v>0.9042668342590332</v>
      </c>
      <c r="CS1526">
        <v>0.89526116847991943</v>
      </c>
      <c r="CT1526">
        <v>0.87639755010604858</v>
      </c>
      <c r="CU1526">
        <v>0.92337018251419067</v>
      </c>
      <c r="CV1526">
        <v>0.74745064973831177</v>
      </c>
      <c r="CW1526">
        <v>0.66323530673980713</v>
      </c>
      <c r="CX1526">
        <v>0.56498575210571289</v>
      </c>
      <c r="CY1526">
        <v>0.58595454692840576</v>
      </c>
      <c r="CZ1526">
        <v>0.56758052110671997</v>
      </c>
    </row>
    <row r="1527" spans="1:104" x14ac:dyDescent="0.25">
      <c r="A1527" t="s">
        <v>1716</v>
      </c>
      <c r="B1527" t="s">
        <v>26</v>
      </c>
      <c r="C1527" t="s">
        <v>27</v>
      </c>
      <c r="D1527" t="s">
        <v>184</v>
      </c>
      <c r="E1527" t="s">
        <v>184</v>
      </c>
      <c r="F1527">
        <v>2022</v>
      </c>
      <c r="G1527" t="s">
        <v>175</v>
      </c>
      <c r="H1527">
        <v>5</v>
      </c>
      <c r="I1527">
        <v>44.99395751953125</v>
      </c>
      <c r="J1527">
        <v>43.362316131591797</v>
      </c>
      <c r="K1527">
        <v>42.321743011474609</v>
      </c>
      <c r="L1527">
        <v>42.109580993652344</v>
      </c>
      <c r="M1527">
        <v>43.547996520996094</v>
      </c>
      <c r="N1527">
        <v>47.441184997558594</v>
      </c>
      <c r="O1527">
        <v>52.641284942626953</v>
      </c>
      <c r="P1527">
        <v>60.310195922851562</v>
      </c>
      <c r="Q1527">
        <v>68.153465270996094</v>
      </c>
      <c r="R1527">
        <v>74.20068359375</v>
      </c>
      <c r="S1527">
        <v>78.508003234863281</v>
      </c>
      <c r="T1527">
        <v>80.42095947265625</v>
      </c>
      <c r="U1527">
        <v>81.230026245117188</v>
      </c>
      <c r="V1527">
        <v>81.9345703125</v>
      </c>
      <c r="W1527">
        <v>81.498222351074219</v>
      </c>
      <c r="X1527">
        <v>79.231521606445313</v>
      </c>
      <c r="Y1527">
        <v>75.537551879882813</v>
      </c>
      <c r="Z1527">
        <v>70.827056884765625</v>
      </c>
      <c r="AA1527">
        <v>65.331405639648437</v>
      </c>
      <c r="AB1527">
        <v>62.938545227050781</v>
      </c>
      <c r="AC1527">
        <v>61.2596435546875</v>
      </c>
      <c r="AD1527">
        <v>56.893764495849609</v>
      </c>
      <c r="AE1527">
        <v>52.633567810058594</v>
      </c>
      <c r="AF1527">
        <v>49.069194793701172</v>
      </c>
      <c r="AG1527">
        <v>-0.4424959123134613</v>
      </c>
      <c r="AH1527">
        <v>-0.27982380986213684</v>
      </c>
      <c r="AI1527">
        <v>-0.22961999475955963</v>
      </c>
      <c r="AJ1527">
        <v>-0.2192617654800415</v>
      </c>
      <c r="AK1527">
        <v>-0.1806458979845047</v>
      </c>
      <c r="AL1527">
        <v>-4.1258439421653748E-2</v>
      </c>
      <c r="AM1527">
        <v>-0.25238069891929626</v>
      </c>
      <c r="AN1527">
        <v>8.3005078136920929E-2</v>
      </c>
      <c r="AO1527">
        <v>0.1440572589635849</v>
      </c>
      <c r="AP1527">
        <v>0.11803599447011948</v>
      </c>
      <c r="AQ1527">
        <v>0.73444503545761108</v>
      </c>
      <c r="AR1527">
        <v>3.9813158512115479</v>
      </c>
      <c r="AS1527">
        <v>4.0980257987976074</v>
      </c>
      <c r="AT1527">
        <v>3.9583988189697266</v>
      </c>
      <c r="AU1527">
        <v>3.7615635395050049</v>
      </c>
      <c r="AV1527">
        <v>3.8173458576202393</v>
      </c>
      <c r="AW1527">
        <v>3.5987288951873779</v>
      </c>
      <c r="AX1527">
        <v>3.2183756828308105</v>
      </c>
      <c r="AY1527">
        <v>0.99271309375762939</v>
      </c>
      <c r="AZ1527">
        <v>0.53739947080612183</v>
      </c>
      <c r="BA1527">
        <v>0.35575515031814575</v>
      </c>
      <c r="BB1527">
        <v>0.34589084982872009</v>
      </c>
      <c r="BC1527">
        <v>0.22287061810493469</v>
      </c>
      <c r="BD1527">
        <v>7.4346549808979034E-2</v>
      </c>
      <c r="BE1527">
        <v>66.162605285644531</v>
      </c>
      <c r="BF1527">
        <v>65.640892028808594</v>
      </c>
      <c r="BG1527">
        <v>65.988876342773438</v>
      </c>
      <c r="BH1527">
        <v>65.695449829101563</v>
      </c>
      <c r="BI1527">
        <v>64.7171630859375</v>
      </c>
      <c r="BJ1527">
        <v>63.988880157470703</v>
      </c>
      <c r="BK1527">
        <v>63.260593414306641</v>
      </c>
      <c r="BL1527">
        <v>68.847984313964844</v>
      </c>
      <c r="BM1527">
        <v>79.305076599121094</v>
      </c>
      <c r="BN1527">
        <v>84.73992919921875</v>
      </c>
      <c r="BO1527">
        <v>88.641944885253906</v>
      </c>
      <c r="BP1527">
        <v>92.011650085449219</v>
      </c>
      <c r="BQ1527">
        <v>91.946495056152344</v>
      </c>
      <c r="BR1527">
        <v>90.305076599121094</v>
      </c>
      <c r="BS1527">
        <v>90.283363342285156</v>
      </c>
      <c r="BT1527">
        <v>88.413658142089844</v>
      </c>
      <c r="BU1527">
        <v>85.315673828125</v>
      </c>
      <c r="BV1527">
        <v>83.587394714355469</v>
      </c>
      <c r="BW1527">
        <v>81.826271057128906</v>
      </c>
      <c r="BX1527">
        <v>80.0328369140625</v>
      </c>
      <c r="BY1527">
        <v>74.228286743164063</v>
      </c>
      <c r="BZ1527">
        <v>69.923736572265625</v>
      </c>
      <c r="CA1527">
        <v>68.880302429199219</v>
      </c>
      <c r="CB1527">
        <v>67.238876342773438</v>
      </c>
      <c r="CC1527">
        <v>0.78200757503509521</v>
      </c>
      <c r="CD1527">
        <v>0.74481236934661865</v>
      </c>
      <c r="CE1527">
        <v>0.70415240526199341</v>
      </c>
      <c r="CF1527">
        <v>0.56077432632446289</v>
      </c>
      <c r="CG1527">
        <v>0.5012785792350769</v>
      </c>
      <c r="CH1527">
        <v>0.56580507755279541</v>
      </c>
      <c r="CI1527">
        <v>0.65020012855529785</v>
      </c>
      <c r="CJ1527">
        <v>0.62398910522460938</v>
      </c>
      <c r="CK1527">
        <v>0.75892132520675659</v>
      </c>
      <c r="CL1527">
        <v>0.7921144962310791</v>
      </c>
      <c r="CM1527">
        <v>0.76898795366287231</v>
      </c>
      <c r="CN1527">
        <v>0.8107757568359375</v>
      </c>
      <c r="CO1527">
        <v>0.89387691020965576</v>
      </c>
      <c r="CP1527">
        <v>0.81136548519134521</v>
      </c>
      <c r="CQ1527">
        <v>0.84544676542282104</v>
      </c>
      <c r="CR1527">
        <v>0.90986800193786621</v>
      </c>
      <c r="CS1527">
        <v>0.90370637178421021</v>
      </c>
      <c r="CT1527">
        <v>0.88983446359634399</v>
      </c>
      <c r="CU1527">
        <v>0.94542831182479858</v>
      </c>
      <c r="CV1527">
        <v>0.76578986644744873</v>
      </c>
      <c r="CW1527">
        <v>0.68105161190032959</v>
      </c>
      <c r="CX1527">
        <v>0.57804477214813232</v>
      </c>
      <c r="CY1527">
        <v>0.60242348909378052</v>
      </c>
      <c r="CZ1527">
        <v>0.58572334051132202</v>
      </c>
    </row>
    <row r="1528" spans="1:104" x14ac:dyDescent="0.25">
      <c r="A1528" t="s">
        <v>1717</v>
      </c>
      <c r="B1528" t="s">
        <v>26</v>
      </c>
      <c r="C1528" t="s">
        <v>27</v>
      </c>
      <c r="D1528" t="s">
        <v>184</v>
      </c>
      <c r="E1528" t="s">
        <v>184</v>
      </c>
      <c r="F1528">
        <v>2022</v>
      </c>
      <c r="G1528" t="s">
        <v>176</v>
      </c>
      <c r="H1528">
        <v>6</v>
      </c>
      <c r="I1528">
        <v>46.269546508789063</v>
      </c>
      <c r="J1528">
        <v>44.576820373535156</v>
      </c>
      <c r="K1528">
        <v>43.533054351806641</v>
      </c>
      <c r="L1528">
        <v>43.360549926757813</v>
      </c>
      <c r="M1528">
        <v>44.772842407226563</v>
      </c>
      <c r="N1528">
        <v>48.621768951416016</v>
      </c>
      <c r="O1528">
        <v>53.780551910400391</v>
      </c>
      <c r="P1528">
        <v>60.898056030273438</v>
      </c>
      <c r="Q1528">
        <v>67.601722717285156</v>
      </c>
      <c r="R1528">
        <v>73.075729370117188</v>
      </c>
      <c r="S1528">
        <v>77.302360534667969</v>
      </c>
      <c r="T1528">
        <v>79.224594116210937</v>
      </c>
      <c r="U1528">
        <v>79.909698486328125</v>
      </c>
      <c r="V1528">
        <v>80.289833068847656</v>
      </c>
      <c r="W1528">
        <v>79.899032592773437</v>
      </c>
      <c r="X1528">
        <v>78.340415954589844</v>
      </c>
      <c r="Y1528">
        <v>75.49066162109375</v>
      </c>
      <c r="Z1528">
        <v>71.124649047851563</v>
      </c>
      <c r="AA1528">
        <v>65.715225219726562</v>
      </c>
      <c r="AB1528">
        <v>62.39727783203125</v>
      </c>
      <c r="AC1528">
        <v>61.170261383056641</v>
      </c>
      <c r="AD1528">
        <v>57.362663269042969</v>
      </c>
      <c r="AE1528">
        <v>53.416961669921875</v>
      </c>
      <c r="AF1528">
        <v>49.960910797119141</v>
      </c>
      <c r="AG1528">
        <v>-0.4899354875087738</v>
      </c>
      <c r="AH1528">
        <v>-0.27145424485206604</v>
      </c>
      <c r="AI1528">
        <v>-0.18737097084522247</v>
      </c>
      <c r="AJ1528">
        <v>-0.20424239337444305</v>
      </c>
      <c r="AK1528">
        <v>-0.19965456426143646</v>
      </c>
      <c r="AL1528">
        <v>-8.2303322851657867E-2</v>
      </c>
      <c r="AM1528">
        <v>-0.29031035304069519</v>
      </c>
      <c r="AN1528">
        <v>1.5430980361998081E-2</v>
      </c>
      <c r="AO1528">
        <v>0.14519898593425751</v>
      </c>
      <c r="AP1528">
        <v>0.19341643154621124</v>
      </c>
      <c r="AQ1528">
        <v>0.79396992921829224</v>
      </c>
      <c r="AR1528">
        <v>3.9425232410430908</v>
      </c>
      <c r="AS1528">
        <v>4.0460548400878906</v>
      </c>
      <c r="AT1528">
        <v>3.8879632949829102</v>
      </c>
      <c r="AU1528">
        <v>3.671520471572876</v>
      </c>
      <c r="AV1528">
        <v>3.6444330215454102</v>
      </c>
      <c r="AW1528">
        <v>3.4382572174072266</v>
      </c>
      <c r="AX1528">
        <v>3.0144917964935303</v>
      </c>
      <c r="AY1528">
        <v>0.75207698345184326</v>
      </c>
      <c r="AZ1528">
        <v>0.3551555871963501</v>
      </c>
      <c r="BA1528">
        <v>0.2227456271648407</v>
      </c>
      <c r="BB1528">
        <v>0.23467627167701721</v>
      </c>
      <c r="BC1528">
        <v>0.14418923854827881</v>
      </c>
      <c r="BD1528">
        <v>-3.5475470125675201E-2</v>
      </c>
      <c r="BE1528">
        <v>65.465370178222656</v>
      </c>
      <c r="BF1528">
        <v>62.826103210449219</v>
      </c>
      <c r="BG1528">
        <v>61.912944793701172</v>
      </c>
      <c r="BH1528">
        <v>61.889495849609375</v>
      </c>
      <c r="BI1528">
        <v>61.68292236328125</v>
      </c>
      <c r="BJ1528">
        <v>61.019763946533203</v>
      </c>
      <c r="BK1528">
        <v>62.369956970214844</v>
      </c>
      <c r="BL1528">
        <v>70.509872436523438</v>
      </c>
      <c r="BM1528">
        <v>75.683769226074219</v>
      </c>
      <c r="BN1528">
        <v>79.369949340820312</v>
      </c>
      <c r="BO1528">
        <v>84.154129028320313</v>
      </c>
      <c r="BP1528">
        <v>86.816856384277344</v>
      </c>
      <c r="BQ1528">
        <v>88.545578002929688</v>
      </c>
      <c r="BR1528">
        <v>89.066856384277344</v>
      </c>
      <c r="BS1528">
        <v>86.717094421386719</v>
      </c>
      <c r="BT1528">
        <v>86.827384948730469</v>
      </c>
      <c r="BU1528">
        <v>86.575653076171875</v>
      </c>
      <c r="BV1528">
        <v>84.1195068359375</v>
      </c>
      <c r="BW1528">
        <v>81.980232238769531</v>
      </c>
      <c r="BX1528">
        <v>79.402183532714844</v>
      </c>
      <c r="BY1528">
        <v>75.8931884765625</v>
      </c>
      <c r="BZ1528">
        <v>72.293418884277344</v>
      </c>
      <c r="CA1528">
        <v>70.565132141113281</v>
      </c>
      <c r="CB1528">
        <v>68.215370178222656</v>
      </c>
      <c r="CC1528">
        <v>0.82022535800933838</v>
      </c>
      <c r="CD1528">
        <v>0.78082096576690674</v>
      </c>
      <c r="CE1528">
        <v>0.73742866516113281</v>
      </c>
      <c r="CF1528">
        <v>0.58423614501953125</v>
      </c>
      <c r="CG1528">
        <v>0.51797962188720703</v>
      </c>
      <c r="CH1528">
        <v>0.58262848854064941</v>
      </c>
      <c r="CI1528">
        <v>0.66330152750015259</v>
      </c>
      <c r="CJ1528">
        <v>0.62501388788223267</v>
      </c>
      <c r="CK1528">
        <v>0.75785225629806519</v>
      </c>
      <c r="CL1528">
        <v>0.78897333145141602</v>
      </c>
      <c r="CM1528">
        <v>0.76530206203460693</v>
      </c>
      <c r="CN1528">
        <v>0.80733180046081543</v>
      </c>
      <c r="CO1528">
        <v>0.89102447032928467</v>
      </c>
      <c r="CP1528">
        <v>0.8066372275352478</v>
      </c>
      <c r="CQ1528">
        <v>0.8412175178527832</v>
      </c>
      <c r="CR1528">
        <v>0.91138607263565063</v>
      </c>
      <c r="CS1528">
        <v>0.91230964660644531</v>
      </c>
      <c r="CT1528">
        <v>0.90184187889099121</v>
      </c>
      <c r="CU1528">
        <v>0.96468275785446167</v>
      </c>
      <c r="CV1528">
        <v>0.77293616533279419</v>
      </c>
      <c r="CW1528">
        <v>0.68928617238998413</v>
      </c>
      <c r="CX1528">
        <v>0.58888900279998779</v>
      </c>
      <c r="CY1528">
        <v>0.61991900205612183</v>
      </c>
      <c r="CZ1528">
        <v>0.60491561889648438</v>
      </c>
    </row>
    <row r="1529" spans="1:104" x14ac:dyDescent="0.25">
      <c r="A1529" t="s">
        <v>1718</v>
      </c>
      <c r="B1529" t="s">
        <v>26</v>
      </c>
      <c r="C1529" t="s">
        <v>27</v>
      </c>
      <c r="D1529" t="s">
        <v>184</v>
      </c>
      <c r="E1529" t="s">
        <v>184</v>
      </c>
      <c r="F1529">
        <v>2022</v>
      </c>
      <c r="G1529" t="s">
        <v>177</v>
      </c>
      <c r="H1529">
        <v>7</v>
      </c>
      <c r="I1529">
        <v>49.092399597167969</v>
      </c>
      <c r="J1529">
        <v>47.297344207763672</v>
      </c>
      <c r="K1529">
        <v>46.091178894042969</v>
      </c>
      <c r="L1529">
        <v>45.984420776367188</v>
      </c>
      <c r="M1529">
        <v>47.752449035644531</v>
      </c>
      <c r="N1529">
        <v>52.143402099609375</v>
      </c>
      <c r="O1529">
        <v>57.722743988037109</v>
      </c>
      <c r="P1529">
        <v>65.562973022460938</v>
      </c>
      <c r="Q1529">
        <v>72.79693603515625</v>
      </c>
      <c r="R1529">
        <v>78.536308288574219</v>
      </c>
      <c r="S1529">
        <v>82.543144226074219</v>
      </c>
      <c r="T1529">
        <v>84.343643188476562</v>
      </c>
      <c r="U1529">
        <v>85.020973205566406</v>
      </c>
      <c r="V1529">
        <v>85.378448486328125</v>
      </c>
      <c r="W1529">
        <v>85.1204833984375</v>
      </c>
      <c r="X1529">
        <v>83.950050354003906</v>
      </c>
      <c r="Y1529">
        <v>81.318023681640625</v>
      </c>
      <c r="Z1529">
        <v>76.964775085449219</v>
      </c>
      <c r="AA1529">
        <v>70.842803955078125</v>
      </c>
      <c r="AB1529">
        <v>67.205429077148438</v>
      </c>
      <c r="AC1529">
        <v>65.628677368164063</v>
      </c>
      <c r="AD1529">
        <v>61.427261352539063</v>
      </c>
      <c r="AE1529">
        <v>56.982242584228516</v>
      </c>
      <c r="AF1529">
        <v>53.281642913818359</v>
      </c>
      <c r="AG1529">
        <v>-0.45997369289398193</v>
      </c>
      <c r="AH1529">
        <v>-0.3209596574306488</v>
      </c>
      <c r="AI1529">
        <v>-0.29073965549468994</v>
      </c>
      <c r="AJ1529">
        <v>-0.25815978646278381</v>
      </c>
      <c r="AK1529">
        <v>-0.1865348219871521</v>
      </c>
      <c r="AL1529">
        <v>-1.2300808914005756E-2</v>
      </c>
      <c r="AM1529">
        <v>-0.2495800256729126</v>
      </c>
      <c r="AN1529">
        <v>0.1435382068157196</v>
      </c>
      <c r="AO1529">
        <v>0.14949993789196014</v>
      </c>
      <c r="AP1529">
        <v>6.0572225600481033E-2</v>
      </c>
      <c r="AQ1529">
        <v>0.71085894107818604</v>
      </c>
      <c r="AR1529">
        <v>4.1533074378967285</v>
      </c>
      <c r="AS1529">
        <v>4.2786588668823242</v>
      </c>
      <c r="AT1529">
        <v>4.1223311424255371</v>
      </c>
      <c r="AU1529">
        <v>3.9527614116668701</v>
      </c>
      <c r="AV1529">
        <v>4.162684440612793</v>
      </c>
      <c r="AW1529">
        <v>4.0154733657836914</v>
      </c>
      <c r="AX1529">
        <v>3.6846485137939453</v>
      </c>
      <c r="AY1529">
        <v>1.2835700511932373</v>
      </c>
      <c r="AZ1529">
        <v>0.72027128934860229</v>
      </c>
      <c r="BA1529">
        <v>0.48605558276176453</v>
      </c>
      <c r="BB1529">
        <v>0.46452346444129944</v>
      </c>
      <c r="BC1529">
        <v>0.30823099613189697</v>
      </c>
      <c r="BD1529">
        <v>0.17040154337882996</v>
      </c>
      <c r="BE1529">
        <v>71.151931762695312</v>
      </c>
      <c r="BF1529">
        <v>71.543403625488281</v>
      </c>
      <c r="BG1529">
        <v>71.065116882324219</v>
      </c>
      <c r="BH1529">
        <v>70.836814880371094</v>
      </c>
      <c r="BI1529">
        <v>70.195335388183594</v>
      </c>
      <c r="BJ1529">
        <v>70.173637390136719</v>
      </c>
      <c r="BK1529">
        <v>69.717033386230469</v>
      </c>
      <c r="BL1529">
        <v>72.75</v>
      </c>
      <c r="BM1529">
        <v>76.489547729492187</v>
      </c>
      <c r="BN1529">
        <v>80.902740478515625</v>
      </c>
      <c r="BO1529">
        <v>85.892288208007813</v>
      </c>
      <c r="BP1529">
        <v>90.816734313964844</v>
      </c>
      <c r="BQ1529">
        <v>91.153549194335937</v>
      </c>
      <c r="BR1529">
        <v>91.555473327636719</v>
      </c>
      <c r="BS1529">
        <v>91.805473327636719</v>
      </c>
      <c r="BT1529">
        <v>90.903549194335938</v>
      </c>
      <c r="BU1529">
        <v>87.098884582519531</v>
      </c>
      <c r="BV1529">
        <v>84.500808715820312</v>
      </c>
      <c r="BW1529">
        <v>83.402740478515625</v>
      </c>
      <c r="BX1529">
        <v>81.282958984375</v>
      </c>
      <c r="BY1529">
        <v>77.989555358886719</v>
      </c>
      <c r="BZ1529">
        <v>74.913177490234375</v>
      </c>
      <c r="CA1529">
        <v>73.684883117675781</v>
      </c>
      <c r="CB1529">
        <v>72.793411254882813</v>
      </c>
      <c r="CC1529">
        <v>0.84351342916488647</v>
      </c>
      <c r="CD1529">
        <v>0.80453193187713623</v>
      </c>
      <c r="CE1529">
        <v>0.75852692127227783</v>
      </c>
      <c r="CF1529">
        <v>0.60126757621765137</v>
      </c>
      <c r="CG1529">
        <v>0.5354313850402832</v>
      </c>
      <c r="CH1529">
        <v>0.60247057676315308</v>
      </c>
      <c r="CI1529">
        <v>0.68182015419006348</v>
      </c>
      <c r="CJ1529">
        <v>0.63815373182296753</v>
      </c>
      <c r="CK1529">
        <v>0.77502351999282837</v>
      </c>
      <c r="CL1529">
        <v>0.80606025457382202</v>
      </c>
      <c r="CM1529">
        <v>0.77890139818191528</v>
      </c>
      <c r="CN1529">
        <v>0.82180994749069214</v>
      </c>
      <c r="CO1529">
        <v>0.90928632020950317</v>
      </c>
      <c r="CP1529">
        <v>0.82121866941452026</v>
      </c>
      <c r="CQ1529">
        <v>0.857868492603302</v>
      </c>
      <c r="CR1529">
        <v>0.93670934438705444</v>
      </c>
      <c r="CS1529">
        <v>0.94304871559143066</v>
      </c>
      <c r="CT1529">
        <v>0.93698173761367798</v>
      </c>
      <c r="CU1529">
        <v>1.0057587623596191</v>
      </c>
      <c r="CV1529">
        <v>0.80530285835266113</v>
      </c>
      <c r="CW1529">
        <v>0.71552371978759766</v>
      </c>
      <c r="CX1529">
        <v>0.60923779010772705</v>
      </c>
      <c r="CY1529">
        <v>0.63916593790054321</v>
      </c>
      <c r="CZ1529">
        <v>0.62497758865356445</v>
      </c>
    </row>
    <row r="1530" spans="1:104" x14ac:dyDescent="0.25">
      <c r="A1530" t="s">
        <v>1719</v>
      </c>
      <c r="B1530" t="s">
        <v>26</v>
      </c>
      <c r="C1530" t="s">
        <v>27</v>
      </c>
      <c r="D1530" t="s">
        <v>184</v>
      </c>
      <c r="E1530" t="s">
        <v>184</v>
      </c>
      <c r="F1530">
        <v>2022</v>
      </c>
      <c r="G1530" t="s">
        <v>178</v>
      </c>
      <c r="H1530">
        <v>8</v>
      </c>
      <c r="I1530">
        <v>49.460781097412109</v>
      </c>
      <c r="J1530">
        <v>47.713504791259766</v>
      </c>
      <c r="K1530">
        <v>46.486621856689453</v>
      </c>
      <c r="L1530">
        <v>46.429729461669922</v>
      </c>
      <c r="M1530">
        <v>48.172126770019531</v>
      </c>
      <c r="N1530">
        <v>52.974826812744141</v>
      </c>
      <c r="O1530">
        <v>59.241176605224609</v>
      </c>
      <c r="P1530">
        <v>66.8577880859375</v>
      </c>
      <c r="Q1530">
        <v>74.462112426757813</v>
      </c>
      <c r="R1530">
        <v>80.549125671386719</v>
      </c>
      <c r="S1530">
        <v>85.332687377929687</v>
      </c>
      <c r="T1530">
        <v>87.516036987304688</v>
      </c>
      <c r="U1530">
        <v>88.345375061035156</v>
      </c>
      <c r="V1530">
        <v>88.774620056152344</v>
      </c>
      <c r="W1530">
        <v>88.272674560546875</v>
      </c>
      <c r="X1530">
        <v>86.567146301269531</v>
      </c>
      <c r="Y1530">
        <v>83.034469604492188</v>
      </c>
      <c r="Z1530">
        <v>78.283271789550781</v>
      </c>
      <c r="AA1530">
        <v>71.728240966796875</v>
      </c>
      <c r="AB1530">
        <v>68.730522155761719</v>
      </c>
      <c r="AC1530">
        <v>66.448440551757812</v>
      </c>
      <c r="AD1530">
        <v>61.933456420898438</v>
      </c>
      <c r="AE1530">
        <v>57.224590301513672</v>
      </c>
      <c r="AF1530">
        <v>53.343177795410156</v>
      </c>
      <c r="AG1530">
        <v>-0.45388290286064148</v>
      </c>
      <c r="AH1530">
        <v>-0.32852748036384583</v>
      </c>
      <c r="AI1530">
        <v>-0.30656784772872925</v>
      </c>
      <c r="AJ1530">
        <v>-0.26612323522567749</v>
      </c>
      <c r="AK1530">
        <v>-0.18302126228809357</v>
      </c>
      <c r="AL1530">
        <v>-5.7639280566945672E-4</v>
      </c>
      <c r="AM1530">
        <v>-0.24547101557254791</v>
      </c>
      <c r="AN1530">
        <v>0.16587603092193604</v>
      </c>
      <c r="AO1530">
        <v>0.1517193466424942</v>
      </c>
      <c r="AP1530">
        <v>3.9970673620700836E-2</v>
      </c>
      <c r="AQ1530">
        <v>0.70989441871643066</v>
      </c>
      <c r="AR1530">
        <v>4.2896971702575684</v>
      </c>
      <c r="AS1530">
        <v>4.4261741638183594</v>
      </c>
      <c r="AT1530">
        <v>4.2651915550231934</v>
      </c>
      <c r="AU1530">
        <v>4.088770866394043</v>
      </c>
      <c r="AV1530">
        <v>4.3219256401062012</v>
      </c>
      <c r="AW1530">
        <v>4.1387944221496582</v>
      </c>
      <c r="AX1530">
        <v>3.8076305389404297</v>
      </c>
      <c r="AY1530">
        <v>1.3687183856964111</v>
      </c>
      <c r="AZ1530">
        <v>0.78776073455810547</v>
      </c>
      <c r="BA1530">
        <v>0.53137648105621338</v>
      </c>
      <c r="BB1530">
        <v>0.50214672088623047</v>
      </c>
      <c r="BC1530">
        <v>0.33243337273597717</v>
      </c>
      <c r="BD1530">
        <v>0.20085708796977997</v>
      </c>
      <c r="BE1530">
        <v>73.120803833007812</v>
      </c>
      <c r="BF1530">
        <v>72.305183410644531</v>
      </c>
      <c r="BG1530">
        <v>71.705184936523438</v>
      </c>
      <c r="BH1530">
        <v>70.626686096191406</v>
      </c>
      <c r="BI1530">
        <v>70.486434936523438</v>
      </c>
      <c r="BJ1530">
        <v>70.28643798828125</v>
      </c>
      <c r="BK1530">
        <v>69.590583801269531</v>
      </c>
      <c r="BL1530">
        <v>72.344459533691406</v>
      </c>
      <c r="BM1530">
        <v>78.948013305664063</v>
      </c>
      <c r="BN1530">
        <v>83.44317626953125</v>
      </c>
      <c r="BO1530">
        <v>88.835929870605469</v>
      </c>
      <c r="BP1530">
        <v>90.43731689453125</v>
      </c>
      <c r="BQ1530">
        <v>92.25433349609375</v>
      </c>
      <c r="BR1530">
        <v>90.689041137695313</v>
      </c>
      <c r="BS1530">
        <v>91.069610595703125</v>
      </c>
      <c r="BT1530">
        <v>90.957771301269531</v>
      </c>
      <c r="BU1530">
        <v>89.677886962890625</v>
      </c>
      <c r="BV1530">
        <v>89.260536193847656</v>
      </c>
      <c r="BW1530">
        <v>85.303535461425781</v>
      </c>
      <c r="BX1530">
        <v>82.191017150878906</v>
      </c>
      <c r="BY1530">
        <v>78.16632080078125</v>
      </c>
      <c r="BZ1530">
        <v>76.329185485839844</v>
      </c>
      <c r="CA1530">
        <v>75.215972900390625</v>
      </c>
      <c r="CB1530">
        <v>75.14862060546875</v>
      </c>
      <c r="CC1530">
        <v>0.84807491302490234</v>
      </c>
      <c r="CD1530">
        <v>0.8097761869430542</v>
      </c>
      <c r="CE1530">
        <v>0.76233285665512085</v>
      </c>
      <c r="CF1530">
        <v>0.6043049693107605</v>
      </c>
      <c r="CG1530">
        <v>0.53712570667266846</v>
      </c>
      <c r="CH1530">
        <v>0.60794132947921753</v>
      </c>
      <c r="CI1530">
        <v>0.69124633073806763</v>
      </c>
      <c r="CJ1530">
        <v>0.64225876331329346</v>
      </c>
      <c r="CK1530">
        <v>0.78083604574203491</v>
      </c>
      <c r="CL1530">
        <v>0.81244808435440063</v>
      </c>
      <c r="CM1530">
        <v>0.78581774234771729</v>
      </c>
      <c r="CN1530">
        <v>0.83061784505844116</v>
      </c>
      <c r="CO1530">
        <v>0.92348015308380127</v>
      </c>
      <c r="CP1530">
        <v>0.82881283760070801</v>
      </c>
      <c r="CQ1530">
        <v>0.86702889204025269</v>
      </c>
      <c r="CR1530">
        <v>0.95028543472290039</v>
      </c>
      <c r="CS1530">
        <v>0.95278710126876831</v>
      </c>
      <c r="CT1530">
        <v>0.94572925567626953</v>
      </c>
      <c r="CU1530">
        <v>1.0142936706542969</v>
      </c>
      <c r="CV1530">
        <v>0.81869477033615112</v>
      </c>
      <c r="CW1530">
        <v>0.72305083274841309</v>
      </c>
      <c r="CX1530">
        <v>0.61410635709762573</v>
      </c>
      <c r="CY1530">
        <v>0.64073479175567627</v>
      </c>
      <c r="CZ1530">
        <v>0.62313133478164673</v>
      </c>
    </row>
    <row r="1531" spans="1:104" x14ac:dyDescent="0.25">
      <c r="A1531" t="s">
        <v>1720</v>
      </c>
      <c r="B1531" t="s">
        <v>26</v>
      </c>
      <c r="C1531" t="s">
        <v>27</v>
      </c>
      <c r="D1531" t="s">
        <v>184</v>
      </c>
      <c r="E1531" t="s">
        <v>184</v>
      </c>
      <c r="F1531">
        <v>2022</v>
      </c>
      <c r="G1531" t="s">
        <v>179</v>
      </c>
      <c r="H1531">
        <v>9</v>
      </c>
      <c r="I1531">
        <v>49.802440643310547</v>
      </c>
      <c r="J1531">
        <v>48.158592224121094</v>
      </c>
      <c r="K1531">
        <v>47.10186767578125</v>
      </c>
      <c r="L1531">
        <v>47.07342529296875</v>
      </c>
      <c r="M1531">
        <v>48.991825103759766</v>
      </c>
      <c r="N1531">
        <v>54.041984558105469</v>
      </c>
      <c r="O1531">
        <v>61.361087799072266</v>
      </c>
      <c r="P1531">
        <v>69.414840698242188</v>
      </c>
      <c r="Q1531">
        <v>78.235427856445313</v>
      </c>
      <c r="R1531">
        <v>84.959228515625</v>
      </c>
      <c r="S1531">
        <v>89.942512512207031</v>
      </c>
      <c r="T1531">
        <v>92.160820007324219</v>
      </c>
      <c r="U1531">
        <v>92.927932739257813</v>
      </c>
      <c r="V1531">
        <v>93.524085998535156</v>
      </c>
      <c r="W1531">
        <v>92.694725036621094</v>
      </c>
      <c r="X1531">
        <v>90.031700134277344</v>
      </c>
      <c r="Y1531">
        <v>85.974746704101563</v>
      </c>
      <c r="Z1531">
        <v>80.978630065917969</v>
      </c>
      <c r="AA1531">
        <v>74.370330810546875</v>
      </c>
      <c r="AB1531">
        <v>72.06201171875</v>
      </c>
      <c r="AC1531">
        <v>68.279586791992188</v>
      </c>
      <c r="AD1531">
        <v>63.170944213867188</v>
      </c>
      <c r="AE1531">
        <v>58.146564483642578</v>
      </c>
      <c r="AF1531">
        <v>54.120578765869141</v>
      </c>
      <c r="AG1531">
        <v>-0.43600890040397644</v>
      </c>
      <c r="AH1531">
        <v>-0.3418089747428894</v>
      </c>
      <c r="AI1531">
        <v>-0.34026676416397095</v>
      </c>
      <c r="AJ1531">
        <v>-0.28306925296783447</v>
      </c>
      <c r="AK1531">
        <v>-0.17764070630073547</v>
      </c>
      <c r="AL1531">
        <v>2.2856347262859344E-2</v>
      </c>
      <c r="AM1531">
        <v>-0.23247210681438446</v>
      </c>
      <c r="AN1531">
        <v>0.21467457711696625</v>
      </c>
      <c r="AO1531">
        <v>0.15832290053367615</v>
      </c>
      <c r="AP1531">
        <v>-7.3095802217721939E-3</v>
      </c>
      <c r="AQ1531">
        <v>0.6958433985710144</v>
      </c>
      <c r="AR1531">
        <v>4.4806919097900391</v>
      </c>
      <c r="AS1531">
        <v>4.6215047836303711</v>
      </c>
      <c r="AT1531">
        <v>4.466367244720459</v>
      </c>
      <c r="AU1531">
        <v>4.2839932441711426</v>
      </c>
      <c r="AV1531">
        <v>4.5440711975097656</v>
      </c>
      <c r="AW1531">
        <v>4.3526983261108398</v>
      </c>
      <c r="AX1531">
        <v>4.0469589233398437</v>
      </c>
      <c r="AY1531">
        <v>1.5615307092666626</v>
      </c>
      <c r="AZ1531">
        <v>0.93289095163345337</v>
      </c>
      <c r="BA1531">
        <v>0.62857699394226074</v>
      </c>
      <c r="BB1531">
        <v>0.58097869157791138</v>
      </c>
      <c r="BC1531">
        <v>0.38631114363670349</v>
      </c>
      <c r="BD1531">
        <v>0.26931485533714294</v>
      </c>
      <c r="BE1531">
        <v>70.7169189453125</v>
      </c>
      <c r="BF1531">
        <v>70.260299682617188</v>
      </c>
      <c r="BG1531">
        <v>70.195220947265625</v>
      </c>
      <c r="BH1531">
        <v>69.923530578613281</v>
      </c>
      <c r="BI1531">
        <v>70.130149841308594</v>
      </c>
      <c r="BJ1531">
        <v>68.988609313964844</v>
      </c>
      <c r="BK1531">
        <v>71.565078735351562</v>
      </c>
      <c r="BL1531">
        <v>72.934921264648437</v>
      </c>
      <c r="BM1531">
        <v>80.251083374023438</v>
      </c>
      <c r="BN1531">
        <v>86.870941162109375</v>
      </c>
      <c r="BO1531">
        <v>95.426811218261719</v>
      </c>
      <c r="BP1531">
        <v>98.611732482910156</v>
      </c>
      <c r="BQ1531">
        <v>99.894813537597656</v>
      </c>
      <c r="BR1531">
        <v>99.546653747558594</v>
      </c>
      <c r="BS1531">
        <v>98.426811218261719</v>
      </c>
      <c r="BT1531">
        <v>97.556961059570313</v>
      </c>
      <c r="BU1531">
        <v>96.338951110839844</v>
      </c>
      <c r="BV1531">
        <v>94.610641479492188</v>
      </c>
      <c r="BW1531">
        <v>91.990791320800781</v>
      </c>
      <c r="BX1531">
        <v>83.7830810546875</v>
      </c>
      <c r="BY1531">
        <v>79.565071105957031</v>
      </c>
      <c r="BZ1531">
        <v>77.401840209960937</v>
      </c>
      <c r="CA1531">
        <v>76.315071105957031</v>
      </c>
      <c r="CB1531">
        <v>74.401840209960938</v>
      </c>
      <c r="CC1531">
        <v>0.85237979888916016</v>
      </c>
      <c r="CD1531">
        <v>0.81612604856491089</v>
      </c>
      <c r="CE1531">
        <v>0.77174252271652222</v>
      </c>
      <c r="CF1531">
        <v>0.61369496583938599</v>
      </c>
      <c r="CG1531">
        <v>0.5482286810874939</v>
      </c>
      <c r="CH1531">
        <v>0.62166982889175415</v>
      </c>
      <c r="CI1531">
        <v>0.71245110034942627</v>
      </c>
      <c r="CJ1531">
        <v>0.66386896371841431</v>
      </c>
      <c r="CK1531">
        <v>0.81101632118225098</v>
      </c>
      <c r="CL1531">
        <v>0.84407722949981689</v>
      </c>
      <c r="CM1531">
        <v>0.81420350074768066</v>
      </c>
      <c r="CN1531">
        <v>0.86091005802154541</v>
      </c>
      <c r="CO1531">
        <v>0.95910054445266724</v>
      </c>
      <c r="CP1531">
        <v>0.8585820198059082</v>
      </c>
      <c r="CQ1531">
        <v>0.89864587783813477</v>
      </c>
      <c r="CR1531">
        <v>0.9824753999710083</v>
      </c>
      <c r="CS1531">
        <v>0.98228710889816284</v>
      </c>
      <c r="CT1531">
        <v>0.97448599338531494</v>
      </c>
      <c r="CU1531">
        <v>1.0454427003860474</v>
      </c>
      <c r="CV1531">
        <v>0.84941321611404419</v>
      </c>
      <c r="CW1531">
        <v>0.74390906095504761</v>
      </c>
      <c r="CX1531">
        <v>0.62764954566955566</v>
      </c>
      <c r="CY1531">
        <v>0.6520916223526001</v>
      </c>
      <c r="CZ1531">
        <v>0.63292896747589111</v>
      </c>
    </row>
    <row r="1532" spans="1:104" x14ac:dyDescent="0.25">
      <c r="A1532" t="s">
        <v>1721</v>
      </c>
      <c r="B1532" t="s">
        <v>26</v>
      </c>
      <c r="C1532" t="s">
        <v>27</v>
      </c>
      <c r="D1532" t="s">
        <v>184</v>
      </c>
      <c r="E1532" t="s">
        <v>184</v>
      </c>
      <c r="F1532">
        <v>2022</v>
      </c>
      <c r="G1532" t="s">
        <v>180</v>
      </c>
      <c r="H1532">
        <v>10</v>
      </c>
      <c r="I1532">
        <v>44.764762878417969</v>
      </c>
      <c r="J1532">
        <v>43.236614227294922</v>
      </c>
      <c r="K1532">
        <v>42.211009979248047</v>
      </c>
      <c r="L1532">
        <v>42.169643402099609</v>
      </c>
      <c r="M1532">
        <v>43.737697601318359</v>
      </c>
      <c r="N1532">
        <v>47.982921600341797</v>
      </c>
      <c r="O1532">
        <v>55.166393280029297</v>
      </c>
      <c r="P1532">
        <v>61.393115997314453</v>
      </c>
      <c r="Q1532">
        <v>68.989791870117187</v>
      </c>
      <c r="R1532">
        <v>75.776466369628906</v>
      </c>
      <c r="S1532">
        <v>81.124725341796875</v>
      </c>
      <c r="T1532">
        <v>84.002059936523438</v>
      </c>
      <c r="U1532">
        <v>85.537132263183594</v>
      </c>
      <c r="V1532">
        <v>86.8642578125</v>
      </c>
      <c r="W1532">
        <v>86.328842163085938</v>
      </c>
      <c r="X1532">
        <v>83.635025024414063</v>
      </c>
      <c r="Y1532">
        <v>79.413299560546875</v>
      </c>
      <c r="Z1532">
        <v>74.427291870117188</v>
      </c>
      <c r="AA1532">
        <v>70.510185241699219</v>
      </c>
      <c r="AB1532">
        <v>67.327674865722656</v>
      </c>
      <c r="AC1532">
        <v>63.656627655029297</v>
      </c>
      <c r="AD1532">
        <v>57.871700286865234</v>
      </c>
      <c r="AE1532">
        <v>52.4384765625</v>
      </c>
      <c r="AF1532">
        <v>48.732227325439453</v>
      </c>
      <c r="AG1532">
        <v>-0.42601770162582397</v>
      </c>
      <c r="AH1532">
        <v>-0.27196705341339111</v>
      </c>
      <c r="AI1532">
        <v>-0.22466892004013062</v>
      </c>
      <c r="AJ1532">
        <v>-0.21458642184734344</v>
      </c>
      <c r="AK1532">
        <v>-0.17487715184688568</v>
      </c>
      <c r="AL1532">
        <v>-3.8014523684978485E-2</v>
      </c>
      <c r="AM1532">
        <v>-0.25415807962417603</v>
      </c>
      <c r="AN1532">
        <v>8.6226381361484528E-2</v>
      </c>
      <c r="AO1532">
        <v>0.14750368893146515</v>
      </c>
      <c r="AP1532">
        <v>0.12066128849983215</v>
      </c>
      <c r="AQ1532">
        <v>0.76928800344467163</v>
      </c>
      <c r="AR1532">
        <v>4.1962385177612305</v>
      </c>
      <c r="AS1532">
        <v>4.3530426025390625</v>
      </c>
      <c r="AT1532">
        <v>4.2292308807373047</v>
      </c>
      <c r="AU1532">
        <v>4.0210075378417969</v>
      </c>
      <c r="AV1532">
        <v>4.0718908309936523</v>
      </c>
      <c r="AW1532">
        <v>3.8204760551452637</v>
      </c>
      <c r="AX1532">
        <v>3.4232726097106934</v>
      </c>
      <c r="AY1532">
        <v>1.1007026433944702</v>
      </c>
      <c r="AZ1532">
        <v>0.60045504570007324</v>
      </c>
      <c r="BA1532">
        <v>0.39255282282829285</v>
      </c>
      <c r="BB1532">
        <v>0.36002814769744873</v>
      </c>
      <c r="BC1532">
        <v>0.22180408239364624</v>
      </c>
      <c r="BD1532">
        <v>7.7313832938671112E-2</v>
      </c>
      <c r="BE1532">
        <v>68.696464538574219</v>
      </c>
      <c r="BF1532">
        <v>66.781463623046875</v>
      </c>
      <c r="BG1532">
        <v>66.903526306152344</v>
      </c>
      <c r="BH1532">
        <v>66.651786804199219</v>
      </c>
      <c r="BI1532">
        <v>65.173912048339844</v>
      </c>
      <c r="BJ1532">
        <v>64.880973815917969</v>
      </c>
      <c r="BK1532">
        <v>64.193862915039063</v>
      </c>
      <c r="BL1532">
        <v>67.392448425292969</v>
      </c>
      <c r="BM1532">
        <v>75.577346801757813</v>
      </c>
      <c r="BN1532">
        <v>82.902572631835938</v>
      </c>
      <c r="BO1532">
        <v>88.653434753417969</v>
      </c>
      <c r="BP1532">
        <v>90.860931396484375</v>
      </c>
      <c r="BQ1532">
        <v>91.370285034179688</v>
      </c>
      <c r="BR1532">
        <v>92.1419677734375</v>
      </c>
      <c r="BS1532">
        <v>90.980445861816406</v>
      </c>
      <c r="BT1532">
        <v>89.66278076171875</v>
      </c>
      <c r="BU1532">
        <v>89.641532897949219</v>
      </c>
      <c r="BV1532">
        <v>87.360115051269531</v>
      </c>
      <c r="BW1532">
        <v>82.8681640625</v>
      </c>
      <c r="BX1532">
        <v>79.49957275390625</v>
      </c>
      <c r="BY1532">
        <v>75.610153198242188</v>
      </c>
      <c r="BZ1532">
        <v>72.42218017578125</v>
      </c>
      <c r="CA1532">
        <v>70.097381591796875</v>
      </c>
      <c r="CB1532">
        <v>69.511512756347656</v>
      </c>
      <c r="CC1532">
        <v>0.75808340311050415</v>
      </c>
      <c r="CD1532">
        <v>0.72365635633468628</v>
      </c>
      <c r="CE1532">
        <v>0.68393498659133911</v>
      </c>
      <c r="CF1532">
        <v>0.54872506856918335</v>
      </c>
      <c r="CG1532">
        <v>0.49193713068962097</v>
      </c>
      <c r="CH1532">
        <v>0.55723375082015991</v>
      </c>
      <c r="CI1532">
        <v>0.65299612283706665</v>
      </c>
      <c r="CJ1532">
        <v>0.62188971042633057</v>
      </c>
      <c r="CK1532">
        <v>0.76012629270553589</v>
      </c>
      <c r="CL1532">
        <v>0.79922187328338623</v>
      </c>
      <c r="CM1532">
        <v>0.77589249610900879</v>
      </c>
      <c r="CN1532">
        <v>0.82215732336044312</v>
      </c>
      <c r="CO1532">
        <v>0.91931819915771484</v>
      </c>
      <c r="CP1532">
        <v>0.82178419828414917</v>
      </c>
      <c r="CQ1532">
        <v>0.86210286617279053</v>
      </c>
      <c r="CR1532">
        <v>0.94373315572738647</v>
      </c>
      <c r="CS1532">
        <v>0.94005769491195679</v>
      </c>
      <c r="CT1532">
        <v>0.93093448877334595</v>
      </c>
      <c r="CU1532">
        <v>1.0157914161682129</v>
      </c>
      <c r="CV1532">
        <v>0.81983596086502075</v>
      </c>
      <c r="CW1532">
        <v>0.71681714057922363</v>
      </c>
      <c r="CX1532">
        <v>0.58482837677001953</v>
      </c>
      <c r="CY1532">
        <v>0.58976644277572632</v>
      </c>
      <c r="CZ1532">
        <v>0.5700451135635376</v>
      </c>
    </row>
    <row r="1533" spans="1:104" x14ac:dyDescent="0.25">
      <c r="A1533" t="s">
        <v>1722</v>
      </c>
      <c r="B1533" t="s">
        <v>26</v>
      </c>
      <c r="C1533" t="s">
        <v>27</v>
      </c>
      <c r="D1533" t="s">
        <v>184</v>
      </c>
      <c r="E1533" t="s">
        <v>184</v>
      </c>
      <c r="F1533">
        <v>2022</v>
      </c>
      <c r="G1533" t="s">
        <v>181</v>
      </c>
      <c r="H1533">
        <v>11</v>
      </c>
      <c r="I1533">
        <v>41.861709594726563</v>
      </c>
      <c r="J1533">
        <v>40.512870788574219</v>
      </c>
      <c r="K1533">
        <v>39.69989013671875</v>
      </c>
      <c r="L1533">
        <v>39.850761413574219</v>
      </c>
      <c r="M1533">
        <v>41.563266754150391</v>
      </c>
      <c r="N1533">
        <v>45.707874298095703</v>
      </c>
      <c r="O1533">
        <v>51.045253753662109</v>
      </c>
      <c r="P1533">
        <v>56.478382110595703</v>
      </c>
      <c r="Q1533">
        <v>62.603000640869141</v>
      </c>
      <c r="R1533">
        <v>67.644271850585938</v>
      </c>
      <c r="S1533">
        <v>71.69873046875</v>
      </c>
      <c r="T1533">
        <v>73.974609375</v>
      </c>
      <c r="U1533">
        <v>75.125900268554687</v>
      </c>
      <c r="V1533">
        <v>75.975517272949219</v>
      </c>
      <c r="W1533">
        <v>75.216850280761719</v>
      </c>
      <c r="X1533">
        <v>72.506889343261719</v>
      </c>
      <c r="Y1533">
        <v>69.251495361328125</v>
      </c>
      <c r="Z1533">
        <v>67.119644165039063</v>
      </c>
      <c r="AA1533">
        <v>62.152736663818359</v>
      </c>
      <c r="AB1533">
        <v>58.575668334960938</v>
      </c>
      <c r="AC1533">
        <v>55.783161163330078</v>
      </c>
      <c r="AD1533">
        <v>52.00006103515625</v>
      </c>
      <c r="AE1533">
        <v>48.248325347900391</v>
      </c>
      <c r="AF1533">
        <v>45.123508453369141</v>
      </c>
      <c r="AG1533">
        <v>-0.43661168217658997</v>
      </c>
      <c r="AH1533">
        <v>-0.23504483699798584</v>
      </c>
      <c r="AI1533">
        <v>-0.15481817722320557</v>
      </c>
      <c r="AJ1533">
        <v>-0.17741462588310242</v>
      </c>
      <c r="AK1533">
        <v>-0.1857769787311554</v>
      </c>
      <c r="AL1533">
        <v>-8.4201425313949585E-2</v>
      </c>
      <c r="AM1533">
        <v>-0.27689328789710999</v>
      </c>
      <c r="AN1533">
        <v>8.2791858585551381E-4</v>
      </c>
      <c r="AO1533">
        <v>0.13343216478824615</v>
      </c>
      <c r="AP1533">
        <v>0.19578629732131958</v>
      </c>
      <c r="AQ1533">
        <v>0.75495809316635132</v>
      </c>
      <c r="AR1533">
        <v>3.7008726596832275</v>
      </c>
      <c r="AS1533">
        <v>3.8242063522338867</v>
      </c>
      <c r="AT1533">
        <v>3.7008156776428223</v>
      </c>
      <c r="AU1533">
        <v>3.4694266319274902</v>
      </c>
      <c r="AV1533">
        <v>3.3590664863586426</v>
      </c>
      <c r="AW1533">
        <v>3.1274399757385254</v>
      </c>
      <c r="AX1533">
        <v>2.7920897006988525</v>
      </c>
      <c r="AY1533">
        <v>0.64882338047027588</v>
      </c>
      <c r="AZ1533">
        <v>0.29118859767913818</v>
      </c>
      <c r="BA1533">
        <v>0.17516005039215088</v>
      </c>
      <c r="BB1533">
        <v>0.18636727333068848</v>
      </c>
      <c r="BC1533">
        <v>0.109880730509758</v>
      </c>
      <c r="BD1533">
        <v>-5.4826654493808746E-2</v>
      </c>
      <c r="BE1533">
        <v>63.294841766357422</v>
      </c>
      <c r="BF1533">
        <v>62.529529571533203</v>
      </c>
      <c r="BG1533">
        <v>61.060848236083984</v>
      </c>
      <c r="BH1533">
        <v>61.684986114501953</v>
      </c>
      <c r="BI1533">
        <v>61.304061889648438</v>
      </c>
      <c r="BJ1533">
        <v>60.685676574707031</v>
      </c>
      <c r="BK1533">
        <v>59.923484802246094</v>
      </c>
      <c r="BL1533">
        <v>63.245639801025391</v>
      </c>
      <c r="BM1533">
        <v>71.166061401367188</v>
      </c>
      <c r="BN1533">
        <v>78.611351013183594</v>
      </c>
      <c r="BO1533">
        <v>82.652084350585938</v>
      </c>
      <c r="BP1533">
        <v>86.486778259277344</v>
      </c>
      <c r="BQ1533">
        <v>87.702728271484375</v>
      </c>
      <c r="BR1533">
        <v>87.837516784667969</v>
      </c>
      <c r="BS1533">
        <v>87.635780334472656</v>
      </c>
      <c r="BT1533">
        <v>86.784095764160156</v>
      </c>
      <c r="BU1533">
        <v>83.861946105957031</v>
      </c>
      <c r="BV1533">
        <v>77.817695617675781</v>
      </c>
      <c r="BW1533">
        <v>72.529533386230469</v>
      </c>
      <c r="BX1533">
        <v>68.252670288085937</v>
      </c>
      <c r="BY1533">
        <v>66.451972961425781</v>
      </c>
      <c r="BZ1533">
        <v>63.355342864990234</v>
      </c>
      <c r="CA1533">
        <v>62.486312866210938</v>
      </c>
      <c r="CB1533">
        <v>61.288394927978516</v>
      </c>
      <c r="CC1533">
        <v>0.738486647605896</v>
      </c>
      <c r="CD1533">
        <v>0.70347732305526733</v>
      </c>
      <c r="CE1533">
        <v>0.66588366031646729</v>
      </c>
      <c r="CF1533">
        <v>0.53786134719848633</v>
      </c>
      <c r="CG1533">
        <v>0.48728999495506287</v>
      </c>
      <c r="CH1533">
        <v>0.55346393585205078</v>
      </c>
      <c r="CI1533">
        <v>0.64163887500762939</v>
      </c>
      <c r="CJ1533">
        <v>0.61545217037200928</v>
      </c>
      <c r="CK1533">
        <v>0.74239212274551392</v>
      </c>
      <c r="CL1533">
        <v>0.77573221921920776</v>
      </c>
      <c r="CM1533">
        <v>0.75851613283157349</v>
      </c>
      <c r="CN1533">
        <v>0.80029565095901489</v>
      </c>
      <c r="CO1533">
        <v>0.87870961427688599</v>
      </c>
      <c r="CP1533">
        <v>0.80421954393386841</v>
      </c>
      <c r="CQ1533">
        <v>0.83571523427963257</v>
      </c>
      <c r="CR1533">
        <v>0.8889586329460144</v>
      </c>
      <c r="CS1533">
        <v>0.87896436452865601</v>
      </c>
      <c r="CT1533">
        <v>0.87525326013565063</v>
      </c>
      <c r="CU1533">
        <v>0.92388951778411865</v>
      </c>
      <c r="CV1533">
        <v>0.73613256216049194</v>
      </c>
      <c r="CW1533">
        <v>0.64829069375991821</v>
      </c>
      <c r="CX1533">
        <v>0.55194622278213501</v>
      </c>
      <c r="CY1533">
        <v>0.57116520404815674</v>
      </c>
      <c r="CZ1533">
        <v>0.55236709117889404</v>
      </c>
    </row>
    <row r="1534" spans="1:104" x14ac:dyDescent="0.25">
      <c r="A1534" t="s">
        <v>1723</v>
      </c>
      <c r="B1534" t="s">
        <v>26</v>
      </c>
      <c r="C1534" t="s">
        <v>27</v>
      </c>
      <c r="D1534" t="s">
        <v>184</v>
      </c>
      <c r="E1534" t="s">
        <v>184</v>
      </c>
      <c r="F1534">
        <v>2022</v>
      </c>
      <c r="G1534" t="s">
        <v>182</v>
      </c>
      <c r="H1534">
        <v>12</v>
      </c>
      <c r="I1534">
        <v>39.692218780517578</v>
      </c>
      <c r="J1534">
        <v>38.623725891113281</v>
      </c>
      <c r="K1534">
        <v>38.104274749755859</v>
      </c>
      <c r="L1534">
        <v>38.380428314208984</v>
      </c>
      <c r="M1534">
        <v>40.185924530029297</v>
      </c>
      <c r="N1534">
        <v>44.384204864501953</v>
      </c>
      <c r="O1534">
        <v>50.344894409179688</v>
      </c>
      <c r="P1534">
        <v>55.079238891601563</v>
      </c>
      <c r="Q1534">
        <v>58.20953369140625</v>
      </c>
      <c r="R1534">
        <v>59.087635040283203</v>
      </c>
      <c r="S1534">
        <v>59.032386779785156</v>
      </c>
      <c r="T1534">
        <v>58.228385925292969</v>
      </c>
      <c r="U1534">
        <v>57.369289398193359</v>
      </c>
      <c r="V1534">
        <v>56.990802764892578</v>
      </c>
      <c r="W1534">
        <v>55.926097869873047</v>
      </c>
      <c r="X1534">
        <v>54.302764892578125</v>
      </c>
      <c r="Y1534">
        <v>53.670829772949219</v>
      </c>
      <c r="Z1534">
        <v>55.004158020019531</v>
      </c>
      <c r="AA1534">
        <v>52.970134735107422</v>
      </c>
      <c r="AB1534">
        <v>51.575004577636719</v>
      </c>
      <c r="AC1534">
        <v>50.039474487304688</v>
      </c>
      <c r="AD1534">
        <v>47.988330841064453</v>
      </c>
      <c r="AE1534">
        <v>44.544399261474609</v>
      </c>
      <c r="AF1534">
        <v>41.946506500244141</v>
      </c>
      <c r="AG1534">
        <v>-0.59161055088043213</v>
      </c>
      <c r="AH1534">
        <v>-8.4180153906345367E-2</v>
      </c>
      <c r="AI1534">
        <v>0.20068198442459106</v>
      </c>
      <c r="AJ1534">
        <v>-3.8270417135208845E-3</v>
      </c>
      <c r="AK1534">
        <v>-0.26488190889358521</v>
      </c>
      <c r="AL1534">
        <v>-0.35018521547317505</v>
      </c>
      <c r="AM1534">
        <v>-0.48645380139350891</v>
      </c>
      <c r="AN1534">
        <v>-0.475362628698349</v>
      </c>
      <c r="AO1534">
        <v>0.1382547914981842</v>
      </c>
      <c r="AP1534">
        <v>0.66523987054824829</v>
      </c>
      <c r="AQ1534">
        <v>1.0204620361328125</v>
      </c>
      <c r="AR1534">
        <v>2.9463844299316406</v>
      </c>
      <c r="AS1534">
        <v>2.9246938228607178</v>
      </c>
      <c r="AT1534">
        <v>2.7693576812744141</v>
      </c>
      <c r="AU1534">
        <v>2.4187507629394531</v>
      </c>
      <c r="AV1534">
        <v>1.7008227109909058</v>
      </c>
      <c r="AW1534">
        <v>1.4300836324691772</v>
      </c>
      <c r="AX1534">
        <v>0.85588973760604858</v>
      </c>
      <c r="AY1534">
        <v>-1.0751345157623291</v>
      </c>
      <c r="AZ1534">
        <v>-0.92722064256668091</v>
      </c>
      <c r="BA1534">
        <v>-0.71139293909072876</v>
      </c>
      <c r="BB1534">
        <v>-0.60455560684204102</v>
      </c>
      <c r="BC1534">
        <v>-0.44707393646240234</v>
      </c>
      <c r="BD1534">
        <v>-0.76685625314712524</v>
      </c>
      <c r="BE1534">
        <v>47.575084686279297</v>
      </c>
      <c r="BF1534">
        <v>47.075088500976562</v>
      </c>
      <c r="BG1534">
        <v>45.661777496337891</v>
      </c>
      <c r="BH1534">
        <v>45.368431091308594</v>
      </c>
      <c r="BI1534">
        <v>45.575084686279297</v>
      </c>
      <c r="BJ1534">
        <v>45.488395690917969</v>
      </c>
      <c r="BK1534">
        <v>44.575084686279297</v>
      </c>
      <c r="BL1534">
        <v>45.531742095947266</v>
      </c>
      <c r="BM1534">
        <v>47.945053100585938</v>
      </c>
      <c r="BN1534">
        <v>50.880031585693359</v>
      </c>
      <c r="BO1534">
        <v>53.021671295166016</v>
      </c>
      <c r="BP1534">
        <v>53.315017700195313</v>
      </c>
      <c r="BQ1534">
        <v>54.086692810058594</v>
      </c>
      <c r="BR1534">
        <v>55.086688995361328</v>
      </c>
      <c r="BS1534">
        <v>55.956653594970703</v>
      </c>
      <c r="BT1534">
        <v>55.108360290527344</v>
      </c>
      <c r="BU1534">
        <v>54.380035400390625</v>
      </c>
      <c r="BV1534">
        <v>51.096755981445313</v>
      </c>
      <c r="BW1534">
        <v>49.596759796142578</v>
      </c>
      <c r="BX1534">
        <v>48.911777496337891</v>
      </c>
      <c r="BY1534">
        <v>47.041812896728516</v>
      </c>
      <c r="BZ1534">
        <v>48.118434906005859</v>
      </c>
      <c r="CA1534">
        <v>46.433448791503906</v>
      </c>
      <c r="CB1534">
        <v>45.726795196533203</v>
      </c>
      <c r="CC1534">
        <v>0.9933057427406311</v>
      </c>
      <c r="CD1534">
        <v>0.95069044828414917</v>
      </c>
      <c r="CE1534">
        <v>0.90518558025360107</v>
      </c>
      <c r="CF1534">
        <v>0.71842706203460693</v>
      </c>
      <c r="CG1534">
        <v>0.64100396633148193</v>
      </c>
      <c r="CH1534">
        <v>0.724578857421875</v>
      </c>
      <c r="CI1534">
        <v>0.82974541187286377</v>
      </c>
      <c r="CJ1534">
        <v>0.72996890544891357</v>
      </c>
      <c r="CK1534">
        <v>0.88213074207305908</v>
      </c>
      <c r="CL1534">
        <v>0.8988611102104187</v>
      </c>
      <c r="CM1534">
        <v>0.85627603530883789</v>
      </c>
      <c r="CN1534">
        <v>0.89873296022415161</v>
      </c>
      <c r="CO1534">
        <v>0.98682659864425659</v>
      </c>
      <c r="CP1534">
        <v>0.8955344557762146</v>
      </c>
      <c r="CQ1534">
        <v>0.93102651834487915</v>
      </c>
      <c r="CR1534">
        <v>1.0002380609512329</v>
      </c>
      <c r="CS1534">
        <v>1.0115501880645752</v>
      </c>
      <c r="CT1534">
        <v>1.0387281179428101</v>
      </c>
      <c r="CU1534">
        <v>1.1411980390548706</v>
      </c>
      <c r="CV1534">
        <v>0.93116617202758789</v>
      </c>
      <c r="CW1534">
        <v>0.82888364791870117</v>
      </c>
      <c r="CX1534">
        <v>0.72056066989898682</v>
      </c>
      <c r="CY1534">
        <v>0.74388676881790161</v>
      </c>
      <c r="CZ1534">
        <v>0.72159212827682495</v>
      </c>
    </row>
    <row r="1535" spans="1:104" x14ac:dyDescent="0.25">
      <c r="A1535" t="s">
        <v>1724</v>
      </c>
      <c r="B1535" t="s">
        <v>26</v>
      </c>
      <c r="C1535" t="s">
        <v>27</v>
      </c>
      <c r="D1535" t="s">
        <v>184</v>
      </c>
      <c r="E1535" t="s">
        <v>184</v>
      </c>
      <c r="F1535">
        <v>2022</v>
      </c>
      <c r="G1535" t="s">
        <v>183</v>
      </c>
      <c r="H1535">
        <v>8</v>
      </c>
      <c r="I1535">
        <v>49.191074371337891</v>
      </c>
      <c r="J1535">
        <v>47.463462829589844</v>
      </c>
      <c r="K1535">
        <v>46.245391845703125</v>
      </c>
      <c r="L1535">
        <v>46.188331604003906</v>
      </c>
      <c r="M1535">
        <v>47.920719146728516</v>
      </c>
      <c r="N1535">
        <v>52.698612213134766</v>
      </c>
      <c r="O1535">
        <v>58.905101776123047</v>
      </c>
      <c r="P1535">
        <v>66.335395812988281</v>
      </c>
      <c r="Q1535">
        <v>73.727645874023438</v>
      </c>
      <c r="R1535">
        <v>79.652946472167969</v>
      </c>
      <c r="S1535">
        <v>84.329780578613281</v>
      </c>
      <c r="T1535">
        <v>86.501182556152344</v>
      </c>
      <c r="U1535">
        <v>87.3233642578125</v>
      </c>
      <c r="V1535">
        <v>87.760673522949219</v>
      </c>
      <c r="W1535">
        <v>87.279388427734375</v>
      </c>
      <c r="X1535">
        <v>85.585174560546875</v>
      </c>
      <c r="Y1535">
        <v>82.096717834472656</v>
      </c>
      <c r="Z1535">
        <v>77.353385925292969</v>
      </c>
      <c r="AA1535">
        <v>70.932502746582031</v>
      </c>
      <c r="AB1535">
        <v>68.027389526367188</v>
      </c>
      <c r="AC1535">
        <v>65.834632873535156</v>
      </c>
      <c r="AD1535">
        <v>61.416458129882812</v>
      </c>
      <c r="AE1535">
        <v>56.782424926757813</v>
      </c>
      <c r="AF1535">
        <v>52.962635040283203</v>
      </c>
      <c r="AG1535">
        <v>-0.46437233686447144</v>
      </c>
      <c r="AH1535">
        <v>-0.31791388988494873</v>
      </c>
      <c r="AI1535">
        <v>-0.28172647953033447</v>
      </c>
      <c r="AJ1535">
        <v>-0.25392681360244751</v>
      </c>
      <c r="AK1535">
        <v>-0.18813052773475647</v>
      </c>
      <c r="AL1535">
        <v>-1.9517727196216583E-2</v>
      </c>
      <c r="AM1535">
        <v>-0.25839665532112122</v>
      </c>
      <c r="AN1535">
        <v>0.13244427740573883</v>
      </c>
      <c r="AO1535">
        <v>0.15060414373874664</v>
      </c>
      <c r="AP1535">
        <v>7.4541077017784119E-2</v>
      </c>
      <c r="AQ1535">
        <v>0.73095440864562988</v>
      </c>
      <c r="AR1535">
        <v>4.2395133972167969</v>
      </c>
      <c r="AS1535">
        <v>4.3704562187194824</v>
      </c>
      <c r="AT1535">
        <v>4.2107014656066895</v>
      </c>
      <c r="AU1535">
        <v>4.024848461151123</v>
      </c>
      <c r="AV1535">
        <v>4.201380729675293</v>
      </c>
      <c r="AW1535">
        <v>4.0088248252868652</v>
      </c>
      <c r="AX1535">
        <v>3.653160572052002</v>
      </c>
      <c r="AY1535">
        <v>1.2357363700866699</v>
      </c>
      <c r="AZ1535">
        <v>0.6946263313293457</v>
      </c>
      <c r="BA1535">
        <v>0.46435102820396423</v>
      </c>
      <c r="BB1535">
        <v>0.44421365857124329</v>
      </c>
      <c r="BC1535">
        <v>0.29134473204612732</v>
      </c>
      <c r="BD1535">
        <v>0.14876118302345276</v>
      </c>
      <c r="BE1535">
        <v>70.113723754882813</v>
      </c>
      <c r="BF1535">
        <v>69.23370361328125</v>
      </c>
      <c r="BG1535">
        <v>68.719551086425781</v>
      </c>
      <c r="BH1535">
        <v>68.319068908691406</v>
      </c>
      <c r="BI1535">
        <v>68.123634338378906</v>
      </c>
      <c r="BJ1535">
        <v>67.617019653320313</v>
      </c>
      <c r="BK1535">
        <v>68.310585021972656</v>
      </c>
      <c r="BL1535">
        <v>72.134849548339844</v>
      </c>
      <c r="BM1535">
        <v>77.843193054199219</v>
      </c>
      <c r="BN1535">
        <v>82.646804809570313</v>
      </c>
      <c r="BO1535">
        <v>88.577415466308594</v>
      </c>
      <c r="BP1535">
        <v>91.670822143554688</v>
      </c>
      <c r="BQ1535">
        <v>92.962203979492188</v>
      </c>
      <c r="BR1535">
        <v>92.714645385742188</v>
      </c>
      <c r="BS1535">
        <v>92.004852294921875</v>
      </c>
      <c r="BT1535">
        <v>91.561538696289063</v>
      </c>
      <c r="BU1535">
        <v>89.922966003417969</v>
      </c>
      <c r="BV1535">
        <v>88.122970581054687</v>
      </c>
      <c r="BW1535">
        <v>85.669395446777344</v>
      </c>
      <c r="BX1535">
        <v>81.664871215820313</v>
      </c>
      <c r="BY1535">
        <v>77.903587341308594</v>
      </c>
      <c r="BZ1535">
        <v>75.234413146972656</v>
      </c>
      <c r="CA1535">
        <v>73.945266723632812</v>
      </c>
      <c r="CB1535">
        <v>72.639785766601562</v>
      </c>
      <c r="CC1535">
        <v>0.84182626008987427</v>
      </c>
      <c r="CD1535">
        <v>0.80389273166656494</v>
      </c>
      <c r="CE1535">
        <v>0.75674211978912354</v>
      </c>
      <c r="CF1535">
        <v>0.59992116689682007</v>
      </c>
      <c r="CG1535">
        <v>0.53329676389694214</v>
      </c>
      <c r="CH1535">
        <v>0.60366594791412354</v>
      </c>
      <c r="CI1535">
        <v>0.68613958358764648</v>
      </c>
      <c r="CJ1535">
        <v>0.63735318183898926</v>
      </c>
      <c r="CK1535">
        <v>0.77413594722747803</v>
      </c>
      <c r="CL1535">
        <v>0.80521702766418457</v>
      </c>
      <c r="CM1535">
        <v>0.77921962738037109</v>
      </c>
      <c r="CN1535">
        <v>0.82345741987228394</v>
      </c>
      <c r="CO1535">
        <v>0.91439741849899292</v>
      </c>
      <c r="CP1535">
        <v>0.82195514440536499</v>
      </c>
      <c r="CQ1535">
        <v>0.85940909385681152</v>
      </c>
      <c r="CR1535">
        <v>0.9402623176574707</v>
      </c>
      <c r="CS1535">
        <v>0.94233304262161255</v>
      </c>
      <c r="CT1535">
        <v>0.93464553356170654</v>
      </c>
      <c r="CU1535">
        <v>1.0019488334655762</v>
      </c>
      <c r="CV1535">
        <v>0.80924010276794434</v>
      </c>
      <c r="CW1535">
        <v>0.71524381637573242</v>
      </c>
      <c r="CX1535">
        <v>0.60804539918899536</v>
      </c>
      <c r="CY1535">
        <v>0.63468503952026367</v>
      </c>
      <c r="CZ1535">
        <v>0.61762386560440063</v>
      </c>
    </row>
    <row r="1536" spans="1:104" x14ac:dyDescent="0.25">
      <c r="A1536" t="s">
        <v>1725</v>
      </c>
      <c r="B1536" t="s">
        <v>26</v>
      </c>
      <c r="C1536" t="s">
        <v>27</v>
      </c>
      <c r="D1536" t="s">
        <v>184</v>
      </c>
      <c r="E1536" t="s">
        <v>184</v>
      </c>
      <c r="F1536">
        <v>2023</v>
      </c>
      <c r="G1536" t="s">
        <v>171</v>
      </c>
      <c r="H1536">
        <v>1</v>
      </c>
      <c r="I1536">
        <v>39.791576385498047</v>
      </c>
      <c r="J1536">
        <v>38.606475830078125</v>
      </c>
      <c r="K1536">
        <v>38.165767669677734</v>
      </c>
      <c r="L1536">
        <v>38.485694885253906</v>
      </c>
      <c r="M1536">
        <v>40.479618072509766</v>
      </c>
      <c r="N1536">
        <v>44.840255737304688</v>
      </c>
      <c r="O1536">
        <v>52.192031860351562</v>
      </c>
      <c r="P1536">
        <v>57.164993286132812</v>
      </c>
      <c r="Q1536">
        <v>59.994132995605469</v>
      </c>
      <c r="R1536">
        <v>60.271492004394531</v>
      </c>
      <c r="S1536">
        <v>59.785930633544922</v>
      </c>
      <c r="T1536">
        <v>58.672309875488281</v>
      </c>
      <c r="U1536">
        <v>57.649261474609375</v>
      </c>
      <c r="V1536">
        <v>57.188583374023438</v>
      </c>
      <c r="W1536">
        <v>56.2138671875</v>
      </c>
      <c r="X1536">
        <v>54.744739532470703</v>
      </c>
      <c r="Y1536">
        <v>53.978504180908203</v>
      </c>
      <c r="Z1536">
        <v>55.723949432373047</v>
      </c>
      <c r="AA1536">
        <v>53.889156341552734</v>
      </c>
      <c r="AB1536">
        <v>52.355537414550781</v>
      </c>
      <c r="AC1536">
        <v>50.786731719970703</v>
      </c>
      <c r="AD1536">
        <v>48.515556335449219</v>
      </c>
      <c r="AE1536">
        <v>44.911674499511719</v>
      </c>
      <c r="AF1536">
        <v>42.276447296142578</v>
      </c>
      <c r="AG1536">
        <v>-0.61894547939300537</v>
      </c>
      <c r="AH1536">
        <v>-7.6028227806091309E-2</v>
      </c>
      <c r="AI1536">
        <v>0.22991712391376495</v>
      </c>
      <c r="AJ1536">
        <v>8.4500005468726158E-3</v>
      </c>
      <c r="AK1536">
        <v>-0.27734977006912231</v>
      </c>
      <c r="AL1536">
        <v>-0.3871820867061615</v>
      </c>
      <c r="AM1536">
        <v>-0.53104120492935181</v>
      </c>
      <c r="AN1536">
        <v>-0.5562283992767334</v>
      </c>
      <c r="AO1536">
        <v>0.14382825791835785</v>
      </c>
      <c r="AP1536">
        <v>0.73710501194000244</v>
      </c>
      <c r="AQ1536">
        <v>1.0873608589172363</v>
      </c>
      <c r="AR1536">
        <v>2.9852285385131836</v>
      </c>
      <c r="AS1536">
        <v>2.9466044902801514</v>
      </c>
      <c r="AT1536">
        <v>2.7769033908843994</v>
      </c>
      <c r="AU1536">
        <v>2.4173579216003418</v>
      </c>
      <c r="AV1536">
        <v>1.6388622522354126</v>
      </c>
      <c r="AW1536">
        <v>1.3386346101760864</v>
      </c>
      <c r="AX1536">
        <v>0.72302049398422241</v>
      </c>
      <c r="AY1536">
        <v>-1.2319818735122681</v>
      </c>
      <c r="AZ1536">
        <v>-1.0486301183700562</v>
      </c>
      <c r="BA1536">
        <v>-0.8029969334602356</v>
      </c>
      <c r="BB1536">
        <v>-0.68191343545913696</v>
      </c>
      <c r="BC1536">
        <v>-0.50216937065124512</v>
      </c>
      <c r="BD1536">
        <v>-0.84634876251220703</v>
      </c>
      <c r="BE1536">
        <v>42.5633544921875</v>
      </c>
      <c r="BF1536">
        <v>41.563358306884766</v>
      </c>
      <c r="BG1536">
        <v>40.606693267822266</v>
      </c>
      <c r="BH1536">
        <v>39.9766845703125</v>
      </c>
      <c r="BI1536">
        <v>39.433349609375</v>
      </c>
      <c r="BJ1536">
        <v>38.683349609375</v>
      </c>
      <c r="BK1536">
        <v>38.6400146484375</v>
      </c>
      <c r="BL1536">
        <v>38.705020904541016</v>
      </c>
      <c r="BM1536">
        <v>45.72833251953125</v>
      </c>
      <c r="BN1536">
        <v>51.14166259765625</v>
      </c>
      <c r="BO1536">
        <v>55.0333251953125</v>
      </c>
      <c r="BP1536">
        <v>56.7833251953125</v>
      </c>
      <c r="BQ1536">
        <v>57.869998931884766</v>
      </c>
      <c r="BR1536">
        <v>58.076656341552734</v>
      </c>
      <c r="BS1536">
        <v>57.89166259765625</v>
      </c>
      <c r="BT1536">
        <v>56.2933349609375</v>
      </c>
      <c r="BU1536">
        <v>54.92333984375</v>
      </c>
      <c r="BV1536">
        <v>52.575016021728516</v>
      </c>
      <c r="BW1536">
        <v>50.890018463134766</v>
      </c>
      <c r="BX1536">
        <v>47.976688385009766</v>
      </c>
      <c r="BY1536">
        <v>46.563358306884766</v>
      </c>
      <c r="BZ1536">
        <v>45.83502197265625</v>
      </c>
      <c r="CA1536">
        <v>47.096683502197266</v>
      </c>
      <c r="CB1536">
        <v>46.618350982666016</v>
      </c>
      <c r="CC1536">
        <v>1.0395781993865967</v>
      </c>
      <c r="CD1536">
        <v>0.9874846339225769</v>
      </c>
      <c r="CE1536">
        <v>0.94328123331069946</v>
      </c>
      <c r="CF1536">
        <v>0.74620628356933594</v>
      </c>
      <c r="CG1536">
        <v>0.66692399978637695</v>
      </c>
      <c r="CH1536">
        <v>0.755226731300354</v>
      </c>
      <c r="CI1536">
        <v>0.87046551704406738</v>
      </c>
      <c r="CJ1536">
        <v>0.74594622850418091</v>
      </c>
      <c r="CK1536">
        <v>0.90858352184295654</v>
      </c>
      <c r="CL1536">
        <v>0.91864556074142456</v>
      </c>
      <c r="CM1536">
        <v>0.86359155178070068</v>
      </c>
      <c r="CN1536">
        <v>0.90749931335449219</v>
      </c>
      <c r="CO1536">
        <v>1.0066626071929932</v>
      </c>
      <c r="CP1536">
        <v>0.8974042534828186</v>
      </c>
      <c r="CQ1536">
        <v>0.93737649917602539</v>
      </c>
      <c r="CR1536">
        <v>1.0228672027587891</v>
      </c>
      <c r="CS1536">
        <v>1.035382866859436</v>
      </c>
      <c r="CT1536">
        <v>1.0729721784591675</v>
      </c>
      <c r="CU1536">
        <v>1.1940613985061646</v>
      </c>
      <c r="CV1536">
        <v>0.97716307640075684</v>
      </c>
      <c r="CW1536">
        <v>0.87079590559005737</v>
      </c>
      <c r="CX1536">
        <v>0.75458937883377075</v>
      </c>
      <c r="CY1536">
        <v>0.77927577495574951</v>
      </c>
      <c r="CZ1536">
        <v>0.75572967529296875</v>
      </c>
    </row>
    <row r="1537" spans="1:104" x14ac:dyDescent="0.25">
      <c r="A1537" t="s">
        <v>1726</v>
      </c>
      <c r="B1537" t="s">
        <v>26</v>
      </c>
      <c r="C1537" t="s">
        <v>27</v>
      </c>
      <c r="D1537" t="s">
        <v>184</v>
      </c>
      <c r="E1537" t="s">
        <v>184</v>
      </c>
      <c r="F1537">
        <v>2023</v>
      </c>
      <c r="G1537" t="s">
        <v>172</v>
      </c>
      <c r="H1537">
        <v>2</v>
      </c>
      <c r="I1537">
        <v>39.797199249267578</v>
      </c>
      <c r="J1537">
        <v>38.612346649169922</v>
      </c>
      <c r="K1537">
        <v>38.036945343017578</v>
      </c>
      <c r="L1537">
        <v>38.273826599121094</v>
      </c>
      <c r="M1537">
        <v>40.062034606933594</v>
      </c>
      <c r="N1537">
        <v>44.559150695800781</v>
      </c>
      <c r="O1537">
        <v>51.067100524902344</v>
      </c>
      <c r="P1537">
        <v>55.845127105712891</v>
      </c>
      <c r="Q1537">
        <v>59.377773284912109</v>
      </c>
      <c r="R1537">
        <v>60.734920501708984</v>
      </c>
      <c r="S1537">
        <v>61.238239288330078</v>
      </c>
      <c r="T1537">
        <v>61.093170166015625</v>
      </c>
      <c r="U1537">
        <v>60.830165863037109</v>
      </c>
      <c r="V1537">
        <v>60.735496520996094</v>
      </c>
      <c r="W1537">
        <v>59.871368408203125</v>
      </c>
      <c r="X1537">
        <v>58.106857299804688</v>
      </c>
      <c r="Y1537">
        <v>56.483554840087891</v>
      </c>
      <c r="Z1537">
        <v>56.556484222412109</v>
      </c>
      <c r="AA1537">
        <v>55.322212219238281</v>
      </c>
      <c r="AB1537">
        <v>53.269664764404297</v>
      </c>
      <c r="AC1537">
        <v>51.556915283203125</v>
      </c>
      <c r="AD1537">
        <v>48.772098541259766</v>
      </c>
      <c r="AE1537">
        <v>45.0567626953125</v>
      </c>
      <c r="AF1537">
        <v>42.338085174560547</v>
      </c>
      <c r="AG1537">
        <v>-0.56823629140853882</v>
      </c>
      <c r="AH1537">
        <v>-0.10438306629657745</v>
      </c>
      <c r="AI1537">
        <v>0.14955125749111176</v>
      </c>
      <c r="AJ1537">
        <v>-2.8069972991943359E-2</v>
      </c>
      <c r="AK1537">
        <v>-0.25175297260284424</v>
      </c>
      <c r="AL1537">
        <v>-0.3188440203666687</v>
      </c>
      <c r="AM1537">
        <v>-0.46389859914779663</v>
      </c>
      <c r="AN1537">
        <v>-0.42189726233482361</v>
      </c>
      <c r="AO1537">
        <v>0.14066493511199951</v>
      </c>
      <c r="AP1537">
        <v>0.62295693159103394</v>
      </c>
      <c r="AQ1537">
        <v>1.0167858600616455</v>
      </c>
      <c r="AR1537">
        <v>3.1078431606292725</v>
      </c>
      <c r="AS1537">
        <v>3.1191263198852539</v>
      </c>
      <c r="AT1537">
        <v>2.9634993076324463</v>
      </c>
      <c r="AU1537">
        <v>2.6193225383758545</v>
      </c>
      <c r="AV1537">
        <v>1.9451029300689697</v>
      </c>
      <c r="AW1537">
        <v>1.6546223163604736</v>
      </c>
      <c r="AX1537">
        <v>1.0885980129241943</v>
      </c>
      <c r="AY1537">
        <v>-0.87605392932891846</v>
      </c>
      <c r="AZ1537">
        <v>-0.78088438510894775</v>
      </c>
      <c r="BA1537">
        <v>-0.60462909936904907</v>
      </c>
      <c r="BB1537">
        <v>-0.49496889114379883</v>
      </c>
      <c r="BC1537">
        <v>-0.37146767973899841</v>
      </c>
      <c r="BD1537">
        <v>-0.67467790842056274</v>
      </c>
      <c r="BE1537">
        <v>52.553245544433594</v>
      </c>
      <c r="BF1537">
        <v>52.096569061279297</v>
      </c>
      <c r="BG1537">
        <v>52.009925842285156</v>
      </c>
      <c r="BH1537">
        <v>51.096569061279297</v>
      </c>
      <c r="BI1537">
        <v>51.803245544433594</v>
      </c>
      <c r="BJ1537">
        <v>51.118228912353516</v>
      </c>
      <c r="BK1537">
        <v>51.824905395507813</v>
      </c>
      <c r="BL1537">
        <v>52.238265991210938</v>
      </c>
      <c r="BM1537">
        <v>52.444942474365234</v>
      </c>
      <c r="BN1537">
        <v>53.793319702148438</v>
      </c>
      <c r="BO1537">
        <v>54.564983367919922</v>
      </c>
      <c r="BP1537">
        <v>55.064979553222656</v>
      </c>
      <c r="BQ1537">
        <v>55.901622772216797</v>
      </c>
      <c r="BR1537">
        <v>54.194942474365234</v>
      </c>
      <c r="BS1537">
        <v>53.423286437988281</v>
      </c>
      <c r="BT1537">
        <v>52.1949462890625</v>
      </c>
      <c r="BU1537">
        <v>49.944942474365234</v>
      </c>
      <c r="BV1537">
        <v>48.259925842285156</v>
      </c>
      <c r="BW1537">
        <v>47.466602325439453</v>
      </c>
      <c r="BX1537">
        <v>48.216606140136719</v>
      </c>
      <c r="BY1537">
        <v>47.966606140136719</v>
      </c>
      <c r="BZ1537">
        <v>47.074909210205078</v>
      </c>
      <c r="CA1537">
        <v>47.966606140136719</v>
      </c>
      <c r="CB1537">
        <v>47.031589508056641</v>
      </c>
      <c r="CC1537">
        <v>0.92958986759185791</v>
      </c>
      <c r="CD1537">
        <v>0.88458096981048584</v>
      </c>
      <c r="CE1537">
        <v>0.84189736843109131</v>
      </c>
      <c r="CF1537">
        <v>0.66735029220581055</v>
      </c>
      <c r="CG1537">
        <v>0.59486520290374756</v>
      </c>
      <c r="CH1537">
        <v>0.67937862873077393</v>
      </c>
      <c r="CI1537">
        <v>0.77607405185699463</v>
      </c>
      <c r="CJ1537">
        <v>0.67483639717102051</v>
      </c>
      <c r="CK1537">
        <v>0.82406103610992432</v>
      </c>
      <c r="CL1537">
        <v>0.83990710973739624</v>
      </c>
      <c r="CM1537">
        <v>0.793742835521698</v>
      </c>
      <c r="CN1537">
        <v>0.8365638256072998</v>
      </c>
      <c r="CO1537">
        <v>0.93329793214797974</v>
      </c>
      <c r="CP1537">
        <v>0.83005005121231079</v>
      </c>
      <c r="CQ1537">
        <v>0.86848795413970947</v>
      </c>
      <c r="CR1537">
        <v>0.94991743564605713</v>
      </c>
      <c r="CS1537">
        <v>0.95752114057540894</v>
      </c>
      <c r="CT1537">
        <v>0.980385422706604</v>
      </c>
      <c r="CU1537">
        <v>1.0960315465927124</v>
      </c>
      <c r="CV1537">
        <v>0.88915574550628662</v>
      </c>
      <c r="CW1537">
        <v>0.79187160730361938</v>
      </c>
      <c r="CX1537">
        <v>0.67784219980239868</v>
      </c>
      <c r="CY1537">
        <v>0.70015126466751099</v>
      </c>
      <c r="CZ1537">
        <v>0.68011969327926636</v>
      </c>
    </row>
    <row r="1538" spans="1:104" x14ac:dyDescent="0.25">
      <c r="A1538" t="s">
        <v>1727</v>
      </c>
      <c r="B1538" t="s">
        <v>26</v>
      </c>
      <c r="C1538" t="s">
        <v>27</v>
      </c>
      <c r="D1538" t="s">
        <v>184</v>
      </c>
      <c r="E1538" t="s">
        <v>184</v>
      </c>
      <c r="F1538">
        <v>2023</v>
      </c>
      <c r="G1538" t="s">
        <v>173</v>
      </c>
      <c r="H1538">
        <v>3</v>
      </c>
      <c r="I1538">
        <v>41.330841064453125</v>
      </c>
      <c r="J1538">
        <v>39.922992706298828</v>
      </c>
      <c r="K1538">
        <v>38.994194030761719</v>
      </c>
      <c r="L1538">
        <v>38.971084594726563</v>
      </c>
      <c r="M1538">
        <v>40.394569396972656</v>
      </c>
      <c r="N1538">
        <v>44.311470031738281</v>
      </c>
      <c r="O1538">
        <v>50.653125762939453</v>
      </c>
      <c r="P1538">
        <v>55.644084930419922</v>
      </c>
      <c r="Q1538">
        <v>60.353885650634766</v>
      </c>
      <c r="R1538">
        <v>63.491817474365234</v>
      </c>
      <c r="S1538">
        <v>66.093238830566406</v>
      </c>
      <c r="T1538">
        <v>67.852043151855469</v>
      </c>
      <c r="U1538">
        <v>68.771339416503906</v>
      </c>
      <c r="V1538">
        <v>69.504722595214844</v>
      </c>
      <c r="W1538">
        <v>68.942390441894531</v>
      </c>
      <c r="X1538">
        <v>66.888336181640625</v>
      </c>
      <c r="Y1538">
        <v>64.001266479492188</v>
      </c>
      <c r="Z1538">
        <v>60.524898529052734</v>
      </c>
      <c r="AA1538">
        <v>57.548782348632813</v>
      </c>
      <c r="AB1538">
        <v>56.736602783203125</v>
      </c>
      <c r="AC1538">
        <v>54.291889190673828</v>
      </c>
      <c r="AD1538">
        <v>51.015274047851563</v>
      </c>
      <c r="AE1538">
        <v>47.083229064941406</v>
      </c>
      <c r="AF1538">
        <v>44.132270812988281</v>
      </c>
      <c r="AG1538">
        <v>-0.5003010630607605</v>
      </c>
      <c r="AH1538">
        <v>-0.1799515038728714</v>
      </c>
      <c r="AI1538">
        <v>-2.2362219169735909E-2</v>
      </c>
      <c r="AJ1538">
        <v>-0.11226287484169006</v>
      </c>
      <c r="AK1538">
        <v>-0.21191835403442383</v>
      </c>
      <c r="AL1538">
        <v>-0.18112848699092865</v>
      </c>
      <c r="AM1538">
        <v>-0.35246756672859192</v>
      </c>
      <c r="AN1538">
        <v>-0.17561747133731842</v>
      </c>
      <c r="AO1538">
        <v>0.136479452252388</v>
      </c>
      <c r="AP1538">
        <v>0.3824249804019928</v>
      </c>
      <c r="AQ1538">
        <v>0.86815440654754639</v>
      </c>
      <c r="AR1538">
        <v>3.429999828338623</v>
      </c>
      <c r="AS1538">
        <v>3.5194504261016846</v>
      </c>
      <c r="AT1538">
        <v>3.3932299613952637</v>
      </c>
      <c r="AU1538">
        <v>3.1140298843383789</v>
      </c>
      <c r="AV1538">
        <v>2.7407054901123047</v>
      </c>
      <c r="AW1538">
        <v>2.4720335006713867</v>
      </c>
      <c r="AX1538">
        <v>1.9638803005218506</v>
      </c>
      <c r="AY1538">
        <v>-3.5943590104579926E-2</v>
      </c>
      <c r="AZ1538">
        <v>-0.18543611466884613</v>
      </c>
      <c r="BA1538">
        <v>-0.16698281466960907</v>
      </c>
      <c r="BB1538">
        <v>-0.1096193790435791</v>
      </c>
      <c r="BC1538">
        <v>-0.10146819055080414</v>
      </c>
      <c r="BD1538">
        <v>-0.32881227135658264</v>
      </c>
      <c r="BE1538">
        <v>56.433067321777344</v>
      </c>
      <c r="BF1538">
        <v>54.748027801513672</v>
      </c>
      <c r="BG1538">
        <v>53.226375579833984</v>
      </c>
      <c r="BH1538">
        <v>53.639762878417969</v>
      </c>
      <c r="BI1538">
        <v>54.053150177001953</v>
      </c>
      <c r="BJ1538">
        <v>54.173229217529297</v>
      </c>
      <c r="BK1538">
        <v>54.129920959472656</v>
      </c>
      <c r="BL1538">
        <v>56.271652221679687</v>
      </c>
      <c r="BM1538">
        <v>63.076766967773438</v>
      </c>
      <c r="BN1538">
        <v>68.696853637695313</v>
      </c>
      <c r="BO1538">
        <v>73.011817932128906</v>
      </c>
      <c r="BP1538">
        <v>75.848434448242188</v>
      </c>
      <c r="BQ1538">
        <v>79.033462524414063</v>
      </c>
      <c r="BR1538">
        <v>78.913383483886719</v>
      </c>
      <c r="BS1538">
        <v>75.903541564941406</v>
      </c>
      <c r="BT1538">
        <v>72.75</v>
      </c>
      <c r="BU1538">
        <v>72.478347778320313</v>
      </c>
      <c r="BV1538">
        <v>71.064956665039062</v>
      </c>
      <c r="BW1538">
        <v>67.618110656738281</v>
      </c>
      <c r="BX1538">
        <v>63.226375579833984</v>
      </c>
      <c r="BY1538">
        <v>61.97637939453125</v>
      </c>
      <c r="BZ1538">
        <v>60.041339874267578</v>
      </c>
      <c r="CA1538">
        <v>59.954723358154297</v>
      </c>
      <c r="CB1538">
        <v>58.041336059570313</v>
      </c>
      <c r="CC1538">
        <v>0.7991633415222168</v>
      </c>
      <c r="CD1538">
        <v>0.75992894172668457</v>
      </c>
      <c r="CE1538">
        <v>0.71626824140548706</v>
      </c>
      <c r="CF1538">
        <v>0.57194226980209351</v>
      </c>
      <c r="CG1538">
        <v>0.51161348819732666</v>
      </c>
      <c r="CH1538">
        <v>0.58017319440841675</v>
      </c>
      <c r="CI1538">
        <v>0.67303186655044556</v>
      </c>
      <c r="CJ1538">
        <v>0.6252935528755188</v>
      </c>
      <c r="CK1538">
        <v>0.75749176740646362</v>
      </c>
      <c r="CL1538">
        <v>0.7836686372756958</v>
      </c>
      <c r="CM1538">
        <v>0.75891739130020142</v>
      </c>
      <c r="CN1538">
        <v>0.80182719230651855</v>
      </c>
      <c r="CO1538">
        <v>0.88558793067932129</v>
      </c>
      <c r="CP1538">
        <v>0.80339372158050537</v>
      </c>
      <c r="CQ1538">
        <v>0.83716779947280884</v>
      </c>
      <c r="CR1538">
        <v>0.90000110864639282</v>
      </c>
      <c r="CS1538">
        <v>0.89508968591690063</v>
      </c>
      <c r="CT1538">
        <v>0.88511663675308228</v>
      </c>
      <c r="CU1538">
        <v>0.95288151502609253</v>
      </c>
      <c r="CV1538">
        <v>0.78015655279159546</v>
      </c>
      <c r="CW1538">
        <v>0.68526321649551392</v>
      </c>
      <c r="CX1538">
        <v>0.58647692203521729</v>
      </c>
      <c r="CY1538">
        <v>0.60524928569793701</v>
      </c>
      <c r="CZ1538">
        <v>0.58845210075378418</v>
      </c>
    </row>
    <row r="1539" spans="1:104" x14ac:dyDescent="0.25">
      <c r="A1539" t="s">
        <v>1728</v>
      </c>
      <c r="B1539" t="s">
        <v>26</v>
      </c>
      <c r="C1539" t="s">
        <v>27</v>
      </c>
      <c r="D1539" t="s">
        <v>184</v>
      </c>
      <c r="E1539" t="s">
        <v>184</v>
      </c>
      <c r="F1539">
        <v>2023</v>
      </c>
      <c r="G1539" t="s">
        <v>174</v>
      </c>
      <c r="H1539">
        <v>4</v>
      </c>
      <c r="I1539">
        <v>43.355979919433594</v>
      </c>
      <c r="J1539">
        <v>41.771560668945313</v>
      </c>
      <c r="K1539">
        <v>40.786827087402344</v>
      </c>
      <c r="L1539">
        <v>40.674434661865234</v>
      </c>
      <c r="M1539">
        <v>42.192287445068359</v>
      </c>
      <c r="N1539">
        <v>46.142692565917969</v>
      </c>
      <c r="O1539">
        <v>51.614604949951172</v>
      </c>
      <c r="P1539">
        <v>57.730030059814453</v>
      </c>
      <c r="Q1539">
        <v>64.413131713867188</v>
      </c>
      <c r="R1539">
        <v>69.801055908203125</v>
      </c>
      <c r="S1539">
        <v>74.192901611328125</v>
      </c>
      <c r="T1539">
        <v>76.839157104492188</v>
      </c>
      <c r="U1539">
        <v>78.379890441894531</v>
      </c>
      <c r="V1539">
        <v>79.66436767578125</v>
      </c>
      <c r="W1539">
        <v>79.215591430664063</v>
      </c>
      <c r="X1539">
        <v>76.975639343261719</v>
      </c>
      <c r="Y1539">
        <v>73.482109069824219</v>
      </c>
      <c r="Z1539">
        <v>68.586204528808594</v>
      </c>
      <c r="AA1539">
        <v>63.234672546386719</v>
      </c>
      <c r="AB1539">
        <v>61.579982757568359</v>
      </c>
      <c r="AC1539">
        <v>59.277362823486328</v>
      </c>
      <c r="AD1539">
        <v>55.112686157226563</v>
      </c>
      <c r="AE1539">
        <v>50.903350830078125</v>
      </c>
      <c r="AF1539">
        <v>47.394016265869141</v>
      </c>
      <c r="AG1539">
        <v>-0.43309077620506287</v>
      </c>
      <c r="AH1539">
        <v>-0.25507593154907227</v>
      </c>
      <c r="AI1539">
        <v>-0.19220937788486481</v>
      </c>
      <c r="AJ1539">
        <v>-0.19651097059249878</v>
      </c>
      <c r="AK1539">
        <v>-0.17983341217041016</v>
      </c>
      <c r="AL1539">
        <v>-5.9902209788560867E-2</v>
      </c>
      <c r="AM1539">
        <v>-0.25906431674957275</v>
      </c>
      <c r="AN1539">
        <v>4.4636830687522888E-2</v>
      </c>
      <c r="AO1539">
        <v>0.13613563776016235</v>
      </c>
      <c r="AP1539">
        <v>0.14995598793029785</v>
      </c>
      <c r="AQ1539">
        <v>0.72978007793426514</v>
      </c>
      <c r="AR1539">
        <v>3.8173136711120605</v>
      </c>
      <c r="AS1539">
        <v>3.9659881591796875</v>
      </c>
      <c r="AT1539">
        <v>3.8624808788299561</v>
      </c>
      <c r="AU1539">
        <v>3.6556742191314697</v>
      </c>
      <c r="AV1539">
        <v>3.638653039932251</v>
      </c>
      <c r="AW1539">
        <v>3.4087636470794678</v>
      </c>
      <c r="AX1539">
        <v>2.9936325550079346</v>
      </c>
      <c r="AY1539">
        <v>0.82312953472137451</v>
      </c>
      <c r="AZ1539">
        <v>0.42207697033882141</v>
      </c>
      <c r="BA1539">
        <v>0.27211758494377136</v>
      </c>
      <c r="BB1539">
        <v>0.27287751436233521</v>
      </c>
      <c r="BC1539">
        <v>0.17075000703334808</v>
      </c>
      <c r="BD1539">
        <v>1.5354771167039871E-2</v>
      </c>
      <c r="BE1539">
        <v>62.910457611083984</v>
      </c>
      <c r="BF1539">
        <v>62.073863983154297</v>
      </c>
      <c r="BG1539">
        <v>60.389244079589844</v>
      </c>
      <c r="BH1539">
        <v>61.533164978027344</v>
      </c>
      <c r="BI1539">
        <v>60.533168792724609</v>
      </c>
      <c r="BJ1539">
        <v>60.696571350097656</v>
      </c>
      <c r="BK1539">
        <v>59.966487884521484</v>
      </c>
      <c r="BL1539">
        <v>66.925270080566406</v>
      </c>
      <c r="BM1539">
        <v>77.363700866699219</v>
      </c>
      <c r="BN1539">
        <v>83.590751647949219</v>
      </c>
      <c r="BO1539">
        <v>87.971511840820312</v>
      </c>
      <c r="BP1539">
        <v>91.285591125488281</v>
      </c>
      <c r="BQ1539">
        <v>92.534294128417969</v>
      </c>
      <c r="BR1539">
        <v>91.688003540039063</v>
      </c>
      <c r="BS1539">
        <v>90.794075012207031</v>
      </c>
      <c r="BT1539">
        <v>89.882408142089844</v>
      </c>
      <c r="BU1539">
        <v>88.096725463867187</v>
      </c>
      <c r="BV1539">
        <v>86.556892395019531</v>
      </c>
      <c r="BW1539">
        <v>83.870109558105469</v>
      </c>
      <c r="BX1539">
        <v>78.478782653808594</v>
      </c>
      <c r="BY1539">
        <v>73.489433288574219</v>
      </c>
      <c r="BZ1539">
        <v>70.184700012207031</v>
      </c>
      <c r="CA1539">
        <v>65.049270629882812</v>
      </c>
      <c r="CB1539">
        <v>63.486488342285156</v>
      </c>
      <c r="CC1539">
        <v>0.75069272518157959</v>
      </c>
      <c r="CD1539">
        <v>0.71339923143386841</v>
      </c>
      <c r="CE1539">
        <v>0.67442095279693604</v>
      </c>
      <c r="CF1539">
        <v>0.5413634181022644</v>
      </c>
      <c r="CG1539">
        <v>0.48852124810218811</v>
      </c>
      <c r="CH1539">
        <v>0.55447012186050415</v>
      </c>
      <c r="CI1539">
        <v>0.6408160924911499</v>
      </c>
      <c r="CJ1539">
        <v>0.61881852149963379</v>
      </c>
      <c r="CK1539">
        <v>0.74786823987960815</v>
      </c>
      <c r="CL1539">
        <v>0.78111320734024048</v>
      </c>
      <c r="CM1539">
        <v>0.76343190670013428</v>
      </c>
      <c r="CN1539">
        <v>0.8059084415435791</v>
      </c>
      <c r="CO1539">
        <v>0.88712716102600098</v>
      </c>
      <c r="CP1539">
        <v>0.81083256006240845</v>
      </c>
      <c r="CQ1539">
        <v>0.84410196542739868</v>
      </c>
      <c r="CR1539">
        <v>0.90316402912139893</v>
      </c>
      <c r="CS1539">
        <v>0.89388871192932129</v>
      </c>
      <c r="CT1539">
        <v>0.87487590312957764</v>
      </c>
      <c r="CU1539">
        <v>0.9209253191947937</v>
      </c>
      <c r="CV1539">
        <v>0.74572151899337769</v>
      </c>
      <c r="CW1539">
        <v>0.66168642044067383</v>
      </c>
      <c r="CX1539">
        <v>0.563731849193573</v>
      </c>
      <c r="CY1539">
        <v>0.58449053764343262</v>
      </c>
      <c r="CZ1539">
        <v>0.56613147258758545</v>
      </c>
    </row>
    <row r="1540" spans="1:104" x14ac:dyDescent="0.25">
      <c r="A1540" t="s">
        <v>1729</v>
      </c>
      <c r="B1540" t="s">
        <v>26</v>
      </c>
      <c r="C1540" t="s">
        <v>27</v>
      </c>
      <c r="D1540" t="s">
        <v>184</v>
      </c>
      <c r="E1540" t="s">
        <v>184</v>
      </c>
      <c r="F1540">
        <v>2023</v>
      </c>
      <c r="G1540" t="s">
        <v>175</v>
      </c>
      <c r="H1540">
        <v>5</v>
      </c>
      <c r="I1540">
        <v>44.926616668701172</v>
      </c>
      <c r="J1540">
        <v>43.296672821044922</v>
      </c>
      <c r="K1540">
        <v>42.25738525390625</v>
      </c>
      <c r="L1540">
        <v>42.045684814453125</v>
      </c>
      <c r="M1540">
        <v>43.482578277587891</v>
      </c>
      <c r="N1540">
        <v>47.371025085449219</v>
      </c>
      <c r="O1540">
        <v>52.565410614013672</v>
      </c>
      <c r="P1540">
        <v>60.226139068603516</v>
      </c>
      <c r="Q1540">
        <v>68.063255310058594</v>
      </c>
      <c r="R1540">
        <v>74.106201171875</v>
      </c>
      <c r="S1540">
        <v>78.409431457519531</v>
      </c>
      <c r="T1540">
        <v>80.322288513183594</v>
      </c>
      <c r="U1540">
        <v>81.131248474121094</v>
      </c>
      <c r="V1540">
        <v>81.835685729980469</v>
      </c>
      <c r="W1540">
        <v>81.400344848632812</v>
      </c>
      <c r="X1540">
        <v>79.135894775390625</v>
      </c>
      <c r="Y1540">
        <v>75.445304870605469</v>
      </c>
      <c r="Z1540">
        <v>70.739501953125</v>
      </c>
      <c r="AA1540">
        <v>65.24761962890625</v>
      </c>
      <c r="AB1540">
        <v>62.856700897216797</v>
      </c>
      <c r="AC1540">
        <v>61.178615570068359</v>
      </c>
      <c r="AD1540">
        <v>56.818256378173828</v>
      </c>
      <c r="AE1540">
        <v>52.559883117675781</v>
      </c>
      <c r="AF1540">
        <v>48.99737548828125</v>
      </c>
      <c r="AG1540">
        <v>-0.4409506618976593</v>
      </c>
      <c r="AH1540">
        <v>-0.27878874540328979</v>
      </c>
      <c r="AI1540">
        <v>-0.22876374423503876</v>
      </c>
      <c r="AJ1540">
        <v>-0.21843619644641876</v>
      </c>
      <c r="AK1540">
        <v>-0.17972786724567413</v>
      </c>
      <c r="AL1540">
        <v>-4.0831107646226883E-2</v>
      </c>
      <c r="AM1540">
        <v>-0.25134122371673584</v>
      </c>
      <c r="AN1540">
        <v>8.2851529121398926E-2</v>
      </c>
      <c r="AO1540">
        <v>0.14385239779949188</v>
      </c>
      <c r="AP1540">
        <v>0.11787649989128113</v>
      </c>
      <c r="AQ1540">
        <v>0.73121929168701172</v>
      </c>
      <c r="AR1540">
        <v>3.9687612056732178</v>
      </c>
      <c r="AS1540">
        <v>4.0849466323852539</v>
      </c>
      <c r="AT1540">
        <v>3.9455254077911377</v>
      </c>
      <c r="AU1540">
        <v>3.7496402263641357</v>
      </c>
      <c r="AV1540">
        <v>3.8052167892456055</v>
      </c>
      <c r="AW1540">
        <v>3.5872855186462402</v>
      </c>
      <c r="AX1540">
        <v>3.2081534862518311</v>
      </c>
      <c r="AY1540">
        <v>0.98826128244400024</v>
      </c>
      <c r="AZ1540">
        <v>0.53589683771133423</v>
      </c>
      <c r="BA1540">
        <v>0.35514071583747864</v>
      </c>
      <c r="BB1540">
        <v>0.34522989392280579</v>
      </c>
      <c r="BC1540">
        <v>0.22240370512008667</v>
      </c>
      <c r="BD1540">
        <v>7.4245601892471313E-2</v>
      </c>
      <c r="BE1540">
        <v>66.16119384765625</v>
      </c>
      <c r="BF1540">
        <v>65.639549255371094</v>
      </c>
      <c r="BG1540">
        <v>65.988059997558594</v>
      </c>
      <c r="BH1540">
        <v>65.694778442382813</v>
      </c>
      <c r="BI1540">
        <v>64.716415405273438</v>
      </c>
      <c r="BJ1540">
        <v>63.988059997558594</v>
      </c>
      <c r="BK1540">
        <v>63.259700775146484</v>
      </c>
      <c r="BL1540">
        <v>68.848503112792969</v>
      </c>
      <c r="BM1540">
        <v>79.307464599609375</v>
      </c>
      <c r="BN1540">
        <v>84.742538452148438</v>
      </c>
      <c r="BO1540">
        <v>88.644027709960938</v>
      </c>
      <c r="BP1540">
        <v>92.014175415039063</v>
      </c>
      <c r="BQ1540">
        <v>91.949249267578125</v>
      </c>
      <c r="BR1540">
        <v>90.307464599609375</v>
      </c>
      <c r="BS1540">
        <v>90.285820007324219</v>
      </c>
      <c r="BT1540">
        <v>88.415672302246094</v>
      </c>
      <c r="BU1540">
        <v>85.317169189453125</v>
      </c>
      <c r="BV1540">
        <v>83.58880615234375</v>
      </c>
      <c r="BW1540">
        <v>81.826866149902344</v>
      </c>
      <c r="BX1540">
        <v>80.033584594726563</v>
      </c>
      <c r="BY1540">
        <v>74.228355407714844</v>
      </c>
      <c r="BZ1540">
        <v>69.923133850097656</v>
      </c>
      <c r="CA1540">
        <v>68.879852294921875</v>
      </c>
      <c r="CB1540">
        <v>67.238059997558594</v>
      </c>
      <c r="CC1540">
        <v>0.77985292673110962</v>
      </c>
      <c r="CD1540">
        <v>0.74274492263793945</v>
      </c>
      <c r="CE1540">
        <v>0.70223212242126465</v>
      </c>
      <c r="CF1540">
        <v>0.55942720174789429</v>
      </c>
      <c r="CG1540">
        <v>0.5002555251121521</v>
      </c>
      <c r="CH1540">
        <v>0.56474000215530396</v>
      </c>
      <c r="CI1540">
        <v>0.64924806356430054</v>
      </c>
      <c r="CJ1540">
        <v>0.6237676739692688</v>
      </c>
      <c r="CK1540">
        <v>0.75842493772506714</v>
      </c>
      <c r="CL1540">
        <v>0.79163467884063721</v>
      </c>
      <c r="CM1540">
        <v>0.76883059740066528</v>
      </c>
      <c r="CN1540">
        <v>0.81050246953964233</v>
      </c>
      <c r="CO1540">
        <v>0.8931090235710144</v>
      </c>
      <c r="CP1540">
        <v>0.8112187385559082</v>
      </c>
      <c r="CQ1540">
        <v>0.84511041641235352</v>
      </c>
      <c r="CR1540">
        <v>0.90873503684997559</v>
      </c>
      <c r="CS1540">
        <v>0.90229314565658569</v>
      </c>
      <c r="CT1540">
        <v>0.88825148344039917</v>
      </c>
      <c r="CU1540">
        <v>0.94289702177047729</v>
      </c>
      <c r="CV1540">
        <v>0.76399028301239014</v>
      </c>
      <c r="CW1540">
        <v>0.67943406105041504</v>
      </c>
      <c r="CX1540">
        <v>0.57673913240432739</v>
      </c>
      <c r="CY1540">
        <v>0.60089904069900513</v>
      </c>
      <c r="CZ1540">
        <v>0.5842089056968689</v>
      </c>
    </row>
    <row r="1541" spans="1:104" x14ac:dyDescent="0.25">
      <c r="A1541" t="s">
        <v>1730</v>
      </c>
      <c r="B1541" t="s">
        <v>26</v>
      </c>
      <c r="C1541" t="s">
        <v>27</v>
      </c>
      <c r="D1541" t="s">
        <v>184</v>
      </c>
      <c r="E1541" t="s">
        <v>184</v>
      </c>
      <c r="F1541">
        <v>2023</v>
      </c>
      <c r="G1541" t="s">
        <v>176</v>
      </c>
      <c r="H1541">
        <v>6</v>
      </c>
      <c r="I1541">
        <v>46.197727203369141</v>
      </c>
      <c r="J1541">
        <v>44.506881713867188</v>
      </c>
      <c r="K1541">
        <v>43.464492797851563</v>
      </c>
      <c r="L1541">
        <v>43.292488098144531</v>
      </c>
      <c r="M1541">
        <v>44.703506469726563</v>
      </c>
      <c r="N1541">
        <v>48.547481536865234</v>
      </c>
      <c r="O1541">
        <v>53.700607299804688</v>
      </c>
      <c r="P1541">
        <v>60.810886383056641</v>
      </c>
      <c r="Q1541">
        <v>67.509864807128906</v>
      </c>
      <c r="R1541">
        <v>72.979843139648437</v>
      </c>
      <c r="S1541">
        <v>77.202171325683594</v>
      </c>
      <c r="T1541">
        <v>79.124221801757813</v>
      </c>
      <c r="U1541">
        <v>79.809310913085938</v>
      </c>
      <c r="V1541">
        <v>80.18994140625</v>
      </c>
      <c r="W1541">
        <v>79.799819946289063</v>
      </c>
      <c r="X1541">
        <v>78.242477416992188</v>
      </c>
      <c r="Y1541">
        <v>75.395126342773437</v>
      </c>
      <c r="Z1541">
        <v>71.033622741699219</v>
      </c>
      <c r="AA1541">
        <v>65.6280517578125</v>
      </c>
      <c r="AB1541">
        <v>62.313240051269531</v>
      </c>
      <c r="AC1541">
        <v>61.086978912353516</v>
      </c>
      <c r="AD1541">
        <v>57.284431457519531</v>
      </c>
      <c r="AE1541">
        <v>53.339881896972656</v>
      </c>
      <c r="AF1541">
        <v>49.885509490966797</v>
      </c>
      <c r="AG1541">
        <v>-0.48825782537460327</v>
      </c>
      <c r="AH1541">
        <v>-0.27050304412841797</v>
      </c>
      <c r="AI1541">
        <v>-0.18670916557312012</v>
      </c>
      <c r="AJ1541">
        <v>-0.20350132882595062</v>
      </c>
      <c r="AK1541">
        <v>-0.19869597256183624</v>
      </c>
      <c r="AL1541">
        <v>-8.1828616559505463E-2</v>
      </c>
      <c r="AM1541">
        <v>-0.28919655084609985</v>
      </c>
      <c r="AN1541">
        <v>1.5396721661090851E-2</v>
      </c>
      <c r="AO1541">
        <v>0.14493125677108765</v>
      </c>
      <c r="AP1541">
        <v>0.19294184446334839</v>
      </c>
      <c r="AQ1541">
        <v>0.7904123067855835</v>
      </c>
      <c r="AR1541">
        <v>3.9296679496765137</v>
      </c>
      <c r="AS1541">
        <v>4.0327081680297852</v>
      </c>
      <c r="AT1541">
        <v>3.8749301433563232</v>
      </c>
      <c r="AU1541">
        <v>3.6596426963806152</v>
      </c>
      <c r="AV1541">
        <v>3.6328506469726563</v>
      </c>
      <c r="AW1541">
        <v>3.4273219108581543</v>
      </c>
      <c r="AX1541">
        <v>3.0049221515655518</v>
      </c>
      <c r="AY1541">
        <v>0.74877142906188965</v>
      </c>
      <c r="AZ1541">
        <v>0.35437023639678955</v>
      </c>
      <c r="BA1541">
        <v>0.22260531783103943</v>
      </c>
      <c r="BB1541">
        <v>0.23437274992465973</v>
      </c>
      <c r="BC1541">
        <v>0.14396630227565765</v>
      </c>
      <c r="BD1541">
        <v>-3.5236500203609467E-2</v>
      </c>
      <c r="BE1541">
        <v>65.464622497558594</v>
      </c>
      <c r="BF1541">
        <v>62.824954986572266</v>
      </c>
      <c r="BG1541">
        <v>61.911495208740234</v>
      </c>
      <c r="BH1541">
        <v>61.888130187988281</v>
      </c>
      <c r="BI1541">
        <v>61.681400299072266</v>
      </c>
      <c r="BJ1541">
        <v>61.017940521240234</v>
      </c>
      <c r="BK1541">
        <v>62.368656158447266</v>
      </c>
      <c r="BL1541">
        <v>70.510719299316406</v>
      </c>
      <c r="BM1541">
        <v>75.685768127441406</v>
      </c>
      <c r="BN1541">
        <v>79.372154235839844</v>
      </c>
      <c r="BO1541">
        <v>84.1571044921875</v>
      </c>
      <c r="BP1541">
        <v>86.820137023925781</v>
      </c>
      <c r="BQ1541">
        <v>88.548927307128906</v>
      </c>
      <c r="BR1541">
        <v>89.070137023925781</v>
      </c>
      <c r="BS1541">
        <v>86.7198486328125</v>
      </c>
      <c r="BT1541">
        <v>86.829750061035156</v>
      </c>
      <c r="BU1541">
        <v>86.578018188476562</v>
      </c>
      <c r="BV1541">
        <v>84.121719360351562</v>
      </c>
      <c r="BW1541">
        <v>81.982063293457031</v>
      </c>
      <c r="BX1541">
        <v>79.403404235839844</v>
      </c>
      <c r="BY1541">
        <v>75.8935546875</v>
      </c>
      <c r="BZ1541">
        <v>72.29327392578125</v>
      </c>
      <c r="CA1541">
        <v>70.564903259277344</v>
      </c>
      <c r="CB1541">
        <v>68.214614868164062</v>
      </c>
      <c r="CC1541">
        <v>0.81786036491394043</v>
      </c>
      <c r="CD1541">
        <v>0.77855515480041504</v>
      </c>
      <c r="CE1541">
        <v>0.73532259464263916</v>
      </c>
      <c r="CF1541">
        <v>0.58274710178375244</v>
      </c>
      <c r="CG1541">
        <v>0.51684421300888062</v>
      </c>
      <c r="CH1541">
        <v>0.58144432306289673</v>
      </c>
      <c r="CI1541">
        <v>0.6622394323348999</v>
      </c>
      <c r="CJ1541">
        <v>0.62475442886352539</v>
      </c>
      <c r="CK1541">
        <v>0.75732141733169556</v>
      </c>
      <c r="CL1541">
        <v>0.78846848011016846</v>
      </c>
      <c r="CM1541">
        <v>0.76512974500656128</v>
      </c>
      <c r="CN1541">
        <v>0.80703717470169067</v>
      </c>
      <c r="CO1541">
        <v>0.8902202844619751</v>
      </c>
      <c r="CP1541">
        <v>0.80647844076156616</v>
      </c>
      <c r="CQ1541">
        <v>0.84086203575134277</v>
      </c>
      <c r="CR1541">
        <v>0.91018593311309814</v>
      </c>
      <c r="CS1541">
        <v>0.91078972816467285</v>
      </c>
      <c r="CT1541">
        <v>0.90013355016708374</v>
      </c>
      <c r="CU1541">
        <v>0.9619828462600708</v>
      </c>
      <c r="CV1541">
        <v>0.77104783058166504</v>
      </c>
      <c r="CW1541">
        <v>0.68758171796798706</v>
      </c>
      <c r="CX1541">
        <v>0.58749288320541382</v>
      </c>
      <c r="CY1541">
        <v>0.61827605962753296</v>
      </c>
      <c r="CZ1541">
        <v>0.60327768325805664</v>
      </c>
    </row>
    <row r="1542" spans="1:104" x14ac:dyDescent="0.25">
      <c r="A1542" t="s">
        <v>1731</v>
      </c>
      <c r="B1542" t="s">
        <v>26</v>
      </c>
      <c r="C1542" t="s">
        <v>27</v>
      </c>
      <c r="D1542" t="s">
        <v>184</v>
      </c>
      <c r="E1542" t="s">
        <v>184</v>
      </c>
      <c r="F1542">
        <v>2023</v>
      </c>
      <c r="G1542" t="s">
        <v>177</v>
      </c>
      <c r="H1542">
        <v>7</v>
      </c>
      <c r="I1542">
        <v>49.019802093505859</v>
      </c>
      <c r="J1542">
        <v>47.226493835449219</v>
      </c>
      <c r="K1542">
        <v>46.021839141845703</v>
      </c>
      <c r="L1542">
        <v>45.915447235107422</v>
      </c>
      <c r="M1542">
        <v>47.681427001953125</v>
      </c>
      <c r="N1542">
        <v>52.067211151123047</v>
      </c>
      <c r="O1542">
        <v>57.641365051269531</v>
      </c>
      <c r="P1542">
        <v>65.473968505859375</v>
      </c>
      <c r="Q1542">
        <v>72.703330993652344</v>
      </c>
      <c r="R1542">
        <v>78.438972473144531</v>
      </c>
      <c r="S1542">
        <v>82.442123413085938</v>
      </c>
      <c r="T1542">
        <v>84.242454528808594</v>
      </c>
      <c r="U1542">
        <v>84.919464111328125</v>
      </c>
      <c r="V1542">
        <v>85.277084350585937</v>
      </c>
      <c r="W1542">
        <v>85.019554138183594</v>
      </c>
      <c r="X1542">
        <v>83.849655151367188</v>
      </c>
      <c r="Y1542">
        <v>81.219459533691406</v>
      </c>
      <c r="Z1542">
        <v>76.870338439941406</v>
      </c>
      <c r="AA1542">
        <v>70.752578735351563</v>
      </c>
      <c r="AB1542">
        <v>67.118583679199219</v>
      </c>
      <c r="AC1542">
        <v>65.543037414550781</v>
      </c>
      <c r="AD1542">
        <v>61.347282409667969</v>
      </c>
      <c r="AE1542">
        <v>56.904129028320312</v>
      </c>
      <c r="AF1542">
        <v>53.204990386962891</v>
      </c>
      <c r="AG1542">
        <v>-0.45832991600036621</v>
      </c>
      <c r="AH1542">
        <v>-0.31973147392272949</v>
      </c>
      <c r="AI1542">
        <v>-0.289629727602005</v>
      </c>
      <c r="AJ1542">
        <v>-0.25716784596443176</v>
      </c>
      <c r="AK1542">
        <v>-0.18555626273155212</v>
      </c>
      <c r="AL1542">
        <v>-1.1871698312461376E-2</v>
      </c>
      <c r="AM1542">
        <v>-0.24847804009914398</v>
      </c>
      <c r="AN1542">
        <v>0.1432851254940033</v>
      </c>
      <c r="AO1542">
        <v>0.1493375152349472</v>
      </c>
      <c r="AP1542">
        <v>6.0665756464004517E-2</v>
      </c>
      <c r="AQ1542">
        <v>0.70770704746246338</v>
      </c>
      <c r="AR1542">
        <v>4.1402797698974609</v>
      </c>
      <c r="AS1542">
        <v>4.2650604248046875</v>
      </c>
      <c r="AT1542">
        <v>4.1089162826538086</v>
      </c>
      <c r="AU1542">
        <v>3.9401395320892334</v>
      </c>
      <c r="AV1542">
        <v>4.1493039131164551</v>
      </c>
      <c r="AW1542">
        <v>4.0026330947875977</v>
      </c>
      <c r="AX1542">
        <v>3.6728835105895996</v>
      </c>
      <c r="AY1542">
        <v>1.2777472734451294</v>
      </c>
      <c r="AZ1542">
        <v>0.71808987855911255</v>
      </c>
      <c r="BA1542">
        <v>0.48502802848815918</v>
      </c>
      <c r="BB1542">
        <v>0.46350586414337158</v>
      </c>
      <c r="BC1542">
        <v>0.30750185251235962</v>
      </c>
      <c r="BD1542">
        <v>0.17001381516456604</v>
      </c>
      <c r="BE1542">
        <v>71.151412963867188</v>
      </c>
      <c r="BF1542">
        <v>71.543266296386719</v>
      </c>
      <c r="BG1542">
        <v>71.064888000488281</v>
      </c>
      <c r="BH1542">
        <v>70.836517333984375</v>
      </c>
      <c r="BI1542">
        <v>70.194671630859375</v>
      </c>
      <c r="BJ1542">
        <v>70.17303466796875</v>
      </c>
      <c r="BK1542">
        <v>69.716300964355469</v>
      </c>
      <c r="BL1542">
        <v>72.75</v>
      </c>
      <c r="BM1542">
        <v>76.490432739257813</v>
      </c>
      <c r="BN1542">
        <v>80.903915405273437</v>
      </c>
      <c r="BO1542">
        <v>85.89434814453125</v>
      </c>
      <c r="BP1542">
        <v>90.819900512695313</v>
      </c>
      <c r="BQ1542">
        <v>91.156425476074219</v>
      </c>
      <c r="BR1542">
        <v>91.557830810546875</v>
      </c>
      <c r="BS1542">
        <v>91.807830810546875</v>
      </c>
      <c r="BT1542">
        <v>90.906425476074219</v>
      </c>
      <c r="BU1542">
        <v>87.101089477539062</v>
      </c>
      <c r="BV1542">
        <v>84.502510070800781</v>
      </c>
      <c r="BW1542">
        <v>83.403923034667969</v>
      </c>
      <c r="BX1542">
        <v>81.283699035644531</v>
      </c>
      <c r="BY1542">
        <v>77.990440368652344</v>
      </c>
      <c r="BZ1542">
        <v>74.913475036621094</v>
      </c>
      <c r="CA1542">
        <v>73.685111999511719</v>
      </c>
      <c r="CB1542">
        <v>72.793266296386719</v>
      </c>
      <c r="CC1542">
        <v>0.84115839004516602</v>
      </c>
      <c r="CD1542">
        <v>0.80227053165435791</v>
      </c>
      <c r="CE1542">
        <v>0.75642877817153931</v>
      </c>
      <c r="CF1542">
        <v>0.5997772216796875</v>
      </c>
      <c r="CG1542">
        <v>0.53427743911743164</v>
      </c>
      <c r="CH1542">
        <v>0.6012611985206604</v>
      </c>
      <c r="CI1542">
        <v>0.68073773384094238</v>
      </c>
      <c r="CJ1542">
        <v>0.63787305355072021</v>
      </c>
      <c r="CK1542">
        <v>0.77446979284286499</v>
      </c>
      <c r="CL1542">
        <v>0.80553358793258667</v>
      </c>
      <c r="CM1542">
        <v>0.77871781587600708</v>
      </c>
      <c r="CN1542">
        <v>0.82150417566299438</v>
      </c>
      <c r="CO1542">
        <v>0.90846920013427734</v>
      </c>
      <c r="CP1542">
        <v>0.82104247808456421</v>
      </c>
      <c r="CQ1542">
        <v>0.85749226808547974</v>
      </c>
      <c r="CR1542">
        <v>0.93546712398529053</v>
      </c>
      <c r="CS1542">
        <v>0.94146901369094849</v>
      </c>
      <c r="CT1542">
        <v>0.93519824743270874</v>
      </c>
      <c r="CU1542">
        <v>1.0029803514480591</v>
      </c>
      <c r="CV1542">
        <v>0.80336922407150269</v>
      </c>
      <c r="CW1542">
        <v>0.7137906551361084</v>
      </c>
      <c r="CX1542">
        <v>0.6078229546546936</v>
      </c>
      <c r="CY1542">
        <v>0.63751894235610962</v>
      </c>
      <c r="CZ1542">
        <v>0.62333202362060547</v>
      </c>
    </row>
    <row r="1543" spans="1:104" x14ac:dyDescent="0.25">
      <c r="A1543" t="s">
        <v>1732</v>
      </c>
      <c r="B1543" t="s">
        <v>26</v>
      </c>
      <c r="C1543" t="s">
        <v>27</v>
      </c>
      <c r="D1543" t="s">
        <v>184</v>
      </c>
      <c r="E1543" t="s">
        <v>184</v>
      </c>
      <c r="F1543">
        <v>2023</v>
      </c>
      <c r="G1543" t="s">
        <v>178</v>
      </c>
      <c r="H1543">
        <v>8</v>
      </c>
      <c r="I1543">
        <v>49.388240814208984</v>
      </c>
      <c r="J1543">
        <v>47.642566680908203</v>
      </c>
      <c r="K1543">
        <v>46.417377471923828</v>
      </c>
      <c r="L1543">
        <v>46.360843658447266</v>
      </c>
      <c r="M1543">
        <v>48.101482391357422</v>
      </c>
      <c r="N1543">
        <v>52.898365020751953</v>
      </c>
      <c r="O1543">
        <v>59.158771514892578</v>
      </c>
      <c r="P1543">
        <v>66.768356323242188</v>
      </c>
      <c r="Q1543">
        <v>74.368186950683594</v>
      </c>
      <c r="R1543">
        <v>80.451347351074219</v>
      </c>
      <c r="S1543">
        <v>85.229904174804687</v>
      </c>
      <c r="T1543">
        <v>87.412590026855469</v>
      </c>
      <c r="U1543">
        <v>88.24151611328125</v>
      </c>
      <c r="V1543">
        <v>88.670967102050781</v>
      </c>
      <c r="W1543">
        <v>88.169715881347656</v>
      </c>
      <c r="X1543">
        <v>86.464950561523438</v>
      </c>
      <c r="Y1543">
        <v>82.935127258300781</v>
      </c>
      <c r="Z1543">
        <v>78.188224792480469</v>
      </c>
      <c r="AA1543">
        <v>71.637779235839844</v>
      </c>
      <c r="AB1543">
        <v>68.642906188964844</v>
      </c>
      <c r="AC1543">
        <v>66.362556457519531</v>
      </c>
      <c r="AD1543">
        <v>61.853237152099609</v>
      </c>
      <c r="AE1543">
        <v>57.146785736083984</v>
      </c>
      <c r="AF1543">
        <v>53.267292022705078</v>
      </c>
      <c r="AG1543">
        <v>-0.45224732160568237</v>
      </c>
      <c r="AH1543">
        <v>-0.32725504040718079</v>
      </c>
      <c r="AI1543">
        <v>-0.30538982152938843</v>
      </c>
      <c r="AJ1543">
        <v>-0.26509302854537964</v>
      </c>
      <c r="AK1543">
        <v>-0.18204627931118011</v>
      </c>
      <c r="AL1543">
        <v>-1.5575705037917942E-4</v>
      </c>
      <c r="AM1543">
        <v>-0.24436160922050476</v>
      </c>
      <c r="AN1543">
        <v>0.16558094322681427</v>
      </c>
      <c r="AO1543">
        <v>0.15156292915344238</v>
      </c>
      <c r="AP1543">
        <v>4.0144015103578568E-2</v>
      </c>
      <c r="AQ1543">
        <v>0.70677483081817627</v>
      </c>
      <c r="AR1543">
        <v>4.2764530181884766</v>
      </c>
      <c r="AS1543">
        <v>4.4123387336730957</v>
      </c>
      <c r="AT1543">
        <v>4.2515497207641602</v>
      </c>
      <c r="AU1543">
        <v>4.0758829116821289</v>
      </c>
      <c r="AV1543">
        <v>4.3080658912658691</v>
      </c>
      <c r="AW1543">
        <v>4.1255683898925781</v>
      </c>
      <c r="AX1543">
        <v>3.795461893081665</v>
      </c>
      <c r="AY1543">
        <v>1.3625099658966064</v>
      </c>
      <c r="AZ1543">
        <v>0.78533071279525757</v>
      </c>
      <c r="BA1543">
        <v>0.53019022941589355</v>
      </c>
      <c r="BB1543">
        <v>0.50101280212402344</v>
      </c>
      <c r="BC1543">
        <v>0.33163326978683472</v>
      </c>
      <c r="BD1543">
        <v>0.20038311183452606</v>
      </c>
      <c r="BE1543">
        <v>73.120399475097656</v>
      </c>
      <c r="BF1543">
        <v>72.304832458496094</v>
      </c>
      <c r="BG1543">
        <v>71.704826354980469</v>
      </c>
      <c r="BH1543">
        <v>70.625923156738281</v>
      </c>
      <c r="BI1543">
        <v>70.486152648925781</v>
      </c>
      <c r="BJ1543">
        <v>70.286140441894531</v>
      </c>
      <c r="BK1543">
        <v>69.589942932128906</v>
      </c>
      <c r="BL1543">
        <v>72.344642639160156</v>
      </c>
      <c r="BM1543">
        <v>78.949539184570313</v>
      </c>
      <c r="BN1543">
        <v>83.445060729980469</v>
      </c>
      <c r="BO1543">
        <v>88.838508605957031</v>
      </c>
      <c r="BP1543">
        <v>90.439895629882812</v>
      </c>
      <c r="BQ1543">
        <v>92.256843566894531</v>
      </c>
      <c r="BR1543">
        <v>90.691444396972656</v>
      </c>
      <c r="BS1543">
        <v>91.072074890136719</v>
      </c>
      <c r="BT1543">
        <v>90.959945678710937</v>
      </c>
      <c r="BU1543">
        <v>89.679656982421875</v>
      </c>
      <c r="BV1543">
        <v>89.262359619140625</v>
      </c>
      <c r="BW1543">
        <v>85.304534912109375</v>
      </c>
      <c r="BX1543">
        <v>82.191726684570313</v>
      </c>
      <c r="BY1543">
        <v>78.166435241699219</v>
      </c>
      <c r="BZ1543">
        <v>76.329429626464844</v>
      </c>
      <c r="CA1543">
        <v>75.215911865234375</v>
      </c>
      <c r="CB1543">
        <v>75.148796081542969</v>
      </c>
      <c r="CC1543">
        <v>0.84571868181228638</v>
      </c>
      <c r="CD1543">
        <v>0.80751007795333862</v>
      </c>
      <c r="CE1543">
        <v>0.760234534740448</v>
      </c>
      <c r="CF1543">
        <v>0.6028134822845459</v>
      </c>
      <c r="CG1543">
        <v>0.53597491979598999</v>
      </c>
      <c r="CH1543">
        <v>0.60671943426132202</v>
      </c>
      <c r="CI1543">
        <v>0.6901320219039917</v>
      </c>
      <c r="CJ1543">
        <v>0.64196842908859253</v>
      </c>
      <c r="CK1543">
        <v>0.78026628494262695</v>
      </c>
      <c r="CL1543">
        <v>0.81190305948257446</v>
      </c>
      <c r="CM1543">
        <v>0.78560924530029297</v>
      </c>
      <c r="CN1543">
        <v>0.83027708530426025</v>
      </c>
      <c r="CO1543">
        <v>0.92260432243347168</v>
      </c>
      <c r="CP1543">
        <v>0.82860845327377319</v>
      </c>
      <c r="CQ1543">
        <v>0.86661678552627563</v>
      </c>
      <c r="CR1543">
        <v>0.94898957014083862</v>
      </c>
      <c r="CS1543">
        <v>0.95117521286010742</v>
      </c>
      <c r="CT1543">
        <v>0.94391882419586182</v>
      </c>
      <c r="CU1543">
        <v>1.0114998817443848</v>
      </c>
      <c r="CV1543">
        <v>0.81672269105911255</v>
      </c>
      <c r="CW1543">
        <v>0.72130143642425537</v>
      </c>
      <c r="CX1543">
        <v>0.61268317699432373</v>
      </c>
      <c r="CY1543">
        <v>0.63909333944320679</v>
      </c>
      <c r="CZ1543">
        <v>0.62150359153747559</v>
      </c>
    </row>
    <row r="1544" spans="1:104" x14ac:dyDescent="0.25">
      <c r="A1544" t="s">
        <v>1733</v>
      </c>
      <c r="B1544" t="s">
        <v>26</v>
      </c>
      <c r="C1544" t="s">
        <v>27</v>
      </c>
      <c r="D1544" t="s">
        <v>184</v>
      </c>
      <c r="E1544" t="s">
        <v>184</v>
      </c>
      <c r="F1544">
        <v>2023</v>
      </c>
      <c r="G1544" t="s">
        <v>179</v>
      </c>
      <c r="H1544">
        <v>9</v>
      </c>
      <c r="I1544">
        <v>49.728336334228516</v>
      </c>
      <c r="J1544">
        <v>48.08587646484375</v>
      </c>
      <c r="K1544">
        <v>47.030574798583984</v>
      </c>
      <c r="L1544">
        <v>47.002391815185547</v>
      </c>
      <c r="M1544">
        <v>48.918666839599609</v>
      </c>
      <c r="N1544">
        <v>53.962680816650391</v>
      </c>
      <c r="O1544">
        <v>61.274993896484375</v>
      </c>
      <c r="P1544">
        <v>69.320701599121094</v>
      </c>
      <c r="Q1544">
        <v>78.135459899902344</v>
      </c>
      <c r="R1544">
        <v>84.854988098144531</v>
      </c>
      <c r="S1544">
        <v>89.833412170410156</v>
      </c>
      <c r="T1544">
        <v>92.051155090332031</v>
      </c>
      <c r="U1544">
        <v>92.818016052246094</v>
      </c>
      <c r="V1544">
        <v>93.41387939453125</v>
      </c>
      <c r="W1544">
        <v>92.585769653320312</v>
      </c>
      <c r="X1544">
        <v>89.925376892089844</v>
      </c>
      <c r="Y1544">
        <v>85.8719482421875</v>
      </c>
      <c r="Z1544">
        <v>80.880332946777344</v>
      </c>
      <c r="AA1544">
        <v>74.276435852050781</v>
      </c>
      <c r="AB1544">
        <v>71.9700927734375</v>
      </c>
      <c r="AC1544">
        <v>68.189933776855469</v>
      </c>
      <c r="AD1544">
        <v>63.08782958984375</v>
      </c>
      <c r="AE1544">
        <v>58.066066741943359</v>
      </c>
      <c r="AF1544">
        <v>54.042182922363281</v>
      </c>
      <c r="AG1544">
        <v>-0.4343375563621521</v>
      </c>
      <c r="AH1544">
        <v>-0.3403954803943634</v>
      </c>
      <c r="AI1544">
        <v>-0.33888921141624451</v>
      </c>
      <c r="AJ1544">
        <v>-0.2819141149520874</v>
      </c>
      <c r="AK1544">
        <v>-0.17662912607192993</v>
      </c>
      <c r="AL1544">
        <v>2.3283256217837334E-2</v>
      </c>
      <c r="AM1544">
        <v>-0.23131956160068512</v>
      </c>
      <c r="AN1544">
        <v>0.21427823603153229</v>
      </c>
      <c r="AO1544">
        <v>0.15816481411457062</v>
      </c>
      <c r="AP1544">
        <v>-6.9405068643391132E-3</v>
      </c>
      <c r="AQ1544">
        <v>0.69274318218231201</v>
      </c>
      <c r="AR1544">
        <v>4.4668593406677246</v>
      </c>
      <c r="AS1544">
        <v>4.6070680618286133</v>
      </c>
      <c r="AT1544">
        <v>4.4520778656005859</v>
      </c>
      <c r="AU1544">
        <v>4.2704458236694336</v>
      </c>
      <c r="AV1544">
        <v>4.5294427871704102</v>
      </c>
      <c r="AW1544">
        <v>4.338740348815918</v>
      </c>
      <c r="AX1544">
        <v>4.0339818000793457</v>
      </c>
      <c r="AY1544">
        <v>1.5543197393417358</v>
      </c>
      <c r="AZ1544">
        <v>0.92980062961578369</v>
      </c>
      <c r="BA1544">
        <v>0.62698841094970703</v>
      </c>
      <c r="BB1544">
        <v>0.5795365571975708</v>
      </c>
      <c r="BC1544">
        <v>0.38531172275543213</v>
      </c>
      <c r="BD1544">
        <v>0.26861992478370667</v>
      </c>
      <c r="BE1544">
        <v>70.716163635253906</v>
      </c>
      <c r="BF1544">
        <v>70.2593994140625</v>
      </c>
      <c r="BG1544">
        <v>70.194549560546875</v>
      </c>
      <c r="BH1544">
        <v>69.922927856445312</v>
      </c>
      <c r="BI1544">
        <v>70.12969970703125</v>
      </c>
      <c r="BJ1544">
        <v>68.987777709960937</v>
      </c>
      <c r="BK1544">
        <v>71.564849853515625</v>
      </c>
      <c r="BL1544">
        <v>72.935150146484375</v>
      </c>
      <c r="BM1544">
        <v>80.252822875976563</v>
      </c>
      <c r="BN1544">
        <v>86.873123168945313</v>
      </c>
      <c r="BO1544">
        <v>95.431388854980469</v>
      </c>
      <c r="BP1544">
        <v>98.616539001464844</v>
      </c>
      <c r="BQ1544">
        <v>99.900375366210937</v>
      </c>
      <c r="BR1544">
        <v>99.551689147949219</v>
      </c>
      <c r="BS1544">
        <v>98.431388854980469</v>
      </c>
      <c r="BT1544">
        <v>97.561088562011719</v>
      </c>
      <c r="BU1544">
        <v>96.34210205078125</v>
      </c>
      <c r="BV1544">
        <v>94.613723754882813</v>
      </c>
      <c r="BW1544">
        <v>91.993423461914063</v>
      </c>
      <c r="BX1544">
        <v>83.783836364746094</v>
      </c>
      <c r="BY1544">
        <v>79.564849853515625</v>
      </c>
      <c r="BZ1544">
        <v>77.401321411132813</v>
      </c>
      <c r="CA1544">
        <v>76.314849853515625</v>
      </c>
      <c r="CB1544">
        <v>74.401313781738281</v>
      </c>
      <c r="CC1544">
        <v>0.84996902942657471</v>
      </c>
      <c r="CD1544">
        <v>0.81379818916320801</v>
      </c>
      <c r="CE1544">
        <v>0.76957595348358154</v>
      </c>
      <c r="CF1544">
        <v>0.6121557354927063</v>
      </c>
      <c r="CG1544">
        <v>0.54703706502914429</v>
      </c>
      <c r="CH1544">
        <v>0.62040185928344727</v>
      </c>
      <c r="CI1544">
        <v>0.71127629280090332</v>
      </c>
      <c r="CJ1544">
        <v>0.6635589599609375</v>
      </c>
      <c r="CK1544">
        <v>0.81038385629653931</v>
      </c>
      <c r="CL1544">
        <v>0.84346997737884521</v>
      </c>
      <c r="CM1544">
        <v>0.81396549940109253</v>
      </c>
      <c r="CN1544">
        <v>0.86053109169006348</v>
      </c>
      <c r="CO1544">
        <v>0.95814335346221924</v>
      </c>
      <c r="CP1544">
        <v>0.85835260152816772</v>
      </c>
      <c r="CQ1544">
        <v>0.89819318056106567</v>
      </c>
      <c r="CR1544">
        <v>0.98111402988433838</v>
      </c>
      <c r="CS1544">
        <v>0.9806104302406311</v>
      </c>
      <c r="CT1544">
        <v>0.97260457277297974</v>
      </c>
      <c r="CU1544">
        <v>1.0425534248352051</v>
      </c>
      <c r="CV1544">
        <v>0.84730565547943115</v>
      </c>
      <c r="CW1544">
        <v>0.74206531047821045</v>
      </c>
      <c r="CX1544">
        <v>0.62616825103759766</v>
      </c>
      <c r="CY1544">
        <v>0.65038955211639404</v>
      </c>
      <c r="CZ1544">
        <v>0.63124442100524902</v>
      </c>
    </row>
    <row r="1545" spans="1:104" x14ac:dyDescent="0.25">
      <c r="A1545" t="s">
        <v>1734</v>
      </c>
      <c r="B1545" t="s">
        <v>26</v>
      </c>
      <c r="C1545" t="s">
        <v>27</v>
      </c>
      <c r="D1545" t="s">
        <v>184</v>
      </c>
      <c r="E1545" t="s">
        <v>184</v>
      </c>
      <c r="F1545">
        <v>2023</v>
      </c>
      <c r="G1545" t="s">
        <v>180</v>
      </c>
      <c r="H1545">
        <v>10</v>
      </c>
      <c r="I1545">
        <v>44.700168609619141</v>
      </c>
      <c r="J1545">
        <v>43.173500061035156</v>
      </c>
      <c r="K1545">
        <v>42.149196624755859</v>
      </c>
      <c r="L1545">
        <v>42.107891082763672</v>
      </c>
      <c r="M1545">
        <v>43.674510955810547</v>
      </c>
      <c r="N1545">
        <v>47.914970397949219</v>
      </c>
      <c r="O1545">
        <v>55.090248107910156</v>
      </c>
      <c r="P1545">
        <v>61.309276580810547</v>
      </c>
      <c r="Q1545">
        <v>68.898429870605469</v>
      </c>
      <c r="R1545">
        <v>75.677986145019531</v>
      </c>
      <c r="S1545">
        <v>81.019477844238281</v>
      </c>
      <c r="T1545">
        <v>83.89532470703125</v>
      </c>
      <c r="U1545">
        <v>85.4295654296875</v>
      </c>
      <c r="V1545">
        <v>86.755630493164063</v>
      </c>
      <c r="W1545">
        <v>86.221084594726563</v>
      </c>
      <c r="X1545">
        <v>83.530563354492188</v>
      </c>
      <c r="Y1545">
        <v>79.313262939453125</v>
      </c>
      <c r="Z1545">
        <v>74.331893920898437</v>
      </c>
      <c r="AA1545">
        <v>70.417625427246094</v>
      </c>
      <c r="AB1545">
        <v>67.238151550292969</v>
      </c>
      <c r="AC1545">
        <v>63.569683074951172</v>
      </c>
      <c r="AD1545">
        <v>57.794902801513672</v>
      </c>
      <c r="AE1545">
        <v>52.367046356201172</v>
      </c>
      <c r="AF1545">
        <v>48.663040161132813</v>
      </c>
      <c r="AG1545">
        <v>-0.42451751232147217</v>
      </c>
      <c r="AH1545">
        <v>-0.27095162868499756</v>
      </c>
      <c r="AI1545">
        <v>-0.22382369637489319</v>
      </c>
      <c r="AJ1545">
        <v>-0.21377284824848175</v>
      </c>
      <c r="AK1545">
        <v>-0.17398785054683685</v>
      </c>
      <c r="AL1545">
        <v>-3.7603847682476044E-2</v>
      </c>
      <c r="AM1545">
        <v>-0.25309956073760986</v>
      </c>
      <c r="AN1545">
        <v>8.6068116128444672E-2</v>
      </c>
      <c r="AO1545">
        <v>0.14727449417114258</v>
      </c>
      <c r="AP1545">
        <v>0.12048108875751495</v>
      </c>
      <c r="AQ1545">
        <v>0.7659795880317688</v>
      </c>
      <c r="AR1545">
        <v>4.1831493377685547</v>
      </c>
      <c r="AS1545">
        <v>4.3393211364746094</v>
      </c>
      <c r="AT1545">
        <v>4.2156867980957031</v>
      </c>
      <c r="AU1545">
        <v>4.0084095001220703</v>
      </c>
      <c r="AV1545">
        <v>4.0591020584106445</v>
      </c>
      <c r="AW1545">
        <v>3.8084757328033447</v>
      </c>
      <c r="AX1545">
        <v>3.4124958515167236</v>
      </c>
      <c r="AY1545">
        <v>1.0958571434020996</v>
      </c>
      <c r="AZ1545">
        <v>0.59872293472290039</v>
      </c>
      <c r="BA1545">
        <v>0.39179250597953796</v>
      </c>
      <c r="BB1545">
        <v>0.35929954051971436</v>
      </c>
      <c r="BC1545">
        <v>0.22132548689842224</v>
      </c>
      <c r="BD1545">
        <v>7.7198565006256104E-2</v>
      </c>
      <c r="BE1545">
        <v>68.695785522460938</v>
      </c>
      <c r="BF1545">
        <v>66.780494689941406</v>
      </c>
      <c r="BG1545">
        <v>66.902999877929688</v>
      </c>
      <c r="BH1545">
        <v>66.651268005371094</v>
      </c>
      <c r="BI1545">
        <v>65.173301696777344</v>
      </c>
      <c r="BJ1545">
        <v>64.880523681640625</v>
      </c>
      <c r="BK1545">
        <v>64.193191528320312</v>
      </c>
      <c r="BL1545">
        <v>67.392814636230469</v>
      </c>
      <c r="BM1545">
        <v>75.579666137695312</v>
      </c>
      <c r="BN1545">
        <v>82.905487060546875</v>
      </c>
      <c r="BO1545">
        <v>88.656356811523438</v>
      </c>
      <c r="BP1545">
        <v>90.864006042480469</v>
      </c>
      <c r="BQ1545">
        <v>91.372451782226563</v>
      </c>
      <c r="BR1545">
        <v>92.144065856933594</v>
      </c>
      <c r="BS1545">
        <v>90.982231140136719</v>
      </c>
      <c r="BT1545">
        <v>89.664802551269531</v>
      </c>
      <c r="BU1545">
        <v>89.643630981445313</v>
      </c>
      <c r="BV1545">
        <v>87.361457824707031</v>
      </c>
      <c r="BW1545">
        <v>82.868614196777344</v>
      </c>
      <c r="BX1545">
        <v>79.499565124511719</v>
      </c>
      <c r="BY1545">
        <v>75.609771728515625</v>
      </c>
      <c r="BZ1545">
        <v>72.421585083007812</v>
      </c>
      <c r="CA1545">
        <v>70.096183776855469</v>
      </c>
      <c r="CB1545">
        <v>69.510612487792969</v>
      </c>
      <c r="CC1545">
        <v>0.75600612163543701</v>
      </c>
      <c r="CD1545">
        <v>0.72165614366531372</v>
      </c>
      <c r="CE1545">
        <v>0.68207979202270508</v>
      </c>
      <c r="CF1545">
        <v>0.54741829633712769</v>
      </c>
      <c r="CG1545">
        <v>0.49094760417938232</v>
      </c>
      <c r="CH1545">
        <v>0.55619746446609497</v>
      </c>
      <c r="CI1545">
        <v>0.65201413631439209</v>
      </c>
      <c r="CJ1545">
        <v>0.62166428565979004</v>
      </c>
      <c r="CK1545">
        <v>0.75960361957550049</v>
      </c>
      <c r="CL1545">
        <v>0.79868245124816895</v>
      </c>
      <c r="CM1545">
        <v>0.77567237615585327</v>
      </c>
      <c r="CN1545">
        <v>0.82179445028305054</v>
      </c>
      <c r="CO1545">
        <v>0.91838681697845459</v>
      </c>
      <c r="CP1545">
        <v>0.82155275344848633</v>
      </c>
      <c r="CQ1545">
        <v>0.86164432764053345</v>
      </c>
      <c r="CR1545">
        <v>0.94240707159042358</v>
      </c>
      <c r="CS1545">
        <v>0.9384530782699585</v>
      </c>
      <c r="CT1545">
        <v>0.92914474010467529</v>
      </c>
      <c r="CU1545">
        <v>1.0129784345626831</v>
      </c>
      <c r="CV1545">
        <v>0.81779718399047852</v>
      </c>
      <c r="CW1545">
        <v>0.71503835916519165</v>
      </c>
      <c r="CX1545">
        <v>0.58348244428634644</v>
      </c>
      <c r="CY1545">
        <v>0.58828377723693848</v>
      </c>
      <c r="CZ1545">
        <v>0.56858348846435547</v>
      </c>
    </row>
    <row r="1546" spans="1:104" x14ac:dyDescent="0.25">
      <c r="A1546" t="s">
        <v>1735</v>
      </c>
      <c r="B1546" t="s">
        <v>26</v>
      </c>
      <c r="C1546" t="s">
        <v>27</v>
      </c>
      <c r="D1546" t="s">
        <v>184</v>
      </c>
      <c r="E1546" t="s">
        <v>184</v>
      </c>
      <c r="F1546">
        <v>2023</v>
      </c>
      <c r="G1546" t="s">
        <v>181</v>
      </c>
      <c r="H1546">
        <v>11</v>
      </c>
      <c r="I1546">
        <v>41.799724578857422</v>
      </c>
      <c r="J1546">
        <v>40.452507019042969</v>
      </c>
      <c r="K1546">
        <v>39.640766143798828</v>
      </c>
      <c r="L1546">
        <v>39.791431427001953</v>
      </c>
      <c r="M1546">
        <v>41.501720428466797</v>
      </c>
      <c r="N1546">
        <v>45.641452789306641</v>
      </c>
      <c r="O1546">
        <v>50.972515106201172</v>
      </c>
      <c r="P1546">
        <v>56.399974822998047</v>
      </c>
      <c r="Q1546">
        <v>62.519767761230469</v>
      </c>
      <c r="R1546">
        <v>67.556953430175781</v>
      </c>
      <c r="S1546">
        <v>71.607154846191406</v>
      </c>
      <c r="T1546">
        <v>73.881805419921875</v>
      </c>
      <c r="U1546">
        <v>75.032333374023437</v>
      </c>
      <c r="V1546">
        <v>75.881454467773438</v>
      </c>
      <c r="W1546">
        <v>75.123878479003906</v>
      </c>
      <c r="X1546">
        <v>72.416908264160156</v>
      </c>
      <c r="Y1546">
        <v>69.165046691894531</v>
      </c>
      <c r="Z1546">
        <v>67.035934448242188</v>
      </c>
      <c r="AA1546">
        <v>62.073097229003906</v>
      </c>
      <c r="AB1546">
        <v>58.499191284179688</v>
      </c>
      <c r="AC1546">
        <v>55.708099365234375</v>
      </c>
      <c r="AD1546">
        <v>51.929759979248047</v>
      </c>
      <c r="AE1546">
        <v>48.180213928222656</v>
      </c>
      <c r="AF1546">
        <v>45.057586669921875</v>
      </c>
      <c r="AG1546">
        <v>-0.43517065048217773</v>
      </c>
      <c r="AH1546">
        <v>-0.23426094651222229</v>
      </c>
      <c r="AI1546">
        <v>-0.15430182218551636</v>
      </c>
      <c r="AJ1546">
        <v>-0.17679600417613983</v>
      </c>
      <c r="AK1546">
        <v>-0.18489193916320801</v>
      </c>
      <c r="AL1546">
        <v>-8.3757251501083374E-2</v>
      </c>
      <c r="AM1546">
        <v>-0.2758726179599762</v>
      </c>
      <c r="AN1546">
        <v>8.1170315388590097E-4</v>
      </c>
      <c r="AO1546">
        <v>0.13319855928421021</v>
      </c>
      <c r="AP1546">
        <v>0.19529512524604797</v>
      </c>
      <c r="AQ1546">
        <v>0.751636803150177</v>
      </c>
      <c r="AR1546">
        <v>3.6889605522155762</v>
      </c>
      <c r="AS1546">
        <v>3.8117561340332031</v>
      </c>
      <c r="AT1546">
        <v>3.6885898113250732</v>
      </c>
      <c r="AU1546">
        <v>3.4583990573883057</v>
      </c>
      <c r="AV1546">
        <v>3.3485968112945557</v>
      </c>
      <c r="AW1546">
        <v>3.1176726818084717</v>
      </c>
      <c r="AX1546">
        <v>2.7834510803222656</v>
      </c>
      <c r="AY1546">
        <v>0.64609020948410034</v>
      </c>
      <c r="AZ1546">
        <v>0.29066658020019531</v>
      </c>
      <c r="BA1546">
        <v>0.17517343163490295</v>
      </c>
      <c r="BB1546">
        <v>0.18623830378055573</v>
      </c>
      <c r="BC1546">
        <v>0.10978257656097412</v>
      </c>
      <c r="BD1546">
        <v>-5.4532382637262344E-2</v>
      </c>
      <c r="BE1546">
        <v>63.293834686279297</v>
      </c>
      <c r="BF1546">
        <v>62.528400421142578</v>
      </c>
      <c r="BG1546">
        <v>61.059951782226563</v>
      </c>
      <c r="BH1546">
        <v>61.684688568115234</v>
      </c>
      <c r="BI1546">
        <v>61.303703308105469</v>
      </c>
      <c r="BJ1546">
        <v>60.685382843017578</v>
      </c>
      <c r="BK1546">
        <v>59.923065185546875</v>
      </c>
      <c r="BL1546">
        <v>63.246173858642578</v>
      </c>
      <c r="BM1546">
        <v>71.167549133300781</v>
      </c>
      <c r="BN1546">
        <v>78.613372802734375</v>
      </c>
      <c r="BO1546">
        <v>82.653282165527344</v>
      </c>
      <c r="BP1546">
        <v>86.487846374511719</v>
      </c>
      <c r="BQ1546">
        <v>87.703750610351563</v>
      </c>
      <c r="BR1546">
        <v>87.838760375976562</v>
      </c>
      <c r="BS1546">
        <v>87.637031555175781</v>
      </c>
      <c r="BT1546">
        <v>86.7855224609375</v>
      </c>
      <c r="BU1546">
        <v>83.862419128417969</v>
      </c>
      <c r="BV1546">
        <v>77.817634582519531</v>
      </c>
      <c r="BW1546">
        <v>72.528396606445313</v>
      </c>
      <c r="BX1546">
        <v>68.251121520996094</v>
      </c>
      <c r="BY1546">
        <v>66.450431823730469</v>
      </c>
      <c r="BZ1546">
        <v>63.353439331054688</v>
      </c>
      <c r="CA1546">
        <v>62.484645843505859</v>
      </c>
      <c r="CB1546">
        <v>61.286720275878906</v>
      </c>
      <c r="CC1546">
        <v>0.73649382591247559</v>
      </c>
      <c r="CD1546">
        <v>0.70156270265579224</v>
      </c>
      <c r="CE1546">
        <v>0.66410678625106812</v>
      </c>
      <c r="CF1546">
        <v>0.5366051197052002</v>
      </c>
      <c r="CG1546">
        <v>0.48632499575614929</v>
      </c>
      <c r="CH1546">
        <v>0.55245065689086914</v>
      </c>
      <c r="CI1546">
        <v>0.64072149991989136</v>
      </c>
      <c r="CJ1546">
        <v>0.61527085304260254</v>
      </c>
      <c r="CK1546">
        <v>0.74198180437088013</v>
      </c>
      <c r="CL1546">
        <v>0.77533805370330811</v>
      </c>
      <c r="CM1546">
        <v>0.75841212272644043</v>
      </c>
      <c r="CN1546">
        <v>0.80007451772689819</v>
      </c>
      <c r="CO1546">
        <v>0.87801605463027954</v>
      </c>
      <c r="CP1546">
        <v>0.80410510301589966</v>
      </c>
      <c r="CQ1546">
        <v>0.83542650938034058</v>
      </c>
      <c r="CR1546">
        <v>0.8879319429397583</v>
      </c>
      <c r="CS1546">
        <v>0.877674400806427</v>
      </c>
      <c r="CT1546">
        <v>0.87373685836791992</v>
      </c>
      <c r="CU1546">
        <v>0.9214484691619873</v>
      </c>
      <c r="CV1546">
        <v>0.73445355892181396</v>
      </c>
      <c r="CW1546">
        <v>0.64680701494216919</v>
      </c>
      <c r="CX1546">
        <v>0.55074906349182129</v>
      </c>
      <c r="CY1546">
        <v>0.5697624683380127</v>
      </c>
      <c r="CZ1546">
        <v>0.55098038911819458</v>
      </c>
    </row>
    <row r="1547" spans="1:104" x14ac:dyDescent="0.25">
      <c r="A1547" t="s">
        <v>1736</v>
      </c>
      <c r="B1547" t="s">
        <v>26</v>
      </c>
      <c r="C1547" t="s">
        <v>27</v>
      </c>
      <c r="D1547" t="s">
        <v>184</v>
      </c>
      <c r="E1547" t="s">
        <v>184</v>
      </c>
      <c r="F1547">
        <v>2023</v>
      </c>
      <c r="G1547" t="s">
        <v>182</v>
      </c>
      <c r="H1547">
        <v>12</v>
      </c>
      <c r="I1547">
        <v>39.635360717773438</v>
      </c>
      <c r="J1547">
        <v>38.568103790283203</v>
      </c>
      <c r="K1547">
        <v>38.049190521240234</v>
      </c>
      <c r="L1547">
        <v>38.325057983398438</v>
      </c>
      <c r="M1547">
        <v>40.128086090087891</v>
      </c>
      <c r="N1547">
        <v>44.321601867675781</v>
      </c>
      <c r="O1547">
        <v>50.275146484375</v>
      </c>
      <c r="P1547">
        <v>55.004806518554687</v>
      </c>
      <c r="Q1547">
        <v>58.134761810302734</v>
      </c>
      <c r="R1547">
        <v>59.013465881347656</v>
      </c>
      <c r="S1547">
        <v>58.958633422851562</v>
      </c>
      <c r="T1547">
        <v>58.155860900878906</v>
      </c>
      <c r="U1547">
        <v>57.297409057617188</v>
      </c>
      <c r="V1547">
        <v>56.919185638427734</v>
      </c>
      <c r="W1547">
        <v>55.855415344238281</v>
      </c>
      <c r="X1547">
        <v>54.233364105224609</v>
      </c>
      <c r="Y1547">
        <v>53.601638793945313</v>
      </c>
      <c r="Z1547">
        <v>54.934490203857422</v>
      </c>
      <c r="AA1547">
        <v>52.902366638183594</v>
      </c>
      <c r="AB1547">
        <v>51.508476257324219</v>
      </c>
      <c r="AC1547">
        <v>49.973361968994141</v>
      </c>
      <c r="AD1547">
        <v>47.923118591308594</v>
      </c>
      <c r="AE1547">
        <v>44.482570648193359</v>
      </c>
      <c r="AF1547">
        <v>41.886867523193359</v>
      </c>
      <c r="AG1547">
        <v>-0.59019184112548828</v>
      </c>
      <c r="AH1547">
        <v>-8.4534473717212677E-2</v>
      </c>
      <c r="AI1547">
        <v>0.19944663345813751</v>
      </c>
      <c r="AJ1547">
        <v>-4.2200866155326366E-3</v>
      </c>
      <c r="AK1547">
        <v>-0.26407203078269958</v>
      </c>
      <c r="AL1547">
        <v>-0.34966853260993958</v>
      </c>
      <c r="AM1547">
        <v>-0.48540779948234558</v>
      </c>
      <c r="AN1547">
        <v>-0.47461917996406555</v>
      </c>
      <c r="AO1547">
        <v>0.1376604437828064</v>
      </c>
      <c r="AP1547">
        <v>0.66281676292419434</v>
      </c>
      <c r="AQ1547">
        <v>1.0161608457565308</v>
      </c>
      <c r="AR1547">
        <v>2.9367091655731201</v>
      </c>
      <c r="AS1547">
        <v>2.9149527549743652</v>
      </c>
      <c r="AT1547">
        <v>2.7602026462554932</v>
      </c>
      <c r="AU1547">
        <v>2.4117081165313721</v>
      </c>
      <c r="AV1547">
        <v>1.6972761154174805</v>
      </c>
      <c r="AW1547">
        <v>1.4271408319473267</v>
      </c>
      <c r="AX1547">
        <v>0.8548048734664917</v>
      </c>
      <c r="AY1547">
        <v>-1.069278359413147</v>
      </c>
      <c r="AZ1547">
        <v>-0.92285889387130737</v>
      </c>
      <c r="BA1547">
        <v>-0.70822328329086304</v>
      </c>
      <c r="BB1547">
        <v>-0.60202008485794067</v>
      </c>
      <c r="BC1547">
        <v>-0.4453565776348114</v>
      </c>
      <c r="BD1547">
        <v>-0.76443058252334595</v>
      </c>
      <c r="BE1547">
        <v>47.573978424072266</v>
      </c>
      <c r="BF1547">
        <v>47.073978424072266</v>
      </c>
      <c r="BG1547">
        <v>45.660369873046875</v>
      </c>
      <c r="BH1547">
        <v>45.367172241210938</v>
      </c>
      <c r="BI1547">
        <v>45.573978424072266</v>
      </c>
      <c r="BJ1547">
        <v>45.487583160400391</v>
      </c>
      <c r="BK1547">
        <v>44.573978424072266</v>
      </c>
      <c r="BL1547">
        <v>45.530780792236328</v>
      </c>
      <c r="BM1547">
        <v>47.944385528564453</v>
      </c>
      <c r="BN1547">
        <v>50.879592895507812</v>
      </c>
      <c r="BO1547">
        <v>53.021598815917969</v>
      </c>
      <c r="BP1547">
        <v>53.314796447753906</v>
      </c>
      <c r="BQ1547">
        <v>54.086395263671875</v>
      </c>
      <c r="BR1547">
        <v>55.086395263671875</v>
      </c>
      <c r="BS1547">
        <v>55.956802368164063</v>
      </c>
      <c r="BT1547">
        <v>55.107994079589844</v>
      </c>
      <c r="BU1547">
        <v>54.379592895507812</v>
      </c>
      <c r="BV1547">
        <v>51.095577239990234</v>
      </c>
      <c r="BW1547">
        <v>49.595577239990234</v>
      </c>
      <c r="BX1547">
        <v>48.910373687744141</v>
      </c>
      <c r="BY1547">
        <v>47.039962768554688</v>
      </c>
      <c r="BZ1547">
        <v>48.117176055908203</v>
      </c>
      <c r="CA1547">
        <v>46.431972503662109</v>
      </c>
      <c r="CB1547">
        <v>45.725166320800781</v>
      </c>
      <c r="CC1547">
        <v>0.99044996500015259</v>
      </c>
      <c r="CD1547">
        <v>0.94793814420700073</v>
      </c>
      <c r="CE1547">
        <v>0.90259504318237305</v>
      </c>
      <c r="CF1547">
        <v>0.71653652191162109</v>
      </c>
      <c r="CG1547">
        <v>0.6394878625869751</v>
      </c>
      <c r="CH1547">
        <v>0.72295683622360229</v>
      </c>
      <c r="CI1547">
        <v>0.82815122604370117</v>
      </c>
      <c r="CJ1547">
        <v>0.72946453094482422</v>
      </c>
      <c r="CK1547">
        <v>0.88133656978607178</v>
      </c>
      <c r="CL1547">
        <v>0.89818984270095825</v>
      </c>
      <c r="CM1547">
        <v>0.85606354475021362</v>
      </c>
      <c r="CN1547">
        <v>0.89841699600219727</v>
      </c>
      <c r="CO1547">
        <v>0.98599064350128174</v>
      </c>
      <c r="CP1547">
        <v>0.89538377523422241</v>
      </c>
      <c r="CQ1547">
        <v>0.93068176507949829</v>
      </c>
      <c r="CR1547">
        <v>0.99902862310409546</v>
      </c>
      <c r="CS1547">
        <v>1.0099406242370605</v>
      </c>
      <c r="CT1547">
        <v>1.0367155075073242</v>
      </c>
      <c r="CU1547">
        <v>1.1379820108413696</v>
      </c>
      <c r="CV1547">
        <v>0.92883980274200439</v>
      </c>
      <c r="CW1547">
        <v>0.82679468393325806</v>
      </c>
      <c r="CX1547">
        <v>0.71877765655517578</v>
      </c>
      <c r="CY1547">
        <v>0.74187862873077393</v>
      </c>
      <c r="CZ1547">
        <v>0.71961516141891479</v>
      </c>
    </row>
    <row r="1548" spans="1:104" x14ac:dyDescent="0.25">
      <c r="A1548" t="s">
        <v>1737</v>
      </c>
      <c r="B1548" t="s">
        <v>26</v>
      </c>
      <c r="C1548" t="s">
        <v>27</v>
      </c>
      <c r="D1548" t="s">
        <v>184</v>
      </c>
      <c r="E1548" t="s">
        <v>184</v>
      </c>
      <c r="F1548">
        <v>2023</v>
      </c>
      <c r="G1548" t="s">
        <v>183</v>
      </c>
      <c r="H1548">
        <v>8</v>
      </c>
      <c r="I1548">
        <v>49.119071960449219</v>
      </c>
      <c r="J1548">
        <v>47.393047332763672</v>
      </c>
      <c r="K1548">
        <v>46.176658630371094</v>
      </c>
      <c r="L1548">
        <v>46.119949340820313</v>
      </c>
      <c r="M1548">
        <v>47.850589752197266</v>
      </c>
      <c r="N1548">
        <v>52.622684478759766</v>
      </c>
      <c r="O1548">
        <v>58.823348999023438</v>
      </c>
      <c r="P1548">
        <v>66.246864318847656</v>
      </c>
      <c r="Q1548">
        <v>73.63482666015625</v>
      </c>
      <c r="R1548">
        <v>79.556442260742188</v>
      </c>
      <c r="S1548">
        <v>84.228439331054687</v>
      </c>
      <c r="T1548">
        <v>86.399177551269531</v>
      </c>
      <c r="U1548">
        <v>87.220985412597656</v>
      </c>
      <c r="V1548">
        <v>87.658515930175781</v>
      </c>
      <c r="W1548">
        <v>87.17791748046875</v>
      </c>
      <c r="X1548">
        <v>85.484481811523438</v>
      </c>
      <c r="Y1548">
        <v>81.998771667480469</v>
      </c>
      <c r="Z1548">
        <v>77.259742736816406</v>
      </c>
      <c r="AA1548">
        <v>70.843299865722656</v>
      </c>
      <c r="AB1548">
        <v>67.940895080566406</v>
      </c>
      <c r="AC1548">
        <v>65.749771118164062</v>
      </c>
      <c r="AD1548">
        <v>61.337120056152344</v>
      </c>
      <c r="AE1548">
        <v>56.705406188964844</v>
      </c>
      <c r="AF1548">
        <v>52.887458801269531</v>
      </c>
      <c r="AG1548">
        <v>-0.46273124217987061</v>
      </c>
      <c r="AH1548">
        <v>-0.31671041250228882</v>
      </c>
      <c r="AI1548">
        <v>-0.28065988421440125</v>
      </c>
      <c r="AJ1548">
        <v>-0.25295925140380859</v>
      </c>
      <c r="AK1548">
        <v>-0.18715737760066986</v>
      </c>
      <c r="AL1548">
        <v>-1.9078422337770462E-2</v>
      </c>
      <c r="AM1548">
        <v>-0.25728076696395874</v>
      </c>
      <c r="AN1548">
        <v>0.13221240043640137</v>
      </c>
      <c r="AO1548">
        <v>0.15043047070503235</v>
      </c>
      <c r="AP1548">
        <v>7.4577890336513519E-2</v>
      </c>
      <c r="AQ1548">
        <v>0.72775232791900635</v>
      </c>
      <c r="AR1548">
        <v>4.2263922691345215</v>
      </c>
      <c r="AS1548">
        <v>4.3567614555358887</v>
      </c>
      <c r="AT1548">
        <v>4.1972184181213379</v>
      </c>
      <c r="AU1548">
        <v>4.012199878692627</v>
      </c>
      <c r="AV1548">
        <v>4.1880192756652832</v>
      </c>
      <c r="AW1548">
        <v>3.9961047172546387</v>
      </c>
      <c r="AX1548">
        <v>3.6415679454803467</v>
      </c>
      <c r="AY1548">
        <v>1.2301595211029053</v>
      </c>
      <c r="AZ1548">
        <v>0.69255822896957397</v>
      </c>
      <c r="BA1548">
        <v>0.4633985161781311</v>
      </c>
      <c r="BB1548">
        <v>0.44326788187026978</v>
      </c>
      <c r="BC1548">
        <v>0.29067519307136536</v>
      </c>
      <c r="BD1548">
        <v>0.1484445333480835</v>
      </c>
      <c r="BE1548">
        <v>70.113128662109375</v>
      </c>
      <c r="BF1548">
        <v>69.233085632324219</v>
      </c>
      <c r="BG1548">
        <v>68.718902587890625</v>
      </c>
      <c r="BH1548">
        <v>68.318328857421875</v>
      </c>
      <c r="BI1548">
        <v>68.122917175292969</v>
      </c>
      <c r="BJ1548">
        <v>67.616165161132813</v>
      </c>
      <c r="BK1548">
        <v>68.30987548828125</v>
      </c>
      <c r="BL1548">
        <v>72.135154724121094</v>
      </c>
      <c r="BM1548">
        <v>77.844696044921875</v>
      </c>
      <c r="BN1548">
        <v>82.64862060546875</v>
      </c>
      <c r="BO1548">
        <v>88.580390930175781</v>
      </c>
      <c r="BP1548">
        <v>91.674209594726563</v>
      </c>
      <c r="BQ1548">
        <v>92.965713500976562</v>
      </c>
      <c r="BR1548">
        <v>92.71783447265625</v>
      </c>
      <c r="BS1548">
        <v>92.007835388183594</v>
      </c>
      <c r="BT1548">
        <v>91.564369201660156</v>
      </c>
      <c r="BU1548">
        <v>89.92529296875</v>
      </c>
      <c r="BV1548">
        <v>88.125129699707031</v>
      </c>
      <c r="BW1548">
        <v>85.6710205078125</v>
      </c>
      <c r="BX1548">
        <v>81.66571044921875</v>
      </c>
      <c r="BY1548">
        <v>77.90386962890625</v>
      </c>
      <c r="BZ1548">
        <v>75.234382629394531</v>
      </c>
      <c r="CA1548">
        <v>73.945198059082031</v>
      </c>
      <c r="CB1548">
        <v>72.639480590820312</v>
      </c>
      <c r="CC1548">
        <v>0.83948761224746704</v>
      </c>
      <c r="CD1548">
        <v>0.80164343118667603</v>
      </c>
      <c r="CE1548">
        <v>0.75465953350067139</v>
      </c>
      <c r="CF1548">
        <v>0.59844088554382324</v>
      </c>
      <c r="CG1548">
        <v>0.53215456008911133</v>
      </c>
      <c r="CH1548">
        <v>0.60245287418365479</v>
      </c>
      <c r="CI1548">
        <v>0.68503469228744507</v>
      </c>
      <c r="CJ1548">
        <v>0.63706797361373901</v>
      </c>
      <c r="CK1548">
        <v>0.77357786893844604</v>
      </c>
      <c r="CL1548">
        <v>0.80468553304672241</v>
      </c>
      <c r="CM1548">
        <v>0.77902007102966309</v>
      </c>
      <c r="CN1548">
        <v>0.82312798500061035</v>
      </c>
      <c r="CO1548">
        <v>0.91354274749755859</v>
      </c>
      <c r="CP1548">
        <v>0.82175934314727783</v>
      </c>
      <c r="CQ1548">
        <v>0.85900992155075073</v>
      </c>
      <c r="CR1548">
        <v>0.93899315595626831</v>
      </c>
      <c r="CS1548">
        <v>0.94075077772140503</v>
      </c>
      <c r="CT1548">
        <v>0.9328688383102417</v>
      </c>
      <c r="CU1548">
        <v>0.9991956353187561</v>
      </c>
      <c r="CV1548">
        <v>0.80729705095291138</v>
      </c>
      <c r="CW1548">
        <v>0.71351790428161621</v>
      </c>
      <c r="CX1548">
        <v>0.60663968324661255</v>
      </c>
      <c r="CY1548">
        <v>0.63306134939193726</v>
      </c>
      <c r="CZ1548">
        <v>0.61601203680038452</v>
      </c>
    </row>
    <row r="1549" spans="1:104" x14ac:dyDescent="0.25">
      <c r="A1549" t="s">
        <v>1738</v>
      </c>
      <c r="B1549" t="s">
        <v>26</v>
      </c>
      <c r="C1549" t="s">
        <v>27</v>
      </c>
      <c r="D1549" t="s">
        <v>184</v>
      </c>
      <c r="E1549" t="s">
        <v>184</v>
      </c>
      <c r="F1549">
        <v>2024</v>
      </c>
      <c r="G1549" t="s">
        <v>171</v>
      </c>
      <c r="H1549">
        <v>1</v>
      </c>
      <c r="I1549">
        <v>39.733257293701172</v>
      </c>
      <c r="J1549">
        <v>38.549949645996094</v>
      </c>
      <c r="K1549">
        <v>38.109527587890625</v>
      </c>
      <c r="L1549">
        <v>38.429145812988281</v>
      </c>
      <c r="M1549">
        <v>40.420066833496094</v>
      </c>
      <c r="N1549">
        <v>44.775474548339844</v>
      </c>
      <c r="O1549">
        <v>52.118915557861328</v>
      </c>
      <c r="P1549">
        <v>57.085968017578125</v>
      </c>
      <c r="Q1549">
        <v>59.914905548095703</v>
      </c>
      <c r="R1549">
        <v>60.193248748779297</v>
      </c>
      <c r="S1549">
        <v>59.707973480224609</v>
      </c>
      <c r="T1549">
        <v>58.595905303955078</v>
      </c>
      <c r="U1549">
        <v>57.574008941650391</v>
      </c>
      <c r="V1549">
        <v>57.1141357421875</v>
      </c>
      <c r="W1549">
        <v>56.140552520751953</v>
      </c>
      <c r="X1549">
        <v>54.672908782958984</v>
      </c>
      <c r="Y1549">
        <v>53.907829284667969</v>
      </c>
      <c r="Z1549">
        <v>55.652355194091797</v>
      </c>
      <c r="AA1549">
        <v>53.819156646728516</v>
      </c>
      <c r="AB1549">
        <v>52.286731719970703</v>
      </c>
      <c r="AC1549">
        <v>50.71826171875</v>
      </c>
      <c r="AD1549">
        <v>48.448787689208984</v>
      </c>
      <c r="AE1549">
        <v>44.848480224609375</v>
      </c>
      <c r="AF1549">
        <v>42.215362548828125</v>
      </c>
      <c r="AG1549">
        <v>-0.61738991737365723</v>
      </c>
      <c r="AH1549">
        <v>-7.6413460075855255E-2</v>
      </c>
      <c r="AI1549">
        <v>0.22855512797832489</v>
      </c>
      <c r="AJ1549">
        <v>8.0063967034220695E-3</v>
      </c>
      <c r="AK1549">
        <v>-0.27649953961372375</v>
      </c>
      <c r="AL1549">
        <v>-0.386537104845047</v>
      </c>
      <c r="AM1549">
        <v>-0.52982103824615479</v>
      </c>
      <c r="AN1549">
        <v>-0.55516284704208374</v>
      </c>
      <c r="AO1549">
        <v>0.14319577813148499</v>
      </c>
      <c r="AP1549">
        <v>0.73438698053359985</v>
      </c>
      <c r="AQ1549">
        <v>1.082815408706665</v>
      </c>
      <c r="AR1549">
        <v>2.9754848480224609</v>
      </c>
      <c r="AS1549">
        <v>2.9368693828582764</v>
      </c>
      <c r="AT1549">
        <v>2.7678494453430176</v>
      </c>
      <c r="AU1549">
        <v>2.410407543182373</v>
      </c>
      <c r="AV1549">
        <v>1.6356381177902222</v>
      </c>
      <c r="AW1549">
        <v>1.3361464738845825</v>
      </c>
      <c r="AX1549">
        <v>0.72259622812271118</v>
      </c>
      <c r="AY1549">
        <v>-1.2254254817962646</v>
      </c>
      <c r="AZ1549">
        <v>-1.043770432472229</v>
      </c>
      <c r="BA1549">
        <v>-0.7994728684425354</v>
      </c>
      <c r="BB1549">
        <v>-0.67912948131561279</v>
      </c>
      <c r="BC1549">
        <v>-0.5002637505531311</v>
      </c>
      <c r="BD1549">
        <v>-0.84359896183013916</v>
      </c>
      <c r="BE1549">
        <v>42.561386108398438</v>
      </c>
      <c r="BF1549">
        <v>41.561389923095703</v>
      </c>
      <c r="BG1549">
        <v>40.604572296142578</v>
      </c>
      <c r="BH1549">
        <v>39.975021362304688</v>
      </c>
      <c r="BI1549">
        <v>39.431835174560547</v>
      </c>
      <c r="BJ1549">
        <v>38.681838989257813</v>
      </c>
      <c r="BK1549">
        <v>38.638652801513672</v>
      </c>
      <c r="BL1549">
        <v>38.70343017578125</v>
      </c>
      <c r="BM1549">
        <v>45.728408813476562</v>
      </c>
      <c r="BN1549">
        <v>51.142040252685547</v>
      </c>
      <c r="BO1549">
        <v>55.034080505371094</v>
      </c>
      <c r="BP1549">
        <v>56.784084320068359</v>
      </c>
      <c r="BQ1549">
        <v>57.870449066162109</v>
      </c>
      <c r="BR1549">
        <v>58.077262878417969</v>
      </c>
      <c r="BS1549">
        <v>57.892044067382812</v>
      </c>
      <c r="BT1549">
        <v>56.293186187744141</v>
      </c>
      <c r="BU1549">
        <v>54.922733306884766</v>
      </c>
      <c r="BV1549">
        <v>52.573879241943359</v>
      </c>
      <c r="BW1549">
        <v>50.888652801513672</v>
      </c>
      <c r="BX1549">
        <v>47.975021362304687</v>
      </c>
      <c r="BY1549">
        <v>46.561386108398437</v>
      </c>
      <c r="BZ1549">
        <v>45.832977294921875</v>
      </c>
      <c r="CA1549">
        <v>47.095466613769531</v>
      </c>
      <c r="CB1549">
        <v>46.617061614990234</v>
      </c>
      <c r="CC1549">
        <v>1.0364686250686646</v>
      </c>
      <c r="CD1549">
        <v>0.98451775312423706</v>
      </c>
      <c r="CE1549">
        <v>0.94047337770462036</v>
      </c>
      <c r="CF1549">
        <v>0.7441478967666626</v>
      </c>
      <c r="CG1549">
        <v>0.66524803638458252</v>
      </c>
      <c r="CH1549">
        <v>0.7534138560295105</v>
      </c>
      <c r="CI1549">
        <v>0.86861789226531982</v>
      </c>
      <c r="CJ1549">
        <v>0.74529784917831421</v>
      </c>
      <c r="CK1549">
        <v>0.907573401927948</v>
      </c>
      <c r="CL1549">
        <v>0.917796790599823</v>
      </c>
      <c r="CM1549">
        <v>0.86327069997787476</v>
      </c>
      <c r="CN1549">
        <v>0.90706586837768555</v>
      </c>
      <c r="CO1549">
        <v>1.0056420564651489</v>
      </c>
      <c r="CP1549">
        <v>0.89718449115753174</v>
      </c>
      <c r="CQ1549">
        <v>0.93692809343338013</v>
      </c>
      <c r="CR1549">
        <v>1.0214700698852539</v>
      </c>
      <c r="CS1549">
        <v>1.0335899591445923</v>
      </c>
      <c r="CT1549">
        <v>1.0707331895828247</v>
      </c>
      <c r="CU1549">
        <v>1.190575122833252</v>
      </c>
      <c r="CV1549">
        <v>0.97457253932952881</v>
      </c>
      <c r="CW1549">
        <v>0.86846864223480225</v>
      </c>
      <c r="CX1549">
        <v>0.75261080265045166</v>
      </c>
      <c r="CY1549">
        <v>0.77707827091217041</v>
      </c>
      <c r="CZ1549">
        <v>0.75356841087341309</v>
      </c>
    </row>
    <row r="1550" spans="1:104" x14ac:dyDescent="0.25">
      <c r="A1550" t="s">
        <v>1739</v>
      </c>
      <c r="B1550" t="s">
        <v>26</v>
      </c>
      <c r="C1550" t="s">
        <v>27</v>
      </c>
      <c r="D1550" t="s">
        <v>184</v>
      </c>
      <c r="E1550" t="s">
        <v>184</v>
      </c>
      <c r="F1550">
        <v>2024</v>
      </c>
      <c r="G1550" t="s">
        <v>172</v>
      </c>
      <c r="H1550">
        <v>2</v>
      </c>
      <c r="I1550">
        <v>39.739425659179688</v>
      </c>
      <c r="J1550">
        <v>38.556221008300781</v>
      </c>
      <c r="K1550">
        <v>37.981346130371094</v>
      </c>
      <c r="L1550">
        <v>38.217933654785156</v>
      </c>
      <c r="M1550">
        <v>40.003593444824219</v>
      </c>
      <c r="N1550">
        <v>44.494899749755859</v>
      </c>
      <c r="O1550">
        <v>50.995502471923828</v>
      </c>
      <c r="P1550">
        <v>55.767932891845703</v>
      </c>
      <c r="Q1550">
        <v>59.298713684082031</v>
      </c>
      <c r="R1550">
        <v>60.655670166015625</v>
      </c>
      <c r="S1550">
        <v>61.15826416015625</v>
      </c>
      <c r="T1550">
        <v>61.013988494873047</v>
      </c>
      <c r="U1550">
        <v>60.751216888427734</v>
      </c>
      <c r="V1550">
        <v>60.656963348388672</v>
      </c>
      <c r="W1550">
        <v>59.794002532958984</v>
      </c>
      <c r="X1550">
        <v>58.031589508056641</v>
      </c>
      <c r="Y1550">
        <v>56.410106658935547</v>
      </c>
      <c r="Z1550">
        <v>56.483409881591797</v>
      </c>
      <c r="AA1550">
        <v>55.250659942626953</v>
      </c>
      <c r="AB1550">
        <v>53.200031280517578</v>
      </c>
      <c r="AC1550">
        <v>51.487712860107422</v>
      </c>
      <c r="AD1550">
        <v>48.706203460693359</v>
      </c>
      <c r="AE1550">
        <v>44.994113922119141</v>
      </c>
      <c r="AF1550">
        <v>42.277366638183594</v>
      </c>
      <c r="AG1550">
        <v>-0.56676441431045532</v>
      </c>
      <c r="AH1550">
        <v>-0.10455410182476044</v>
      </c>
      <c r="AI1550">
        <v>0.14857415854930878</v>
      </c>
      <c r="AJ1550">
        <v>-2.8304550796747208E-2</v>
      </c>
      <c r="AK1550">
        <v>-0.25092306733131409</v>
      </c>
      <c r="AL1550">
        <v>-0.31826767325401306</v>
      </c>
      <c r="AM1550">
        <v>-0.46278569102287292</v>
      </c>
      <c r="AN1550">
        <v>-0.42114987969398499</v>
      </c>
      <c r="AO1550">
        <v>0.14010229706764221</v>
      </c>
      <c r="AP1550">
        <v>0.62069058418273926</v>
      </c>
      <c r="AQ1550">
        <v>1.0124481916427612</v>
      </c>
      <c r="AR1550">
        <v>3.0975348949432373</v>
      </c>
      <c r="AS1550">
        <v>3.1086430549621582</v>
      </c>
      <c r="AT1550">
        <v>2.9535887241363525</v>
      </c>
      <c r="AU1550">
        <v>2.6114914417266846</v>
      </c>
      <c r="AV1550">
        <v>1.9405946731567383</v>
      </c>
      <c r="AW1550">
        <v>1.6508005857467651</v>
      </c>
      <c r="AX1550">
        <v>1.086613655090332</v>
      </c>
      <c r="AY1550">
        <v>-0.87113833427429199</v>
      </c>
      <c r="AZ1550">
        <v>-0.77707105875015259</v>
      </c>
      <c r="BA1550">
        <v>-0.60181337594985962</v>
      </c>
      <c r="BB1550">
        <v>-0.49283745884895325</v>
      </c>
      <c r="BC1550">
        <v>-0.37000253796577454</v>
      </c>
      <c r="BD1550">
        <v>-0.67247617244720459</v>
      </c>
      <c r="BE1550">
        <v>52.552192687988281</v>
      </c>
      <c r="BF1550">
        <v>52.095359802246094</v>
      </c>
      <c r="BG1550">
        <v>52.009021759033203</v>
      </c>
      <c r="BH1550">
        <v>51.095363616943359</v>
      </c>
      <c r="BI1550">
        <v>51.802188873291016</v>
      </c>
      <c r="BJ1550">
        <v>51.116950988769531</v>
      </c>
      <c r="BK1550">
        <v>51.823776245117188</v>
      </c>
      <c r="BL1550">
        <v>52.237438201904297</v>
      </c>
      <c r="BM1550">
        <v>52.444263458251953</v>
      </c>
      <c r="BN1550">
        <v>53.793170928955078</v>
      </c>
      <c r="BO1550">
        <v>54.564754486083984</v>
      </c>
      <c r="BP1550">
        <v>55.06475830078125</v>
      </c>
      <c r="BQ1550">
        <v>55.901096343994141</v>
      </c>
      <c r="BR1550">
        <v>54.194267272949219</v>
      </c>
      <c r="BS1550">
        <v>53.422679901123047</v>
      </c>
      <c r="BT1550">
        <v>52.194267272949219</v>
      </c>
      <c r="BU1550">
        <v>49.944267272949219</v>
      </c>
      <c r="BV1550">
        <v>48.259025573730469</v>
      </c>
      <c r="BW1550">
        <v>47.465850830078125</v>
      </c>
      <c r="BX1550">
        <v>48.215854644775391</v>
      </c>
      <c r="BY1550">
        <v>47.965850830078125</v>
      </c>
      <c r="BZ1550">
        <v>47.073776245117188</v>
      </c>
      <c r="CA1550">
        <v>47.965850830078125</v>
      </c>
      <c r="CB1550">
        <v>47.030605316162109</v>
      </c>
      <c r="CC1550">
        <v>0.92684203386306763</v>
      </c>
      <c r="CD1550">
        <v>0.88195270299911499</v>
      </c>
      <c r="CE1550">
        <v>0.83942312002182007</v>
      </c>
      <c r="CF1550">
        <v>0.66554135084152222</v>
      </c>
      <c r="CG1550">
        <v>0.59340959787368774</v>
      </c>
      <c r="CH1550">
        <v>0.67778587341308594</v>
      </c>
      <c r="CI1550">
        <v>0.77449542284011841</v>
      </c>
      <c r="CJ1550">
        <v>0.67430716753005981</v>
      </c>
      <c r="CK1550">
        <v>0.8232007622718811</v>
      </c>
      <c r="CL1550">
        <v>0.83915483951568604</v>
      </c>
      <c r="CM1550">
        <v>0.79344820976257324</v>
      </c>
      <c r="CN1550">
        <v>0.83614659309387207</v>
      </c>
      <c r="CO1550">
        <v>0.93231320381164551</v>
      </c>
      <c r="CP1550">
        <v>0.82980018854141235</v>
      </c>
      <c r="CQ1550">
        <v>0.86802530288696289</v>
      </c>
      <c r="CR1550">
        <v>0.94856441020965576</v>
      </c>
      <c r="CS1550">
        <v>0.95582258701324463</v>
      </c>
      <c r="CT1550">
        <v>0.97834020853042603</v>
      </c>
      <c r="CU1550">
        <v>1.0927928686141968</v>
      </c>
      <c r="CV1550">
        <v>0.88682335615158081</v>
      </c>
      <c r="CW1550">
        <v>0.78977799415588379</v>
      </c>
      <c r="CX1550">
        <v>0.67609840631484985</v>
      </c>
      <c r="CY1550">
        <v>0.69820523262023926</v>
      </c>
      <c r="CZ1550">
        <v>0.67820060253143311</v>
      </c>
    </row>
    <row r="1551" spans="1:104" x14ac:dyDescent="0.25">
      <c r="A1551" t="s">
        <v>1740</v>
      </c>
      <c r="B1551" t="s">
        <v>26</v>
      </c>
      <c r="C1551" t="s">
        <v>27</v>
      </c>
      <c r="D1551" t="s">
        <v>184</v>
      </c>
      <c r="E1551" t="s">
        <v>184</v>
      </c>
      <c r="F1551">
        <v>2024</v>
      </c>
      <c r="G1551" t="s">
        <v>173</v>
      </c>
      <c r="H1551">
        <v>3</v>
      </c>
      <c r="I1551">
        <v>41.27154541015625</v>
      </c>
      <c r="J1551">
        <v>39.865337371826172</v>
      </c>
      <c r="K1551">
        <v>38.937828063964844</v>
      </c>
      <c r="L1551">
        <v>38.914726257324219</v>
      </c>
      <c r="M1551">
        <v>40.336479187011719</v>
      </c>
      <c r="N1551">
        <v>44.248653411865234</v>
      </c>
      <c r="O1551">
        <v>50.583381652832031</v>
      </c>
      <c r="P1551">
        <v>55.568809509277344</v>
      </c>
      <c r="Q1551">
        <v>60.274738311767578</v>
      </c>
      <c r="R1551">
        <v>63.410869598388672</v>
      </c>
      <c r="S1551">
        <v>66.009498596191406</v>
      </c>
      <c r="T1551">
        <v>67.767097473144531</v>
      </c>
      <c r="U1551">
        <v>68.685829162597656</v>
      </c>
      <c r="V1551">
        <v>69.418891906738281</v>
      </c>
      <c r="W1551">
        <v>68.857536315917969</v>
      </c>
      <c r="X1551">
        <v>66.805999755859375</v>
      </c>
      <c r="Y1551">
        <v>63.921684265136719</v>
      </c>
      <c r="Z1551">
        <v>60.448966979980469</v>
      </c>
      <c r="AA1551">
        <v>57.475620269775391</v>
      </c>
      <c r="AB1551">
        <v>56.664512634277344</v>
      </c>
      <c r="AC1551">
        <v>54.221622467041016</v>
      </c>
      <c r="AD1551">
        <v>50.948799133300781</v>
      </c>
      <c r="AE1551">
        <v>47.019466400146484</v>
      </c>
      <c r="AF1551">
        <v>44.070156097412109</v>
      </c>
      <c r="AG1551">
        <v>-0.4988752007484436</v>
      </c>
      <c r="AH1551">
        <v>-0.17959387600421906</v>
      </c>
      <c r="AI1551">
        <v>-2.249462902545929E-2</v>
      </c>
      <c r="AJ1551">
        <v>-0.11202416568994522</v>
      </c>
      <c r="AK1551">
        <v>-0.21108756959438324</v>
      </c>
      <c r="AL1551">
        <v>-0.18066255748271942</v>
      </c>
      <c r="AM1551">
        <v>-0.35145822167396545</v>
      </c>
      <c r="AN1551">
        <v>-0.17534962296485901</v>
      </c>
      <c r="AO1551">
        <v>0.13610798120498657</v>
      </c>
      <c r="AP1551">
        <v>0.38118913769721985</v>
      </c>
      <c r="AQ1551">
        <v>0.86447805166244507</v>
      </c>
      <c r="AR1551">
        <v>3.4190168380737305</v>
      </c>
      <c r="AS1551">
        <v>3.5080440044403076</v>
      </c>
      <c r="AT1551">
        <v>3.3821532726287842</v>
      </c>
      <c r="AU1551">
        <v>3.1045434474945068</v>
      </c>
      <c r="AV1551">
        <v>2.7330617904663086</v>
      </c>
      <c r="AW1551">
        <v>2.4650506973266602</v>
      </c>
      <c r="AX1551">
        <v>1.9584404230117798</v>
      </c>
      <c r="AY1551">
        <v>-3.5233695060014725E-2</v>
      </c>
      <c r="AZ1551">
        <v>-0.18404798209667206</v>
      </c>
      <c r="BA1551">
        <v>-0.165768101811409</v>
      </c>
      <c r="BB1551">
        <v>-0.10879413038492203</v>
      </c>
      <c r="BC1551">
        <v>-0.10090183466672897</v>
      </c>
      <c r="BD1551">
        <v>-0.32771500945091248</v>
      </c>
      <c r="BE1551">
        <v>56.431617736816406</v>
      </c>
      <c r="BF1551">
        <v>54.746360778808594</v>
      </c>
      <c r="BG1551">
        <v>53.224777221679687</v>
      </c>
      <c r="BH1551">
        <v>53.638454437255859</v>
      </c>
      <c r="BI1551">
        <v>54.052131652832031</v>
      </c>
      <c r="BJ1551">
        <v>54.172645568847656</v>
      </c>
      <c r="BK1551">
        <v>54.129486083984375</v>
      </c>
      <c r="BL1551">
        <v>56.271583557128906</v>
      </c>
      <c r="BM1551">
        <v>63.077354431152344</v>
      </c>
      <c r="BN1551">
        <v>68.697868347167969</v>
      </c>
      <c r="BO1551">
        <v>73.012603759765625</v>
      </c>
      <c r="BP1551">
        <v>75.84893798828125</v>
      </c>
      <c r="BQ1551">
        <v>79.034194946289063</v>
      </c>
      <c r="BR1551">
        <v>78.913681030273438</v>
      </c>
      <c r="BS1551">
        <v>75.904708862304688</v>
      </c>
      <c r="BT1551">
        <v>72.75</v>
      </c>
      <c r="BU1551">
        <v>72.478416442871094</v>
      </c>
      <c r="BV1551">
        <v>71.064743041992188</v>
      </c>
      <c r="BW1551">
        <v>67.616874694824219</v>
      </c>
      <c r="BX1551">
        <v>63.224777221679688</v>
      </c>
      <c r="BY1551">
        <v>61.974777221679688</v>
      </c>
      <c r="BZ1551">
        <v>60.039520263671875</v>
      </c>
      <c r="CA1551">
        <v>59.953197479248047</v>
      </c>
      <c r="CB1551">
        <v>58.039520263671875</v>
      </c>
      <c r="CC1551">
        <v>0.79697781801223755</v>
      </c>
      <c r="CD1551">
        <v>0.75783711671829224</v>
      </c>
      <c r="CE1551">
        <v>0.71433150768280029</v>
      </c>
      <c r="CF1551">
        <v>0.57056206464767456</v>
      </c>
      <c r="CG1551">
        <v>0.51054751873016357</v>
      </c>
      <c r="CH1551">
        <v>0.57904505729675293</v>
      </c>
      <c r="CI1551">
        <v>0.67195737361907959</v>
      </c>
      <c r="CJ1551">
        <v>0.6250232458114624</v>
      </c>
      <c r="CK1551">
        <v>0.75696903467178345</v>
      </c>
      <c r="CL1551">
        <v>0.78319913148880005</v>
      </c>
      <c r="CM1551">
        <v>0.75877207517623901</v>
      </c>
      <c r="CN1551">
        <v>0.80155909061431885</v>
      </c>
      <c r="CO1551">
        <v>0.88483184576034546</v>
      </c>
      <c r="CP1551">
        <v>0.80323922634124756</v>
      </c>
      <c r="CQ1551">
        <v>0.83683115243911743</v>
      </c>
      <c r="CR1551">
        <v>0.89889770746231079</v>
      </c>
      <c r="CS1551">
        <v>0.89370733499526978</v>
      </c>
      <c r="CT1551">
        <v>0.88355278968811035</v>
      </c>
      <c r="CU1551">
        <v>0.95034533739089966</v>
      </c>
      <c r="CV1551">
        <v>0.77831941843032837</v>
      </c>
      <c r="CW1551">
        <v>0.68364810943603516</v>
      </c>
      <c r="CX1551">
        <v>0.58514887094497681</v>
      </c>
      <c r="CY1551">
        <v>0.60373085737228394</v>
      </c>
      <c r="CZ1551">
        <v>0.5869441032409668</v>
      </c>
    </row>
    <row r="1552" spans="1:104" x14ac:dyDescent="0.25">
      <c r="A1552" t="s">
        <v>1741</v>
      </c>
      <c r="B1552" t="s">
        <v>26</v>
      </c>
      <c r="C1552" t="s">
        <v>27</v>
      </c>
      <c r="D1552" t="s">
        <v>184</v>
      </c>
      <c r="E1552" t="s">
        <v>184</v>
      </c>
      <c r="F1552">
        <v>2024</v>
      </c>
      <c r="G1552" t="s">
        <v>174</v>
      </c>
      <c r="H1552">
        <v>4</v>
      </c>
      <c r="I1552">
        <v>43.291980743408203</v>
      </c>
      <c r="J1552">
        <v>41.709316253662109</v>
      </c>
      <c r="K1552">
        <v>40.725833892822266</v>
      </c>
      <c r="L1552">
        <v>40.613697052001953</v>
      </c>
      <c r="M1552">
        <v>42.129604339599609</v>
      </c>
      <c r="N1552">
        <v>46.07501220703125</v>
      </c>
      <c r="O1552">
        <v>51.541233062744141</v>
      </c>
      <c r="P1552">
        <v>57.649868011474609</v>
      </c>
      <c r="Q1552">
        <v>64.327545166015625</v>
      </c>
      <c r="R1552">
        <v>69.7115478515625</v>
      </c>
      <c r="S1552">
        <v>74.098838806152344</v>
      </c>
      <c r="T1552">
        <v>76.743705749511719</v>
      </c>
      <c r="U1552">
        <v>78.283294677734375</v>
      </c>
      <c r="V1552">
        <v>79.566635131835938</v>
      </c>
      <c r="W1552">
        <v>79.118728637695313</v>
      </c>
      <c r="X1552">
        <v>76.881767272949219</v>
      </c>
      <c r="Y1552">
        <v>73.392082214355469</v>
      </c>
      <c r="Z1552">
        <v>68.501541137695313</v>
      </c>
      <c r="AA1552">
        <v>63.154293060302734</v>
      </c>
      <c r="AB1552">
        <v>61.501640319824219</v>
      </c>
      <c r="AC1552">
        <v>59.199840545654297</v>
      </c>
      <c r="AD1552">
        <v>55.040061950683594</v>
      </c>
      <c r="AE1552">
        <v>50.832744598388672</v>
      </c>
      <c r="AF1552">
        <v>47.325435638427734</v>
      </c>
      <c r="AG1552">
        <v>-0.43160486221313477</v>
      </c>
      <c r="AH1552">
        <v>-0.25416165590286255</v>
      </c>
      <c r="AI1552">
        <v>-0.19151213765144348</v>
      </c>
      <c r="AJ1552">
        <v>-0.19578640162944794</v>
      </c>
      <c r="AK1552">
        <v>-0.17893803119659424</v>
      </c>
      <c r="AL1552">
        <v>-5.9466414153575897E-2</v>
      </c>
      <c r="AM1552">
        <v>-0.25803965330123901</v>
      </c>
      <c r="AN1552">
        <v>4.4551659375429153E-2</v>
      </c>
      <c r="AO1552">
        <v>0.13592204451560974</v>
      </c>
      <c r="AP1552">
        <v>0.14965006709098816</v>
      </c>
      <c r="AQ1552">
        <v>0.72655802965164185</v>
      </c>
      <c r="AR1552">
        <v>3.8051142692565918</v>
      </c>
      <c r="AS1552">
        <v>3.9531588554382324</v>
      </c>
      <c r="AT1552">
        <v>3.8497655391693115</v>
      </c>
      <c r="AU1552">
        <v>3.6440069675445557</v>
      </c>
      <c r="AV1552">
        <v>3.6271548271179199</v>
      </c>
      <c r="AW1552">
        <v>3.3979935646057129</v>
      </c>
      <c r="AX1552">
        <v>2.9841833114624023</v>
      </c>
      <c r="AY1552">
        <v>0.81948846578598022</v>
      </c>
      <c r="AZ1552">
        <v>0.42101693153381348</v>
      </c>
      <c r="BA1552">
        <v>0.27177953720092773</v>
      </c>
      <c r="BB1552">
        <v>0.27244490385055542</v>
      </c>
      <c r="BC1552">
        <v>0.17044432461261749</v>
      </c>
      <c r="BD1552">
        <v>1.543253380805254E-2</v>
      </c>
      <c r="BE1552">
        <v>62.909046173095703</v>
      </c>
      <c r="BF1552">
        <v>62.072746276855469</v>
      </c>
      <c r="BG1552">
        <v>60.387905120849609</v>
      </c>
      <c r="BH1552">
        <v>61.532188415527344</v>
      </c>
      <c r="BI1552">
        <v>60.532192230224609</v>
      </c>
      <c r="BJ1552">
        <v>60.695896148681641</v>
      </c>
      <c r="BK1552">
        <v>59.965740203857422</v>
      </c>
      <c r="BL1552">
        <v>66.926383972167969</v>
      </c>
      <c r="BM1552">
        <v>77.366752624511719</v>
      </c>
      <c r="BN1552">
        <v>83.593887329101563</v>
      </c>
      <c r="BO1552">
        <v>87.974189758300781</v>
      </c>
      <c r="BP1552">
        <v>91.288055419921875</v>
      </c>
      <c r="BQ1552">
        <v>92.536758422851562</v>
      </c>
      <c r="BR1552">
        <v>91.689933776855469</v>
      </c>
      <c r="BS1552">
        <v>90.795646667480469</v>
      </c>
      <c r="BT1552">
        <v>89.883674621582031</v>
      </c>
      <c r="BU1552">
        <v>88.097251892089844</v>
      </c>
      <c r="BV1552">
        <v>86.55755615234375</v>
      </c>
      <c r="BW1552">
        <v>83.870552062988281</v>
      </c>
      <c r="BX1552">
        <v>78.478858947753906</v>
      </c>
      <c r="BY1552">
        <v>73.488609313964844</v>
      </c>
      <c r="BZ1552">
        <v>70.183204650878906</v>
      </c>
      <c r="CA1552">
        <v>65.046524047851562</v>
      </c>
      <c r="CB1552">
        <v>63.483959197998047</v>
      </c>
      <c r="CC1552">
        <v>0.74864763021469116</v>
      </c>
      <c r="CD1552">
        <v>0.71144133806228638</v>
      </c>
      <c r="CE1552">
        <v>0.67260611057281494</v>
      </c>
      <c r="CF1552">
        <v>0.54009217023849487</v>
      </c>
      <c r="CG1552">
        <v>0.48755326867103577</v>
      </c>
      <c r="CH1552">
        <v>0.553455650806427</v>
      </c>
      <c r="CI1552">
        <v>0.63991129398345947</v>
      </c>
      <c r="CJ1552">
        <v>0.61863648891448975</v>
      </c>
      <c r="CK1552">
        <v>0.74744343757629395</v>
      </c>
      <c r="CL1552">
        <v>0.78070777654647827</v>
      </c>
      <c r="CM1552">
        <v>0.76332014799118042</v>
      </c>
      <c r="CN1552">
        <v>0.80567514896392822</v>
      </c>
      <c r="CO1552">
        <v>0.88640314340591431</v>
      </c>
      <c r="CP1552">
        <v>0.81069910526275635</v>
      </c>
      <c r="CQ1552">
        <v>0.84378242492675781</v>
      </c>
      <c r="CR1552">
        <v>0.90207105875015259</v>
      </c>
      <c r="CS1552">
        <v>0.89252758026123047</v>
      </c>
      <c r="CT1552">
        <v>0.87336641550064087</v>
      </c>
      <c r="CU1552">
        <v>0.91850131750106812</v>
      </c>
      <c r="CV1552">
        <v>0.74400031566619873</v>
      </c>
      <c r="CW1552">
        <v>0.66014450788497925</v>
      </c>
      <c r="CX1552">
        <v>0.56248384714126587</v>
      </c>
      <c r="CY1552">
        <v>0.58303350210189819</v>
      </c>
      <c r="CZ1552">
        <v>0.56468915939331055</v>
      </c>
    </row>
    <row r="1553" spans="1:104" x14ac:dyDescent="0.25">
      <c r="A1553" t="s">
        <v>1742</v>
      </c>
      <c r="B1553" t="s">
        <v>26</v>
      </c>
      <c r="C1553" t="s">
        <v>27</v>
      </c>
      <c r="D1553" t="s">
        <v>184</v>
      </c>
      <c r="E1553" t="s">
        <v>184</v>
      </c>
      <c r="F1553">
        <v>2024</v>
      </c>
      <c r="G1553" t="s">
        <v>175</v>
      </c>
      <c r="H1553">
        <v>5</v>
      </c>
      <c r="I1553">
        <v>44.859554290771484</v>
      </c>
      <c r="J1553">
        <v>43.231304168701172</v>
      </c>
      <c r="K1553">
        <v>42.193294525146484</v>
      </c>
      <c r="L1553">
        <v>41.982063293457031</v>
      </c>
      <c r="M1553">
        <v>43.417434692382813</v>
      </c>
      <c r="N1553">
        <v>47.301155090332031</v>
      </c>
      <c r="O1553">
        <v>52.489845275878906</v>
      </c>
      <c r="P1553">
        <v>60.142425537109375</v>
      </c>
      <c r="Q1553">
        <v>67.973434448242187</v>
      </c>
      <c r="R1553">
        <v>74.012115478515625</v>
      </c>
      <c r="S1553">
        <v>78.311286926269531</v>
      </c>
      <c r="T1553">
        <v>80.224037170410156</v>
      </c>
      <c r="U1553">
        <v>81.032920837402344</v>
      </c>
      <c r="V1553">
        <v>81.737236022949219</v>
      </c>
      <c r="W1553">
        <v>81.302902221679688</v>
      </c>
      <c r="X1553">
        <v>79.04071044921875</v>
      </c>
      <c r="Y1553">
        <v>75.353477478027344</v>
      </c>
      <c r="Z1553">
        <v>70.652351379394531</v>
      </c>
      <c r="AA1553">
        <v>65.164222717285156</v>
      </c>
      <c r="AB1553">
        <v>62.775238037109375</v>
      </c>
      <c r="AC1553">
        <v>61.09796142578125</v>
      </c>
      <c r="AD1553">
        <v>56.743083953857422</v>
      </c>
      <c r="AE1553">
        <v>52.486507415771484</v>
      </c>
      <c r="AF1553">
        <v>48.925849914550781</v>
      </c>
      <c r="AG1553">
        <v>-0.43941161036491394</v>
      </c>
      <c r="AH1553">
        <v>-0.27775856852531433</v>
      </c>
      <c r="AI1553">
        <v>-0.22791163623332977</v>
      </c>
      <c r="AJ1553">
        <v>-0.21761474013328552</v>
      </c>
      <c r="AK1553">
        <v>-0.17881742119789124</v>
      </c>
      <c r="AL1553">
        <v>-4.0409352630376816E-2</v>
      </c>
      <c r="AM1553">
        <v>-0.25030803680419922</v>
      </c>
      <c r="AN1553">
        <v>8.2696728408336639E-2</v>
      </c>
      <c r="AO1553">
        <v>0.14364425837993622</v>
      </c>
      <c r="AP1553">
        <v>0.11771416664123535</v>
      </c>
      <c r="AQ1553">
        <v>0.72801542282104492</v>
      </c>
      <c r="AR1553">
        <v>3.9562947750091553</v>
      </c>
      <c r="AS1553">
        <v>4.0719609260559082</v>
      </c>
      <c r="AT1553">
        <v>3.9327487945556641</v>
      </c>
      <c r="AU1553">
        <v>3.7378065586090088</v>
      </c>
      <c r="AV1553">
        <v>3.7931764125823975</v>
      </c>
      <c r="AW1553">
        <v>3.5759263038635254</v>
      </c>
      <c r="AX1553">
        <v>3.1980082988739014</v>
      </c>
      <c r="AY1553">
        <v>0.98384064435958862</v>
      </c>
      <c r="AZ1553">
        <v>0.53439509868621826</v>
      </c>
      <c r="BA1553">
        <v>0.35452011227607727</v>
      </c>
      <c r="BB1553">
        <v>0.34456408023834229</v>
      </c>
      <c r="BC1553">
        <v>0.22193440794944763</v>
      </c>
      <c r="BD1553">
        <v>7.4142888188362122E-2</v>
      </c>
      <c r="BE1553">
        <v>66.159782409667969</v>
      </c>
      <c r="BF1553">
        <v>65.638214111328125</v>
      </c>
      <c r="BG1553">
        <v>65.98724365234375</v>
      </c>
      <c r="BH1553">
        <v>65.694114685058594</v>
      </c>
      <c r="BI1553">
        <v>64.715675354003906</v>
      </c>
      <c r="BJ1553">
        <v>63.987247467041016</v>
      </c>
      <c r="BK1553">
        <v>63.258811950683594</v>
      </c>
      <c r="BL1553">
        <v>68.849021911621094</v>
      </c>
      <c r="BM1553">
        <v>79.309829711914063</v>
      </c>
      <c r="BN1553">
        <v>84.745132446289062</v>
      </c>
      <c r="BO1553">
        <v>88.646102905273438</v>
      </c>
      <c r="BP1553">
        <v>92.016700744628906</v>
      </c>
      <c r="BQ1553">
        <v>91.951995849609375</v>
      </c>
      <c r="BR1553">
        <v>90.309837341308594</v>
      </c>
      <c r="BS1553">
        <v>90.28826904296875</v>
      </c>
      <c r="BT1553">
        <v>88.417671203613281</v>
      </c>
      <c r="BU1553">
        <v>85.318641662597656</v>
      </c>
      <c r="BV1553">
        <v>83.5902099609375</v>
      </c>
      <c r="BW1553">
        <v>81.827461242675781</v>
      </c>
      <c r="BX1553">
        <v>80.034324645996094</v>
      </c>
      <c r="BY1553">
        <v>74.228431701660156</v>
      </c>
      <c r="BZ1553">
        <v>69.922538757324219</v>
      </c>
      <c r="CA1553">
        <v>68.879409790039063</v>
      </c>
      <c r="CB1553">
        <v>67.23724365234375</v>
      </c>
      <c r="CC1553">
        <v>0.77770662307739258</v>
      </c>
      <c r="CD1553">
        <v>0.74068534374237061</v>
      </c>
      <c r="CE1553">
        <v>0.70031929016113281</v>
      </c>
      <c r="CF1553">
        <v>0.558086097240448</v>
      </c>
      <c r="CG1553">
        <v>0.4992377758026123</v>
      </c>
      <c r="CH1553">
        <v>0.56368029117584229</v>
      </c>
      <c r="CI1553">
        <v>0.64830160140991211</v>
      </c>
      <c r="CJ1553">
        <v>0.62354922294616699</v>
      </c>
      <c r="CK1553">
        <v>0.75793242454528809</v>
      </c>
      <c r="CL1553">
        <v>0.79115927219390869</v>
      </c>
      <c r="CM1553">
        <v>0.76867598295211792</v>
      </c>
      <c r="CN1553">
        <v>0.81023287773132324</v>
      </c>
      <c r="CO1553">
        <v>0.89234733581542969</v>
      </c>
      <c r="CP1553">
        <v>0.81107604503631592</v>
      </c>
      <c r="CQ1553">
        <v>0.84477853775024414</v>
      </c>
      <c r="CR1553">
        <v>0.90761160850524902</v>
      </c>
      <c r="CS1553">
        <v>0.90089112520217896</v>
      </c>
      <c r="CT1553">
        <v>0.88668066263198853</v>
      </c>
      <c r="CU1553">
        <v>0.94038653373718262</v>
      </c>
      <c r="CV1553">
        <v>0.76219850778579712</v>
      </c>
      <c r="CW1553">
        <v>0.67782336473464966</v>
      </c>
      <c r="CX1553">
        <v>0.57543939352035522</v>
      </c>
      <c r="CY1553">
        <v>0.59938150644302368</v>
      </c>
      <c r="CZ1553">
        <v>0.58270102739334106</v>
      </c>
    </row>
    <row r="1554" spans="1:104" x14ac:dyDescent="0.25">
      <c r="A1554" t="s">
        <v>1743</v>
      </c>
      <c r="B1554" t="s">
        <v>26</v>
      </c>
      <c r="C1554" t="s">
        <v>27</v>
      </c>
      <c r="D1554" t="s">
        <v>184</v>
      </c>
      <c r="E1554" t="s">
        <v>184</v>
      </c>
      <c r="F1554">
        <v>2024</v>
      </c>
      <c r="G1554" t="s">
        <v>176</v>
      </c>
      <c r="H1554">
        <v>6</v>
      </c>
      <c r="I1554">
        <v>46.128276824951172</v>
      </c>
      <c r="J1554">
        <v>44.439250946044922</v>
      </c>
      <c r="K1554">
        <v>43.398193359375</v>
      </c>
      <c r="L1554">
        <v>43.226669311523438</v>
      </c>
      <c r="M1554">
        <v>44.636455535888672</v>
      </c>
      <c r="N1554">
        <v>48.47564697265625</v>
      </c>
      <c r="O1554">
        <v>53.623302459716797</v>
      </c>
      <c r="P1554">
        <v>60.726585388183594</v>
      </c>
      <c r="Q1554">
        <v>67.4210205078125</v>
      </c>
      <c r="R1554">
        <v>72.887115478515625</v>
      </c>
      <c r="S1554">
        <v>77.105255126953125</v>
      </c>
      <c r="T1554">
        <v>79.027122497558594</v>
      </c>
      <c r="U1554">
        <v>79.712203979492187</v>
      </c>
      <c r="V1554">
        <v>80.093307495117187</v>
      </c>
      <c r="W1554">
        <v>79.703834533691406</v>
      </c>
      <c r="X1554">
        <v>78.147727966308594</v>
      </c>
      <c r="Y1554">
        <v>75.302696228027344</v>
      </c>
      <c r="Z1554">
        <v>70.945541381835938</v>
      </c>
      <c r="AA1554">
        <v>65.543708801269531</v>
      </c>
      <c r="AB1554">
        <v>62.231918334960938</v>
      </c>
      <c r="AC1554">
        <v>61.006397247314453</v>
      </c>
      <c r="AD1554">
        <v>57.208755493164062</v>
      </c>
      <c r="AE1554">
        <v>53.265338897705078</v>
      </c>
      <c r="AF1554">
        <v>49.812595367431641</v>
      </c>
      <c r="AG1554">
        <v>-0.48663690686225891</v>
      </c>
      <c r="AH1554">
        <v>-0.26958364248275757</v>
      </c>
      <c r="AI1554">
        <v>-0.18606942892074585</v>
      </c>
      <c r="AJ1554">
        <v>-0.20278467237949371</v>
      </c>
      <c r="AK1554">
        <v>-0.19776536524295807</v>
      </c>
      <c r="AL1554">
        <v>-8.1366844475269318E-2</v>
      </c>
      <c r="AM1554">
        <v>-0.28811848163604736</v>
      </c>
      <c r="AN1554">
        <v>1.5363925136625767E-2</v>
      </c>
      <c r="AO1554">
        <v>0.14467628300189972</v>
      </c>
      <c r="AP1554">
        <v>0.19248636066913605</v>
      </c>
      <c r="AQ1554">
        <v>0.78696143627166748</v>
      </c>
      <c r="AR1554">
        <v>3.9171929359436035</v>
      </c>
      <c r="AS1554">
        <v>4.0197548866271973</v>
      </c>
      <c r="AT1554">
        <v>3.8622756004333496</v>
      </c>
      <c r="AU1554">
        <v>3.6481113433837891</v>
      </c>
      <c r="AV1554">
        <v>3.6216096878051758</v>
      </c>
      <c r="AW1554">
        <v>3.4167077541351318</v>
      </c>
      <c r="AX1554">
        <v>2.9956300258636475</v>
      </c>
      <c r="AY1554">
        <v>0.74556583166122437</v>
      </c>
      <c r="AZ1554">
        <v>0.35361847281455994</v>
      </c>
      <c r="BA1554">
        <v>0.22247982025146484</v>
      </c>
      <c r="BB1554">
        <v>0.23408761620521545</v>
      </c>
      <c r="BC1554">
        <v>0.14375530183315277</v>
      </c>
      <c r="BD1554">
        <v>-3.500371053814888E-2</v>
      </c>
      <c r="BE1554">
        <v>65.463890075683594</v>
      </c>
      <c r="BF1554">
        <v>62.823848724365234</v>
      </c>
      <c r="BG1554">
        <v>61.91009521484375</v>
      </c>
      <c r="BH1554">
        <v>61.886810302734375</v>
      </c>
      <c r="BI1554">
        <v>61.679927825927734</v>
      </c>
      <c r="BJ1554">
        <v>61.016170501708984</v>
      </c>
      <c r="BK1554">
        <v>62.367404937744141</v>
      </c>
      <c r="BL1554">
        <v>70.51153564453125</v>
      </c>
      <c r="BM1554">
        <v>75.68768310546875</v>
      </c>
      <c r="BN1554">
        <v>79.374290466308594</v>
      </c>
      <c r="BO1554">
        <v>84.15997314453125</v>
      </c>
      <c r="BP1554">
        <v>86.82330322265625</v>
      </c>
      <c r="BQ1554">
        <v>88.552177429199219</v>
      </c>
      <c r="BR1554">
        <v>89.07330322265625</v>
      </c>
      <c r="BS1554">
        <v>86.722503662109375</v>
      </c>
      <c r="BT1554">
        <v>86.832038879394531</v>
      </c>
      <c r="BU1554">
        <v>86.580307006835938</v>
      </c>
      <c r="BV1554">
        <v>84.123863220214844</v>
      </c>
      <c r="BW1554">
        <v>81.98382568359375</v>
      </c>
      <c r="BX1554">
        <v>79.404594421386719</v>
      </c>
      <c r="BY1554">
        <v>75.8939208984375</v>
      </c>
      <c r="BZ1554">
        <v>72.293121337890625</v>
      </c>
      <c r="CA1554">
        <v>70.564682006835938</v>
      </c>
      <c r="CB1554">
        <v>68.213882446289063</v>
      </c>
      <c r="CC1554">
        <v>0.81557750701904297</v>
      </c>
      <c r="CD1554">
        <v>0.7763679027557373</v>
      </c>
      <c r="CE1554">
        <v>0.73328971862792969</v>
      </c>
      <c r="CF1554">
        <v>0.58131039142608643</v>
      </c>
      <c r="CG1554">
        <v>0.51574939489364624</v>
      </c>
      <c r="CH1554">
        <v>0.5803026556968689</v>
      </c>
      <c r="CI1554">
        <v>0.661216139793396</v>
      </c>
      <c r="CJ1554">
        <v>0.62450569868087769</v>
      </c>
      <c r="CK1554">
        <v>0.75681138038635254</v>
      </c>
      <c r="CL1554">
        <v>0.78798365592956543</v>
      </c>
      <c r="CM1554">
        <v>0.76496541500091553</v>
      </c>
      <c r="CN1554">
        <v>0.80675512552261353</v>
      </c>
      <c r="CO1554">
        <v>0.88944685459136963</v>
      </c>
      <c r="CP1554">
        <v>0.80632728338241577</v>
      </c>
      <c r="CQ1554">
        <v>0.84052139520645142</v>
      </c>
      <c r="CR1554">
        <v>0.90903019905090332</v>
      </c>
      <c r="CS1554">
        <v>0.90932506322860718</v>
      </c>
      <c r="CT1554">
        <v>0.89848649501800537</v>
      </c>
      <c r="CU1554">
        <v>0.95937627553939819</v>
      </c>
      <c r="CV1554">
        <v>0.76922619342803955</v>
      </c>
      <c r="CW1554">
        <v>0.68593740463256836</v>
      </c>
      <c r="CX1554">
        <v>0.58614617586135864</v>
      </c>
      <c r="CY1554">
        <v>0.61669069528579712</v>
      </c>
      <c r="CZ1554">
        <v>0.60169690847396851</v>
      </c>
    </row>
    <row r="1555" spans="1:104" x14ac:dyDescent="0.25">
      <c r="A1555" t="s">
        <v>1744</v>
      </c>
      <c r="B1555" t="s">
        <v>26</v>
      </c>
      <c r="C1555" t="s">
        <v>27</v>
      </c>
      <c r="D1555" t="s">
        <v>184</v>
      </c>
      <c r="E1555" t="s">
        <v>184</v>
      </c>
      <c r="F1555">
        <v>2024</v>
      </c>
      <c r="G1555" t="s">
        <v>177</v>
      </c>
      <c r="H1555">
        <v>7</v>
      </c>
      <c r="I1555">
        <v>48.945392608642578</v>
      </c>
      <c r="J1555">
        <v>47.153873443603516</v>
      </c>
      <c r="K1555">
        <v>45.950763702392578</v>
      </c>
      <c r="L1555">
        <v>45.844749450683594</v>
      </c>
      <c r="M1555">
        <v>47.608623504638672</v>
      </c>
      <c r="N1555">
        <v>51.989116668701172</v>
      </c>
      <c r="O1555">
        <v>57.557952880859375</v>
      </c>
      <c r="P1555">
        <v>65.382736206054688</v>
      </c>
      <c r="Q1555">
        <v>72.607406616210938</v>
      </c>
      <c r="R1555">
        <v>78.339241027832031</v>
      </c>
      <c r="S1555">
        <v>82.338668823242188</v>
      </c>
      <c r="T1555">
        <v>84.138832092285156</v>
      </c>
      <c r="U1555">
        <v>84.815528869628906</v>
      </c>
      <c r="V1555">
        <v>85.173294067382813</v>
      </c>
      <c r="W1555">
        <v>84.916229248046875</v>
      </c>
      <c r="X1555">
        <v>83.74688720703125</v>
      </c>
      <c r="Y1555">
        <v>81.118576049804688</v>
      </c>
      <c r="Z1555">
        <v>76.773674011230469</v>
      </c>
      <c r="AA1555">
        <v>70.660255432128906</v>
      </c>
      <c r="AB1555">
        <v>67.029731750488281</v>
      </c>
      <c r="AC1555">
        <v>65.455406188964844</v>
      </c>
      <c r="AD1555">
        <v>61.265365600585938</v>
      </c>
      <c r="AE1555">
        <v>56.824069976806641</v>
      </c>
      <c r="AF1555">
        <v>53.12640380859375</v>
      </c>
      <c r="AG1555">
        <v>-0.4566466212272644</v>
      </c>
      <c r="AH1555">
        <v>-0.31847715377807617</v>
      </c>
      <c r="AI1555">
        <v>-0.28849613666534424</v>
      </c>
      <c r="AJ1555">
        <v>-0.25615495443344116</v>
      </c>
      <c r="AK1555">
        <v>-0.18456725776195526</v>
      </c>
      <c r="AL1555">
        <v>-1.1448382399976254E-2</v>
      </c>
      <c r="AM1555">
        <v>-0.24735836684703827</v>
      </c>
      <c r="AN1555">
        <v>0.14301508665084839</v>
      </c>
      <c r="AO1555">
        <v>0.14915564656257629</v>
      </c>
      <c r="AP1555">
        <v>6.0748565942049026E-2</v>
      </c>
      <c r="AQ1555">
        <v>0.70450496673583984</v>
      </c>
      <c r="AR1555">
        <v>4.127051830291748</v>
      </c>
      <c r="AS1555">
        <v>4.2512545585632324</v>
      </c>
      <c r="AT1555">
        <v>4.0953164100646973</v>
      </c>
      <c r="AU1555">
        <v>3.9273433685302734</v>
      </c>
      <c r="AV1555">
        <v>4.1357278823852539</v>
      </c>
      <c r="AW1555">
        <v>3.9896025657653809</v>
      </c>
      <c r="AX1555">
        <v>3.6609482765197754</v>
      </c>
      <c r="AY1555">
        <v>1.2718362808227539</v>
      </c>
      <c r="AZ1555">
        <v>0.71583974361419678</v>
      </c>
      <c r="BA1555">
        <v>0.48394611477851868</v>
      </c>
      <c r="BB1555">
        <v>0.4624369740486145</v>
      </c>
      <c r="BC1555">
        <v>0.30673959851264954</v>
      </c>
      <c r="BD1555">
        <v>0.16960752010345459</v>
      </c>
      <c r="BE1555">
        <v>71.150886535644531</v>
      </c>
      <c r="BF1555">
        <v>71.543106079101563</v>
      </c>
      <c r="BG1555">
        <v>71.064666748046875</v>
      </c>
      <c r="BH1555">
        <v>70.836219787597656</v>
      </c>
      <c r="BI1555">
        <v>70.193992614746094</v>
      </c>
      <c r="BJ1555">
        <v>70.172439575195313</v>
      </c>
      <c r="BK1555">
        <v>69.715545654296875</v>
      </c>
      <c r="BL1555">
        <v>72.75</v>
      </c>
      <c r="BM1555">
        <v>76.491340637207031</v>
      </c>
      <c r="BN1555">
        <v>80.905128479003906</v>
      </c>
      <c r="BO1555">
        <v>85.896469116210938</v>
      </c>
      <c r="BP1555">
        <v>90.823150634765625</v>
      </c>
      <c r="BQ1555">
        <v>91.159370422363281</v>
      </c>
      <c r="BR1555">
        <v>91.560256958007813</v>
      </c>
      <c r="BS1555">
        <v>91.810249328613281</v>
      </c>
      <c r="BT1555">
        <v>90.909370422363281</v>
      </c>
      <c r="BU1555">
        <v>87.103355407714844</v>
      </c>
      <c r="BV1555">
        <v>84.504241943359375</v>
      </c>
      <c r="BW1555">
        <v>83.405128479003906</v>
      </c>
      <c r="BX1555">
        <v>81.284454345703125</v>
      </c>
      <c r="BY1555">
        <v>77.991340637207031</v>
      </c>
      <c r="BZ1555">
        <v>74.913787841796875</v>
      </c>
      <c r="CA1555">
        <v>73.685333251953125</v>
      </c>
      <c r="CB1555">
        <v>72.793106079101562</v>
      </c>
      <c r="CC1555">
        <v>0.83873856067657471</v>
      </c>
      <c r="CD1555">
        <v>0.79994684457778931</v>
      </c>
      <c r="CE1555">
        <v>0.75427281856536865</v>
      </c>
      <c r="CF1555">
        <v>0.5982469916343689</v>
      </c>
      <c r="CG1555">
        <v>0.53309339284896851</v>
      </c>
      <c r="CH1555">
        <v>0.60001993179321289</v>
      </c>
      <c r="CI1555">
        <v>0.67962777614593506</v>
      </c>
      <c r="CJ1555">
        <v>0.63758772611618042</v>
      </c>
      <c r="CK1555">
        <v>0.77390265464782715</v>
      </c>
      <c r="CL1555">
        <v>0.80499577522277832</v>
      </c>
      <c r="CM1555">
        <v>0.77853167057037354</v>
      </c>
      <c r="CN1555">
        <v>0.82119375467300415</v>
      </c>
      <c r="CO1555">
        <v>0.90763378143310547</v>
      </c>
      <c r="CP1555">
        <v>0.82086706161499023</v>
      </c>
      <c r="CQ1555">
        <v>0.85711050033569336</v>
      </c>
      <c r="CR1555">
        <v>0.93419897556304932</v>
      </c>
      <c r="CS1555">
        <v>0.93985551595687866</v>
      </c>
      <c r="CT1555">
        <v>0.9333764910697937</v>
      </c>
      <c r="CU1555">
        <v>1.0001498460769653</v>
      </c>
      <c r="CV1555">
        <v>0.80138319730758667</v>
      </c>
      <c r="CW1555">
        <v>0.71201044321060181</v>
      </c>
      <c r="CX1555">
        <v>0.60637027025222778</v>
      </c>
      <c r="CY1555">
        <v>0.63582813739776611</v>
      </c>
      <c r="CZ1555">
        <v>0.62164241075515747</v>
      </c>
    </row>
    <row r="1556" spans="1:104" x14ac:dyDescent="0.25">
      <c r="A1556" t="s">
        <v>1745</v>
      </c>
      <c r="B1556" t="s">
        <v>26</v>
      </c>
      <c r="C1556" t="s">
        <v>27</v>
      </c>
      <c r="D1556" t="s">
        <v>184</v>
      </c>
      <c r="E1556" t="s">
        <v>184</v>
      </c>
      <c r="F1556">
        <v>2024</v>
      </c>
      <c r="G1556" t="s">
        <v>178</v>
      </c>
      <c r="H1556">
        <v>8</v>
      </c>
      <c r="I1556">
        <v>49.313865661621094</v>
      </c>
      <c r="J1556">
        <v>47.569847106933594</v>
      </c>
      <c r="K1556">
        <v>46.346385955810547</v>
      </c>
      <c r="L1556">
        <v>46.290218353271484</v>
      </c>
      <c r="M1556">
        <v>48.029048919677734</v>
      </c>
      <c r="N1556">
        <v>52.819965362548828</v>
      </c>
      <c r="O1556">
        <v>59.074287414550781</v>
      </c>
      <c r="P1556">
        <v>66.676666259765625</v>
      </c>
      <c r="Q1556">
        <v>74.271919250488281</v>
      </c>
      <c r="R1556">
        <v>80.351127624511719</v>
      </c>
      <c r="S1556">
        <v>85.124610900878906</v>
      </c>
      <c r="T1556">
        <v>87.306625366210937</v>
      </c>
      <c r="U1556">
        <v>88.1351318359375</v>
      </c>
      <c r="V1556">
        <v>88.564804077148438</v>
      </c>
      <c r="W1556">
        <v>88.06427001953125</v>
      </c>
      <c r="X1556">
        <v>86.360313415527344</v>
      </c>
      <c r="Y1556">
        <v>82.833419799804687</v>
      </c>
      <c r="Z1556">
        <v>78.090934753417969</v>
      </c>
      <c r="AA1556">
        <v>71.545196533203125</v>
      </c>
      <c r="AB1556">
        <v>68.553230285644531</v>
      </c>
      <c r="AC1556">
        <v>66.274642944335938</v>
      </c>
      <c r="AD1556">
        <v>61.77105712890625</v>
      </c>
      <c r="AE1556">
        <v>57.067028045654297</v>
      </c>
      <c r="AF1556">
        <v>53.189491271972656</v>
      </c>
      <c r="AG1556">
        <v>-0.45057299733161926</v>
      </c>
      <c r="AH1556">
        <v>-0.32595616579055786</v>
      </c>
      <c r="AI1556">
        <v>-0.30418696999549866</v>
      </c>
      <c r="AJ1556">
        <v>-0.26404139399528503</v>
      </c>
      <c r="AK1556">
        <v>-0.18106129765510559</v>
      </c>
      <c r="AL1556">
        <v>2.5749715860001743E-4</v>
      </c>
      <c r="AM1556">
        <v>-0.2432352602481842</v>
      </c>
      <c r="AN1556">
        <v>0.16526630520820618</v>
      </c>
      <c r="AO1556">
        <v>0.15138661861419678</v>
      </c>
      <c r="AP1556">
        <v>4.0308311581611633E-2</v>
      </c>
      <c r="AQ1556">
        <v>0.70360475778579712</v>
      </c>
      <c r="AR1556">
        <v>4.2629995346069336</v>
      </c>
      <c r="AS1556">
        <v>4.3982868194580078</v>
      </c>
      <c r="AT1556">
        <v>4.2377133369445801</v>
      </c>
      <c r="AU1556">
        <v>4.0628132820129395</v>
      </c>
      <c r="AV1556">
        <v>4.2940020561218262</v>
      </c>
      <c r="AW1556">
        <v>4.1121454238891602</v>
      </c>
      <c r="AX1556">
        <v>3.7831151485443115</v>
      </c>
      <c r="AY1556">
        <v>1.3562073707580566</v>
      </c>
      <c r="AZ1556">
        <v>0.78282624483108521</v>
      </c>
      <c r="BA1556">
        <v>0.5289456844329834</v>
      </c>
      <c r="BB1556">
        <v>0.49982410669326782</v>
      </c>
      <c r="BC1556">
        <v>0.33079776167869568</v>
      </c>
      <c r="BD1556">
        <v>0.19988757371902466</v>
      </c>
      <c r="BE1556">
        <v>73.119979858398438</v>
      </c>
      <c r="BF1556">
        <v>72.304466247558594</v>
      </c>
      <c r="BG1556">
        <v>71.704460144042969</v>
      </c>
      <c r="BH1556">
        <v>70.625137329101563</v>
      </c>
      <c r="BI1556">
        <v>70.485847473144531</v>
      </c>
      <c r="BJ1556">
        <v>70.285842895507813</v>
      </c>
      <c r="BK1556">
        <v>69.589279174804688</v>
      </c>
      <c r="BL1556">
        <v>72.344841003417969</v>
      </c>
      <c r="BM1556">
        <v>78.95111083984375</v>
      </c>
      <c r="BN1556">
        <v>83.446983337402344</v>
      </c>
      <c r="BO1556">
        <v>88.841156005859375</v>
      </c>
      <c r="BP1556">
        <v>90.442535400390625</v>
      </c>
      <c r="BQ1556">
        <v>92.259429931640625</v>
      </c>
      <c r="BR1556">
        <v>90.69390869140625</v>
      </c>
      <c r="BS1556">
        <v>91.074607849121094</v>
      </c>
      <c r="BT1556">
        <v>90.962173461914063</v>
      </c>
      <c r="BU1556">
        <v>89.68145751953125</v>
      </c>
      <c r="BV1556">
        <v>89.264228820800781</v>
      </c>
      <c r="BW1556">
        <v>85.305564880371094</v>
      </c>
      <c r="BX1556">
        <v>82.192451477050781</v>
      </c>
      <c r="BY1556">
        <v>78.166557312011719</v>
      </c>
      <c r="BZ1556">
        <v>76.329673767089844</v>
      </c>
      <c r="CA1556">
        <v>75.215858459472656</v>
      </c>
      <c r="CB1556">
        <v>75.148971557617187</v>
      </c>
      <c r="CC1556">
        <v>0.84329694509506226</v>
      </c>
      <c r="CD1556">
        <v>0.80518114566802979</v>
      </c>
      <c r="CE1556">
        <v>0.75807785987854004</v>
      </c>
      <c r="CF1556">
        <v>0.60128182172775269</v>
      </c>
      <c r="CG1556">
        <v>0.5347939133644104</v>
      </c>
      <c r="CH1556">
        <v>0.60546517372131348</v>
      </c>
      <c r="CI1556">
        <v>0.68898898363113403</v>
      </c>
      <c r="CJ1556">
        <v>0.64167314767837524</v>
      </c>
      <c r="CK1556">
        <v>0.779682457447052</v>
      </c>
      <c r="CL1556">
        <v>0.81134629249572754</v>
      </c>
      <c r="CM1556">
        <v>0.78539752960205078</v>
      </c>
      <c r="CN1556">
        <v>0.82993084192276001</v>
      </c>
      <c r="CO1556">
        <v>0.92170852422714233</v>
      </c>
      <c r="CP1556">
        <v>0.8284037709236145</v>
      </c>
      <c r="CQ1556">
        <v>0.86619812250137329</v>
      </c>
      <c r="CR1556">
        <v>0.94766610860824585</v>
      </c>
      <c r="CS1556">
        <v>0.94952851533889771</v>
      </c>
      <c r="CT1556">
        <v>0.94206929206848145</v>
      </c>
      <c r="CU1556">
        <v>1.0086526870727539</v>
      </c>
      <c r="CV1556">
        <v>0.81469666957855225</v>
      </c>
      <c r="CW1556">
        <v>0.71950387954711914</v>
      </c>
      <c r="CX1556">
        <v>0.6112215518951416</v>
      </c>
      <c r="CY1556">
        <v>0.63740801811218262</v>
      </c>
      <c r="CZ1556">
        <v>0.61983209848403931</v>
      </c>
    </row>
    <row r="1557" spans="1:104" x14ac:dyDescent="0.25">
      <c r="A1557" t="s">
        <v>1746</v>
      </c>
      <c r="B1557" t="s">
        <v>26</v>
      </c>
      <c r="C1557" t="s">
        <v>27</v>
      </c>
      <c r="D1557" t="s">
        <v>184</v>
      </c>
      <c r="E1557" t="s">
        <v>184</v>
      </c>
      <c r="F1557">
        <v>2024</v>
      </c>
      <c r="G1557" t="s">
        <v>179</v>
      </c>
      <c r="H1557">
        <v>9</v>
      </c>
      <c r="I1557">
        <v>49.654579162597656</v>
      </c>
      <c r="J1557">
        <v>48.013504028320312</v>
      </c>
      <c r="K1557">
        <v>46.959617614746094</v>
      </c>
      <c r="L1557">
        <v>46.931694030761719</v>
      </c>
      <c r="M1557">
        <v>48.845851898193359</v>
      </c>
      <c r="N1557">
        <v>53.883747100830078</v>
      </c>
      <c r="O1557">
        <v>61.189308166503906</v>
      </c>
      <c r="P1557">
        <v>69.226997375488281</v>
      </c>
      <c r="Q1557">
        <v>78.035964965820313</v>
      </c>
      <c r="R1557">
        <v>84.751251220703125</v>
      </c>
      <c r="S1557">
        <v>89.724853515625</v>
      </c>
      <c r="T1557">
        <v>91.942031860351562</v>
      </c>
      <c r="U1557">
        <v>92.708633422851563</v>
      </c>
      <c r="V1557">
        <v>93.304206848144531</v>
      </c>
      <c r="W1557">
        <v>92.477348327636719</v>
      </c>
      <c r="X1557">
        <v>89.819587707519531</v>
      </c>
      <c r="Y1557">
        <v>85.7696533203125</v>
      </c>
      <c r="Z1557">
        <v>80.782524108886719</v>
      </c>
      <c r="AA1557">
        <v>74.183021545410156</v>
      </c>
      <c r="AB1557">
        <v>71.878662109375</v>
      </c>
      <c r="AC1557">
        <v>68.100738525390625</v>
      </c>
      <c r="AD1557">
        <v>63.005119323730469</v>
      </c>
      <c r="AE1557">
        <v>57.985954284667969</v>
      </c>
      <c r="AF1557">
        <v>53.964157104492187</v>
      </c>
      <c r="AG1557">
        <v>-0.43267565965652466</v>
      </c>
      <c r="AH1557">
        <v>-0.33899125456809998</v>
      </c>
      <c r="AI1557">
        <v>-0.33752036094665527</v>
      </c>
      <c r="AJ1557">
        <v>-0.28076633810997009</v>
      </c>
      <c r="AK1557">
        <v>-0.17562726140022278</v>
      </c>
      <c r="AL1557">
        <v>2.3701537400484085E-2</v>
      </c>
      <c r="AM1557">
        <v>-0.23017668724060059</v>
      </c>
      <c r="AN1557">
        <v>0.21387894451618195</v>
      </c>
      <c r="AO1557">
        <v>0.15800222754478455</v>
      </c>
      <c r="AP1557">
        <v>-6.5776342526078224E-3</v>
      </c>
      <c r="AQ1557">
        <v>0.68966573476791382</v>
      </c>
      <c r="AR1557">
        <v>4.4531292915344238</v>
      </c>
      <c r="AS1557">
        <v>4.5927386283874512</v>
      </c>
      <c r="AT1557">
        <v>4.4379010200500488</v>
      </c>
      <c r="AU1557">
        <v>4.2570061683654785</v>
      </c>
      <c r="AV1557">
        <v>4.5149264335632324</v>
      </c>
      <c r="AW1557">
        <v>4.3248882293701172</v>
      </c>
      <c r="AX1557">
        <v>4.0211033821105957</v>
      </c>
      <c r="AY1557">
        <v>1.5471643209457397</v>
      </c>
      <c r="AZ1557">
        <v>0.92672181129455566</v>
      </c>
      <c r="BA1557">
        <v>0.62539893388748169</v>
      </c>
      <c r="BB1557">
        <v>0.57809317111968994</v>
      </c>
      <c r="BC1557">
        <v>0.38431212306022644</v>
      </c>
      <c r="BD1557">
        <v>0.26792481541633606</v>
      </c>
      <c r="BE1557">
        <v>70.715415954589844</v>
      </c>
      <c r="BF1557">
        <v>70.258506774902344</v>
      </c>
      <c r="BG1557">
        <v>70.193878173828125</v>
      </c>
      <c r="BH1557">
        <v>69.922332763671875</v>
      </c>
      <c r="BI1557">
        <v>70.129249572753906</v>
      </c>
      <c r="BJ1557">
        <v>68.986961364746094</v>
      </c>
      <c r="BK1557">
        <v>71.564620971679688</v>
      </c>
      <c r="BL1557">
        <v>72.935371398925781</v>
      </c>
      <c r="BM1557">
        <v>80.254539489746094</v>
      </c>
      <c r="BN1557">
        <v>86.875289916992188</v>
      </c>
      <c r="BO1557">
        <v>95.435951232910156</v>
      </c>
      <c r="BP1557">
        <v>98.621322631835938</v>
      </c>
      <c r="BQ1557">
        <v>99.905906677246094</v>
      </c>
      <c r="BR1557">
        <v>99.55670166015625</v>
      </c>
      <c r="BS1557">
        <v>98.435951232910156</v>
      </c>
      <c r="BT1557">
        <v>97.565200805664063</v>
      </c>
      <c r="BU1557">
        <v>96.345245361328125</v>
      </c>
      <c r="BV1557">
        <v>94.616790771484375</v>
      </c>
      <c r="BW1557">
        <v>91.996040344238281</v>
      </c>
      <c r="BX1557">
        <v>83.784584045410156</v>
      </c>
      <c r="BY1557">
        <v>79.564628601074219</v>
      </c>
      <c r="BZ1557">
        <v>77.400794982910156</v>
      </c>
      <c r="CA1557">
        <v>76.314628601074219</v>
      </c>
      <c r="CB1557">
        <v>74.400794982910156</v>
      </c>
      <c r="CC1557">
        <v>0.8475690484046936</v>
      </c>
      <c r="CD1557">
        <v>0.81148064136505127</v>
      </c>
      <c r="CE1557">
        <v>0.76741904020309448</v>
      </c>
      <c r="CF1557">
        <v>0.61062437295913696</v>
      </c>
      <c r="CG1557">
        <v>0.5458521842956543</v>
      </c>
      <c r="CH1557">
        <v>0.61914098262786865</v>
      </c>
      <c r="CI1557">
        <v>0.71010881662368774</v>
      </c>
      <c r="CJ1557">
        <v>0.66325277090072632</v>
      </c>
      <c r="CK1557">
        <v>0.80975645780563354</v>
      </c>
      <c r="CL1557">
        <v>0.84286832809448242</v>
      </c>
      <c r="CM1557">
        <v>0.81373095512390137</v>
      </c>
      <c r="CN1557">
        <v>0.86015695333480835</v>
      </c>
      <c r="CO1557">
        <v>0.95719414949417114</v>
      </c>
      <c r="CP1557">
        <v>0.85812801122665405</v>
      </c>
      <c r="CQ1557">
        <v>0.89774608612060547</v>
      </c>
      <c r="CR1557">
        <v>0.97976398468017578</v>
      </c>
      <c r="CS1557">
        <v>0.97894692420959473</v>
      </c>
      <c r="CT1557">
        <v>0.97073757648468018</v>
      </c>
      <c r="CU1557">
        <v>1.0396877527236938</v>
      </c>
      <c r="CV1557">
        <v>0.84520822763442993</v>
      </c>
      <c r="CW1557">
        <v>0.74023038148880005</v>
      </c>
      <c r="CX1557">
        <v>0.62469452619552612</v>
      </c>
      <c r="CY1557">
        <v>0.64869600534439087</v>
      </c>
      <c r="CZ1557">
        <v>0.62956821918487549</v>
      </c>
    </row>
    <row r="1558" spans="1:104" x14ac:dyDescent="0.25">
      <c r="A1558" t="s">
        <v>1747</v>
      </c>
      <c r="B1558" t="s">
        <v>26</v>
      </c>
      <c r="C1558" t="s">
        <v>27</v>
      </c>
      <c r="D1558" t="s">
        <v>184</v>
      </c>
      <c r="E1558" t="s">
        <v>184</v>
      </c>
      <c r="F1558">
        <v>2024</v>
      </c>
      <c r="G1558" t="s">
        <v>180</v>
      </c>
      <c r="H1558">
        <v>10</v>
      </c>
      <c r="I1558">
        <v>44.635875701904297</v>
      </c>
      <c r="J1558">
        <v>43.110679626464844</v>
      </c>
      <c r="K1558">
        <v>42.087677001953125</v>
      </c>
      <c r="L1558">
        <v>42.046424865722656</v>
      </c>
      <c r="M1558">
        <v>43.611621856689453</v>
      </c>
      <c r="N1558">
        <v>47.847335815429688</v>
      </c>
      <c r="O1558">
        <v>55.014453887939453</v>
      </c>
      <c r="P1558">
        <v>61.225830078125</v>
      </c>
      <c r="Q1558">
        <v>68.807479858398438</v>
      </c>
      <c r="R1558">
        <v>75.579948425292969</v>
      </c>
      <c r="S1558">
        <v>80.914726257324219</v>
      </c>
      <c r="T1558">
        <v>83.789085388183594</v>
      </c>
      <c r="U1558">
        <v>85.322509765625</v>
      </c>
      <c r="V1558">
        <v>86.64752197265625</v>
      </c>
      <c r="W1558">
        <v>86.113845825195312</v>
      </c>
      <c r="X1558">
        <v>83.426605224609375</v>
      </c>
      <c r="Y1558">
        <v>79.213722229003906</v>
      </c>
      <c r="Z1558">
        <v>74.236968994140625</v>
      </c>
      <c r="AA1558">
        <v>70.325531005859375</v>
      </c>
      <c r="AB1558">
        <v>67.149070739746094</v>
      </c>
      <c r="AC1558">
        <v>63.483169555664062</v>
      </c>
      <c r="AD1558">
        <v>57.718475341796875</v>
      </c>
      <c r="AE1558">
        <v>52.295955657958984</v>
      </c>
      <c r="AF1558">
        <v>48.594173431396484</v>
      </c>
      <c r="AG1558">
        <v>-0.42302423715591431</v>
      </c>
      <c r="AH1558">
        <v>-0.26994159817695618</v>
      </c>
      <c r="AI1558">
        <v>-0.22298306226730347</v>
      </c>
      <c r="AJ1558">
        <v>-0.2129637598991394</v>
      </c>
      <c r="AK1558">
        <v>-0.17310620844364166</v>
      </c>
      <c r="AL1558">
        <v>-3.7198685109615326E-2</v>
      </c>
      <c r="AM1558">
        <v>-0.25204801559448242</v>
      </c>
      <c r="AN1558">
        <v>8.5908673703670502E-2</v>
      </c>
      <c r="AO1558">
        <v>0.14704257249832153</v>
      </c>
      <c r="AP1558">
        <v>0.12029851227998734</v>
      </c>
      <c r="AQ1558">
        <v>0.76269412040710449</v>
      </c>
      <c r="AR1558">
        <v>4.1701540946960449</v>
      </c>
      <c r="AS1558">
        <v>4.3256988525390625</v>
      </c>
      <c r="AT1558">
        <v>4.2022457122802734</v>
      </c>
      <c r="AU1558">
        <v>3.9959073066711426</v>
      </c>
      <c r="AV1558">
        <v>4.0464076995849609</v>
      </c>
      <c r="AW1558">
        <v>3.796565055847168</v>
      </c>
      <c r="AX1558">
        <v>3.401801586151123</v>
      </c>
      <c r="AY1558">
        <v>1.0910465717315674</v>
      </c>
      <c r="AZ1558">
        <v>0.59699368476867676</v>
      </c>
      <c r="BA1558">
        <v>0.3910275399684906</v>
      </c>
      <c r="BB1558">
        <v>0.35856720805168152</v>
      </c>
      <c r="BC1558">
        <v>0.22084514796733856</v>
      </c>
      <c r="BD1558">
        <v>7.7081754803657532E-2</v>
      </c>
      <c r="BE1558">
        <v>68.695114135742187</v>
      </c>
      <c r="BF1558">
        <v>66.779533386230469</v>
      </c>
      <c r="BG1558">
        <v>66.902473449707031</v>
      </c>
      <c r="BH1558">
        <v>66.650749206542969</v>
      </c>
      <c r="BI1558">
        <v>65.172714233398438</v>
      </c>
      <c r="BJ1558">
        <v>64.880073547363281</v>
      </c>
      <c r="BK1558">
        <v>64.192527770996094</v>
      </c>
      <c r="BL1558">
        <v>67.393180847167969</v>
      </c>
      <c r="BM1558">
        <v>75.58197021484375</v>
      </c>
      <c r="BN1558">
        <v>82.908393859863281</v>
      </c>
      <c r="BO1558">
        <v>88.659255981445313</v>
      </c>
      <c r="BP1558">
        <v>90.867050170898437</v>
      </c>
      <c r="BQ1558">
        <v>91.374610900878906</v>
      </c>
      <c r="BR1558">
        <v>92.146141052246094</v>
      </c>
      <c r="BS1558">
        <v>90.9840087890625</v>
      </c>
      <c r="BT1558">
        <v>89.666816711425781</v>
      </c>
      <c r="BU1558">
        <v>89.645713806152344</v>
      </c>
      <c r="BV1558">
        <v>87.36279296875</v>
      </c>
      <c r="BW1558">
        <v>82.869064331054687</v>
      </c>
      <c r="BX1558">
        <v>79.499565124511719</v>
      </c>
      <c r="BY1558">
        <v>75.609397888183594</v>
      </c>
      <c r="BZ1558">
        <v>72.420989990234375</v>
      </c>
      <c r="CA1558">
        <v>70.095001220703125</v>
      </c>
      <c r="CB1558">
        <v>69.509712219238281</v>
      </c>
      <c r="CC1558">
        <v>0.75393813848495483</v>
      </c>
      <c r="CD1558">
        <v>0.71966469287872314</v>
      </c>
      <c r="CE1558">
        <v>0.68023276329040527</v>
      </c>
      <c r="CF1558">
        <v>0.54611814022064209</v>
      </c>
      <c r="CG1558">
        <v>0.48996374011039734</v>
      </c>
      <c r="CH1558">
        <v>0.55516713857650757</v>
      </c>
      <c r="CI1558">
        <v>0.65103840827941895</v>
      </c>
      <c r="CJ1558">
        <v>0.62144219875335693</v>
      </c>
      <c r="CK1558">
        <v>0.75908529758453369</v>
      </c>
      <c r="CL1558">
        <v>0.79814797639846802</v>
      </c>
      <c r="CM1558">
        <v>0.77545559406280518</v>
      </c>
      <c r="CN1558">
        <v>0.82143598794937134</v>
      </c>
      <c r="CO1558">
        <v>0.91746288537979126</v>
      </c>
      <c r="CP1558">
        <v>0.82132571935653687</v>
      </c>
      <c r="CQ1558">
        <v>0.86119145154953003</v>
      </c>
      <c r="CR1558">
        <v>0.94109159708023071</v>
      </c>
      <c r="CS1558">
        <v>0.93686079978942871</v>
      </c>
      <c r="CT1558">
        <v>0.92736846208572388</v>
      </c>
      <c r="CU1558">
        <v>1.0101876258850098</v>
      </c>
      <c r="CV1558">
        <v>0.81576794385910034</v>
      </c>
      <c r="CW1558">
        <v>0.71326804161071777</v>
      </c>
      <c r="CX1558">
        <v>0.58214336633682251</v>
      </c>
      <c r="CY1558">
        <v>0.58680868148803711</v>
      </c>
      <c r="CZ1558">
        <v>0.56712907552719116</v>
      </c>
    </row>
    <row r="1559" spans="1:104" x14ac:dyDescent="0.25">
      <c r="A1559" t="s">
        <v>1748</v>
      </c>
      <c r="B1559" t="s">
        <v>26</v>
      </c>
      <c r="C1559" t="s">
        <v>27</v>
      </c>
      <c r="D1559" t="s">
        <v>184</v>
      </c>
      <c r="E1559" t="s">
        <v>184</v>
      </c>
      <c r="F1559">
        <v>2024</v>
      </c>
      <c r="G1559" t="s">
        <v>181</v>
      </c>
      <c r="H1559">
        <v>11</v>
      </c>
      <c r="I1559">
        <v>41.736282348632812</v>
      </c>
      <c r="J1559">
        <v>40.390731811523437</v>
      </c>
      <c r="K1559">
        <v>39.580253601074219</v>
      </c>
      <c r="L1559">
        <v>39.730705261230469</v>
      </c>
      <c r="M1559">
        <v>41.438720703125</v>
      </c>
      <c r="N1559">
        <v>45.573459625244141</v>
      </c>
      <c r="O1559">
        <v>50.898063659667969</v>
      </c>
      <c r="P1559">
        <v>56.319721221923828</v>
      </c>
      <c r="Q1559">
        <v>62.434577941894531</v>
      </c>
      <c r="R1559">
        <v>67.467597961425781</v>
      </c>
      <c r="S1559">
        <v>71.513458251953125</v>
      </c>
      <c r="T1559">
        <v>73.786865234375</v>
      </c>
      <c r="U1559">
        <v>74.936622619628906</v>
      </c>
      <c r="V1559">
        <v>75.785240173339844</v>
      </c>
      <c r="W1559">
        <v>75.028785705566406</v>
      </c>
      <c r="X1559">
        <v>72.32489013671875</v>
      </c>
      <c r="Y1559">
        <v>69.076652526855469</v>
      </c>
      <c r="Z1559">
        <v>66.950363159179688</v>
      </c>
      <c r="AA1559">
        <v>61.991695404052734</v>
      </c>
      <c r="AB1559">
        <v>58.421028137207031</v>
      </c>
      <c r="AC1559">
        <v>55.631374359130859</v>
      </c>
      <c r="AD1559">
        <v>51.857860565185547</v>
      </c>
      <c r="AE1559">
        <v>48.110519409179688</v>
      </c>
      <c r="AF1559">
        <v>44.9901123046875</v>
      </c>
      <c r="AG1559">
        <v>-0.43369096517562866</v>
      </c>
      <c r="AH1559">
        <v>-0.23345640301704407</v>
      </c>
      <c r="AI1559">
        <v>-0.15377187728881836</v>
      </c>
      <c r="AJ1559">
        <v>-0.17616227269172668</v>
      </c>
      <c r="AK1559">
        <v>-0.18399530649185181</v>
      </c>
      <c r="AL1559">
        <v>-8.3308599889278412E-2</v>
      </c>
      <c r="AM1559">
        <v>-0.27482935786247253</v>
      </c>
      <c r="AN1559">
        <v>7.9565518535673618E-4</v>
      </c>
      <c r="AO1559">
        <v>0.13294948637485504</v>
      </c>
      <c r="AP1559">
        <v>0.19478385150432587</v>
      </c>
      <c r="AQ1559">
        <v>0.74826359748840332</v>
      </c>
      <c r="AR1559">
        <v>3.6768755912780762</v>
      </c>
      <c r="AS1559">
        <v>3.7991278171539307</v>
      </c>
      <c r="AT1559">
        <v>3.6762022972106934</v>
      </c>
      <c r="AU1559">
        <v>3.447221040725708</v>
      </c>
      <c r="AV1559">
        <v>3.3379769325256348</v>
      </c>
      <c r="AW1559">
        <v>3.1077702045440674</v>
      </c>
      <c r="AX1559">
        <v>2.7747020721435547</v>
      </c>
      <c r="AY1559">
        <v>0.64331018924713135</v>
      </c>
      <c r="AZ1559">
        <v>0.29011094570159912</v>
      </c>
      <c r="BA1559">
        <v>0.17516075074672699</v>
      </c>
      <c r="BB1559">
        <v>0.18608418107032776</v>
      </c>
      <c r="BC1559">
        <v>0.10966998338699341</v>
      </c>
      <c r="BD1559">
        <v>-5.4235279560089111E-2</v>
      </c>
      <c r="BE1559">
        <v>63.292797088623047</v>
      </c>
      <c r="BF1559">
        <v>62.527244567871094</v>
      </c>
      <c r="BG1559">
        <v>61.059040069580078</v>
      </c>
      <c r="BH1559">
        <v>61.684391021728516</v>
      </c>
      <c r="BI1559">
        <v>61.303337097167969</v>
      </c>
      <c r="BJ1559">
        <v>60.685081481933594</v>
      </c>
      <c r="BK1559">
        <v>59.922630310058594</v>
      </c>
      <c r="BL1559">
        <v>63.246711730957031</v>
      </c>
      <c r="BM1559">
        <v>71.169075012207031</v>
      </c>
      <c r="BN1559">
        <v>78.615440368652344</v>
      </c>
      <c r="BO1559">
        <v>82.654495239257813</v>
      </c>
      <c r="BP1559">
        <v>86.488945007324219</v>
      </c>
      <c r="BQ1559">
        <v>87.704788208007812</v>
      </c>
      <c r="BR1559">
        <v>87.840034484863281</v>
      </c>
      <c r="BS1559">
        <v>87.638313293457031</v>
      </c>
      <c r="BT1559">
        <v>86.7869873046875</v>
      </c>
      <c r="BU1559">
        <v>83.862899780273437</v>
      </c>
      <c r="BV1559">
        <v>77.817573547363281</v>
      </c>
      <c r="BW1559">
        <v>72.527236938476562</v>
      </c>
      <c r="BX1559">
        <v>68.249526977539062</v>
      </c>
      <c r="BY1559">
        <v>66.448837280273438</v>
      </c>
      <c r="BZ1559">
        <v>63.351490020751953</v>
      </c>
      <c r="CA1559">
        <v>62.482940673828125</v>
      </c>
      <c r="CB1559">
        <v>61.285007476806641</v>
      </c>
      <c r="CC1559">
        <v>0.73444885015487671</v>
      </c>
      <c r="CD1559">
        <v>0.69959807395935059</v>
      </c>
      <c r="CE1559">
        <v>0.66228342056274414</v>
      </c>
      <c r="CF1559">
        <v>0.53531730175018311</v>
      </c>
      <c r="CG1559">
        <v>0.48533648252487183</v>
      </c>
      <c r="CH1559">
        <v>0.55141234397888184</v>
      </c>
      <c r="CI1559">
        <v>0.63978230953216553</v>
      </c>
      <c r="CJ1559">
        <v>0.61508750915527344</v>
      </c>
      <c r="CK1559">
        <v>0.74156242609024048</v>
      </c>
      <c r="CL1559">
        <v>0.77493643760681152</v>
      </c>
      <c r="CM1559">
        <v>0.75830757617950439</v>
      </c>
      <c r="CN1559">
        <v>0.79985082149505615</v>
      </c>
      <c r="CO1559">
        <v>0.87730813026428223</v>
      </c>
      <c r="CP1559">
        <v>0.80399245023727417</v>
      </c>
      <c r="CQ1559">
        <v>0.83513414859771729</v>
      </c>
      <c r="CR1559">
        <v>0.88688558340072632</v>
      </c>
      <c r="CS1559">
        <v>0.87635940313339233</v>
      </c>
      <c r="CT1559">
        <v>0.87219047546386719</v>
      </c>
      <c r="CU1559">
        <v>0.91896510124206543</v>
      </c>
      <c r="CV1559">
        <v>0.73273152112960815</v>
      </c>
      <c r="CW1559">
        <v>0.64528518915176392</v>
      </c>
      <c r="CX1559">
        <v>0.54952156543731689</v>
      </c>
      <c r="CY1559">
        <v>0.56832492351531982</v>
      </c>
      <c r="CZ1559">
        <v>0.54955905675888062</v>
      </c>
    </row>
    <row r="1560" spans="1:104" x14ac:dyDescent="0.25">
      <c r="A1560" t="s">
        <v>1749</v>
      </c>
      <c r="B1560" t="s">
        <v>26</v>
      </c>
      <c r="C1560" t="s">
        <v>27</v>
      </c>
      <c r="D1560" t="s">
        <v>184</v>
      </c>
      <c r="E1560" t="s">
        <v>184</v>
      </c>
      <c r="F1560">
        <v>2024</v>
      </c>
      <c r="G1560" t="s">
        <v>182</v>
      </c>
      <c r="H1560">
        <v>12</v>
      </c>
      <c r="I1560">
        <v>39.578773498535156</v>
      </c>
      <c r="J1560">
        <v>38.512744903564453</v>
      </c>
      <c r="K1560">
        <v>37.994365692138672</v>
      </c>
      <c r="L1560">
        <v>38.269950866699219</v>
      </c>
      <c r="M1560">
        <v>40.070518493652344</v>
      </c>
      <c r="N1560">
        <v>44.259288787841797</v>
      </c>
      <c r="O1560">
        <v>50.205715179443359</v>
      </c>
      <c r="P1560">
        <v>54.930717468261719</v>
      </c>
      <c r="Q1560">
        <v>58.060333251953125</v>
      </c>
      <c r="R1560">
        <v>58.939640045166016</v>
      </c>
      <c r="S1560">
        <v>58.885223388671875</v>
      </c>
      <c r="T1560">
        <v>58.083675384521484</v>
      </c>
      <c r="U1560">
        <v>57.225872039794922</v>
      </c>
      <c r="V1560">
        <v>56.847911834716797</v>
      </c>
      <c r="W1560">
        <v>55.785072326660156</v>
      </c>
      <c r="X1560">
        <v>54.164291381835938</v>
      </c>
      <c r="Y1560">
        <v>53.532783508300781</v>
      </c>
      <c r="Z1560">
        <v>54.865161895751953</v>
      </c>
      <c r="AA1560">
        <v>52.834934234619141</v>
      </c>
      <c r="AB1560">
        <v>51.442276000976562</v>
      </c>
      <c r="AC1560">
        <v>49.907585144042969</v>
      </c>
      <c r="AD1560">
        <v>47.858226776123047</v>
      </c>
      <c r="AE1560">
        <v>44.421035766601563</v>
      </c>
      <c r="AF1560">
        <v>41.827510833740234</v>
      </c>
      <c r="AG1560">
        <v>-0.58877080678939819</v>
      </c>
      <c r="AH1560">
        <v>-8.487866073846817E-2</v>
      </c>
      <c r="AI1560">
        <v>0.19822379946708679</v>
      </c>
      <c r="AJ1560">
        <v>-4.6060290187597275E-3</v>
      </c>
      <c r="AK1560">
        <v>-0.26326420903205872</v>
      </c>
      <c r="AL1560">
        <v>-0.34914481639862061</v>
      </c>
      <c r="AM1560">
        <v>-0.48435786366462708</v>
      </c>
      <c r="AN1560">
        <v>-0.47386690974235535</v>
      </c>
      <c r="AO1560">
        <v>0.1370701938867569</v>
      </c>
      <c r="AP1560">
        <v>0.66040569543838501</v>
      </c>
      <c r="AQ1560">
        <v>1.0118883848190308</v>
      </c>
      <c r="AR1560">
        <v>2.9271078109741211</v>
      </c>
      <c r="AS1560">
        <v>2.9052872657775879</v>
      </c>
      <c r="AT1560">
        <v>2.7511200904846191</v>
      </c>
      <c r="AU1560">
        <v>2.4047157764434814</v>
      </c>
      <c r="AV1560">
        <v>1.6937500238418579</v>
      </c>
      <c r="AW1560">
        <v>1.4242198467254639</v>
      </c>
      <c r="AX1560">
        <v>0.85373693704605103</v>
      </c>
      <c r="AY1560">
        <v>-1.0634759664535522</v>
      </c>
      <c r="AZ1560">
        <v>-0.91853129863739014</v>
      </c>
      <c r="BA1560">
        <v>-0.70507663488388062</v>
      </c>
      <c r="BB1560">
        <v>-0.59950143098831177</v>
      </c>
      <c r="BC1560">
        <v>-0.4436488151550293</v>
      </c>
      <c r="BD1560">
        <v>-0.7620123028755188</v>
      </c>
      <c r="BE1560">
        <v>47.5728759765625</v>
      </c>
      <c r="BF1560">
        <v>47.072872161865234</v>
      </c>
      <c r="BG1560">
        <v>45.658973693847656</v>
      </c>
      <c r="BH1560">
        <v>45.365921020507812</v>
      </c>
      <c r="BI1560">
        <v>45.572872161865234</v>
      </c>
      <c r="BJ1560">
        <v>45.486774444580078</v>
      </c>
      <c r="BK1560">
        <v>44.572872161865234</v>
      </c>
      <c r="BL1560">
        <v>45.529823303222656</v>
      </c>
      <c r="BM1560">
        <v>47.943721771240234</v>
      </c>
      <c r="BN1560">
        <v>50.879150390625</v>
      </c>
      <c r="BO1560">
        <v>53.021526336669922</v>
      </c>
      <c r="BP1560">
        <v>53.3145751953125</v>
      </c>
      <c r="BQ1560">
        <v>54.086101531982422</v>
      </c>
      <c r="BR1560">
        <v>55.086097717285156</v>
      </c>
      <c r="BS1560">
        <v>55.956951141357422</v>
      </c>
      <c r="BT1560">
        <v>55.107624053955078</v>
      </c>
      <c r="BU1560">
        <v>54.379146575927734</v>
      </c>
      <c r="BV1560">
        <v>51.094398498535156</v>
      </c>
      <c r="BW1560">
        <v>49.594398498535156</v>
      </c>
      <c r="BX1560">
        <v>48.908973693847656</v>
      </c>
      <c r="BY1560">
        <v>47.038124084472656</v>
      </c>
      <c r="BZ1560">
        <v>48.115924835205078</v>
      </c>
      <c r="CA1560">
        <v>46.430496215820312</v>
      </c>
      <c r="CB1560">
        <v>45.723548889160156</v>
      </c>
      <c r="CC1560">
        <v>0.98760586977005005</v>
      </c>
      <c r="CD1560">
        <v>0.94519728422164917</v>
      </c>
      <c r="CE1560">
        <v>0.90001505613327026</v>
      </c>
      <c r="CF1560">
        <v>0.71465480327606201</v>
      </c>
      <c r="CG1560">
        <v>0.63797974586486816</v>
      </c>
      <c r="CH1560">
        <v>0.72134310007095337</v>
      </c>
      <c r="CI1560">
        <v>0.82656615972518921</v>
      </c>
      <c r="CJ1560">
        <v>0.72896569967269897</v>
      </c>
      <c r="CK1560">
        <v>0.88054823875427246</v>
      </c>
      <c r="CL1560">
        <v>0.89752471446990967</v>
      </c>
      <c r="CM1560">
        <v>0.85585439205169678</v>
      </c>
      <c r="CN1560">
        <v>0.89810556173324585</v>
      </c>
      <c r="CO1560">
        <v>0.98516201972961426</v>
      </c>
      <c r="CP1560">
        <v>0.89523756504058838</v>
      </c>
      <c r="CQ1560">
        <v>0.93034201860427856</v>
      </c>
      <c r="CR1560">
        <v>0.99782997369766235</v>
      </c>
      <c r="CS1560">
        <v>1.0083439350128174</v>
      </c>
      <c r="CT1560">
        <v>1.0347181558609009</v>
      </c>
      <c r="CU1560">
        <v>1.1347919702529907</v>
      </c>
      <c r="CV1560">
        <v>0.92652380466461182</v>
      </c>
      <c r="CW1560">
        <v>0.82471495866775513</v>
      </c>
      <c r="CX1560">
        <v>0.71700304746627808</v>
      </c>
      <c r="CY1560">
        <v>0.73988038301467896</v>
      </c>
      <c r="CZ1560">
        <v>0.71764785051345825</v>
      </c>
    </row>
    <row r="1561" spans="1:104" x14ac:dyDescent="0.25">
      <c r="A1561" t="s">
        <v>1750</v>
      </c>
      <c r="B1561" t="s">
        <v>26</v>
      </c>
      <c r="C1561" t="s">
        <v>27</v>
      </c>
      <c r="D1561" t="s">
        <v>184</v>
      </c>
      <c r="E1561" t="s">
        <v>184</v>
      </c>
      <c r="F1561">
        <v>2024</v>
      </c>
      <c r="G1561" t="s">
        <v>183</v>
      </c>
      <c r="H1561">
        <v>8</v>
      </c>
      <c r="I1561">
        <v>49.045253753662109</v>
      </c>
      <c r="J1561">
        <v>47.320854187011719</v>
      </c>
      <c r="K1561">
        <v>46.106193542480469</v>
      </c>
      <c r="L1561">
        <v>46.049842834472656</v>
      </c>
      <c r="M1561">
        <v>47.778682708740234</v>
      </c>
      <c r="N1561">
        <v>52.544841766357422</v>
      </c>
      <c r="O1561">
        <v>58.739528656005859</v>
      </c>
      <c r="P1561">
        <v>66.156097412109375</v>
      </c>
      <c r="Q1561">
        <v>73.539680480957031</v>
      </c>
      <c r="R1561">
        <v>79.457550048828125</v>
      </c>
      <c r="S1561">
        <v>84.124610900878906</v>
      </c>
      <c r="T1561">
        <v>86.294692993164063</v>
      </c>
      <c r="U1561">
        <v>87.116134643554688</v>
      </c>
      <c r="V1561">
        <v>87.553909301757812</v>
      </c>
      <c r="W1561">
        <v>87.074005126953125</v>
      </c>
      <c r="X1561">
        <v>85.381378173828125</v>
      </c>
      <c r="Y1561">
        <v>81.898513793945313</v>
      </c>
      <c r="Z1561">
        <v>77.163894653320312</v>
      </c>
      <c r="AA1561">
        <v>70.752006530761719</v>
      </c>
      <c r="AB1561">
        <v>67.852363586425781</v>
      </c>
      <c r="AC1561">
        <v>65.662910461425781</v>
      </c>
      <c r="AD1561">
        <v>61.255832672119141</v>
      </c>
      <c r="AE1561">
        <v>56.626449584960938</v>
      </c>
      <c r="AF1561">
        <v>52.810382843017578</v>
      </c>
      <c r="AG1561">
        <v>-0.46105000376701355</v>
      </c>
      <c r="AH1561">
        <v>-0.31548085808753967</v>
      </c>
      <c r="AI1561">
        <v>-0.27957019209861755</v>
      </c>
      <c r="AJ1561">
        <v>-0.25197094678878784</v>
      </c>
      <c r="AK1561">
        <v>-0.18617343902587891</v>
      </c>
      <c r="AL1561">
        <v>-1.8644003197550774E-2</v>
      </c>
      <c r="AM1561">
        <v>-0.25614610314369202</v>
      </c>
      <c r="AN1561">
        <v>0.13196489214897156</v>
      </c>
      <c r="AO1561">
        <v>0.15023739635944366</v>
      </c>
      <c r="AP1561">
        <v>7.4602924287319183E-2</v>
      </c>
      <c r="AQ1561">
        <v>0.72449797391891479</v>
      </c>
      <c r="AR1561">
        <v>4.2130651473999023</v>
      </c>
      <c r="AS1561">
        <v>4.3428544998168945</v>
      </c>
      <c r="AT1561">
        <v>4.1835446357727051</v>
      </c>
      <c r="AU1561">
        <v>3.9993727207183838</v>
      </c>
      <c r="AV1561">
        <v>4.1744608879089355</v>
      </c>
      <c r="AW1561">
        <v>3.983196496963501</v>
      </c>
      <c r="AX1561">
        <v>3.6298084259033203</v>
      </c>
      <c r="AY1561">
        <v>1.2244970798492432</v>
      </c>
      <c r="AZ1561">
        <v>0.69042313098907471</v>
      </c>
      <c r="BA1561">
        <v>0.46239364147186279</v>
      </c>
      <c r="BB1561">
        <v>0.44227263331413269</v>
      </c>
      <c r="BC1561">
        <v>0.28997406363487244</v>
      </c>
      <c r="BD1561">
        <v>0.14811132848262787</v>
      </c>
      <c r="BE1561">
        <v>70.112510681152344</v>
      </c>
      <c r="BF1561">
        <v>69.232452392578125</v>
      </c>
      <c r="BG1561">
        <v>68.718223571777344</v>
      </c>
      <c r="BH1561">
        <v>68.317573547363281</v>
      </c>
      <c r="BI1561">
        <v>68.122184753417969</v>
      </c>
      <c r="BJ1561">
        <v>67.615280151367188</v>
      </c>
      <c r="BK1561">
        <v>68.30914306640625</v>
      </c>
      <c r="BL1561">
        <v>72.135467529296875</v>
      </c>
      <c r="BM1561">
        <v>77.846237182617188</v>
      </c>
      <c r="BN1561">
        <v>82.650505065917969</v>
      </c>
      <c r="BO1561">
        <v>88.583465576171875</v>
      </c>
      <c r="BP1561">
        <v>91.677688598632812</v>
      </c>
      <c r="BQ1561">
        <v>92.969306945800781</v>
      </c>
      <c r="BR1561">
        <v>92.721122741699219</v>
      </c>
      <c r="BS1561">
        <v>92.010894775390625</v>
      </c>
      <c r="BT1561">
        <v>91.567276000976563</v>
      </c>
      <c r="BU1561">
        <v>89.927680969238281</v>
      </c>
      <c r="BV1561">
        <v>88.127342224121094</v>
      </c>
      <c r="BW1561">
        <v>85.672691345214844</v>
      </c>
      <c r="BX1561">
        <v>81.66656494140625</v>
      </c>
      <c r="BY1561">
        <v>77.904159545898437</v>
      </c>
      <c r="BZ1561">
        <v>75.234352111816406</v>
      </c>
      <c r="CA1561">
        <v>73.945121765136719</v>
      </c>
      <c r="CB1561">
        <v>72.639167785644531</v>
      </c>
      <c r="CC1561">
        <v>0.83708411455154419</v>
      </c>
      <c r="CD1561">
        <v>0.79933160543441772</v>
      </c>
      <c r="CE1561">
        <v>0.75251895189285278</v>
      </c>
      <c r="CF1561">
        <v>0.59692054986953735</v>
      </c>
      <c r="CG1561">
        <v>0.53098225593566895</v>
      </c>
      <c r="CH1561">
        <v>0.60120761394500732</v>
      </c>
      <c r="CI1561">
        <v>0.68390130996704102</v>
      </c>
      <c r="CJ1561">
        <v>0.63677781820297241</v>
      </c>
      <c r="CK1561">
        <v>0.77300608158111572</v>
      </c>
      <c r="CL1561">
        <v>0.80414241552352905</v>
      </c>
      <c r="CM1561">
        <v>0.77881765365600586</v>
      </c>
      <c r="CN1561">
        <v>0.82279324531555176</v>
      </c>
      <c r="CO1561">
        <v>0.91266864538192749</v>
      </c>
      <c r="CP1561">
        <v>0.82156366109848022</v>
      </c>
      <c r="CQ1561">
        <v>0.85860443115234375</v>
      </c>
      <c r="CR1561">
        <v>0.93769735097885132</v>
      </c>
      <c r="CS1561">
        <v>0.93913471698760986</v>
      </c>
      <c r="CT1561">
        <v>0.93105381727218628</v>
      </c>
      <c r="CU1561">
        <v>0.99639028310775757</v>
      </c>
      <c r="CV1561">
        <v>0.80530089139938354</v>
      </c>
      <c r="CW1561">
        <v>0.71174460649490356</v>
      </c>
      <c r="CX1561">
        <v>0.60519605875015259</v>
      </c>
      <c r="CY1561">
        <v>0.63139408826828003</v>
      </c>
      <c r="CZ1561">
        <v>0.61435693502426147</v>
      </c>
    </row>
    <row r="1562" spans="1:104" x14ac:dyDescent="0.25">
      <c r="A1562" t="s">
        <v>1751</v>
      </c>
      <c r="B1562" t="s">
        <v>26</v>
      </c>
      <c r="C1562" t="s">
        <v>27</v>
      </c>
      <c r="D1562" t="s">
        <v>184</v>
      </c>
      <c r="E1562" t="s">
        <v>184</v>
      </c>
      <c r="F1562">
        <v>2025</v>
      </c>
      <c r="G1562" t="s">
        <v>171</v>
      </c>
      <c r="H1562">
        <v>1</v>
      </c>
      <c r="I1562">
        <v>39.676868438720703</v>
      </c>
      <c r="J1562">
        <v>38.495296478271484</v>
      </c>
      <c r="K1562">
        <v>38.055149078369141</v>
      </c>
      <c r="L1562">
        <v>38.374469757080078</v>
      </c>
      <c r="M1562">
        <v>40.36248779296875</v>
      </c>
      <c r="N1562">
        <v>44.712841033935547</v>
      </c>
      <c r="O1562">
        <v>52.048229217529297</v>
      </c>
      <c r="P1562">
        <v>57.009574890136719</v>
      </c>
      <c r="Q1562">
        <v>59.838321685791016</v>
      </c>
      <c r="R1562">
        <v>60.117607116699219</v>
      </c>
      <c r="S1562">
        <v>59.632602691650391</v>
      </c>
      <c r="T1562">
        <v>58.522026062011719</v>
      </c>
      <c r="U1562">
        <v>57.501243591308594</v>
      </c>
      <c r="V1562">
        <v>57.042144775390625</v>
      </c>
      <c r="W1562">
        <v>56.069656372070313</v>
      </c>
      <c r="X1562">
        <v>54.603446960449219</v>
      </c>
      <c r="Y1562">
        <v>53.839481353759766</v>
      </c>
      <c r="Z1562">
        <v>55.583114624023437</v>
      </c>
      <c r="AA1562">
        <v>53.751453399658203</v>
      </c>
      <c r="AB1562">
        <v>52.220180511474609</v>
      </c>
      <c r="AC1562">
        <v>50.652030944824219</v>
      </c>
      <c r="AD1562">
        <v>48.384220123291016</v>
      </c>
      <c r="AE1562">
        <v>44.787380218505859</v>
      </c>
      <c r="AF1562">
        <v>42.156295776367188</v>
      </c>
      <c r="AG1562">
        <v>-0.61589652299880981</v>
      </c>
      <c r="AH1562">
        <v>-7.6796188950538635E-2</v>
      </c>
      <c r="AI1562">
        <v>0.2272300124168396</v>
      </c>
      <c r="AJ1562">
        <v>7.5710681267082691E-3</v>
      </c>
      <c r="AK1562">
        <v>-0.27567985653877258</v>
      </c>
      <c r="AL1562">
        <v>-0.38592520356178284</v>
      </c>
      <c r="AM1562">
        <v>-0.52865219116210938</v>
      </c>
      <c r="AN1562">
        <v>-0.55414724349975586</v>
      </c>
      <c r="AO1562">
        <v>0.14258250594139099</v>
      </c>
      <c r="AP1562">
        <v>0.7317582368850708</v>
      </c>
      <c r="AQ1562">
        <v>1.0784109830856323</v>
      </c>
      <c r="AR1562">
        <v>2.9660329818725586</v>
      </c>
      <c r="AS1562">
        <v>2.9274241924285889</v>
      </c>
      <c r="AT1562">
        <v>2.7590644359588623</v>
      </c>
      <c r="AU1562">
        <v>2.4036698341369629</v>
      </c>
      <c r="AV1562">
        <v>1.6325185298919678</v>
      </c>
      <c r="AW1562">
        <v>1.3337335586547852</v>
      </c>
      <c r="AX1562">
        <v>0.72217422723770142</v>
      </c>
      <c r="AY1562">
        <v>-1.2190537452697754</v>
      </c>
      <c r="AZ1562">
        <v>-1.0390552282333374</v>
      </c>
      <c r="BA1562">
        <v>-0.79605603218078613</v>
      </c>
      <c r="BB1562">
        <v>-0.67643290758132935</v>
      </c>
      <c r="BC1562">
        <v>-0.49841982126235962</v>
      </c>
      <c r="BD1562">
        <v>-0.84094506502151489</v>
      </c>
      <c r="BE1562">
        <v>42.559486389160156</v>
      </c>
      <c r="BF1562">
        <v>41.559486389160156</v>
      </c>
      <c r="BG1562">
        <v>40.602523803710938</v>
      </c>
      <c r="BH1562">
        <v>39.973411560058594</v>
      </c>
      <c r="BI1562">
        <v>39.430370330810547</v>
      </c>
      <c r="BJ1562">
        <v>38.680374145507812</v>
      </c>
      <c r="BK1562">
        <v>38.637336730957031</v>
      </c>
      <c r="BL1562">
        <v>38.701892852783203</v>
      </c>
      <c r="BM1562">
        <v>45.728481292724609</v>
      </c>
      <c r="BN1562">
        <v>51.142406463623047</v>
      </c>
      <c r="BO1562">
        <v>55.034812927246094</v>
      </c>
      <c r="BP1562">
        <v>56.784816741943359</v>
      </c>
      <c r="BQ1562">
        <v>57.870887756347656</v>
      </c>
      <c r="BR1562">
        <v>58.077854156494141</v>
      </c>
      <c r="BS1562">
        <v>57.892406463623047</v>
      </c>
      <c r="BT1562">
        <v>56.293037414550781</v>
      </c>
      <c r="BU1562">
        <v>54.922149658203125</v>
      </c>
      <c r="BV1562">
        <v>52.572780609130859</v>
      </c>
      <c r="BW1562">
        <v>50.887332916259766</v>
      </c>
      <c r="BX1562">
        <v>47.973411560058594</v>
      </c>
      <c r="BY1562">
        <v>46.559482574462891</v>
      </c>
      <c r="BZ1562">
        <v>45.831001281738281</v>
      </c>
      <c r="CA1562">
        <v>47.094295501708984</v>
      </c>
      <c r="CB1562">
        <v>46.615818023681641</v>
      </c>
      <c r="CC1562">
        <v>1.0334674119949341</v>
      </c>
      <c r="CD1562">
        <v>0.98165386915206909</v>
      </c>
      <c r="CE1562">
        <v>0.93776333332061768</v>
      </c>
      <c r="CF1562">
        <v>0.74216181039810181</v>
      </c>
      <c r="CG1562">
        <v>0.66363149881362915</v>
      </c>
      <c r="CH1562">
        <v>0.75166559219360352</v>
      </c>
      <c r="CI1562">
        <v>0.86683660745620728</v>
      </c>
      <c r="CJ1562">
        <v>0.7446744441986084</v>
      </c>
      <c r="CK1562">
        <v>0.90660160779953003</v>
      </c>
      <c r="CL1562">
        <v>0.91698074340820313</v>
      </c>
      <c r="CM1562">
        <v>0.86296361684799194</v>
      </c>
      <c r="CN1562">
        <v>0.90665030479431152</v>
      </c>
      <c r="CO1562">
        <v>1.0046606063842773</v>
      </c>
      <c r="CP1562">
        <v>0.89697468280792236</v>
      </c>
      <c r="CQ1562">
        <v>0.93649798631668091</v>
      </c>
      <c r="CR1562">
        <v>1.0201250314712524</v>
      </c>
      <c r="CS1562">
        <v>1.0318624973297119</v>
      </c>
      <c r="CT1562">
        <v>1.0685747861862183</v>
      </c>
      <c r="CU1562">
        <v>1.1872102022171021</v>
      </c>
      <c r="CV1562">
        <v>0.97207349538803101</v>
      </c>
      <c r="CW1562">
        <v>0.86622333526611328</v>
      </c>
      <c r="CX1562">
        <v>0.75070208311080933</v>
      </c>
      <c r="CY1562">
        <v>0.77495771646499634</v>
      </c>
      <c r="CZ1562">
        <v>0.75148266553878784</v>
      </c>
    </row>
    <row r="1563" spans="1:104" x14ac:dyDescent="0.25">
      <c r="A1563" t="s">
        <v>1752</v>
      </c>
      <c r="B1563" t="s">
        <v>26</v>
      </c>
      <c r="C1563" t="s">
        <v>27</v>
      </c>
      <c r="D1563" t="s">
        <v>184</v>
      </c>
      <c r="E1563" t="s">
        <v>184</v>
      </c>
      <c r="F1563">
        <v>2025</v>
      </c>
      <c r="G1563" t="s">
        <v>172</v>
      </c>
      <c r="H1563">
        <v>2</v>
      </c>
      <c r="I1563">
        <v>39.683563232421875</v>
      </c>
      <c r="J1563">
        <v>38.501949310302734</v>
      </c>
      <c r="K1563">
        <v>37.927589416503906</v>
      </c>
      <c r="L1563">
        <v>38.163887023925781</v>
      </c>
      <c r="M1563">
        <v>39.947090148925781</v>
      </c>
      <c r="N1563">
        <v>44.432777404785156</v>
      </c>
      <c r="O1563">
        <v>50.926277160644531</v>
      </c>
      <c r="P1563">
        <v>55.693305969238281</v>
      </c>
      <c r="Q1563">
        <v>59.222282409667969</v>
      </c>
      <c r="R1563">
        <v>60.579051971435547</v>
      </c>
      <c r="S1563">
        <v>61.080924987792969</v>
      </c>
      <c r="T1563">
        <v>60.937412261962891</v>
      </c>
      <c r="U1563">
        <v>60.674861907958984</v>
      </c>
      <c r="V1563">
        <v>60.581012725830078</v>
      </c>
      <c r="W1563">
        <v>59.719181060791016</v>
      </c>
      <c r="X1563">
        <v>57.958786010742188</v>
      </c>
      <c r="Y1563">
        <v>56.339065551757813</v>
      </c>
      <c r="Z1563">
        <v>56.412727355957031</v>
      </c>
      <c r="AA1563">
        <v>55.181449890136719</v>
      </c>
      <c r="AB1563">
        <v>53.132667541503906</v>
      </c>
      <c r="AC1563">
        <v>51.4207763671875</v>
      </c>
      <c r="AD1563">
        <v>48.642478942871094</v>
      </c>
      <c r="AE1563">
        <v>44.933544158935547</v>
      </c>
      <c r="AF1563">
        <v>42.218658447265625</v>
      </c>
      <c r="AG1563">
        <v>-0.5653502345085144</v>
      </c>
      <c r="AH1563">
        <v>-0.10472801327705383</v>
      </c>
      <c r="AI1563">
        <v>0.14762263000011444</v>
      </c>
      <c r="AJ1563">
        <v>-2.8536587953567505E-2</v>
      </c>
      <c r="AK1563">
        <v>-0.25012189149856567</v>
      </c>
      <c r="AL1563">
        <v>-0.31771934032440186</v>
      </c>
      <c r="AM1563">
        <v>-0.46171832084655762</v>
      </c>
      <c r="AN1563">
        <v>-0.42043927311897278</v>
      </c>
      <c r="AO1563">
        <v>0.13955743610858917</v>
      </c>
      <c r="AP1563">
        <v>0.61849898099899292</v>
      </c>
      <c r="AQ1563">
        <v>1.0082436800003052</v>
      </c>
      <c r="AR1563">
        <v>3.0875325202941895</v>
      </c>
      <c r="AS1563">
        <v>3.0984692573547363</v>
      </c>
      <c r="AT1563">
        <v>2.9439682960510254</v>
      </c>
      <c r="AU1563">
        <v>2.603895902633667</v>
      </c>
      <c r="AV1563">
        <v>1.9362272024154663</v>
      </c>
      <c r="AW1563">
        <v>1.6470927000045776</v>
      </c>
      <c r="AX1563">
        <v>1.0846785306930542</v>
      </c>
      <c r="AY1563">
        <v>-0.86635828018188477</v>
      </c>
      <c r="AZ1563">
        <v>-0.7733684778213501</v>
      </c>
      <c r="BA1563">
        <v>-0.59908097982406616</v>
      </c>
      <c r="BB1563">
        <v>-0.49077123403549194</v>
      </c>
      <c r="BC1563">
        <v>-0.36858400702476501</v>
      </c>
      <c r="BD1563">
        <v>-0.67035096883773804</v>
      </c>
      <c r="BE1563">
        <v>52.551174163818359</v>
      </c>
      <c r="BF1563">
        <v>52.094200134277344</v>
      </c>
      <c r="BG1563">
        <v>52.008148193359375</v>
      </c>
      <c r="BH1563">
        <v>51.094200134277344</v>
      </c>
      <c r="BI1563">
        <v>51.801174163818359</v>
      </c>
      <c r="BJ1563">
        <v>51.115711212158203</v>
      </c>
      <c r="BK1563">
        <v>51.822685241699219</v>
      </c>
      <c r="BL1563">
        <v>52.236637115478516</v>
      </c>
      <c r="BM1563">
        <v>52.443611145019531</v>
      </c>
      <c r="BN1563">
        <v>53.793025970458984</v>
      </c>
      <c r="BO1563">
        <v>54.564537048339844</v>
      </c>
      <c r="BP1563">
        <v>55.064537048339844</v>
      </c>
      <c r="BQ1563">
        <v>55.900585174560547</v>
      </c>
      <c r="BR1563">
        <v>54.193611145019531</v>
      </c>
      <c r="BS1563">
        <v>53.422100067138672</v>
      </c>
      <c r="BT1563">
        <v>52.193611145019531</v>
      </c>
      <c r="BU1563">
        <v>49.943611145019531</v>
      </c>
      <c r="BV1563">
        <v>48.258148193359375</v>
      </c>
      <c r="BW1563">
        <v>47.465122222900391</v>
      </c>
      <c r="BX1563">
        <v>48.215122222900391</v>
      </c>
      <c r="BY1563">
        <v>47.965122222900391</v>
      </c>
      <c r="BZ1563">
        <v>47.072685241699219</v>
      </c>
      <c r="CA1563">
        <v>47.965122222900391</v>
      </c>
      <c r="CB1563">
        <v>47.029659271240234</v>
      </c>
      <c r="CC1563">
        <v>0.92419016361236572</v>
      </c>
      <c r="CD1563">
        <v>0.87941610813140869</v>
      </c>
      <c r="CE1563">
        <v>0.83703529834747314</v>
      </c>
      <c r="CF1563">
        <v>0.66379612684249878</v>
      </c>
      <c r="CG1563">
        <v>0.59200578927993774</v>
      </c>
      <c r="CH1563">
        <v>0.67625004053115845</v>
      </c>
      <c r="CI1563">
        <v>0.77297377586364746</v>
      </c>
      <c r="CJ1563">
        <v>0.67379856109619141</v>
      </c>
      <c r="CK1563">
        <v>0.82237333059310913</v>
      </c>
      <c r="CL1563">
        <v>0.83843165636062622</v>
      </c>
      <c r="CM1563">
        <v>0.79316616058349609</v>
      </c>
      <c r="CN1563">
        <v>0.83574634790420532</v>
      </c>
      <c r="CO1563">
        <v>0.93136590719223022</v>
      </c>
      <c r="CP1563">
        <v>0.82956123352050781</v>
      </c>
      <c r="CQ1563">
        <v>0.86758142709732056</v>
      </c>
      <c r="CR1563">
        <v>0.94726145267486572</v>
      </c>
      <c r="CS1563">
        <v>0.95418590307235718</v>
      </c>
      <c r="CT1563">
        <v>0.9763684868812561</v>
      </c>
      <c r="CU1563">
        <v>1.089666485786438</v>
      </c>
      <c r="CV1563">
        <v>0.88457322120666504</v>
      </c>
      <c r="CW1563">
        <v>0.7877582311630249</v>
      </c>
      <c r="CX1563">
        <v>0.67441636323928833</v>
      </c>
      <c r="CY1563">
        <v>0.69632750749588013</v>
      </c>
      <c r="CZ1563">
        <v>0.67634880542755127</v>
      </c>
    </row>
    <row r="1564" spans="1:104" x14ac:dyDescent="0.25">
      <c r="A1564" t="s">
        <v>1753</v>
      </c>
      <c r="B1564" t="s">
        <v>26</v>
      </c>
      <c r="C1564" t="s">
        <v>27</v>
      </c>
      <c r="D1564" t="s">
        <v>184</v>
      </c>
      <c r="E1564" t="s">
        <v>184</v>
      </c>
      <c r="F1564">
        <v>2025</v>
      </c>
      <c r="G1564" t="s">
        <v>173</v>
      </c>
      <c r="H1564">
        <v>3</v>
      </c>
      <c r="I1564">
        <v>41.210803985595703</v>
      </c>
      <c r="J1564">
        <v>39.806278228759766</v>
      </c>
      <c r="K1564">
        <v>38.880104064941406</v>
      </c>
      <c r="L1564">
        <v>38.857006072998047</v>
      </c>
      <c r="M1564">
        <v>40.2769775390625</v>
      </c>
      <c r="N1564">
        <v>44.184303283691406</v>
      </c>
      <c r="O1564">
        <v>50.511928558349609</v>
      </c>
      <c r="P1564">
        <v>55.491683959960938</v>
      </c>
      <c r="Q1564">
        <v>60.193660736083984</v>
      </c>
      <c r="R1564">
        <v>63.327953338623047</v>
      </c>
      <c r="S1564">
        <v>65.923751831054688</v>
      </c>
      <c r="T1564">
        <v>67.680122375488281</v>
      </c>
      <c r="U1564">
        <v>68.598281860351562</v>
      </c>
      <c r="V1564">
        <v>69.331031799316406</v>
      </c>
      <c r="W1564">
        <v>68.770683288574219</v>
      </c>
      <c r="X1564">
        <v>66.721733093261719</v>
      </c>
      <c r="Y1564">
        <v>63.840251922607422</v>
      </c>
      <c r="Z1564">
        <v>60.371280670166016</v>
      </c>
      <c r="AA1564">
        <v>57.400772094726563</v>
      </c>
      <c r="AB1564">
        <v>56.590766906738281</v>
      </c>
      <c r="AC1564">
        <v>54.149738311767578</v>
      </c>
      <c r="AD1564">
        <v>50.8807373046875</v>
      </c>
      <c r="AE1564">
        <v>46.954154968261719</v>
      </c>
      <c r="AF1564">
        <v>44.006526947021484</v>
      </c>
      <c r="AG1564">
        <v>-0.49740123748779297</v>
      </c>
      <c r="AH1564">
        <v>-0.1792161762714386</v>
      </c>
      <c r="AI1564">
        <v>-2.2621413692831993E-2</v>
      </c>
      <c r="AJ1564">
        <v>-0.11177321523427963</v>
      </c>
      <c r="AK1564">
        <v>-0.21024039387702942</v>
      </c>
      <c r="AL1564">
        <v>-0.18017826974391937</v>
      </c>
      <c r="AM1564">
        <v>-0.35041502118110657</v>
      </c>
      <c r="AN1564">
        <v>-0.17506073415279388</v>
      </c>
      <c r="AO1564">
        <v>0.1357230544090271</v>
      </c>
      <c r="AP1564">
        <v>0.37991902232170105</v>
      </c>
      <c r="AQ1564">
        <v>0.86073935031890869</v>
      </c>
      <c r="AR1564">
        <v>3.407869815826416</v>
      </c>
      <c r="AS1564">
        <v>3.4964704513549805</v>
      </c>
      <c r="AT1564">
        <v>3.3709242343902588</v>
      </c>
      <c r="AU1564">
        <v>3.094916820526123</v>
      </c>
      <c r="AV1564">
        <v>2.7252960205078125</v>
      </c>
      <c r="AW1564">
        <v>2.4579670429229736</v>
      </c>
      <c r="AX1564">
        <v>1.9529386758804321</v>
      </c>
      <c r="AY1564">
        <v>-3.4531105309724808E-2</v>
      </c>
      <c r="AZ1564">
        <v>-0.18265721201896667</v>
      </c>
      <c r="BA1564">
        <v>-0.16455040872097015</v>
      </c>
      <c r="BB1564">
        <v>-0.10796740651130676</v>
      </c>
      <c r="BC1564">
        <v>-0.10033062100410461</v>
      </c>
      <c r="BD1564">
        <v>-0.32658889889717102</v>
      </c>
      <c r="BE1564">
        <v>56.430122375488281</v>
      </c>
      <c r="BF1564">
        <v>54.744644165039062</v>
      </c>
      <c r="BG1564">
        <v>53.223136901855469</v>
      </c>
      <c r="BH1564">
        <v>53.637111663818359</v>
      </c>
      <c r="BI1564">
        <v>54.05108642578125</v>
      </c>
      <c r="BJ1564">
        <v>54.172046661376953</v>
      </c>
      <c r="BK1564">
        <v>54.129035949707031</v>
      </c>
      <c r="BL1564">
        <v>56.271507263183594</v>
      </c>
      <c r="BM1564">
        <v>63.077949523925781</v>
      </c>
      <c r="BN1564">
        <v>68.69891357421875</v>
      </c>
      <c r="BO1564">
        <v>73.013435363769531</v>
      </c>
      <c r="BP1564">
        <v>75.849456787109375</v>
      </c>
      <c r="BQ1564">
        <v>79.034942626953125</v>
      </c>
      <c r="BR1564">
        <v>78.913970947265625</v>
      </c>
      <c r="BS1564">
        <v>75.905899047851562</v>
      </c>
      <c r="BT1564">
        <v>72.75</v>
      </c>
      <c r="BU1564">
        <v>72.478492736816406</v>
      </c>
      <c r="BV1564">
        <v>71.064521789550781</v>
      </c>
      <c r="BW1564">
        <v>67.615608215332031</v>
      </c>
      <c r="BX1564">
        <v>63.223133087158203</v>
      </c>
      <c r="BY1564">
        <v>61.973133087158203</v>
      </c>
      <c r="BZ1564">
        <v>60.037654876708984</v>
      </c>
      <c r="CA1564">
        <v>59.951629638671875</v>
      </c>
      <c r="CB1564">
        <v>58.037654876708984</v>
      </c>
      <c r="CC1564">
        <v>0.79473298788070679</v>
      </c>
      <c r="CD1564">
        <v>0.75568854808807373</v>
      </c>
      <c r="CE1564">
        <v>0.71234214305877686</v>
      </c>
      <c r="CF1564">
        <v>0.5691457986831665</v>
      </c>
      <c r="CG1564">
        <v>0.50945448875427246</v>
      </c>
      <c r="CH1564">
        <v>0.57788771390914917</v>
      </c>
      <c r="CI1564">
        <v>0.6708558201789856</v>
      </c>
      <c r="CJ1564">
        <v>0.62474840879440308</v>
      </c>
      <c r="CK1564">
        <v>0.75643384456634521</v>
      </c>
      <c r="CL1564">
        <v>0.78271991014480591</v>
      </c>
      <c r="CM1564">
        <v>0.75862503051757813</v>
      </c>
      <c r="CN1564">
        <v>0.80128717422485352</v>
      </c>
      <c r="CO1564">
        <v>0.88405913114547729</v>
      </c>
      <c r="CP1564">
        <v>0.80308568477630615</v>
      </c>
      <c r="CQ1564">
        <v>0.83648955821990967</v>
      </c>
      <c r="CR1564">
        <v>0.89777195453643799</v>
      </c>
      <c r="CS1564">
        <v>0.89229673147201538</v>
      </c>
      <c r="CT1564">
        <v>0.88195651769638062</v>
      </c>
      <c r="CU1564">
        <v>0.94776231050491333</v>
      </c>
      <c r="CV1564">
        <v>0.77643305063247681</v>
      </c>
      <c r="CW1564">
        <v>0.68198972940444946</v>
      </c>
      <c r="CX1564">
        <v>0.58378565311431885</v>
      </c>
      <c r="CY1564">
        <v>0.60217303037643433</v>
      </c>
      <c r="CZ1564">
        <v>0.58539676666259766</v>
      </c>
    </row>
    <row r="1565" spans="1:104" x14ac:dyDescent="0.25">
      <c r="A1565" t="s">
        <v>1754</v>
      </c>
      <c r="B1565" t="s">
        <v>26</v>
      </c>
      <c r="C1565" t="s">
        <v>27</v>
      </c>
      <c r="D1565" t="s">
        <v>184</v>
      </c>
      <c r="E1565" t="s">
        <v>184</v>
      </c>
      <c r="F1565">
        <v>2025</v>
      </c>
      <c r="G1565" t="s">
        <v>174</v>
      </c>
      <c r="H1565">
        <v>4</v>
      </c>
      <c r="I1565">
        <v>43.228313446044922</v>
      </c>
      <c r="J1565">
        <v>41.647392272949219</v>
      </c>
      <c r="K1565">
        <v>40.6651611328125</v>
      </c>
      <c r="L1565">
        <v>40.553268432617188</v>
      </c>
      <c r="M1565">
        <v>42.067245483398437</v>
      </c>
      <c r="N1565">
        <v>46.007675170898438</v>
      </c>
      <c r="O1565">
        <v>51.468238830566406</v>
      </c>
      <c r="P1565">
        <v>57.570117950439453</v>
      </c>
      <c r="Q1565">
        <v>64.242401123046875</v>
      </c>
      <c r="R1565">
        <v>69.622505187988281</v>
      </c>
      <c r="S1565">
        <v>74.005271911621094</v>
      </c>
      <c r="T1565">
        <v>76.648757934570313</v>
      </c>
      <c r="U1565">
        <v>78.187217712402344</v>
      </c>
      <c r="V1565">
        <v>79.469413757324219</v>
      </c>
      <c r="W1565">
        <v>79.022392272949219</v>
      </c>
      <c r="X1565">
        <v>76.788406372070313</v>
      </c>
      <c r="Y1565">
        <v>73.302558898925781</v>
      </c>
      <c r="Z1565">
        <v>68.4173583984375</v>
      </c>
      <c r="AA1565">
        <v>63.074363708496094</v>
      </c>
      <c r="AB1565">
        <v>61.423740386962891</v>
      </c>
      <c r="AC1565">
        <v>59.12274169921875</v>
      </c>
      <c r="AD1565">
        <v>54.967826843261719</v>
      </c>
      <c r="AE1565">
        <v>50.762504577636719</v>
      </c>
      <c r="AF1565">
        <v>47.2572021484375</v>
      </c>
      <c r="AG1565">
        <v>-0.430125892162323</v>
      </c>
      <c r="AH1565">
        <v>-0.25325214862823486</v>
      </c>
      <c r="AI1565">
        <v>-0.19081863760948181</v>
      </c>
      <c r="AJ1565">
        <v>-0.19506585597991943</v>
      </c>
      <c r="AK1565">
        <v>-0.1780504435300827</v>
      </c>
      <c r="AL1565">
        <v>-5.9035647660493851E-2</v>
      </c>
      <c r="AM1565">
        <v>-0.25702157616615295</v>
      </c>
      <c r="AN1565">
        <v>4.4465996325016022E-2</v>
      </c>
      <c r="AO1565">
        <v>0.13570615649223328</v>
      </c>
      <c r="AP1565">
        <v>0.1493428498506546</v>
      </c>
      <c r="AQ1565">
        <v>0.72336041927337646</v>
      </c>
      <c r="AR1565">
        <v>3.7930107116699219</v>
      </c>
      <c r="AS1565">
        <v>3.9404308795928955</v>
      </c>
      <c r="AT1565">
        <v>3.8371555805206299</v>
      </c>
      <c r="AU1565">
        <v>3.6324350833892822</v>
      </c>
      <c r="AV1565">
        <v>3.6157491207122803</v>
      </c>
      <c r="AW1565">
        <v>3.3873112201690674</v>
      </c>
      <c r="AX1565">
        <v>2.9748134613037109</v>
      </c>
      <c r="AY1565">
        <v>0.81587505340576172</v>
      </c>
      <c r="AZ1565">
        <v>0.4199567437171936</v>
      </c>
      <c r="BA1565">
        <v>0.27143526077270508</v>
      </c>
      <c r="BB1565">
        <v>0.27200773358345032</v>
      </c>
      <c r="BC1565">
        <v>0.17013640701770782</v>
      </c>
      <c r="BD1565">
        <v>1.5508239157497883E-2</v>
      </c>
      <c r="BE1565">
        <v>62.907638549804688</v>
      </c>
      <c r="BF1565">
        <v>62.071640014648438</v>
      </c>
      <c r="BG1565">
        <v>60.386569976806641</v>
      </c>
      <c r="BH1565">
        <v>61.531223297119141</v>
      </c>
      <c r="BI1565">
        <v>60.531223297119141</v>
      </c>
      <c r="BJ1565">
        <v>60.695220947265625</v>
      </c>
      <c r="BK1565">
        <v>59.965000152587891</v>
      </c>
      <c r="BL1565">
        <v>66.927497863769531</v>
      </c>
      <c r="BM1565">
        <v>77.369789123535156</v>
      </c>
      <c r="BN1565">
        <v>83.597000122070312</v>
      </c>
      <c r="BO1565">
        <v>87.976860046386719</v>
      </c>
      <c r="BP1565">
        <v>91.290504455566406</v>
      </c>
      <c r="BQ1565">
        <v>92.539207458496094</v>
      </c>
      <c r="BR1565">
        <v>91.691864013671875</v>
      </c>
      <c r="BS1565">
        <v>90.797210693359375</v>
      </c>
      <c r="BT1565">
        <v>89.884933471679688</v>
      </c>
      <c r="BU1565">
        <v>88.0977783203125</v>
      </c>
      <c r="BV1565">
        <v>86.558219909667969</v>
      </c>
      <c r="BW1565">
        <v>83.870994567871094</v>
      </c>
      <c r="BX1565">
        <v>78.478927612304688</v>
      </c>
      <c r="BY1565">
        <v>73.48779296875</v>
      </c>
      <c r="BZ1565">
        <v>70.181724548339844</v>
      </c>
      <c r="CA1565">
        <v>65.043777465820313</v>
      </c>
      <c r="CB1565">
        <v>63.481426239013672</v>
      </c>
      <c r="CC1565">
        <v>0.7466127872467041</v>
      </c>
      <c r="CD1565">
        <v>0.70949310064315796</v>
      </c>
      <c r="CE1565">
        <v>0.67080038785934448</v>
      </c>
      <c r="CF1565">
        <v>0.53882819414138794</v>
      </c>
      <c r="CG1565">
        <v>0.48659145832061768</v>
      </c>
      <c r="CH1565">
        <v>0.55244755744934082</v>
      </c>
      <c r="CI1565">
        <v>0.63901293277740479</v>
      </c>
      <c r="CJ1565">
        <v>0.6184573769569397</v>
      </c>
      <c r="CK1565">
        <v>0.74702268838882446</v>
      </c>
      <c r="CL1565">
        <v>0.78030687570571899</v>
      </c>
      <c r="CM1565">
        <v>0.76321101188659668</v>
      </c>
      <c r="CN1565">
        <v>0.80544573068618774</v>
      </c>
      <c r="CO1565">
        <v>0.88568586111068726</v>
      </c>
      <c r="CP1565">
        <v>0.8105696439743042</v>
      </c>
      <c r="CQ1565">
        <v>0.84346771240234375</v>
      </c>
      <c r="CR1565">
        <v>0.90098839998245239</v>
      </c>
      <c r="CS1565">
        <v>0.89117884635925293</v>
      </c>
      <c r="CT1565">
        <v>0.87187033891677856</v>
      </c>
      <c r="CU1565">
        <v>0.91609984636306763</v>
      </c>
      <c r="CV1565">
        <v>0.74228841066360474</v>
      </c>
      <c r="CW1565">
        <v>0.65861082077026367</v>
      </c>
      <c r="CX1565">
        <v>0.56124299764633179</v>
      </c>
      <c r="CY1565">
        <v>0.581584632396698</v>
      </c>
      <c r="CZ1565">
        <v>0.56325483322143555</v>
      </c>
    </row>
    <row r="1566" spans="1:104" x14ac:dyDescent="0.25">
      <c r="A1566" t="s">
        <v>1755</v>
      </c>
      <c r="B1566" t="s">
        <v>26</v>
      </c>
      <c r="C1566" t="s">
        <v>27</v>
      </c>
      <c r="D1566" t="s">
        <v>184</v>
      </c>
      <c r="E1566" t="s">
        <v>184</v>
      </c>
      <c r="F1566">
        <v>2025</v>
      </c>
      <c r="G1566" t="s">
        <v>175</v>
      </c>
      <c r="H1566">
        <v>5</v>
      </c>
      <c r="I1566">
        <v>44.792827606201172</v>
      </c>
      <c r="J1566">
        <v>43.166267395019531</v>
      </c>
      <c r="K1566">
        <v>42.129528045654297</v>
      </c>
      <c r="L1566">
        <v>41.918758392333984</v>
      </c>
      <c r="M1566">
        <v>43.352615356445313</v>
      </c>
      <c r="N1566">
        <v>47.231636047363281</v>
      </c>
      <c r="O1566">
        <v>52.414665222167969</v>
      </c>
      <c r="P1566">
        <v>60.059139251708984</v>
      </c>
      <c r="Q1566">
        <v>67.884056091308594</v>
      </c>
      <c r="R1566">
        <v>73.918510437011719</v>
      </c>
      <c r="S1566">
        <v>78.213645935058594</v>
      </c>
      <c r="T1566">
        <v>80.126304626464844</v>
      </c>
      <c r="U1566">
        <v>80.935111999511719</v>
      </c>
      <c r="V1566">
        <v>81.639312744140625</v>
      </c>
      <c r="W1566">
        <v>81.205978393554688</v>
      </c>
      <c r="X1566">
        <v>78.946029663085937</v>
      </c>
      <c r="Y1566">
        <v>75.262153625488281</v>
      </c>
      <c r="Z1566">
        <v>70.565689086914063</v>
      </c>
      <c r="AA1566">
        <v>65.081283569335938</v>
      </c>
      <c r="AB1566">
        <v>62.694229125976563</v>
      </c>
      <c r="AC1566">
        <v>61.017753601074219</v>
      </c>
      <c r="AD1566">
        <v>56.668304443359375</v>
      </c>
      <c r="AE1566">
        <v>52.413501739501953</v>
      </c>
      <c r="AF1566">
        <v>48.854686737060547</v>
      </c>
      <c r="AG1566">
        <v>-0.43788003921508789</v>
      </c>
      <c r="AH1566">
        <v>-0.27673420310020447</v>
      </c>
      <c r="AI1566">
        <v>-0.22706440091133118</v>
      </c>
      <c r="AJ1566">
        <v>-0.2167980819940567</v>
      </c>
      <c r="AK1566">
        <v>-0.17791503667831421</v>
      </c>
      <c r="AL1566">
        <v>-3.9993222802877426E-2</v>
      </c>
      <c r="AM1566">
        <v>-0.24928191304206848</v>
      </c>
      <c r="AN1566">
        <v>8.2540974020957947E-2</v>
      </c>
      <c r="AO1566">
        <v>0.14343339204788208</v>
      </c>
      <c r="AP1566">
        <v>0.11754947155714035</v>
      </c>
      <c r="AQ1566">
        <v>0.72483557462692261</v>
      </c>
      <c r="AR1566">
        <v>3.9439249038696289</v>
      </c>
      <c r="AS1566">
        <v>4.0590763092041016</v>
      </c>
      <c r="AT1566">
        <v>3.9200763702392578</v>
      </c>
      <c r="AU1566">
        <v>3.7260692119598389</v>
      </c>
      <c r="AV1566">
        <v>3.7812321186065674</v>
      </c>
      <c r="AW1566">
        <v>3.5646584033966064</v>
      </c>
      <c r="AX1566">
        <v>3.1879465579986572</v>
      </c>
      <c r="AY1566">
        <v>0.97945404052734375</v>
      </c>
      <c r="AZ1566">
        <v>0.53289592266082764</v>
      </c>
      <c r="BA1566">
        <v>0.35389465093612671</v>
      </c>
      <c r="BB1566">
        <v>0.34389463067054749</v>
      </c>
      <c r="BC1566">
        <v>0.22146350145339966</v>
      </c>
      <c r="BD1566">
        <v>7.4038676917552948E-2</v>
      </c>
      <c r="BE1566">
        <v>66.158378601074219</v>
      </c>
      <c r="BF1566">
        <v>65.636886596679688</v>
      </c>
      <c r="BG1566">
        <v>65.986427307128906</v>
      </c>
      <c r="BH1566">
        <v>65.693443298339844</v>
      </c>
      <c r="BI1566">
        <v>64.714935302734375</v>
      </c>
      <c r="BJ1566">
        <v>63.986431121826172</v>
      </c>
      <c r="BK1566">
        <v>63.257926940917969</v>
      </c>
      <c r="BL1566">
        <v>68.849540710449219</v>
      </c>
      <c r="BM1566">
        <v>79.312202453613281</v>
      </c>
      <c r="BN1566">
        <v>84.747711181640625</v>
      </c>
      <c r="BO1566">
        <v>88.648170471191406</v>
      </c>
      <c r="BP1566">
        <v>92.019210815429687</v>
      </c>
      <c r="BQ1566">
        <v>91.954727172851562</v>
      </c>
      <c r="BR1566">
        <v>90.31219482421875</v>
      </c>
      <c r="BS1566">
        <v>90.290702819824219</v>
      </c>
      <c r="BT1566">
        <v>88.419662475585937</v>
      </c>
      <c r="BU1566">
        <v>85.32012939453125</v>
      </c>
      <c r="BV1566">
        <v>83.591621398925781</v>
      </c>
      <c r="BW1566">
        <v>81.828048706054687</v>
      </c>
      <c r="BX1566">
        <v>80.035064697265625</v>
      </c>
      <c r="BY1566">
        <v>74.228507995605469</v>
      </c>
      <c r="BZ1566">
        <v>69.921951293945313</v>
      </c>
      <c r="CA1566">
        <v>68.87896728515625</v>
      </c>
      <c r="CB1566">
        <v>67.236434936523437</v>
      </c>
      <c r="CC1566">
        <v>0.77557069063186646</v>
      </c>
      <c r="CD1566">
        <v>0.73863571882247925</v>
      </c>
      <c r="CE1566">
        <v>0.69841563701629639</v>
      </c>
      <c r="CF1566">
        <v>0.55675238370895386</v>
      </c>
      <c r="CG1566">
        <v>0.49822622537612915</v>
      </c>
      <c r="CH1566">
        <v>0.56262701749801636</v>
      </c>
      <c r="CI1566">
        <v>0.64736175537109375</v>
      </c>
      <c r="CJ1566">
        <v>0.62333405017852783</v>
      </c>
      <c r="CK1566">
        <v>0.75744438171386719</v>
      </c>
      <c r="CL1566">
        <v>0.79068893194198608</v>
      </c>
      <c r="CM1566">
        <v>0.76852422952651978</v>
      </c>
      <c r="CN1566">
        <v>0.80996745824813843</v>
      </c>
      <c r="CO1566">
        <v>0.89159262180328369</v>
      </c>
      <c r="CP1566">
        <v>0.81093746423721313</v>
      </c>
      <c r="CQ1566">
        <v>0.8444514274597168</v>
      </c>
      <c r="CR1566">
        <v>0.9064984917640686</v>
      </c>
      <c r="CS1566">
        <v>0.8995012640953064</v>
      </c>
      <c r="CT1566">
        <v>0.88512307405471802</v>
      </c>
      <c r="CU1566">
        <v>0.93789839744567871</v>
      </c>
      <c r="CV1566">
        <v>0.76041620969772339</v>
      </c>
      <c r="CW1566">
        <v>0.67622113227844238</v>
      </c>
      <c r="CX1566">
        <v>0.57414692640304565</v>
      </c>
      <c r="CY1566">
        <v>0.59787225723266602</v>
      </c>
      <c r="CZ1566">
        <v>0.58120131492614746</v>
      </c>
    </row>
    <row r="1567" spans="1:104" x14ac:dyDescent="0.25">
      <c r="A1567" t="s">
        <v>1756</v>
      </c>
      <c r="B1567" t="s">
        <v>26</v>
      </c>
      <c r="C1567" t="s">
        <v>27</v>
      </c>
      <c r="D1567" t="s">
        <v>184</v>
      </c>
      <c r="E1567" t="s">
        <v>184</v>
      </c>
      <c r="F1567">
        <v>2025</v>
      </c>
      <c r="G1567" t="s">
        <v>176</v>
      </c>
      <c r="H1567">
        <v>6</v>
      </c>
      <c r="I1567">
        <v>46.05718994140625</v>
      </c>
      <c r="J1567">
        <v>44.370033264160156</v>
      </c>
      <c r="K1567">
        <v>43.330337524414062</v>
      </c>
      <c r="L1567">
        <v>43.159309387207031</v>
      </c>
      <c r="M1567">
        <v>44.567825317382812</v>
      </c>
      <c r="N1567">
        <v>48.402122497558594</v>
      </c>
      <c r="O1567">
        <v>53.544178009033203</v>
      </c>
      <c r="P1567">
        <v>60.640304565429688</v>
      </c>
      <c r="Q1567">
        <v>67.330108642578125</v>
      </c>
      <c r="R1567">
        <v>72.792236328125</v>
      </c>
      <c r="S1567">
        <v>77.006141662597656</v>
      </c>
      <c r="T1567">
        <v>78.927833557128906</v>
      </c>
      <c r="U1567">
        <v>79.612899780273438</v>
      </c>
      <c r="V1567">
        <v>79.9945068359375</v>
      </c>
      <c r="W1567">
        <v>79.605712890625</v>
      </c>
      <c r="X1567">
        <v>78.050865173339844</v>
      </c>
      <c r="Y1567">
        <v>75.208229064941406</v>
      </c>
      <c r="Z1567">
        <v>70.85552978515625</v>
      </c>
      <c r="AA1567">
        <v>65.45751953125</v>
      </c>
      <c r="AB1567">
        <v>62.148826599121094</v>
      </c>
      <c r="AC1567">
        <v>60.924053192138672</v>
      </c>
      <c r="AD1567">
        <v>57.131359100341797</v>
      </c>
      <c r="AE1567">
        <v>53.189056396484375</v>
      </c>
      <c r="AF1567">
        <v>49.737964630126953</v>
      </c>
      <c r="AG1567">
        <v>-0.48497408628463745</v>
      </c>
      <c r="AH1567">
        <v>-0.26864141225814819</v>
      </c>
      <c r="AI1567">
        <v>-0.18541403114795685</v>
      </c>
      <c r="AJ1567">
        <v>-0.20205126702785492</v>
      </c>
      <c r="AK1567">
        <v>-0.19682253897190094</v>
      </c>
      <c r="AL1567">
        <v>-8.0901436507701874E-2</v>
      </c>
      <c r="AM1567">
        <v>-0.28701767325401306</v>
      </c>
      <c r="AN1567">
        <v>1.5329481102526188E-2</v>
      </c>
      <c r="AO1567">
        <v>0.14440485835075378</v>
      </c>
      <c r="AP1567">
        <v>0.1920110285282135</v>
      </c>
      <c r="AQ1567">
        <v>0.78345745801925659</v>
      </c>
      <c r="AR1567">
        <v>3.9045405387878418</v>
      </c>
      <c r="AS1567">
        <v>4.0066204071044922</v>
      </c>
      <c r="AT1567">
        <v>3.849459171295166</v>
      </c>
      <c r="AU1567">
        <v>3.6364288330078125</v>
      </c>
      <c r="AV1567">
        <v>3.6102118492126465</v>
      </c>
      <c r="AW1567">
        <v>3.4059484004974365</v>
      </c>
      <c r="AX1567">
        <v>2.9862205982208252</v>
      </c>
      <c r="AY1567">
        <v>0.74230879545211792</v>
      </c>
      <c r="AZ1567">
        <v>0.35282868146896362</v>
      </c>
      <c r="BA1567">
        <v>0.22232431173324585</v>
      </c>
      <c r="BB1567">
        <v>0.23377355933189392</v>
      </c>
      <c r="BC1567">
        <v>0.14352717995643616</v>
      </c>
      <c r="BD1567">
        <v>-3.476995974779129E-2</v>
      </c>
      <c r="BE1567">
        <v>65.463134765625</v>
      </c>
      <c r="BF1567">
        <v>62.822711944580078</v>
      </c>
      <c r="BG1567">
        <v>61.908657073974609</v>
      </c>
      <c r="BH1567">
        <v>61.885448455810547</v>
      </c>
      <c r="BI1567">
        <v>61.678424835205078</v>
      </c>
      <c r="BJ1567">
        <v>61.014366149902344</v>
      </c>
      <c r="BK1567">
        <v>62.366119384765625</v>
      </c>
      <c r="BL1567">
        <v>70.512367248535156</v>
      </c>
      <c r="BM1567">
        <v>75.689659118652344</v>
      </c>
      <c r="BN1567">
        <v>79.376487731933594</v>
      </c>
      <c r="BO1567">
        <v>84.162918090820312</v>
      </c>
      <c r="BP1567">
        <v>86.826545715332031</v>
      </c>
      <c r="BQ1567">
        <v>88.555496215820313</v>
      </c>
      <c r="BR1567">
        <v>89.076553344726563</v>
      </c>
      <c r="BS1567">
        <v>86.725227355957031</v>
      </c>
      <c r="BT1567">
        <v>86.834373474121094</v>
      </c>
      <c r="BU1567">
        <v>86.582656860351563</v>
      </c>
      <c r="BV1567">
        <v>84.126060485839844</v>
      </c>
      <c r="BW1567">
        <v>81.985633850097656</v>
      </c>
      <c r="BX1567">
        <v>79.405799865722656</v>
      </c>
      <c r="BY1567">
        <v>75.894287109375</v>
      </c>
      <c r="BZ1567">
        <v>72.29296875</v>
      </c>
      <c r="CA1567">
        <v>70.564453125</v>
      </c>
      <c r="CB1567">
        <v>68.213142395019531</v>
      </c>
      <c r="CC1567">
        <v>0.8132355809211731</v>
      </c>
      <c r="CD1567">
        <v>0.77412402629852295</v>
      </c>
      <c r="CE1567">
        <v>0.73120415210723877</v>
      </c>
      <c r="CF1567">
        <v>0.57983767986297607</v>
      </c>
      <c r="CG1567">
        <v>0.51462781429290771</v>
      </c>
      <c r="CH1567">
        <v>0.57913285493850708</v>
      </c>
      <c r="CI1567">
        <v>0.66016852855682373</v>
      </c>
      <c r="CJ1567">
        <v>0.62425333261489868</v>
      </c>
      <c r="CK1567">
        <v>0.75628995895385742</v>
      </c>
      <c r="CL1567">
        <v>0.78748941421508789</v>
      </c>
      <c r="CM1567">
        <v>0.76479923725128174</v>
      </c>
      <c r="CN1567">
        <v>0.80646926164627075</v>
      </c>
      <c r="CO1567">
        <v>0.88865751028060913</v>
      </c>
      <c r="CP1567">
        <v>0.80617713928222656</v>
      </c>
      <c r="CQ1567">
        <v>0.8401762843132019</v>
      </c>
      <c r="CR1567">
        <v>0.90785235166549683</v>
      </c>
      <c r="CS1567">
        <v>0.90783154964447021</v>
      </c>
      <c r="CT1567">
        <v>0.89680701494216919</v>
      </c>
      <c r="CU1567">
        <v>0.95672446489334106</v>
      </c>
      <c r="CV1567">
        <v>0.76735830307006836</v>
      </c>
      <c r="CW1567">
        <v>0.68425124883651733</v>
      </c>
      <c r="CX1567">
        <v>0.58476567268371582</v>
      </c>
      <c r="CY1567">
        <v>0.61506593227386475</v>
      </c>
      <c r="CZ1567">
        <v>0.60007667541503906</v>
      </c>
    </row>
    <row r="1568" spans="1:104" x14ac:dyDescent="0.25">
      <c r="A1568" t="s">
        <v>1757</v>
      </c>
      <c r="B1568" t="s">
        <v>26</v>
      </c>
      <c r="C1568" t="s">
        <v>27</v>
      </c>
      <c r="D1568" t="s">
        <v>184</v>
      </c>
      <c r="E1568" t="s">
        <v>184</v>
      </c>
      <c r="F1568">
        <v>2025</v>
      </c>
      <c r="G1568" t="s">
        <v>177</v>
      </c>
      <c r="H1568">
        <v>7</v>
      </c>
      <c r="I1568">
        <v>48.871406555175781</v>
      </c>
      <c r="J1568">
        <v>47.0816650390625</v>
      </c>
      <c r="K1568">
        <v>45.880100250244141</v>
      </c>
      <c r="L1568">
        <v>45.774456024169922</v>
      </c>
      <c r="M1568">
        <v>47.536239624023438</v>
      </c>
      <c r="N1568">
        <v>51.911464691162109</v>
      </c>
      <c r="O1568">
        <v>57.475021362304688</v>
      </c>
      <c r="P1568">
        <v>65.292037963867188</v>
      </c>
      <c r="Q1568">
        <v>72.512031555175781</v>
      </c>
      <c r="R1568">
        <v>78.240089416503906</v>
      </c>
      <c r="S1568">
        <v>82.235832214355469</v>
      </c>
      <c r="T1568">
        <v>84.035842895507813</v>
      </c>
      <c r="U1568">
        <v>84.712226867675781</v>
      </c>
      <c r="V1568">
        <v>85.070144653320312</v>
      </c>
      <c r="W1568">
        <v>84.813529968261719</v>
      </c>
      <c r="X1568">
        <v>83.644744873046875</v>
      </c>
      <c r="Y1568">
        <v>81.018302917480469</v>
      </c>
      <c r="Z1568">
        <v>76.677619934082031</v>
      </c>
      <c r="AA1568">
        <v>70.568504333496094</v>
      </c>
      <c r="AB1568">
        <v>66.941429138183594</v>
      </c>
      <c r="AC1568">
        <v>65.368324279785156</v>
      </c>
      <c r="AD1568">
        <v>61.183937072753906</v>
      </c>
      <c r="AE1568">
        <v>56.744472503662109</v>
      </c>
      <c r="AF1568">
        <v>53.048274993896484</v>
      </c>
      <c r="AG1568">
        <v>-0.45497345924377441</v>
      </c>
      <c r="AH1568">
        <v>-0.31723135709762573</v>
      </c>
      <c r="AI1568">
        <v>-0.28737017512321472</v>
      </c>
      <c r="AJ1568">
        <v>-0.25514900684356689</v>
      </c>
      <c r="AK1568">
        <v>-0.18358781933784485</v>
      </c>
      <c r="AL1568">
        <v>-1.1032084003090858E-2</v>
      </c>
      <c r="AM1568">
        <v>-0.24624785780906677</v>
      </c>
      <c r="AN1568">
        <v>0.14274366199970245</v>
      </c>
      <c r="AO1568">
        <v>0.14897054433822632</v>
      </c>
      <c r="AP1568">
        <v>6.0827281326055527E-2</v>
      </c>
      <c r="AQ1568">
        <v>0.70132923126220703</v>
      </c>
      <c r="AR1568">
        <v>4.1139345169067383</v>
      </c>
      <c r="AS1568">
        <v>4.2375655174255371</v>
      </c>
      <c r="AT1568">
        <v>4.0818357467651367</v>
      </c>
      <c r="AU1568">
        <v>3.9146602153778076</v>
      </c>
      <c r="AV1568">
        <v>4.1222681999206543</v>
      </c>
      <c r="AW1568">
        <v>3.9766833782196045</v>
      </c>
      <c r="AX1568">
        <v>3.649116039276123</v>
      </c>
      <c r="AY1568">
        <v>1.2659751176834106</v>
      </c>
      <c r="AZ1568">
        <v>0.71359860897064209</v>
      </c>
      <c r="BA1568">
        <v>0.48286250233650208</v>
      </c>
      <c r="BB1568">
        <v>0.46136704087257385</v>
      </c>
      <c r="BC1568">
        <v>0.30597764253616333</v>
      </c>
      <c r="BD1568">
        <v>0.16920112073421478</v>
      </c>
      <c r="BE1568">
        <v>71.150352478027344</v>
      </c>
      <c r="BF1568">
        <v>71.542961120605469</v>
      </c>
      <c r="BG1568">
        <v>71.064437866210938</v>
      </c>
      <c r="BH1568">
        <v>70.835914611816406</v>
      </c>
      <c r="BI1568">
        <v>70.193313598632812</v>
      </c>
      <c r="BJ1568">
        <v>70.171836853027344</v>
      </c>
      <c r="BK1568">
        <v>69.714790344238281</v>
      </c>
      <c r="BL1568">
        <v>72.75</v>
      </c>
      <c r="BM1568">
        <v>76.49224853515625</v>
      </c>
      <c r="BN1568">
        <v>80.906326293945313</v>
      </c>
      <c r="BO1568">
        <v>85.898574829101563</v>
      </c>
      <c r="BP1568">
        <v>90.826385498046875</v>
      </c>
      <c r="BQ1568">
        <v>91.162300109863281</v>
      </c>
      <c r="BR1568">
        <v>91.562660217285156</v>
      </c>
      <c r="BS1568">
        <v>91.812660217285156</v>
      </c>
      <c r="BT1568">
        <v>90.912300109863281</v>
      </c>
      <c r="BU1568">
        <v>87.105613708496094</v>
      </c>
      <c r="BV1568">
        <v>84.505973815917969</v>
      </c>
      <c r="BW1568">
        <v>83.406326293945313</v>
      </c>
      <c r="BX1568">
        <v>81.285202026367188</v>
      </c>
      <c r="BY1568">
        <v>77.99224853515625</v>
      </c>
      <c r="BZ1568">
        <v>74.914085388183594</v>
      </c>
      <c r="CA1568">
        <v>73.685562133789063</v>
      </c>
      <c r="CB1568">
        <v>72.792961120605469</v>
      </c>
      <c r="CC1568">
        <v>0.83633208274841309</v>
      </c>
      <c r="CD1568">
        <v>0.79763597249984741</v>
      </c>
      <c r="CE1568">
        <v>0.7521287202835083</v>
      </c>
      <c r="CF1568">
        <v>0.59672611951828003</v>
      </c>
      <c r="CG1568">
        <v>0.5319172739982605</v>
      </c>
      <c r="CH1568">
        <v>0.59878706932067871</v>
      </c>
      <c r="CI1568">
        <v>0.67852622270584106</v>
      </c>
      <c r="CJ1568">
        <v>0.63730645179748535</v>
      </c>
      <c r="CK1568">
        <v>0.77334094047546387</v>
      </c>
      <c r="CL1568">
        <v>0.80446386337280273</v>
      </c>
      <c r="CM1568">
        <v>0.77834880352020264</v>
      </c>
      <c r="CN1568">
        <v>0.8208882212638855</v>
      </c>
      <c r="CO1568">
        <v>0.90680664777755737</v>
      </c>
      <c r="CP1568">
        <v>0.82069617509841919</v>
      </c>
      <c r="CQ1568">
        <v>0.85673433542251587</v>
      </c>
      <c r="CR1568">
        <v>0.93294334411621094</v>
      </c>
      <c r="CS1568">
        <v>0.93825703859329224</v>
      </c>
      <c r="CT1568">
        <v>0.93157106637954712</v>
      </c>
      <c r="CU1568">
        <v>0.99734592437744141</v>
      </c>
      <c r="CV1568">
        <v>0.79940921068191528</v>
      </c>
      <c r="CW1568">
        <v>0.71024096012115479</v>
      </c>
      <c r="CX1568">
        <v>0.60492658615112305</v>
      </c>
      <c r="CY1568">
        <v>0.6341477632522583</v>
      </c>
      <c r="CZ1568">
        <v>0.61996299028396606</v>
      </c>
    </row>
    <row r="1569" spans="1:104" x14ac:dyDescent="0.25">
      <c r="A1569" t="s">
        <v>1758</v>
      </c>
      <c r="B1569" t="s">
        <v>26</v>
      </c>
      <c r="C1569" t="s">
        <v>27</v>
      </c>
      <c r="D1569" t="s">
        <v>184</v>
      </c>
      <c r="E1569" t="s">
        <v>184</v>
      </c>
      <c r="F1569">
        <v>2025</v>
      </c>
      <c r="G1569" t="s">
        <v>178</v>
      </c>
      <c r="H1569">
        <v>8</v>
      </c>
      <c r="I1569">
        <v>49.239917755126953</v>
      </c>
      <c r="J1569">
        <v>47.497535705566406</v>
      </c>
      <c r="K1569">
        <v>46.275798797607422</v>
      </c>
      <c r="L1569">
        <v>46.219997406005859</v>
      </c>
      <c r="M1569">
        <v>47.957027435302734</v>
      </c>
      <c r="N1569">
        <v>52.742012023925781</v>
      </c>
      <c r="O1569">
        <v>58.990280151367188</v>
      </c>
      <c r="P1569">
        <v>66.585494995117188</v>
      </c>
      <c r="Q1569">
        <v>74.176193237304688</v>
      </c>
      <c r="R1569">
        <v>80.251487731933594</v>
      </c>
      <c r="S1569">
        <v>85.019927978515625</v>
      </c>
      <c r="T1569">
        <v>87.201278686523438</v>
      </c>
      <c r="U1569">
        <v>88.029388427734375</v>
      </c>
      <c r="V1569">
        <v>88.459274291992188</v>
      </c>
      <c r="W1569">
        <v>87.959457397460938</v>
      </c>
      <c r="X1569">
        <v>86.256309509277344</v>
      </c>
      <c r="Y1569">
        <v>82.732322692871094</v>
      </c>
      <c r="Z1569">
        <v>77.994232177734375</v>
      </c>
      <c r="AA1569">
        <v>71.453178405761719</v>
      </c>
      <c r="AB1569">
        <v>68.464103698730469</v>
      </c>
      <c r="AC1569">
        <v>66.187271118164063</v>
      </c>
      <c r="AD1569">
        <v>61.689353942871094</v>
      </c>
      <c r="AE1569">
        <v>56.987720489501953</v>
      </c>
      <c r="AF1569">
        <v>53.112133026123047</v>
      </c>
      <c r="AG1569">
        <v>-0.44890892505645752</v>
      </c>
      <c r="AH1569">
        <v>-0.32466623187065125</v>
      </c>
      <c r="AI1569">
        <v>-0.30299228429794312</v>
      </c>
      <c r="AJ1569">
        <v>-0.26299697160720825</v>
      </c>
      <c r="AK1569">
        <v>-0.18008594214916229</v>
      </c>
      <c r="AL1569">
        <v>6.6342024365440011E-4</v>
      </c>
      <c r="AM1569">
        <v>-0.24211834371089935</v>
      </c>
      <c r="AN1569">
        <v>0.16495013236999512</v>
      </c>
      <c r="AO1569">
        <v>0.15120691061019897</v>
      </c>
      <c r="AP1569">
        <v>4.0467958897352219E-2</v>
      </c>
      <c r="AQ1569">
        <v>0.70046043395996094</v>
      </c>
      <c r="AR1569">
        <v>4.249657154083252</v>
      </c>
      <c r="AS1569">
        <v>4.3843512535095215</v>
      </c>
      <c r="AT1569">
        <v>4.2239975929260254</v>
      </c>
      <c r="AU1569">
        <v>4.0498571395874023</v>
      </c>
      <c r="AV1569">
        <v>4.2800588607788086</v>
      </c>
      <c r="AW1569">
        <v>4.0988364219665527</v>
      </c>
      <c r="AX1569">
        <v>3.7708742618560791</v>
      </c>
      <c r="AY1569">
        <v>1.3499578237533569</v>
      </c>
      <c r="AZ1569">
        <v>0.78033238649368286</v>
      </c>
      <c r="BA1569">
        <v>0.52770030498504639</v>
      </c>
      <c r="BB1569">
        <v>0.49863484501838684</v>
      </c>
      <c r="BC1569">
        <v>0.32996279001235962</v>
      </c>
      <c r="BD1569">
        <v>0.19939219951629639</v>
      </c>
      <c r="BE1569">
        <v>73.119560241699219</v>
      </c>
      <c r="BF1569">
        <v>72.304107666015625</v>
      </c>
      <c r="BG1569">
        <v>71.7041015625</v>
      </c>
      <c r="BH1569">
        <v>70.624359130859375</v>
      </c>
      <c r="BI1569">
        <v>70.485549926757813</v>
      </c>
      <c r="BJ1569">
        <v>70.285545349121094</v>
      </c>
      <c r="BK1569">
        <v>69.588623046875</v>
      </c>
      <c r="BL1569">
        <v>72.34503173828125</v>
      </c>
      <c r="BM1569">
        <v>78.952667236328125</v>
      </c>
      <c r="BN1569">
        <v>83.448905944824219</v>
      </c>
      <c r="BO1569">
        <v>88.843788146972656</v>
      </c>
      <c r="BP1569">
        <v>90.445159912109375</v>
      </c>
      <c r="BQ1569">
        <v>92.262001037597656</v>
      </c>
      <c r="BR1569">
        <v>90.696357727050781</v>
      </c>
      <c r="BS1569">
        <v>91.077117919921875</v>
      </c>
      <c r="BT1569">
        <v>90.964385986328125</v>
      </c>
      <c r="BU1569">
        <v>89.683265686035156</v>
      </c>
      <c r="BV1569">
        <v>89.266082763671875</v>
      </c>
      <c r="BW1569">
        <v>85.30657958984375</v>
      </c>
      <c r="BX1569">
        <v>82.193168640136719</v>
      </c>
      <c r="BY1569">
        <v>78.166671752929688</v>
      </c>
      <c r="BZ1569">
        <v>76.329917907714844</v>
      </c>
      <c r="CA1569">
        <v>75.215805053710938</v>
      </c>
      <c r="CB1569">
        <v>75.149147033691406</v>
      </c>
      <c r="CC1569">
        <v>0.8408883810043335</v>
      </c>
      <c r="CD1569">
        <v>0.80286473035812378</v>
      </c>
      <c r="CE1569">
        <v>0.75593292713165283</v>
      </c>
      <c r="CF1569">
        <v>0.59975934028625488</v>
      </c>
      <c r="CG1569">
        <v>0.53362065553665161</v>
      </c>
      <c r="CH1569">
        <v>0.60421901941299438</v>
      </c>
      <c r="CI1569">
        <v>0.68785429000854492</v>
      </c>
      <c r="CJ1569">
        <v>0.64138174057006836</v>
      </c>
      <c r="CK1569">
        <v>0.77910411357879639</v>
      </c>
      <c r="CL1569">
        <v>0.81079542636871338</v>
      </c>
      <c r="CM1569">
        <v>0.78518927097320557</v>
      </c>
      <c r="CN1569">
        <v>0.82958942651748657</v>
      </c>
      <c r="CO1569">
        <v>0.92082124948501587</v>
      </c>
      <c r="CP1569">
        <v>0.82820391654968262</v>
      </c>
      <c r="CQ1569">
        <v>0.86578512191772461</v>
      </c>
      <c r="CR1569">
        <v>0.94635534286499023</v>
      </c>
      <c r="CS1569">
        <v>0.94789689779281616</v>
      </c>
      <c r="CT1569">
        <v>0.94023597240447998</v>
      </c>
      <c r="CU1569">
        <v>1.005832314491272</v>
      </c>
      <c r="CV1569">
        <v>0.81268250942230225</v>
      </c>
      <c r="CW1569">
        <v>0.71771705150604248</v>
      </c>
      <c r="CX1569">
        <v>0.60976886749267578</v>
      </c>
      <c r="CY1569">
        <v>0.63573282957077026</v>
      </c>
      <c r="CZ1569">
        <v>0.61817049980163574</v>
      </c>
    </row>
    <row r="1570" spans="1:104" x14ac:dyDescent="0.25">
      <c r="A1570" t="s">
        <v>1759</v>
      </c>
      <c r="B1570" t="s">
        <v>26</v>
      </c>
      <c r="C1570" t="s">
        <v>27</v>
      </c>
      <c r="D1570" t="s">
        <v>184</v>
      </c>
      <c r="E1570" t="s">
        <v>184</v>
      </c>
      <c r="F1570">
        <v>2025</v>
      </c>
      <c r="G1570" t="s">
        <v>179</v>
      </c>
      <c r="H1570">
        <v>9</v>
      </c>
      <c r="I1570">
        <v>49.581233978271484</v>
      </c>
      <c r="J1570">
        <v>47.941539764404297</v>
      </c>
      <c r="K1570">
        <v>46.889064788818359</v>
      </c>
      <c r="L1570">
        <v>46.86138916015625</v>
      </c>
      <c r="M1570">
        <v>48.773445129394531</v>
      </c>
      <c r="N1570">
        <v>53.805259704589844</v>
      </c>
      <c r="O1570">
        <v>61.104095458984375</v>
      </c>
      <c r="P1570">
        <v>69.133819580078125</v>
      </c>
      <c r="Q1570">
        <v>77.937026977539063</v>
      </c>
      <c r="R1570">
        <v>84.648086547851563</v>
      </c>
      <c r="S1570">
        <v>89.616905212402344</v>
      </c>
      <c r="T1570">
        <v>91.833534240722656</v>
      </c>
      <c r="U1570">
        <v>92.599884033203125</v>
      </c>
      <c r="V1570">
        <v>93.195182800292969</v>
      </c>
      <c r="W1570">
        <v>92.36956787109375</v>
      </c>
      <c r="X1570">
        <v>89.714424133300781</v>
      </c>
      <c r="Y1570">
        <v>85.66796875</v>
      </c>
      <c r="Z1570">
        <v>80.685287475585938</v>
      </c>
      <c r="AA1570">
        <v>74.090156555175781</v>
      </c>
      <c r="AB1570">
        <v>71.787773132324219</v>
      </c>
      <c r="AC1570">
        <v>68.0120849609375</v>
      </c>
      <c r="AD1570">
        <v>62.922885894775391</v>
      </c>
      <c r="AE1570">
        <v>57.906291961669922</v>
      </c>
      <c r="AF1570">
        <v>53.886569976806641</v>
      </c>
      <c r="AG1570">
        <v>-0.4310244619846344</v>
      </c>
      <c r="AH1570">
        <v>-0.33759722113609314</v>
      </c>
      <c r="AI1570">
        <v>-0.33616110682487488</v>
      </c>
      <c r="AJ1570">
        <v>-0.2796267569065094</v>
      </c>
      <c r="AK1570">
        <v>-0.17463551461696625</v>
      </c>
      <c r="AL1570">
        <v>2.4111403152346611E-2</v>
      </c>
      <c r="AM1570">
        <v>-0.22904409468173981</v>
      </c>
      <c r="AN1570">
        <v>0.2134774923324585</v>
      </c>
      <c r="AO1570">
        <v>0.15783567726612091</v>
      </c>
      <c r="AP1570">
        <v>-6.2208930030465126E-3</v>
      </c>
      <c r="AQ1570">
        <v>0.68661290407180786</v>
      </c>
      <c r="AR1570">
        <v>4.439509391784668</v>
      </c>
      <c r="AS1570">
        <v>4.5785250663757324</v>
      </c>
      <c r="AT1570">
        <v>4.4238448143005371</v>
      </c>
      <c r="AU1570">
        <v>4.2436809539794922</v>
      </c>
      <c r="AV1570">
        <v>4.5005307197570801</v>
      </c>
      <c r="AW1570">
        <v>4.3111505508422852</v>
      </c>
      <c r="AX1570">
        <v>4.0083322525024414</v>
      </c>
      <c r="AY1570">
        <v>1.5400687456130981</v>
      </c>
      <c r="AZ1570">
        <v>0.92365759611129761</v>
      </c>
      <c r="BA1570">
        <v>0.62381058931350708</v>
      </c>
      <c r="BB1570">
        <v>0.57665032148361206</v>
      </c>
      <c r="BC1570">
        <v>0.3833136260509491</v>
      </c>
      <c r="BD1570">
        <v>0.26723045110702515</v>
      </c>
      <c r="BE1570">
        <v>70.714668273925781</v>
      </c>
      <c r="BF1570">
        <v>70.257606506347656</v>
      </c>
      <c r="BG1570">
        <v>70.193206787109375</v>
      </c>
      <c r="BH1570">
        <v>69.921737670898438</v>
      </c>
      <c r="BI1570">
        <v>70.128799438476563</v>
      </c>
      <c r="BJ1570">
        <v>68.986137390136719</v>
      </c>
      <c r="BK1570">
        <v>71.564399719238281</v>
      </c>
      <c r="BL1570">
        <v>72.935600280761719</v>
      </c>
      <c r="BM1570">
        <v>80.256248474121094</v>
      </c>
      <c r="BN1570">
        <v>86.87744140625</v>
      </c>
      <c r="BO1570">
        <v>95.44049072265625</v>
      </c>
      <c r="BP1570">
        <v>98.626083374023438</v>
      </c>
      <c r="BQ1570">
        <v>99.911415100097656</v>
      </c>
      <c r="BR1570">
        <v>99.561683654785156</v>
      </c>
      <c r="BS1570">
        <v>98.44049072265625</v>
      </c>
      <c r="BT1570">
        <v>97.569290161132812</v>
      </c>
      <c r="BU1570">
        <v>96.348365783691406</v>
      </c>
      <c r="BV1570">
        <v>94.619834899902344</v>
      </c>
      <c r="BW1570">
        <v>91.998641967773438</v>
      </c>
      <c r="BX1570">
        <v>83.785331726074219</v>
      </c>
      <c r="BY1570">
        <v>79.564399719238281</v>
      </c>
      <c r="BZ1570">
        <v>77.4002685546875</v>
      </c>
      <c r="CA1570">
        <v>76.314407348632813</v>
      </c>
      <c r="CB1570">
        <v>74.4002685546875</v>
      </c>
      <c r="CC1570">
        <v>0.84518206119537354</v>
      </c>
      <c r="CD1570">
        <v>0.80917561054229736</v>
      </c>
      <c r="CE1570">
        <v>0.76527369022369385</v>
      </c>
      <c r="CF1570">
        <v>0.60910207033157349</v>
      </c>
      <c r="CG1570">
        <v>0.54467499256134033</v>
      </c>
      <c r="CH1570">
        <v>0.61788833141326904</v>
      </c>
      <c r="CI1570">
        <v>0.70894980430603027</v>
      </c>
      <c r="CJ1570">
        <v>0.66295057535171509</v>
      </c>
      <c r="CK1570">
        <v>0.809134840965271</v>
      </c>
      <c r="CL1570">
        <v>0.84227293729782104</v>
      </c>
      <c r="CM1570">
        <v>0.8135000467300415</v>
      </c>
      <c r="CN1570">
        <v>0.85978800058364868</v>
      </c>
      <c r="CO1570">
        <v>0.95625358819961548</v>
      </c>
      <c r="CP1570">
        <v>0.85790830850601196</v>
      </c>
      <c r="CQ1570">
        <v>0.89730507135391235</v>
      </c>
      <c r="CR1570">
        <v>0.97842633724212646</v>
      </c>
      <c r="CS1570">
        <v>0.97729790210723877</v>
      </c>
      <c r="CT1570">
        <v>0.96888637542724609</v>
      </c>
      <c r="CU1570">
        <v>1.0368473529815674</v>
      </c>
      <c r="CV1570">
        <v>0.84312307834625244</v>
      </c>
      <c r="CW1570">
        <v>0.73840606212615967</v>
      </c>
      <c r="CX1570">
        <v>0.62322980165481567</v>
      </c>
      <c r="CY1570">
        <v>0.64701265096664429</v>
      </c>
      <c r="CZ1570">
        <v>0.62790197134017944</v>
      </c>
    </row>
    <row r="1571" spans="1:104" x14ac:dyDescent="0.25">
      <c r="A1571" t="s">
        <v>1760</v>
      </c>
      <c r="B1571" t="s">
        <v>26</v>
      </c>
      <c r="C1571" t="s">
        <v>27</v>
      </c>
      <c r="D1571" t="s">
        <v>184</v>
      </c>
      <c r="E1571" t="s">
        <v>184</v>
      </c>
      <c r="F1571">
        <v>2025</v>
      </c>
      <c r="G1571" t="s">
        <v>180</v>
      </c>
      <c r="H1571">
        <v>10</v>
      </c>
      <c r="I1571">
        <v>44.571941375732422</v>
      </c>
      <c r="J1571">
        <v>43.048206329345703</v>
      </c>
      <c r="K1571">
        <v>42.026496887207031</v>
      </c>
      <c r="L1571">
        <v>41.985301971435547</v>
      </c>
      <c r="M1571">
        <v>43.549079895019531</v>
      </c>
      <c r="N1571">
        <v>47.780071258544922</v>
      </c>
      <c r="O1571">
        <v>54.939083099365234</v>
      </c>
      <c r="P1571">
        <v>61.142845153808594</v>
      </c>
      <c r="Q1571">
        <v>68.717041015625</v>
      </c>
      <c r="R1571">
        <v>75.482452392578125</v>
      </c>
      <c r="S1571">
        <v>80.810554504394531</v>
      </c>
      <c r="T1571">
        <v>83.683448791503906</v>
      </c>
      <c r="U1571">
        <v>85.216056823730469</v>
      </c>
      <c r="V1571">
        <v>86.540023803710938</v>
      </c>
      <c r="W1571">
        <v>86.0072021484375</v>
      </c>
      <c r="X1571">
        <v>83.3232421875</v>
      </c>
      <c r="Y1571">
        <v>79.114753723144531</v>
      </c>
      <c r="Z1571">
        <v>74.142593383789063</v>
      </c>
      <c r="AA1571">
        <v>70.233978271484375</v>
      </c>
      <c r="AB1571">
        <v>67.060508728027344</v>
      </c>
      <c r="AC1571">
        <v>63.397163391113281</v>
      </c>
      <c r="AD1571">
        <v>57.642482757568359</v>
      </c>
      <c r="AE1571">
        <v>52.225257873535156</v>
      </c>
      <c r="AF1571">
        <v>48.525688171386719</v>
      </c>
      <c r="AG1571">
        <v>-0.42153900861740112</v>
      </c>
      <c r="AH1571">
        <v>-0.26893773674964905</v>
      </c>
      <c r="AI1571">
        <v>-0.2221476286649704</v>
      </c>
      <c r="AJ1571">
        <v>-0.21215972304344177</v>
      </c>
      <c r="AK1571">
        <v>-0.17223265767097473</v>
      </c>
      <c r="AL1571">
        <v>-3.6799062043428421E-2</v>
      </c>
      <c r="AM1571">
        <v>-0.25100415945053101</v>
      </c>
      <c r="AN1571">
        <v>8.5748337209224701E-2</v>
      </c>
      <c r="AO1571">
        <v>0.14680837094783783</v>
      </c>
      <c r="AP1571">
        <v>0.12011396884918213</v>
      </c>
      <c r="AQ1571">
        <v>0.75943374633789063</v>
      </c>
      <c r="AR1571">
        <v>4.1572604179382324</v>
      </c>
      <c r="AS1571">
        <v>4.3121843338012695</v>
      </c>
      <c r="AT1571">
        <v>4.1889157295227051</v>
      </c>
      <c r="AU1571">
        <v>3.9835076332092285</v>
      </c>
      <c r="AV1571">
        <v>4.033815860748291</v>
      </c>
      <c r="AW1571">
        <v>3.7847506999969482</v>
      </c>
      <c r="AX1571">
        <v>3.3911960124969482</v>
      </c>
      <c r="AY1571">
        <v>1.0862736701965332</v>
      </c>
      <c r="AZ1571">
        <v>0.59526914358139038</v>
      </c>
      <c r="BA1571">
        <v>0.39025917649269104</v>
      </c>
      <c r="BB1571">
        <v>0.35783231258392334</v>
      </c>
      <c r="BC1571">
        <v>0.22036373615264893</v>
      </c>
      <c r="BD1571">
        <v>7.6963692903518677E-2</v>
      </c>
      <c r="BE1571">
        <v>68.694442749023438</v>
      </c>
      <c r="BF1571">
        <v>66.778572082519531</v>
      </c>
      <c r="BG1571">
        <v>66.901947021484375</v>
      </c>
      <c r="BH1571">
        <v>66.650230407714844</v>
      </c>
      <c r="BI1571">
        <v>65.172119140625</v>
      </c>
      <c r="BJ1571">
        <v>64.879623413085937</v>
      </c>
      <c r="BK1571">
        <v>64.191864013671875</v>
      </c>
      <c r="BL1571">
        <v>67.3935546875</v>
      </c>
      <c r="BM1571">
        <v>75.584266662597656</v>
      </c>
      <c r="BN1571">
        <v>82.911285400390625</v>
      </c>
      <c r="BO1571">
        <v>88.662139892578125</v>
      </c>
      <c r="BP1571">
        <v>90.870079040527344</v>
      </c>
      <c r="BQ1571">
        <v>91.376762390136719</v>
      </c>
      <c r="BR1571">
        <v>92.148223876953125</v>
      </c>
      <c r="BS1571">
        <v>90.985786437988281</v>
      </c>
      <c r="BT1571">
        <v>89.6688232421875</v>
      </c>
      <c r="BU1571">
        <v>89.647789001464844</v>
      </c>
      <c r="BV1571">
        <v>87.364120483398437</v>
      </c>
      <c r="BW1571">
        <v>82.869514465332031</v>
      </c>
      <c r="BX1571">
        <v>79.499565124511719</v>
      </c>
      <c r="BY1571">
        <v>75.609024047851562</v>
      </c>
      <c r="BZ1571">
        <v>72.420402526855469</v>
      </c>
      <c r="CA1571">
        <v>70.09381103515625</v>
      </c>
      <c r="CB1571">
        <v>69.508827209472656</v>
      </c>
      <c r="CC1571">
        <v>0.75188124179840088</v>
      </c>
      <c r="CD1571">
        <v>0.71768403053283691</v>
      </c>
      <c r="CE1571">
        <v>0.67839568853378296</v>
      </c>
      <c r="CF1571">
        <v>0.5448259711265564</v>
      </c>
      <c r="CG1571">
        <v>0.48898637294769287</v>
      </c>
      <c r="CH1571">
        <v>0.55414366722106934</v>
      </c>
      <c r="CI1571">
        <v>0.65006989240646362</v>
      </c>
      <c r="CJ1571">
        <v>0.6212233304977417</v>
      </c>
      <c r="CK1571">
        <v>0.75857174396514893</v>
      </c>
      <c r="CL1571">
        <v>0.7976190447807312</v>
      </c>
      <c r="CM1571">
        <v>0.7752419114112854</v>
      </c>
      <c r="CN1571">
        <v>0.82108229398727417</v>
      </c>
      <c r="CO1571">
        <v>0.91654711961746216</v>
      </c>
      <c r="CP1571">
        <v>0.82110327482223511</v>
      </c>
      <c r="CQ1571">
        <v>0.86074405908584595</v>
      </c>
      <c r="CR1571">
        <v>0.93978798389434814</v>
      </c>
      <c r="CS1571">
        <v>0.93528199195861816</v>
      </c>
      <c r="CT1571">
        <v>0.92560696601867676</v>
      </c>
      <c r="CU1571">
        <v>1.0074206590652466</v>
      </c>
      <c r="CV1571">
        <v>0.81375008821487427</v>
      </c>
      <c r="CW1571">
        <v>0.71150761842727661</v>
      </c>
      <c r="CX1571">
        <v>0.58081227540969849</v>
      </c>
      <c r="CY1571">
        <v>0.58534246683120728</v>
      </c>
      <c r="CZ1571">
        <v>0.56568342447280884</v>
      </c>
    </row>
    <row r="1572" spans="1:104" x14ac:dyDescent="0.25">
      <c r="A1572" t="s">
        <v>1761</v>
      </c>
      <c r="B1572" t="s">
        <v>26</v>
      </c>
      <c r="C1572" t="s">
        <v>27</v>
      </c>
      <c r="D1572" t="s">
        <v>184</v>
      </c>
      <c r="E1572" t="s">
        <v>184</v>
      </c>
      <c r="F1572">
        <v>2025</v>
      </c>
      <c r="G1572" t="s">
        <v>181</v>
      </c>
      <c r="H1572">
        <v>11</v>
      </c>
      <c r="I1572">
        <v>41.674964904785156</v>
      </c>
      <c r="J1572">
        <v>40.331020355224609</v>
      </c>
      <c r="K1572">
        <v>39.521770477294922</v>
      </c>
      <c r="L1572">
        <v>39.672012329101563</v>
      </c>
      <c r="M1572">
        <v>41.377834320068359</v>
      </c>
      <c r="N1572">
        <v>45.507747650146484</v>
      </c>
      <c r="O1572">
        <v>50.826103210449219</v>
      </c>
      <c r="P1572">
        <v>56.242149353027344</v>
      </c>
      <c r="Q1572">
        <v>62.352241516113281</v>
      </c>
      <c r="R1572">
        <v>67.381217956542969</v>
      </c>
      <c r="S1572">
        <v>71.422897338867188</v>
      </c>
      <c r="T1572">
        <v>73.695091247558594</v>
      </c>
      <c r="U1572">
        <v>74.844093322753906</v>
      </c>
      <c r="V1572">
        <v>75.692222595214844</v>
      </c>
      <c r="W1572">
        <v>74.936851501464844</v>
      </c>
      <c r="X1572">
        <v>72.235923767089844</v>
      </c>
      <c r="Y1572">
        <v>68.991180419921875</v>
      </c>
      <c r="Z1572">
        <v>66.86761474609375</v>
      </c>
      <c r="AA1572">
        <v>61.912979125976563</v>
      </c>
      <c r="AB1572">
        <v>58.345439910888672</v>
      </c>
      <c r="AC1572">
        <v>55.557182312011719</v>
      </c>
      <c r="AD1572">
        <v>51.788341522216797</v>
      </c>
      <c r="AE1572">
        <v>48.043148040771484</v>
      </c>
      <c r="AF1572">
        <v>44.924900054931641</v>
      </c>
      <c r="AG1572">
        <v>-0.43226256966590881</v>
      </c>
      <c r="AH1572">
        <v>-0.23267962038516998</v>
      </c>
      <c r="AI1572">
        <v>-0.15326023101806641</v>
      </c>
      <c r="AJ1572">
        <v>-0.17554996907711029</v>
      </c>
      <c r="AK1572">
        <v>-0.18312521278858185</v>
      </c>
      <c r="AL1572">
        <v>-8.287271112203598E-2</v>
      </c>
      <c r="AM1572">
        <v>-0.27382045984268188</v>
      </c>
      <c r="AN1572">
        <v>7.7993754530325532E-4</v>
      </c>
      <c r="AO1572">
        <v>0.13271249830722809</v>
      </c>
      <c r="AP1572">
        <v>0.19429294764995575</v>
      </c>
      <c r="AQ1572">
        <v>0.74499338865280151</v>
      </c>
      <c r="AR1572">
        <v>3.6651546955108643</v>
      </c>
      <c r="AS1572">
        <v>3.7868790626525879</v>
      </c>
      <c r="AT1572">
        <v>3.664182186126709</v>
      </c>
      <c r="AU1572">
        <v>3.4363763332366943</v>
      </c>
      <c r="AV1572">
        <v>3.32767653465271</v>
      </c>
      <c r="AW1572">
        <v>3.098163366317749</v>
      </c>
      <c r="AX1572">
        <v>2.7662110328674316</v>
      </c>
      <c r="AY1572">
        <v>0.64061659574508667</v>
      </c>
      <c r="AZ1572">
        <v>0.2895820140838623</v>
      </c>
      <c r="BA1572">
        <v>0.17515845596790314</v>
      </c>
      <c r="BB1572">
        <v>0.18594357371330261</v>
      </c>
      <c r="BC1572">
        <v>0.10956573486328125</v>
      </c>
      <c r="BD1572">
        <v>-5.3946584463119507E-2</v>
      </c>
      <c r="BE1572">
        <v>63.291793823242188</v>
      </c>
      <c r="BF1572">
        <v>62.526123046875</v>
      </c>
      <c r="BG1572">
        <v>61.058147430419922</v>
      </c>
      <c r="BH1572">
        <v>61.684101104736328</v>
      </c>
      <c r="BI1572">
        <v>61.302986145019531</v>
      </c>
      <c r="BJ1572">
        <v>60.684791564941406</v>
      </c>
      <c r="BK1572">
        <v>59.922210693359375</v>
      </c>
      <c r="BL1572">
        <v>63.247238159179688</v>
      </c>
      <c r="BM1572">
        <v>71.170547485351563</v>
      </c>
      <c r="BN1572">
        <v>78.617439270019531</v>
      </c>
      <c r="BO1572">
        <v>82.655685424804688</v>
      </c>
      <c r="BP1572">
        <v>86.490013122558594</v>
      </c>
      <c r="BQ1572">
        <v>87.705802917480469</v>
      </c>
      <c r="BR1572">
        <v>87.841262817382813</v>
      </c>
      <c r="BS1572">
        <v>87.639549255371094</v>
      </c>
      <c r="BT1572">
        <v>86.788398742675781</v>
      </c>
      <c r="BU1572">
        <v>83.863372802734375</v>
      </c>
      <c r="BV1572">
        <v>77.817512512207031</v>
      </c>
      <c r="BW1572">
        <v>72.526123046875</v>
      </c>
      <c r="BX1572">
        <v>68.247993469238281</v>
      </c>
      <c r="BY1572">
        <v>66.447303771972656</v>
      </c>
      <c r="BZ1572">
        <v>63.349601745605469</v>
      </c>
      <c r="CA1572">
        <v>62.481288909912109</v>
      </c>
      <c r="CB1572">
        <v>61.283348083496094</v>
      </c>
      <c r="CC1572">
        <v>0.73247665166854858</v>
      </c>
      <c r="CD1572">
        <v>0.69770324230194092</v>
      </c>
      <c r="CE1572">
        <v>0.66052496433258057</v>
      </c>
      <c r="CF1572">
        <v>0.53407591581344604</v>
      </c>
      <c r="CG1572">
        <v>0.48438405990600586</v>
      </c>
      <c r="CH1572">
        <v>0.55041229724884033</v>
      </c>
      <c r="CI1572">
        <v>0.63887834548950195</v>
      </c>
      <c r="CJ1572">
        <v>0.61491245031356812</v>
      </c>
      <c r="CK1572">
        <v>0.74116015434265137</v>
      </c>
      <c r="CL1572">
        <v>0.7745513916015625</v>
      </c>
      <c r="CM1572">
        <v>0.75820857286453247</v>
      </c>
      <c r="CN1572">
        <v>0.7996373176574707</v>
      </c>
      <c r="CO1572">
        <v>0.87662804126739502</v>
      </c>
      <c r="CP1572">
        <v>0.80388569831848145</v>
      </c>
      <c r="CQ1572">
        <v>0.8348546028137207</v>
      </c>
      <c r="CR1572">
        <v>0.88587909936904907</v>
      </c>
      <c r="CS1572">
        <v>0.87509340047836304</v>
      </c>
      <c r="CT1572">
        <v>0.8707008957862854</v>
      </c>
      <c r="CU1572">
        <v>0.91656970977783203</v>
      </c>
      <c r="CV1572">
        <v>0.7310715913772583</v>
      </c>
      <c r="CW1572">
        <v>0.64381825923919678</v>
      </c>
      <c r="CX1572">
        <v>0.54833871126174927</v>
      </c>
      <c r="CY1572">
        <v>0.56693887710571289</v>
      </c>
      <c r="CZ1572">
        <v>0.54818850755691528</v>
      </c>
    </row>
    <row r="1573" spans="1:104" x14ac:dyDescent="0.25">
      <c r="A1573" t="s">
        <v>1762</v>
      </c>
      <c r="B1573" t="s">
        <v>26</v>
      </c>
      <c r="C1573" t="s">
        <v>27</v>
      </c>
      <c r="D1573" t="s">
        <v>184</v>
      </c>
      <c r="E1573" t="s">
        <v>184</v>
      </c>
      <c r="F1573">
        <v>2025</v>
      </c>
      <c r="G1573" t="s">
        <v>182</v>
      </c>
      <c r="H1573">
        <v>12</v>
      </c>
      <c r="I1573">
        <v>39.520919799804688</v>
      </c>
      <c r="J1573">
        <v>38.456157684326172</v>
      </c>
      <c r="K1573">
        <v>37.938320159912109</v>
      </c>
      <c r="L1573">
        <v>38.213619232177734</v>
      </c>
      <c r="M1573">
        <v>40.011669158935547</v>
      </c>
      <c r="N1573">
        <v>44.195583343505859</v>
      </c>
      <c r="O1573">
        <v>50.134731292724609</v>
      </c>
      <c r="P1573">
        <v>54.854953765869141</v>
      </c>
      <c r="Q1573">
        <v>57.984233856201172</v>
      </c>
      <c r="R1573">
        <v>58.864177703857422</v>
      </c>
      <c r="S1573">
        <v>58.810199737548828</v>
      </c>
      <c r="T1573">
        <v>58.009910583496094</v>
      </c>
      <c r="U1573">
        <v>57.15277099609375</v>
      </c>
      <c r="V1573">
        <v>56.775089263916016</v>
      </c>
      <c r="W1573">
        <v>55.713203430175781</v>
      </c>
      <c r="X1573">
        <v>54.093719482421875</v>
      </c>
      <c r="Y1573">
        <v>53.462432861328125</v>
      </c>
      <c r="Z1573">
        <v>54.794345855712891</v>
      </c>
      <c r="AA1573">
        <v>52.766059875488281</v>
      </c>
      <c r="AB1573">
        <v>51.374660491943359</v>
      </c>
      <c r="AC1573">
        <v>49.840404510498047</v>
      </c>
      <c r="AD1573">
        <v>47.791938781738281</v>
      </c>
      <c r="AE1573">
        <v>44.358158111572266</v>
      </c>
      <c r="AF1573">
        <v>41.766849517822266</v>
      </c>
      <c r="AG1573">
        <v>-0.58729094266891479</v>
      </c>
      <c r="AH1573">
        <v>-8.5204645991325378E-2</v>
      </c>
      <c r="AI1573">
        <v>0.19699431955814362</v>
      </c>
      <c r="AJ1573">
        <v>-4.984492901712656E-3</v>
      </c>
      <c r="AK1573">
        <v>-0.26243308186531067</v>
      </c>
      <c r="AL1573">
        <v>-0.34858056902885437</v>
      </c>
      <c r="AM1573">
        <v>-0.48325732350349426</v>
      </c>
      <c r="AN1573">
        <v>-0.47306036949157715</v>
      </c>
      <c r="AO1573">
        <v>0.13647080957889557</v>
      </c>
      <c r="AP1573">
        <v>0.6579430103302002</v>
      </c>
      <c r="AQ1573">
        <v>1.00754714012146</v>
      </c>
      <c r="AR1573">
        <v>2.9173810482025146</v>
      </c>
      <c r="AS1573">
        <v>2.8954982757568359</v>
      </c>
      <c r="AT1573">
        <v>2.7419247627258301</v>
      </c>
      <c r="AU1573">
        <v>2.3976209163665771</v>
      </c>
      <c r="AV1573">
        <v>1.6901572942733765</v>
      </c>
      <c r="AW1573">
        <v>1.4212580919265747</v>
      </c>
      <c r="AX1573">
        <v>0.85268098115921021</v>
      </c>
      <c r="AY1573">
        <v>-1.0576244592666626</v>
      </c>
      <c r="AZ1573">
        <v>-0.91414922475814819</v>
      </c>
      <c r="BA1573">
        <v>-0.70188498497009277</v>
      </c>
      <c r="BB1573">
        <v>-0.59694164991378784</v>
      </c>
      <c r="BC1573">
        <v>-0.44190794229507446</v>
      </c>
      <c r="BD1573">
        <v>-0.75952810049057007</v>
      </c>
      <c r="BE1573">
        <v>47.571743011474609</v>
      </c>
      <c r="BF1573">
        <v>47.071743011474609</v>
      </c>
      <c r="BG1573">
        <v>45.657543182373047</v>
      </c>
      <c r="BH1573">
        <v>45.364643096923828</v>
      </c>
      <c r="BI1573">
        <v>45.571743011474609</v>
      </c>
      <c r="BJ1573">
        <v>45.485946655273438</v>
      </c>
      <c r="BK1573">
        <v>44.571743011474609</v>
      </c>
      <c r="BL1573">
        <v>45.528842926025391</v>
      </c>
      <c r="BM1573">
        <v>47.943046569824219</v>
      </c>
      <c r="BN1573">
        <v>50.878696441650391</v>
      </c>
      <c r="BO1573">
        <v>53.021450042724609</v>
      </c>
      <c r="BP1573">
        <v>53.314346313476563</v>
      </c>
      <c r="BQ1573">
        <v>54.085796356201172</v>
      </c>
      <c r="BR1573">
        <v>55.085796356201172</v>
      </c>
      <c r="BS1573">
        <v>55.957099914550781</v>
      </c>
      <c r="BT1573">
        <v>55.107246398925781</v>
      </c>
      <c r="BU1573">
        <v>54.378700256347656</v>
      </c>
      <c r="BV1573">
        <v>51.093193054199219</v>
      </c>
      <c r="BW1573">
        <v>49.593193054199219</v>
      </c>
      <c r="BX1573">
        <v>48.907539367675781</v>
      </c>
      <c r="BY1573">
        <v>47.036235809326172</v>
      </c>
      <c r="BZ1573">
        <v>48.114643096923828</v>
      </c>
      <c r="CA1573">
        <v>46.428993225097656</v>
      </c>
      <c r="CB1573">
        <v>45.721889495849609</v>
      </c>
      <c r="CC1573">
        <v>0.98469042778015137</v>
      </c>
      <c r="CD1573">
        <v>0.94238740205764771</v>
      </c>
      <c r="CE1573">
        <v>0.89736992120742798</v>
      </c>
      <c r="CF1573">
        <v>0.71272730827331543</v>
      </c>
      <c r="CG1573">
        <v>0.63643598556518555</v>
      </c>
      <c r="CH1573">
        <v>0.71969050168991089</v>
      </c>
      <c r="CI1573">
        <v>0.82494395971298218</v>
      </c>
      <c r="CJ1573">
        <v>0.7284587025642395</v>
      </c>
      <c r="CK1573">
        <v>0.87974256277084351</v>
      </c>
      <c r="CL1573">
        <v>0.89684683084487915</v>
      </c>
      <c r="CM1573">
        <v>0.85564279556274414</v>
      </c>
      <c r="CN1573">
        <v>0.89779019355773926</v>
      </c>
      <c r="CO1573">
        <v>0.98431694507598877</v>
      </c>
      <c r="CP1573">
        <v>0.89509290456771851</v>
      </c>
      <c r="CQ1573">
        <v>0.92999833822250366</v>
      </c>
      <c r="CR1573">
        <v>0.99660903215408325</v>
      </c>
      <c r="CS1573">
        <v>1.0067164897918701</v>
      </c>
      <c r="CT1573">
        <v>1.0326813459396362</v>
      </c>
      <c r="CU1573">
        <v>1.1315462589263916</v>
      </c>
      <c r="CV1573">
        <v>0.92415046691894531</v>
      </c>
      <c r="CW1573">
        <v>0.82258343696594238</v>
      </c>
      <c r="CX1573">
        <v>0.71518510580062866</v>
      </c>
      <c r="CY1573">
        <v>0.73783469200134277</v>
      </c>
      <c r="CZ1573">
        <v>0.71563345193862915</v>
      </c>
    </row>
    <row r="1574" spans="1:104" x14ac:dyDescent="0.25">
      <c r="A1574" t="s">
        <v>1763</v>
      </c>
      <c r="B1574" t="s">
        <v>26</v>
      </c>
      <c r="C1574" t="s">
        <v>27</v>
      </c>
      <c r="D1574" t="s">
        <v>184</v>
      </c>
      <c r="E1574" t="s">
        <v>184</v>
      </c>
      <c r="F1574">
        <v>2025</v>
      </c>
      <c r="G1574" t="s">
        <v>183</v>
      </c>
      <c r="H1574">
        <v>8</v>
      </c>
      <c r="I1574">
        <v>48.971851348876953</v>
      </c>
      <c r="J1574">
        <v>47.249073028564453</v>
      </c>
      <c r="K1574">
        <v>46.036128997802734</v>
      </c>
      <c r="L1574">
        <v>45.980136871337891</v>
      </c>
      <c r="M1574">
        <v>47.707183837890625</v>
      </c>
      <c r="N1574">
        <v>52.467437744140625</v>
      </c>
      <c r="O1574">
        <v>58.65618896484375</v>
      </c>
      <c r="P1574">
        <v>66.06585693359375</v>
      </c>
      <c r="Q1574">
        <v>73.445075988769531</v>
      </c>
      <c r="R1574">
        <v>79.359214782714844</v>
      </c>
      <c r="S1574">
        <v>84.021400451660156</v>
      </c>
      <c r="T1574">
        <v>86.190826416015625</v>
      </c>
      <c r="U1574">
        <v>87.01190185546875</v>
      </c>
      <c r="V1574">
        <v>87.449920654296875</v>
      </c>
      <c r="W1574">
        <v>86.970718383789063</v>
      </c>
      <c r="X1574">
        <v>85.278892517089844</v>
      </c>
      <c r="Y1574">
        <v>81.798851013183594</v>
      </c>
      <c r="Z1574">
        <v>77.068626403808594</v>
      </c>
      <c r="AA1574">
        <v>70.661270141601562</v>
      </c>
      <c r="AB1574">
        <v>67.764373779296875</v>
      </c>
      <c r="AC1574">
        <v>65.576576232910156</v>
      </c>
      <c r="AD1574">
        <v>61.175029754638672</v>
      </c>
      <c r="AE1574">
        <v>56.547946929931641</v>
      </c>
      <c r="AF1574">
        <v>52.733745574951172</v>
      </c>
      <c r="AG1574">
        <v>-0.45937857031822205</v>
      </c>
      <c r="AH1574">
        <v>-0.31425943970680237</v>
      </c>
      <c r="AI1574">
        <v>-0.27848774194717407</v>
      </c>
      <c r="AJ1574">
        <v>-0.25098928809165955</v>
      </c>
      <c r="AK1574">
        <v>-0.18519888818264008</v>
      </c>
      <c r="AL1574">
        <v>-1.8216472119092941E-2</v>
      </c>
      <c r="AM1574">
        <v>-0.25502052903175354</v>
      </c>
      <c r="AN1574">
        <v>0.1317160427570343</v>
      </c>
      <c r="AO1574">
        <v>0.15004125237464905</v>
      </c>
      <c r="AP1574">
        <v>7.4624292552471161E-2</v>
      </c>
      <c r="AQ1574">
        <v>0.72126990556716919</v>
      </c>
      <c r="AR1574">
        <v>4.1998486518859863</v>
      </c>
      <c r="AS1574">
        <v>4.3290629386901855</v>
      </c>
      <c r="AT1574">
        <v>4.1699895858764648</v>
      </c>
      <c r="AU1574">
        <v>3.9866578578948975</v>
      </c>
      <c r="AV1574">
        <v>4.1610183715820313</v>
      </c>
      <c r="AW1574">
        <v>3.97039794921875</v>
      </c>
      <c r="AX1574">
        <v>3.6181504726409912</v>
      </c>
      <c r="AY1574">
        <v>1.2188820838928223</v>
      </c>
      <c r="AZ1574">
        <v>0.68829602003097534</v>
      </c>
      <c r="BA1574">
        <v>0.46138656139373779</v>
      </c>
      <c r="BB1574">
        <v>0.44127589464187622</v>
      </c>
      <c r="BC1574">
        <v>0.28927284479141235</v>
      </c>
      <c r="BD1574">
        <v>0.14777761697769165</v>
      </c>
      <c r="BE1574">
        <v>70.111907958984375</v>
      </c>
      <c r="BF1574">
        <v>69.231819152832031</v>
      </c>
      <c r="BG1574">
        <v>68.717559814453125</v>
      </c>
      <c r="BH1574">
        <v>68.316818237304688</v>
      </c>
      <c r="BI1574">
        <v>68.121452331542969</v>
      </c>
      <c r="BJ1574">
        <v>67.614410400390625</v>
      </c>
      <c r="BK1574">
        <v>68.308418273925781</v>
      </c>
      <c r="BL1574">
        <v>72.135780334472656</v>
      </c>
      <c r="BM1574">
        <v>77.847763061523438</v>
      </c>
      <c r="BN1574">
        <v>82.652366638183594</v>
      </c>
      <c r="BO1574">
        <v>88.586517333984375</v>
      </c>
      <c r="BP1574">
        <v>91.681144714355469</v>
      </c>
      <c r="BQ1574">
        <v>92.972885131835938</v>
      </c>
      <c r="BR1574">
        <v>92.724388122558594</v>
      </c>
      <c r="BS1574">
        <v>92.013938903808594</v>
      </c>
      <c r="BT1574">
        <v>91.570159912109375</v>
      </c>
      <c r="BU1574">
        <v>89.9300537109375</v>
      </c>
      <c r="BV1574">
        <v>88.129547119140625</v>
      </c>
      <c r="BW1574">
        <v>85.674346923828125</v>
      </c>
      <c r="BX1574">
        <v>81.66741943359375</v>
      </c>
      <c r="BY1574">
        <v>77.904441833496094</v>
      </c>
      <c r="BZ1574">
        <v>75.23431396484375</v>
      </c>
      <c r="CA1574">
        <v>73.945060729980469</v>
      </c>
      <c r="CB1574">
        <v>72.63885498046875</v>
      </c>
      <c r="CC1574">
        <v>0.83469367027282715</v>
      </c>
      <c r="CD1574">
        <v>0.79703229665756226</v>
      </c>
      <c r="CE1574">
        <v>0.75039011240005493</v>
      </c>
      <c r="CF1574">
        <v>0.59540951251983643</v>
      </c>
      <c r="CG1574">
        <v>0.52981764078140259</v>
      </c>
      <c r="CH1574">
        <v>0.59997057914733887</v>
      </c>
      <c r="CI1574">
        <v>0.68277633190155029</v>
      </c>
      <c r="CJ1574">
        <v>0.63649171590805054</v>
      </c>
      <c r="CK1574">
        <v>0.77243965864181519</v>
      </c>
      <c r="CL1574">
        <v>0.80360525846481323</v>
      </c>
      <c r="CM1574">
        <v>0.77861863374710083</v>
      </c>
      <c r="CN1574">
        <v>0.82246333360671997</v>
      </c>
      <c r="CO1574">
        <v>0.91180294752120972</v>
      </c>
      <c r="CP1574">
        <v>0.82137256860733032</v>
      </c>
      <c r="CQ1574">
        <v>0.85820466279983521</v>
      </c>
      <c r="CR1574">
        <v>0.93641382455825806</v>
      </c>
      <c r="CS1574">
        <v>0.93753343820571899</v>
      </c>
      <c r="CT1574">
        <v>0.92925500869750977</v>
      </c>
      <c r="CU1574">
        <v>0.99361103773117065</v>
      </c>
      <c r="CV1574">
        <v>0.80331665277481079</v>
      </c>
      <c r="CW1574">
        <v>0.70998167991638184</v>
      </c>
      <c r="CX1574">
        <v>0.60376113653182983</v>
      </c>
      <c r="CY1574">
        <v>0.62973707914352417</v>
      </c>
      <c r="CZ1574">
        <v>0.61271166801452637</v>
      </c>
    </row>
    <row r="1575" spans="1:104" x14ac:dyDescent="0.25">
      <c r="A1575" t="s">
        <v>1764</v>
      </c>
      <c r="B1575" t="s">
        <v>26</v>
      </c>
      <c r="C1575" t="s">
        <v>28</v>
      </c>
      <c r="D1575" t="s">
        <v>184</v>
      </c>
      <c r="E1575" t="s">
        <v>184</v>
      </c>
      <c r="F1575">
        <v>2015</v>
      </c>
      <c r="G1575" t="s">
        <v>171</v>
      </c>
      <c r="H1575">
        <v>1</v>
      </c>
      <c r="I1575">
        <v>137.10861206054687</v>
      </c>
      <c r="J1575">
        <v>132.57205200195312</v>
      </c>
      <c r="K1575">
        <v>131.2271728515625</v>
      </c>
      <c r="L1575">
        <v>132.05323791503906</v>
      </c>
      <c r="M1575">
        <v>139.02183532714844</v>
      </c>
      <c r="N1575">
        <v>152.027587890625</v>
      </c>
      <c r="O1575">
        <v>172.55889892578125</v>
      </c>
      <c r="P1575">
        <v>186.7392578125</v>
      </c>
      <c r="Q1575">
        <v>191.17933654785156</v>
      </c>
      <c r="R1575">
        <v>191.4267578125</v>
      </c>
      <c r="S1575">
        <v>191.69046020507812</v>
      </c>
      <c r="T1575">
        <v>189.76480102539062</v>
      </c>
      <c r="U1575">
        <v>187.7083740234375</v>
      </c>
      <c r="V1575">
        <v>186.6142578125</v>
      </c>
      <c r="W1575">
        <v>183.70075988769531</v>
      </c>
      <c r="X1575">
        <v>178.59947204589844</v>
      </c>
      <c r="Y1575">
        <v>174.11444091796875</v>
      </c>
      <c r="Z1575">
        <v>174.58192443847656</v>
      </c>
      <c r="AA1575">
        <v>168.50975036621094</v>
      </c>
      <c r="AB1575">
        <v>163.94729614257812</v>
      </c>
      <c r="AC1575">
        <v>161.64303588867187</v>
      </c>
      <c r="AD1575">
        <v>157.19358825683594</v>
      </c>
      <c r="AE1575">
        <v>150.07084655761719</v>
      </c>
      <c r="AF1575">
        <v>144.41477966308594</v>
      </c>
      <c r="AG1575">
        <v>-4.1004371643066406</v>
      </c>
      <c r="AH1575">
        <v>-0.64369690418243408</v>
      </c>
      <c r="AI1575">
        <v>1.2581069469451904</v>
      </c>
      <c r="AJ1575">
        <v>-9.7835808992385864E-2</v>
      </c>
      <c r="AK1575">
        <v>-1.8317670822143555</v>
      </c>
      <c r="AL1575">
        <v>-2.3515045642852783</v>
      </c>
      <c r="AM1575">
        <v>-3.3899328708648682</v>
      </c>
      <c r="AN1575">
        <v>-3.2147917747497559</v>
      </c>
      <c r="AO1575">
        <v>0.99228197336196899</v>
      </c>
      <c r="AP1575">
        <v>4.6058773994445801</v>
      </c>
      <c r="AQ1575">
        <v>7.306096076965332</v>
      </c>
      <c r="AR1575">
        <v>16.370157241821289</v>
      </c>
      <c r="AS1575">
        <v>16.349847793579102</v>
      </c>
      <c r="AT1575">
        <v>15.241405487060547</v>
      </c>
      <c r="AU1575">
        <v>12.842199325561523</v>
      </c>
      <c r="AV1575">
        <v>7.9718499183654785</v>
      </c>
      <c r="AW1575">
        <v>6.0310053825378418</v>
      </c>
      <c r="AX1575">
        <v>1.8875718116760254</v>
      </c>
      <c r="AY1575">
        <v>-6.9753527641296387</v>
      </c>
      <c r="AZ1575">
        <v>-6.083106517791748</v>
      </c>
      <c r="BA1575">
        <v>-4.6799378395080566</v>
      </c>
      <c r="BB1575">
        <v>-3.9018137454986572</v>
      </c>
      <c r="BC1575">
        <v>-2.9212396144866943</v>
      </c>
      <c r="BD1575">
        <v>-5.1367697715759277</v>
      </c>
      <c r="BE1575">
        <v>49.854522705078125</v>
      </c>
      <c r="BF1575">
        <v>49.220344543457031</v>
      </c>
      <c r="BG1575">
        <v>48.601085662841797</v>
      </c>
      <c r="BH1575">
        <v>48.311443328857422</v>
      </c>
      <c r="BI1575">
        <v>47.549373626708984</v>
      </c>
      <c r="BJ1575">
        <v>47.076885223388672</v>
      </c>
      <c r="BK1575">
        <v>47.881649017333984</v>
      </c>
      <c r="BL1575">
        <v>47.12249755859375</v>
      </c>
      <c r="BM1575">
        <v>48.6893310546875</v>
      </c>
      <c r="BN1575">
        <v>52.042758941650391</v>
      </c>
      <c r="BO1575">
        <v>54.795810699462891</v>
      </c>
      <c r="BP1575">
        <v>56.972549438476563</v>
      </c>
      <c r="BQ1575">
        <v>58.646373748779297</v>
      </c>
      <c r="BR1575">
        <v>58.975730895996094</v>
      </c>
      <c r="BS1575">
        <v>59.073253631591797</v>
      </c>
      <c r="BT1575">
        <v>58.835647583007813</v>
      </c>
      <c r="BU1575">
        <v>57.835842132568359</v>
      </c>
      <c r="BV1575">
        <v>55.966968536376953</v>
      </c>
      <c r="BW1575">
        <v>54.150135040283203</v>
      </c>
      <c r="BX1575">
        <v>53.400341033935547</v>
      </c>
      <c r="BY1575">
        <v>50.973781585693359</v>
      </c>
      <c r="BZ1575">
        <v>49.342647552490234</v>
      </c>
      <c r="CA1575">
        <v>47.483249664306641</v>
      </c>
      <c r="CB1575">
        <v>46.187313079833984</v>
      </c>
      <c r="CC1575">
        <v>6.4591927528381348</v>
      </c>
      <c r="CD1575">
        <v>6.1420683860778809</v>
      </c>
      <c r="CE1575">
        <v>5.8308348655700684</v>
      </c>
      <c r="CF1575">
        <v>4.4521365165710449</v>
      </c>
      <c r="CG1575">
        <v>3.8171565532684326</v>
      </c>
      <c r="CH1575">
        <v>4.2504863739013672</v>
      </c>
      <c r="CI1575">
        <v>4.6315250396728516</v>
      </c>
      <c r="CJ1575">
        <v>2.8480894565582275</v>
      </c>
      <c r="CK1575">
        <v>3.836331844329834</v>
      </c>
      <c r="CL1575">
        <v>3.6688418388366699</v>
      </c>
      <c r="CM1575">
        <v>2.7694370746612549</v>
      </c>
      <c r="CN1575">
        <v>3.0864260196685791</v>
      </c>
      <c r="CO1575">
        <v>4.2611536979675293</v>
      </c>
      <c r="CP1575">
        <v>2.6719214916229248</v>
      </c>
      <c r="CQ1575">
        <v>3.2208986282348633</v>
      </c>
      <c r="CR1575">
        <v>4.7441091537475586</v>
      </c>
      <c r="CS1575">
        <v>5.1777634620666504</v>
      </c>
      <c r="CT1575">
        <v>5.6760578155517578</v>
      </c>
      <c r="CU1575">
        <v>7.0339441299438477</v>
      </c>
      <c r="CV1575">
        <v>5.7561893463134766</v>
      </c>
      <c r="CW1575">
        <v>5.1451144218444824</v>
      </c>
      <c r="CX1575">
        <v>4.3944263458251953</v>
      </c>
      <c r="CY1575">
        <v>4.702418327331543</v>
      </c>
      <c r="CZ1575">
        <v>4.5976572036743164</v>
      </c>
    </row>
    <row r="1576" spans="1:104" x14ac:dyDescent="0.25">
      <c r="A1576" t="s">
        <v>1765</v>
      </c>
      <c r="B1576" t="s">
        <v>26</v>
      </c>
      <c r="C1576" t="s">
        <v>28</v>
      </c>
      <c r="D1576" t="s">
        <v>184</v>
      </c>
      <c r="E1576" t="s">
        <v>184</v>
      </c>
      <c r="F1576">
        <v>2015</v>
      </c>
      <c r="G1576" t="s">
        <v>172</v>
      </c>
      <c r="H1576">
        <v>2</v>
      </c>
      <c r="I1576">
        <v>136.44190979003906</v>
      </c>
      <c r="J1576">
        <v>132.27986145019531</v>
      </c>
      <c r="K1576">
        <v>130.81236267089844</v>
      </c>
      <c r="L1576">
        <v>131.64279174804687</v>
      </c>
      <c r="M1576">
        <v>137.9635009765625</v>
      </c>
      <c r="N1576">
        <v>152.61279296875</v>
      </c>
      <c r="O1576">
        <v>171.67437744140625</v>
      </c>
      <c r="P1576">
        <v>186.58164978027344</v>
      </c>
      <c r="Q1576">
        <v>192.83622741699219</v>
      </c>
      <c r="R1576">
        <v>193.79998779296875</v>
      </c>
      <c r="S1576">
        <v>194.00997924804687</v>
      </c>
      <c r="T1576">
        <v>191.96432495117187</v>
      </c>
      <c r="U1576">
        <v>190.89219665527344</v>
      </c>
      <c r="V1576">
        <v>189.66171264648437</v>
      </c>
      <c r="W1576">
        <v>186.59649658203125</v>
      </c>
      <c r="X1576">
        <v>181.10430908203125</v>
      </c>
      <c r="Y1576">
        <v>176.51478576660156</v>
      </c>
      <c r="Z1576">
        <v>176.01699829101562</v>
      </c>
      <c r="AA1576">
        <v>172.04890441894531</v>
      </c>
      <c r="AB1576">
        <v>166.86082458496094</v>
      </c>
      <c r="AC1576">
        <v>164.51129150390625</v>
      </c>
      <c r="AD1576">
        <v>158.22386169433594</v>
      </c>
      <c r="AE1576">
        <v>149.70140075683594</v>
      </c>
      <c r="AF1576">
        <v>144.03067016601562</v>
      </c>
      <c r="AG1576">
        <v>-3.9936783313751221</v>
      </c>
      <c r="AH1576">
        <v>-0.68261116743087769</v>
      </c>
      <c r="AI1576">
        <v>1.1293352842330933</v>
      </c>
      <c r="AJ1576">
        <v>-0.15407776832580566</v>
      </c>
      <c r="AK1576">
        <v>-1.7805733680725098</v>
      </c>
      <c r="AL1576">
        <v>-2.2492942810058594</v>
      </c>
      <c r="AM1576">
        <v>-3.2684986591339111</v>
      </c>
      <c r="AN1576">
        <v>-2.9991593360900879</v>
      </c>
      <c r="AO1576">
        <v>0.99906390905380249</v>
      </c>
      <c r="AP1576">
        <v>4.4627866744995117</v>
      </c>
      <c r="AQ1576">
        <v>7.2483124732971191</v>
      </c>
      <c r="AR1576">
        <v>16.622133255004883</v>
      </c>
      <c r="AS1576">
        <v>16.709421157836914</v>
      </c>
      <c r="AT1576">
        <v>15.593070983886719</v>
      </c>
      <c r="AU1576">
        <v>13.170769691467285</v>
      </c>
      <c r="AV1576">
        <v>8.4431571960449219</v>
      </c>
      <c r="AW1576">
        <v>6.552492618560791</v>
      </c>
      <c r="AX1576">
        <v>2.5061988830566406</v>
      </c>
      <c r="AY1576">
        <v>-6.5146102905273437</v>
      </c>
      <c r="AZ1576">
        <v>-5.7300496101379395</v>
      </c>
      <c r="BA1576">
        <v>-4.4209856986999512</v>
      </c>
      <c r="BB1576">
        <v>-3.6175367832183838</v>
      </c>
      <c r="BC1576">
        <v>-2.6993556022644043</v>
      </c>
      <c r="BD1576">
        <v>-4.8370676040649414</v>
      </c>
      <c r="BE1576">
        <v>52.598628997802734</v>
      </c>
      <c r="BF1576">
        <v>52.354526519775391</v>
      </c>
      <c r="BG1576">
        <v>51.427780151367188</v>
      </c>
      <c r="BH1576">
        <v>49.830066680908203</v>
      </c>
      <c r="BI1576">
        <v>49.315010070800781</v>
      </c>
      <c r="BJ1576">
        <v>48.787693023681641</v>
      </c>
      <c r="BK1576">
        <v>48.232933044433594</v>
      </c>
      <c r="BL1576">
        <v>47.931026458740234</v>
      </c>
      <c r="BM1576">
        <v>50.982223510742187</v>
      </c>
      <c r="BN1576">
        <v>53.972679138183594</v>
      </c>
      <c r="BO1576">
        <v>56.728973388671875</v>
      </c>
      <c r="BP1576">
        <v>57.792953491210937</v>
      </c>
      <c r="BQ1576">
        <v>58.609916687011719</v>
      </c>
      <c r="BR1576">
        <v>58.997081756591797</v>
      </c>
      <c r="BS1576">
        <v>58.609916687011719</v>
      </c>
      <c r="BT1576">
        <v>58.055152893066406</v>
      </c>
      <c r="BU1576">
        <v>57.567539215087891</v>
      </c>
      <c r="BV1576">
        <v>56.552616119384766</v>
      </c>
      <c r="BW1576">
        <v>54.769199371337891</v>
      </c>
      <c r="BX1576">
        <v>53.687129974365234</v>
      </c>
      <c r="BY1576">
        <v>52.238899230957031</v>
      </c>
      <c r="BZ1576">
        <v>51.028938293457031</v>
      </c>
      <c r="CA1576">
        <v>50.065399169921875</v>
      </c>
      <c r="CB1576">
        <v>49.324356079101563</v>
      </c>
      <c r="CC1576">
        <v>6.2600536346435547</v>
      </c>
      <c r="CD1576">
        <v>5.9690876007080078</v>
      </c>
      <c r="CE1576">
        <v>5.661095142364502</v>
      </c>
      <c r="CF1576">
        <v>4.3234519958496094</v>
      </c>
      <c r="CG1576">
        <v>3.690443754196167</v>
      </c>
      <c r="CH1576">
        <v>4.1582121849060059</v>
      </c>
      <c r="CI1576">
        <v>4.4874238967895508</v>
      </c>
      <c r="CJ1576">
        <v>2.7732248306274414</v>
      </c>
      <c r="CK1576">
        <v>3.7671318054199219</v>
      </c>
      <c r="CL1576">
        <v>3.6180768013000488</v>
      </c>
      <c r="CM1576">
        <v>2.7303087711334229</v>
      </c>
      <c r="CN1576">
        <v>3.0418713092803955</v>
      </c>
      <c r="CO1576">
        <v>4.2195744514465332</v>
      </c>
      <c r="CP1576">
        <v>2.6496491432189941</v>
      </c>
      <c r="CQ1576">
        <v>3.1878280639648438</v>
      </c>
      <c r="CR1576">
        <v>4.6863713264465332</v>
      </c>
      <c r="CS1576">
        <v>5.1140918731689453</v>
      </c>
      <c r="CT1576">
        <v>5.5761523246765137</v>
      </c>
      <c r="CU1576">
        <v>7.0043325424194336</v>
      </c>
      <c r="CV1576">
        <v>5.7058491706848145</v>
      </c>
      <c r="CW1576">
        <v>5.1001162528991699</v>
      </c>
      <c r="CX1576">
        <v>4.3123311996459961</v>
      </c>
      <c r="CY1576">
        <v>4.5705714225769043</v>
      </c>
      <c r="CZ1576">
        <v>4.468165397644043</v>
      </c>
    </row>
    <row r="1577" spans="1:104" x14ac:dyDescent="0.25">
      <c r="A1577" t="s">
        <v>1766</v>
      </c>
      <c r="B1577" t="s">
        <v>26</v>
      </c>
      <c r="C1577" t="s">
        <v>28</v>
      </c>
      <c r="D1577" t="s">
        <v>184</v>
      </c>
      <c r="E1577" t="s">
        <v>184</v>
      </c>
      <c r="F1577">
        <v>2015</v>
      </c>
      <c r="G1577" t="s">
        <v>173</v>
      </c>
      <c r="H1577">
        <v>3</v>
      </c>
      <c r="I1577">
        <v>141.01300048828125</v>
      </c>
      <c r="J1577">
        <v>136.83802795410156</v>
      </c>
      <c r="K1577">
        <v>134.19825744628906</v>
      </c>
      <c r="L1577">
        <v>134.35874938964844</v>
      </c>
      <c r="M1577">
        <v>139.3472900390625</v>
      </c>
      <c r="N1577">
        <v>152.02493286132812</v>
      </c>
      <c r="O1577">
        <v>171.78770446777344</v>
      </c>
      <c r="P1577">
        <v>187.27484130859375</v>
      </c>
      <c r="Q1577">
        <v>194.97137451171875</v>
      </c>
      <c r="R1577">
        <v>196.22947692871094</v>
      </c>
      <c r="S1577">
        <v>197.74380493164062</v>
      </c>
      <c r="T1577">
        <v>198.09805297851562</v>
      </c>
      <c r="U1577">
        <v>197.56587219238281</v>
      </c>
      <c r="V1577">
        <v>196.96730041503906</v>
      </c>
      <c r="W1577">
        <v>194.24310302734375</v>
      </c>
      <c r="X1577">
        <v>188.95268249511719</v>
      </c>
      <c r="Y1577">
        <v>184.10089111328125</v>
      </c>
      <c r="Z1577">
        <v>177.77503967285156</v>
      </c>
      <c r="AA1577">
        <v>172.64691162109375</v>
      </c>
      <c r="AB1577">
        <v>172.039794921875</v>
      </c>
      <c r="AC1577">
        <v>167.48428344726562</v>
      </c>
      <c r="AD1577">
        <v>161.94859313964844</v>
      </c>
      <c r="AE1577">
        <v>152.64225769042969</v>
      </c>
      <c r="AF1577">
        <v>147.2852783203125</v>
      </c>
      <c r="AG1577">
        <v>-3.9692420959472656</v>
      </c>
      <c r="AH1577">
        <v>-0.84281033277511597</v>
      </c>
      <c r="AI1577">
        <v>0.8372797966003418</v>
      </c>
      <c r="AJ1577">
        <v>-0.3101288378238678</v>
      </c>
      <c r="AK1577">
        <v>-1.7246180772781372</v>
      </c>
      <c r="AL1577">
        <v>-2.006990909576416</v>
      </c>
      <c r="AM1577">
        <v>-3.0828714370727539</v>
      </c>
      <c r="AN1577">
        <v>-2.5837786197662354</v>
      </c>
      <c r="AO1577">
        <v>0.99193590879440308</v>
      </c>
      <c r="AP1577">
        <v>4.0506629943847656</v>
      </c>
      <c r="AQ1577">
        <v>6.99713134765625</v>
      </c>
      <c r="AR1577">
        <v>17.095134735107422</v>
      </c>
      <c r="AS1577">
        <v>17.285699844360352</v>
      </c>
      <c r="AT1577">
        <v>16.210956573486328</v>
      </c>
      <c r="AU1577">
        <v>13.898429870605469</v>
      </c>
      <c r="AV1577">
        <v>9.6600255966186523</v>
      </c>
      <c r="AW1577">
        <v>7.8406004905700684</v>
      </c>
      <c r="AX1577">
        <v>3.8849871158599854</v>
      </c>
      <c r="AY1577">
        <v>-5.0097007751464844</v>
      </c>
      <c r="AZ1577">
        <v>-4.7890310287475586</v>
      </c>
      <c r="BA1577">
        <v>-3.6979379653930664</v>
      </c>
      <c r="BB1577">
        <v>-2.9981329441070557</v>
      </c>
      <c r="BC1577">
        <v>-2.2588696479797363</v>
      </c>
      <c r="BD1577">
        <v>-4.2956833839416504</v>
      </c>
      <c r="BE1577">
        <v>53.540229797363281</v>
      </c>
      <c r="BF1577">
        <v>53.0308837890625</v>
      </c>
      <c r="BG1577">
        <v>52.424018859863281</v>
      </c>
      <c r="BH1577">
        <v>51.125160217285156</v>
      </c>
      <c r="BI1577">
        <v>50.362964630126953</v>
      </c>
      <c r="BJ1577">
        <v>50.112964630126953</v>
      </c>
      <c r="BK1577">
        <v>50.402675628662109</v>
      </c>
      <c r="BL1577">
        <v>51.601478576660156</v>
      </c>
      <c r="BM1577">
        <v>54.665069580078125</v>
      </c>
      <c r="BN1577">
        <v>57.771217346191406</v>
      </c>
      <c r="BO1577">
        <v>59.789703369140625</v>
      </c>
      <c r="BP1577">
        <v>61.798667907714844</v>
      </c>
      <c r="BQ1577">
        <v>62.630935668945313</v>
      </c>
      <c r="BR1577">
        <v>62.201145172119141</v>
      </c>
      <c r="BS1577">
        <v>62.643138885498047</v>
      </c>
      <c r="BT1577">
        <v>62.271343231201172</v>
      </c>
      <c r="BU1577">
        <v>61.329357147216797</v>
      </c>
      <c r="BV1577">
        <v>59.189464569091797</v>
      </c>
      <c r="BW1577">
        <v>57.582794189453125</v>
      </c>
      <c r="BX1577">
        <v>56.430511474609375</v>
      </c>
      <c r="BY1577">
        <v>55.528228759765625</v>
      </c>
      <c r="BZ1577">
        <v>53.665786743164063</v>
      </c>
      <c r="CA1577">
        <v>53.168827056884766</v>
      </c>
      <c r="CB1577">
        <v>52.906444549560547</v>
      </c>
      <c r="CC1577">
        <v>6.1063876152038574</v>
      </c>
      <c r="CD1577">
        <v>5.8284425735473633</v>
      </c>
      <c r="CE1577">
        <v>5.4808077812194824</v>
      </c>
      <c r="CF1577">
        <v>4.1638665199279785</v>
      </c>
      <c r="CG1577">
        <v>3.5169622898101807</v>
      </c>
      <c r="CH1577">
        <v>3.9073982238769531</v>
      </c>
      <c r="CI1577">
        <v>4.2364177703857422</v>
      </c>
      <c r="CJ1577">
        <v>2.6259303092956543</v>
      </c>
      <c r="CK1577">
        <v>3.5930683612823486</v>
      </c>
      <c r="CL1577">
        <v>3.4563813209533691</v>
      </c>
      <c r="CM1577">
        <v>2.625544548034668</v>
      </c>
      <c r="CN1577">
        <v>2.9616372585296631</v>
      </c>
      <c r="CO1577">
        <v>4.1206598281860352</v>
      </c>
      <c r="CP1577">
        <v>2.5952720642089844</v>
      </c>
      <c r="CQ1577">
        <v>3.1306159496307373</v>
      </c>
      <c r="CR1577">
        <v>4.6127152442932129</v>
      </c>
      <c r="CS1577">
        <v>5.0316147804260254</v>
      </c>
      <c r="CT1577">
        <v>5.3124032020568848</v>
      </c>
      <c r="CU1577">
        <v>6.6311521530151367</v>
      </c>
      <c r="CV1577">
        <v>5.5494956970214844</v>
      </c>
      <c r="CW1577">
        <v>4.8972249031066895</v>
      </c>
      <c r="CX1577">
        <v>4.1636347770690918</v>
      </c>
      <c r="CY1577">
        <v>4.3968839645385742</v>
      </c>
      <c r="CZ1577">
        <v>4.310819149017334</v>
      </c>
    </row>
    <row r="1578" spans="1:104" x14ac:dyDescent="0.25">
      <c r="A1578" t="s">
        <v>1767</v>
      </c>
      <c r="B1578" t="s">
        <v>26</v>
      </c>
      <c r="C1578" t="s">
        <v>28</v>
      </c>
      <c r="D1578" t="s">
        <v>184</v>
      </c>
      <c r="E1578" t="s">
        <v>184</v>
      </c>
      <c r="F1578">
        <v>2015</v>
      </c>
      <c r="G1578" t="s">
        <v>174</v>
      </c>
      <c r="H1578">
        <v>4</v>
      </c>
      <c r="I1578">
        <v>145.27305603027344</v>
      </c>
      <c r="J1578">
        <v>140.89814758300781</v>
      </c>
      <c r="K1578">
        <v>138.10763549804687</v>
      </c>
      <c r="L1578">
        <v>137.79676818847656</v>
      </c>
      <c r="M1578">
        <v>142.85725402832031</v>
      </c>
      <c r="N1578">
        <v>155.25773620605469</v>
      </c>
      <c r="O1578">
        <v>169.91459655761719</v>
      </c>
      <c r="P1578">
        <v>185.30812072753906</v>
      </c>
      <c r="Q1578">
        <v>196.84690856933594</v>
      </c>
      <c r="R1578">
        <v>204.46859741210937</v>
      </c>
      <c r="S1578">
        <v>211.33641052246094</v>
      </c>
      <c r="T1578">
        <v>214.22618103027344</v>
      </c>
      <c r="U1578">
        <v>215.92256164550781</v>
      </c>
      <c r="V1578">
        <v>217.99617004394531</v>
      </c>
      <c r="W1578">
        <v>215.96054077148437</v>
      </c>
      <c r="X1578">
        <v>208.97109985351562</v>
      </c>
      <c r="Y1578">
        <v>200.90023803710937</v>
      </c>
      <c r="Z1578">
        <v>188.34326171875</v>
      </c>
      <c r="AA1578">
        <v>178.7647705078125</v>
      </c>
      <c r="AB1578">
        <v>176.02407836914062</v>
      </c>
      <c r="AC1578">
        <v>174.18864440917969</v>
      </c>
      <c r="AD1578">
        <v>166.64250183105469</v>
      </c>
      <c r="AE1578">
        <v>160.56065368652344</v>
      </c>
      <c r="AF1578">
        <v>154.96163940429687</v>
      </c>
      <c r="AG1578">
        <v>-3.4851157665252686</v>
      </c>
      <c r="AH1578">
        <v>-1.3078449964523315</v>
      </c>
      <c r="AI1578">
        <v>-0.25261443853378296</v>
      </c>
      <c r="AJ1578">
        <v>-0.8410002589225769</v>
      </c>
      <c r="AK1578">
        <v>-1.4933910369873047</v>
      </c>
      <c r="AL1578">
        <v>-1.2085902690887451</v>
      </c>
      <c r="AM1578">
        <v>-2.3850893974304199</v>
      </c>
      <c r="AN1578">
        <v>-1.0742038488388062</v>
      </c>
      <c r="AO1578">
        <v>0.94294899702072144</v>
      </c>
      <c r="AP1578">
        <v>2.5426864624023438</v>
      </c>
      <c r="AQ1578">
        <v>6.0751543045043945</v>
      </c>
      <c r="AR1578">
        <v>18.464122772216797</v>
      </c>
      <c r="AS1578">
        <v>19.036087036132812</v>
      </c>
      <c r="AT1578">
        <v>18.151865005493164</v>
      </c>
      <c r="AU1578">
        <v>16.241199493408203</v>
      </c>
      <c r="AV1578">
        <v>13.929046630859375</v>
      </c>
      <c r="AW1578">
        <v>12.347968101501465</v>
      </c>
      <c r="AX1578">
        <v>9.0652265548706055</v>
      </c>
      <c r="AY1578">
        <v>0.21169352531433105</v>
      </c>
      <c r="AZ1578">
        <v>-0.98910975456237793</v>
      </c>
      <c r="BA1578">
        <v>-0.96982491016387939</v>
      </c>
      <c r="BB1578">
        <v>-0.58028841018676758</v>
      </c>
      <c r="BC1578">
        <v>-0.57758677005767822</v>
      </c>
      <c r="BD1578">
        <v>-2.1441278457641602</v>
      </c>
      <c r="BE1578">
        <v>61.659488677978516</v>
      </c>
      <c r="BF1578">
        <v>60.640998840332031</v>
      </c>
      <c r="BG1578">
        <v>59.915592193603516</v>
      </c>
      <c r="BH1578">
        <v>58.007011413574219</v>
      </c>
      <c r="BI1578">
        <v>57.869777679443359</v>
      </c>
      <c r="BJ1578">
        <v>56.781082153320313</v>
      </c>
      <c r="BK1578">
        <v>56.933364868164063</v>
      </c>
      <c r="BL1578">
        <v>59.432846069335938</v>
      </c>
      <c r="BM1578">
        <v>63.996227264404297</v>
      </c>
      <c r="BN1578">
        <v>67.566238403320312</v>
      </c>
      <c r="BO1578">
        <v>70.676025390625</v>
      </c>
      <c r="BP1578">
        <v>73.0267333984375</v>
      </c>
      <c r="BQ1578">
        <v>73.947372436523438</v>
      </c>
      <c r="BR1578">
        <v>74.572540283203125</v>
      </c>
      <c r="BS1578">
        <v>74.108810424804687</v>
      </c>
      <c r="BT1578">
        <v>74.11224365234375</v>
      </c>
      <c r="BU1578">
        <v>73.002525329589844</v>
      </c>
      <c r="BV1578">
        <v>72.539321899414063</v>
      </c>
      <c r="BW1578">
        <v>71.246749877929688</v>
      </c>
      <c r="BX1578">
        <v>68.612960815429687</v>
      </c>
      <c r="BY1578">
        <v>64.692512512207031</v>
      </c>
      <c r="BZ1578">
        <v>63.381454467773438</v>
      </c>
      <c r="CA1578">
        <v>62.412025451660156</v>
      </c>
      <c r="CB1578">
        <v>61.082798004150391</v>
      </c>
      <c r="CC1578">
        <v>5.207545280456543</v>
      </c>
      <c r="CD1578">
        <v>4.9682607650756836</v>
      </c>
      <c r="CE1578">
        <v>4.669978141784668</v>
      </c>
      <c r="CF1578">
        <v>3.5360972881317139</v>
      </c>
      <c r="CG1578">
        <v>2.9853637218475342</v>
      </c>
      <c r="CH1578">
        <v>3.3028862476348877</v>
      </c>
      <c r="CI1578">
        <v>3.4673082828521729</v>
      </c>
      <c r="CJ1578">
        <v>2.1509737968444824</v>
      </c>
      <c r="CK1578">
        <v>2.9987144470214844</v>
      </c>
      <c r="CL1578">
        <v>2.9794635772705078</v>
      </c>
      <c r="CM1578">
        <v>2.321558952331543</v>
      </c>
      <c r="CN1578">
        <v>2.650423526763916</v>
      </c>
      <c r="CO1578">
        <v>3.7237627506256104</v>
      </c>
      <c r="CP1578">
        <v>2.3810992240905762</v>
      </c>
      <c r="CQ1578">
        <v>2.881075382232666</v>
      </c>
      <c r="CR1578">
        <v>4.2220244407653809</v>
      </c>
      <c r="CS1578">
        <v>4.544609546661377</v>
      </c>
      <c r="CT1578">
        <v>4.6583518981933594</v>
      </c>
      <c r="CU1578">
        <v>5.6928548812866211</v>
      </c>
      <c r="CV1578">
        <v>4.6903386116027832</v>
      </c>
      <c r="CW1578">
        <v>4.2102580070495605</v>
      </c>
      <c r="CX1578">
        <v>3.5440258979797363</v>
      </c>
      <c r="CY1578">
        <v>3.8292062282562256</v>
      </c>
      <c r="CZ1578">
        <v>3.7562007904052734</v>
      </c>
    </row>
    <row r="1579" spans="1:104" x14ac:dyDescent="0.25">
      <c r="A1579" t="s">
        <v>1768</v>
      </c>
      <c r="B1579" t="s">
        <v>26</v>
      </c>
      <c r="C1579" t="s">
        <v>28</v>
      </c>
      <c r="D1579" t="s">
        <v>184</v>
      </c>
      <c r="E1579" t="s">
        <v>184</v>
      </c>
      <c r="F1579">
        <v>2015</v>
      </c>
      <c r="G1579" t="s">
        <v>175</v>
      </c>
      <c r="H1579">
        <v>5</v>
      </c>
      <c r="I1579">
        <v>153.10264587402344</v>
      </c>
      <c r="J1579">
        <v>148.79685974121094</v>
      </c>
      <c r="K1579">
        <v>145.85545349121094</v>
      </c>
      <c r="L1579">
        <v>144.97207641601562</v>
      </c>
      <c r="M1579">
        <v>149.15811157226562</v>
      </c>
      <c r="N1579">
        <v>160.97761535644531</v>
      </c>
      <c r="O1579">
        <v>175.28541564941406</v>
      </c>
      <c r="P1579">
        <v>194.23478698730469</v>
      </c>
      <c r="Q1579">
        <v>208.2889404296875</v>
      </c>
      <c r="R1579">
        <v>217.41346740722656</v>
      </c>
      <c r="S1579">
        <v>223.91264343261719</v>
      </c>
      <c r="T1579">
        <v>224.26081848144531</v>
      </c>
      <c r="U1579">
        <v>223.6680908203125</v>
      </c>
      <c r="V1579">
        <v>223.55213928222656</v>
      </c>
      <c r="W1579">
        <v>221.30889892578125</v>
      </c>
      <c r="X1579">
        <v>215.23951721191406</v>
      </c>
      <c r="Y1579">
        <v>207.43290710449219</v>
      </c>
      <c r="Z1579">
        <v>195.82730102539062</v>
      </c>
      <c r="AA1579">
        <v>186.61018371582031</v>
      </c>
      <c r="AB1579">
        <v>183.29705810546875</v>
      </c>
      <c r="AC1579">
        <v>181.90756225585937</v>
      </c>
      <c r="AD1579">
        <v>173.17034912109375</v>
      </c>
      <c r="AE1579">
        <v>167.79888916015625</v>
      </c>
      <c r="AF1579">
        <v>162.63327026367188</v>
      </c>
      <c r="AG1579">
        <v>-3.5463111400604248</v>
      </c>
      <c r="AH1579">
        <v>-1.4943631887435913</v>
      </c>
      <c r="AI1579">
        <v>-0.53345602750778198</v>
      </c>
      <c r="AJ1579">
        <v>-1.0107824802398682</v>
      </c>
      <c r="AK1579">
        <v>-1.4935193061828613</v>
      </c>
      <c r="AL1579">
        <v>-1.0694094896316528</v>
      </c>
      <c r="AM1579">
        <v>-2.3204042911529541</v>
      </c>
      <c r="AN1579">
        <v>-0.80337792634963989</v>
      </c>
      <c r="AO1579">
        <v>0.98525118827819824</v>
      </c>
      <c r="AP1579">
        <v>2.3133246898651123</v>
      </c>
      <c r="AQ1579">
        <v>6.0911192893981934</v>
      </c>
      <c r="AR1579">
        <v>19.251266479492188</v>
      </c>
      <c r="AS1579">
        <v>19.676172256469727</v>
      </c>
      <c r="AT1579">
        <v>18.597660064697266</v>
      </c>
      <c r="AU1579">
        <v>16.782358169555664</v>
      </c>
      <c r="AV1579">
        <v>15.066733360290527</v>
      </c>
      <c r="AW1579">
        <v>13.58814811706543</v>
      </c>
      <c r="AX1579">
        <v>10.513422012329102</v>
      </c>
      <c r="AY1579">
        <v>1.48973548412323</v>
      </c>
      <c r="AZ1579">
        <v>-0.11318229138851166</v>
      </c>
      <c r="BA1579">
        <v>-0.34338992834091187</v>
      </c>
      <c r="BB1579">
        <v>-2.4722665548324585E-2</v>
      </c>
      <c r="BC1579">
        <v>-0.18806830048561096</v>
      </c>
      <c r="BD1579">
        <v>-1.7062172889709473</v>
      </c>
      <c r="BE1579">
        <v>62.229377746582031</v>
      </c>
      <c r="BF1579">
        <v>61.979373931884766</v>
      </c>
      <c r="BG1579">
        <v>61.729381561279297</v>
      </c>
      <c r="BH1579">
        <v>61.009876251220703</v>
      </c>
      <c r="BI1579">
        <v>60.607391357421875</v>
      </c>
      <c r="BJ1579">
        <v>59.985469818115234</v>
      </c>
      <c r="BK1579">
        <v>61.753242492675781</v>
      </c>
      <c r="BL1579">
        <v>63.895988464355469</v>
      </c>
      <c r="BM1579">
        <v>67.200424194335938</v>
      </c>
      <c r="BN1579">
        <v>70.736686706542969</v>
      </c>
      <c r="BO1579">
        <v>73.464942932128906</v>
      </c>
      <c r="BP1579">
        <v>74.477149963378906</v>
      </c>
      <c r="BQ1579">
        <v>73.891883850097656</v>
      </c>
      <c r="BR1579">
        <v>74.620864868164062</v>
      </c>
      <c r="BS1579">
        <v>75.24603271484375</v>
      </c>
      <c r="BT1579">
        <v>74.428871154785156</v>
      </c>
      <c r="BU1579">
        <v>73.66375732421875</v>
      </c>
      <c r="BV1579">
        <v>72.5968017578125</v>
      </c>
      <c r="BW1579">
        <v>71.374641418457031</v>
      </c>
      <c r="BX1579">
        <v>68.545616149902344</v>
      </c>
      <c r="BY1579">
        <v>66.756294250488281</v>
      </c>
      <c r="BZ1579">
        <v>65.814308166503906</v>
      </c>
      <c r="CA1579">
        <v>65.564300537109375</v>
      </c>
      <c r="CB1579">
        <v>64.384513854980469</v>
      </c>
      <c r="CC1579">
        <v>5.3094449043273926</v>
      </c>
      <c r="CD1579">
        <v>5.0767617225646973</v>
      </c>
      <c r="CE1579">
        <v>4.7729382514953613</v>
      </c>
      <c r="CF1579">
        <v>3.5986733436584473</v>
      </c>
      <c r="CG1579">
        <v>3.0144834518432617</v>
      </c>
      <c r="CH1579">
        <v>3.3118560314178467</v>
      </c>
      <c r="CI1579">
        <v>3.459479808807373</v>
      </c>
      <c r="CJ1579">
        <v>2.1783487796783447</v>
      </c>
      <c r="CK1579">
        <v>3.0678863525390625</v>
      </c>
      <c r="CL1579">
        <v>3.0616307258605957</v>
      </c>
      <c r="CM1579">
        <v>2.3771758079528809</v>
      </c>
      <c r="CN1579">
        <v>2.6809985637664795</v>
      </c>
      <c r="CO1579">
        <v>3.7284038066864014</v>
      </c>
      <c r="CP1579">
        <v>2.3578970432281494</v>
      </c>
      <c r="CQ1579">
        <v>2.8525781631469727</v>
      </c>
      <c r="CR1579">
        <v>4.2017102241516113</v>
      </c>
      <c r="CS1579">
        <v>4.5336756706237793</v>
      </c>
      <c r="CT1579">
        <v>4.6797194480895996</v>
      </c>
      <c r="CU1579">
        <v>5.7388796806335449</v>
      </c>
      <c r="CV1579">
        <v>4.7228856086730957</v>
      </c>
      <c r="CW1579">
        <v>4.250389575958252</v>
      </c>
      <c r="CX1579">
        <v>3.5605573654174805</v>
      </c>
      <c r="CY1579">
        <v>3.8688709735870361</v>
      </c>
      <c r="CZ1579">
        <v>3.8121767044067383</v>
      </c>
    </row>
    <row r="1580" spans="1:104" x14ac:dyDescent="0.25">
      <c r="A1580" t="s">
        <v>1769</v>
      </c>
      <c r="B1580" t="s">
        <v>26</v>
      </c>
      <c r="C1580" t="s">
        <v>28</v>
      </c>
      <c r="D1580" t="s">
        <v>184</v>
      </c>
      <c r="E1580" t="s">
        <v>184</v>
      </c>
      <c r="F1580">
        <v>2015</v>
      </c>
      <c r="G1580" t="s">
        <v>176</v>
      </c>
      <c r="H1580">
        <v>6</v>
      </c>
      <c r="I1580">
        <v>162.23316955566406</v>
      </c>
      <c r="J1580">
        <v>157.46559143066406</v>
      </c>
      <c r="K1580">
        <v>154.25674438476562</v>
      </c>
      <c r="L1580">
        <v>153.33769226074219</v>
      </c>
      <c r="M1580">
        <v>157.09259033203125</v>
      </c>
      <c r="N1580">
        <v>169.105224609375</v>
      </c>
      <c r="O1580">
        <v>183.23974609375</v>
      </c>
      <c r="P1580">
        <v>201.08619689941406</v>
      </c>
      <c r="Q1580">
        <v>212.66392517089844</v>
      </c>
      <c r="R1580">
        <v>221.56295776367187</v>
      </c>
      <c r="S1580">
        <v>229.30809020996094</v>
      </c>
      <c r="T1580">
        <v>230.19700622558594</v>
      </c>
      <c r="U1580">
        <v>229.75762939453125</v>
      </c>
      <c r="V1580">
        <v>228.44107055664062</v>
      </c>
      <c r="W1580">
        <v>226.81004333496094</v>
      </c>
      <c r="X1580">
        <v>223.32322692871094</v>
      </c>
      <c r="Y1580">
        <v>217.5655517578125</v>
      </c>
      <c r="Z1580">
        <v>206.339599609375</v>
      </c>
      <c r="AA1580">
        <v>196.09396362304687</v>
      </c>
      <c r="AB1580">
        <v>188.94935607910156</v>
      </c>
      <c r="AC1580">
        <v>187.5667724609375</v>
      </c>
      <c r="AD1580">
        <v>179.69468688964844</v>
      </c>
      <c r="AE1580">
        <v>175.70320129394531</v>
      </c>
      <c r="AF1580">
        <v>170.61154174804687</v>
      </c>
      <c r="AG1580">
        <v>-3.727818489074707</v>
      </c>
      <c r="AH1580">
        <v>-1.6053763628005981</v>
      </c>
      <c r="AI1580">
        <v>-0.62328571081161499</v>
      </c>
      <c r="AJ1580">
        <v>-1.0962026119232178</v>
      </c>
      <c r="AK1580">
        <v>-1.5522655248641968</v>
      </c>
      <c r="AL1580">
        <v>-1.0747727155685425</v>
      </c>
      <c r="AM1580">
        <v>-2.3879895210266113</v>
      </c>
      <c r="AN1580">
        <v>-0.7528083324432373</v>
      </c>
      <c r="AO1580">
        <v>1.0062547922134399</v>
      </c>
      <c r="AP1580">
        <v>2.2699027061462402</v>
      </c>
      <c r="AQ1580">
        <v>6.1762027740478516</v>
      </c>
      <c r="AR1580">
        <v>19.790605545043945</v>
      </c>
      <c r="AS1580">
        <v>20.244396209716797</v>
      </c>
      <c r="AT1580">
        <v>19.049480438232422</v>
      </c>
      <c r="AU1580">
        <v>17.256742477416992</v>
      </c>
      <c r="AV1580">
        <v>15.779154777526855</v>
      </c>
      <c r="AW1580">
        <v>14.416134834289551</v>
      </c>
      <c r="AX1580">
        <v>11.311203956604004</v>
      </c>
      <c r="AY1580">
        <v>1.8357359170913696</v>
      </c>
      <c r="AZ1580">
        <v>7.8660085797309875E-2</v>
      </c>
      <c r="BA1580">
        <v>-0.20717205107212067</v>
      </c>
      <c r="BB1580">
        <v>0.10913681238889694</v>
      </c>
      <c r="BC1580">
        <v>-9.6128486096858978E-2</v>
      </c>
      <c r="BD1580">
        <v>-1.6616227626800537</v>
      </c>
      <c r="BE1580">
        <v>63.141006469726563</v>
      </c>
      <c r="BF1580">
        <v>62.988525390625</v>
      </c>
      <c r="BG1580">
        <v>62.293483734130859</v>
      </c>
      <c r="BH1580">
        <v>62.351295471191406</v>
      </c>
      <c r="BI1580">
        <v>61.406253814697266</v>
      </c>
      <c r="BJ1580">
        <v>61.881664276123047</v>
      </c>
      <c r="BK1580">
        <v>62.119258880615234</v>
      </c>
      <c r="BL1580">
        <v>64.341423034667969</v>
      </c>
      <c r="BM1580">
        <v>66.47540283203125</v>
      </c>
      <c r="BN1580">
        <v>68.77691650390625</v>
      </c>
      <c r="BO1580">
        <v>71.304031372070313</v>
      </c>
      <c r="BP1580">
        <v>73.538589477539063</v>
      </c>
      <c r="BQ1580">
        <v>74.99298095703125</v>
      </c>
      <c r="BR1580">
        <v>75.7183837890625</v>
      </c>
      <c r="BS1580">
        <v>76.133056640625</v>
      </c>
      <c r="BT1580">
        <v>76.005378723144531</v>
      </c>
      <c r="BU1580">
        <v>75.057281494140625</v>
      </c>
      <c r="BV1580">
        <v>74.127494812011719</v>
      </c>
      <c r="BW1580">
        <v>72.310531616210938</v>
      </c>
      <c r="BX1580">
        <v>70.329025268554687</v>
      </c>
      <c r="BY1580">
        <v>67.469635009765625</v>
      </c>
      <c r="BZ1580">
        <v>66.329750061035156</v>
      </c>
      <c r="CA1580">
        <v>65.622505187988281</v>
      </c>
      <c r="CB1580">
        <v>64.875556945800781</v>
      </c>
      <c r="CC1580">
        <v>5.591496467590332</v>
      </c>
      <c r="CD1580">
        <v>5.3393888473510742</v>
      </c>
      <c r="CE1580">
        <v>5.0162091255187988</v>
      </c>
      <c r="CF1580">
        <v>3.7820868492126465</v>
      </c>
      <c r="CG1580">
        <v>3.1547331809997559</v>
      </c>
      <c r="CH1580">
        <v>3.4569783210754395</v>
      </c>
      <c r="CI1580">
        <v>3.5918645858764648</v>
      </c>
      <c r="CJ1580">
        <v>2.2395503520965576</v>
      </c>
      <c r="CK1580">
        <v>3.1110515594482422</v>
      </c>
      <c r="CL1580">
        <v>3.0973441600799561</v>
      </c>
      <c r="CM1580">
        <v>2.4168064594268799</v>
      </c>
      <c r="CN1580">
        <v>2.7324886322021484</v>
      </c>
      <c r="CO1580">
        <v>3.8020546436309814</v>
      </c>
      <c r="CP1580">
        <v>2.3939476013183594</v>
      </c>
      <c r="CQ1580">
        <v>2.9030187129974365</v>
      </c>
      <c r="CR1580">
        <v>4.3293070793151855</v>
      </c>
      <c r="CS1580">
        <v>4.7224059104919434</v>
      </c>
      <c r="CT1580">
        <v>4.8968949317932129</v>
      </c>
      <c r="CU1580">
        <v>5.9879508018493652</v>
      </c>
      <c r="CV1580">
        <v>4.833287239074707</v>
      </c>
      <c r="CW1580">
        <v>4.351351261138916</v>
      </c>
      <c r="CX1580">
        <v>3.6699562072753906</v>
      </c>
      <c r="CY1580">
        <v>4.0251531600952148</v>
      </c>
      <c r="CZ1580">
        <v>3.9734864234924316</v>
      </c>
    </row>
    <row r="1581" spans="1:104" x14ac:dyDescent="0.25">
      <c r="A1581" t="s">
        <v>1770</v>
      </c>
      <c r="B1581" t="s">
        <v>26</v>
      </c>
      <c r="C1581" t="s">
        <v>28</v>
      </c>
      <c r="D1581" t="s">
        <v>184</v>
      </c>
      <c r="E1581" t="s">
        <v>184</v>
      </c>
      <c r="F1581">
        <v>2015</v>
      </c>
      <c r="G1581" t="s">
        <v>177</v>
      </c>
      <c r="H1581">
        <v>7</v>
      </c>
      <c r="I1581">
        <v>168.98649597167969</v>
      </c>
      <c r="J1581">
        <v>164.35685729980469</v>
      </c>
      <c r="K1581">
        <v>160.62005615234375</v>
      </c>
      <c r="L1581">
        <v>160.01823425292969</v>
      </c>
      <c r="M1581">
        <v>165.37962341308594</v>
      </c>
      <c r="N1581">
        <v>178.36604309082031</v>
      </c>
      <c r="O1581">
        <v>191.828857421875</v>
      </c>
      <c r="P1581">
        <v>209.99325561523437</v>
      </c>
      <c r="Q1581">
        <v>221.58631896972656</v>
      </c>
      <c r="R1581">
        <v>230.432373046875</v>
      </c>
      <c r="S1581">
        <v>236.74209594726562</v>
      </c>
      <c r="T1581">
        <v>237.78044128417969</v>
      </c>
      <c r="U1581">
        <v>237.94915771484375</v>
      </c>
      <c r="V1581">
        <v>237.33927917480469</v>
      </c>
      <c r="W1581">
        <v>236.35884094238281</v>
      </c>
      <c r="X1581">
        <v>234.38478088378906</v>
      </c>
      <c r="Y1581">
        <v>229.69792175292969</v>
      </c>
      <c r="Z1581">
        <v>218.49392700195312</v>
      </c>
      <c r="AA1581">
        <v>206.90980529785156</v>
      </c>
      <c r="AB1581">
        <v>199.14102172851562</v>
      </c>
      <c r="AC1581">
        <v>196.931396484375</v>
      </c>
      <c r="AD1581">
        <v>188.04443359375</v>
      </c>
      <c r="AE1581">
        <v>183.19743347167969</v>
      </c>
      <c r="AF1581">
        <v>178.53553771972656</v>
      </c>
      <c r="AG1581">
        <v>-3.5970804691314697</v>
      </c>
      <c r="AH1581">
        <v>-1.8783918619155884</v>
      </c>
      <c r="AI1581">
        <v>-1.1672706604003906</v>
      </c>
      <c r="AJ1581">
        <v>-1.3854604959487915</v>
      </c>
      <c r="AK1581">
        <v>-1.5022468566894531</v>
      </c>
      <c r="AL1581">
        <v>-0.74169909954071045</v>
      </c>
      <c r="AM1581">
        <v>-2.1992678642272949</v>
      </c>
      <c r="AN1581">
        <v>-0.1175021231174469</v>
      </c>
      <c r="AO1581">
        <v>1.0160956382751465</v>
      </c>
      <c r="AP1581">
        <v>1.5952450037002563</v>
      </c>
      <c r="AQ1581">
        <v>5.7396564483642578</v>
      </c>
      <c r="AR1581">
        <v>20.424028396606445</v>
      </c>
      <c r="AS1581">
        <v>21.018815994262695</v>
      </c>
      <c r="AT1581">
        <v>19.880167007446289</v>
      </c>
      <c r="AU1581">
        <v>18.338876724243164</v>
      </c>
      <c r="AV1581">
        <v>18.035713195800781</v>
      </c>
      <c r="AW1581">
        <v>16.95698356628418</v>
      </c>
      <c r="AX1581">
        <v>14.260936737060547</v>
      </c>
      <c r="AY1581">
        <v>4.4961652755737305</v>
      </c>
      <c r="AZ1581">
        <v>1.8862898349761963</v>
      </c>
      <c r="BA1581">
        <v>1.0990248918533325</v>
      </c>
      <c r="BB1581">
        <v>1.257447361946106</v>
      </c>
      <c r="BC1581">
        <v>0.7306443452835083</v>
      </c>
      <c r="BD1581">
        <v>-0.63163959980010986</v>
      </c>
      <c r="BE1581">
        <v>68.039710998535156</v>
      </c>
      <c r="BF1581">
        <v>67.405525207519531</v>
      </c>
      <c r="BG1581">
        <v>67.112968444824219</v>
      </c>
      <c r="BH1581">
        <v>66.960487365722656</v>
      </c>
      <c r="BI1581">
        <v>66.795814514160156</v>
      </c>
      <c r="BJ1581">
        <v>66.795814514160156</v>
      </c>
      <c r="BK1581">
        <v>67.283416748046875</v>
      </c>
      <c r="BL1581">
        <v>68.569877624511719</v>
      </c>
      <c r="BM1581">
        <v>70.688011169433594</v>
      </c>
      <c r="BN1581">
        <v>73.6300048828125</v>
      </c>
      <c r="BO1581">
        <v>75.242973327636719</v>
      </c>
      <c r="BP1581">
        <v>73.886299133300781</v>
      </c>
      <c r="BQ1581">
        <v>74.6361083984375</v>
      </c>
      <c r="BR1581">
        <v>77.090164184570313</v>
      </c>
      <c r="BS1581">
        <v>78.932640075683594</v>
      </c>
      <c r="BT1581">
        <v>79.148696899414063</v>
      </c>
      <c r="BU1581">
        <v>80.166664123535156</v>
      </c>
      <c r="BV1581">
        <v>79.361709594726563</v>
      </c>
      <c r="BW1581">
        <v>75.752388000488281</v>
      </c>
      <c r="BX1581">
        <v>73.417526245117188</v>
      </c>
      <c r="BY1581">
        <v>71.951141357421875</v>
      </c>
      <c r="BZ1581">
        <v>71.442001342773438</v>
      </c>
      <c r="CA1581">
        <v>70.509346008300781</v>
      </c>
      <c r="CB1581">
        <v>70.207435607910156</v>
      </c>
      <c r="CC1581">
        <v>5.5468940734863281</v>
      </c>
      <c r="CD1581">
        <v>5.3083972930908203</v>
      </c>
      <c r="CE1581">
        <v>4.9751420021057129</v>
      </c>
      <c r="CF1581">
        <v>3.7596921920776367</v>
      </c>
      <c r="CG1581">
        <v>3.1629743576049805</v>
      </c>
      <c r="CH1581">
        <v>3.4721205234527588</v>
      </c>
      <c r="CI1581">
        <v>3.5805492401123047</v>
      </c>
      <c r="CJ1581">
        <v>2.2267768383026123</v>
      </c>
      <c r="CK1581">
        <v>3.0844228267669678</v>
      </c>
      <c r="CL1581">
        <v>3.0668184757232666</v>
      </c>
      <c r="CM1581">
        <v>2.3752610683441162</v>
      </c>
      <c r="CN1581">
        <v>2.6871683597564697</v>
      </c>
      <c r="CO1581">
        <v>3.7477419376373291</v>
      </c>
      <c r="CP1581">
        <v>2.3693671226501465</v>
      </c>
      <c r="CQ1581">
        <v>2.8804140090942383</v>
      </c>
      <c r="CR1581">
        <v>4.3262042999267578</v>
      </c>
      <c r="CS1581">
        <v>4.7472019195556641</v>
      </c>
      <c r="CT1581">
        <v>4.9373679161071777</v>
      </c>
      <c r="CU1581">
        <v>6.0165419578552246</v>
      </c>
      <c r="CV1581">
        <v>4.8496880531311035</v>
      </c>
      <c r="CW1581">
        <v>4.3492345809936523</v>
      </c>
      <c r="CX1581">
        <v>3.6571426391601562</v>
      </c>
      <c r="CY1581">
        <v>3.9976670742034912</v>
      </c>
      <c r="CZ1581">
        <v>3.9608848094940186</v>
      </c>
    </row>
    <row r="1582" spans="1:104" x14ac:dyDescent="0.25">
      <c r="A1582" t="s">
        <v>1771</v>
      </c>
      <c r="B1582" t="s">
        <v>26</v>
      </c>
      <c r="C1582" t="s">
        <v>28</v>
      </c>
      <c r="D1582" t="s">
        <v>184</v>
      </c>
      <c r="E1582" t="s">
        <v>184</v>
      </c>
      <c r="F1582">
        <v>2015</v>
      </c>
      <c r="G1582" t="s">
        <v>178</v>
      </c>
      <c r="H1582">
        <v>8</v>
      </c>
      <c r="I1582">
        <v>171.84535217285156</v>
      </c>
      <c r="J1582">
        <v>167.32710266113281</v>
      </c>
      <c r="K1582">
        <v>163.18905639648437</v>
      </c>
      <c r="L1582">
        <v>162.60202026367187</v>
      </c>
      <c r="M1582">
        <v>167.53195190429687</v>
      </c>
      <c r="N1582">
        <v>182.2236328125</v>
      </c>
      <c r="O1582">
        <v>198.01266479492187</v>
      </c>
      <c r="P1582">
        <v>215.91725158691406</v>
      </c>
      <c r="Q1582">
        <v>228.80158996582031</v>
      </c>
      <c r="R1582">
        <v>239.47175598144531</v>
      </c>
      <c r="S1582">
        <v>249.89517211914062</v>
      </c>
      <c r="T1582">
        <v>252.45619201660156</v>
      </c>
      <c r="U1582">
        <v>253.30183410644531</v>
      </c>
      <c r="V1582">
        <v>252.85075378417969</v>
      </c>
      <c r="W1582">
        <v>250.98869323730469</v>
      </c>
      <c r="X1582">
        <v>247.49771118164062</v>
      </c>
      <c r="Y1582">
        <v>239.40534973144531</v>
      </c>
      <c r="Z1582">
        <v>226.9964599609375</v>
      </c>
      <c r="AA1582">
        <v>213.74754333496094</v>
      </c>
      <c r="AB1582">
        <v>207.21847534179687</v>
      </c>
      <c r="AC1582">
        <v>202.90440368652344</v>
      </c>
      <c r="AD1582">
        <v>192.79023742675781</v>
      </c>
      <c r="AE1582">
        <v>186.45649719238281</v>
      </c>
      <c r="AF1582">
        <v>180.3541259765625</v>
      </c>
      <c r="AG1582">
        <v>-3.4128224849700928</v>
      </c>
      <c r="AH1582">
        <v>-2.0683848857879639</v>
      </c>
      <c r="AI1582">
        <v>-1.602912425994873</v>
      </c>
      <c r="AJ1582">
        <v>-1.5992206335067749</v>
      </c>
      <c r="AK1582">
        <v>-1.4085147380828857</v>
      </c>
      <c r="AL1582">
        <v>-0.41911047697067261</v>
      </c>
      <c r="AM1582">
        <v>-2.00697922706604</v>
      </c>
      <c r="AN1582">
        <v>0.44780582189559937</v>
      </c>
      <c r="AO1582">
        <v>1.0364640951156616</v>
      </c>
      <c r="AP1582">
        <v>1.0269880294799805</v>
      </c>
      <c r="AQ1582">
        <v>5.4903402328491211</v>
      </c>
      <c r="AR1582">
        <v>21.554302215576172</v>
      </c>
      <c r="AS1582">
        <v>22.291339874267578</v>
      </c>
      <c r="AT1582">
        <v>21.110748291015625</v>
      </c>
      <c r="AU1582">
        <v>19.659900665283203</v>
      </c>
      <c r="AV1582">
        <v>20.229541778564453</v>
      </c>
      <c r="AW1582">
        <v>19.09869384765625</v>
      </c>
      <c r="AX1582">
        <v>16.715208053588867</v>
      </c>
      <c r="AY1582">
        <v>6.7287120819091797</v>
      </c>
      <c r="AZ1582">
        <v>3.4799821376800537</v>
      </c>
      <c r="BA1582">
        <v>2.2423484325408936</v>
      </c>
      <c r="BB1582">
        <v>2.2426071166992187</v>
      </c>
      <c r="BC1582">
        <v>1.426874041557312</v>
      </c>
      <c r="BD1582">
        <v>0.27008786797523499</v>
      </c>
      <c r="BE1582">
        <v>71.241683959960937</v>
      </c>
      <c r="BF1582">
        <v>71.451446533203125</v>
      </c>
      <c r="BG1582">
        <v>70.807640075683594</v>
      </c>
      <c r="BH1582">
        <v>70.622108459472656</v>
      </c>
      <c r="BI1582">
        <v>70.419837951660156</v>
      </c>
      <c r="BJ1582">
        <v>69.900291442871094</v>
      </c>
      <c r="BK1582">
        <v>70.02227783203125</v>
      </c>
      <c r="BL1582">
        <v>69.690528869628906</v>
      </c>
      <c r="BM1582">
        <v>71.28289794921875</v>
      </c>
      <c r="BN1582">
        <v>73.95587158203125</v>
      </c>
      <c r="BO1582">
        <v>77.443229675292969</v>
      </c>
      <c r="BP1582">
        <v>79.955284118652344</v>
      </c>
      <c r="BQ1582">
        <v>81.379737854003906</v>
      </c>
      <c r="BR1582">
        <v>82.087196350097656</v>
      </c>
      <c r="BS1582">
        <v>81.635910034179688</v>
      </c>
      <c r="BT1582">
        <v>81.414054870605469</v>
      </c>
      <c r="BU1582">
        <v>80.728553771972656</v>
      </c>
      <c r="BV1582">
        <v>79.850692749023437</v>
      </c>
      <c r="BW1582">
        <v>77.153266906738281</v>
      </c>
      <c r="BX1582">
        <v>75.875579833984375</v>
      </c>
      <c r="BY1582">
        <v>74.112220764160156</v>
      </c>
      <c r="BZ1582">
        <v>73.302459716796875</v>
      </c>
      <c r="CA1582">
        <v>72.619834899902344</v>
      </c>
      <c r="CB1582">
        <v>72.524581909179687</v>
      </c>
      <c r="CC1582">
        <v>5.5058588981628418</v>
      </c>
      <c r="CD1582">
        <v>5.2744355201721191</v>
      </c>
      <c r="CE1582">
        <v>4.9336552619934082</v>
      </c>
      <c r="CF1582">
        <v>3.7287609577178955</v>
      </c>
      <c r="CG1582">
        <v>3.1277563571929932</v>
      </c>
      <c r="CH1582">
        <v>3.4629871845245361</v>
      </c>
      <c r="CI1582">
        <v>3.6085860729217529</v>
      </c>
      <c r="CJ1582">
        <v>2.2350022792816162</v>
      </c>
      <c r="CK1582">
        <v>3.110511302947998</v>
      </c>
      <c r="CL1582">
        <v>3.1124060153961182</v>
      </c>
      <c r="CM1582">
        <v>2.4484550952911377</v>
      </c>
      <c r="CN1582">
        <v>2.7855181694030762</v>
      </c>
      <c r="CO1582">
        <v>3.8973047733306885</v>
      </c>
      <c r="CP1582">
        <v>2.4614973068237305</v>
      </c>
      <c r="CQ1582">
        <v>2.9860479831695557</v>
      </c>
      <c r="CR1582">
        <v>4.4596529006958008</v>
      </c>
      <c r="CS1582">
        <v>4.8298783302307129</v>
      </c>
      <c r="CT1582">
        <v>5.0071530342102051</v>
      </c>
      <c r="CU1582">
        <v>6.0659356117248535</v>
      </c>
      <c r="CV1582">
        <v>4.9310665130615234</v>
      </c>
      <c r="CW1582">
        <v>4.3779382705688477</v>
      </c>
      <c r="CX1582">
        <v>3.6608479022979736</v>
      </c>
      <c r="CY1582">
        <v>3.9714713096618652</v>
      </c>
      <c r="CZ1582">
        <v>3.904334545135498</v>
      </c>
    </row>
    <row r="1583" spans="1:104" x14ac:dyDescent="0.25">
      <c r="A1583" t="s">
        <v>1772</v>
      </c>
      <c r="B1583" t="s">
        <v>26</v>
      </c>
      <c r="C1583" t="s">
        <v>28</v>
      </c>
      <c r="D1583" t="s">
        <v>184</v>
      </c>
      <c r="E1583" t="s">
        <v>184</v>
      </c>
      <c r="F1583">
        <v>2015</v>
      </c>
      <c r="G1583" t="s">
        <v>179</v>
      </c>
      <c r="H1583">
        <v>9</v>
      </c>
      <c r="I1583">
        <v>169.87672424316406</v>
      </c>
      <c r="J1583">
        <v>165.99415588378906</v>
      </c>
      <c r="K1583">
        <v>162.63827514648437</v>
      </c>
      <c r="L1583">
        <v>162.3165283203125</v>
      </c>
      <c r="M1583">
        <v>168.00921630859375</v>
      </c>
      <c r="N1583">
        <v>183.15640258789063</v>
      </c>
      <c r="O1583">
        <v>201.05728149414062</v>
      </c>
      <c r="P1583">
        <v>220.32722473144531</v>
      </c>
      <c r="Q1583">
        <v>235.94456481933594</v>
      </c>
      <c r="R1583">
        <v>247.21710205078125</v>
      </c>
      <c r="S1583">
        <v>257.00534057617187</v>
      </c>
      <c r="T1583">
        <v>259.50277709960937</v>
      </c>
      <c r="U1583">
        <v>259.98904418945312</v>
      </c>
      <c r="V1583">
        <v>260.54168701171875</v>
      </c>
      <c r="W1583">
        <v>257.72811889648437</v>
      </c>
      <c r="X1583">
        <v>250.72724914550781</v>
      </c>
      <c r="Y1583">
        <v>241.22132873535156</v>
      </c>
      <c r="Z1583">
        <v>228.32731628417969</v>
      </c>
      <c r="AA1583">
        <v>215.81430053710937</v>
      </c>
      <c r="AB1583">
        <v>211.06024169921875</v>
      </c>
      <c r="AC1583">
        <v>204.65986633300781</v>
      </c>
      <c r="AD1583">
        <v>192.94253540039062</v>
      </c>
      <c r="AE1583">
        <v>186.08985900878906</v>
      </c>
      <c r="AF1583">
        <v>179.82270812988281</v>
      </c>
      <c r="AG1583">
        <v>-3.3677175045013428</v>
      </c>
      <c r="AH1583">
        <v>-2.0650649070739746</v>
      </c>
      <c r="AI1583">
        <v>-1.6208547353744507</v>
      </c>
      <c r="AJ1583">
        <v>-1.6090863943099976</v>
      </c>
      <c r="AK1583">
        <v>-1.4134480953216553</v>
      </c>
      <c r="AL1583">
        <v>-0.41713008284568787</v>
      </c>
      <c r="AM1583">
        <v>-2.0322535037994385</v>
      </c>
      <c r="AN1583">
        <v>0.47570136189460754</v>
      </c>
      <c r="AO1583">
        <v>1.0725255012512207</v>
      </c>
      <c r="AP1583">
        <v>1.034865140914917</v>
      </c>
      <c r="AQ1583">
        <v>5.6044907569885254</v>
      </c>
      <c r="AR1583">
        <v>22.082784652709961</v>
      </c>
      <c r="AS1583">
        <v>22.80340576171875</v>
      </c>
      <c r="AT1583">
        <v>21.670392990112305</v>
      </c>
      <c r="AU1583">
        <v>20.110469818115234</v>
      </c>
      <c r="AV1583">
        <v>20.426288604736328</v>
      </c>
      <c r="AW1583">
        <v>19.197158813476562</v>
      </c>
      <c r="AX1583">
        <v>16.790510177612305</v>
      </c>
      <c r="AY1583">
        <v>6.8808751106262207</v>
      </c>
      <c r="AZ1583">
        <v>3.6254630088806152</v>
      </c>
      <c r="BA1583">
        <v>2.3162147998809814</v>
      </c>
      <c r="BB1583">
        <v>2.2844991683959961</v>
      </c>
      <c r="BC1583">
        <v>1.4475373029708862</v>
      </c>
      <c r="BD1583">
        <v>0.30233335494995117</v>
      </c>
      <c r="BE1583">
        <v>67.744438171386719</v>
      </c>
      <c r="BF1583">
        <v>67.299392700195313</v>
      </c>
      <c r="BG1583">
        <v>67.122314453125</v>
      </c>
      <c r="BH1583">
        <v>65.89996337890625</v>
      </c>
      <c r="BI1583">
        <v>65.863166809082031</v>
      </c>
      <c r="BJ1583">
        <v>65.698295593261719</v>
      </c>
      <c r="BK1583">
        <v>66.423492431640625</v>
      </c>
      <c r="BL1583">
        <v>67.618537902832031</v>
      </c>
      <c r="BM1583">
        <v>71.773124694824219</v>
      </c>
      <c r="BN1583">
        <v>76.815689086914063</v>
      </c>
      <c r="BO1583">
        <v>82.315689086914063</v>
      </c>
      <c r="BP1583">
        <v>84.181709289550781</v>
      </c>
      <c r="BQ1583">
        <v>84.581329345703125</v>
      </c>
      <c r="BR1583">
        <v>84.144706726074219</v>
      </c>
      <c r="BS1583">
        <v>85.4586181640625</v>
      </c>
      <c r="BT1583">
        <v>86.9962158203125</v>
      </c>
      <c r="BU1583">
        <v>86.337974548339844</v>
      </c>
      <c r="BV1583">
        <v>85.221954345703125</v>
      </c>
      <c r="BW1583">
        <v>83.252311706542969</v>
      </c>
      <c r="BX1583">
        <v>79.6307373046875</v>
      </c>
      <c r="BY1583">
        <v>76.963539123535156</v>
      </c>
      <c r="BZ1583">
        <v>75.804763793945313</v>
      </c>
      <c r="CA1583">
        <v>74.445236206054688</v>
      </c>
      <c r="CB1583">
        <v>73.103813171386719</v>
      </c>
      <c r="CC1583">
        <v>5.4348812103271484</v>
      </c>
      <c r="CD1583">
        <v>5.2250199317932129</v>
      </c>
      <c r="CE1583">
        <v>4.9106998443603516</v>
      </c>
      <c r="CF1583">
        <v>3.7180294990539551</v>
      </c>
      <c r="CG1583">
        <v>3.1338062286376953</v>
      </c>
      <c r="CH1583">
        <v>3.4774372577667236</v>
      </c>
      <c r="CI1583">
        <v>3.6621675491333008</v>
      </c>
      <c r="CJ1583">
        <v>2.2792460918426514</v>
      </c>
      <c r="CK1583">
        <v>3.2081434726715088</v>
      </c>
      <c r="CL1583">
        <v>3.2123417854309082</v>
      </c>
      <c r="CM1583">
        <v>2.5173285007476807</v>
      </c>
      <c r="CN1583">
        <v>2.8618984222412109</v>
      </c>
      <c r="CO1583">
        <v>4.0000519752502441</v>
      </c>
      <c r="CP1583">
        <v>2.532590389251709</v>
      </c>
      <c r="CQ1583">
        <v>3.0646650791168213</v>
      </c>
      <c r="CR1583">
        <v>4.5170221328735352</v>
      </c>
      <c r="CS1583">
        <v>4.8649020195007324</v>
      </c>
      <c r="CT1583">
        <v>5.0346131324768066</v>
      </c>
      <c r="CU1583">
        <v>6.1123366355895996</v>
      </c>
      <c r="CV1583">
        <v>5.0220623016357422</v>
      </c>
      <c r="CW1583">
        <v>4.4142909049987793</v>
      </c>
      <c r="CX1583">
        <v>3.6612722873687744</v>
      </c>
      <c r="CY1583">
        <v>3.9593915939331055</v>
      </c>
      <c r="CZ1583">
        <v>3.888282299041748</v>
      </c>
    </row>
    <row r="1584" spans="1:104" x14ac:dyDescent="0.25">
      <c r="A1584" t="s">
        <v>1773</v>
      </c>
      <c r="B1584" t="s">
        <v>26</v>
      </c>
      <c r="C1584" t="s">
        <v>28</v>
      </c>
      <c r="D1584" t="s">
        <v>184</v>
      </c>
      <c r="E1584" t="s">
        <v>184</v>
      </c>
      <c r="F1584">
        <v>2015</v>
      </c>
      <c r="G1584" t="s">
        <v>180</v>
      </c>
      <c r="H1584">
        <v>10</v>
      </c>
      <c r="I1584">
        <v>149.94505310058594</v>
      </c>
      <c r="J1584">
        <v>146.07551574707031</v>
      </c>
      <c r="K1584">
        <v>142.97714233398437</v>
      </c>
      <c r="L1584">
        <v>142.99269104003906</v>
      </c>
      <c r="M1584">
        <v>147.16493225097656</v>
      </c>
      <c r="N1584">
        <v>159.43304443359375</v>
      </c>
      <c r="O1584">
        <v>179.72001647949219</v>
      </c>
      <c r="P1584">
        <v>197.12132263183594</v>
      </c>
      <c r="Q1584">
        <v>215.44444274902344</v>
      </c>
      <c r="R1584">
        <v>232.19319152832031</v>
      </c>
      <c r="S1584">
        <v>245.86204528808594</v>
      </c>
      <c r="T1584">
        <v>250.17669677734375</v>
      </c>
      <c r="U1584">
        <v>252.08882141113281</v>
      </c>
      <c r="V1584">
        <v>254.6197509765625</v>
      </c>
      <c r="W1584">
        <v>252.40213012695312</v>
      </c>
      <c r="X1584">
        <v>243.83425903320312</v>
      </c>
      <c r="Y1584">
        <v>232.77601623535156</v>
      </c>
      <c r="Z1584">
        <v>220.08616638183594</v>
      </c>
      <c r="AA1584">
        <v>212.92378234863281</v>
      </c>
      <c r="AB1584">
        <v>205.93601989746094</v>
      </c>
      <c r="AC1584">
        <v>199.11557006835937</v>
      </c>
      <c r="AD1584">
        <v>179.65472412109375</v>
      </c>
      <c r="AE1584">
        <v>166.75703430175781</v>
      </c>
      <c r="AF1584">
        <v>160.35946655273437</v>
      </c>
      <c r="AG1584">
        <v>-3.2582361698150635</v>
      </c>
      <c r="AH1584">
        <v>-1.6157915592193604</v>
      </c>
      <c r="AI1584">
        <v>-0.90731453895568848</v>
      </c>
      <c r="AJ1584">
        <v>-1.1763279438018799</v>
      </c>
      <c r="AK1584">
        <v>-1.3724820613861084</v>
      </c>
      <c r="AL1584">
        <v>-0.76126277446746826</v>
      </c>
      <c r="AM1584">
        <v>-2.1389613151550293</v>
      </c>
      <c r="AN1584">
        <v>-0.28540328145027161</v>
      </c>
      <c r="AO1584">
        <v>1.0085073709487915</v>
      </c>
      <c r="AP1584">
        <v>1.8421940803527832</v>
      </c>
      <c r="AQ1584">
        <v>6.0764427185058594</v>
      </c>
      <c r="AR1584">
        <v>21.211214065551758</v>
      </c>
      <c r="AS1584">
        <v>21.95149040222168</v>
      </c>
      <c r="AT1584">
        <v>20.951501846313477</v>
      </c>
      <c r="AU1584">
        <v>19.199752807617188</v>
      </c>
      <c r="AV1584">
        <v>18.139629364013672</v>
      </c>
      <c r="AW1584">
        <v>16.532024383544922</v>
      </c>
      <c r="AX1584">
        <v>13.576093673706055</v>
      </c>
      <c r="AY1584">
        <v>3.8686885833740234</v>
      </c>
      <c r="AZ1584">
        <v>1.4690748453140259</v>
      </c>
      <c r="BA1584">
        <v>0.78378921747207642</v>
      </c>
      <c r="BB1584">
        <v>0.90537339448928833</v>
      </c>
      <c r="BC1584">
        <v>0.44769886136054993</v>
      </c>
      <c r="BD1584">
        <v>-0.84902811050415039</v>
      </c>
      <c r="BE1584">
        <v>65.247688293457031</v>
      </c>
      <c r="BF1584">
        <v>64.695777893066406</v>
      </c>
      <c r="BG1584">
        <v>64.323654174804687</v>
      </c>
      <c r="BH1584">
        <v>63.836063385009766</v>
      </c>
      <c r="BI1584">
        <v>63.338905334472656</v>
      </c>
      <c r="BJ1584">
        <v>62.491592407226563</v>
      </c>
      <c r="BK1584">
        <v>62.689476013183594</v>
      </c>
      <c r="BL1584">
        <v>64.246955871582031</v>
      </c>
      <c r="BM1584">
        <v>67.621383666992188</v>
      </c>
      <c r="BN1584">
        <v>71.88934326171875</v>
      </c>
      <c r="BO1584">
        <v>75.065879821777344</v>
      </c>
      <c r="BP1584">
        <v>77.090278625488281</v>
      </c>
      <c r="BQ1584">
        <v>79.821983337402344</v>
      </c>
      <c r="BR1584">
        <v>80.766822814941406</v>
      </c>
      <c r="BS1584">
        <v>80.669296264648438</v>
      </c>
      <c r="BT1584">
        <v>80.276168823242188</v>
      </c>
      <c r="BU1584">
        <v>80.340476989746094</v>
      </c>
      <c r="BV1584">
        <v>79.975006103515625</v>
      </c>
      <c r="BW1584">
        <v>75.530158996582031</v>
      </c>
      <c r="BX1584">
        <v>71.765647888183594</v>
      </c>
      <c r="BY1584">
        <v>69.783943176269531</v>
      </c>
      <c r="BZ1584">
        <v>68.201881408691406</v>
      </c>
      <c r="CA1584">
        <v>67.037193298339844</v>
      </c>
      <c r="CB1584">
        <v>66.354560852050781</v>
      </c>
      <c r="CC1584">
        <v>4.9750361442565918</v>
      </c>
      <c r="CD1584">
        <v>4.7691445350646973</v>
      </c>
      <c r="CE1584">
        <v>4.4772353172302246</v>
      </c>
      <c r="CF1584">
        <v>3.397150993347168</v>
      </c>
      <c r="CG1584">
        <v>2.8468062877655029</v>
      </c>
      <c r="CH1584">
        <v>3.1399884223937988</v>
      </c>
      <c r="CI1584">
        <v>3.3935036659240723</v>
      </c>
      <c r="CJ1584">
        <v>2.1152410507202148</v>
      </c>
      <c r="CK1584">
        <v>3.0403599739074707</v>
      </c>
      <c r="CL1584">
        <v>3.1327359676361084</v>
      </c>
      <c r="CM1584">
        <v>2.5007734298706055</v>
      </c>
      <c r="CN1584">
        <v>2.8639547824859619</v>
      </c>
      <c r="CO1584">
        <v>4.0290465354919434</v>
      </c>
      <c r="CP1584">
        <v>2.564051628112793</v>
      </c>
      <c r="CQ1584">
        <v>3.1146976947784424</v>
      </c>
      <c r="CR1584">
        <v>4.558344841003418</v>
      </c>
      <c r="CS1584">
        <v>4.8710665702819824</v>
      </c>
      <c r="CT1584">
        <v>5.0350875854492187</v>
      </c>
      <c r="CU1584">
        <v>6.2526645660400391</v>
      </c>
      <c r="CV1584">
        <v>5.0924663543701172</v>
      </c>
      <c r="CW1584">
        <v>4.4648842811584473</v>
      </c>
      <c r="CX1584">
        <v>3.5385034084320068</v>
      </c>
      <c r="CY1584">
        <v>3.6801033020019531</v>
      </c>
      <c r="CZ1584">
        <v>3.5966751575469971</v>
      </c>
    </row>
    <row r="1585" spans="1:104" x14ac:dyDescent="0.25">
      <c r="A1585" t="s">
        <v>1774</v>
      </c>
      <c r="B1585" t="s">
        <v>26</v>
      </c>
      <c r="C1585" t="s">
        <v>28</v>
      </c>
      <c r="D1585" t="s">
        <v>184</v>
      </c>
      <c r="E1585" t="s">
        <v>184</v>
      </c>
      <c r="F1585">
        <v>2015</v>
      </c>
      <c r="G1585" t="s">
        <v>181</v>
      </c>
      <c r="H1585">
        <v>11</v>
      </c>
      <c r="I1585">
        <v>141.120849609375</v>
      </c>
      <c r="J1585">
        <v>137.2552490234375</v>
      </c>
      <c r="K1585">
        <v>134.76132202148437</v>
      </c>
      <c r="L1585">
        <v>135.46810913085937</v>
      </c>
      <c r="M1585">
        <v>141.28529357910156</v>
      </c>
      <c r="N1585">
        <v>153.77973937988281</v>
      </c>
      <c r="O1585">
        <v>169.75141906738281</v>
      </c>
      <c r="P1585">
        <v>182.86026000976562</v>
      </c>
      <c r="Q1585">
        <v>193.21083068847656</v>
      </c>
      <c r="R1585">
        <v>200.76683044433594</v>
      </c>
      <c r="S1585">
        <v>207.05496215820312</v>
      </c>
      <c r="T1585">
        <v>209.24395751953125</v>
      </c>
      <c r="U1585">
        <v>209.91087341308594</v>
      </c>
      <c r="V1585">
        <v>210.42387390136719</v>
      </c>
      <c r="W1585">
        <v>207.72854614257812</v>
      </c>
      <c r="X1585">
        <v>200.36068725585937</v>
      </c>
      <c r="Y1585">
        <v>193.16970825195312</v>
      </c>
      <c r="Z1585">
        <v>188.18795776367188</v>
      </c>
      <c r="AA1585">
        <v>178.87242126464844</v>
      </c>
      <c r="AB1585">
        <v>172.05691528320312</v>
      </c>
      <c r="AC1585">
        <v>168.42332458496094</v>
      </c>
      <c r="AD1585">
        <v>160.93646240234375</v>
      </c>
      <c r="AE1585">
        <v>154.63450622558594</v>
      </c>
      <c r="AF1585">
        <v>148.91212463378906</v>
      </c>
      <c r="AG1585">
        <v>-3.4721605777740479</v>
      </c>
      <c r="AH1585">
        <v>-1.2014840841293335</v>
      </c>
      <c r="AI1585">
        <v>-7.0952020585536957E-2</v>
      </c>
      <c r="AJ1585">
        <v>-0.7432970404624939</v>
      </c>
      <c r="AK1585">
        <v>-1.5221570730209351</v>
      </c>
      <c r="AL1585">
        <v>-1.3297014236450195</v>
      </c>
      <c r="AM1585">
        <v>-2.4876091480255127</v>
      </c>
      <c r="AN1585">
        <v>-1.282894492149353</v>
      </c>
      <c r="AO1585">
        <v>0.93278348445892334</v>
      </c>
      <c r="AP1585">
        <v>2.7578322887420654</v>
      </c>
      <c r="AQ1585">
        <v>6.1793379783630371</v>
      </c>
      <c r="AR1585">
        <v>18.053169250488281</v>
      </c>
      <c r="AS1585">
        <v>18.492975234985352</v>
      </c>
      <c r="AT1585">
        <v>17.493532180786133</v>
      </c>
      <c r="AU1585">
        <v>15.498258590698242</v>
      </c>
      <c r="AV1585">
        <v>12.858116149902344</v>
      </c>
      <c r="AW1585">
        <v>11.286960601806641</v>
      </c>
      <c r="AX1585">
        <v>8.2465534210205078</v>
      </c>
      <c r="AY1585">
        <v>-0.65251773595809937</v>
      </c>
      <c r="AZ1585">
        <v>-1.5850510597229004</v>
      </c>
      <c r="BA1585">
        <v>-1.3919514417648315</v>
      </c>
      <c r="BB1585">
        <v>-0.96296602487564087</v>
      </c>
      <c r="BC1585">
        <v>-0.84149378538131714</v>
      </c>
      <c r="BD1585">
        <v>-2.4240765571594238</v>
      </c>
      <c r="BE1585">
        <v>60.687938690185547</v>
      </c>
      <c r="BF1585">
        <v>60.7734375</v>
      </c>
      <c r="BG1585">
        <v>59.858608245849609</v>
      </c>
      <c r="BH1585">
        <v>59.507289886474609</v>
      </c>
      <c r="BI1585">
        <v>60.012203216552734</v>
      </c>
      <c r="BJ1585">
        <v>60.368232727050781</v>
      </c>
      <c r="BK1585">
        <v>59.570667266845703</v>
      </c>
      <c r="BL1585">
        <v>59.134025573730469</v>
      </c>
      <c r="BM1585">
        <v>61.585037231445313</v>
      </c>
      <c r="BN1585">
        <v>64.582603454589844</v>
      </c>
      <c r="BO1585">
        <v>67.204605102539062</v>
      </c>
      <c r="BP1585">
        <v>69.248573303222656</v>
      </c>
      <c r="BQ1585">
        <v>70.355873107910156</v>
      </c>
      <c r="BR1585">
        <v>70.753425598144531</v>
      </c>
      <c r="BS1585">
        <v>69.570556640625</v>
      </c>
      <c r="BT1585">
        <v>69.248573303222656</v>
      </c>
      <c r="BU1585">
        <v>68.438926696777344</v>
      </c>
      <c r="BV1585">
        <v>66.543838500976563</v>
      </c>
      <c r="BW1585">
        <v>65.492713928222656</v>
      </c>
      <c r="BX1585">
        <v>64.285499572753906</v>
      </c>
      <c r="BY1585">
        <v>63.853889465332031</v>
      </c>
      <c r="BZ1585">
        <v>62.9830322265625</v>
      </c>
      <c r="CA1585">
        <v>62.307453155517578</v>
      </c>
      <c r="CB1585">
        <v>61.743942260742187</v>
      </c>
      <c r="CC1585">
        <v>5.1947507858276367</v>
      </c>
      <c r="CD1585">
        <v>4.9710307121276855</v>
      </c>
      <c r="CE1585">
        <v>4.6812148094177246</v>
      </c>
      <c r="CF1585">
        <v>3.5712578296661377</v>
      </c>
      <c r="CG1585">
        <v>3.0335838794708252</v>
      </c>
      <c r="CH1585">
        <v>3.3613648414611816</v>
      </c>
      <c r="CI1585">
        <v>3.5596194267272949</v>
      </c>
      <c r="CJ1585">
        <v>2.1815042495727539</v>
      </c>
      <c r="CK1585">
        <v>3.0236737728118896</v>
      </c>
      <c r="CL1585">
        <v>3.0057742595672607</v>
      </c>
      <c r="CM1585">
        <v>2.3375287055969238</v>
      </c>
      <c r="CN1585">
        <v>2.6607215404510498</v>
      </c>
      <c r="CO1585">
        <v>3.7210874557495117</v>
      </c>
      <c r="CP1585">
        <v>2.3617599010467529</v>
      </c>
      <c r="CQ1585">
        <v>2.848301887512207</v>
      </c>
      <c r="CR1585">
        <v>4.1606793403625488</v>
      </c>
      <c r="CS1585">
        <v>4.4912881851196289</v>
      </c>
      <c r="CT1585">
        <v>4.7841987609863281</v>
      </c>
      <c r="CU1585">
        <v>5.8527927398681641</v>
      </c>
      <c r="CV1585">
        <v>4.7114977836608887</v>
      </c>
      <c r="CW1585">
        <v>4.181786060333252</v>
      </c>
      <c r="CX1585">
        <v>3.5132465362548828</v>
      </c>
      <c r="CY1585">
        <v>3.7861752510070801</v>
      </c>
      <c r="CZ1585">
        <v>3.7052488327026367</v>
      </c>
    </row>
    <row r="1586" spans="1:104" x14ac:dyDescent="0.25">
      <c r="A1586" t="s">
        <v>1775</v>
      </c>
      <c r="B1586" t="s">
        <v>26</v>
      </c>
      <c r="C1586" t="s">
        <v>28</v>
      </c>
      <c r="D1586" t="s">
        <v>184</v>
      </c>
      <c r="E1586" t="s">
        <v>184</v>
      </c>
      <c r="F1586">
        <v>2015</v>
      </c>
      <c r="G1586" t="s">
        <v>182</v>
      </c>
      <c r="H1586">
        <v>12</v>
      </c>
      <c r="I1586">
        <v>136.51502990722656</v>
      </c>
      <c r="J1586">
        <v>133.07406616210937</v>
      </c>
      <c r="K1586">
        <v>131.13401794433594</v>
      </c>
      <c r="L1586">
        <v>131.84617614746094</v>
      </c>
      <c r="M1586">
        <v>137.70443725585937</v>
      </c>
      <c r="N1586">
        <v>149.86442565917969</v>
      </c>
      <c r="O1586">
        <v>166.87208557128906</v>
      </c>
      <c r="P1586">
        <v>178.46757507324219</v>
      </c>
      <c r="Q1586">
        <v>183.46585083007812</v>
      </c>
      <c r="R1586">
        <v>185.45802307128906</v>
      </c>
      <c r="S1586">
        <v>186.86178588867187</v>
      </c>
      <c r="T1586">
        <v>186.00640869140625</v>
      </c>
      <c r="U1586">
        <v>185.18299865722656</v>
      </c>
      <c r="V1586">
        <v>185.18733215332031</v>
      </c>
      <c r="W1586">
        <v>182.66206359863281</v>
      </c>
      <c r="X1586">
        <v>177.57037353515625</v>
      </c>
      <c r="Y1586">
        <v>174.49552917480469</v>
      </c>
      <c r="Z1586">
        <v>173.4400634765625</v>
      </c>
      <c r="AA1586">
        <v>166.50448608398437</v>
      </c>
      <c r="AB1586">
        <v>161.90115356445312</v>
      </c>
      <c r="AC1586">
        <v>159.38273620605469</v>
      </c>
      <c r="AD1586">
        <v>155.4122314453125</v>
      </c>
      <c r="AE1586">
        <v>148.98599243164062</v>
      </c>
      <c r="AF1586">
        <v>143.45967102050781</v>
      </c>
      <c r="AG1586">
        <v>-3.8692948818206787</v>
      </c>
      <c r="AH1586">
        <v>-0.75953567028045654</v>
      </c>
      <c r="AI1586">
        <v>0.93128681182861328</v>
      </c>
      <c r="AJ1586">
        <v>-0.24582447111606598</v>
      </c>
      <c r="AK1586">
        <v>-1.7264437675476074</v>
      </c>
      <c r="AL1586">
        <v>-2.0277671813964844</v>
      </c>
      <c r="AM1586">
        <v>-3.0314245223999023</v>
      </c>
      <c r="AN1586">
        <v>-2.5430903434753418</v>
      </c>
      <c r="AO1586">
        <v>0.94112342596054077</v>
      </c>
      <c r="AP1586">
        <v>3.9705533981323242</v>
      </c>
      <c r="AQ1586">
        <v>6.7675857543945313</v>
      </c>
      <c r="AR1586">
        <v>16.206300735473633</v>
      </c>
      <c r="AS1586">
        <v>16.339704513549805</v>
      </c>
      <c r="AT1586">
        <v>15.357583999633789</v>
      </c>
      <c r="AU1586">
        <v>13.083531379699707</v>
      </c>
      <c r="AV1586">
        <v>8.8491811752319336</v>
      </c>
      <c r="AW1586">
        <v>7.1557726860046387</v>
      </c>
      <c r="AX1586">
        <v>3.4063971042633057</v>
      </c>
      <c r="AY1586">
        <v>-5.3412485122680664</v>
      </c>
      <c r="AZ1586">
        <v>-4.8714628219604492</v>
      </c>
      <c r="BA1586">
        <v>-3.7806777954101562</v>
      </c>
      <c r="BB1586">
        <v>-3.1324472427368164</v>
      </c>
      <c r="BC1586">
        <v>-2.3729257583618164</v>
      </c>
      <c r="BD1586">
        <v>-4.3717575073242188</v>
      </c>
      <c r="BE1586">
        <v>50.369472503662109</v>
      </c>
      <c r="BF1586">
        <v>49.970043182373047</v>
      </c>
      <c r="BG1586">
        <v>49.055500030517578</v>
      </c>
      <c r="BH1586">
        <v>49.061260223388672</v>
      </c>
      <c r="BI1586">
        <v>48.256504058837891</v>
      </c>
      <c r="BJ1586">
        <v>47.927082061767578</v>
      </c>
      <c r="BK1586">
        <v>47.732044219970703</v>
      </c>
      <c r="BL1586">
        <v>47.259552001953125</v>
      </c>
      <c r="BM1586">
        <v>51.630729675292969</v>
      </c>
      <c r="BN1586">
        <v>56.825969696044922</v>
      </c>
      <c r="BO1586">
        <v>60.685688018798828</v>
      </c>
      <c r="BP1586">
        <v>62.21929931640625</v>
      </c>
      <c r="BQ1586">
        <v>63.783954620361328</v>
      </c>
      <c r="BR1586">
        <v>66.619064331054687</v>
      </c>
      <c r="BS1586">
        <v>65.747154235839844</v>
      </c>
      <c r="BT1586">
        <v>63.664676666259766</v>
      </c>
      <c r="BU1586">
        <v>62.198287963867188</v>
      </c>
      <c r="BV1586">
        <v>60.893665313720703</v>
      </c>
      <c r="BW1586">
        <v>60.058551788330078</v>
      </c>
      <c r="BX1586">
        <v>57.387977600097656</v>
      </c>
      <c r="BY1586">
        <v>56.308753967285156</v>
      </c>
      <c r="BZ1586">
        <v>54.802654266357422</v>
      </c>
      <c r="CA1586">
        <v>54.457984924316406</v>
      </c>
      <c r="CB1586">
        <v>54.140827178955078</v>
      </c>
      <c r="CC1586">
        <v>6.0124626159667969</v>
      </c>
      <c r="CD1586">
        <v>5.7658596038818359</v>
      </c>
      <c r="CE1586">
        <v>5.4487733840942383</v>
      </c>
      <c r="CF1586">
        <v>4.1576156616210937</v>
      </c>
      <c r="CG1586">
        <v>3.5363962650299072</v>
      </c>
      <c r="CH1586">
        <v>3.9179811477661133</v>
      </c>
      <c r="CI1586">
        <v>4.186821460723877</v>
      </c>
      <c r="CJ1586">
        <v>2.5492761135101318</v>
      </c>
      <c r="CK1586">
        <v>3.4353864192962646</v>
      </c>
      <c r="CL1586">
        <v>3.3223505020141602</v>
      </c>
      <c r="CM1586">
        <v>2.5252866744995117</v>
      </c>
      <c r="CN1586">
        <v>2.8315651416778564</v>
      </c>
      <c r="CO1586">
        <v>3.9290006160736084</v>
      </c>
      <c r="CP1586">
        <v>2.4899847507476807</v>
      </c>
      <c r="CQ1586">
        <v>2.9986064434051514</v>
      </c>
      <c r="CR1586">
        <v>4.4148502349853516</v>
      </c>
      <c r="CS1586">
        <v>4.8577914237976074</v>
      </c>
      <c r="CT1586">
        <v>5.2793364524841309</v>
      </c>
      <c r="CU1586">
        <v>6.5206880569458008</v>
      </c>
      <c r="CV1586">
        <v>5.3125252723693848</v>
      </c>
      <c r="CW1586">
        <v>4.7416677474975586</v>
      </c>
      <c r="CX1586">
        <v>4.0536913871765137</v>
      </c>
      <c r="CY1586">
        <v>4.3602070808410645</v>
      </c>
      <c r="CZ1586">
        <v>4.2681584358215332</v>
      </c>
    </row>
    <row r="1587" spans="1:104" x14ac:dyDescent="0.25">
      <c r="A1587" t="s">
        <v>1776</v>
      </c>
      <c r="B1587" t="s">
        <v>26</v>
      </c>
      <c r="C1587" t="s">
        <v>28</v>
      </c>
      <c r="D1587" t="s">
        <v>184</v>
      </c>
      <c r="E1587" t="s">
        <v>184</v>
      </c>
      <c r="F1587">
        <v>2015</v>
      </c>
      <c r="G1587" t="s">
        <v>183</v>
      </c>
      <c r="H1587">
        <v>8</v>
      </c>
      <c r="I1587">
        <v>169.67825317382812</v>
      </c>
      <c r="J1587">
        <v>165.26512145996094</v>
      </c>
      <c r="K1587">
        <v>161.20042419433594</v>
      </c>
      <c r="L1587">
        <v>160.63670349121094</v>
      </c>
      <c r="M1587">
        <v>165.5635986328125</v>
      </c>
      <c r="N1587">
        <v>180.15478515625</v>
      </c>
      <c r="O1587">
        <v>195.6392822265625</v>
      </c>
      <c r="P1587">
        <v>212.56204223632812</v>
      </c>
      <c r="Q1587">
        <v>224.28834533691406</v>
      </c>
      <c r="R1587">
        <v>233.84457397460937</v>
      </c>
      <c r="S1587">
        <v>243.32749938964844</v>
      </c>
      <c r="T1587">
        <v>245.63450622558594</v>
      </c>
      <c r="U1587">
        <v>246.192138671875</v>
      </c>
      <c r="V1587">
        <v>245.58355712890625</v>
      </c>
      <c r="W1587">
        <v>243.81759643554687</v>
      </c>
      <c r="X1587">
        <v>240.4725341796875</v>
      </c>
      <c r="Y1587">
        <v>232.9305419921875</v>
      </c>
      <c r="Z1587">
        <v>220.83296203613281</v>
      </c>
      <c r="AA1587">
        <v>208.44580078125</v>
      </c>
      <c r="AB1587">
        <v>202.60307312011719</v>
      </c>
      <c r="AC1587">
        <v>198.76972961425781</v>
      </c>
      <c r="AD1587">
        <v>189.31608581542969</v>
      </c>
      <c r="AE1587">
        <v>183.20323181152344</v>
      </c>
      <c r="AF1587">
        <v>177.43070983886719</v>
      </c>
      <c r="AG1587">
        <v>-3.5615577697753906</v>
      </c>
      <c r="AH1587">
        <v>-1.9181869029998779</v>
      </c>
      <c r="AI1587">
        <v>-1.2533236742019653</v>
      </c>
      <c r="AJ1587">
        <v>-1.4279953241348267</v>
      </c>
      <c r="AK1587">
        <v>-1.4804401397705078</v>
      </c>
      <c r="AL1587">
        <v>-0.67943799495697021</v>
      </c>
      <c r="AM1587">
        <v>-2.1888008117675781</v>
      </c>
      <c r="AN1587">
        <v>-4.3893922120332718E-3</v>
      </c>
      <c r="AO1587">
        <v>1.0291653871536255</v>
      </c>
      <c r="AP1587">
        <v>1.4981755018234253</v>
      </c>
      <c r="AQ1587">
        <v>5.7777566909790039</v>
      </c>
      <c r="AR1587">
        <v>21.033597946166992</v>
      </c>
      <c r="AS1587">
        <v>21.684791564941406</v>
      </c>
      <c r="AT1587">
        <v>20.504663467407227</v>
      </c>
      <c r="AU1587">
        <v>18.916542053222656</v>
      </c>
      <c r="AV1587">
        <v>18.728836059570312</v>
      </c>
      <c r="AW1587">
        <v>17.482282638549805</v>
      </c>
      <c r="AX1587">
        <v>14.797621726989746</v>
      </c>
      <c r="AY1587">
        <v>4.9322171211242676</v>
      </c>
      <c r="AZ1587">
        <v>2.2247869968414307</v>
      </c>
      <c r="BA1587">
        <v>1.3364658355712891</v>
      </c>
      <c r="BB1587">
        <v>1.4570167064666748</v>
      </c>
      <c r="BC1587">
        <v>0.86540687084197998</v>
      </c>
      <c r="BD1587">
        <v>-0.4477575421333313</v>
      </c>
      <c r="BE1587">
        <v>67.541709899902344</v>
      </c>
      <c r="BF1587">
        <v>67.286224365234375</v>
      </c>
      <c r="BG1587">
        <v>66.8341064453125</v>
      </c>
      <c r="BH1587">
        <v>66.458465576171875</v>
      </c>
      <c r="BI1587">
        <v>66.121269226074219</v>
      </c>
      <c r="BJ1587">
        <v>66.069015502929688</v>
      </c>
      <c r="BK1587">
        <v>66.462112426757813</v>
      </c>
      <c r="BL1587">
        <v>67.555099487304688</v>
      </c>
      <c r="BM1587">
        <v>70.054862976074219</v>
      </c>
      <c r="BN1587">
        <v>73.29461669921875</v>
      </c>
      <c r="BO1587">
        <v>76.576484680175781</v>
      </c>
      <c r="BP1587">
        <v>77.890472412109375</v>
      </c>
      <c r="BQ1587">
        <v>78.897544860839844</v>
      </c>
      <c r="BR1587">
        <v>79.760101318359375</v>
      </c>
      <c r="BS1587">
        <v>80.540054321289063</v>
      </c>
      <c r="BT1587">
        <v>80.891082763671875</v>
      </c>
      <c r="BU1587">
        <v>80.572616577148437</v>
      </c>
      <c r="BV1587">
        <v>79.640464782714844</v>
      </c>
      <c r="BW1587">
        <v>77.11712646484375</v>
      </c>
      <c r="BX1587">
        <v>74.813217163085938</v>
      </c>
      <c r="BY1587">
        <v>72.624137878417969</v>
      </c>
      <c r="BZ1587">
        <v>71.719741821289063</v>
      </c>
      <c r="CA1587">
        <v>70.799232482910156</v>
      </c>
      <c r="CB1587">
        <v>70.1778564453125</v>
      </c>
      <c r="CC1587">
        <v>5.5353946685791016</v>
      </c>
      <c r="CD1587">
        <v>5.3041987419128418</v>
      </c>
      <c r="CE1587">
        <v>4.962069034576416</v>
      </c>
      <c r="CF1587">
        <v>3.750629186630249</v>
      </c>
      <c r="CG1587">
        <v>3.1472837924957275</v>
      </c>
      <c r="CH1587">
        <v>3.4859077930450439</v>
      </c>
      <c r="CI1587">
        <v>3.6302413940429687</v>
      </c>
      <c r="CJ1587">
        <v>2.2403950691223145</v>
      </c>
      <c r="CK1587">
        <v>3.1043555736541748</v>
      </c>
      <c r="CL1587">
        <v>3.0943632125854492</v>
      </c>
      <c r="CM1587">
        <v>2.427295446395874</v>
      </c>
      <c r="CN1587">
        <v>2.7594912052154541</v>
      </c>
      <c r="CO1587">
        <v>3.8561387062072754</v>
      </c>
      <c r="CP1587">
        <v>2.4349844455718994</v>
      </c>
      <c r="CQ1587">
        <v>2.9534952640533447</v>
      </c>
      <c r="CR1587">
        <v>4.4117641448974609</v>
      </c>
      <c r="CS1587">
        <v>4.784696102142334</v>
      </c>
      <c r="CT1587">
        <v>4.9598045349121094</v>
      </c>
      <c r="CU1587">
        <v>6.0240335464477539</v>
      </c>
      <c r="CV1587">
        <v>4.9083957672119141</v>
      </c>
      <c r="CW1587">
        <v>4.3663744926452637</v>
      </c>
      <c r="CX1587">
        <v>3.6601302623748779</v>
      </c>
      <c r="CY1587">
        <v>3.9730453491210938</v>
      </c>
      <c r="CZ1587">
        <v>3.9109175205230713</v>
      </c>
    </row>
    <row r="1588" spans="1:104" x14ac:dyDescent="0.25">
      <c r="A1588" t="s">
        <v>1777</v>
      </c>
      <c r="B1588" t="s">
        <v>26</v>
      </c>
      <c r="C1588" t="s">
        <v>28</v>
      </c>
      <c r="D1588" t="s">
        <v>184</v>
      </c>
      <c r="E1588" t="s">
        <v>184</v>
      </c>
      <c r="F1588">
        <v>2016</v>
      </c>
      <c r="G1588" t="s">
        <v>171</v>
      </c>
      <c r="H1588">
        <v>1</v>
      </c>
      <c r="I1588">
        <v>137.10487365722656</v>
      </c>
      <c r="J1588">
        <v>132.56797790527344</v>
      </c>
      <c r="K1588">
        <v>131.22305297851563</v>
      </c>
      <c r="L1588">
        <v>132.0491943359375</v>
      </c>
      <c r="M1588">
        <v>139.01797485351562</v>
      </c>
      <c r="N1588">
        <v>152.02377319335938</v>
      </c>
      <c r="O1588">
        <v>172.55537414550781</v>
      </c>
      <c r="P1588">
        <v>186.73641967773437</v>
      </c>
      <c r="Q1588">
        <v>191.1763916015625</v>
      </c>
      <c r="R1588">
        <v>191.42291259765625</v>
      </c>
      <c r="S1588">
        <v>191.68470764160156</v>
      </c>
      <c r="T1588">
        <v>189.7586669921875</v>
      </c>
      <c r="U1588">
        <v>187.70181274414062</v>
      </c>
      <c r="V1588">
        <v>186.60740661621094</v>
      </c>
      <c r="W1588">
        <v>183.69351196289062</v>
      </c>
      <c r="X1588">
        <v>178.59201049804687</v>
      </c>
      <c r="Y1588">
        <v>174.1068115234375</v>
      </c>
      <c r="Z1588">
        <v>174.57354736328125</v>
      </c>
      <c r="AA1588">
        <v>168.50077819824219</v>
      </c>
      <c r="AB1588">
        <v>163.93798828125</v>
      </c>
      <c r="AC1588">
        <v>161.63383483886719</v>
      </c>
      <c r="AD1588">
        <v>157.18705749511719</v>
      </c>
      <c r="AE1588">
        <v>150.0662841796875</v>
      </c>
      <c r="AF1588">
        <v>144.41078186035156</v>
      </c>
      <c r="AG1588">
        <v>-4.1020221710205078</v>
      </c>
      <c r="AH1588">
        <v>-0.64531290531158447</v>
      </c>
      <c r="AI1588">
        <v>1.2567564249038696</v>
      </c>
      <c r="AJ1588">
        <v>-9.8844975233078003E-2</v>
      </c>
      <c r="AK1588">
        <v>-1.8319963216781616</v>
      </c>
      <c r="AL1588">
        <v>-2.3532135486602783</v>
      </c>
      <c r="AM1588">
        <v>-3.391512393951416</v>
      </c>
      <c r="AN1588">
        <v>-3.2170007228851318</v>
      </c>
      <c r="AO1588">
        <v>0.99204671382904053</v>
      </c>
      <c r="AP1588">
        <v>4.6056475639343262</v>
      </c>
      <c r="AQ1588">
        <v>7.304072380065918</v>
      </c>
      <c r="AR1588">
        <v>16.363628387451172</v>
      </c>
      <c r="AS1588">
        <v>16.343029022216797</v>
      </c>
      <c r="AT1588">
        <v>15.234756469726563</v>
      </c>
      <c r="AU1588">
        <v>12.83800220489502</v>
      </c>
      <c r="AV1588">
        <v>7.9705276489257812</v>
      </c>
      <c r="AW1588">
        <v>6.0289463996887207</v>
      </c>
      <c r="AX1588">
        <v>1.8849285840988159</v>
      </c>
      <c r="AY1588">
        <v>-6.9699797630310059</v>
      </c>
      <c r="AZ1588">
        <v>-6.0800724029541016</v>
      </c>
      <c r="BA1588">
        <v>-4.678037166595459</v>
      </c>
      <c r="BB1588">
        <v>-3.9007165431976318</v>
      </c>
      <c r="BC1588">
        <v>-2.9208240509033203</v>
      </c>
      <c r="BD1588">
        <v>-5.1373300552368164</v>
      </c>
      <c r="BE1588">
        <v>49.854583740234375</v>
      </c>
      <c r="BF1588">
        <v>49.22039794921875</v>
      </c>
      <c r="BG1588">
        <v>48.601119995117188</v>
      </c>
      <c r="BH1588">
        <v>48.311477661132812</v>
      </c>
      <c r="BI1588">
        <v>47.549415588378906</v>
      </c>
      <c r="BJ1588">
        <v>47.076930999755859</v>
      </c>
      <c r="BK1588">
        <v>47.881683349609375</v>
      </c>
      <c r="BL1588">
        <v>47.122535705566406</v>
      </c>
      <c r="BM1588">
        <v>48.689350128173828</v>
      </c>
      <c r="BN1588">
        <v>52.042766571044922</v>
      </c>
      <c r="BO1588">
        <v>54.795814514160156</v>
      </c>
      <c r="BP1588">
        <v>56.972549438476563</v>
      </c>
      <c r="BQ1588">
        <v>58.646381378173828</v>
      </c>
      <c r="BR1588">
        <v>58.975742340087891</v>
      </c>
      <c r="BS1588">
        <v>59.073261260986328</v>
      </c>
      <c r="BT1588">
        <v>58.835662841796875</v>
      </c>
      <c r="BU1588">
        <v>57.83587646484375</v>
      </c>
      <c r="BV1588">
        <v>55.967002868652344</v>
      </c>
      <c r="BW1588">
        <v>54.150188446044922</v>
      </c>
      <c r="BX1588">
        <v>53.400398254394531</v>
      </c>
      <c r="BY1588">
        <v>50.973865509033203</v>
      </c>
      <c r="BZ1588">
        <v>49.342727661132813</v>
      </c>
      <c r="CA1588">
        <v>47.483356475830078</v>
      </c>
      <c r="CB1588">
        <v>46.187404632568359</v>
      </c>
      <c r="CC1588">
        <v>6.459650993347168</v>
      </c>
      <c r="CD1588">
        <v>6.1424994468688965</v>
      </c>
      <c r="CE1588">
        <v>5.8312578201293945</v>
      </c>
      <c r="CF1588">
        <v>4.4523983001708984</v>
      </c>
      <c r="CG1588">
        <v>3.817354679107666</v>
      </c>
      <c r="CH1588">
        <v>4.2507591247558594</v>
      </c>
      <c r="CI1588">
        <v>4.6318011283874512</v>
      </c>
      <c r="CJ1588">
        <v>2.8480789661407471</v>
      </c>
      <c r="CK1588">
        <v>3.8365979194641113</v>
      </c>
      <c r="CL1588">
        <v>3.6689653396606445</v>
      </c>
      <c r="CM1588">
        <v>2.7694869041442871</v>
      </c>
      <c r="CN1588">
        <v>3.0864195823669434</v>
      </c>
      <c r="CO1588">
        <v>4.2613072395324707</v>
      </c>
      <c r="CP1588">
        <v>2.6716563701629639</v>
      </c>
      <c r="CQ1588">
        <v>3.220844030380249</v>
      </c>
      <c r="CR1588">
        <v>4.7440643310546875</v>
      </c>
      <c r="CS1588">
        <v>5.1776809692382812</v>
      </c>
      <c r="CT1588">
        <v>5.6759333610534668</v>
      </c>
      <c r="CU1588">
        <v>7.033116340637207</v>
      </c>
      <c r="CV1588">
        <v>5.7566146850585938</v>
      </c>
      <c r="CW1588">
        <v>5.1455001831054687</v>
      </c>
      <c r="CX1588">
        <v>4.3947248458862305</v>
      </c>
      <c r="CY1588">
        <v>4.7026562690734863</v>
      </c>
      <c r="CZ1588">
        <v>4.5978946685791016</v>
      </c>
    </row>
    <row r="1589" spans="1:104" x14ac:dyDescent="0.25">
      <c r="A1589" t="s">
        <v>1778</v>
      </c>
      <c r="B1589" t="s">
        <v>26</v>
      </c>
      <c r="C1589" t="s">
        <v>28</v>
      </c>
      <c r="D1589" t="s">
        <v>184</v>
      </c>
      <c r="E1589" t="s">
        <v>184</v>
      </c>
      <c r="F1589">
        <v>2016</v>
      </c>
      <c r="G1589" t="s">
        <v>172</v>
      </c>
      <c r="H1589">
        <v>2</v>
      </c>
      <c r="I1589">
        <v>136.43684387207031</v>
      </c>
      <c r="J1589">
        <v>132.27445983886719</v>
      </c>
      <c r="K1589">
        <v>130.80691528320312</v>
      </c>
      <c r="L1589">
        <v>131.63748168945312</v>
      </c>
      <c r="M1589">
        <v>137.95849609375</v>
      </c>
      <c r="N1589">
        <v>152.60809326171875</v>
      </c>
      <c r="O1589">
        <v>171.66932678222656</v>
      </c>
      <c r="P1589">
        <v>186.57748413085937</v>
      </c>
      <c r="Q1589">
        <v>192.83143615722656</v>
      </c>
      <c r="R1589">
        <v>193.79426574707031</v>
      </c>
      <c r="S1589">
        <v>194.00161743164062</v>
      </c>
      <c r="T1589">
        <v>191.955322265625</v>
      </c>
      <c r="U1589">
        <v>190.88261413574219</v>
      </c>
      <c r="V1589">
        <v>189.6514892578125</v>
      </c>
      <c r="W1589">
        <v>186.58590698242187</v>
      </c>
      <c r="X1589">
        <v>181.09320068359375</v>
      </c>
      <c r="Y1589">
        <v>176.50360107421875</v>
      </c>
      <c r="Z1589">
        <v>176.00538635253906</v>
      </c>
      <c r="AA1589">
        <v>172.03671264648437</v>
      </c>
      <c r="AB1589">
        <v>166.84872436523437</v>
      </c>
      <c r="AC1589">
        <v>164.49931335449219</v>
      </c>
      <c r="AD1589">
        <v>158.21620178222656</v>
      </c>
      <c r="AE1589">
        <v>149.69564819335937</v>
      </c>
      <c r="AF1589">
        <v>144.02569580078125</v>
      </c>
      <c r="AG1589">
        <v>-3.9955649375915527</v>
      </c>
      <c r="AH1589">
        <v>-0.68453729152679443</v>
      </c>
      <c r="AI1589">
        <v>1.1277226209640503</v>
      </c>
      <c r="AJ1589">
        <v>-0.15527361631393433</v>
      </c>
      <c r="AK1589">
        <v>-1.78080153465271</v>
      </c>
      <c r="AL1589">
        <v>-2.2512674331665039</v>
      </c>
      <c r="AM1589">
        <v>-3.2703709602355957</v>
      </c>
      <c r="AN1589">
        <v>-3.0018000602722168</v>
      </c>
      <c r="AO1589">
        <v>0.99880236387252808</v>
      </c>
      <c r="AP1589">
        <v>4.4625110626220703</v>
      </c>
      <c r="AQ1589">
        <v>7.2456860542297363</v>
      </c>
      <c r="AR1589">
        <v>16.613578796386719</v>
      </c>
      <c r="AS1589">
        <v>16.700454711914063</v>
      </c>
      <c r="AT1589">
        <v>15.584194183349609</v>
      </c>
      <c r="AU1589">
        <v>13.165069580078125</v>
      </c>
      <c r="AV1589">
        <v>8.4411096572875977</v>
      </c>
      <c r="AW1589">
        <v>6.549553394317627</v>
      </c>
      <c r="AX1589">
        <v>2.5026333332061768</v>
      </c>
      <c r="AY1589">
        <v>-6.508030891418457</v>
      </c>
      <c r="AZ1589">
        <v>-5.7262945175170898</v>
      </c>
      <c r="BA1589">
        <v>-4.4185872077941895</v>
      </c>
      <c r="BB1589">
        <v>-3.6161935329437256</v>
      </c>
      <c r="BC1589">
        <v>-2.6988186836242676</v>
      </c>
      <c r="BD1589">
        <v>-4.8376989364624023</v>
      </c>
      <c r="BE1589">
        <v>52.598716735839844</v>
      </c>
      <c r="BF1589">
        <v>52.354606628417969</v>
      </c>
      <c r="BG1589">
        <v>51.427860260009766</v>
      </c>
      <c r="BH1589">
        <v>49.830131530761719</v>
      </c>
      <c r="BI1589">
        <v>49.315093994140625</v>
      </c>
      <c r="BJ1589">
        <v>48.787788391113281</v>
      </c>
      <c r="BK1589">
        <v>48.2330322265625</v>
      </c>
      <c r="BL1589">
        <v>47.931121826171875</v>
      </c>
      <c r="BM1589">
        <v>50.982265472412109</v>
      </c>
      <c r="BN1589">
        <v>53.972690582275391</v>
      </c>
      <c r="BO1589">
        <v>56.72900390625</v>
      </c>
      <c r="BP1589">
        <v>57.792976379394531</v>
      </c>
      <c r="BQ1589">
        <v>58.60992431640625</v>
      </c>
      <c r="BR1589">
        <v>58.997100830078125</v>
      </c>
      <c r="BS1589">
        <v>58.60992431640625</v>
      </c>
      <c r="BT1589">
        <v>58.05517578125</v>
      </c>
      <c r="BU1589">
        <v>57.567577362060547</v>
      </c>
      <c r="BV1589">
        <v>56.552692413330078</v>
      </c>
      <c r="BW1589">
        <v>54.769279479980469</v>
      </c>
      <c r="BX1589">
        <v>53.687225341796875</v>
      </c>
      <c r="BY1589">
        <v>52.238994598388672</v>
      </c>
      <c r="BZ1589">
        <v>51.029060363769531</v>
      </c>
      <c r="CA1589">
        <v>50.065517425537109</v>
      </c>
      <c r="CB1589">
        <v>49.324455261230469</v>
      </c>
      <c r="CC1589">
        <v>6.260591983795166</v>
      </c>
      <c r="CD1589">
        <v>5.9695949554443359</v>
      </c>
      <c r="CE1589">
        <v>5.6615948677062988</v>
      </c>
      <c r="CF1589">
        <v>4.3237571716308594</v>
      </c>
      <c r="CG1589">
        <v>3.6906728744506836</v>
      </c>
      <c r="CH1589">
        <v>4.1585378646850586</v>
      </c>
      <c r="CI1589">
        <v>4.4877409934997559</v>
      </c>
      <c r="CJ1589">
        <v>2.773190975189209</v>
      </c>
      <c r="CK1589">
        <v>3.7674460411071777</v>
      </c>
      <c r="CL1589">
        <v>3.6182065010070801</v>
      </c>
      <c r="CM1589">
        <v>2.7303462028503418</v>
      </c>
      <c r="CN1589">
        <v>3.0418267250061035</v>
      </c>
      <c r="CO1589">
        <v>4.219733715057373</v>
      </c>
      <c r="CP1589">
        <v>2.6492481231689453</v>
      </c>
      <c r="CQ1589">
        <v>3.1877117156982422</v>
      </c>
      <c r="CR1589">
        <v>4.6862387657165527</v>
      </c>
      <c r="CS1589">
        <v>5.1139054298400879</v>
      </c>
      <c r="CT1589">
        <v>5.5759296417236328</v>
      </c>
      <c r="CU1589">
        <v>7.0031881332397461</v>
      </c>
      <c r="CV1589">
        <v>5.7063632011413574</v>
      </c>
      <c r="CW1589">
        <v>5.1005825996398926</v>
      </c>
      <c r="CX1589">
        <v>4.3126912117004395</v>
      </c>
      <c r="CY1589">
        <v>4.5708503723144531</v>
      </c>
      <c r="CZ1589">
        <v>4.46844482421875</v>
      </c>
    </row>
    <row r="1590" spans="1:104" x14ac:dyDescent="0.25">
      <c r="A1590" t="s">
        <v>1779</v>
      </c>
      <c r="B1590" t="s">
        <v>26</v>
      </c>
      <c r="C1590" t="s">
        <v>28</v>
      </c>
      <c r="D1590" t="s">
        <v>184</v>
      </c>
      <c r="E1590" t="s">
        <v>184</v>
      </c>
      <c r="F1590">
        <v>2016</v>
      </c>
      <c r="G1590" t="s">
        <v>173</v>
      </c>
      <c r="H1590">
        <v>3</v>
      </c>
      <c r="I1590">
        <v>37.721195220947266</v>
      </c>
      <c r="J1590">
        <v>36.489978790283203</v>
      </c>
      <c r="K1590">
        <v>35.739490509033203</v>
      </c>
      <c r="L1590">
        <v>35.769355773925781</v>
      </c>
      <c r="M1590">
        <v>37.156703948974609</v>
      </c>
      <c r="N1590">
        <v>40.891433715820313</v>
      </c>
      <c r="O1590">
        <v>47.163631439208984</v>
      </c>
      <c r="P1590">
        <v>51.824260711669922</v>
      </c>
      <c r="Q1590">
        <v>55.467205047607422</v>
      </c>
      <c r="R1590">
        <v>57.083377838134766</v>
      </c>
      <c r="S1590">
        <v>58.089580535888672</v>
      </c>
      <c r="T1590">
        <v>58.598949432373047</v>
      </c>
      <c r="U1590">
        <v>58.691635131835938</v>
      </c>
      <c r="V1590">
        <v>58.881610870361328</v>
      </c>
      <c r="W1590">
        <v>58.218795776367188</v>
      </c>
      <c r="X1590">
        <v>56.678943634033203</v>
      </c>
      <c r="Y1590">
        <v>54.876480102539063</v>
      </c>
      <c r="Z1590">
        <v>52.923816680908203</v>
      </c>
      <c r="AA1590">
        <v>51.153461456298828</v>
      </c>
      <c r="AB1590">
        <v>51.171558380126953</v>
      </c>
      <c r="AC1590">
        <v>49.228530883789063</v>
      </c>
      <c r="AD1590">
        <v>46.585094451904297</v>
      </c>
      <c r="AE1590">
        <v>42.749305725097656</v>
      </c>
      <c r="AF1590">
        <v>40.028228759765625</v>
      </c>
      <c r="AG1590">
        <v>-0.46170201897621155</v>
      </c>
      <c r="AH1590">
        <v>-9.8216474056243896E-2</v>
      </c>
      <c r="AI1590">
        <v>9.7152762115001678E-2</v>
      </c>
      <c r="AJ1590">
        <v>-3.6196578294038773E-2</v>
      </c>
      <c r="AK1590">
        <v>-0.20051756501197815</v>
      </c>
      <c r="AL1590">
        <v>-0.23355650901794434</v>
      </c>
      <c r="AM1590">
        <v>-0.35863527655601501</v>
      </c>
      <c r="AN1590">
        <v>-0.30070692300796509</v>
      </c>
      <c r="AO1590">
        <v>0.11530888825654984</v>
      </c>
      <c r="AP1590">
        <v>0.47091948986053467</v>
      </c>
      <c r="AQ1590">
        <v>0.81315010786056519</v>
      </c>
      <c r="AR1590">
        <v>2.6087920665740967</v>
      </c>
      <c r="AS1590">
        <v>2.6335840225219727</v>
      </c>
      <c r="AT1590">
        <v>2.513164758682251</v>
      </c>
      <c r="AU1590">
        <v>2.2386524677276611</v>
      </c>
      <c r="AV1590">
        <v>1.7301597595214844</v>
      </c>
      <c r="AW1590">
        <v>1.4968490600585938</v>
      </c>
      <c r="AX1590">
        <v>1.0155971050262451</v>
      </c>
      <c r="AY1590">
        <v>-0.58169525861740112</v>
      </c>
      <c r="AZ1590">
        <v>-0.55629998445510864</v>
      </c>
      <c r="BA1590">
        <v>-0.4296032190322876</v>
      </c>
      <c r="BB1590">
        <v>-0.34837460517883301</v>
      </c>
      <c r="BC1590">
        <v>-0.26253899931907654</v>
      </c>
      <c r="BD1590">
        <v>-0.49949413537979126</v>
      </c>
      <c r="BE1590">
        <v>51.516273498535156</v>
      </c>
      <c r="BF1590">
        <v>51.677986145019531</v>
      </c>
      <c r="BG1590">
        <v>51.607429504394531</v>
      </c>
      <c r="BH1590">
        <v>50.572685241699219</v>
      </c>
      <c r="BI1590">
        <v>49.821266174316406</v>
      </c>
      <c r="BJ1590">
        <v>49.571266174316406</v>
      </c>
      <c r="BK1590">
        <v>49.604949951171875</v>
      </c>
      <c r="BL1590">
        <v>48.639659881591797</v>
      </c>
      <c r="BM1590">
        <v>53.193592071533203</v>
      </c>
      <c r="BN1590">
        <v>58.194332122802734</v>
      </c>
      <c r="BO1590">
        <v>59.533683776855469</v>
      </c>
      <c r="BP1590">
        <v>62.197525024414063</v>
      </c>
      <c r="BQ1590">
        <v>63.178024291992188</v>
      </c>
      <c r="BR1590">
        <v>62.465255737304688</v>
      </c>
      <c r="BS1590">
        <v>63.179443359375</v>
      </c>
      <c r="BT1590">
        <v>62.252483367919922</v>
      </c>
      <c r="BU1590">
        <v>61.038291931152344</v>
      </c>
      <c r="BV1590">
        <v>57.696426391601563</v>
      </c>
      <c r="BW1590">
        <v>55.963088989257813</v>
      </c>
      <c r="BX1590">
        <v>54.282585144042969</v>
      </c>
      <c r="BY1590">
        <v>52.852077484130859</v>
      </c>
      <c r="BZ1590">
        <v>49.763404846191406</v>
      </c>
      <c r="CA1590">
        <v>49.263755798339844</v>
      </c>
      <c r="CB1590">
        <v>49.675117492675781</v>
      </c>
      <c r="CC1590">
        <v>0.76989531517028809</v>
      </c>
      <c r="CD1590">
        <v>0.73257249593734741</v>
      </c>
      <c r="CE1590">
        <v>0.69371819496154785</v>
      </c>
      <c r="CF1590">
        <v>0.55817252397537231</v>
      </c>
      <c r="CG1590">
        <v>0.50404649972915649</v>
      </c>
      <c r="CH1590">
        <v>0.57388317584991455</v>
      </c>
      <c r="CI1590">
        <v>0.6734657883644104</v>
      </c>
      <c r="CJ1590">
        <v>0.63863599300384521</v>
      </c>
      <c r="CK1590">
        <v>0.76599270105361938</v>
      </c>
      <c r="CL1590">
        <v>0.78948843479156494</v>
      </c>
      <c r="CM1590">
        <v>0.76965868473052979</v>
      </c>
      <c r="CN1590">
        <v>0.80793869495391846</v>
      </c>
      <c r="CO1590">
        <v>0.87387824058532715</v>
      </c>
      <c r="CP1590">
        <v>0.81256115436553955</v>
      </c>
      <c r="CQ1590">
        <v>0.8389594554901123</v>
      </c>
      <c r="CR1590">
        <v>0.8768126368522644</v>
      </c>
      <c r="CS1590">
        <v>0.86778712272644043</v>
      </c>
      <c r="CT1590">
        <v>0.85924190282821655</v>
      </c>
      <c r="CU1590">
        <v>0.91426986455917358</v>
      </c>
      <c r="CV1590">
        <v>0.75195181369781494</v>
      </c>
      <c r="CW1590">
        <v>0.66233527660369873</v>
      </c>
      <c r="CX1590">
        <v>0.57298785448074341</v>
      </c>
      <c r="CY1590">
        <v>0.5825837254524231</v>
      </c>
      <c r="CZ1590">
        <v>0.56523525714874268</v>
      </c>
    </row>
    <row r="1591" spans="1:104" x14ac:dyDescent="0.25">
      <c r="A1591" t="s">
        <v>1780</v>
      </c>
      <c r="B1591" t="s">
        <v>26</v>
      </c>
      <c r="C1591" t="s">
        <v>28</v>
      </c>
      <c r="D1591" t="s">
        <v>184</v>
      </c>
      <c r="E1591" t="s">
        <v>184</v>
      </c>
      <c r="F1591">
        <v>2016</v>
      </c>
      <c r="G1591" t="s">
        <v>174</v>
      </c>
      <c r="H1591">
        <v>4</v>
      </c>
      <c r="I1591">
        <v>38.590038299560547</v>
      </c>
      <c r="J1591">
        <v>37.254497528076172</v>
      </c>
      <c r="K1591">
        <v>36.441604614257813</v>
      </c>
      <c r="L1591">
        <v>36.359767913818359</v>
      </c>
      <c r="M1591">
        <v>37.7420654296875</v>
      </c>
      <c r="N1591">
        <v>41.335445404052734</v>
      </c>
      <c r="O1591">
        <v>46.376201629638672</v>
      </c>
      <c r="P1591">
        <v>51.142852783203125</v>
      </c>
      <c r="Q1591">
        <v>55.924747467041016</v>
      </c>
      <c r="R1591">
        <v>59.500720977783203</v>
      </c>
      <c r="S1591">
        <v>62.396503448486328</v>
      </c>
      <c r="T1591">
        <v>64.29888916015625</v>
      </c>
      <c r="U1591">
        <v>65.377021789550781</v>
      </c>
      <c r="V1591">
        <v>66.410606384277344</v>
      </c>
      <c r="W1591">
        <v>66.040641784667969</v>
      </c>
      <c r="X1591">
        <v>64.223892211914062</v>
      </c>
      <c r="Y1591">
        <v>61.616947174072266</v>
      </c>
      <c r="Z1591">
        <v>57.728111267089844</v>
      </c>
      <c r="AA1591">
        <v>53.864753723144531</v>
      </c>
      <c r="AB1591">
        <v>53.187782287597656</v>
      </c>
      <c r="AC1591">
        <v>51.621593475341797</v>
      </c>
      <c r="AD1591">
        <v>48.390102386474609</v>
      </c>
      <c r="AE1591">
        <v>44.655071258544922</v>
      </c>
      <c r="AF1591">
        <v>41.643436431884766</v>
      </c>
      <c r="AG1591">
        <v>-0.40512320399284363</v>
      </c>
      <c r="AH1591">
        <v>-0.15210233628749847</v>
      </c>
      <c r="AI1591">
        <v>-2.9457228258252144E-2</v>
      </c>
      <c r="AJ1591">
        <v>-9.779646247625351E-2</v>
      </c>
      <c r="AK1591">
        <v>-0.17346954345703125</v>
      </c>
      <c r="AL1591">
        <v>-0.14050671458244324</v>
      </c>
      <c r="AM1591">
        <v>-0.27724400162696838</v>
      </c>
      <c r="AN1591">
        <v>-0.12498839199542999</v>
      </c>
      <c r="AO1591">
        <v>0.10963433235883713</v>
      </c>
      <c r="AP1591">
        <v>0.29551362991333008</v>
      </c>
      <c r="AQ1591">
        <v>0.70554995536804199</v>
      </c>
      <c r="AR1591">
        <v>2.833693265914917</v>
      </c>
      <c r="AS1591">
        <v>2.9154653549194336</v>
      </c>
      <c r="AT1591">
        <v>2.8264966011047363</v>
      </c>
      <c r="AU1591">
        <v>2.6024956703186035</v>
      </c>
      <c r="AV1591">
        <v>2.3165981769561768</v>
      </c>
      <c r="AW1591">
        <v>2.1036226749420166</v>
      </c>
      <c r="AX1591">
        <v>1.6796386241912842</v>
      </c>
      <c r="AY1591">
        <v>2.4860197678208351E-2</v>
      </c>
      <c r="AZ1591">
        <v>-0.11453057825565338</v>
      </c>
      <c r="BA1591">
        <v>-0.11233355104923248</v>
      </c>
      <c r="BB1591">
        <v>-6.7175254225730896E-2</v>
      </c>
      <c r="BC1591">
        <v>-6.6990949213504791E-2</v>
      </c>
      <c r="BD1591">
        <v>-0.2491605132818222</v>
      </c>
      <c r="BE1591">
        <v>58.425258636474609</v>
      </c>
      <c r="BF1591">
        <v>58.085952758789063</v>
      </c>
      <c r="BG1591">
        <v>56.675968170166016</v>
      </c>
      <c r="BH1591">
        <v>54.907539367675781</v>
      </c>
      <c r="BI1591">
        <v>54.891590118408203</v>
      </c>
      <c r="BJ1591">
        <v>54.76507568359375</v>
      </c>
      <c r="BK1591">
        <v>55.44561767578125</v>
      </c>
      <c r="BL1591">
        <v>59.713146209716797</v>
      </c>
      <c r="BM1591">
        <v>66.42999267578125</v>
      </c>
      <c r="BN1591">
        <v>70.380027770996094</v>
      </c>
      <c r="BO1591">
        <v>73.392784118652344</v>
      </c>
      <c r="BP1591">
        <v>75.433540344238281</v>
      </c>
      <c r="BQ1591">
        <v>76.645263671875</v>
      </c>
      <c r="BR1591">
        <v>76.717910766601563</v>
      </c>
      <c r="BS1591">
        <v>77.326866149902344</v>
      </c>
      <c r="BT1591">
        <v>76.001579284667969</v>
      </c>
      <c r="BU1591">
        <v>74.76788330078125</v>
      </c>
      <c r="BV1591">
        <v>73.609306335449219</v>
      </c>
      <c r="BW1591">
        <v>71.912467956542969</v>
      </c>
      <c r="BX1591">
        <v>68.07122802734375</v>
      </c>
      <c r="BY1591">
        <v>63.196681976318359</v>
      </c>
      <c r="BZ1591">
        <v>62.160537719726563</v>
      </c>
      <c r="CA1591">
        <v>60.943138122558594</v>
      </c>
      <c r="CB1591">
        <v>59.462982177734375</v>
      </c>
      <c r="CC1591">
        <v>0.67335367202758789</v>
      </c>
      <c r="CD1591">
        <v>0.63990491628646851</v>
      </c>
      <c r="CE1591">
        <v>0.60697680711746216</v>
      </c>
      <c r="CF1591">
        <v>0.49471738934516907</v>
      </c>
      <c r="CG1591">
        <v>0.453602135181427</v>
      </c>
      <c r="CH1591">
        <v>0.51788419485092163</v>
      </c>
      <c r="CI1591">
        <v>0.60807007551193237</v>
      </c>
      <c r="CJ1591">
        <v>0.60978204011917114</v>
      </c>
      <c r="CK1591">
        <v>0.72576016187667847</v>
      </c>
      <c r="CL1591">
        <v>0.75757169723510742</v>
      </c>
      <c r="CM1591">
        <v>0.75071901082992554</v>
      </c>
      <c r="CN1591">
        <v>0.78744924068450928</v>
      </c>
      <c r="CO1591">
        <v>0.84404087066650391</v>
      </c>
      <c r="CP1591">
        <v>0.79761916399002075</v>
      </c>
      <c r="CQ1591">
        <v>0.82088470458984375</v>
      </c>
      <c r="CR1591">
        <v>0.84486854076385498</v>
      </c>
      <c r="CS1591">
        <v>0.82632672786712646</v>
      </c>
      <c r="CT1591">
        <v>0.80239570140838623</v>
      </c>
      <c r="CU1591">
        <v>0.82162749767303467</v>
      </c>
      <c r="CV1591">
        <v>0.6661033034324646</v>
      </c>
      <c r="CW1591">
        <v>0.59324842691421509</v>
      </c>
      <c r="CX1591">
        <v>0.51186347007751465</v>
      </c>
      <c r="CY1591">
        <v>0.52418261766433716</v>
      </c>
      <c r="CZ1591">
        <v>0.50761377811431885</v>
      </c>
    </row>
    <row r="1592" spans="1:104" x14ac:dyDescent="0.25">
      <c r="A1592" t="s">
        <v>1781</v>
      </c>
      <c r="B1592" t="s">
        <v>26</v>
      </c>
      <c r="C1592" t="s">
        <v>28</v>
      </c>
      <c r="D1592" t="s">
        <v>184</v>
      </c>
      <c r="E1592" t="s">
        <v>184</v>
      </c>
      <c r="F1592">
        <v>2016</v>
      </c>
      <c r="G1592" t="s">
        <v>175</v>
      </c>
      <c r="H1592">
        <v>5</v>
      </c>
      <c r="I1592">
        <v>39.967739105224609</v>
      </c>
      <c r="J1592">
        <v>38.573459625244141</v>
      </c>
      <c r="K1592">
        <v>37.69281005859375</v>
      </c>
      <c r="L1592">
        <v>37.515945434570313</v>
      </c>
      <c r="M1592">
        <v>38.828125</v>
      </c>
      <c r="N1592">
        <v>42.354110717773437</v>
      </c>
      <c r="O1592">
        <v>47.045700073242188</v>
      </c>
      <c r="P1592">
        <v>53.245197296142578</v>
      </c>
      <c r="Q1592">
        <v>59.234977722167969</v>
      </c>
      <c r="R1592">
        <v>63.654537200927734</v>
      </c>
      <c r="S1592">
        <v>66.710609436035156</v>
      </c>
      <c r="T1592">
        <v>68.153678894042969</v>
      </c>
      <c r="U1592">
        <v>68.69415283203125</v>
      </c>
      <c r="V1592">
        <v>69.297348022460938</v>
      </c>
      <c r="W1592">
        <v>68.984970092773438</v>
      </c>
      <c r="X1592">
        <v>67.053489685058594</v>
      </c>
      <c r="Y1592">
        <v>64.081825256347656</v>
      </c>
      <c r="Z1592">
        <v>60.115711212158203</v>
      </c>
      <c r="AA1592">
        <v>55.942432403564453</v>
      </c>
      <c r="AB1592">
        <v>54.410358428955078</v>
      </c>
      <c r="AC1592">
        <v>53.424957275390625</v>
      </c>
      <c r="AD1592">
        <v>49.965198516845703</v>
      </c>
      <c r="AE1592">
        <v>46.174354553222656</v>
      </c>
      <c r="AF1592">
        <v>43.083477020263672</v>
      </c>
      <c r="AG1592">
        <v>-0.41201508045196533</v>
      </c>
      <c r="AH1592">
        <v>-0.17366793751716614</v>
      </c>
      <c r="AI1592">
        <v>-6.2040843069553375E-2</v>
      </c>
      <c r="AJ1592">
        <v>-0.11745132505893707</v>
      </c>
      <c r="AK1592">
        <v>-0.17336943745613098</v>
      </c>
      <c r="AL1592">
        <v>-0.1242278590798378</v>
      </c>
      <c r="AM1592">
        <v>-0.26956251263618469</v>
      </c>
      <c r="AN1592">
        <v>-9.3437559902667999E-2</v>
      </c>
      <c r="AO1592">
        <v>0.11452575027942657</v>
      </c>
      <c r="AP1592">
        <v>0.26875686645507813</v>
      </c>
      <c r="AQ1592">
        <v>0.70700442790985107</v>
      </c>
      <c r="AR1592">
        <v>2.971118688583374</v>
      </c>
      <c r="AS1592">
        <v>3.0310230255126953</v>
      </c>
      <c r="AT1592">
        <v>2.9164364337921143</v>
      </c>
      <c r="AU1592">
        <v>2.7050447463989258</v>
      </c>
      <c r="AV1592">
        <v>2.4846463203430176</v>
      </c>
      <c r="AW1592">
        <v>2.2767572402954102</v>
      </c>
      <c r="AX1592">
        <v>1.8738479614257813</v>
      </c>
      <c r="AY1592">
        <v>0.17313635349273682</v>
      </c>
      <c r="AZ1592">
        <v>-1.2733791954815388E-2</v>
      </c>
      <c r="BA1592">
        <v>-3.9473950862884521E-2</v>
      </c>
      <c r="BB1592">
        <v>-2.5725732557475567E-3</v>
      </c>
      <c r="BC1592">
        <v>-2.1690940484404564E-2</v>
      </c>
      <c r="BD1592">
        <v>-0.19815653562545776</v>
      </c>
      <c r="BE1592">
        <v>59.8170166015625</v>
      </c>
      <c r="BF1592">
        <v>59.5670166015625</v>
      </c>
      <c r="BG1592">
        <v>59.317012786865234</v>
      </c>
      <c r="BH1592">
        <v>58.570556640625</v>
      </c>
      <c r="BI1592">
        <v>58.302848815917969</v>
      </c>
      <c r="BJ1592">
        <v>57.567729949951172</v>
      </c>
      <c r="BK1592">
        <v>61.087490081787109</v>
      </c>
      <c r="BL1592">
        <v>65.092727661132813</v>
      </c>
      <c r="BM1592">
        <v>69.895790100097656</v>
      </c>
      <c r="BN1592">
        <v>74.504814147949219</v>
      </c>
      <c r="BO1592">
        <v>78.57806396484375</v>
      </c>
      <c r="BP1592">
        <v>79.579483032226562</v>
      </c>
      <c r="BQ1592">
        <v>78.627655029296875</v>
      </c>
      <c r="BR1592">
        <v>78.270401000976563</v>
      </c>
      <c r="BS1592">
        <v>78.343017578125</v>
      </c>
      <c r="BT1592">
        <v>77.806175231933594</v>
      </c>
      <c r="BU1592">
        <v>76.612495422363281</v>
      </c>
      <c r="BV1592">
        <v>75.162796020507812</v>
      </c>
      <c r="BW1592">
        <v>72.590248107910156</v>
      </c>
      <c r="BX1592">
        <v>68.947227478027344</v>
      </c>
      <c r="BY1592">
        <v>66.087844848632812</v>
      </c>
      <c r="BZ1592">
        <v>64.873619079589844</v>
      </c>
      <c r="CA1592">
        <v>64.623619079589844</v>
      </c>
      <c r="CB1592">
        <v>63.160808563232422</v>
      </c>
      <c r="CC1592">
        <v>0.68394559621810913</v>
      </c>
      <c r="CD1592">
        <v>0.65122842788696289</v>
      </c>
      <c r="CE1592">
        <v>0.61764389276504517</v>
      </c>
      <c r="CF1592">
        <v>0.50083929300308228</v>
      </c>
      <c r="CG1592">
        <v>0.45635333657264709</v>
      </c>
      <c r="CH1592">
        <v>0.51887714862823486</v>
      </c>
      <c r="CI1592">
        <v>0.60786283016204834</v>
      </c>
      <c r="CJ1592">
        <v>0.6118171215057373</v>
      </c>
      <c r="CK1592">
        <v>0.73042136430740356</v>
      </c>
      <c r="CL1592">
        <v>0.76281464099884033</v>
      </c>
      <c r="CM1592">
        <v>0.75401419401168823</v>
      </c>
      <c r="CN1592">
        <v>0.78980463743209839</v>
      </c>
      <c r="CO1592">
        <v>0.84516197443008423</v>
      </c>
      <c r="CP1592">
        <v>0.79771584272384644</v>
      </c>
      <c r="CQ1592">
        <v>0.82052302360534668</v>
      </c>
      <c r="CR1592">
        <v>0.84421843290328979</v>
      </c>
      <c r="CS1592">
        <v>0.82609683275222778</v>
      </c>
      <c r="CT1592">
        <v>0.80455851554870605</v>
      </c>
      <c r="CU1592">
        <v>0.82609939575195313</v>
      </c>
      <c r="CV1592">
        <v>0.66932141780853271</v>
      </c>
      <c r="CW1592">
        <v>0.59719341993331909</v>
      </c>
      <c r="CX1592">
        <v>0.51352572441101074</v>
      </c>
      <c r="CY1592">
        <v>0.52813947200775146</v>
      </c>
      <c r="CZ1592">
        <v>0.51323527097702026</v>
      </c>
    </row>
    <row r="1593" spans="1:104" x14ac:dyDescent="0.25">
      <c r="A1593" t="s">
        <v>1782</v>
      </c>
      <c r="B1593" t="s">
        <v>26</v>
      </c>
      <c r="C1593" t="s">
        <v>28</v>
      </c>
      <c r="D1593" t="s">
        <v>184</v>
      </c>
      <c r="E1593" t="s">
        <v>184</v>
      </c>
      <c r="F1593">
        <v>2016</v>
      </c>
      <c r="G1593" t="s">
        <v>176</v>
      </c>
      <c r="H1593">
        <v>6</v>
      </c>
      <c r="I1593">
        <v>41.647861480712891</v>
      </c>
      <c r="J1593">
        <v>40.153675079345703</v>
      </c>
      <c r="K1593">
        <v>39.247180938720703</v>
      </c>
      <c r="L1593">
        <v>39.110382080078125</v>
      </c>
      <c r="M1593">
        <v>40.426406860351562</v>
      </c>
      <c r="N1593">
        <v>43.952735900878906</v>
      </c>
      <c r="O1593">
        <v>48.719043731689453</v>
      </c>
      <c r="P1593">
        <v>54.804420471191406</v>
      </c>
      <c r="Q1593">
        <v>60.251651763916016</v>
      </c>
      <c r="R1593">
        <v>64.557830810546875</v>
      </c>
      <c r="S1593">
        <v>67.831741333007812</v>
      </c>
      <c r="T1593">
        <v>69.368186950683594</v>
      </c>
      <c r="U1593">
        <v>69.836013793945313</v>
      </c>
      <c r="V1593">
        <v>70.153236389160156</v>
      </c>
      <c r="W1593">
        <v>69.829345703125</v>
      </c>
      <c r="X1593">
        <v>68.492111206054688</v>
      </c>
      <c r="Y1593">
        <v>66.165969848632812</v>
      </c>
      <c r="Z1593">
        <v>62.445262908935547</v>
      </c>
      <c r="AA1593">
        <v>58.021682739257813</v>
      </c>
      <c r="AB1593">
        <v>55.396759033203125</v>
      </c>
      <c r="AC1593">
        <v>54.647480010986328</v>
      </c>
      <c r="AD1593">
        <v>51.475852966308594</v>
      </c>
      <c r="AE1593">
        <v>47.811855316162109</v>
      </c>
      <c r="AF1593">
        <v>44.683197021484375</v>
      </c>
      <c r="AG1593">
        <v>-0.43289774656295776</v>
      </c>
      <c r="AH1593">
        <v>-0.18647998571395874</v>
      </c>
      <c r="AI1593">
        <v>-7.2446659207344055E-2</v>
      </c>
      <c r="AJ1593">
        <v>-0.12731476128101349</v>
      </c>
      <c r="AK1593">
        <v>-0.18008866906166077</v>
      </c>
      <c r="AL1593">
        <v>-0.12478501349687576</v>
      </c>
      <c r="AM1593">
        <v>-0.27727845311164856</v>
      </c>
      <c r="AN1593">
        <v>-8.7529920041561127E-2</v>
      </c>
      <c r="AO1593">
        <v>0.11692272871732712</v>
      </c>
      <c r="AP1593">
        <v>0.26359656453132629</v>
      </c>
      <c r="AQ1593">
        <v>0.71645277738571167</v>
      </c>
      <c r="AR1593">
        <v>3.0417525768280029</v>
      </c>
      <c r="AS1593">
        <v>3.1033918857574463</v>
      </c>
      <c r="AT1593">
        <v>2.9727680683135986</v>
      </c>
      <c r="AU1593">
        <v>2.7627074718475342</v>
      </c>
      <c r="AV1593">
        <v>2.5752496719360352</v>
      </c>
      <c r="AW1593">
        <v>2.3879907131195068</v>
      </c>
      <c r="AX1593">
        <v>1.9852559566497803</v>
      </c>
      <c r="AY1593">
        <v>0.21321132779121399</v>
      </c>
      <c r="AZ1593">
        <v>9.6026277169585228E-3</v>
      </c>
      <c r="BA1593">
        <v>-2.3577844724059105E-2</v>
      </c>
      <c r="BB1593">
        <v>1.3013535179197788E-2</v>
      </c>
      <c r="BC1593">
        <v>-1.0984888300299644E-2</v>
      </c>
      <c r="BD1593">
        <v>-0.19287705421447754</v>
      </c>
      <c r="BE1593">
        <v>60.585620880126953</v>
      </c>
      <c r="BF1593">
        <v>60.567920684814453</v>
      </c>
      <c r="BG1593">
        <v>59.603328704833984</v>
      </c>
      <c r="BH1593">
        <v>60.051990509033203</v>
      </c>
      <c r="BI1593">
        <v>58.837394714355469</v>
      </c>
      <c r="BJ1593">
        <v>59.997470855712891</v>
      </c>
      <c r="BK1593">
        <v>60.908958435058594</v>
      </c>
      <c r="BL1593">
        <v>64.481590270996094</v>
      </c>
      <c r="BM1593">
        <v>67.160079956054687</v>
      </c>
      <c r="BN1593">
        <v>70.520942687988281</v>
      </c>
      <c r="BO1593">
        <v>74.128974914550781</v>
      </c>
      <c r="BP1593">
        <v>77.040107727050781</v>
      </c>
      <c r="BQ1593">
        <v>78.092857360839844</v>
      </c>
      <c r="BR1593">
        <v>79.502937316894531</v>
      </c>
      <c r="BS1593">
        <v>79.772048950195313</v>
      </c>
      <c r="BT1593">
        <v>78.431373596191406</v>
      </c>
      <c r="BU1593">
        <v>77.216415405273438</v>
      </c>
      <c r="BV1593">
        <v>76.003593444824219</v>
      </c>
      <c r="BW1593">
        <v>73.803863525390625</v>
      </c>
      <c r="BX1593">
        <v>71.143081665039063</v>
      </c>
      <c r="BY1593">
        <v>67.054519653320313</v>
      </c>
      <c r="BZ1593">
        <v>64.712417602539063</v>
      </c>
      <c r="CA1593">
        <v>63.746406555175781</v>
      </c>
      <c r="CB1593">
        <v>62.99676513671875</v>
      </c>
      <c r="CC1593">
        <v>0.71284991502761841</v>
      </c>
      <c r="CD1593">
        <v>0.67824941873550415</v>
      </c>
      <c r="CE1593">
        <v>0.64240998029708862</v>
      </c>
      <c r="CF1593">
        <v>0.5179780125617981</v>
      </c>
      <c r="CG1593">
        <v>0.46808764338493347</v>
      </c>
      <c r="CH1593">
        <v>0.53042036294937134</v>
      </c>
      <c r="CI1593">
        <v>0.61662769317626953</v>
      </c>
      <c r="CJ1593">
        <v>0.61267536878585815</v>
      </c>
      <c r="CK1593">
        <v>0.73053044080734253</v>
      </c>
      <c r="CL1593">
        <v>0.76224178075790405</v>
      </c>
      <c r="CM1593">
        <v>0.752998948097229</v>
      </c>
      <c r="CN1593">
        <v>0.78940075635910034</v>
      </c>
      <c r="CO1593">
        <v>0.84693247079849243</v>
      </c>
      <c r="CP1593">
        <v>0.79624044895172119</v>
      </c>
      <c r="CQ1593">
        <v>0.82003843784332275</v>
      </c>
      <c r="CR1593">
        <v>0.85045003890991211</v>
      </c>
      <c r="CS1593">
        <v>0.83809041976928711</v>
      </c>
      <c r="CT1593">
        <v>0.81986159086227417</v>
      </c>
      <c r="CU1593">
        <v>0.84815609455108643</v>
      </c>
      <c r="CV1593">
        <v>0.67876899242401123</v>
      </c>
      <c r="CW1593">
        <v>0.60596567392349243</v>
      </c>
      <c r="CX1593">
        <v>0.52292734384536743</v>
      </c>
      <c r="CY1593">
        <v>0.54289984703063965</v>
      </c>
      <c r="CZ1593">
        <v>0.52877533435821533</v>
      </c>
    </row>
    <row r="1594" spans="1:104" x14ac:dyDescent="0.25">
      <c r="A1594" t="s">
        <v>1783</v>
      </c>
      <c r="B1594" t="s">
        <v>26</v>
      </c>
      <c r="C1594" t="s">
        <v>28</v>
      </c>
      <c r="D1594" t="s">
        <v>184</v>
      </c>
      <c r="E1594" t="s">
        <v>184</v>
      </c>
      <c r="F1594">
        <v>2016</v>
      </c>
      <c r="G1594" t="s">
        <v>177</v>
      </c>
      <c r="H1594">
        <v>7</v>
      </c>
      <c r="I1594">
        <v>43.946197509765625</v>
      </c>
      <c r="J1594">
        <v>42.364093780517578</v>
      </c>
      <c r="K1594">
        <v>41.305408477783203</v>
      </c>
      <c r="L1594">
        <v>41.216266632080078</v>
      </c>
      <c r="M1594">
        <v>42.821773529052734</v>
      </c>
      <c r="N1594">
        <v>46.819137573242188</v>
      </c>
      <c r="O1594">
        <v>51.880645751953125</v>
      </c>
      <c r="P1594">
        <v>58.365779876708984</v>
      </c>
      <c r="Q1594">
        <v>64.114219665527344</v>
      </c>
      <c r="R1594">
        <v>68.640533447265625</v>
      </c>
      <c r="S1594">
        <v>71.792617797851562</v>
      </c>
      <c r="T1594">
        <v>73.38360595703125</v>
      </c>
      <c r="U1594">
        <v>73.953163146972656</v>
      </c>
      <c r="V1594">
        <v>74.334152221679687</v>
      </c>
      <c r="W1594">
        <v>74.193351745605469</v>
      </c>
      <c r="X1594">
        <v>73.169158935546875</v>
      </c>
      <c r="Y1594">
        <v>70.957244873046875</v>
      </c>
      <c r="Z1594">
        <v>67.034309387207031</v>
      </c>
      <c r="AA1594">
        <v>61.9825439453125</v>
      </c>
      <c r="AB1594">
        <v>59.084629058837891</v>
      </c>
      <c r="AC1594">
        <v>58.093963623046875</v>
      </c>
      <c r="AD1594">
        <v>54.638477325439453</v>
      </c>
      <c r="AE1594">
        <v>50.618988037109375</v>
      </c>
      <c r="AF1594">
        <v>47.310726165771484</v>
      </c>
      <c r="AG1594">
        <v>-0.41749188303947449</v>
      </c>
      <c r="AH1594">
        <v>-0.21801358461380005</v>
      </c>
      <c r="AI1594">
        <v>-0.13548070192337036</v>
      </c>
      <c r="AJ1594">
        <v>-0.16078019142150879</v>
      </c>
      <c r="AK1594">
        <v>-0.17414671182632446</v>
      </c>
      <c r="AL1594">
        <v>-8.5964113473892212E-2</v>
      </c>
      <c r="AM1594">
        <v>-0.25517728924751282</v>
      </c>
      <c r="AN1594">
        <v>-1.3662374578416348E-2</v>
      </c>
      <c r="AO1594">
        <v>0.11809063702821732</v>
      </c>
      <c r="AP1594">
        <v>0.18526579439640045</v>
      </c>
      <c r="AQ1594">
        <v>0.66545861959457397</v>
      </c>
      <c r="AR1594">
        <v>3.1690959930419922</v>
      </c>
      <c r="AS1594">
        <v>3.2475965023040771</v>
      </c>
      <c r="AT1594">
        <v>3.1231653690338135</v>
      </c>
      <c r="AU1594">
        <v>2.9441955089569092</v>
      </c>
      <c r="AV1594">
        <v>2.8953924179077148</v>
      </c>
      <c r="AW1594">
        <v>2.7410681247711182</v>
      </c>
      <c r="AX1594">
        <v>2.382387638092041</v>
      </c>
      <c r="AY1594">
        <v>0.52140313386917114</v>
      </c>
      <c r="AZ1594">
        <v>0.21930433809757233</v>
      </c>
      <c r="BA1594">
        <v>0.12805172801017761</v>
      </c>
      <c r="BB1594">
        <v>0.14632464945316315</v>
      </c>
      <c r="BC1594">
        <v>8.5000790655612946E-2</v>
      </c>
      <c r="BD1594">
        <v>-7.3227532207965851E-2</v>
      </c>
      <c r="BE1594">
        <v>67.783622741699219</v>
      </c>
      <c r="BF1594">
        <v>67.268051147460938</v>
      </c>
      <c r="BG1594">
        <v>66.571136474609375</v>
      </c>
      <c r="BH1594">
        <v>66.553443908691406</v>
      </c>
      <c r="BI1594">
        <v>66.534332275390625</v>
      </c>
      <c r="BJ1594">
        <v>66.534332275390625</v>
      </c>
      <c r="BK1594">
        <v>67.695854187011719</v>
      </c>
      <c r="BL1594">
        <v>69.392059326171875</v>
      </c>
      <c r="BM1594">
        <v>74.057632446289063</v>
      </c>
      <c r="BN1594">
        <v>77.271881103515625</v>
      </c>
      <c r="BO1594">
        <v>78.343017578125</v>
      </c>
      <c r="BP1594">
        <v>76.859649658203125</v>
      </c>
      <c r="BQ1594">
        <v>78.272598266601563</v>
      </c>
      <c r="BR1594">
        <v>81.430229187011719</v>
      </c>
      <c r="BS1594">
        <v>79.876136779785156</v>
      </c>
      <c r="BT1594">
        <v>81.448127746582031</v>
      </c>
      <c r="BU1594">
        <v>83.555152893066406</v>
      </c>
      <c r="BV1594">
        <v>83.019760131835938</v>
      </c>
      <c r="BW1594">
        <v>77.960159301757813</v>
      </c>
      <c r="BX1594">
        <v>73.932403564453125</v>
      </c>
      <c r="BY1594">
        <v>72.215316772460938</v>
      </c>
      <c r="BZ1594">
        <v>71.714256286621094</v>
      </c>
      <c r="CA1594">
        <v>69.838119506835938</v>
      </c>
      <c r="CB1594">
        <v>69.803085327148438</v>
      </c>
      <c r="CC1594">
        <v>0.70789062976837158</v>
      </c>
      <c r="CD1594">
        <v>0.67472654581069946</v>
      </c>
      <c r="CE1594">
        <v>0.63786959648132324</v>
      </c>
      <c r="CF1594">
        <v>0.51560699939727783</v>
      </c>
      <c r="CG1594">
        <v>0.4686923623085022</v>
      </c>
      <c r="CH1594">
        <v>0.53159254789352417</v>
      </c>
      <c r="CI1594">
        <v>0.61556941270828247</v>
      </c>
      <c r="CJ1594">
        <v>0.61190837621688843</v>
      </c>
      <c r="CK1594">
        <v>0.72883546352386475</v>
      </c>
      <c r="CL1594">
        <v>0.7603992223739624</v>
      </c>
      <c r="CM1594">
        <v>0.75105267763137817</v>
      </c>
      <c r="CN1594">
        <v>0.78712612390518188</v>
      </c>
      <c r="CO1594">
        <v>0.84345799684524536</v>
      </c>
      <c r="CP1594">
        <v>0.79507571458816528</v>
      </c>
      <c r="CQ1594">
        <v>0.8187791109085083</v>
      </c>
      <c r="CR1594">
        <v>0.85001248121261597</v>
      </c>
      <c r="CS1594">
        <v>0.83973878622055054</v>
      </c>
      <c r="CT1594">
        <v>0.82288402318954468</v>
      </c>
      <c r="CU1594">
        <v>0.8505745530128479</v>
      </c>
      <c r="CV1594">
        <v>0.68012607097625732</v>
      </c>
      <c r="CW1594">
        <v>0.60556554794311523</v>
      </c>
      <c r="CX1594">
        <v>0.52155065536499023</v>
      </c>
      <c r="CY1594">
        <v>0.53997611999511719</v>
      </c>
      <c r="CZ1594">
        <v>0.52732241153717041</v>
      </c>
    </row>
    <row r="1595" spans="1:104" x14ac:dyDescent="0.25">
      <c r="A1595" t="s">
        <v>1784</v>
      </c>
      <c r="B1595" t="s">
        <v>26</v>
      </c>
      <c r="C1595" t="s">
        <v>28</v>
      </c>
      <c r="D1595" t="s">
        <v>184</v>
      </c>
      <c r="E1595" t="s">
        <v>184</v>
      </c>
      <c r="F1595">
        <v>2016</v>
      </c>
      <c r="G1595" t="s">
        <v>178</v>
      </c>
      <c r="H1595">
        <v>8</v>
      </c>
      <c r="I1595">
        <v>45.818271636962891</v>
      </c>
      <c r="J1595">
        <v>44.227222442626953</v>
      </c>
      <c r="K1595">
        <v>43.110836029052734</v>
      </c>
      <c r="L1595">
        <v>43.062778472900391</v>
      </c>
      <c r="M1595">
        <v>44.689624786376953</v>
      </c>
      <c r="N1595">
        <v>49.176715850830078</v>
      </c>
      <c r="O1595">
        <v>55.010868072509766</v>
      </c>
      <c r="P1595">
        <v>61.577838897705078</v>
      </c>
      <c r="Q1595">
        <v>68.020072937011719</v>
      </c>
      <c r="R1595">
        <v>73.187652587890625</v>
      </c>
      <c r="S1595">
        <v>77.312225341796875</v>
      </c>
      <c r="T1595">
        <v>79.361770629882813</v>
      </c>
      <c r="U1595">
        <v>80.143745422363281</v>
      </c>
      <c r="V1595">
        <v>80.624130249023437</v>
      </c>
      <c r="W1595">
        <v>80.234397888183594</v>
      </c>
      <c r="X1595">
        <v>78.644248962402344</v>
      </c>
      <c r="Y1595">
        <v>75.432159423828125</v>
      </c>
      <c r="Z1595">
        <v>70.944999694824219</v>
      </c>
      <c r="AA1595">
        <v>65.202354431152344</v>
      </c>
      <c r="AB1595">
        <v>62.724254608154297</v>
      </c>
      <c r="AC1595">
        <v>60.9246826171875</v>
      </c>
      <c r="AD1595">
        <v>56.977863311767578</v>
      </c>
      <c r="AE1595">
        <v>52.650154113769531</v>
      </c>
      <c r="AF1595">
        <v>49.100921630859375</v>
      </c>
      <c r="AG1595">
        <v>-0.42471274733543396</v>
      </c>
      <c r="AH1595">
        <v>-0.25736260414123535</v>
      </c>
      <c r="AI1595">
        <v>-0.19943815469741821</v>
      </c>
      <c r="AJ1595">
        <v>-0.19896778464317322</v>
      </c>
      <c r="AK1595">
        <v>-0.17502345144748688</v>
      </c>
      <c r="AL1595">
        <v>-5.1926929503679276E-2</v>
      </c>
      <c r="AM1595">
        <v>-0.24962669610977173</v>
      </c>
      <c r="AN1595">
        <v>5.5805850774049759E-2</v>
      </c>
      <c r="AO1595">
        <v>0.12923388183116913</v>
      </c>
      <c r="AP1595">
        <v>0.12801298499107361</v>
      </c>
      <c r="AQ1595">
        <v>0.68255656957626343</v>
      </c>
      <c r="AR1595">
        <v>3.5185649394989014</v>
      </c>
      <c r="AS1595">
        <v>3.6219596862792969</v>
      </c>
      <c r="AT1595">
        <v>3.4841501712799072</v>
      </c>
      <c r="AU1595">
        <v>3.3011505603790283</v>
      </c>
      <c r="AV1595">
        <v>3.3519697189331055</v>
      </c>
      <c r="AW1595">
        <v>3.1727681159973145</v>
      </c>
      <c r="AX1595">
        <v>2.8247921466827393</v>
      </c>
      <c r="AY1595">
        <v>0.83652979135513306</v>
      </c>
      <c r="AZ1595">
        <v>0.43343371152877808</v>
      </c>
      <c r="BA1595">
        <v>0.27962493896484375</v>
      </c>
      <c r="BB1595">
        <v>0.27956631779670715</v>
      </c>
      <c r="BC1595">
        <v>0.17783361673355103</v>
      </c>
      <c r="BD1595">
        <v>3.3738136291503906E-2</v>
      </c>
      <c r="BE1595">
        <v>70.504745483398438</v>
      </c>
      <c r="BF1595">
        <v>70.705955505371094</v>
      </c>
      <c r="BG1595">
        <v>69.750282287597656</v>
      </c>
      <c r="BH1595">
        <v>70.077415466308594</v>
      </c>
      <c r="BI1595">
        <v>69.351799011230469</v>
      </c>
      <c r="BJ1595">
        <v>68.936927795410156</v>
      </c>
      <c r="BK1595">
        <v>68.952102661132812</v>
      </c>
      <c r="BL1595">
        <v>68.735710144042969</v>
      </c>
      <c r="BM1595">
        <v>71.385429382324219</v>
      </c>
      <c r="BN1595">
        <v>74.694953918457031</v>
      </c>
      <c r="BO1595">
        <v>79.68182373046875</v>
      </c>
      <c r="BP1595">
        <v>82.621101379394531</v>
      </c>
      <c r="BQ1595">
        <v>83.849029541015625</v>
      </c>
      <c r="BR1595">
        <v>84.1121826171875</v>
      </c>
      <c r="BS1595">
        <v>83.880905151367188</v>
      </c>
      <c r="BT1595">
        <v>83.327964782714844</v>
      </c>
      <c r="BU1595">
        <v>83.067550659179688</v>
      </c>
      <c r="BV1595">
        <v>81.557418823242188</v>
      </c>
      <c r="BW1595">
        <v>78.419960021972656</v>
      </c>
      <c r="BX1595">
        <v>75.984512329101563</v>
      </c>
      <c r="BY1595">
        <v>74.013961791992188</v>
      </c>
      <c r="BZ1595">
        <v>73.212745666503906</v>
      </c>
      <c r="CA1595">
        <v>71.551803588867187</v>
      </c>
      <c r="CB1595">
        <v>71.890174865722656</v>
      </c>
      <c r="CC1595">
        <v>0.74500811100006104</v>
      </c>
      <c r="CD1595">
        <v>0.71103060245513916</v>
      </c>
      <c r="CE1595">
        <v>0.67044275999069214</v>
      </c>
      <c r="CF1595">
        <v>0.53829795122146606</v>
      </c>
      <c r="CG1595">
        <v>0.48504021763801575</v>
      </c>
      <c r="CH1595">
        <v>0.55162006616592407</v>
      </c>
      <c r="CI1595">
        <v>0.63644587993621826</v>
      </c>
      <c r="CJ1595">
        <v>0.6170157790184021</v>
      </c>
      <c r="CK1595">
        <v>0.73978835344314575</v>
      </c>
      <c r="CL1595">
        <v>0.77152454853057861</v>
      </c>
      <c r="CM1595">
        <v>0.75770264863967896</v>
      </c>
      <c r="CN1595">
        <v>0.79697883129119873</v>
      </c>
      <c r="CO1595">
        <v>0.8661380410194397</v>
      </c>
      <c r="CP1595">
        <v>0.80160778760910034</v>
      </c>
      <c r="CQ1595">
        <v>0.8300178050994873</v>
      </c>
      <c r="CR1595">
        <v>0.87856626510620117</v>
      </c>
      <c r="CS1595">
        <v>0.87022519111633301</v>
      </c>
      <c r="CT1595">
        <v>0.85569041967391968</v>
      </c>
      <c r="CU1595">
        <v>0.89577877521514893</v>
      </c>
      <c r="CV1595">
        <v>0.72137635946273804</v>
      </c>
      <c r="CW1595">
        <v>0.63815724849700928</v>
      </c>
      <c r="CX1595">
        <v>0.54605185985565186</v>
      </c>
      <c r="CY1595">
        <v>0.56529480218887329</v>
      </c>
      <c r="CZ1595">
        <v>0.54948991537094116</v>
      </c>
    </row>
    <row r="1596" spans="1:104" x14ac:dyDescent="0.25">
      <c r="A1596" t="s">
        <v>1785</v>
      </c>
      <c r="B1596" t="s">
        <v>26</v>
      </c>
      <c r="C1596" t="s">
        <v>28</v>
      </c>
      <c r="D1596" t="s">
        <v>184</v>
      </c>
      <c r="E1596" t="s">
        <v>184</v>
      </c>
      <c r="F1596">
        <v>2016</v>
      </c>
      <c r="G1596" t="s">
        <v>179</v>
      </c>
      <c r="H1596">
        <v>9</v>
      </c>
      <c r="I1596">
        <v>45.694995880126953</v>
      </c>
      <c r="J1596">
        <v>44.239536285400391</v>
      </c>
      <c r="K1596">
        <v>43.299835205078125</v>
      </c>
      <c r="L1596">
        <v>43.268951416015625</v>
      </c>
      <c r="M1596">
        <v>45.030769348144531</v>
      </c>
      <c r="N1596">
        <v>49.699455261230469</v>
      </c>
      <c r="O1596">
        <v>56.426776885986328</v>
      </c>
      <c r="P1596">
        <v>62.996856689453125</v>
      </c>
      <c r="Q1596">
        <v>70.15191650390625</v>
      </c>
      <c r="R1596">
        <v>75.650367736816406</v>
      </c>
      <c r="S1596">
        <v>79.834808349609375</v>
      </c>
      <c r="T1596">
        <v>81.953361511230469</v>
      </c>
      <c r="U1596">
        <v>82.724555969238281</v>
      </c>
      <c r="V1596">
        <v>83.416229248046875</v>
      </c>
      <c r="W1596">
        <v>82.76708984375</v>
      </c>
      <c r="X1596">
        <v>80.283699035644531</v>
      </c>
      <c r="Y1596">
        <v>76.606651306152344</v>
      </c>
      <c r="Z1596">
        <v>71.824577331542969</v>
      </c>
      <c r="AA1596">
        <v>66.265548706054688</v>
      </c>
      <c r="AB1596">
        <v>64.619094848632812</v>
      </c>
      <c r="AC1596">
        <v>61.519706726074219</v>
      </c>
      <c r="AD1596">
        <v>57.197395324707031</v>
      </c>
      <c r="AE1596">
        <v>52.726486206054687</v>
      </c>
      <c r="AF1596">
        <v>49.163089752197266</v>
      </c>
      <c r="AG1596">
        <v>-0.41891711950302124</v>
      </c>
      <c r="AH1596">
        <v>-0.25682687759399414</v>
      </c>
      <c r="AI1596">
        <v>-0.20157301425933838</v>
      </c>
      <c r="AJ1596">
        <v>-0.20010006427764893</v>
      </c>
      <c r="AK1596">
        <v>-0.17553246021270752</v>
      </c>
      <c r="AL1596">
        <v>-5.1619291305541992E-2</v>
      </c>
      <c r="AM1596">
        <v>-0.25264471769332886</v>
      </c>
      <c r="AN1596">
        <v>5.9275276958942413E-2</v>
      </c>
      <c r="AO1596">
        <v>0.13369497656822205</v>
      </c>
      <c r="AP1596">
        <v>0.12896730005741119</v>
      </c>
      <c r="AQ1596">
        <v>0.69643479585647583</v>
      </c>
      <c r="AR1596">
        <v>3.6132581233978271</v>
      </c>
      <c r="AS1596">
        <v>3.7151637077331543</v>
      </c>
      <c r="AT1596">
        <v>3.5848052501678467</v>
      </c>
      <c r="AU1596">
        <v>3.3858962059020996</v>
      </c>
      <c r="AV1596">
        <v>3.3972344398498535</v>
      </c>
      <c r="AW1596">
        <v>3.2008042335510254</v>
      </c>
      <c r="AX1596">
        <v>2.8459584712982178</v>
      </c>
      <c r="AY1596">
        <v>0.85504204034805298</v>
      </c>
      <c r="AZ1596">
        <v>0.45136716961860657</v>
      </c>
      <c r="BA1596">
        <v>0.28874295949935913</v>
      </c>
      <c r="BB1596">
        <v>0.28470581769943237</v>
      </c>
      <c r="BC1596">
        <v>0.18036073446273804</v>
      </c>
      <c r="BD1596">
        <v>3.7754148244857788E-2</v>
      </c>
      <c r="BE1596">
        <v>65.998092651367188</v>
      </c>
      <c r="BF1596">
        <v>65.286033630371094</v>
      </c>
      <c r="BG1596">
        <v>65.920707702636719</v>
      </c>
      <c r="BH1596">
        <v>64.017440795898437</v>
      </c>
      <c r="BI1596">
        <v>64.669570922851563</v>
      </c>
      <c r="BJ1596">
        <v>65.305763244628906</v>
      </c>
      <c r="BK1596">
        <v>67.3660888671875</v>
      </c>
      <c r="BL1596">
        <v>68.828155517578125</v>
      </c>
      <c r="BM1596">
        <v>75.912002563476562</v>
      </c>
      <c r="BN1596">
        <v>81.3551025390625</v>
      </c>
      <c r="BO1596">
        <v>86.8551025390625</v>
      </c>
      <c r="BP1596">
        <v>88.181724548339844</v>
      </c>
      <c r="BQ1596">
        <v>87.79364013671875</v>
      </c>
      <c r="BR1596">
        <v>89.49053955078125</v>
      </c>
      <c r="BS1596">
        <v>91.186286926269531</v>
      </c>
      <c r="BT1596">
        <v>89.407440185546875</v>
      </c>
      <c r="BU1596">
        <v>87.793251037597656</v>
      </c>
      <c r="BV1596">
        <v>87.216629028320313</v>
      </c>
      <c r="BW1596">
        <v>85.658203125</v>
      </c>
      <c r="BX1596">
        <v>80.829673767089844</v>
      </c>
      <c r="BY1596">
        <v>76.557662963867187</v>
      </c>
      <c r="BZ1596">
        <v>76.194610595703125</v>
      </c>
      <c r="CA1596">
        <v>74.055389404296875</v>
      </c>
      <c r="CB1596">
        <v>72.575111389160156</v>
      </c>
      <c r="CC1596">
        <v>0.73700320720672607</v>
      </c>
      <c r="CD1596">
        <v>0.70544594526290894</v>
      </c>
      <c r="CE1596">
        <v>0.66794145107269287</v>
      </c>
      <c r="CF1596">
        <v>0.53741580247879028</v>
      </c>
      <c r="CG1596">
        <v>0.48605182766914368</v>
      </c>
      <c r="CH1596">
        <v>0.55355358123779297</v>
      </c>
      <c r="CI1596">
        <v>0.64201933145523071</v>
      </c>
      <c r="CJ1596">
        <v>0.62097489833831787</v>
      </c>
      <c r="CK1596">
        <v>0.74777710437774658</v>
      </c>
      <c r="CL1596">
        <v>0.77952635288238525</v>
      </c>
      <c r="CM1596">
        <v>0.76308733224868774</v>
      </c>
      <c r="CN1596">
        <v>0.80307698249816895</v>
      </c>
      <c r="CO1596">
        <v>0.8750690221786499</v>
      </c>
      <c r="CP1596">
        <v>0.80707967281341553</v>
      </c>
      <c r="CQ1596">
        <v>0.8364100456237793</v>
      </c>
      <c r="CR1596">
        <v>0.88457971811294556</v>
      </c>
      <c r="CS1596">
        <v>0.87448328733444214</v>
      </c>
      <c r="CT1596">
        <v>0.85924822092056274</v>
      </c>
      <c r="CU1596">
        <v>0.90121155977249146</v>
      </c>
      <c r="CV1596">
        <v>0.73143327236175537</v>
      </c>
      <c r="CW1596">
        <v>0.64237070083618164</v>
      </c>
      <c r="CX1596">
        <v>0.54645782709121704</v>
      </c>
      <c r="CY1596">
        <v>0.56422024965286255</v>
      </c>
      <c r="CZ1596">
        <v>0.54792368412017822</v>
      </c>
    </row>
    <row r="1597" spans="1:104" x14ac:dyDescent="0.25">
      <c r="A1597" t="s">
        <v>1786</v>
      </c>
      <c r="B1597" t="s">
        <v>26</v>
      </c>
      <c r="C1597" t="s">
        <v>28</v>
      </c>
      <c r="D1597" t="s">
        <v>184</v>
      </c>
      <c r="E1597" t="s">
        <v>184</v>
      </c>
      <c r="F1597">
        <v>2016</v>
      </c>
      <c r="G1597" t="s">
        <v>180</v>
      </c>
      <c r="H1597">
        <v>10</v>
      </c>
      <c r="I1597">
        <v>41.357330322265625</v>
      </c>
      <c r="J1597">
        <v>39.987602233886719</v>
      </c>
      <c r="K1597">
        <v>39.070396423339844</v>
      </c>
      <c r="L1597">
        <v>39.033092498779297</v>
      </c>
      <c r="M1597">
        <v>40.5069580078125</v>
      </c>
      <c r="N1597">
        <v>44.483108520507813</v>
      </c>
      <c r="O1597">
        <v>51.193088531494141</v>
      </c>
      <c r="P1597">
        <v>56.3369140625</v>
      </c>
      <c r="Q1597">
        <v>62.532581329345703</v>
      </c>
      <c r="R1597">
        <v>68.090988159179688</v>
      </c>
      <c r="S1597">
        <v>72.519950866699219</v>
      </c>
      <c r="T1597">
        <v>75.090484619140625</v>
      </c>
      <c r="U1597">
        <v>76.463417053222656</v>
      </c>
      <c r="V1597">
        <v>77.725418090820312</v>
      </c>
      <c r="W1597">
        <v>77.291732788085938</v>
      </c>
      <c r="X1597">
        <v>74.84796142578125</v>
      </c>
      <c r="Y1597">
        <v>71.123733520507813</v>
      </c>
      <c r="Z1597">
        <v>66.573333740234375</v>
      </c>
      <c r="AA1597">
        <v>63.538627624511719</v>
      </c>
      <c r="AB1597">
        <v>60.989734649658203</v>
      </c>
      <c r="AC1597">
        <v>57.878345489501953</v>
      </c>
      <c r="AD1597">
        <v>52.908359527587891</v>
      </c>
      <c r="AE1597">
        <v>47.971462249755859</v>
      </c>
      <c r="AF1597">
        <v>44.629352569580078</v>
      </c>
      <c r="AG1597">
        <v>-0.40524831414222717</v>
      </c>
      <c r="AH1597">
        <v>-0.20098704099655151</v>
      </c>
      <c r="AI1597">
        <v>-0.11287566274404526</v>
      </c>
      <c r="AJ1597">
        <v>-0.14629265666007996</v>
      </c>
      <c r="AK1597">
        <v>-0.17044530808925629</v>
      </c>
      <c r="AL1597">
        <v>-9.4568230211734772E-2</v>
      </c>
      <c r="AM1597">
        <v>-0.2659505307674408</v>
      </c>
      <c r="AN1597">
        <v>-3.5571426153182983E-2</v>
      </c>
      <c r="AO1597">
        <v>0.12560133635997772</v>
      </c>
      <c r="AP1597">
        <v>0.22922557592391968</v>
      </c>
      <c r="AQ1597">
        <v>0.75483524799346924</v>
      </c>
      <c r="AR1597">
        <v>3.4043052196502686</v>
      </c>
      <c r="AS1597">
        <v>3.5160162448883057</v>
      </c>
      <c r="AT1597">
        <v>3.4080026149749756</v>
      </c>
      <c r="AU1597">
        <v>3.1878888607025146</v>
      </c>
      <c r="AV1597">
        <v>3.0323619842529297</v>
      </c>
      <c r="AW1597">
        <v>2.7913949489593506</v>
      </c>
      <c r="AX1597">
        <v>2.371896505355835</v>
      </c>
      <c r="AY1597">
        <v>0.48077249526977539</v>
      </c>
      <c r="AZ1597">
        <v>0.18324905633926392</v>
      </c>
      <c r="BA1597">
        <v>9.8120927810668945E-2</v>
      </c>
      <c r="BB1597">
        <v>0.11308871954679489</v>
      </c>
      <c r="BC1597">
        <v>5.5937014520168304E-2</v>
      </c>
      <c r="BD1597">
        <v>-0.10549307614564896</v>
      </c>
      <c r="BE1597">
        <v>62.841659545898438</v>
      </c>
      <c r="BF1597">
        <v>62.554122924804688</v>
      </c>
      <c r="BG1597">
        <v>62.726760864257813</v>
      </c>
      <c r="BH1597">
        <v>61.571559906005859</v>
      </c>
      <c r="BI1597">
        <v>61.728660583496094</v>
      </c>
      <c r="BJ1597">
        <v>60.090900421142578</v>
      </c>
      <c r="BK1597">
        <v>61.210075378417969</v>
      </c>
      <c r="BL1597">
        <v>64.249626159667969</v>
      </c>
      <c r="BM1597">
        <v>69.485313415527344</v>
      </c>
      <c r="BN1597">
        <v>74.832122802734375</v>
      </c>
      <c r="BO1597">
        <v>78.948638916015625</v>
      </c>
      <c r="BP1597">
        <v>80.951675415039063</v>
      </c>
      <c r="BQ1597">
        <v>83.69940185546875</v>
      </c>
      <c r="BR1597">
        <v>85.568199157714844</v>
      </c>
      <c r="BS1597">
        <v>85.337158203125</v>
      </c>
      <c r="BT1597">
        <v>84.412612915039063</v>
      </c>
      <c r="BU1597">
        <v>83.544960021972656</v>
      </c>
      <c r="BV1597">
        <v>81.967117309570313</v>
      </c>
      <c r="BW1597">
        <v>76.598320007324219</v>
      </c>
      <c r="BX1597">
        <v>70.438461303710938</v>
      </c>
      <c r="BY1597">
        <v>68.440742492675781</v>
      </c>
      <c r="BZ1597">
        <v>66.054878234863281</v>
      </c>
      <c r="CA1597">
        <v>65.034400939941406</v>
      </c>
      <c r="CB1597">
        <v>63.417118072509766</v>
      </c>
      <c r="CC1597">
        <v>0.68380457162857056</v>
      </c>
      <c r="CD1597">
        <v>0.65254706144332886</v>
      </c>
      <c r="CE1597">
        <v>0.61798560619354248</v>
      </c>
      <c r="CF1597">
        <v>0.50229597091674805</v>
      </c>
      <c r="CG1597">
        <v>0.45652440190315247</v>
      </c>
      <c r="CH1597">
        <v>0.51969921588897705</v>
      </c>
      <c r="CI1597">
        <v>0.61633920669555664</v>
      </c>
      <c r="CJ1597">
        <v>0.60841703414916992</v>
      </c>
      <c r="CK1597">
        <v>0.73300343751907349</v>
      </c>
      <c r="CL1597">
        <v>0.77040600776672363</v>
      </c>
      <c r="CM1597">
        <v>0.75778543949127197</v>
      </c>
      <c r="CN1597">
        <v>0.79865241050720215</v>
      </c>
      <c r="CO1597">
        <v>0.87291675806045532</v>
      </c>
      <c r="CP1597">
        <v>0.80382853746414185</v>
      </c>
      <c r="CQ1597">
        <v>0.83461213111877441</v>
      </c>
      <c r="CR1597">
        <v>0.88406366109848022</v>
      </c>
      <c r="CS1597">
        <v>0.87168943881988525</v>
      </c>
      <c r="CT1597">
        <v>0.85631632804870605</v>
      </c>
      <c r="CU1597">
        <v>0.91394037008285522</v>
      </c>
      <c r="CV1597">
        <v>0.73736321926116943</v>
      </c>
      <c r="CW1597">
        <v>0.6463884711265564</v>
      </c>
      <c r="CX1597">
        <v>0.53246796131134033</v>
      </c>
      <c r="CY1597">
        <v>0.53301793336868286</v>
      </c>
      <c r="CZ1597">
        <v>0.51513463258743286</v>
      </c>
    </row>
    <row r="1598" spans="1:104" x14ac:dyDescent="0.25">
      <c r="A1598" t="s">
        <v>1787</v>
      </c>
      <c r="B1598" t="s">
        <v>26</v>
      </c>
      <c r="C1598" t="s">
        <v>28</v>
      </c>
      <c r="D1598" t="s">
        <v>184</v>
      </c>
      <c r="E1598" t="s">
        <v>184</v>
      </c>
      <c r="F1598">
        <v>2016</v>
      </c>
      <c r="G1598" t="s">
        <v>181</v>
      </c>
      <c r="H1598">
        <v>11</v>
      </c>
      <c r="I1598">
        <v>38.398666381835938</v>
      </c>
      <c r="J1598">
        <v>37.240077972412109</v>
      </c>
      <c r="K1598">
        <v>36.571956634521484</v>
      </c>
      <c r="L1598">
        <v>36.740314483642578</v>
      </c>
      <c r="M1598">
        <v>38.359664916992188</v>
      </c>
      <c r="N1598">
        <v>42.268653869628906</v>
      </c>
      <c r="O1598">
        <v>47.327861785888672</v>
      </c>
      <c r="P1598">
        <v>51.810306549072266</v>
      </c>
      <c r="Q1598">
        <v>56.378852844238281</v>
      </c>
      <c r="R1598">
        <v>59.798572540283203</v>
      </c>
      <c r="S1598">
        <v>62.462718963623047</v>
      </c>
      <c r="T1598">
        <v>63.967941284179688</v>
      </c>
      <c r="U1598">
        <v>64.63360595703125</v>
      </c>
      <c r="V1598">
        <v>65.215484619140625</v>
      </c>
      <c r="W1598">
        <v>64.491363525390625</v>
      </c>
      <c r="X1598">
        <v>62.161220550537109</v>
      </c>
      <c r="Y1598">
        <v>59.728256225585937</v>
      </c>
      <c r="Z1598">
        <v>58.485595703125</v>
      </c>
      <c r="AA1598">
        <v>54.8165283203125</v>
      </c>
      <c r="AB1598">
        <v>52.154930114746094</v>
      </c>
      <c r="AC1598">
        <v>50.009757995605469</v>
      </c>
      <c r="AD1598">
        <v>47.023067474365234</v>
      </c>
      <c r="AE1598">
        <v>43.613983154296875</v>
      </c>
      <c r="AF1598">
        <v>40.891521453857422</v>
      </c>
      <c r="AG1598">
        <v>-0.43179264664649963</v>
      </c>
      <c r="AH1598">
        <v>-0.14960639178752899</v>
      </c>
      <c r="AI1598">
        <v>-9.0659623965620995E-3</v>
      </c>
      <c r="AJ1598">
        <v>-9.2537954449653625E-2</v>
      </c>
      <c r="AK1598">
        <v>-0.18903189897537231</v>
      </c>
      <c r="AL1598">
        <v>-0.16542848944664001</v>
      </c>
      <c r="AM1598">
        <v>-0.30935299396514893</v>
      </c>
      <c r="AN1598">
        <v>-0.15982590615749359</v>
      </c>
      <c r="AO1598">
        <v>0.11600947380065918</v>
      </c>
      <c r="AP1598">
        <v>0.34276494383811951</v>
      </c>
      <c r="AQ1598">
        <v>0.76701956987380981</v>
      </c>
      <c r="AR1598">
        <v>2.9047365188598633</v>
      </c>
      <c r="AS1598">
        <v>2.9693949222564697</v>
      </c>
      <c r="AT1598">
        <v>2.8541395664215088</v>
      </c>
      <c r="AU1598">
        <v>2.6001789569854736</v>
      </c>
      <c r="AV1598">
        <v>2.2481424808502197</v>
      </c>
      <c r="AW1598">
        <v>2.0258612632751465</v>
      </c>
      <c r="AX1598">
        <v>1.637079119682312</v>
      </c>
      <c r="AY1598">
        <v>-8.0335639417171478E-2</v>
      </c>
      <c r="AZ1598">
        <v>-0.19607466459274292</v>
      </c>
      <c r="BA1598">
        <v>-0.17221544682979584</v>
      </c>
      <c r="BB1598">
        <v>-0.11912991851568222</v>
      </c>
      <c r="BC1598">
        <v>-0.10430826246738434</v>
      </c>
      <c r="BD1598">
        <v>-0.30125555396080017</v>
      </c>
      <c r="BE1598">
        <v>60.260635375976563</v>
      </c>
      <c r="BF1598">
        <v>59.920967102050781</v>
      </c>
      <c r="BG1598">
        <v>59.632133483886719</v>
      </c>
      <c r="BH1598">
        <v>59.588474273681641</v>
      </c>
      <c r="BI1598">
        <v>60.001518249511719</v>
      </c>
      <c r="BJ1598">
        <v>60.571193695068359</v>
      </c>
      <c r="BK1598">
        <v>59.771499633789063</v>
      </c>
      <c r="BL1598">
        <v>59.542087554931641</v>
      </c>
      <c r="BM1598">
        <v>62.649013519287109</v>
      </c>
      <c r="BN1598">
        <v>65.648719787597656</v>
      </c>
      <c r="BO1598">
        <v>68.076301574707031</v>
      </c>
      <c r="BP1598">
        <v>69.906623840332031</v>
      </c>
      <c r="BQ1598">
        <v>71.095100402832031</v>
      </c>
      <c r="BR1598">
        <v>71.494796752929688</v>
      </c>
      <c r="BS1598">
        <v>70.121780395507812</v>
      </c>
      <c r="BT1598">
        <v>69.906623840332031</v>
      </c>
      <c r="BU1598">
        <v>68.755134582519531</v>
      </c>
      <c r="BV1598">
        <v>66.768173217773437</v>
      </c>
      <c r="BW1598">
        <v>65.411521911621094</v>
      </c>
      <c r="BX1598">
        <v>63.860332489013672</v>
      </c>
      <c r="BY1598">
        <v>63.106109619140625</v>
      </c>
      <c r="BZ1598">
        <v>62.647594451904297</v>
      </c>
      <c r="CA1598">
        <v>61.863059997558594</v>
      </c>
      <c r="CB1598">
        <v>61.617881774902344</v>
      </c>
      <c r="CC1598">
        <v>0.70915907621383667</v>
      </c>
      <c r="CD1598">
        <v>0.67592334747314453</v>
      </c>
      <c r="CE1598">
        <v>0.64145290851593018</v>
      </c>
      <c r="CF1598">
        <v>0.52145642042160034</v>
      </c>
      <c r="CG1598">
        <v>0.4758705198764801</v>
      </c>
      <c r="CH1598">
        <v>0.5420994758605957</v>
      </c>
      <c r="CI1598">
        <v>0.63283181190490723</v>
      </c>
      <c r="CJ1598">
        <v>0.61555641889572144</v>
      </c>
      <c r="CK1598">
        <v>0.73577731847763062</v>
      </c>
      <c r="CL1598">
        <v>0.76668161153793335</v>
      </c>
      <c r="CM1598">
        <v>0.75428593158721924</v>
      </c>
      <c r="CN1598">
        <v>0.79237872362136841</v>
      </c>
      <c r="CO1598">
        <v>0.85576266050338745</v>
      </c>
      <c r="CP1598">
        <v>0.7991410493850708</v>
      </c>
      <c r="CQ1598">
        <v>0.82455885410308838</v>
      </c>
      <c r="CR1598">
        <v>0.85696053504943848</v>
      </c>
      <c r="CS1598">
        <v>0.84275686740875244</v>
      </c>
      <c r="CT1598">
        <v>0.83650666475296021</v>
      </c>
      <c r="CU1598">
        <v>0.87354421615600586</v>
      </c>
      <c r="CV1598">
        <v>0.6983070969581604</v>
      </c>
      <c r="CW1598">
        <v>0.61745661497116089</v>
      </c>
      <c r="CX1598">
        <v>0.53090941905975342</v>
      </c>
      <c r="CY1598">
        <v>0.54514789581298828</v>
      </c>
      <c r="CZ1598">
        <v>0.52756845951080322</v>
      </c>
    </row>
    <row r="1599" spans="1:104" x14ac:dyDescent="0.25">
      <c r="A1599" t="s">
        <v>1788</v>
      </c>
      <c r="B1599" t="s">
        <v>26</v>
      </c>
      <c r="C1599" t="s">
        <v>28</v>
      </c>
      <c r="D1599" t="s">
        <v>184</v>
      </c>
      <c r="E1599" t="s">
        <v>184</v>
      </c>
      <c r="F1599">
        <v>2016</v>
      </c>
      <c r="G1599" t="s">
        <v>182</v>
      </c>
      <c r="H1599">
        <v>12</v>
      </c>
      <c r="I1599">
        <v>37.636669158935547</v>
      </c>
      <c r="J1599">
        <v>36.588817596435547</v>
      </c>
      <c r="K1599">
        <v>36.023361206054688</v>
      </c>
      <c r="L1599">
        <v>36.241790771484375</v>
      </c>
      <c r="M1599">
        <v>37.885169982910156</v>
      </c>
      <c r="N1599">
        <v>41.800857543945313</v>
      </c>
      <c r="O1599">
        <v>47.153392791748047</v>
      </c>
      <c r="P1599">
        <v>51.36456298828125</v>
      </c>
      <c r="Q1599">
        <v>54.746673583984375</v>
      </c>
      <c r="R1599">
        <v>56.486465454101563</v>
      </c>
      <c r="S1599">
        <v>57.461143493652344</v>
      </c>
      <c r="T1599">
        <v>57.650249481201172</v>
      </c>
      <c r="U1599">
        <v>57.474227905273438</v>
      </c>
      <c r="V1599">
        <v>57.574684143066406</v>
      </c>
      <c r="W1599">
        <v>56.717678070068359</v>
      </c>
      <c r="X1599">
        <v>54.871967315673828</v>
      </c>
      <c r="Y1599">
        <v>53.577640533447266</v>
      </c>
      <c r="Z1599">
        <v>53.845691680908203</v>
      </c>
      <c r="AA1599">
        <v>51.304641723632812</v>
      </c>
      <c r="AB1599">
        <v>49.511989593505859</v>
      </c>
      <c r="AC1599">
        <v>47.845050811767578</v>
      </c>
      <c r="AD1599">
        <v>45.592060089111328</v>
      </c>
      <c r="AE1599">
        <v>42.399013519287109</v>
      </c>
      <c r="AF1599">
        <v>39.862827301025391</v>
      </c>
      <c r="AG1599">
        <v>-0.48124569654464722</v>
      </c>
      <c r="AH1599">
        <v>-9.4977520406246185E-2</v>
      </c>
      <c r="AI1599">
        <v>0.11515047401189804</v>
      </c>
      <c r="AJ1599">
        <v>-3.0925173312425613E-2</v>
      </c>
      <c r="AK1599">
        <v>-0.21448837220668793</v>
      </c>
      <c r="AL1599">
        <v>-0.25250554084777832</v>
      </c>
      <c r="AM1599">
        <v>-0.37713909149169922</v>
      </c>
      <c r="AN1599">
        <v>-0.31675982475280762</v>
      </c>
      <c r="AO1599">
        <v>0.11683839559555054</v>
      </c>
      <c r="AP1599">
        <v>0.49311292171478271</v>
      </c>
      <c r="AQ1599">
        <v>0.83967852592468262</v>
      </c>
      <c r="AR1599">
        <v>2.614506721496582</v>
      </c>
      <c r="AS1599">
        <v>2.6296403408050537</v>
      </c>
      <c r="AT1599">
        <v>2.509411096572876</v>
      </c>
      <c r="AU1599">
        <v>2.2185394763946533</v>
      </c>
      <c r="AV1599">
        <v>1.6725796461105347</v>
      </c>
      <c r="AW1599">
        <v>1.4459850788116455</v>
      </c>
      <c r="AX1599">
        <v>0.98704034090042114</v>
      </c>
      <c r="AY1599">
        <v>-0.66142582893371582</v>
      </c>
      <c r="AZ1599">
        <v>-0.60384911298751831</v>
      </c>
      <c r="BA1599">
        <v>-0.46877655386924744</v>
      </c>
      <c r="BB1599">
        <v>-0.38853028416633606</v>
      </c>
      <c r="BC1599">
        <v>-0.29451274871826172</v>
      </c>
      <c r="BD1599">
        <v>-0.54322457313537598</v>
      </c>
      <c r="BE1599">
        <v>48.513286590576172</v>
      </c>
      <c r="BF1599">
        <v>48.244720458984375</v>
      </c>
      <c r="BG1599">
        <v>47.036396026611328</v>
      </c>
      <c r="BH1599">
        <v>48.131832122802734</v>
      </c>
      <c r="BI1599">
        <v>46.937141418457031</v>
      </c>
      <c r="BJ1599">
        <v>47.115165710449219</v>
      </c>
      <c r="BK1599">
        <v>46.653045654296875</v>
      </c>
      <c r="BL1599">
        <v>45.937519073486328</v>
      </c>
      <c r="BM1599">
        <v>52.829906463623047</v>
      </c>
      <c r="BN1599">
        <v>57.635215759277344</v>
      </c>
      <c r="BO1599">
        <v>61.617790222167969</v>
      </c>
      <c r="BP1599">
        <v>62.903022766113281</v>
      </c>
      <c r="BQ1599">
        <v>62.4405517578125</v>
      </c>
      <c r="BR1599">
        <v>66.076904296875</v>
      </c>
      <c r="BS1599">
        <v>65.092811584472656</v>
      </c>
      <c r="BT1599">
        <v>63.520458221435547</v>
      </c>
      <c r="BU1599">
        <v>61.805686950683594</v>
      </c>
      <c r="BV1599">
        <v>59.673126220703125</v>
      </c>
      <c r="BW1599">
        <v>58.036773681640625</v>
      </c>
      <c r="BX1599">
        <v>54.858749389648438</v>
      </c>
      <c r="BY1599">
        <v>53.629966735839844</v>
      </c>
      <c r="BZ1599">
        <v>52.12921142578125</v>
      </c>
      <c r="CA1599">
        <v>52.305335998535156</v>
      </c>
      <c r="CB1599">
        <v>52.265937805175781</v>
      </c>
      <c r="CC1599">
        <v>0.80621242523193359</v>
      </c>
      <c r="CD1599">
        <v>0.77038323879241943</v>
      </c>
      <c r="CE1599">
        <v>0.73229324817657471</v>
      </c>
      <c r="CF1599">
        <v>0.58895993232727051</v>
      </c>
      <c r="CG1599">
        <v>0.5321040153503418</v>
      </c>
      <c r="CH1599">
        <v>0.60373866558074951</v>
      </c>
      <c r="CI1599">
        <v>0.69958758354187012</v>
      </c>
      <c r="CJ1599">
        <v>0.65324747562408447</v>
      </c>
      <c r="CK1599">
        <v>0.78094643354415894</v>
      </c>
      <c r="CL1599">
        <v>0.80590564012527466</v>
      </c>
      <c r="CM1599">
        <v>0.78508156538009644</v>
      </c>
      <c r="CN1599">
        <v>0.82339280843734741</v>
      </c>
      <c r="CO1599">
        <v>0.89018368721008301</v>
      </c>
      <c r="CP1599">
        <v>0.82837659120559692</v>
      </c>
      <c r="CQ1599">
        <v>0.85531419515609741</v>
      </c>
      <c r="CR1599">
        <v>0.89441078901290894</v>
      </c>
      <c r="CS1599">
        <v>0.88900190591812134</v>
      </c>
      <c r="CT1599">
        <v>0.89452975988388062</v>
      </c>
      <c r="CU1599">
        <v>0.95194292068481445</v>
      </c>
      <c r="CV1599">
        <v>0.76833963394165039</v>
      </c>
      <c r="CW1599">
        <v>0.68251514434814453</v>
      </c>
      <c r="CX1599">
        <v>0.59255754947662354</v>
      </c>
      <c r="CY1599">
        <v>0.61187982559204102</v>
      </c>
      <c r="CZ1599">
        <v>0.59329205751419067</v>
      </c>
    </row>
    <row r="1600" spans="1:104" x14ac:dyDescent="0.25">
      <c r="A1600" t="s">
        <v>1789</v>
      </c>
      <c r="B1600" t="s">
        <v>26</v>
      </c>
      <c r="C1600" t="s">
        <v>28</v>
      </c>
      <c r="D1600" t="s">
        <v>184</v>
      </c>
      <c r="E1600" t="s">
        <v>184</v>
      </c>
      <c r="F1600">
        <v>2016</v>
      </c>
      <c r="G1600" t="s">
        <v>183</v>
      </c>
      <c r="H1600">
        <v>8</v>
      </c>
      <c r="I1600">
        <v>45.377010345458984</v>
      </c>
      <c r="J1600">
        <v>43.822525024414063</v>
      </c>
      <c r="K1600">
        <v>42.727973937988281</v>
      </c>
      <c r="L1600">
        <v>42.682605743408203</v>
      </c>
      <c r="M1600">
        <v>44.29742431640625</v>
      </c>
      <c r="N1600">
        <v>48.750457763671875</v>
      </c>
      <c r="O1600">
        <v>54.513584136962891</v>
      </c>
      <c r="P1600">
        <v>60.791488647460938</v>
      </c>
      <c r="Q1600">
        <v>66.8408203125</v>
      </c>
      <c r="R1600">
        <v>71.662216186523438</v>
      </c>
      <c r="S1600">
        <v>75.526618957519531</v>
      </c>
      <c r="T1600">
        <v>77.4808349609375</v>
      </c>
      <c r="U1600">
        <v>78.203910827636719</v>
      </c>
      <c r="V1600">
        <v>78.665267944335937</v>
      </c>
      <c r="W1600">
        <v>78.297760009765625</v>
      </c>
      <c r="X1600">
        <v>76.750503540039063</v>
      </c>
      <c r="Y1600">
        <v>73.664665222167969</v>
      </c>
      <c r="Z1600">
        <v>69.273536682128906</v>
      </c>
      <c r="AA1600">
        <v>63.807041168212891</v>
      </c>
      <c r="AB1600">
        <v>61.520286560058594</v>
      </c>
      <c r="AC1600">
        <v>59.886722564697266</v>
      </c>
      <c r="AD1600">
        <v>56.124401092529297</v>
      </c>
      <c r="AE1600">
        <v>51.910259246826172</v>
      </c>
      <c r="AF1600">
        <v>48.465991973876953</v>
      </c>
      <c r="AG1600">
        <v>-0.44327735900878906</v>
      </c>
      <c r="AH1600">
        <v>-0.23873271048069</v>
      </c>
      <c r="AI1600">
        <v>-0.15598516166210175</v>
      </c>
      <c r="AJ1600">
        <v>-0.1776997447013855</v>
      </c>
      <c r="AK1600">
        <v>-0.18400929868221283</v>
      </c>
      <c r="AL1600">
        <v>-8.4407366812229156E-2</v>
      </c>
      <c r="AM1600">
        <v>-0.2723219096660614</v>
      </c>
      <c r="AN1600">
        <v>-5.5770465405657887E-4</v>
      </c>
      <c r="AO1600">
        <v>0.12828701734542847</v>
      </c>
      <c r="AP1600">
        <v>0.18661290407180786</v>
      </c>
      <c r="AQ1600">
        <v>0.71830505132675171</v>
      </c>
      <c r="AR1600">
        <v>3.4357142448425293</v>
      </c>
      <c r="AS1600">
        <v>3.5280230045318604</v>
      </c>
      <c r="AT1600">
        <v>3.3903207778930664</v>
      </c>
      <c r="AU1600">
        <v>3.1905014514923096</v>
      </c>
      <c r="AV1600">
        <v>3.147625207901001</v>
      </c>
      <c r="AW1600">
        <v>2.9549887180328369</v>
      </c>
      <c r="AX1600">
        <v>2.5705065727233887</v>
      </c>
      <c r="AY1600">
        <v>0.61329448223114014</v>
      </c>
      <c r="AZ1600">
        <v>0.27731725573539734</v>
      </c>
      <c r="BA1600">
        <v>0.16690698266029358</v>
      </c>
      <c r="BB1600">
        <v>0.18179121613502502</v>
      </c>
      <c r="BC1600">
        <v>0.10794778913259506</v>
      </c>
      <c r="BD1600">
        <v>-5.5627208203077316E-2</v>
      </c>
      <c r="BE1600">
        <v>66.224693298339844</v>
      </c>
      <c r="BF1600">
        <v>65.963066101074219</v>
      </c>
      <c r="BG1600">
        <v>65.469024658203125</v>
      </c>
      <c r="BH1600">
        <v>65.181495666503906</v>
      </c>
      <c r="BI1600">
        <v>64.854988098144531</v>
      </c>
      <c r="BJ1600">
        <v>65.198699951171875</v>
      </c>
      <c r="BK1600">
        <v>66.232620239257813</v>
      </c>
      <c r="BL1600">
        <v>67.857078552246094</v>
      </c>
      <c r="BM1600">
        <v>72.119102478027344</v>
      </c>
      <c r="BN1600">
        <v>75.947883605957031</v>
      </c>
      <c r="BO1600">
        <v>79.738128662109375</v>
      </c>
      <c r="BP1600">
        <v>81.160263061523437</v>
      </c>
      <c r="BQ1600">
        <v>81.98602294921875</v>
      </c>
      <c r="BR1600">
        <v>83.614639282226562</v>
      </c>
      <c r="BS1600">
        <v>83.667930603027344</v>
      </c>
      <c r="BT1600">
        <v>83.142501831054687</v>
      </c>
      <c r="BU1600">
        <v>82.894927978515625</v>
      </c>
      <c r="BV1600">
        <v>81.936195373535156</v>
      </c>
      <c r="BW1600">
        <v>78.951736450195313</v>
      </c>
      <c r="BX1600">
        <v>75.469261169433594</v>
      </c>
      <c r="BY1600">
        <v>72.460723876953125</v>
      </c>
      <c r="BZ1600">
        <v>71.461685180664062</v>
      </c>
      <c r="CA1600">
        <v>69.803955078125</v>
      </c>
      <c r="CB1600">
        <v>69.321685791015625</v>
      </c>
      <c r="CC1600">
        <v>0.74815511703491211</v>
      </c>
      <c r="CD1600">
        <v>0.7142365574836731</v>
      </c>
      <c r="CE1600">
        <v>0.67346125841140747</v>
      </c>
      <c r="CF1600">
        <v>0.54036188125610352</v>
      </c>
      <c r="CG1600">
        <v>0.48663771152496338</v>
      </c>
      <c r="CH1600">
        <v>0.5534098744392395</v>
      </c>
      <c r="CI1600">
        <v>0.63769251108169556</v>
      </c>
      <c r="CJ1600">
        <v>0.61630302667617798</v>
      </c>
      <c r="CK1600">
        <v>0.7382771372795105</v>
      </c>
      <c r="CL1600">
        <v>0.76920533180236816</v>
      </c>
      <c r="CM1600">
        <v>0.75533294677734375</v>
      </c>
      <c r="CN1600">
        <v>0.79423719644546509</v>
      </c>
      <c r="CO1600">
        <v>0.86204653978347778</v>
      </c>
      <c r="CP1600">
        <v>0.79893535375595093</v>
      </c>
      <c r="CQ1600">
        <v>0.82683724164962769</v>
      </c>
      <c r="CR1600">
        <v>0.87371718883514404</v>
      </c>
      <c r="CS1600">
        <v>0.86540555953979492</v>
      </c>
      <c r="CT1600">
        <v>0.85057353973388672</v>
      </c>
      <c r="CU1600">
        <v>0.89084839820861816</v>
      </c>
      <c r="CV1600">
        <v>0.71856439113616943</v>
      </c>
      <c r="CW1600">
        <v>0.63657093048095703</v>
      </c>
      <c r="CX1600">
        <v>0.5456346869468689</v>
      </c>
      <c r="CY1600">
        <v>0.56519109010696411</v>
      </c>
      <c r="CZ1600">
        <v>0.54996740818023682</v>
      </c>
    </row>
    <row r="1601" spans="1:104" x14ac:dyDescent="0.25">
      <c r="A1601" t="s">
        <v>1790</v>
      </c>
      <c r="B1601" t="s">
        <v>26</v>
      </c>
      <c r="C1601" t="s">
        <v>28</v>
      </c>
      <c r="D1601" t="s">
        <v>184</v>
      </c>
      <c r="E1601" t="s">
        <v>184</v>
      </c>
      <c r="F1601">
        <v>2017</v>
      </c>
      <c r="G1601" t="s">
        <v>171</v>
      </c>
      <c r="H1601">
        <v>1</v>
      </c>
      <c r="I1601">
        <v>37.416534423828125</v>
      </c>
      <c r="J1601">
        <v>36.294803619384766</v>
      </c>
      <c r="K1601">
        <v>35.815731048583984</v>
      </c>
      <c r="L1601">
        <v>36.088088989257812</v>
      </c>
      <c r="M1601">
        <v>37.900768280029297</v>
      </c>
      <c r="N1601">
        <v>41.962005615234375</v>
      </c>
      <c r="O1601">
        <v>48.690082550048828</v>
      </c>
      <c r="P1601">
        <v>53.079959869384766</v>
      </c>
      <c r="Q1601">
        <v>56.026554107666016</v>
      </c>
      <c r="R1601">
        <v>56.923324584960938</v>
      </c>
      <c r="S1601">
        <v>57.187126159667969</v>
      </c>
      <c r="T1601">
        <v>56.833724975585938</v>
      </c>
      <c r="U1601">
        <v>56.34228515625</v>
      </c>
      <c r="V1601">
        <v>56.264926910400391</v>
      </c>
      <c r="W1601">
        <v>55.474159240722656</v>
      </c>
      <c r="X1601">
        <v>53.862106323242187</v>
      </c>
      <c r="Y1601">
        <v>52.653060913085937</v>
      </c>
      <c r="Z1601">
        <v>53.592075347900391</v>
      </c>
      <c r="AA1601">
        <v>51.452266693115234</v>
      </c>
      <c r="AB1601">
        <v>49.676723480224609</v>
      </c>
      <c r="AC1601">
        <v>48.047828674316406</v>
      </c>
      <c r="AD1601">
        <v>45.667716979980469</v>
      </c>
      <c r="AE1601">
        <v>42.343498229980469</v>
      </c>
      <c r="AF1601">
        <v>39.808662414550781</v>
      </c>
      <c r="AG1601">
        <v>-0.50161582231521606</v>
      </c>
      <c r="AH1601">
        <v>-7.9476892948150635E-2</v>
      </c>
      <c r="AI1601">
        <v>0.15292365849018097</v>
      </c>
      <c r="AJ1601">
        <v>-1.2488529086112976E-2</v>
      </c>
      <c r="AK1601">
        <v>-0.22382795810699463</v>
      </c>
      <c r="AL1601">
        <v>-0.28809329867362976</v>
      </c>
      <c r="AM1601">
        <v>-0.41484218835830688</v>
      </c>
      <c r="AN1601">
        <v>-0.39379012584686279</v>
      </c>
      <c r="AO1601">
        <v>0.12105684727430344</v>
      </c>
      <c r="AP1601">
        <v>0.56237125396728516</v>
      </c>
      <c r="AQ1601">
        <v>0.89117610454559326</v>
      </c>
      <c r="AR1601">
        <v>2.668954610824585</v>
      </c>
      <c r="AS1601">
        <v>2.6615176200866699</v>
      </c>
      <c r="AT1601">
        <v>2.5273678302764893</v>
      </c>
      <c r="AU1601">
        <v>2.2269811630249023</v>
      </c>
      <c r="AV1601">
        <v>1.6139487028121948</v>
      </c>
      <c r="AW1601">
        <v>1.3633033037185669</v>
      </c>
      <c r="AX1601">
        <v>0.87461894750595093</v>
      </c>
      <c r="AY1601">
        <v>-0.84899049997329712</v>
      </c>
      <c r="AZ1601">
        <v>-0.74127691984176636</v>
      </c>
      <c r="BA1601">
        <v>-0.57052135467529297</v>
      </c>
      <c r="BB1601">
        <v>-0.47592282295227051</v>
      </c>
      <c r="BC1601">
        <v>-0.35653483867645264</v>
      </c>
      <c r="BD1601">
        <v>-0.62762963771820068</v>
      </c>
      <c r="BE1601">
        <v>46.909702301025391</v>
      </c>
      <c r="BF1601">
        <v>46.393314361572266</v>
      </c>
      <c r="BG1601">
        <v>46.976081848144531</v>
      </c>
      <c r="BH1601">
        <v>46.721240997314453</v>
      </c>
      <c r="BI1601">
        <v>45.530834197998047</v>
      </c>
      <c r="BJ1601">
        <v>44.814727783203125</v>
      </c>
      <c r="BK1601">
        <v>46.010349273681641</v>
      </c>
      <c r="BL1601">
        <v>45.259231567382813</v>
      </c>
      <c r="BM1601">
        <v>47.645259857177734</v>
      </c>
      <c r="BN1601">
        <v>51.785755157470703</v>
      </c>
      <c r="BO1601">
        <v>54.536128997802734</v>
      </c>
      <c r="BP1601">
        <v>56.996646881103516</v>
      </c>
      <c r="BQ1601">
        <v>58.517875671386719</v>
      </c>
      <c r="BR1601">
        <v>58.558101654052734</v>
      </c>
      <c r="BS1601">
        <v>58.789482116699219</v>
      </c>
      <c r="BT1601">
        <v>57.882595062255859</v>
      </c>
      <c r="BU1601">
        <v>56.224220275878906</v>
      </c>
      <c r="BV1601">
        <v>54.240234375</v>
      </c>
      <c r="BW1601">
        <v>51.604209899902344</v>
      </c>
      <c r="BX1601">
        <v>50.195831298828125</v>
      </c>
      <c r="BY1601">
        <v>46.826938629150391</v>
      </c>
      <c r="BZ1601">
        <v>45.310920715332031</v>
      </c>
      <c r="CA1601">
        <v>42.230762481689453</v>
      </c>
      <c r="CB1601">
        <v>41.633552551269531</v>
      </c>
      <c r="CC1601">
        <v>0.84621572494506836</v>
      </c>
      <c r="CD1601">
        <v>0.80287009477615356</v>
      </c>
      <c r="CE1601">
        <v>0.7659037709236145</v>
      </c>
      <c r="CF1601">
        <v>0.61412143707275391</v>
      </c>
      <c r="CG1601">
        <v>0.55586647987365723</v>
      </c>
      <c r="CH1601">
        <v>0.63184440135955811</v>
      </c>
      <c r="CI1601">
        <v>0.73654669523239136</v>
      </c>
      <c r="CJ1601">
        <v>0.6728668212890625</v>
      </c>
      <c r="CK1601">
        <v>0.80886954069137573</v>
      </c>
      <c r="CL1601">
        <v>0.82929956912994385</v>
      </c>
      <c r="CM1601">
        <v>0.8004758358001709</v>
      </c>
      <c r="CN1601">
        <v>0.83984875679016113</v>
      </c>
      <c r="CO1601">
        <v>0.91328191757202148</v>
      </c>
      <c r="CP1601">
        <v>0.84059572219848633</v>
      </c>
      <c r="CQ1601">
        <v>0.87016028165817261</v>
      </c>
      <c r="CR1601">
        <v>0.91817688941955566</v>
      </c>
      <c r="CS1601">
        <v>0.91270172595977783</v>
      </c>
      <c r="CT1601">
        <v>0.92558437585830688</v>
      </c>
      <c r="CU1601">
        <v>0.99603050947189331</v>
      </c>
      <c r="CV1601">
        <v>0.80726122856140137</v>
      </c>
      <c r="CW1601">
        <v>0.71815961599349976</v>
      </c>
      <c r="CX1601">
        <v>0.62228626012802124</v>
      </c>
      <c r="CY1601">
        <v>0.64206337928771973</v>
      </c>
      <c r="CZ1601">
        <v>0.62241142988204956</v>
      </c>
    </row>
    <row r="1602" spans="1:104" x14ac:dyDescent="0.25">
      <c r="A1602" t="s">
        <v>1791</v>
      </c>
      <c r="B1602" t="s">
        <v>26</v>
      </c>
      <c r="C1602" t="s">
        <v>28</v>
      </c>
      <c r="D1602" t="s">
        <v>184</v>
      </c>
      <c r="E1602" t="s">
        <v>184</v>
      </c>
      <c r="F1602">
        <v>2017</v>
      </c>
      <c r="G1602" t="s">
        <v>172</v>
      </c>
      <c r="H1602">
        <v>2</v>
      </c>
      <c r="I1602">
        <v>37.581432342529297</v>
      </c>
      <c r="J1602">
        <v>36.470973968505859</v>
      </c>
      <c r="K1602">
        <v>35.924694061279297</v>
      </c>
      <c r="L1602">
        <v>36.158203125</v>
      </c>
      <c r="M1602">
        <v>37.852764129638672</v>
      </c>
      <c r="N1602">
        <v>42.135139465332031</v>
      </c>
      <c r="O1602">
        <v>48.41485595703125</v>
      </c>
      <c r="P1602">
        <v>53.01812744140625</v>
      </c>
      <c r="Q1602">
        <v>56.453617095947266</v>
      </c>
      <c r="R1602">
        <v>57.664878845214844</v>
      </c>
      <c r="S1602">
        <v>57.980541229248047</v>
      </c>
      <c r="T1602">
        <v>57.687717437744141</v>
      </c>
      <c r="U1602">
        <v>57.305324554443359</v>
      </c>
      <c r="V1602">
        <v>57.141422271728516</v>
      </c>
      <c r="W1602">
        <v>56.291538238525391</v>
      </c>
      <c r="X1602">
        <v>54.661094665527344</v>
      </c>
      <c r="Y1602">
        <v>53.237289428710938</v>
      </c>
      <c r="Z1602">
        <v>53.541275024414063</v>
      </c>
      <c r="AA1602">
        <v>52.492946624755859</v>
      </c>
      <c r="AB1602">
        <v>50.605632781982422</v>
      </c>
      <c r="AC1602">
        <v>48.939533233642578</v>
      </c>
      <c r="AD1602">
        <v>46.263759613037109</v>
      </c>
      <c r="AE1602">
        <v>42.647697448730469</v>
      </c>
      <c r="AF1602">
        <v>40.001434326171875</v>
      </c>
      <c r="AG1602">
        <v>-0.48838168382644653</v>
      </c>
      <c r="AH1602">
        <v>-8.4201812744140625E-2</v>
      </c>
      <c r="AI1602">
        <v>0.13713309168815613</v>
      </c>
      <c r="AJ1602">
        <v>-1.9350528717041016E-2</v>
      </c>
      <c r="AK1602">
        <v>-0.21746636927127838</v>
      </c>
      <c r="AL1602">
        <v>-0.27547556161880493</v>
      </c>
      <c r="AM1602">
        <v>-0.3998490571975708</v>
      </c>
      <c r="AN1602">
        <v>-0.36731758713722229</v>
      </c>
      <c r="AO1602">
        <v>0.12184207886457443</v>
      </c>
      <c r="AP1602">
        <v>0.54466879367828369</v>
      </c>
      <c r="AQ1602">
        <v>0.88364678621292114</v>
      </c>
      <c r="AR1602">
        <v>2.7104260921478271</v>
      </c>
      <c r="AS1602">
        <v>2.7158687114715576</v>
      </c>
      <c r="AT1602">
        <v>2.5793635845184326</v>
      </c>
      <c r="AU1602">
        <v>2.2755899429321289</v>
      </c>
      <c r="AV1602">
        <v>1.6809266805648804</v>
      </c>
      <c r="AW1602">
        <v>1.4324501752853394</v>
      </c>
      <c r="AX1602">
        <v>0.945514976978302</v>
      </c>
      <c r="AY1602">
        <v>-0.79229015111923218</v>
      </c>
      <c r="AZ1602">
        <v>-0.69779396057128906</v>
      </c>
      <c r="BA1602">
        <v>-0.538604736328125</v>
      </c>
      <c r="BB1602">
        <v>-0.44100171327590942</v>
      </c>
      <c r="BC1602">
        <v>-0.32928007841110229</v>
      </c>
      <c r="BD1602">
        <v>-0.59076976776123047</v>
      </c>
      <c r="BE1602">
        <v>49.000381469726563</v>
      </c>
      <c r="BF1602">
        <v>49.409534454345703</v>
      </c>
      <c r="BG1602">
        <v>48.199001312255859</v>
      </c>
      <c r="BH1602">
        <v>47.126029968261719</v>
      </c>
      <c r="BI1602">
        <v>45.965755462646484</v>
      </c>
      <c r="BJ1602">
        <v>45.023460388183594</v>
      </c>
      <c r="BK1602">
        <v>44.077816009521484</v>
      </c>
      <c r="BL1602">
        <v>44.040958404541016</v>
      </c>
      <c r="BM1602">
        <v>49.242000579833984</v>
      </c>
      <c r="BN1602">
        <v>53.557708740234375</v>
      </c>
      <c r="BO1602">
        <v>55.650035858154297</v>
      </c>
      <c r="BP1602">
        <v>56.877330780029297</v>
      </c>
      <c r="BQ1602">
        <v>58.074462890625</v>
      </c>
      <c r="BR1602">
        <v>58.560684204101563</v>
      </c>
      <c r="BS1602">
        <v>58.074462890625</v>
      </c>
      <c r="BT1602">
        <v>57.128814697265625</v>
      </c>
      <c r="BU1602">
        <v>55.971893310546875</v>
      </c>
      <c r="BV1602">
        <v>53.872676849365234</v>
      </c>
      <c r="BW1602">
        <v>51.679641723632812</v>
      </c>
      <c r="BX1602">
        <v>49.791702270507813</v>
      </c>
      <c r="BY1602">
        <v>48.517505645751953</v>
      </c>
      <c r="BZ1602">
        <v>45.955520629882812</v>
      </c>
      <c r="CA1602">
        <v>45.39892578125</v>
      </c>
      <c r="CB1602">
        <v>45.308456420898437</v>
      </c>
      <c r="CC1602">
        <v>0.82245510816574097</v>
      </c>
      <c r="CD1602">
        <v>0.78211522102355957</v>
      </c>
      <c r="CE1602">
        <v>0.74561774730682373</v>
      </c>
      <c r="CF1602">
        <v>0.59905683994293213</v>
      </c>
      <c r="CG1602">
        <v>0.5415528416633606</v>
      </c>
      <c r="CH1602">
        <v>0.62091439962387085</v>
      </c>
      <c r="CI1602">
        <v>0.72067701816558838</v>
      </c>
      <c r="CJ1602">
        <v>0.66445112228393555</v>
      </c>
      <c r="CK1602">
        <v>0.79991018772125244</v>
      </c>
      <c r="CL1602">
        <v>0.82151979207992554</v>
      </c>
      <c r="CM1602">
        <v>0.79354703426361084</v>
      </c>
      <c r="CN1602">
        <v>0.83238697052001953</v>
      </c>
      <c r="CO1602">
        <v>0.90571260452270508</v>
      </c>
      <c r="CP1602">
        <v>0.834206223487854</v>
      </c>
      <c r="CQ1602">
        <v>0.86314505338668823</v>
      </c>
      <c r="CR1602">
        <v>0.90948241949081421</v>
      </c>
      <c r="CS1602">
        <v>0.90361011028289795</v>
      </c>
      <c r="CT1602">
        <v>0.91322541236877441</v>
      </c>
      <c r="CU1602">
        <v>0.99065667390823364</v>
      </c>
      <c r="CV1602">
        <v>0.80022299289703369</v>
      </c>
      <c r="CW1602">
        <v>0.71188908815383911</v>
      </c>
      <c r="CX1602">
        <v>0.6122860312461853</v>
      </c>
      <c r="CY1602">
        <v>0.62652790546417236</v>
      </c>
      <c r="CZ1602">
        <v>0.60710591077804565</v>
      </c>
    </row>
    <row r="1603" spans="1:104" x14ac:dyDescent="0.25">
      <c r="A1603" t="s">
        <v>1792</v>
      </c>
      <c r="B1603" t="s">
        <v>26</v>
      </c>
      <c r="C1603" t="s">
        <v>28</v>
      </c>
      <c r="D1603" t="s">
        <v>184</v>
      </c>
      <c r="E1603" t="s">
        <v>184</v>
      </c>
      <c r="F1603">
        <v>2017</v>
      </c>
      <c r="G1603" t="s">
        <v>173</v>
      </c>
      <c r="H1603">
        <v>3</v>
      </c>
      <c r="I1603">
        <v>39.5322265625</v>
      </c>
      <c r="J1603">
        <v>38.249233245849609</v>
      </c>
      <c r="K1603">
        <v>37.465526580810547</v>
      </c>
      <c r="L1603">
        <v>37.497730255126953</v>
      </c>
      <c r="M1603">
        <v>38.948383331298828</v>
      </c>
      <c r="N1603">
        <v>42.840129852294922</v>
      </c>
      <c r="O1603">
        <v>49.3489990234375</v>
      </c>
      <c r="P1603">
        <v>54.199920654296875</v>
      </c>
      <c r="Q1603">
        <v>57.913776397705078</v>
      </c>
      <c r="R1603">
        <v>59.523395538330078</v>
      </c>
      <c r="S1603">
        <v>60.537521362304688</v>
      </c>
      <c r="T1603">
        <v>61.043979644775391</v>
      </c>
      <c r="U1603">
        <v>61.125411987304688</v>
      </c>
      <c r="V1603">
        <v>61.30126953125</v>
      </c>
      <c r="W1603">
        <v>60.602108001708984</v>
      </c>
      <c r="X1603">
        <v>58.996204376220703</v>
      </c>
      <c r="Y1603">
        <v>57.140071868896484</v>
      </c>
      <c r="Z1603">
        <v>55.110515594482422</v>
      </c>
      <c r="AA1603">
        <v>53.281120300292969</v>
      </c>
      <c r="AB1603">
        <v>53.2882080078125</v>
      </c>
      <c r="AC1603">
        <v>51.299392700195312</v>
      </c>
      <c r="AD1603">
        <v>48.606853485107422</v>
      </c>
      <c r="AE1603">
        <v>44.675849914550781</v>
      </c>
      <c r="AF1603">
        <v>41.908794403076172</v>
      </c>
      <c r="AG1603">
        <v>-0.52388077974319458</v>
      </c>
      <c r="AH1603">
        <v>-0.11190342158079147</v>
      </c>
      <c r="AI1603">
        <v>0.10962731391191483</v>
      </c>
      <c r="AJ1603">
        <v>-4.1382584720849991E-2</v>
      </c>
      <c r="AK1603">
        <v>-0.22729317843914032</v>
      </c>
      <c r="AL1603">
        <v>-0.26527327299118042</v>
      </c>
      <c r="AM1603">
        <v>-0.4070248007774353</v>
      </c>
      <c r="AN1603">
        <v>-0.34161585569381714</v>
      </c>
      <c r="AO1603">
        <v>0.13065209984779358</v>
      </c>
      <c r="AP1603">
        <v>0.5336950421333313</v>
      </c>
      <c r="AQ1603">
        <v>0.92073690891265869</v>
      </c>
      <c r="AR1603">
        <v>2.9472200870513916</v>
      </c>
      <c r="AS1603">
        <v>2.9751126766204834</v>
      </c>
      <c r="AT1603">
        <v>2.8385500907897949</v>
      </c>
      <c r="AU1603">
        <v>2.5285043716430664</v>
      </c>
      <c r="AV1603">
        <v>1.9535055160522461</v>
      </c>
      <c r="AW1603">
        <v>1.6890192031860352</v>
      </c>
      <c r="AX1603">
        <v>1.1436285972595215</v>
      </c>
      <c r="AY1603">
        <v>-0.65740686655044556</v>
      </c>
      <c r="AZ1603">
        <v>-0.62928593158721924</v>
      </c>
      <c r="BA1603">
        <v>-0.48608383536338806</v>
      </c>
      <c r="BB1603">
        <v>-0.39435520768165588</v>
      </c>
      <c r="BC1603">
        <v>-0.29735511541366577</v>
      </c>
      <c r="BD1603">
        <v>-0.56630599498748779</v>
      </c>
      <c r="BE1603">
        <v>51.551815032958984</v>
      </c>
      <c r="BF1603">
        <v>51.701744079589844</v>
      </c>
      <c r="BG1603">
        <v>51.621768951416016</v>
      </c>
      <c r="BH1603">
        <v>50.582386016845703</v>
      </c>
      <c r="BI1603">
        <v>49.830780029296875</v>
      </c>
      <c r="BJ1603">
        <v>49.580780029296875</v>
      </c>
      <c r="BK1603">
        <v>49.61895751953125</v>
      </c>
      <c r="BL1603">
        <v>48.691669464111328</v>
      </c>
      <c r="BM1603">
        <v>53.219429016113281</v>
      </c>
      <c r="BN1603">
        <v>58.186904907226563</v>
      </c>
      <c r="BO1603">
        <v>59.538177490234375</v>
      </c>
      <c r="BP1603">
        <v>62.190525054931641</v>
      </c>
      <c r="BQ1603">
        <v>63.168418884277344</v>
      </c>
      <c r="BR1603">
        <v>62.460617065429687</v>
      </c>
      <c r="BS1603">
        <v>63.170028686523438</v>
      </c>
      <c r="BT1603">
        <v>62.252819061279297</v>
      </c>
      <c r="BU1603">
        <v>61.043407440185547</v>
      </c>
      <c r="BV1603">
        <v>57.722644805908203</v>
      </c>
      <c r="BW1603">
        <v>55.991531372070313</v>
      </c>
      <c r="BX1603">
        <v>54.320301055908203</v>
      </c>
      <c r="BY1603">
        <v>52.899070739746094</v>
      </c>
      <c r="BZ1603">
        <v>49.831924438476562</v>
      </c>
      <c r="CA1603">
        <v>49.332328796386719</v>
      </c>
      <c r="CB1603">
        <v>49.731857299804688</v>
      </c>
      <c r="CC1603">
        <v>0.85640782117843628</v>
      </c>
      <c r="CD1603">
        <v>0.81544780731201172</v>
      </c>
      <c r="CE1603">
        <v>0.77101641893386841</v>
      </c>
      <c r="CF1603">
        <v>0.61294233798980713</v>
      </c>
      <c r="CG1603">
        <v>0.54653936624526978</v>
      </c>
      <c r="CH1603">
        <v>0.61961513757705688</v>
      </c>
      <c r="CI1603">
        <v>0.71790820360183716</v>
      </c>
      <c r="CJ1603">
        <v>0.65071314573287964</v>
      </c>
      <c r="CK1603">
        <v>0.78878307342529297</v>
      </c>
      <c r="CL1603">
        <v>0.80822628736495972</v>
      </c>
      <c r="CM1603">
        <v>0.7755882740020752</v>
      </c>
      <c r="CN1603">
        <v>0.81725990772247314</v>
      </c>
      <c r="CO1603">
        <v>0.90026164054870605</v>
      </c>
      <c r="CP1603">
        <v>0.81624966859817505</v>
      </c>
      <c r="CQ1603">
        <v>0.84949666261672974</v>
      </c>
      <c r="CR1603">
        <v>0.91315871477127075</v>
      </c>
      <c r="CS1603">
        <v>0.91436558961868286</v>
      </c>
      <c r="CT1603">
        <v>0.91341692209243774</v>
      </c>
      <c r="CU1603">
        <v>0.99795424938201904</v>
      </c>
      <c r="CV1603">
        <v>0.82401812076568604</v>
      </c>
      <c r="CW1603">
        <v>0.72608083486557007</v>
      </c>
      <c r="CX1603">
        <v>0.62600839138031006</v>
      </c>
      <c r="CY1603">
        <v>0.64123624563217163</v>
      </c>
      <c r="CZ1603">
        <v>0.62347924709320068</v>
      </c>
    </row>
    <row r="1604" spans="1:104" x14ac:dyDescent="0.25">
      <c r="A1604" t="s">
        <v>1793</v>
      </c>
      <c r="B1604" t="s">
        <v>26</v>
      </c>
      <c r="C1604" t="s">
        <v>28</v>
      </c>
      <c r="D1604" t="s">
        <v>184</v>
      </c>
      <c r="E1604" t="s">
        <v>184</v>
      </c>
      <c r="F1604">
        <v>2017</v>
      </c>
      <c r="G1604" t="s">
        <v>174</v>
      </c>
      <c r="H1604">
        <v>4</v>
      </c>
      <c r="I1604">
        <v>40.460861206054688</v>
      </c>
      <c r="J1604">
        <v>39.071876525878906</v>
      </c>
      <c r="K1604">
        <v>38.224231719970703</v>
      </c>
      <c r="L1604">
        <v>38.138477325439453</v>
      </c>
      <c r="M1604">
        <v>39.585430145263672</v>
      </c>
      <c r="N1604">
        <v>43.333343505859375</v>
      </c>
      <c r="O1604">
        <v>48.542751312255859</v>
      </c>
      <c r="P1604">
        <v>53.495944976806641</v>
      </c>
      <c r="Q1604">
        <v>58.396007537841797</v>
      </c>
      <c r="R1604">
        <v>62.042747497558594</v>
      </c>
      <c r="S1604">
        <v>65.007041931152344</v>
      </c>
      <c r="T1604">
        <v>66.926361083984375</v>
      </c>
      <c r="U1604">
        <v>68.01495361328125</v>
      </c>
      <c r="V1604">
        <v>69.066543579101563</v>
      </c>
      <c r="W1604">
        <v>68.667205810546875</v>
      </c>
      <c r="X1604">
        <v>66.759414672851562</v>
      </c>
      <c r="Y1604">
        <v>64.056404113769531</v>
      </c>
      <c r="Z1604">
        <v>60.015251159667969</v>
      </c>
      <c r="AA1604">
        <v>56.051712036132813</v>
      </c>
      <c r="AB1604">
        <v>55.338542938232422</v>
      </c>
      <c r="AC1604">
        <v>53.767860412597656</v>
      </c>
      <c r="AD1604">
        <v>50.462604522705078</v>
      </c>
      <c r="AE1604">
        <v>46.687450408935547</v>
      </c>
      <c r="AF1604">
        <v>43.630802154541016</v>
      </c>
      <c r="AG1604">
        <v>-0.45951098203659058</v>
      </c>
      <c r="AH1604">
        <v>-0.17268064618110657</v>
      </c>
      <c r="AI1604">
        <v>-3.361128643155098E-2</v>
      </c>
      <c r="AJ1604">
        <v>-0.11100204288959503</v>
      </c>
      <c r="AK1604">
        <v>-0.19648157060146332</v>
      </c>
      <c r="AL1604">
        <v>-0.15940330922603607</v>
      </c>
      <c r="AM1604">
        <v>-0.31444692611694336</v>
      </c>
      <c r="AN1604">
        <v>-0.1420246809720993</v>
      </c>
      <c r="AO1604">
        <v>0.12440097332000732</v>
      </c>
      <c r="AP1604">
        <v>0.33506113290786743</v>
      </c>
      <c r="AQ1604">
        <v>0.79886806011199951</v>
      </c>
      <c r="AR1604">
        <v>3.201322078704834</v>
      </c>
      <c r="AS1604">
        <v>3.2936027050018311</v>
      </c>
      <c r="AT1604">
        <v>3.1924095153808594</v>
      </c>
      <c r="AU1604">
        <v>2.9393043518066406</v>
      </c>
      <c r="AV1604">
        <v>2.6162056922912598</v>
      </c>
      <c r="AW1604">
        <v>2.3750228881835937</v>
      </c>
      <c r="AX1604">
        <v>1.8948913812637329</v>
      </c>
      <c r="AY1604">
        <v>2.8742101043462753E-2</v>
      </c>
      <c r="AZ1604">
        <v>-0.1289403885602951</v>
      </c>
      <c r="BA1604">
        <v>-0.12654499709606171</v>
      </c>
      <c r="BB1604">
        <v>-7.5589597225189209E-2</v>
      </c>
      <c r="BC1604">
        <v>-7.5660713016986847E-2</v>
      </c>
      <c r="BD1604">
        <v>-0.28243514895439148</v>
      </c>
      <c r="BE1604">
        <v>58.482063293457031</v>
      </c>
      <c r="BF1604">
        <v>58.130828857421875</v>
      </c>
      <c r="BG1604">
        <v>56.732864379882812</v>
      </c>
      <c r="BH1604">
        <v>54.96197509765625</v>
      </c>
      <c r="BI1604">
        <v>54.943897247314453</v>
      </c>
      <c r="BJ1604">
        <v>54.800483703613281</v>
      </c>
      <c r="BK1604">
        <v>55.471748352050781</v>
      </c>
      <c r="BL1604">
        <v>59.708221435546875</v>
      </c>
      <c r="BM1604">
        <v>66.387245178222656</v>
      </c>
      <c r="BN1604">
        <v>70.330604553222656</v>
      </c>
      <c r="BO1604">
        <v>73.345069885253906</v>
      </c>
      <c r="BP1604">
        <v>75.391265869140625</v>
      </c>
      <c r="BQ1604">
        <v>76.597877502441406</v>
      </c>
      <c r="BR1604">
        <v>76.68023681640625</v>
      </c>
      <c r="BS1604">
        <v>77.270347595214844</v>
      </c>
      <c r="BT1604">
        <v>75.968399047851562</v>
      </c>
      <c r="BU1604">
        <v>74.736869812011719</v>
      </c>
      <c r="BV1604">
        <v>73.590522766113281</v>
      </c>
      <c r="BW1604">
        <v>71.900779724121094</v>
      </c>
      <c r="BX1604">
        <v>68.080741882324219</v>
      </c>
      <c r="BY1604">
        <v>63.222949981689453</v>
      </c>
      <c r="BZ1604">
        <v>62.181980133056641</v>
      </c>
      <c r="CA1604">
        <v>60.968936920166016</v>
      </c>
      <c r="CB1604">
        <v>59.491432189941406</v>
      </c>
      <c r="CC1604">
        <v>0.74492579698562622</v>
      </c>
      <c r="CD1604">
        <v>0.70850789546966553</v>
      </c>
      <c r="CE1604">
        <v>0.67076653242111206</v>
      </c>
      <c r="CF1604">
        <v>0.53878527879714966</v>
      </c>
      <c r="CG1604">
        <v>0.48694956302642822</v>
      </c>
      <c r="CH1604">
        <v>0.5532112717628479</v>
      </c>
      <c r="CI1604">
        <v>0.6394197940826416</v>
      </c>
      <c r="CJ1604">
        <v>0.6155097484588623</v>
      </c>
      <c r="CK1604">
        <v>0.73978680372238159</v>
      </c>
      <c r="CL1604">
        <v>0.76960086822509766</v>
      </c>
      <c r="CM1604">
        <v>0.75314819812774658</v>
      </c>
      <c r="CN1604">
        <v>0.7929685115814209</v>
      </c>
      <c r="CO1604">
        <v>0.86458450555801392</v>
      </c>
      <c r="CP1604">
        <v>0.79901617765426636</v>
      </c>
      <c r="CQ1604">
        <v>0.82836455106735229</v>
      </c>
      <c r="CR1604">
        <v>0.87511551380157471</v>
      </c>
      <c r="CS1604">
        <v>0.864918053150177</v>
      </c>
      <c r="CT1604">
        <v>0.84554636478424072</v>
      </c>
      <c r="CU1604">
        <v>0.88926595449447632</v>
      </c>
      <c r="CV1604">
        <v>0.72346729040145874</v>
      </c>
      <c r="CW1604">
        <v>0.6452670693397522</v>
      </c>
      <c r="CX1604">
        <v>0.5542597770690918</v>
      </c>
      <c r="CY1604">
        <v>0.5732237696647644</v>
      </c>
      <c r="CZ1604">
        <v>0.55650228261947632</v>
      </c>
    </row>
    <row r="1605" spans="1:104" x14ac:dyDescent="0.25">
      <c r="A1605" t="s">
        <v>1794</v>
      </c>
      <c r="B1605" t="s">
        <v>26</v>
      </c>
      <c r="C1605" t="s">
        <v>28</v>
      </c>
      <c r="D1605" t="s">
        <v>184</v>
      </c>
      <c r="E1605" t="s">
        <v>184</v>
      </c>
      <c r="F1605">
        <v>2017</v>
      </c>
      <c r="G1605" t="s">
        <v>175</v>
      </c>
      <c r="H1605">
        <v>5</v>
      </c>
      <c r="I1605">
        <v>41.950702667236328</v>
      </c>
      <c r="J1605">
        <v>40.505290985107422</v>
      </c>
      <c r="K1605">
        <v>39.588485717773438</v>
      </c>
      <c r="L1605">
        <v>39.399265289306641</v>
      </c>
      <c r="M1605">
        <v>40.761928558349609</v>
      </c>
      <c r="N1605">
        <v>44.433311462402344</v>
      </c>
      <c r="O1605">
        <v>49.293533325195313</v>
      </c>
      <c r="P1605">
        <v>55.716583251953125</v>
      </c>
      <c r="Q1605">
        <v>61.8472900390625</v>
      </c>
      <c r="R1605">
        <v>66.348991394042969</v>
      </c>
      <c r="S1605">
        <v>69.464324951171875</v>
      </c>
      <c r="T1605">
        <v>70.887802124023438</v>
      </c>
      <c r="U1605">
        <v>71.408035278320312</v>
      </c>
      <c r="V1605">
        <v>71.998374938964844</v>
      </c>
      <c r="W1605">
        <v>71.651962280273437</v>
      </c>
      <c r="X1605">
        <v>69.647560119628906</v>
      </c>
      <c r="Y1605">
        <v>66.590927124023438</v>
      </c>
      <c r="Z1605">
        <v>62.490734100341797</v>
      </c>
      <c r="AA1605">
        <v>58.228992462158203</v>
      </c>
      <c r="AB1605">
        <v>56.665813446044922</v>
      </c>
      <c r="AC1605">
        <v>55.673446655273438</v>
      </c>
      <c r="AD1605">
        <v>52.123207092285156</v>
      </c>
      <c r="AE1605">
        <v>48.305763244628906</v>
      </c>
      <c r="AF1605">
        <v>45.179004669189453</v>
      </c>
      <c r="AG1605">
        <v>-0.46724677085876465</v>
      </c>
      <c r="AH1605">
        <v>-0.19704347848892212</v>
      </c>
      <c r="AI1605">
        <v>-7.0475563406944275E-2</v>
      </c>
      <c r="AJ1605">
        <v>-0.13322825729846954</v>
      </c>
      <c r="AK1605">
        <v>-0.19633091986179352</v>
      </c>
      <c r="AL1605">
        <v>-0.14084820449352264</v>
      </c>
      <c r="AM1605">
        <v>-0.3056512176990509</v>
      </c>
      <c r="AN1605">
        <v>-0.106149822473526</v>
      </c>
      <c r="AO1605">
        <v>0.12998640537261963</v>
      </c>
      <c r="AP1605">
        <v>0.30476903915405273</v>
      </c>
      <c r="AQ1605">
        <v>0.80053043365478516</v>
      </c>
      <c r="AR1605">
        <v>3.3566009998321533</v>
      </c>
      <c r="AS1605">
        <v>3.4241783618927002</v>
      </c>
      <c r="AT1605">
        <v>3.2939646244049072</v>
      </c>
      <c r="AU1605">
        <v>3.0550248622894287</v>
      </c>
      <c r="AV1605">
        <v>2.8060452938079834</v>
      </c>
      <c r="AW1605">
        <v>2.5707507133483887</v>
      </c>
      <c r="AX1605">
        <v>2.1145951747894287</v>
      </c>
      <c r="AY1605">
        <v>0.19645194709300995</v>
      </c>
      <c r="AZ1605">
        <v>-1.3664786703884602E-2</v>
      </c>
      <c r="BA1605">
        <v>-4.397895559668541E-2</v>
      </c>
      <c r="BB1605">
        <v>-2.3581383284181356E-3</v>
      </c>
      <c r="BC1605">
        <v>-2.4301828816533089E-2</v>
      </c>
      <c r="BD1605">
        <v>-0.22458185255527496</v>
      </c>
      <c r="BE1605">
        <v>59.859352111816406</v>
      </c>
      <c r="BF1605">
        <v>59.609352111816406</v>
      </c>
      <c r="BG1605">
        <v>59.359352111816406</v>
      </c>
      <c r="BH1605">
        <v>58.613368988037109</v>
      </c>
      <c r="BI1605">
        <v>58.343292236328125</v>
      </c>
      <c r="BJ1605">
        <v>57.610157012939453</v>
      </c>
      <c r="BK1605">
        <v>61.099170684814453</v>
      </c>
      <c r="BL1605">
        <v>65.071731567382813</v>
      </c>
      <c r="BM1605">
        <v>69.848487854003906</v>
      </c>
      <c r="BN1605">
        <v>74.438690185546875</v>
      </c>
      <c r="BO1605">
        <v>78.488334655761719</v>
      </c>
      <c r="BP1605">
        <v>79.489936828613281</v>
      </c>
      <c r="BQ1605">
        <v>78.544540405273437</v>
      </c>
      <c r="BR1605">
        <v>78.206352233886719</v>
      </c>
      <c r="BS1605">
        <v>78.288665771484375</v>
      </c>
      <c r="BT1605">
        <v>77.746902465820313</v>
      </c>
      <c r="BU1605">
        <v>76.560745239257813</v>
      </c>
      <c r="BV1605">
        <v>75.117759704589844</v>
      </c>
      <c r="BW1605">
        <v>72.568916320800781</v>
      </c>
      <c r="BX1605">
        <v>68.940177917480469</v>
      </c>
      <c r="BY1605">
        <v>66.099578857421875</v>
      </c>
      <c r="BZ1605">
        <v>64.890129089355469</v>
      </c>
      <c r="CA1605">
        <v>64.640129089355469</v>
      </c>
      <c r="CB1605">
        <v>63.182285308837891</v>
      </c>
      <c r="CC1605">
        <v>0.75715994834899902</v>
      </c>
      <c r="CD1605">
        <v>0.72158598899841309</v>
      </c>
      <c r="CE1605">
        <v>0.68310528993606567</v>
      </c>
      <c r="CF1605">
        <v>0.54593408107757568</v>
      </c>
      <c r="CG1605">
        <v>0.49015480279922485</v>
      </c>
      <c r="CH1605">
        <v>0.55429548025131226</v>
      </c>
      <c r="CI1605">
        <v>0.63900667428970337</v>
      </c>
      <c r="CJ1605">
        <v>0.61786115169525146</v>
      </c>
      <c r="CK1605">
        <v>0.74539583921432495</v>
      </c>
      <c r="CL1605">
        <v>0.77594524621963501</v>
      </c>
      <c r="CM1605">
        <v>0.75705593824386597</v>
      </c>
      <c r="CN1605">
        <v>0.79565733671188354</v>
      </c>
      <c r="CO1605">
        <v>0.86569792032241821</v>
      </c>
      <c r="CP1605">
        <v>0.79880952835083008</v>
      </c>
      <c r="CQ1605">
        <v>0.82758021354675293</v>
      </c>
      <c r="CR1605">
        <v>0.87404912710189819</v>
      </c>
      <c r="CS1605">
        <v>0.86441171169281006</v>
      </c>
      <c r="CT1605">
        <v>0.84798753261566162</v>
      </c>
      <c r="CU1605">
        <v>0.89445340633392334</v>
      </c>
      <c r="CV1605">
        <v>0.72716701030731201</v>
      </c>
      <c r="CW1605">
        <v>0.64983421564102173</v>
      </c>
      <c r="CX1605">
        <v>0.55614495277404785</v>
      </c>
      <c r="CY1605">
        <v>0.57780236005783081</v>
      </c>
      <c r="CZ1605">
        <v>0.563027024269104</v>
      </c>
    </row>
    <row r="1606" spans="1:104" x14ac:dyDescent="0.25">
      <c r="A1606" t="s">
        <v>1795</v>
      </c>
      <c r="B1606" t="s">
        <v>26</v>
      </c>
      <c r="C1606" t="s">
        <v>28</v>
      </c>
      <c r="D1606" t="s">
        <v>184</v>
      </c>
      <c r="E1606" t="s">
        <v>184</v>
      </c>
      <c r="F1606">
        <v>2017</v>
      </c>
      <c r="G1606" t="s">
        <v>176</v>
      </c>
      <c r="H1606">
        <v>6</v>
      </c>
      <c r="I1606">
        <v>43.762012481689453</v>
      </c>
      <c r="J1606">
        <v>42.210319519042969</v>
      </c>
      <c r="K1606">
        <v>41.263389587402344</v>
      </c>
      <c r="L1606">
        <v>41.112895965576172</v>
      </c>
      <c r="M1606">
        <v>42.471828460693359</v>
      </c>
      <c r="N1606">
        <v>46.146942138671875</v>
      </c>
      <c r="O1606">
        <v>51.077400207519531</v>
      </c>
      <c r="P1606">
        <v>57.369121551513672</v>
      </c>
      <c r="Q1606">
        <v>62.923309326171875</v>
      </c>
      <c r="R1606">
        <v>67.309326171875</v>
      </c>
      <c r="S1606">
        <v>70.660469055175781</v>
      </c>
      <c r="T1606">
        <v>72.185195922851563</v>
      </c>
      <c r="U1606">
        <v>72.63677978515625</v>
      </c>
      <c r="V1606">
        <v>72.925064086914063</v>
      </c>
      <c r="W1606">
        <v>72.578109741210938</v>
      </c>
      <c r="X1606">
        <v>71.203033447265625</v>
      </c>
      <c r="Y1606">
        <v>68.816612243652344</v>
      </c>
      <c r="Z1606">
        <v>64.964073181152344</v>
      </c>
      <c r="AA1606">
        <v>60.438339233398438</v>
      </c>
      <c r="AB1606">
        <v>57.734188079833984</v>
      </c>
      <c r="AC1606">
        <v>56.973960876464844</v>
      </c>
      <c r="AD1606">
        <v>53.722145080566406</v>
      </c>
      <c r="AE1606">
        <v>50.053684234619141</v>
      </c>
      <c r="AF1606">
        <v>46.891098022460938</v>
      </c>
      <c r="AG1606">
        <v>-0.49095264077186584</v>
      </c>
      <c r="AH1606">
        <v>-0.21157598495483398</v>
      </c>
      <c r="AI1606">
        <v>-8.22715163230896E-2</v>
      </c>
      <c r="AJ1606">
        <v>-0.14441613852977753</v>
      </c>
      <c r="AK1606">
        <v>-0.20396174490451813</v>
      </c>
      <c r="AL1606">
        <v>-0.14147980511188507</v>
      </c>
      <c r="AM1606">
        <v>-0.31441468000411987</v>
      </c>
      <c r="AN1606">
        <v>-9.9446684122085571E-2</v>
      </c>
      <c r="AO1606">
        <v>0.13271751999855042</v>
      </c>
      <c r="AP1606">
        <v>0.298948734998703</v>
      </c>
      <c r="AQ1606">
        <v>0.81128114461898804</v>
      </c>
      <c r="AR1606">
        <v>3.4366848468780518</v>
      </c>
      <c r="AS1606">
        <v>3.5062582492828369</v>
      </c>
      <c r="AT1606">
        <v>3.3578741550445557</v>
      </c>
      <c r="AU1606">
        <v>3.1204485893249512</v>
      </c>
      <c r="AV1606">
        <v>2.9087643623352051</v>
      </c>
      <c r="AW1606">
        <v>2.6967742443084717</v>
      </c>
      <c r="AX1606">
        <v>2.240727424621582</v>
      </c>
      <c r="AY1606">
        <v>0.24186035990715027</v>
      </c>
      <c r="AZ1606">
        <v>1.1655708774924278E-2</v>
      </c>
      <c r="BA1606">
        <v>-2.5954646989703178E-2</v>
      </c>
      <c r="BB1606">
        <v>1.5314390882849693E-2</v>
      </c>
      <c r="BC1606">
        <v>-1.2166792526841164E-2</v>
      </c>
      <c r="BD1606">
        <v>-0.21861088275909424</v>
      </c>
      <c r="BE1606">
        <v>60.630477905273438</v>
      </c>
      <c r="BF1606">
        <v>60.610408782958984</v>
      </c>
      <c r="BG1606">
        <v>59.650543212890625</v>
      </c>
      <c r="BH1606">
        <v>60.092350006103516</v>
      </c>
      <c r="BI1606">
        <v>58.882488250732422</v>
      </c>
      <c r="BJ1606">
        <v>60.030540466308594</v>
      </c>
      <c r="BK1606">
        <v>60.930206298828125</v>
      </c>
      <c r="BL1606">
        <v>64.479133605957031</v>
      </c>
      <c r="BM1606">
        <v>67.148056030273437</v>
      </c>
      <c r="BN1606">
        <v>70.490325927734375</v>
      </c>
      <c r="BO1606">
        <v>74.079391479492188</v>
      </c>
      <c r="BP1606">
        <v>76.978652954101563</v>
      </c>
      <c r="BQ1606">
        <v>78.038444519042969</v>
      </c>
      <c r="BR1606">
        <v>79.436508178710937</v>
      </c>
      <c r="BS1606">
        <v>79.708175659179688</v>
      </c>
      <c r="BT1606">
        <v>78.3887939453125</v>
      </c>
      <c r="BU1606">
        <v>77.178520202636719</v>
      </c>
      <c r="BV1606">
        <v>75.970657348632812</v>
      </c>
      <c r="BW1606">
        <v>73.777656555175781</v>
      </c>
      <c r="BX1606">
        <v>71.128799438476562</v>
      </c>
      <c r="BY1606">
        <v>67.061813354492187</v>
      </c>
      <c r="BZ1606">
        <v>64.740806579589844</v>
      </c>
      <c r="CA1606">
        <v>63.779335021972656</v>
      </c>
      <c r="CB1606">
        <v>63.029739379882813</v>
      </c>
      <c r="CC1606">
        <v>0.79088503122329712</v>
      </c>
      <c r="CD1606">
        <v>0.7530859112739563</v>
      </c>
      <c r="CE1606">
        <v>0.71204382181167603</v>
      </c>
      <c r="CF1606">
        <v>0.56632590293884277</v>
      </c>
      <c r="CG1606">
        <v>0.50442582368850708</v>
      </c>
      <c r="CH1606">
        <v>0.56847214698791504</v>
      </c>
      <c r="CI1606">
        <v>0.65015435218811035</v>
      </c>
      <c r="CJ1606">
        <v>0.61961716413497925</v>
      </c>
      <c r="CK1606">
        <v>0.74626076221466064</v>
      </c>
      <c r="CL1606">
        <v>0.77600085735321045</v>
      </c>
      <c r="CM1606">
        <v>0.75661265850067139</v>
      </c>
      <c r="CN1606">
        <v>0.79601430892944336</v>
      </c>
      <c r="CO1606">
        <v>0.86872917413711548</v>
      </c>
      <c r="CP1606">
        <v>0.79783767461776733</v>
      </c>
      <c r="CQ1606">
        <v>0.82786041498184204</v>
      </c>
      <c r="CR1606">
        <v>0.88250553607940674</v>
      </c>
      <c r="CS1606">
        <v>0.87975585460662842</v>
      </c>
      <c r="CT1606">
        <v>0.86718052625656128</v>
      </c>
      <c r="CU1606">
        <v>0.92097121477127075</v>
      </c>
      <c r="CV1606">
        <v>0.73863887786865234</v>
      </c>
      <c r="CW1606">
        <v>0.66045081615447998</v>
      </c>
      <c r="CX1606">
        <v>0.56753832101821899</v>
      </c>
      <c r="CY1606">
        <v>0.59533244371414185</v>
      </c>
      <c r="CZ1606">
        <v>0.58140504360198975</v>
      </c>
    </row>
    <row r="1607" spans="1:104" x14ac:dyDescent="0.25">
      <c r="A1607" t="s">
        <v>1796</v>
      </c>
      <c r="B1607" t="s">
        <v>26</v>
      </c>
      <c r="C1607" t="s">
        <v>28</v>
      </c>
      <c r="D1607" t="s">
        <v>184</v>
      </c>
      <c r="E1607" t="s">
        <v>184</v>
      </c>
      <c r="F1607">
        <v>2017</v>
      </c>
      <c r="G1607" t="s">
        <v>177</v>
      </c>
      <c r="H1607">
        <v>7</v>
      </c>
      <c r="I1607">
        <v>46.137317657470703</v>
      </c>
      <c r="J1607">
        <v>44.501739501953125</v>
      </c>
      <c r="K1607">
        <v>43.396049499511719</v>
      </c>
      <c r="L1607">
        <v>43.297981262207031</v>
      </c>
      <c r="M1607">
        <v>44.969390869140625</v>
      </c>
      <c r="N1607">
        <v>49.12420654296875</v>
      </c>
      <c r="O1607">
        <v>54.332820892333984</v>
      </c>
      <c r="P1607">
        <v>61.0224609375</v>
      </c>
      <c r="Q1607">
        <v>66.872718811035156</v>
      </c>
      <c r="R1607">
        <v>71.474220275878906</v>
      </c>
      <c r="S1607">
        <v>74.680305480957031</v>
      </c>
      <c r="T1607">
        <v>76.261192321777344</v>
      </c>
      <c r="U1607">
        <v>76.823379516601563</v>
      </c>
      <c r="V1607">
        <v>77.186729431152344</v>
      </c>
      <c r="W1607">
        <v>77.031097412109375</v>
      </c>
      <c r="X1607">
        <v>75.990188598632813</v>
      </c>
      <c r="Y1607">
        <v>73.734832763671875</v>
      </c>
      <c r="Z1607">
        <v>69.684135437011719</v>
      </c>
      <c r="AA1607">
        <v>64.517745971679688</v>
      </c>
      <c r="AB1607">
        <v>61.534500122070313</v>
      </c>
      <c r="AC1607">
        <v>60.522632598876953</v>
      </c>
      <c r="AD1607">
        <v>56.974391937255859</v>
      </c>
      <c r="AE1607">
        <v>52.941871643066406</v>
      </c>
      <c r="AF1607">
        <v>49.610404968261719</v>
      </c>
      <c r="AG1607">
        <v>-0.47336620092391968</v>
      </c>
      <c r="AH1607">
        <v>-0.2471906840801239</v>
      </c>
      <c r="AI1607">
        <v>-0.15361614525318146</v>
      </c>
      <c r="AJ1607">
        <v>-0.18226604163646698</v>
      </c>
      <c r="AK1607">
        <v>-0.19714896380901337</v>
      </c>
      <c r="AL1607">
        <v>-9.7294464707374573E-2</v>
      </c>
      <c r="AM1607">
        <v>-0.28921455144882202</v>
      </c>
      <c r="AN1607">
        <v>-1.5526473522186279E-2</v>
      </c>
      <c r="AO1607">
        <v>0.1341245025396347</v>
      </c>
      <c r="AP1607">
        <v>0.21022725105285645</v>
      </c>
      <c r="AQ1607">
        <v>0.75349187850952148</v>
      </c>
      <c r="AR1607">
        <v>3.5803506374359131</v>
      </c>
      <c r="AS1607">
        <v>3.669018030166626</v>
      </c>
      <c r="AT1607">
        <v>3.527580738067627</v>
      </c>
      <c r="AU1607">
        <v>3.3252294063568115</v>
      </c>
      <c r="AV1607">
        <v>3.2704787254333496</v>
      </c>
      <c r="AW1607">
        <v>3.0959198474884033</v>
      </c>
      <c r="AX1607">
        <v>2.6899313926696777</v>
      </c>
      <c r="AY1607">
        <v>0.59054684638977051</v>
      </c>
      <c r="AZ1607">
        <v>0.24919584393501282</v>
      </c>
      <c r="BA1607">
        <v>0.14590519666671753</v>
      </c>
      <c r="BB1607">
        <v>0.16645820438861847</v>
      </c>
      <c r="BC1607">
        <v>9.666520357131958E-2</v>
      </c>
      <c r="BD1607">
        <v>-8.2907408475875854E-2</v>
      </c>
      <c r="BE1607">
        <v>67.788108825683594</v>
      </c>
      <c r="BF1607">
        <v>67.270462036132813</v>
      </c>
      <c r="BG1607">
        <v>66.580635070800781</v>
      </c>
      <c r="BH1607">
        <v>66.560577392578125</v>
      </c>
      <c r="BI1607">
        <v>66.538917541503906</v>
      </c>
      <c r="BJ1607">
        <v>66.538917541503906</v>
      </c>
      <c r="BK1607">
        <v>67.688621520996094</v>
      </c>
      <c r="BL1607">
        <v>69.377639770507813</v>
      </c>
      <c r="BM1607">
        <v>73.998519897460938</v>
      </c>
      <c r="BN1607">
        <v>77.208000183105469</v>
      </c>
      <c r="BO1607">
        <v>78.288642883300781</v>
      </c>
      <c r="BP1607">
        <v>76.8074951171875</v>
      </c>
      <c r="BQ1607">
        <v>78.208808898925781</v>
      </c>
      <c r="BR1607">
        <v>81.354095458984375</v>
      </c>
      <c r="BS1607">
        <v>79.859588623046875</v>
      </c>
      <c r="BT1607">
        <v>81.407791137695313</v>
      </c>
      <c r="BU1607">
        <v>83.495712280273438</v>
      </c>
      <c r="BV1607">
        <v>82.955589294433594</v>
      </c>
      <c r="BW1607">
        <v>77.921432495117188</v>
      </c>
      <c r="BX1607">
        <v>73.923377990722656</v>
      </c>
      <c r="BY1607">
        <v>72.210685729980469</v>
      </c>
      <c r="BZ1607">
        <v>71.709480285644531</v>
      </c>
      <c r="CA1607">
        <v>69.849891662597656</v>
      </c>
      <c r="CB1607">
        <v>69.810173034667969</v>
      </c>
      <c r="CC1607">
        <v>0.78513407707214355</v>
      </c>
      <c r="CD1607">
        <v>0.74900311231613159</v>
      </c>
      <c r="CE1607">
        <v>0.70677399635314941</v>
      </c>
      <c r="CF1607">
        <v>0.56354093551635742</v>
      </c>
      <c r="CG1607">
        <v>0.50515389442443848</v>
      </c>
      <c r="CH1607">
        <v>0.56988662481307983</v>
      </c>
      <c r="CI1607">
        <v>0.64888060092926025</v>
      </c>
      <c r="CJ1607">
        <v>0.61867332458496094</v>
      </c>
      <c r="CK1607">
        <v>0.74416047334671021</v>
      </c>
      <c r="CL1607">
        <v>0.77371102571487427</v>
      </c>
      <c r="CM1607">
        <v>0.75416463613510132</v>
      </c>
      <c r="CN1607">
        <v>0.79315656423568726</v>
      </c>
      <c r="CO1607">
        <v>0.86440956592559814</v>
      </c>
      <c r="CP1607">
        <v>0.79638975858688354</v>
      </c>
      <c r="CQ1607">
        <v>0.82630062103271484</v>
      </c>
      <c r="CR1607">
        <v>0.88199478387832642</v>
      </c>
      <c r="CS1607">
        <v>0.88179904222488403</v>
      </c>
      <c r="CT1607">
        <v>0.87087470293045044</v>
      </c>
      <c r="CU1607">
        <v>0.9238429069519043</v>
      </c>
      <c r="CV1607">
        <v>0.74024611711502075</v>
      </c>
      <c r="CW1607">
        <v>0.65998190641403198</v>
      </c>
      <c r="CX1607">
        <v>0.56591188907623291</v>
      </c>
      <c r="CY1607">
        <v>0.59190762042999268</v>
      </c>
      <c r="CZ1607">
        <v>0.57970839738845825</v>
      </c>
    </row>
    <row r="1608" spans="1:104" x14ac:dyDescent="0.25">
      <c r="A1608" t="s">
        <v>1797</v>
      </c>
      <c r="B1608" t="s">
        <v>26</v>
      </c>
      <c r="C1608" t="s">
        <v>28</v>
      </c>
      <c r="D1608" t="s">
        <v>184</v>
      </c>
      <c r="E1608" t="s">
        <v>184</v>
      </c>
      <c r="F1608">
        <v>2017</v>
      </c>
      <c r="G1608" t="s">
        <v>178</v>
      </c>
      <c r="H1608">
        <v>8</v>
      </c>
      <c r="I1608">
        <v>47.689296722412109</v>
      </c>
      <c r="J1608">
        <v>46.054672241210938</v>
      </c>
      <c r="K1608">
        <v>44.893379211425781</v>
      </c>
      <c r="L1608">
        <v>44.837364196777344</v>
      </c>
      <c r="M1608">
        <v>46.513389587402344</v>
      </c>
      <c r="N1608">
        <v>51.151950836181641</v>
      </c>
      <c r="O1608">
        <v>57.133842468261719</v>
      </c>
      <c r="P1608">
        <v>63.869087219238281</v>
      </c>
      <c r="Q1608">
        <v>70.406379699707031</v>
      </c>
      <c r="R1608">
        <v>75.655250549316406</v>
      </c>
      <c r="S1608">
        <v>79.872024536132813</v>
      </c>
      <c r="T1608">
        <v>81.9287109375</v>
      </c>
      <c r="U1608">
        <v>82.711326599121094</v>
      </c>
      <c r="V1608">
        <v>83.177604675292969</v>
      </c>
      <c r="W1608">
        <v>82.765792846679688</v>
      </c>
      <c r="X1608">
        <v>81.147056579589844</v>
      </c>
      <c r="Y1608">
        <v>77.862312316894531</v>
      </c>
      <c r="Z1608">
        <v>73.257308959960938</v>
      </c>
      <c r="AA1608">
        <v>67.403244018554687</v>
      </c>
      <c r="AB1608">
        <v>64.865264892578125</v>
      </c>
      <c r="AC1608">
        <v>63.028491973876953</v>
      </c>
      <c r="AD1608">
        <v>58.992412567138672</v>
      </c>
      <c r="AE1608">
        <v>54.636325836181641</v>
      </c>
      <c r="AF1608">
        <v>51.049583435058594</v>
      </c>
      <c r="AG1608">
        <v>-0.46913844347000122</v>
      </c>
      <c r="AH1608">
        <v>-0.28423270583152771</v>
      </c>
      <c r="AI1608">
        <v>-0.22025156021118164</v>
      </c>
      <c r="AJ1608">
        <v>-0.21971821784973145</v>
      </c>
      <c r="AK1608">
        <v>-0.1930023729801178</v>
      </c>
      <c r="AL1608">
        <v>-5.7068925350904465E-2</v>
      </c>
      <c r="AM1608">
        <v>-0.27556881308555603</v>
      </c>
      <c r="AN1608">
        <v>6.174170970916748E-2</v>
      </c>
      <c r="AO1608">
        <v>0.14306694269180298</v>
      </c>
      <c r="AP1608">
        <v>0.14166584610939026</v>
      </c>
      <c r="AQ1608">
        <v>0.75307655334472656</v>
      </c>
      <c r="AR1608">
        <v>3.9008045196533203</v>
      </c>
      <c r="AS1608">
        <v>4.0150470733642578</v>
      </c>
      <c r="AT1608">
        <v>3.8626670837402344</v>
      </c>
      <c r="AU1608">
        <v>3.6608645915985107</v>
      </c>
      <c r="AV1608">
        <v>3.7167587280273438</v>
      </c>
      <c r="AW1608">
        <v>3.5181360244750977</v>
      </c>
      <c r="AX1608">
        <v>3.1328427791595459</v>
      </c>
      <c r="AY1608">
        <v>0.92298233509063721</v>
      </c>
      <c r="AZ1608">
        <v>0.47922933101654053</v>
      </c>
      <c r="BA1608">
        <v>0.30959674715995789</v>
      </c>
      <c r="BB1608">
        <v>0.30941745638847351</v>
      </c>
      <c r="BC1608">
        <v>0.19676885008811951</v>
      </c>
      <c r="BD1608">
        <v>3.7426948547363281E-2</v>
      </c>
      <c r="BE1608">
        <v>70.515693664550781</v>
      </c>
      <c r="BF1608">
        <v>70.717033386230469</v>
      </c>
      <c r="BG1608">
        <v>69.766006469726563</v>
      </c>
      <c r="BH1608">
        <v>70.085517883300781</v>
      </c>
      <c r="BI1608">
        <v>69.36767578125</v>
      </c>
      <c r="BJ1608">
        <v>68.951248168945313</v>
      </c>
      <c r="BK1608">
        <v>68.968017578125</v>
      </c>
      <c r="BL1608">
        <v>68.749900817871094</v>
      </c>
      <c r="BM1608">
        <v>71.383903503417969</v>
      </c>
      <c r="BN1608">
        <v>74.683967590332031</v>
      </c>
      <c r="BO1608">
        <v>79.648544311523438</v>
      </c>
      <c r="BP1608">
        <v>82.581474304199219</v>
      </c>
      <c r="BQ1608">
        <v>83.812324523925781</v>
      </c>
      <c r="BR1608">
        <v>84.082077026367188</v>
      </c>
      <c r="BS1608">
        <v>83.847541809082031</v>
      </c>
      <c r="BT1608">
        <v>83.299514770507813</v>
      </c>
      <c r="BU1608">
        <v>83.032783508300781</v>
      </c>
      <c r="BV1608">
        <v>81.532051086425781</v>
      </c>
      <c r="BW1608">
        <v>78.401130676269531</v>
      </c>
      <c r="BX1608">
        <v>75.982894897460938</v>
      </c>
      <c r="BY1608">
        <v>74.015426635742188</v>
      </c>
      <c r="BZ1608">
        <v>73.214088439941406</v>
      </c>
      <c r="CA1608">
        <v>71.567680358886719</v>
      </c>
      <c r="CB1608">
        <v>71.899604797363281</v>
      </c>
      <c r="CC1608">
        <v>0.80998086929321289</v>
      </c>
      <c r="CD1608">
        <v>0.77355837821960449</v>
      </c>
      <c r="CE1608">
        <v>0.72836065292358398</v>
      </c>
      <c r="CF1608">
        <v>0.57883292436599731</v>
      </c>
      <c r="CG1608">
        <v>0.51593887805938721</v>
      </c>
      <c r="CH1608">
        <v>0.58458906412124634</v>
      </c>
      <c r="CI1608">
        <v>0.66597855091094971</v>
      </c>
      <c r="CJ1608">
        <v>0.62351614236831665</v>
      </c>
      <c r="CK1608">
        <v>0.75406181812286377</v>
      </c>
      <c r="CL1608">
        <v>0.7843165397644043</v>
      </c>
      <c r="CM1608">
        <v>0.76180541515350342</v>
      </c>
      <c r="CN1608">
        <v>0.80399030447006226</v>
      </c>
      <c r="CO1608">
        <v>0.88702017068862915</v>
      </c>
      <c r="CP1608">
        <v>0.8043176531791687</v>
      </c>
      <c r="CQ1608">
        <v>0.83846199512481689</v>
      </c>
      <c r="CR1608">
        <v>0.90877836942672729</v>
      </c>
      <c r="CS1608">
        <v>0.90827620029449463</v>
      </c>
      <c r="CT1608">
        <v>0.89851272106170654</v>
      </c>
      <c r="CU1608">
        <v>0.95926308631896973</v>
      </c>
      <c r="CV1608">
        <v>0.77408421039581299</v>
      </c>
      <c r="CW1608">
        <v>0.68517541885375977</v>
      </c>
      <c r="CX1608">
        <v>0.58418673276901245</v>
      </c>
      <c r="CY1608">
        <v>0.60924702882766724</v>
      </c>
      <c r="CZ1608">
        <v>0.59332925081253052</v>
      </c>
    </row>
    <row r="1609" spans="1:104" x14ac:dyDescent="0.25">
      <c r="A1609" t="s">
        <v>1798</v>
      </c>
      <c r="B1609" t="s">
        <v>26</v>
      </c>
      <c r="C1609" t="s">
        <v>28</v>
      </c>
      <c r="D1609" t="s">
        <v>184</v>
      </c>
      <c r="E1609" t="s">
        <v>184</v>
      </c>
      <c r="F1609">
        <v>2017</v>
      </c>
      <c r="G1609" t="s">
        <v>179</v>
      </c>
      <c r="H1609">
        <v>9</v>
      </c>
      <c r="I1609">
        <v>47.536350250244141</v>
      </c>
      <c r="J1609">
        <v>46.044803619384766</v>
      </c>
      <c r="K1609">
        <v>45.06927490234375</v>
      </c>
      <c r="L1609">
        <v>45.034152984619141</v>
      </c>
      <c r="M1609">
        <v>46.854473114013672</v>
      </c>
      <c r="N1609">
        <v>51.678524017333984</v>
      </c>
      <c r="O1609">
        <v>58.571662902832031</v>
      </c>
      <c r="P1609">
        <v>65.330299377441406</v>
      </c>
      <c r="Q1609">
        <v>72.6103515625</v>
      </c>
      <c r="R1609">
        <v>78.194000244140625</v>
      </c>
      <c r="S1609">
        <v>82.460273742675781</v>
      </c>
      <c r="T1609">
        <v>84.584022521972656</v>
      </c>
      <c r="U1609">
        <v>85.350715637207031</v>
      </c>
      <c r="V1609">
        <v>86.040061950683594</v>
      </c>
      <c r="W1609">
        <v>85.358779907226563</v>
      </c>
      <c r="X1609">
        <v>82.808464050292969</v>
      </c>
      <c r="Y1609">
        <v>79.044700622558594</v>
      </c>
      <c r="Z1609">
        <v>74.142066955566406</v>
      </c>
      <c r="AA1609">
        <v>68.479804992675781</v>
      </c>
      <c r="AB1609">
        <v>66.786857604980469</v>
      </c>
      <c r="AC1609">
        <v>63.638580322265625</v>
      </c>
      <c r="AD1609">
        <v>59.208778381347656</v>
      </c>
      <c r="AE1609">
        <v>54.703750610351563</v>
      </c>
      <c r="AF1609">
        <v>51.100616455078125</v>
      </c>
      <c r="AG1609">
        <v>-0.46269354224205017</v>
      </c>
      <c r="AH1609">
        <v>-0.28360751271247864</v>
      </c>
      <c r="AI1609">
        <v>-0.2225823700428009</v>
      </c>
      <c r="AJ1609">
        <v>-0.22094522416591644</v>
      </c>
      <c r="AK1609">
        <v>-0.19354748725891113</v>
      </c>
      <c r="AL1609">
        <v>-5.6709107011556625E-2</v>
      </c>
      <c r="AM1609">
        <v>-0.27887418866157532</v>
      </c>
      <c r="AN1609">
        <v>6.5584979951381683E-2</v>
      </c>
      <c r="AO1609">
        <v>0.14798508584499359</v>
      </c>
      <c r="AP1609">
        <v>0.14271457493305206</v>
      </c>
      <c r="AQ1609">
        <v>0.76839613914489746</v>
      </c>
      <c r="AR1609">
        <v>4.0060153007507324</v>
      </c>
      <c r="AS1609">
        <v>4.1186375617980957</v>
      </c>
      <c r="AT1609">
        <v>3.9745209217071533</v>
      </c>
      <c r="AU1609">
        <v>3.7551310062408447</v>
      </c>
      <c r="AV1609">
        <v>3.7673611640930176</v>
      </c>
      <c r="AW1609">
        <v>3.5496025085449219</v>
      </c>
      <c r="AX1609">
        <v>3.1566424369812012</v>
      </c>
      <c r="AY1609">
        <v>0.94339078664779663</v>
      </c>
      <c r="AZ1609">
        <v>0.4989752471446991</v>
      </c>
      <c r="BA1609">
        <v>0.31962448358535767</v>
      </c>
      <c r="BB1609">
        <v>0.3150610625743866</v>
      </c>
      <c r="BC1609">
        <v>0.19954697787761688</v>
      </c>
      <c r="BD1609">
        <v>4.186534509062767E-2</v>
      </c>
      <c r="BE1609">
        <v>66.024024963378906</v>
      </c>
      <c r="BF1609">
        <v>65.315933227539062</v>
      </c>
      <c r="BG1609">
        <v>65.938545227050781</v>
      </c>
      <c r="BH1609">
        <v>64.045394897460938</v>
      </c>
      <c r="BI1609">
        <v>64.687294006347656</v>
      </c>
      <c r="BJ1609">
        <v>65.311592102050781</v>
      </c>
      <c r="BK1609">
        <v>67.352088928222656</v>
      </c>
      <c r="BL1609">
        <v>68.810195922851562</v>
      </c>
      <c r="BM1609">
        <v>75.850540161132813</v>
      </c>
      <c r="BN1609">
        <v>81.287689208984375</v>
      </c>
      <c r="BO1609">
        <v>86.787689208984375</v>
      </c>
      <c r="BP1609">
        <v>88.122329711914063</v>
      </c>
      <c r="BQ1609">
        <v>87.745933532714844</v>
      </c>
      <c r="BR1609">
        <v>89.411148071289063</v>
      </c>
      <c r="BS1609">
        <v>91.101234436035156</v>
      </c>
      <c r="BT1609">
        <v>89.37164306640625</v>
      </c>
      <c r="BU1609">
        <v>87.771644592285156</v>
      </c>
      <c r="BV1609">
        <v>87.187004089355469</v>
      </c>
      <c r="BW1609">
        <v>85.622482299804688</v>
      </c>
      <c r="BX1609">
        <v>80.811874389648438</v>
      </c>
      <c r="BY1609">
        <v>76.563682556152344</v>
      </c>
      <c r="BZ1609">
        <v>76.188819885253906</v>
      </c>
      <c r="CA1609">
        <v>74.061172485351563</v>
      </c>
      <c r="CB1609">
        <v>72.582962036132813</v>
      </c>
      <c r="CC1609">
        <v>0.80086648464202881</v>
      </c>
      <c r="CD1609">
        <v>0.76717466115951538</v>
      </c>
      <c r="CE1609">
        <v>0.72543394565582275</v>
      </c>
      <c r="CF1609">
        <v>0.57770466804504395</v>
      </c>
      <c r="CG1609">
        <v>0.51695394515991211</v>
      </c>
      <c r="CH1609">
        <v>0.58663773536682129</v>
      </c>
      <c r="CI1609">
        <v>0.67222392559051514</v>
      </c>
      <c r="CJ1609">
        <v>0.6279224157333374</v>
      </c>
      <c r="CK1609">
        <v>0.76320993900299072</v>
      </c>
      <c r="CL1609">
        <v>0.79347681999206543</v>
      </c>
      <c r="CM1609">
        <v>0.76785558462142944</v>
      </c>
      <c r="CN1609">
        <v>0.81087338924407959</v>
      </c>
      <c r="CO1609">
        <v>0.89720273017883301</v>
      </c>
      <c r="CP1609">
        <v>0.81045204401016235</v>
      </c>
      <c r="CQ1609">
        <v>0.84567898511886597</v>
      </c>
      <c r="CR1609">
        <v>0.91547983884811401</v>
      </c>
      <c r="CS1609">
        <v>0.91291952133178711</v>
      </c>
      <c r="CT1609">
        <v>0.90235376358032227</v>
      </c>
      <c r="CU1609">
        <v>0.96528822183609009</v>
      </c>
      <c r="CV1609">
        <v>0.78534179925918579</v>
      </c>
      <c r="CW1609">
        <v>0.68980956077575684</v>
      </c>
      <c r="CX1609">
        <v>0.58450525999069214</v>
      </c>
      <c r="CY1609">
        <v>0.60790455341339111</v>
      </c>
      <c r="CZ1609">
        <v>0.5914427638053894</v>
      </c>
    </row>
    <row r="1610" spans="1:104" x14ac:dyDescent="0.25">
      <c r="A1610" t="s">
        <v>1799</v>
      </c>
      <c r="B1610" t="s">
        <v>26</v>
      </c>
      <c r="C1610" t="s">
        <v>28</v>
      </c>
      <c r="D1610" t="s">
        <v>184</v>
      </c>
      <c r="E1610" t="s">
        <v>184</v>
      </c>
      <c r="F1610">
        <v>2017</v>
      </c>
      <c r="G1610" t="s">
        <v>180</v>
      </c>
      <c r="H1610">
        <v>10</v>
      </c>
      <c r="I1610">
        <v>42.967388153076172</v>
      </c>
      <c r="J1610">
        <v>41.560546875</v>
      </c>
      <c r="K1610">
        <v>40.610973358154297</v>
      </c>
      <c r="L1610">
        <v>40.57452392578125</v>
      </c>
      <c r="M1610">
        <v>42.088550567626953</v>
      </c>
      <c r="N1610">
        <v>46.187721252441406</v>
      </c>
      <c r="O1610">
        <v>53.098892211914062</v>
      </c>
      <c r="P1610">
        <v>58.424571990966797</v>
      </c>
      <c r="Q1610">
        <v>64.800277709960937</v>
      </c>
      <c r="R1610">
        <v>70.524757385253906</v>
      </c>
      <c r="S1610">
        <v>75.089874267578125</v>
      </c>
      <c r="T1610">
        <v>77.685890197753906</v>
      </c>
      <c r="U1610">
        <v>79.066497802734375</v>
      </c>
      <c r="V1610">
        <v>80.347137451171875</v>
      </c>
      <c r="W1610">
        <v>79.886741638183594</v>
      </c>
      <c r="X1610">
        <v>77.351776123046875</v>
      </c>
      <c r="Y1610">
        <v>73.518470764160156</v>
      </c>
      <c r="Z1610">
        <v>68.8470458984375</v>
      </c>
      <c r="AA1610">
        <v>65.751007080078125</v>
      </c>
      <c r="AB1610">
        <v>63.136226654052734</v>
      </c>
      <c r="AC1610">
        <v>59.970008850097656</v>
      </c>
      <c r="AD1610">
        <v>54.786663055419922</v>
      </c>
      <c r="AE1610">
        <v>49.732555389404297</v>
      </c>
      <c r="AF1610">
        <v>46.345470428466797</v>
      </c>
      <c r="AG1610">
        <v>-0.44773244857788086</v>
      </c>
      <c r="AH1610">
        <v>-0.22207847237586975</v>
      </c>
      <c r="AI1610">
        <v>-0.12473666667938232</v>
      </c>
      <c r="AJ1610">
        <v>-0.1616138368844986</v>
      </c>
      <c r="AK1610">
        <v>-0.18804779648780823</v>
      </c>
      <c r="AL1610">
        <v>-0.10436423867940903</v>
      </c>
      <c r="AM1610">
        <v>-0.29374301433563232</v>
      </c>
      <c r="AN1610">
        <v>-3.9376437664031982E-2</v>
      </c>
      <c r="AO1610">
        <v>0.13893972337245941</v>
      </c>
      <c r="AP1610">
        <v>0.25335881114006042</v>
      </c>
      <c r="AQ1610">
        <v>0.83301198482513428</v>
      </c>
      <c r="AR1610">
        <v>3.7736735343933105</v>
      </c>
      <c r="AS1610">
        <v>3.8972749710083008</v>
      </c>
      <c r="AT1610">
        <v>3.7780623435974121</v>
      </c>
      <c r="AU1610">
        <v>3.5353519916534424</v>
      </c>
      <c r="AV1610">
        <v>3.3634698390960693</v>
      </c>
      <c r="AW1610">
        <v>3.0964679718017578</v>
      </c>
      <c r="AX1610">
        <v>2.6320662498474121</v>
      </c>
      <c r="AY1610">
        <v>0.5307619571685791</v>
      </c>
      <c r="AZ1610">
        <v>0.20300444960594177</v>
      </c>
      <c r="BA1610">
        <v>0.10906000435352325</v>
      </c>
      <c r="BB1610">
        <v>0.12543848156929016</v>
      </c>
      <c r="BC1610">
        <v>6.2061585485935211E-2</v>
      </c>
      <c r="BD1610">
        <v>-0.11644350737333298</v>
      </c>
      <c r="BE1610">
        <v>62.877388000488281</v>
      </c>
      <c r="BF1610">
        <v>62.585922241210938</v>
      </c>
      <c r="BG1610">
        <v>62.750473022460938</v>
      </c>
      <c r="BH1610">
        <v>61.605190277099609</v>
      </c>
      <c r="BI1610">
        <v>61.752567291259766</v>
      </c>
      <c r="BJ1610">
        <v>60.126548767089844</v>
      </c>
      <c r="BK1610">
        <v>61.232044219970703</v>
      </c>
      <c r="BL1610">
        <v>64.249580383300781</v>
      </c>
      <c r="BM1610">
        <v>69.4576416015625</v>
      </c>
      <c r="BN1610">
        <v>74.788421630859375</v>
      </c>
      <c r="BO1610">
        <v>78.890975952148438</v>
      </c>
      <c r="BP1610">
        <v>80.894340515136719</v>
      </c>
      <c r="BQ1610">
        <v>83.641822814941406</v>
      </c>
      <c r="BR1610">
        <v>85.496902465820313</v>
      </c>
      <c r="BS1610">
        <v>85.267845153808594</v>
      </c>
      <c r="BT1610">
        <v>84.3511962890625</v>
      </c>
      <c r="BU1610">
        <v>83.49737548828125</v>
      </c>
      <c r="BV1610">
        <v>81.937530517578125</v>
      </c>
      <c r="BW1610">
        <v>76.582450866699219</v>
      </c>
      <c r="BX1610">
        <v>70.458175659179688</v>
      </c>
      <c r="BY1610">
        <v>68.460685729980469</v>
      </c>
      <c r="BZ1610">
        <v>66.086761474609375</v>
      </c>
      <c r="CA1610">
        <v>65.064140319824219</v>
      </c>
      <c r="CB1610">
        <v>63.460739135742187</v>
      </c>
      <c r="CC1610">
        <v>0.74127036333084106</v>
      </c>
      <c r="CD1610">
        <v>0.70794498920440674</v>
      </c>
      <c r="CE1610">
        <v>0.66943365335464478</v>
      </c>
      <c r="CF1610">
        <v>0.53801590204238892</v>
      </c>
      <c r="CG1610">
        <v>0.48330438137054443</v>
      </c>
      <c r="CH1610">
        <v>0.54793465137481689</v>
      </c>
      <c r="CI1610">
        <v>0.64278751611709595</v>
      </c>
      <c r="CJ1610">
        <v>0.6136053204536438</v>
      </c>
      <c r="CK1610">
        <v>0.7464522123336792</v>
      </c>
      <c r="CL1610">
        <v>0.78353661298751831</v>
      </c>
      <c r="CM1610">
        <v>0.76253229379653931</v>
      </c>
      <c r="CN1610">
        <v>0.80665147304534912</v>
      </c>
      <c r="CO1610">
        <v>0.89566320180892944</v>
      </c>
      <c r="CP1610">
        <v>0.80770224332809448</v>
      </c>
      <c r="CQ1610">
        <v>0.84466111660003662</v>
      </c>
      <c r="CR1610">
        <v>0.91577941179275513</v>
      </c>
      <c r="CS1610">
        <v>0.91044217348098755</v>
      </c>
      <c r="CT1610">
        <v>0.89964556694030762</v>
      </c>
      <c r="CU1610">
        <v>0.98024719953536987</v>
      </c>
      <c r="CV1610">
        <v>0.7924225926399231</v>
      </c>
      <c r="CW1610">
        <v>0.69467455148696899</v>
      </c>
      <c r="CX1610">
        <v>0.56882518529891968</v>
      </c>
      <c r="CY1610">
        <v>0.57276022434234619</v>
      </c>
      <c r="CZ1610">
        <v>0.55454498529434204</v>
      </c>
    </row>
    <row r="1611" spans="1:104" x14ac:dyDescent="0.25">
      <c r="A1611" t="s">
        <v>1800</v>
      </c>
      <c r="B1611" t="s">
        <v>26</v>
      </c>
      <c r="C1611" t="s">
        <v>28</v>
      </c>
      <c r="D1611" t="s">
        <v>184</v>
      </c>
      <c r="E1611" t="s">
        <v>184</v>
      </c>
      <c r="F1611">
        <v>2017</v>
      </c>
      <c r="G1611" t="s">
        <v>181</v>
      </c>
      <c r="H1611">
        <v>11</v>
      </c>
      <c r="I1611">
        <v>39.922260284423828</v>
      </c>
      <c r="J1611">
        <v>38.723442077636719</v>
      </c>
      <c r="K1611">
        <v>38.028224945068359</v>
      </c>
      <c r="L1611">
        <v>38.204643249511719</v>
      </c>
      <c r="M1611">
        <v>39.886440277099609</v>
      </c>
      <c r="N1611">
        <v>43.922885894775391</v>
      </c>
      <c r="O1611">
        <v>49.144027709960938</v>
      </c>
      <c r="P1611">
        <v>53.754383087158203</v>
      </c>
      <c r="Q1611">
        <v>58.408504486083984</v>
      </c>
      <c r="R1611">
        <v>61.889354705810547</v>
      </c>
      <c r="S1611">
        <v>64.606391906738281</v>
      </c>
      <c r="T1611">
        <v>66.121513366699219</v>
      </c>
      <c r="U1611">
        <v>66.786903381347656</v>
      </c>
      <c r="V1611">
        <v>67.367576599121094</v>
      </c>
      <c r="W1611">
        <v>66.614112854003906</v>
      </c>
      <c r="X1611">
        <v>64.20892333984375</v>
      </c>
      <c r="Y1611">
        <v>61.705192565917969</v>
      </c>
      <c r="Z1611">
        <v>60.406864166259766</v>
      </c>
      <c r="AA1611">
        <v>56.653831481933594</v>
      </c>
      <c r="AB1611">
        <v>53.930526733398438</v>
      </c>
      <c r="AC1611">
        <v>51.763393402099609</v>
      </c>
      <c r="AD1611">
        <v>48.711421966552734</v>
      </c>
      <c r="AE1611">
        <v>45.260345458984375</v>
      </c>
      <c r="AF1611">
        <v>42.493671417236328</v>
      </c>
      <c r="AG1611">
        <v>-0.47729209065437317</v>
      </c>
      <c r="AH1611">
        <v>-0.16554975509643555</v>
      </c>
      <c r="AI1611">
        <v>-1.0247525759041309E-2</v>
      </c>
      <c r="AJ1611">
        <v>-0.1023847684264183</v>
      </c>
      <c r="AK1611">
        <v>-0.2087070494890213</v>
      </c>
      <c r="AL1611">
        <v>-0.18292444944381714</v>
      </c>
      <c r="AM1611">
        <v>-0.34194839000701904</v>
      </c>
      <c r="AN1611">
        <v>-0.17693518102169037</v>
      </c>
      <c r="AO1611">
        <v>0.12824305891990662</v>
      </c>
      <c r="AP1611">
        <v>0.37870132923126221</v>
      </c>
      <c r="AQ1611">
        <v>0.84650534391403198</v>
      </c>
      <c r="AR1611">
        <v>3.219961404800415</v>
      </c>
      <c r="AS1611">
        <v>3.291419506072998</v>
      </c>
      <c r="AT1611">
        <v>3.1641712188720703</v>
      </c>
      <c r="AU1611">
        <v>2.8842232227325439</v>
      </c>
      <c r="AV1611">
        <v>2.4955532550811768</v>
      </c>
      <c r="AW1611">
        <v>2.2493367195129395</v>
      </c>
      <c r="AX1611">
        <v>1.819577693939209</v>
      </c>
      <c r="AY1611">
        <v>-8.8044621050357819E-2</v>
      </c>
      <c r="AZ1611">
        <v>-0.21576535701751709</v>
      </c>
      <c r="BA1611">
        <v>-0.18953609466552734</v>
      </c>
      <c r="BB1611">
        <v>-0.13110165297985077</v>
      </c>
      <c r="BC1611">
        <v>-0.11498360335826874</v>
      </c>
      <c r="BD1611">
        <v>-0.33281421661376953</v>
      </c>
      <c r="BE1611">
        <v>60.266986846923828</v>
      </c>
      <c r="BF1611">
        <v>59.933635711669922</v>
      </c>
      <c r="BG1611">
        <v>59.635498046875</v>
      </c>
      <c r="BH1611">
        <v>59.587268829345703</v>
      </c>
      <c r="BI1611">
        <v>60.001674652099609</v>
      </c>
      <c r="BJ1611">
        <v>60.568180084228516</v>
      </c>
      <c r="BK1611">
        <v>59.768516540527344</v>
      </c>
      <c r="BL1611">
        <v>59.536026000976563</v>
      </c>
      <c r="BM1611">
        <v>62.633205413818359</v>
      </c>
      <c r="BN1611">
        <v>65.63287353515625</v>
      </c>
      <c r="BO1611">
        <v>68.063346862792969</v>
      </c>
      <c r="BP1611">
        <v>69.896842956542969</v>
      </c>
      <c r="BQ1611">
        <v>71.084114074707031</v>
      </c>
      <c r="BR1611">
        <v>71.483779907226563</v>
      </c>
      <c r="BS1611">
        <v>70.11358642578125</v>
      </c>
      <c r="BT1611">
        <v>69.896842956542969</v>
      </c>
      <c r="BU1611">
        <v>68.750434875488281</v>
      </c>
      <c r="BV1611">
        <v>66.764839172363281</v>
      </c>
      <c r="BW1611">
        <v>65.412734985351562</v>
      </c>
      <c r="BX1611">
        <v>63.866649627685547</v>
      </c>
      <c r="BY1611">
        <v>63.117225646972656</v>
      </c>
      <c r="BZ1611">
        <v>62.652580261230469</v>
      </c>
      <c r="CA1611">
        <v>61.869663238525391</v>
      </c>
      <c r="CB1611">
        <v>61.619758605957031</v>
      </c>
      <c r="CC1611">
        <v>0.76967251300811768</v>
      </c>
      <c r="CD1611">
        <v>0.73411589860916138</v>
      </c>
      <c r="CE1611">
        <v>0.69573593139648438</v>
      </c>
      <c r="CF1611">
        <v>0.55962729454040527</v>
      </c>
      <c r="CG1611">
        <v>0.50530028343200684</v>
      </c>
      <c r="CH1611">
        <v>0.57347649335861206</v>
      </c>
      <c r="CI1611">
        <v>0.66153532266616821</v>
      </c>
      <c r="CJ1611">
        <v>0.62135016918182373</v>
      </c>
      <c r="CK1611">
        <v>0.74882882833480835</v>
      </c>
      <c r="CL1611">
        <v>0.77803599834442139</v>
      </c>
      <c r="CM1611">
        <v>0.75713229179382324</v>
      </c>
      <c r="CN1611">
        <v>0.79789596796035767</v>
      </c>
      <c r="CO1611">
        <v>0.87417769432067871</v>
      </c>
      <c r="CP1611">
        <v>0.80075716972351074</v>
      </c>
      <c r="CQ1611">
        <v>0.83132648468017578</v>
      </c>
      <c r="CR1611">
        <v>0.88285195827484131</v>
      </c>
      <c r="CS1611">
        <v>0.87578070163726807</v>
      </c>
      <c r="CT1611">
        <v>0.87593120336532593</v>
      </c>
      <c r="CU1611">
        <v>0.9338107705116272</v>
      </c>
      <c r="CV1611">
        <v>0.74771249294281006</v>
      </c>
      <c r="CW1611">
        <v>0.6615293025970459</v>
      </c>
      <c r="CX1611">
        <v>0.56679975986480713</v>
      </c>
      <c r="CY1611">
        <v>0.58634215593338013</v>
      </c>
      <c r="CZ1611">
        <v>0.56846874952316284</v>
      </c>
    </row>
    <row r="1612" spans="1:104" x14ac:dyDescent="0.25">
      <c r="A1612" t="s">
        <v>1801</v>
      </c>
      <c r="B1612" t="s">
        <v>26</v>
      </c>
      <c r="C1612" t="s">
        <v>28</v>
      </c>
      <c r="D1612" t="s">
        <v>184</v>
      </c>
      <c r="E1612" t="s">
        <v>184</v>
      </c>
      <c r="F1612">
        <v>2017</v>
      </c>
      <c r="G1612" t="s">
        <v>182</v>
      </c>
      <c r="H1612">
        <v>12</v>
      </c>
      <c r="I1612">
        <v>39.101371765136719</v>
      </c>
      <c r="J1612">
        <v>38.017967224121094</v>
      </c>
      <c r="K1612">
        <v>37.432102203369141</v>
      </c>
      <c r="L1612">
        <v>37.657875061035156</v>
      </c>
      <c r="M1612">
        <v>39.363803863525391</v>
      </c>
      <c r="N1612">
        <v>43.401760101318359</v>
      </c>
      <c r="O1612">
        <v>48.927116394042969</v>
      </c>
      <c r="P1612">
        <v>53.247791290283203</v>
      </c>
      <c r="Q1612">
        <v>56.653522491455078</v>
      </c>
      <c r="R1612">
        <v>58.396644592285156</v>
      </c>
      <c r="S1612">
        <v>59.377170562744141</v>
      </c>
      <c r="T1612">
        <v>59.550548553466797</v>
      </c>
      <c r="U1612">
        <v>59.364734649658203</v>
      </c>
      <c r="V1612">
        <v>59.463600158691406</v>
      </c>
      <c r="W1612">
        <v>58.581802368164063</v>
      </c>
      <c r="X1612">
        <v>56.687873840332031</v>
      </c>
      <c r="Y1612">
        <v>55.367103576660156</v>
      </c>
      <c r="Z1612">
        <v>55.615268707275391</v>
      </c>
      <c r="AA1612">
        <v>53.009002685546875</v>
      </c>
      <c r="AB1612">
        <v>51.174678802490234</v>
      </c>
      <c r="AC1612">
        <v>49.495182037353516</v>
      </c>
      <c r="AD1612">
        <v>47.217254638671875</v>
      </c>
      <c r="AE1612">
        <v>43.9771728515625</v>
      </c>
      <c r="AF1612">
        <v>41.397113800048828</v>
      </c>
      <c r="AG1612">
        <v>-0.53211063146591187</v>
      </c>
      <c r="AH1612">
        <v>-0.105450339615345</v>
      </c>
      <c r="AI1612">
        <v>0.12674307823181152</v>
      </c>
      <c r="AJ1612">
        <v>-3.4492421895265579E-2</v>
      </c>
      <c r="AK1612">
        <v>-0.23695501685142517</v>
      </c>
      <c r="AL1612">
        <v>-0.27945026755332947</v>
      </c>
      <c r="AM1612">
        <v>-0.41708919405937195</v>
      </c>
      <c r="AN1612">
        <v>-0.35063266754150391</v>
      </c>
      <c r="AO1612">
        <v>0.12900501489639282</v>
      </c>
      <c r="AP1612">
        <v>0.54461318254470825</v>
      </c>
      <c r="AQ1612">
        <v>0.92668730020523071</v>
      </c>
      <c r="AR1612">
        <v>2.8981451988220215</v>
      </c>
      <c r="AS1612">
        <v>2.9147059917449951</v>
      </c>
      <c r="AT1612">
        <v>2.7819502353668213</v>
      </c>
      <c r="AU1612">
        <v>2.4613969326019287</v>
      </c>
      <c r="AV1612">
        <v>1.8589390516281128</v>
      </c>
      <c r="AW1612">
        <v>1.6080639362335205</v>
      </c>
      <c r="AX1612">
        <v>1.1010898351669312</v>
      </c>
      <c r="AY1612">
        <v>-0.72886925935745239</v>
      </c>
      <c r="AZ1612">
        <v>-0.66593360900878906</v>
      </c>
      <c r="BA1612">
        <v>-0.51709091663360596</v>
      </c>
      <c r="BB1612">
        <v>-0.42868480086326599</v>
      </c>
      <c r="BC1612">
        <v>-0.32511207461357117</v>
      </c>
      <c r="BD1612">
        <v>-0.60020154714584351</v>
      </c>
      <c r="BE1612">
        <v>48.540836334228516</v>
      </c>
      <c r="BF1612">
        <v>48.270332336425781</v>
      </c>
      <c r="BG1612">
        <v>47.066360473632812</v>
      </c>
      <c r="BH1612">
        <v>48.1456298828125</v>
      </c>
      <c r="BI1612">
        <v>46.956722259521484</v>
      </c>
      <c r="BJ1612">
        <v>47.127216339111328</v>
      </c>
      <c r="BK1612">
        <v>46.669063568115234</v>
      </c>
      <c r="BL1612">
        <v>45.957141876220703</v>
      </c>
      <c r="BM1612">
        <v>52.812107086181641</v>
      </c>
      <c r="BN1612">
        <v>57.623203277587891</v>
      </c>
      <c r="BO1612">
        <v>61.603954315185547</v>
      </c>
      <c r="BP1612">
        <v>62.892871856689453</v>
      </c>
      <c r="BQ1612">
        <v>62.460491180419922</v>
      </c>
      <c r="BR1612">
        <v>66.084945678710938</v>
      </c>
      <c r="BS1612">
        <v>65.102523803710938</v>
      </c>
      <c r="BT1612">
        <v>63.522598266601563</v>
      </c>
      <c r="BU1612">
        <v>61.811515808105469</v>
      </c>
      <c r="BV1612">
        <v>59.691242218017578</v>
      </c>
      <c r="BW1612">
        <v>58.066783905029297</v>
      </c>
      <c r="BX1612">
        <v>54.896293640136719</v>
      </c>
      <c r="BY1612">
        <v>53.669723510742188</v>
      </c>
      <c r="BZ1612">
        <v>52.168888092041016</v>
      </c>
      <c r="CA1612">
        <v>52.337287902832031</v>
      </c>
      <c r="CB1612">
        <v>52.293769836425781</v>
      </c>
      <c r="CC1612">
        <v>0.87769865989685059</v>
      </c>
      <c r="CD1612">
        <v>0.83923667669296265</v>
      </c>
      <c r="CE1612">
        <v>0.79690253734588623</v>
      </c>
      <c r="CF1612">
        <v>0.63509285449981689</v>
      </c>
      <c r="CG1612">
        <v>0.56835627555847168</v>
      </c>
      <c r="CH1612">
        <v>0.642647385597229</v>
      </c>
      <c r="CI1612">
        <v>0.73663562536239624</v>
      </c>
      <c r="CJ1612">
        <v>0.66269540786743164</v>
      </c>
      <c r="CK1612">
        <v>0.79841029644012451</v>
      </c>
      <c r="CL1612">
        <v>0.82029414176940918</v>
      </c>
      <c r="CM1612">
        <v>0.7891506552696228</v>
      </c>
      <c r="CN1612">
        <v>0.82997453212738037</v>
      </c>
      <c r="CO1612">
        <v>0.91026359796524048</v>
      </c>
      <c r="CP1612">
        <v>0.8305162787437439</v>
      </c>
      <c r="CQ1612">
        <v>0.86289942264556885</v>
      </c>
      <c r="CR1612">
        <v>0.92270654439926147</v>
      </c>
      <c r="CS1612">
        <v>0.92617702484130859</v>
      </c>
      <c r="CT1612">
        <v>0.94009900093078613</v>
      </c>
      <c r="CU1612">
        <v>1.0209922790527344</v>
      </c>
      <c r="CV1612">
        <v>0.82577168941497803</v>
      </c>
      <c r="CW1612">
        <v>0.73409581184387207</v>
      </c>
      <c r="CX1612">
        <v>0.63576143980026245</v>
      </c>
      <c r="CY1612">
        <v>0.66081476211547852</v>
      </c>
      <c r="CZ1612">
        <v>0.64177834987640381</v>
      </c>
    </row>
    <row r="1613" spans="1:104" x14ac:dyDescent="0.25">
      <c r="A1613" t="s">
        <v>1802</v>
      </c>
      <c r="B1613" t="s">
        <v>26</v>
      </c>
      <c r="C1613" t="s">
        <v>28</v>
      </c>
      <c r="D1613" t="s">
        <v>184</v>
      </c>
      <c r="E1613" t="s">
        <v>184</v>
      </c>
      <c r="F1613">
        <v>2017</v>
      </c>
      <c r="G1613" t="s">
        <v>183</v>
      </c>
      <c r="H1613">
        <v>8</v>
      </c>
      <c r="I1613">
        <v>47.222385406494141</v>
      </c>
      <c r="J1613">
        <v>45.625343322753906</v>
      </c>
      <c r="K1613">
        <v>44.486640930175781</v>
      </c>
      <c r="L1613">
        <v>44.433620452880859</v>
      </c>
      <c r="M1613">
        <v>46.097759246826172</v>
      </c>
      <c r="N1613">
        <v>50.701271057128906</v>
      </c>
      <c r="O1613">
        <v>56.608669281005859</v>
      </c>
      <c r="P1613">
        <v>63.044559478759766</v>
      </c>
      <c r="Q1613">
        <v>69.177558898925781</v>
      </c>
      <c r="R1613">
        <v>74.068824768066406</v>
      </c>
      <c r="S1613">
        <v>78.015327453613281</v>
      </c>
      <c r="T1613">
        <v>79.974327087402344</v>
      </c>
      <c r="U1613">
        <v>80.694633483886719</v>
      </c>
      <c r="V1613">
        <v>81.139823913574219</v>
      </c>
      <c r="W1613">
        <v>80.751365661621094</v>
      </c>
      <c r="X1613">
        <v>79.17706298828125</v>
      </c>
      <c r="Y1613">
        <v>76.024871826171875</v>
      </c>
      <c r="Z1613">
        <v>71.519126892089844</v>
      </c>
      <c r="AA1613">
        <v>65.949943542480469</v>
      </c>
      <c r="AB1613">
        <v>63.610664367675781</v>
      </c>
      <c r="AC1613">
        <v>61.944568634033203</v>
      </c>
      <c r="AD1613">
        <v>58.100025177001953</v>
      </c>
      <c r="AE1613">
        <v>53.85906982421875</v>
      </c>
      <c r="AF1613">
        <v>50.380641937255859</v>
      </c>
      <c r="AG1613">
        <v>-0.48971432447433472</v>
      </c>
      <c r="AH1613">
        <v>-0.26373180747032166</v>
      </c>
      <c r="AI1613">
        <v>-0.17231886088848114</v>
      </c>
      <c r="AJ1613">
        <v>-0.19627627730369568</v>
      </c>
      <c r="AK1613">
        <v>-0.20297229290008545</v>
      </c>
      <c r="AL1613">
        <v>-9.3052342534065247E-2</v>
      </c>
      <c r="AM1613">
        <v>-0.30072399973869324</v>
      </c>
      <c r="AN1613">
        <v>-6.3048955053091049E-4</v>
      </c>
      <c r="AO1613">
        <v>0.14197240769863129</v>
      </c>
      <c r="AP1613">
        <v>0.20634806156158447</v>
      </c>
      <c r="AQ1613">
        <v>0.79253983497619629</v>
      </c>
      <c r="AR1613">
        <v>3.8089144229888916</v>
      </c>
      <c r="AS1613">
        <v>3.9109034538269043</v>
      </c>
      <c r="AT1613">
        <v>3.7586925029754639</v>
      </c>
      <c r="AU1613">
        <v>3.5384199619293213</v>
      </c>
      <c r="AV1613">
        <v>3.4909803867340088</v>
      </c>
      <c r="AW1613">
        <v>3.2774808406829834</v>
      </c>
      <c r="AX1613">
        <v>2.8518478870391846</v>
      </c>
      <c r="AY1613">
        <v>0.67681431770324707</v>
      </c>
      <c r="AZ1613">
        <v>0.30689358711242676</v>
      </c>
      <c r="BA1613">
        <v>0.18510806560516357</v>
      </c>
      <c r="BB1613">
        <v>0.20140060782432556</v>
      </c>
      <c r="BC1613">
        <v>0.11955595761537552</v>
      </c>
      <c r="BD1613">
        <v>-6.1326757073402405E-2</v>
      </c>
      <c r="BE1613">
        <v>66.244270324707031</v>
      </c>
      <c r="BF1613">
        <v>65.982734680175781</v>
      </c>
      <c r="BG1613">
        <v>65.489311218261719</v>
      </c>
      <c r="BH1613">
        <v>65.200485229492188</v>
      </c>
      <c r="BI1613">
        <v>64.873809814453125</v>
      </c>
      <c r="BJ1613">
        <v>65.211639404296875</v>
      </c>
      <c r="BK1613">
        <v>66.23602294921875</v>
      </c>
      <c r="BL1613">
        <v>67.852584838867188</v>
      </c>
      <c r="BM1613">
        <v>72.088417053222656</v>
      </c>
      <c r="BN1613">
        <v>75.908439636230469</v>
      </c>
      <c r="BO1613">
        <v>79.691123962402344</v>
      </c>
      <c r="BP1613">
        <v>81.111648559570313</v>
      </c>
      <c r="BQ1613">
        <v>81.940109252929688</v>
      </c>
      <c r="BR1613">
        <v>83.557342529296875</v>
      </c>
      <c r="BS1613">
        <v>83.621429443359375</v>
      </c>
      <c r="BT1613">
        <v>83.109039306640625</v>
      </c>
      <c r="BU1613">
        <v>82.860397338867187</v>
      </c>
      <c r="BV1613">
        <v>81.902069091796875</v>
      </c>
      <c r="BW1613">
        <v>78.924468994140625</v>
      </c>
      <c r="BX1613">
        <v>75.459503173828125</v>
      </c>
      <c r="BY1613">
        <v>72.463157653808594</v>
      </c>
      <c r="BZ1613">
        <v>71.46551513671875</v>
      </c>
      <c r="CA1613">
        <v>69.818748474121094</v>
      </c>
      <c r="CB1613">
        <v>69.334419250488281</v>
      </c>
      <c r="CC1613">
        <v>0.8135676383972168</v>
      </c>
      <c r="CD1613">
        <v>0.77720415592193604</v>
      </c>
      <c r="CE1613">
        <v>0.73180264234542847</v>
      </c>
      <c r="CF1613">
        <v>0.58124107122421265</v>
      </c>
      <c r="CG1613">
        <v>0.51785480976104736</v>
      </c>
      <c r="CH1613">
        <v>0.58675414323806763</v>
      </c>
      <c r="CI1613">
        <v>0.66758948564529419</v>
      </c>
      <c r="CJ1613">
        <v>0.62290626764297485</v>
      </c>
      <c r="CK1613">
        <v>0.75252449512481689</v>
      </c>
      <c r="CL1613">
        <v>0.78182494640350342</v>
      </c>
      <c r="CM1613">
        <v>0.75925487279891968</v>
      </c>
      <c r="CN1613">
        <v>0.80100393295288086</v>
      </c>
      <c r="CO1613">
        <v>0.88244295120239258</v>
      </c>
      <c r="CP1613">
        <v>0.8014189600944519</v>
      </c>
      <c r="CQ1613">
        <v>0.83495813608169556</v>
      </c>
      <c r="CR1613">
        <v>0.90331947803497314</v>
      </c>
      <c r="CS1613">
        <v>0.90286457538604736</v>
      </c>
      <c r="CT1613">
        <v>0.89276218414306641</v>
      </c>
      <c r="CU1613">
        <v>0.95376968383789063</v>
      </c>
      <c r="CV1613">
        <v>0.77098160982131958</v>
      </c>
      <c r="CW1613">
        <v>0.68345540761947632</v>
      </c>
      <c r="CX1613">
        <v>0.58379071950912476</v>
      </c>
      <c r="CY1613">
        <v>0.60919296741485596</v>
      </c>
      <c r="CZ1613">
        <v>0.59392601251602173</v>
      </c>
    </row>
    <row r="1614" spans="1:104" x14ac:dyDescent="0.25">
      <c r="A1614" t="s">
        <v>1803</v>
      </c>
      <c r="B1614" t="s">
        <v>26</v>
      </c>
      <c r="C1614" t="s">
        <v>28</v>
      </c>
      <c r="D1614" t="s">
        <v>184</v>
      </c>
      <c r="E1614" t="s">
        <v>184</v>
      </c>
      <c r="F1614">
        <v>2018</v>
      </c>
      <c r="G1614" t="s">
        <v>171</v>
      </c>
      <c r="H1614">
        <v>1</v>
      </c>
      <c r="I1614">
        <v>39.125286102294922</v>
      </c>
      <c r="J1614">
        <v>37.944816589355469</v>
      </c>
      <c r="K1614">
        <v>37.450870513916016</v>
      </c>
      <c r="L1614">
        <v>37.732765197753906</v>
      </c>
      <c r="M1614">
        <v>39.633983612060547</v>
      </c>
      <c r="N1614">
        <v>43.84869384765625</v>
      </c>
      <c r="O1614">
        <v>50.813728332519531</v>
      </c>
      <c r="P1614">
        <v>55.371879577636719</v>
      </c>
      <c r="Q1614">
        <v>58.34405517578125</v>
      </c>
      <c r="R1614">
        <v>59.229278564453125</v>
      </c>
      <c r="S1614">
        <v>59.492240905761719</v>
      </c>
      <c r="T1614">
        <v>59.111698150634766</v>
      </c>
      <c r="U1614">
        <v>58.593215942382813</v>
      </c>
      <c r="V1614">
        <v>58.498291015625</v>
      </c>
      <c r="W1614">
        <v>57.670932769775391</v>
      </c>
      <c r="X1614">
        <v>55.998916625976562</v>
      </c>
      <c r="Y1614">
        <v>54.733596801757813</v>
      </c>
      <c r="Z1614">
        <v>55.6641845703125</v>
      </c>
      <c r="AA1614">
        <v>53.456653594970703</v>
      </c>
      <c r="AB1614">
        <v>51.633152008056641</v>
      </c>
      <c r="AC1614">
        <v>49.992706298828125</v>
      </c>
      <c r="AD1614">
        <v>47.578277587890625</v>
      </c>
      <c r="AE1614">
        <v>44.189754486083984</v>
      </c>
      <c r="AF1614">
        <v>41.601615905761719</v>
      </c>
      <c r="AG1614">
        <v>-0.56405764818191528</v>
      </c>
      <c r="AH1614">
        <v>-8.9868314564228058E-2</v>
      </c>
      <c r="AI1614">
        <v>0.17129071056842804</v>
      </c>
      <c r="AJ1614">
        <v>-1.4396958984434605E-2</v>
      </c>
      <c r="AK1614">
        <v>-0.25151598453521729</v>
      </c>
      <c r="AL1614">
        <v>-0.32424703240394592</v>
      </c>
      <c r="AM1614">
        <v>-0.46658036112785339</v>
      </c>
      <c r="AN1614">
        <v>-0.44316166639328003</v>
      </c>
      <c r="AO1614">
        <v>0.13590079545974731</v>
      </c>
      <c r="AP1614">
        <v>0.63164371252059937</v>
      </c>
      <c r="AQ1614">
        <v>1.0003452301025391</v>
      </c>
      <c r="AR1614">
        <v>2.9838619232177734</v>
      </c>
      <c r="AS1614">
        <v>2.9754865169525146</v>
      </c>
      <c r="AT1614">
        <v>2.8248343467712402</v>
      </c>
      <c r="AU1614">
        <v>2.4884490966796875</v>
      </c>
      <c r="AV1614">
        <v>1.8012099266052246</v>
      </c>
      <c r="AW1614">
        <v>1.5196167230606079</v>
      </c>
      <c r="AX1614">
        <v>0.97013950347900391</v>
      </c>
      <c r="AY1614">
        <v>-0.95173466205596924</v>
      </c>
      <c r="AZ1614">
        <v>-0.83159041404724121</v>
      </c>
      <c r="BA1614">
        <v>-0.64018940925598145</v>
      </c>
      <c r="BB1614">
        <v>-0.53421729803085327</v>
      </c>
      <c r="BC1614">
        <v>-0.40035414695739746</v>
      </c>
      <c r="BD1614">
        <v>-0.7052386999130249</v>
      </c>
      <c r="BE1614">
        <v>46.960250854492188</v>
      </c>
      <c r="BF1614">
        <v>46.441844940185547</v>
      </c>
      <c r="BG1614">
        <v>47.003978729248047</v>
      </c>
      <c r="BH1614">
        <v>46.74853515625</v>
      </c>
      <c r="BI1614">
        <v>45.565483093261719</v>
      </c>
      <c r="BJ1614">
        <v>44.853557586669922</v>
      </c>
      <c r="BK1614">
        <v>46.042469024658203</v>
      </c>
      <c r="BL1614">
        <v>45.291213989257813</v>
      </c>
      <c r="BM1614">
        <v>47.663181304931641</v>
      </c>
      <c r="BN1614">
        <v>51.790168762207031</v>
      </c>
      <c r="BO1614">
        <v>54.540584564208984</v>
      </c>
      <c r="BP1614">
        <v>56.996234893798828</v>
      </c>
      <c r="BQ1614">
        <v>58.520084381103516</v>
      </c>
      <c r="BR1614">
        <v>58.565273284912109</v>
      </c>
      <c r="BS1614">
        <v>58.794353485107422</v>
      </c>
      <c r="BT1614">
        <v>57.898952484130859</v>
      </c>
      <c r="BU1614">
        <v>56.251884460449219</v>
      </c>
      <c r="BV1614">
        <v>54.269874572753906</v>
      </c>
      <c r="BW1614">
        <v>51.647911071777344</v>
      </c>
      <c r="BX1614">
        <v>50.250839233398437</v>
      </c>
      <c r="BY1614">
        <v>46.898120880126953</v>
      </c>
      <c r="BZ1614">
        <v>45.380130767822266</v>
      </c>
      <c r="CA1614">
        <v>42.3209228515625</v>
      </c>
      <c r="CB1614">
        <v>41.711719512939453</v>
      </c>
      <c r="CC1614">
        <v>0.93608152866363525</v>
      </c>
      <c r="CD1614">
        <v>0.8885500431060791</v>
      </c>
      <c r="CE1614">
        <v>0.84677803516387939</v>
      </c>
      <c r="CF1614">
        <v>0.67227292060852051</v>
      </c>
      <c r="CG1614">
        <v>0.60239779949188232</v>
      </c>
      <c r="CH1614">
        <v>0.68230205774307251</v>
      </c>
      <c r="CI1614">
        <v>0.78669446706771851</v>
      </c>
      <c r="CJ1614">
        <v>0.68785315752029419</v>
      </c>
      <c r="CK1614">
        <v>0.83492690324783325</v>
      </c>
      <c r="CL1614">
        <v>0.85076850652694702</v>
      </c>
      <c r="CM1614">
        <v>0.8079792857170105</v>
      </c>
      <c r="CN1614">
        <v>0.85052245855331421</v>
      </c>
      <c r="CO1614">
        <v>0.94123905897140503</v>
      </c>
      <c r="CP1614">
        <v>0.84496933221817017</v>
      </c>
      <c r="CQ1614">
        <v>0.88157802820205688</v>
      </c>
      <c r="CR1614">
        <v>0.95585912466049194</v>
      </c>
      <c r="CS1614">
        <v>0.96069884300231934</v>
      </c>
      <c r="CT1614">
        <v>0.98470741510391235</v>
      </c>
      <c r="CU1614">
        <v>1.0843812227249146</v>
      </c>
      <c r="CV1614">
        <v>0.88094377517700195</v>
      </c>
      <c r="CW1614">
        <v>0.78441458940505981</v>
      </c>
      <c r="CX1614">
        <v>0.6778414249420166</v>
      </c>
      <c r="CY1614">
        <v>0.70424598455429077</v>
      </c>
      <c r="CZ1614">
        <v>0.6838529109954834</v>
      </c>
    </row>
    <row r="1615" spans="1:104" x14ac:dyDescent="0.25">
      <c r="A1615" t="s">
        <v>1804</v>
      </c>
      <c r="B1615" t="s">
        <v>26</v>
      </c>
      <c r="C1615" t="s">
        <v>28</v>
      </c>
      <c r="D1615" t="s">
        <v>184</v>
      </c>
      <c r="E1615" t="s">
        <v>184</v>
      </c>
      <c r="F1615">
        <v>2018</v>
      </c>
      <c r="G1615" t="s">
        <v>172</v>
      </c>
      <c r="H1615">
        <v>2</v>
      </c>
      <c r="I1615">
        <v>39.279170989990234</v>
      </c>
      <c r="J1615">
        <v>38.116119384765625</v>
      </c>
      <c r="K1615">
        <v>37.553985595703125</v>
      </c>
      <c r="L1615">
        <v>37.797813415527344</v>
      </c>
      <c r="M1615">
        <v>39.572006225585937</v>
      </c>
      <c r="N1615">
        <v>44.032718658447266</v>
      </c>
      <c r="O1615">
        <v>50.532047271728516</v>
      </c>
      <c r="P1615">
        <v>55.312778472900391</v>
      </c>
      <c r="Q1615">
        <v>58.7965087890625</v>
      </c>
      <c r="R1615">
        <v>60.003181457519531</v>
      </c>
      <c r="S1615">
        <v>60.316070556640625</v>
      </c>
      <c r="T1615">
        <v>59.992881774902344</v>
      </c>
      <c r="U1615">
        <v>59.598423004150391</v>
      </c>
      <c r="V1615">
        <v>59.415950775146484</v>
      </c>
      <c r="W1615">
        <v>58.527847290039063</v>
      </c>
      <c r="X1615">
        <v>56.830833435058594</v>
      </c>
      <c r="Y1615">
        <v>55.352581024169922</v>
      </c>
      <c r="Z1615">
        <v>55.642620086669922</v>
      </c>
      <c r="AA1615">
        <v>54.543888092041016</v>
      </c>
      <c r="AB1615">
        <v>52.599857330322266</v>
      </c>
      <c r="AC1615">
        <v>50.922061920166016</v>
      </c>
      <c r="AD1615">
        <v>48.185756683349609</v>
      </c>
      <c r="AE1615">
        <v>44.486034393310547</v>
      </c>
      <c r="AF1615">
        <v>41.788051605224609</v>
      </c>
      <c r="AG1615">
        <v>-0.549324631690979</v>
      </c>
      <c r="AH1615">
        <v>-9.51852947473526E-2</v>
      </c>
      <c r="AI1615">
        <v>0.15360789000988007</v>
      </c>
      <c r="AJ1615">
        <v>-2.2098757326602936E-2</v>
      </c>
      <c r="AK1615">
        <v>-0.24442093074321747</v>
      </c>
      <c r="AL1615">
        <v>-0.31012135744094849</v>
      </c>
      <c r="AM1615">
        <v>-0.4498419463634491</v>
      </c>
      <c r="AN1615">
        <v>-0.4135170578956604</v>
      </c>
      <c r="AO1615">
        <v>0.13682834804058075</v>
      </c>
      <c r="AP1615">
        <v>0.61192750930786133</v>
      </c>
      <c r="AQ1615">
        <v>0.99211603403091431</v>
      </c>
      <c r="AR1615">
        <v>3.0306711196899414</v>
      </c>
      <c r="AS1615">
        <v>3.0367538928985596</v>
      </c>
      <c r="AT1615">
        <v>2.8834033012390137</v>
      </c>
      <c r="AU1615">
        <v>2.5431888103485107</v>
      </c>
      <c r="AV1615">
        <v>1.876435399055481</v>
      </c>
      <c r="AW1615">
        <v>1.5972832441329956</v>
      </c>
      <c r="AX1615">
        <v>1.0498275756835937</v>
      </c>
      <c r="AY1615">
        <v>-0.88828831911087036</v>
      </c>
      <c r="AZ1615">
        <v>-0.78294920921325684</v>
      </c>
      <c r="BA1615">
        <v>-0.60448211431503296</v>
      </c>
      <c r="BB1615">
        <v>-0.49512583017349243</v>
      </c>
      <c r="BC1615">
        <v>-0.36983129382133484</v>
      </c>
      <c r="BD1615">
        <v>-0.66399812698364258</v>
      </c>
      <c r="BE1615">
        <v>49.062271118164063</v>
      </c>
      <c r="BF1615">
        <v>49.460189819335938</v>
      </c>
      <c r="BG1615">
        <v>48.254535675048828</v>
      </c>
      <c r="BH1615">
        <v>47.172538757324219</v>
      </c>
      <c r="BI1615">
        <v>46.023361206054688</v>
      </c>
      <c r="BJ1615">
        <v>45.088207244873047</v>
      </c>
      <c r="BK1615">
        <v>44.149288177490234</v>
      </c>
      <c r="BL1615">
        <v>44.107872009277344</v>
      </c>
      <c r="BM1615">
        <v>49.271930694580078</v>
      </c>
      <c r="BN1615">
        <v>53.564846038818359</v>
      </c>
      <c r="BO1615">
        <v>55.668598175048828</v>
      </c>
      <c r="BP1615">
        <v>56.893077850341797</v>
      </c>
      <c r="BQ1615">
        <v>58.083667755126953</v>
      </c>
      <c r="BR1615">
        <v>58.568191528320313</v>
      </c>
      <c r="BS1615">
        <v>58.083667755126953</v>
      </c>
      <c r="BT1615">
        <v>57.144748687744141</v>
      </c>
      <c r="BU1615">
        <v>55.999340057373047</v>
      </c>
      <c r="BV1615">
        <v>53.918773651123047</v>
      </c>
      <c r="BW1615">
        <v>51.732784271240234</v>
      </c>
      <c r="BX1615">
        <v>49.858707427978516</v>
      </c>
      <c r="BY1615">
        <v>48.581512451171875</v>
      </c>
      <c r="BZ1615">
        <v>46.04278564453125</v>
      </c>
      <c r="CA1615">
        <v>45.479190826416016</v>
      </c>
      <c r="CB1615">
        <v>45.377532958984375</v>
      </c>
      <c r="CC1615">
        <v>0.90939545631408691</v>
      </c>
      <c r="CD1615">
        <v>0.86528033018112183</v>
      </c>
      <c r="CE1615">
        <v>0.82401102781295776</v>
      </c>
      <c r="CF1615">
        <v>0.65530234575271606</v>
      </c>
      <c r="CG1615">
        <v>0.5861629843711853</v>
      </c>
      <c r="CH1615">
        <v>0.67006391286849976</v>
      </c>
      <c r="CI1615">
        <v>0.76867085695266724</v>
      </c>
      <c r="CJ1615">
        <v>0.67855387926101685</v>
      </c>
      <c r="CK1615">
        <v>0.82517653703689575</v>
      </c>
      <c r="CL1615">
        <v>0.84250444173812866</v>
      </c>
      <c r="CM1615">
        <v>0.80076140165328979</v>
      </c>
      <c r="CN1615">
        <v>0.84269869327545166</v>
      </c>
      <c r="CO1615">
        <v>0.93334966897964478</v>
      </c>
      <c r="CP1615">
        <v>0.8385084867477417</v>
      </c>
      <c r="CQ1615">
        <v>0.87436151504516602</v>
      </c>
      <c r="CR1615">
        <v>0.94656485319137573</v>
      </c>
      <c r="CS1615">
        <v>0.95089155435562134</v>
      </c>
      <c r="CT1615">
        <v>0.97101670503616333</v>
      </c>
      <c r="CU1615">
        <v>1.0788595676422119</v>
      </c>
      <c r="CV1615">
        <v>0.87337732315063477</v>
      </c>
      <c r="CW1615">
        <v>0.77767044305801392</v>
      </c>
      <c r="CX1615">
        <v>0.66670936346054077</v>
      </c>
      <c r="CY1615">
        <v>0.68676978349685669</v>
      </c>
      <c r="CZ1615">
        <v>0.66664445400238037</v>
      </c>
    </row>
    <row r="1616" spans="1:104" x14ac:dyDescent="0.25">
      <c r="A1616" t="s">
        <v>1805</v>
      </c>
      <c r="B1616" t="s">
        <v>26</v>
      </c>
      <c r="C1616" t="s">
        <v>28</v>
      </c>
      <c r="D1616" t="s">
        <v>184</v>
      </c>
      <c r="E1616" t="s">
        <v>184</v>
      </c>
      <c r="F1616">
        <v>2018</v>
      </c>
      <c r="G1616" t="s">
        <v>173</v>
      </c>
      <c r="H1616">
        <v>3</v>
      </c>
      <c r="I1616">
        <v>40.985950469970703</v>
      </c>
      <c r="J1616">
        <v>39.661357879638672</v>
      </c>
      <c r="K1616">
        <v>38.850967407226563</v>
      </c>
      <c r="L1616">
        <v>38.885059356689453</v>
      </c>
      <c r="M1616">
        <v>40.386562347412109</v>
      </c>
      <c r="N1616">
        <v>44.404380798339844</v>
      </c>
      <c r="O1616">
        <v>51.103260040283203</v>
      </c>
      <c r="P1616">
        <v>56.107006072998047</v>
      </c>
      <c r="Q1616">
        <v>59.877742767333984</v>
      </c>
      <c r="R1616">
        <v>61.482059478759766</v>
      </c>
      <c r="S1616">
        <v>62.50238037109375</v>
      </c>
      <c r="T1616">
        <v>63.006465911865234</v>
      </c>
      <c r="U1616">
        <v>63.078807830810547</v>
      </c>
      <c r="V1616">
        <v>63.2432861328125</v>
      </c>
      <c r="W1616">
        <v>62.514915466308594</v>
      </c>
      <c r="X1616">
        <v>60.855934143066406</v>
      </c>
      <c r="Y1616">
        <v>58.956691741943359</v>
      </c>
      <c r="Z1616">
        <v>56.865371704101563</v>
      </c>
      <c r="AA1616">
        <v>54.988552093505859</v>
      </c>
      <c r="AB1616">
        <v>54.986804962158203</v>
      </c>
      <c r="AC1616">
        <v>52.961235046386719</v>
      </c>
      <c r="AD1616">
        <v>50.229560852050781</v>
      </c>
      <c r="AE1616">
        <v>46.222244262695313</v>
      </c>
      <c r="AF1616">
        <v>43.418327331542969</v>
      </c>
      <c r="AG1616">
        <v>-0.5739104151725769</v>
      </c>
      <c r="AH1616">
        <v>-0.12300011515617371</v>
      </c>
      <c r="AI1616">
        <v>0.11955311894416809</v>
      </c>
      <c r="AJ1616">
        <v>-4.5612186193466187E-2</v>
      </c>
      <c r="AK1616">
        <v>-0.24879531562328339</v>
      </c>
      <c r="AL1616">
        <v>-0.29084098339080811</v>
      </c>
      <c r="AM1616">
        <v>-0.4459761381149292</v>
      </c>
      <c r="AN1616">
        <v>-0.37460687756538391</v>
      </c>
      <c r="AO1616">
        <v>0.14296345412731171</v>
      </c>
      <c r="AP1616">
        <v>0.58408695459365845</v>
      </c>
      <c r="AQ1616">
        <v>1.0069509744644165</v>
      </c>
      <c r="AR1616">
        <v>3.2330970764160156</v>
      </c>
      <c r="AS1616">
        <v>3.2635104656219482</v>
      </c>
      <c r="AT1616">
        <v>3.1140885353088379</v>
      </c>
      <c r="AU1616">
        <v>2.775559663772583</v>
      </c>
      <c r="AV1616">
        <v>2.1469957828521729</v>
      </c>
      <c r="AW1616">
        <v>1.8569155931472778</v>
      </c>
      <c r="AX1616">
        <v>1.2594959735870361</v>
      </c>
      <c r="AY1616">
        <v>-0.71784508228302002</v>
      </c>
      <c r="AZ1616">
        <v>-0.68765801191329956</v>
      </c>
      <c r="BA1616">
        <v>-0.5312773585319519</v>
      </c>
      <c r="BB1616">
        <v>-0.43118059635162354</v>
      </c>
      <c r="BC1616">
        <v>-0.32526969909667969</v>
      </c>
      <c r="BD1616">
        <v>-0.61998003721237183</v>
      </c>
      <c r="BE1616">
        <v>51.580352783203125</v>
      </c>
      <c r="BF1616">
        <v>51.720821380615234</v>
      </c>
      <c r="BG1616">
        <v>51.633281707763672</v>
      </c>
      <c r="BH1616">
        <v>50.590175628662109</v>
      </c>
      <c r="BI1616">
        <v>49.838417053222656</v>
      </c>
      <c r="BJ1616">
        <v>49.588413238525391</v>
      </c>
      <c r="BK1616">
        <v>49.630203247070313</v>
      </c>
      <c r="BL1616">
        <v>48.733432769775391</v>
      </c>
      <c r="BM1616">
        <v>53.240177154541016</v>
      </c>
      <c r="BN1616">
        <v>58.180938720703125</v>
      </c>
      <c r="BO1616">
        <v>59.541790008544922</v>
      </c>
      <c r="BP1616">
        <v>62.184898376464844</v>
      </c>
      <c r="BQ1616">
        <v>63.16070556640625</v>
      </c>
      <c r="BR1616">
        <v>62.456890106201172</v>
      </c>
      <c r="BS1616">
        <v>63.162464141845703</v>
      </c>
      <c r="BT1616">
        <v>62.253078460693359</v>
      </c>
      <c r="BU1616">
        <v>61.047512054443359</v>
      </c>
      <c r="BV1616">
        <v>57.743698120117188</v>
      </c>
      <c r="BW1616">
        <v>56.014369964599609</v>
      </c>
      <c r="BX1616">
        <v>54.3505859375</v>
      </c>
      <c r="BY1616">
        <v>52.936805725097656</v>
      </c>
      <c r="BZ1616">
        <v>49.886951446533203</v>
      </c>
      <c r="CA1616">
        <v>49.38739013671875</v>
      </c>
      <c r="CB1616">
        <v>49.777420043945313</v>
      </c>
      <c r="CC1616">
        <v>0.92711061239242554</v>
      </c>
      <c r="CD1616">
        <v>0.88313412666320801</v>
      </c>
      <c r="CE1616">
        <v>0.8342406153678894</v>
      </c>
      <c r="CF1616">
        <v>0.65826475620269775</v>
      </c>
      <c r="CG1616">
        <v>0.58216971158981323</v>
      </c>
      <c r="CH1616">
        <v>0.65814805030822754</v>
      </c>
      <c r="CI1616">
        <v>0.75592881441116333</v>
      </c>
      <c r="CJ1616">
        <v>0.66217011213302612</v>
      </c>
      <c r="CK1616">
        <v>0.80953401327133179</v>
      </c>
      <c r="CL1616">
        <v>0.82562017440795898</v>
      </c>
      <c r="CM1616">
        <v>0.78199833631515503</v>
      </c>
      <c r="CN1616">
        <v>0.82666021585464478</v>
      </c>
      <c r="CO1616">
        <v>0.9242444634437561</v>
      </c>
      <c r="CP1616">
        <v>0.82076448202133179</v>
      </c>
      <c r="CQ1616">
        <v>0.85999250411987305</v>
      </c>
      <c r="CR1616">
        <v>0.94535785913467407</v>
      </c>
      <c r="CS1616">
        <v>0.95482057332992554</v>
      </c>
      <c r="CT1616">
        <v>0.95988702774047852</v>
      </c>
      <c r="CU1616">
        <v>1.067507266998291</v>
      </c>
      <c r="CV1616">
        <v>0.88378798961639404</v>
      </c>
      <c r="CW1616">
        <v>0.7789301872253418</v>
      </c>
      <c r="CX1616">
        <v>0.67011702060699463</v>
      </c>
      <c r="CY1616">
        <v>0.68965530395507813</v>
      </c>
      <c r="CZ1616">
        <v>0.67145943641662598</v>
      </c>
    </row>
    <row r="1617" spans="1:104" x14ac:dyDescent="0.25">
      <c r="A1617" t="s">
        <v>1806</v>
      </c>
      <c r="B1617" t="s">
        <v>26</v>
      </c>
      <c r="C1617" t="s">
        <v>28</v>
      </c>
      <c r="D1617" t="s">
        <v>184</v>
      </c>
      <c r="E1617" t="s">
        <v>184</v>
      </c>
      <c r="F1617">
        <v>2018</v>
      </c>
      <c r="G1617" t="s">
        <v>174</v>
      </c>
      <c r="H1617">
        <v>4</v>
      </c>
      <c r="I1617">
        <v>41.967384338378906</v>
      </c>
      <c r="J1617">
        <v>40.535331726074219</v>
      </c>
      <c r="K1617">
        <v>39.659694671630859</v>
      </c>
      <c r="L1617">
        <v>39.57080078125</v>
      </c>
      <c r="M1617">
        <v>41.069847106933594</v>
      </c>
      <c r="N1617">
        <v>44.942222595214844</v>
      </c>
      <c r="O1617">
        <v>50.287437438964844</v>
      </c>
      <c r="P1617">
        <v>55.390884399414063</v>
      </c>
      <c r="Q1617">
        <v>60.386043548583984</v>
      </c>
      <c r="R1617">
        <v>64.089744567871094</v>
      </c>
      <c r="S1617">
        <v>67.108993530273438</v>
      </c>
      <c r="T1617">
        <v>69.0418701171875</v>
      </c>
      <c r="U1617">
        <v>70.138816833496094</v>
      </c>
      <c r="V1617">
        <v>71.204872131347656</v>
      </c>
      <c r="W1617">
        <v>70.781837463378906</v>
      </c>
      <c r="X1617">
        <v>68.800666809082031</v>
      </c>
      <c r="Y1617">
        <v>66.020256042480469</v>
      </c>
      <c r="Z1617">
        <v>61.856395721435547</v>
      </c>
      <c r="AA1617">
        <v>57.812183380126953</v>
      </c>
      <c r="AB1617">
        <v>57.069862365722656</v>
      </c>
      <c r="AC1617">
        <v>55.495616912841797</v>
      </c>
      <c r="AD1617">
        <v>52.131305694580078</v>
      </c>
      <c r="AE1617">
        <v>48.324031829833984</v>
      </c>
      <c r="AF1617">
        <v>45.231208801269531</v>
      </c>
      <c r="AG1617">
        <v>-0.50337833166122437</v>
      </c>
      <c r="AH1617">
        <v>-0.18930993974208832</v>
      </c>
      <c r="AI1617">
        <v>-3.7001457065343857E-2</v>
      </c>
      <c r="AJ1617">
        <v>-0.12166839092969894</v>
      </c>
      <c r="AK1617">
        <v>-0.2149873822927475</v>
      </c>
      <c r="AL1617">
        <v>-0.17465133965015411</v>
      </c>
      <c r="AM1617">
        <v>-0.34445014595985413</v>
      </c>
      <c r="AN1617">
        <v>-0.15581658482551575</v>
      </c>
      <c r="AO1617">
        <v>0.13632082939147949</v>
      </c>
      <c r="AP1617">
        <v>0.36693388223648071</v>
      </c>
      <c r="AQ1617">
        <v>0.87385660409927368</v>
      </c>
      <c r="AR1617">
        <v>3.5128152370452881</v>
      </c>
      <c r="AS1617">
        <v>3.6138696670532227</v>
      </c>
      <c r="AT1617">
        <v>3.5031137466430664</v>
      </c>
      <c r="AU1617">
        <v>3.2266671657562256</v>
      </c>
      <c r="AV1617">
        <v>2.8733518123626709</v>
      </c>
      <c r="AW1617">
        <v>2.6087522506713867</v>
      </c>
      <c r="AX1617">
        <v>2.0824074745178223</v>
      </c>
      <c r="AY1617">
        <v>3.1981348991394043E-2</v>
      </c>
      <c r="AZ1617">
        <v>-0.14037081599235535</v>
      </c>
      <c r="BA1617">
        <v>-0.13783460855484009</v>
      </c>
      <c r="BB1617">
        <v>-8.2256250083446503E-2</v>
      </c>
      <c r="BC1617">
        <v>-8.258906751871109E-2</v>
      </c>
      <c r="BD1617">
        <v>-0.3092384934425354</v>
      </c>
      <c r="BE1617">
        <v>58.527816772460938</v>
      </c>
      <c r="BF1617">
        <v>58.166976928710938</v>
      </c>
      <c r="BG1617">
        <v>56.778697967529297</v>
      </c>
      <c r="BH1617">
        <v>55.005825042724609</v>
      </c>
      <c r="BI1617">
        <v>54.986030578613281</v>
      </c>
      <c r="BJ1617">
        <v>54.829006195068359</v>
      </c>
      <c r="BK1617">
        <v>55.492794036865234</v>
      </c>
      <c r="BL1617">
        <v>59.704257965087891</v>
      </c>
      <c r="BM1617">
        <v>66.352813720703125</v>
      </c>
      <c r="BN1617">
        <v>70.290794372558594</v>
      </c>
      <c r="BO1617">
        <v>73.306632995605469</v>
      </c>
      <c r="BP1617">
        <v>75.357215881347656</v>
      </c>
      <c r="BQ1617">
        <v>76.559707641601563</v>
      </c>
      <c r="BR1617">
        <v>76.649879455566406</v>
      </c>
      <c r="BS1617">
        <v>77.224815368652344</v>
      </c>
      <c r="BT1617">
        <v>75.941665649414062</v>
      </c>
      <c r="BU1617">
        <v>74.711898803710937</v>
      </c>
      <c r="BV1617">
        <v>73.57537841796875</v>
      </c>
      <c r="BW1617">
        <v>71.891357421875</v>
      </c>
      <c r="BX1617">
        <v>68.088409423828125</v>
      </c>
      <c r="BY1617">
        <v>63.244113922119141</v>
      </c>
      <c r="BZ1617">
        <v>62.199253082275391</v>
      </c>
      <c r="CA1617">
        <v>60.989715576171875</v>
      </c>
      <c r="CB1617">
        <v>59.514347076416016</v>
      </c>
      <c r="CC1617">
        <v>0.80392289161682129</v>
      </c>
      <c r="CD1617">
        <v>0.76501190662384033</v>
      </c>
      <c r="CE1617">
        <v>0.72340506315231323</v>
      </c>
      <c r="CF1617">
        <v>0.57568854093551636</v>
      </c>
      <c r="CG1617">
        <v>0.51532667875289917</v>
      </c>
      <c r="CH1617">
        <v>0.58345836400985718</v>
      </c>
      <c r="CI1617">
        <v>0.6668505072593689</v>
      </c>
      <c r="CJ1617">
        <v>0.62149792909622192</v>
      </c>
      <c r="CK1617">
        <v>0.75312519073486328</v>
      </c>
      <c r="CL1617">
        <v>0.78128308057785034</v>
      </c>
      <c r="CM1617">
        <v>0.75649380683898926</v>
      </c>
      <c r="CN1617">
        <v>0.79907023906707764</v>
      </c>
      <c r="CO1617">
        <v>0.88367640972137451</v>
      </c>
      <c r="CP1617">
        <v>0.80151385068893433</v>
      </c>
      <c r="CQ1617">
        <v>0.83622241020202637</v>
      </c>
      <c r="CR1617">
        <v>0.90230721235275269</v>
      </c>
      <c r="CS1617">
        <v>0.89890289306640625</v>
      </c>
      <c r="CT1617">
        <v>0.88313597440719604</v>
      </c>
      <c r="CU1617">
        <v>0.94616496562957764</v>
      </c>
      <c r="CV1617">
        <v>0.77165132761001587</v>
      </c>
      <c r="CW1617">
        <v>0.68889427185058594</v>
      </c>
      <c r="CX1617">
        <v>0.58998793363571167</v>
      </c>
      <c r="CY1617">
        <v>0.61411213874816895</v>
      </c>
      <c r="CZ1617">
        <v>0.59715920686721802</v>
      </c>
    </row>
    <row r="1618" spans="1:104" x14ac:dyDescent="0.25">
      <c r="A1618" t="s">
        <v>1807</v>
      </c>
      <c r="B1618" t="s">
        <v>26</v>
      </c>
      <c r="C1618" t="s">
        <v>28</v>
      </c>
      <c r="D1618" t="s">
        <v>184</v>
      </c>
      <c r="E1618" t="s">
        <v>184</v>
      </c>
      <c r="F1618">
        <v>2018</v>
      </c>
      <c r="G1618" t="s">
        <v>175</v>
      </c>
      <c r="H1618">
        <v>5</v>
      </c>
      <c r="I1618">
        <v>43.553794860839844</v>
      </c>
      <c r="J1618">
        <v>42.067024230957031</v>
      </c>
      <c r="K1618">
        <v>41.120986938476563</v>
      </c>
      <c r="L1618">
        <v>40.921779632568359</v>
      </c>
      <c r="M1618">
        <v>42.325275421142578</v>
      </c>
      <c r="N1618">
        <v>46.114215850830078</v>
      </c>
      <c r="O1618">
        <v>51.110774993896484</v>
      </c>
      <c r="P1618">
        <v>57.714572906494141</v>
      </c>
      <c r="Q1618">
        <v>63.959121704101563</v>
      </c>
      <c r="R1618">
        <v>68.527168273925781</v>
      </c>
      <c r="S1618">
        <v>71.690193176269531</v>
      </c>
      <c r="T1618">
        <v>73.097747802734375</v>
      </c>
      <c r="U1618">
        <v>73.601547241210937</v>
      </c>
      <c r="V1618">
        <v>74.181442260742188</v>
      </c>
      <c r="W1618">
        <v>73.807472229003906</v>
      </c>
      <c r="X1618">
        <v>71.744056701660156</v>
      </c>
      <c r="Y1618">
        <v>68.618667602539063</v>
      </c>
      <c r="Z1618">
        <v>64.410049438476562</v>
      </c>
      <c r="AA1618">
        <v>60.076778411865234</v>
      </c>
      <c r="AB1618">
        <v>58.488479614257812</v>
      </c>
      <c r="AC1618">
        <v>57.490501403808594</v>
      </c>
      <c r="AD1618">
        <v>53.867519378662109</v>
      </c>
      <c r="AE1618">
        <v>50.028789520263672</v>
      </c>
      <c r="AF1618">
        <v>46.873119354248047</v>
      </c>
      <c r="AG1618">
        <v>-0.51195687055587769</v>
      </c>
      <c r="AH1618">
        <v>-0.21598635613918304</v>
      </c>
      <c r="AI1618">
        <v>-7.7328793704509735E-2</v>
      </c>
      <c r="AJ1618">
        <v>-0.14600662887096405</v>
      </c>
      <c r="AK1618">
        <v>-0.21485830843448639</v>
      </c>
      <c r="AL1618">
        <v>-0.15429536998271942</v>
      </c>
      <c r="AM1618">
        <v>-0.33485499024391174</v>
      </c>
      <c r="AN1618">
        <v>-0.11648047715425491</v>
      </c>
      <c r="AO1618">
        <v>0.14252501726150513</v>
      </c>
      <c r="AP1618">
        <v>0.33391764760017395</v>
      </c>
      <c r="AQ1618">
        <v>0.87597143650054932</v>
      </c>
      <c r="AR1618">
        <v>3.6844069957733154</v>
      </c>
      <c r="AS1618">
        <v>3.7583866119384766</v>
      </c>
      <c r="AT1618">
        <v>3.6157364845275879</v>
      </c>
      <c r="AU1618">
        <v>3.3546435832977295</v>
      </c>
      <c r="AV1618">
        <v>3.082195520401001</v>
      </c>
      <c r="AW1618">
        <v>2.8239076137542725</v>
      </c>
      <c r="AX1618">
        <v>2.3236629962921143</v>
      </c>
      <c r="AY1618">
        <v>0.2153487354516983</v>
      </c>
      <c r="AZ1618">
        <v>-1.4251825399696827E-2</v>
      </c>
      <c r="BA1618">
        <v>-4.7456886619329453E-2</v>
      </c>
      <c r="BB1618">
        <v>-2.0644771866500378E-3</v>
      </c>
      <c r="BC1618">
        <v>-2.6351615786552429E-2</v>
      </c>
      <c r="BD1618">
        <v>-0.24594348669052124</v>
      </c>
      <c r="BE1618">
        <v>59.893589019775391</v>
      </c>
      <c r="BF1618">
        <v>59.643589019775391</v>
      </c>
      <c r="BG1618">
        <v>59.393589019775391</v>
      </c>
      <c r="BH1618">
        <v>58.647987365722656</v>
      </c>
      <c r="BI1618">
        <v>58.375999450683594</v>
      </c>
      <c r="BJ1618">
        <v>57.64447021484375</v>
      </c>
      <c r="BK1618">
        <v>61.108619689941406</v>
      </c>
      <c r="BL1618">
        <v>65.05474853515625</v>
      </c>
      <c r="BM1618">
        <v>69.81024169921875</v>
      </c>
      <c r="BN1618">
        <v>74.385208129882813</v>
      </c>
      <c r="BO1618">
        <v>78.415763854980469</v>
      </c>
      <c r="BP1618">
        <v>79.417526245117187</v>
      </c>
      <c r="BQ1618">
        <v>78.477333068847656</v>
      </c>
      <c r="BR1618">
        <v>78.154556274414063</v>
      </c>
      <c r="BS1618">
        <v>78.244712829589844</v>
      </c>
      <c r="BT1618">
        <v>77.698974609375</v>
      </c>
      <c r="BU1618">
        <v>76.518898010253906</v>
      </c>
      <c r="BV1618">
        <v>75.081344604492188</v>
      </c>
      <c r="BW1618">
        <v>72.551658630371094</v>
      </c>
      <c r="BX1618">
        <v>68.934478759765625</v>
      </c>
      <c r="BY1618">
        <v>66.109062194824219</v>
      </c>
      <c r="BZ1618">
        <v>64.903480529785156</v>
      </c>
      <c r="CA1618">
        <v>64.653480529785156</v>
      </c>
      <c r="CB1618">
        <v>63.199653625488281</v>
      </c>
      <c r="CC1618">
        <v>0.81770789623260498</v>
      </c>
      <c r="CD1618">
        <v>0.7797207236289978</v>
      </c>
      <c r="CE1618">
        <v>0.73729300498962402</v>
      </c>
      <c r="CF1618">
        <v>0.58381128311157227</v>
      </c>
      <c r="CG1618">
        <v>0.51901543140411377</v>
      </c>
      <c r="CH1618">
        <v>0.58473986387252808</v>
      </c>
      <c r="CI1618">
        <v>0.66637974977493286</v>
      </c>
      <c r="CJ1618">
        <v>0.62415367364883423</v>
      </c>
      <c r="CK1618">
        <v>0.75960826873779297</v>
      </c>
      <c r="CL1618">
        <v>0.78863197565078735</v>
      </c>
      <c r="CM1618">
        <v>0.76096069812774658</v>
      </c>
      <c r="CN1618">
        <v>0.80208045244216919</v>
      </c>
      <c r="CO1618">
        <v>0.88486373424530029</v>
      </c>
      <c r="CP1618">
        <v>0.80105149745941162</v>
      </c>
      <c r="CQ1618">
        <v>0.83510243892669678</v>
      </c>
      <c r="CR1618">
        <v>0.90100282430648804</v>
      </c>
      <c r="CS1618">
        <v>0.89830625057220459</v>
      </c>
      <c r="CT1618">
        <v>0.88596123456954956</v>
      </c>
      <c r="CU1618">
        <v>0.95215731859207153</v>
      </c>
      <c r="CV1618">
        <v>0.77593249082565308</v>
      </c>
      <c r="CW1618">
        <v>0.6941370964050293</v>
      </c>
      <c r="CX1618">
        <v>0.59219688177108765</v>
      </c>
      <c r="CY1618">
        <v>0.61935395002365112</v>
      </c>
      <c r="CZ1618">
        <v>0.60457158088684082</v>
      </c>
    </row>
    <row r="1619" spans="1:104" x14ac:dyDescent="0.25">
      <c r="A1619" t="s">
        <v>1808</v>
      </c>
      <c r="B1619" t="s">
        <v>26</v>
      </c>
      <c r="C1619" t="s">
        <v>28</v>
      </c>
      <c r="D1619" t="s">
        <v>184</v>
      </c>
      <c r="E1619" t="s">
        <v>184</v>
      </c>
      <c r="F1619">
        <v>2018</v>
      </c>
      <c r="G1619" t="s">
        <v>176</v>
      </c>
      <c r="H1619">
        <v>6</v>
      </c>
      <c r="I1619">
        <v>45.476680755615234</v>
      </c>
      <c r="J1619">
        <v>43.878322601318359</v>
      </c>
      <c r="K1619">
        <v>42.898582458496094</v>
      </c>
      <c r="L1619">
        <v>42.736984252929688</v>
      </c>
      <c r="M1619">
        <v>44.130748748779297</v>
      </c>
      <c r="N1619">
        <v>47.926536560058594</v>
      </c>
      <c r="O1619">
        <v>52.990108489990234</v>
      </c>
      <c r="P1619">
        <v>59.449211120605469</v>
      </c>
      <c r="Q1619">
        <v>65.090034484863281</v>
      </c>
      <c r="R1619">
        <v>69.540664672851563</v>
      </c>
      <c r="S1619">
        <v>72.954185485839844</v>
      </c>
      <c r="T1619">
        <v>74.469337463378906</v>
      </c>
      <c r="U1619">
        <v>74.907684326171875</v>
      </c>
      <c r="V1619">
        <v>75.172416687011719</v>
      </c>
      <c r="W1619">
        <v>74.806732177734375</v>
      </c>
      <c r="X1619">
        <v>73.40093994140625</v>
      </c>
      <c r="Y1619">
        <v>70.965591430664062</v>
      </c>
      <c r="Z1619">
        <v>67.006088256835938</v>
      </c>
      <c r="AA1619">
        <v>62.397480010986328</v>
      </c>
      <c r="AB1619">
        <v>59.629077911376953</v>
      </c>
      <c r="AC1619">
        <v>58.860000610351563</v>
      </c>
      <c r="AD1619">
        <v>55.543621063232422</v>
      </c>
      <c r="AE1619">
        <v>51.871814727783203</v>
      </c>
      <c r="AF1619">
        <v>48.681812286376953</v>
      </c>
      <c r="AG1619">
        <v>-0.53809881210327148</v>
      </c>
      <c r="AH1619">
        <v>-0.23197667300701141</v>
      </c>
      <c r="AI1619">
        <v>-9.0275555849075317E-2</v>
      </c>
      <c r="AJ1619">
        <v>-0.15831048786640167</v>
      </c>
      <c r="AK1619">
        <v>-0.22328449785709381</v>
      </c>
      <c r="AL1619">
        <v>-0.15502834320068359</v>
      </c>
      <c r="AM1619">
        <v>-0.34456154704093933</v>
      </c>
      <c r="AN1619">
        <v>-0.10916557908058167</v>
      </c>
      <c r="AO1619">
        <v>0.14557097852230072</v>
      </c>
      <c r="AP1619">
        <v>0.32765859365463257</v>
      </c>
      <c r="AQ1619">
        <v>0.88800042867660522</v>
      </c>
      <c r="AR1619">
        <v>3.7730112075805664</v>
      </c>
      <c r="AS1619">
        <v>3.8491780757904053</v>
      </c>
      <c r="AT1619">
        <v>3.6865198612213135</v>
      </c>
      <c r="AU1619">
        <v>3.4269993305206299</v>
      </c>
      <c r="AV1619">
        <v>3.1954460144042969</v>
      </c>
      <c r="AW1619">
        <v>2.9627363681793213</v>
      </c>
      <c r="AX1619">
        <v>2.4625015258789062</v>
      </c>
      <c r="AY1619">
        <v>0.26513904333114624</v>
      </c>
      <c r="AZ1619">
        <v>1.3500386849045753E-2</v>
      </c>
      <c r="BA1619">
        <v>-2.7702853083610535E-2</v>
      </c>
      <c r="BB1619">
        <v>1.7311694100499153E-2</v>
      </c>
      <c r="BC1619">
        <v>-1.3059107586741447E-2</v>
      </c>
      <c r="BD1619">
        <v>-0.23947849869728088</v>
      </c>
      <c r="BE1619">
        <v>60.666866302490234</v>
      </c>
      <c r="BF1619">
        <v>60.644878387451172</v>
      </c>
      <c r="BG1619">
        <v>59.688850402832031</v>
      </c>
      <c r="BH1619">
        <v>60.125091552734375</v>
      </c>
      <c r="BI1619">
        <v>58.919063568115234</v>
      </c>
      <c r="BJ1619">
        <v>60.057373046875</v>
      </c>
      <c r="BK1619">
        <v>60.947441101074219</v>
      </c>
      <c r="BL1619">
        <v>64.477134704589844</v>
      </c>
      <c r="BM1619">
        <v>67.1383056640625</v>
      </c>
      <c r="BN1619">
        <v>70.465499877929688</v>
      </c>
      <c r="BO1619">
        <v>74.039161682128906</v>
      </c>
      <c r="BP1619">
        <v>76.928787231445313</v>
      </c>
      <c r="BQ1619">
        <v>77.994308471679688</v>
      </c>
      <c r="BR1619">
        <v>79.382614135742187</v>
      </c>
      <c r="BS1619">
        <v>79.656356811523438</v>
      </c>
      <c r="BT1619">
        <v>78.354240417480469</v>
      </c>
      <c r="BU1619">
        <v>77.147773742675781</v>
      </c>
      <c r="BV1619">
        <v>75.943946838378906</v>
      </c>
      <c r="BW1619">
        <v>73.756385803222656</v>
      </c>
      <c r="BX1619">
        <v>71.117202758789063</v>
      </c>
      <c r="BY1619">
        <v>67.067718505859375</v>
      </c>
      <c r="BZ1619">
        <v>64.763839721679687</v>
      </c>
      <c r="CA1619">
        <v>63.806053161621094</v>
      </c>
      <c r="CB1619">
        <v>63.056491851806641</v>
      </c>
      <c r="CC1619">
        <v>0.85549819469451904</v>
      </c>
      <c r="CD1619">
        <v>0.81500399112701416</v>
      </c>
      <c r="CE1619">
        <v>0.76975560188293457</v>
      </c>
      <c r="CF1619">
        <v>0.60694307088851929</v>
      </c>
      <c r="CG1619">
        <v>0.53543728590011597</v>
      </c>
      <c r="CH1619">
        <v>0.60116004943847656</v>
      </c>
      <c r="CI1619">
        <v>0.67958807945251465</v>
      </c>
      <c r="CJ1619">
        <v>0.62671709060668945</v>
      </c>
      <c r="CK1619">
        <v>0.76117110252380371</v>
      </c>
      <c r="CL1619">
        <v>0.78927230834960938</v>
      </c>
      <c r="CM1619">
        <v>0.76103484630584717</v>
      </c>
      <c r="CN1619">
        <v>0.80312645435333252</v>
      </c>
      <c r="CO1619">
        <v>0.88903683423995972</v>
      </c>
      <c r="CP1619">
        <v>0.80053114891052246</v>
      </c>
      <c r="CQ1619">
        <v>0.83607697486877441</v>
      </c>
      <c r="CR1619">
        <v>0.91142177581787109</v>
      </c>
      <c r="CS1619">
        <v>0.91654545068740845</v>
      </c>
      <c r="CT1619">
        <v>0.90848278999328613</v>
      </c>
      <c r="CU1619">
        <v>0.98245209455490112</v>
      </c>
      <c r="CV1619">
        <v>0.78919118642807007</v>
      </c>
      <c r="CW1619">
        <v>0.70638012886047363</v>
      </c>
      <c r="CX1619">
        <v>0.60531312227249146</v>
      </c>
      <c r="CY1619">
        <v>0.63924360275268555</v>
      </c>
      <c r="CZ1619">
        <v>0.6253625750541687</v>
      </c>
    </row>
    <row r="1620" spans="1:104" x14ac:dyDescent="0.25">
      <c r="A1620" t="s">
        <v>1809</v>
      </c>
      <c r="B1620" t="s">
        <v>26</v>
      </c>
      <c r="C1620" t="s">
        <v>28</v>
      </c>
      <c r="D1620" t="s">
        <v>184</v>
      </c>
      <c r="E1620" t="s">
        <v>184</v>
      </c>
      <c r="F1620">
        <v>2018</v>
      </c>
      <c r="G1620" t="s">
        <v>177</v>
      </c>
      <c r="H1620">
        <v>7</v>
      </c>
      <c r="I1620">
        <v>47.921318054199219</v>
      </c>
      <c r="J1620">
        <v>46.242183685302734</v>
      </c>
      <c r="K1620">
        <v>45.098209381103516</v>
      </c>
      <c r="L1620">
        <v>44.992885589599609</v>
      </c>
      <c r="M1620">
        <v>46.717967987060547</v>
      </c>
      <c r="N1620">
        <v>51.000968933105469</v>
      </c>
      <c r="O1620">
        <v>56.329334259033203</v>
      </c>
      <c r="P1620">
        <v>63.185451507568359</v>
      </c>
      <c r="Q1620">
        <v>69.11846923828125</v>
      </c>
      <c r="R1620">
        <v>73.781074523925781</v>
      </c>
      <c r="S1620">
        <v>77.030815124511719</v>
      </c>
      <c r="T1620">
        <v>78.603385925292969</v>
      </c>
      <c r="U1620">
        <v>79.159500122070313</v>
      </c>
      <c r="V1620">
        <v>79.508415222167969</v>
      </c>
      <c r="W1620">
        <v>79.340690612792969</v>
      </c>
      <c r="X1620">
        <v>78.286163330078125</v>
      </c>
      <c r="Y1620">
        <v>75.995407104492188</v>
      </c>
      <c r="Z1620">
        <v>71.840652465820313</v>
      </c>
      <c r="AA1620">
        <v>66.580909729003906</v>
      </c>
      <c r="AB1620">
        <v>63.528194427490234</v>
      </c>
      <c r="AC1620">
        <v>62.499092102050781</v>
      </c>
      <c r="AD1620">
        <v>58.875877380371094</v>
      </c>
      <c r="AE1620">
        <v>54.833080291748047</v>
      </c>
      <c r="AF1620">
        <v>51.482833862304688</v>
      </c>
      <c r="AG1620">
        <v>-0.51889455318450928</v>
      </c>
      <c r="AH1620">
        <v>-0.27096512913703918</v>
      </c>
      <c r="AI1620">
        <v>-0.16839443147182465</v>
      </c>
      <c r="AJ1620">
        <v>-0.19976548850536346</v>
      </c>
      <c r="AK1620">
        <v>-0.21581600606441498</v>
      </c>
      <c r="AL1620">
        <v>-0.10648325830698013</v>
      </c>
      <c r="AM1620">
        <v>-0.31692078709602356</v>
      </c>
      <c r="AN1620">
        <v>-1.7054295167326927E-2</v>
      </c>
      <c r="AO1620">
        <v>0.14724668860435486</v>
      </c>
      <c r="AP1620">
        <v>0.23060829937458038</v>
      </c>
      <c r="AQ1620">
        <v>0.82496798038482666</v>
      </c>
      <c r="AR1620">
        <v>3.9320094585418701</v>
      </c>
      <c r="AS1620">
        <v>4.02911376953125</v>
      </c>
      <c r="AT1620">
        <v>3.8739259243011475</v>
      </c>
      <c r="AU1620">
        <v>3.6526539325714111</v>
      </c>
      <c r="AV1620">
        <v>3.5928590297698975</v>
      </c>
      <c r="AW1620">
        <v>3.4011971950531006</v>
      </c>
      <c r="AX1620">
        <v>2.9557020664215088</v>
      </c>
      <c r="AY1620">
        <v>0.64672839641571045</v>
      </c>
      <c r="AZ1620">
        <v>0.27368760108947754</v>
      </c>
      <c r="BA1620">
        <v>0.16063152253627777</v>
      </c>
      <c r="BB1620">
        <v>0.18300111591815948</v>
      </c>
      <c r="BC1620">
        <v>0.10624177008867264</v>
      </c>
      <c r="BD1620">
        <v>-9.0764857828617096E-2</v>
      </c>
      <c r="BE1620">
        <v>67.791770935058594</v>
      </c>
      <c r="BF1620">
        <v>67.272422790527344</v>
      </c>
      <c r="BG1620">
        <v>66.58837890625</v>
      </c>
      <c r="BH1620">
        <v>66.566390991210937</v>
      </c>
      <c r="BI1620">
        <v>66.542648315429687</v>
      </c>
      <c r="BJ1620">
        <v>66.542648315429687</v>
      </c>
      <c r="BK1620">
        <v>67.682723999023438</v>
      </c>
      <c r="BL1620">
        <v>69.365890502929687</v>
      </c>
      <c r="BM1620">
        <v>73.95037841796875</v>
      </c>
      <c r="BN1620">
        <v>77.155967712402344</v>
      </c>
      <c r="BO1620">
        <v>78.244346618652344</v>
      </c>
      <c r="BP1620">
        <v>76.765007019042969</v>
      </c>
      <c r="BQ1620">
        <v>78.156845092773438</v>
      </c>
      <c r="BR1620">
        <v>81.292083740234375</v>
      </c>
      <c r="BS1620">
        <v>79.846099853515625</v>
      </c>
      <c r="BT1620">
        <v>81.37493896484375</v>
      </c>
      <c r="BU1620">
        <v>83.447296142578125</v>
      </c>
      <c r="BV1620">
        <v>82.903327941894531</v>
      </c>
      <c r="BW1620">
        <v>77.889892578125</v>
      </c>
      <c r="BX1620">
        <v>73.916015625</v>
      </c>
      <c r="BY1620">
        <v>72.2069091796875</v>
      </c>
      <c r="BZ1620">
        <v>71.705589294433594</v>
      </c>
      <c r="CA1620">
        <v>69.859481811523438</v>
      </c>
      <c r="CB1620">
        <v>69.815956115722656</v>
      </c>
      <c r="CC1620">
        <v>0.84936243295669556</v>
      </c>
      <c r="CD1620">
        <v>0.81071269512176514</v>
      </c>
      <c r="CE1620">
        <v>0.76412409543991089</v>
      </c>
      <c r="CF1620">
        <v>0.60398381948471069</v>
      </c>
      <c r="CG1620">
        <v>0.53638869524002075</v>
      </c>
      <c r="CH1620">
        <v>0.60290241241455078</v>
      </c>
      <c r="CI1620">
        <v>0.67825287580490112</v>
      </c>
      <c r="CJ1620">
        <v>0.62564587593078613</v>
      </c>
      <c r="CK1620">
        <v>0.75878018140792847</v>
      </c>
      <c r="CL1620">
        <v>0.78664666414260864</v>
      </c>
      <c r="CM1620">
        <v>0.75815808773040771</v>
      </c>
      <c r="CN1620">
        <v>0.7997812032699585</v>
      </c>
      <c r="CO1620">
        <v>0.88407105207443237</v>
      </c>
      <c r="CP1620">
        <v>0.7988402247428894</v>
      </c>
      <c r="CQ1620">
        <v>0.83428496122360229</v>
      </c>
      <c r="CR1620">
        <v>0.91096395254135132</v>
      </c>
      <c r="CS1620">
        <v>0.9190632700920105</v>
      </c>
      <c r="CT1620">
        <v>0.91289544105529785</v>
      </c>
      <c r="CU1620">
        <v>0.9859275221824646</v>
      </c>
      <c r="CV1620">
        <v>0.79120045900344849</v>
      </c>
      <c r="CW1620">
        <v>0.70603692531585693</v>
      </c>
      <c r="CX1620">
        <v>0.6036335825920105</v>
      </c>
      <c r="CY1620">
        <v>0.63558733463287354</v>
      </c>
      <c r="CZ1620">
        <v>0.62364250421524048</v>
      </c>
    </row>
    <row r="1621" spans="1:104" x14ac:dyDescent="0.25">
      <c r="A1621" t="s">
        <v>1810</v>
      </c>
      <c r="B1621" t="s">
        <v>26</v>
      </c>
      <c r="C1621" t="s">
        <v>28</v>
      </c>
      <c r="D1621" t="s">
        <v>184</v>
      </c>
      <c r="E1621" t="s">
        <v>184</v>
      </c>
      <c r="F1621">
        <v>2018</v>
      </c>
      <c r="G1621" t="s">
        <v>178</v>
      </c>
      <c r="H1621">
        <v>8</v>
      </c>
      <c r="I1621">
        <v>48.650718688964844</v>
      </c>
      <c r="J1621">
        <v>46.99365234375</v>
      </c>
      <c r="K1621">
        <v>45.809261322021484</v>
      </c>
      <c r="L1621">
        <v>45.749176025390625</v>
      </c>
      <c r="M1621">
        <v>47.450538635253906</v>
      </c>
      <c r="N1621">
        <v>52.166923522949219</v>
      </c>
      <c r="O1621">
        <v>58.224697113037109</v>
      </c>
      <c r="P1621">
        <v>65.046394348144531</v>
      </c>
      <c r="Q1621">
        <v>71.632270812988281</v>
      </c>
      <c r="R1621">
        <v>76.9227294921875</v>
      </c>
      <c r="S1621">
        <v>81.186317443847656</v>
      </c>
      <c r="T1621">
        <v>83.246467590332031</v>
      </c>
      <c r="U1621">
        <v>84.029281616210938</v>
      </c>
      <c r="V1621">
        <v>84.488189697265625</v>
      </c>
      <c r="W1621">
        <v>84.06494140625</v>
      </c>
      <c r="X1621">
        <v>82.431350708007812</v>
      </c>
      <c r="Y1621">
        <v>79.109169006347656</v>
      </c>
      <c r="Z1621">
        <v>74.443511962890625</v>
      </c>
      <c r="AA1621">
        <v>68.532211303710937</v>
      </c>
      <c r="AB1621">
        <v>65.963584899902344</v>
      </c>
      <c r="AC1621">
        <v>64.107742309570313</v>
      </c>
      <c r="AD1621">
        <v>60.026813507080078</v>
      </c>
      <c r="AE1621">
        <v>55.656768798828125</v>
      </c>
      <c r="AF1621">
        <v>52.050922393798828</v>
      </c>
      <c r="AG1621">
        <v>-0.49199441075325012</v>
      </c>
      <c r="AH1621">
        <v>-0.29803246259689331</v>
      </c>
      <c r="AI1621">
        <v>-0.23093642294406891</v>
      </c>
      <c r="AJ1621">
        <v>-0.23036405444145203</v>
      </c>
      <c r="AK1621">
        <v>-0.20209397375583649</v>
      </c>
      <c r="AL1621">
        <v>-5.9575069695711136E-2</v>
      </c>
      <c r="AM1621">
        <v>-0.28883406519889832</v>
      </c>
      <c r="AN1621">
        <v>6.4842931926250458E-2</v>
      </c>
      <c r="AO1621">
        <v>0.15033522248268127</v>
      </c>
      <c r="AP1621">
        <v>0.14881615340709686</v>
      </c>
      <c r="AQ1621">
        <v>0.78893589973449707</v>
      </c>
      <c r="AR1621">
        <v>4.1512060165405273</v>
      </c>
      <c r="AS1621">
        <v>4.2717084884643555</v>
      </c>
      <c r="AT1621">
        <v>4.1122827529907227</v>
      </c>
      <c r="AU1621">
        <v>3.9008147716522217</v>
      </c>
      <c r="AV1621">
        <v>3.958073616027832</v>
      </c>
      <c r="AW1621">
        <v>3.7469761371612549</v>
      </c>
      <c r="AX1621">
        <v>3.3391623497009277</v>
      </c>
      <c r="AY1621">
        <v>0.96695542335510254</v>
      </c>
      <c r="AZ1621">
        <v>0.5030103325843811</v>
      </c>
      <c r="BA1621">
        <v>0.32536402344703674</v>
      </c>
      <c r="BB1621">
        <v>0.32506760954856873</v>
      </c>
      <c r="BC1621">
        <v>0.20667096972465515</v>
      </c>
      <c r="BD1621">
        <v>3.94015833735466E-2</v>
      </c>
      <c r="BE1621">
        <v>70.521339416503906</v>
      </c>
      <c r="BF1621">
        <v>70.722740173339844</v>
      </c>
      <c r="BG1621">
        <v>69.774085998535156</v>
      </c>
      <c r="BH1621">
        <v>70.089683532714844</v>
      </c>
      <c r="BI1621">
        <v>69.375839233398438</v>
      </c>
      <c r="BJ1621">
        <v>68.9586181640625</v>
      </c>
      <c r="BK1621">
        <v>68.976203918457031</v>
      </c>
      <c r="BL1621">
        <v>68.7572021484375</v>
      </c>
      <c r="BM1621">
        <v>71.38311767578125</v>
      </c>
      <c r="BN1621">
        <v>74.678314208984375</v>
      </c>
      <c r="BO1621">
        <v>79.631423950195313</v>
      </c>
      <c r="BP1621">
        <v>82.561088562011719</v>
      </c>
      <c r="BQ1621">
        <v>83.793441772460938</v>
      </c>
      <c r="BR1621">
        <v>84.066596984863281</v>
      </c>
      <c r="BS1621">
        <v>83.830368041992188</v>
      </c>
      <c r="BT1621">
        <v>83.284881591796875</v>
      </c>
      <c r="BU1621">
        <v>83.014892578125</v>
      </c>
      <c r="BV1621">
        <v>81.519004821777344</v>
      </c>
      <c r="BW1621">
        <v>78.391441345214844</v>
      </c>
      <c r="BX1621">
        <v>75.982063293457031</v>
      </c>
      <c r="BY1621">
        <v>74.01617431640625</v>
      </c>
      <c r="BZ1621">
        <v>73.214767456054687</v>
      </c>
      <c r="CA1621">
        <v>71.575851440429687</v>
      </c>
      <c r="CB1621">
        <v>71.904449462890625</v>
      </c>
      <c r="CC1621">
        <v>0.84389948844909668</v>
      </c>
      <c r="CD1621">
        <v>0.80618160963058472</v>
      </c>
      <c r="CE1621">
        <v>0.75861746072769165</v>
      </c>
      <c r="CF1621">
        <v>0.60019296407699585</v>
      </c>
      <c r="CG1621">
        <v>0.5323861837387085</v>
      </c>
      <c r="CH1621">
        <v>0.60220974683761597</v>
      </c>
      <c r="CI1621">
        <v>0.68198668956756592</v>
      </c>
      <c r="CJ1621">
        <v>0.6273963451385498</v>
      </c>
      <c r="CK1621">
        <v>0.76220554113388062</v>
      </c>
      <c r="CL1621">
        <v>0.79167890548706055</v>
      </c>
      <c r="CM1621">
        <v>0.76447951793670654</v>
      </c>
      <c r="CN1621">
        <v>0.80825424194335938</v>
      </c>
      <c r="CO1621">
        <v>0.89874690771102905</v>
      </c>
      <c r="CP1621">
        <v>0.80623006820678711</v>
      </c>
      <c r="CQ1621">
        <v>0.84351247549057007</v>
      </c>
      <c r="CR1621">
        <v>0.92537003755569458</v>
      </c>
      <c r="CS1621">
        <v>0.92889690399169922</v>
      </c>
      <c r="CT1621">
        <v>0.92154335975646973</v>
      </c>
      <c r="CU1621">
        <v>0.9926115870475769</v>
      </c>
      <c r="CV1621">
        <v>0.80192065238952637</v>
      </c>
      <c r="CW1621">
        <v>0.70999503135681152</v>
      </c>
      <c r="CX1621">
        <v>0.60438054800033569</v>
      </c>
      <c r="CY1621">
        <v>0.63235461711883545</v>
      </c>
      <c r="CZ1621">
        <v>0.6163405179977417</v>
      </c>
    </row>
    <row r="1622" spans="1:104" x14ac:dyDescent="0.25">
      <c r="A1622" t="s">
        <v>1811</v>
      </c>
      <c r="B1622" t="s">
        <v>26</v>
      </c>
      <c r="C1622" t="s">
        <v>28</v>
      </c>
      <c r="D1622" t="s">
        <v>184</v>
      </c>
      <c r="E1622" t="s">
        <v>184</v>
      </c>
      <c r="F1622">
        <v>2018</v>
      </c>
      <c r="G1622" t="s">
        <v>179</v>
      </c>
      <c r="H1622">
        <v>9</v>
      </c>
      <c r="I1622">
        <v>48.490917205810547</v>
      </c>
      <c r="J1622">
        <v>46.980613708496094</v>
      </c>
      <c r="K1622">
        <v>45.98651123046875</v>
      </c>
      <c r="L1622">
        <v>45.949226379394531</v>
      </c>
      <c r="M1622">
        <v>47.799972534179688</v>
      </c>
      <c r="N1622">
        <v>52.704551696777344</v>
      </c>
      <c r="O1622">
        <v>59.683712005615234</v>
      </c>
      <c r="P1622">
        <v>66.540206909179688</v>
      </c>
      <c r="Q1622">
        <v>73.884834289550781</v>
      </c>
      <c r="R1622">
        <v>79.512474060058594</v>
      </c>
      <c r="S1622">
        <v>83.820579528808594</v>
      </c>
      <c r="T1622">
        <v>85.946853637695312</v>
      </c>
      <c r="U1622">
        <v>86.711090087890625</v>
      </c>
      <c r="V1622">
        <v>87.399101257324219</v>
      </c>
      <c r="W1622">
        <v>86.701126098632812</v>
      </c>
      <c r="X1622">
        <v>84.11614990234375</v>
      </c>
      <c r="Y1622">
        <v>80.307296752929687</v>
      </c>
      <c r="Z1622">
        <v>75.342056274414063</v>
      </c>
      <c r="AA1622">
        <v>69.626213073730469</v>
      </c>
      <c r="AB1622">
        <v>67.908981323242187</v>
      </c>
      <c r="AC1622">
        <v>64.735382080078125</v>
      </c>
      <c r="AD1622">
        <v>60.250831604003906</v>
      </c>
      <c r="AE1622">
        <v>55.728660583496094</v>
      </c>
      <c r="AF1622">
        <v>52.105083465576172</v>
      </c>
      <c r="AG1622">
        <v>-0.48541074991226196</v>
      </c>
      <c r="AH1622">
        <v>-0.29747635126113892</v>
      </c>
      <c r="AI1622">
        <v>-0.23345755040645599</v>
      </c>
      <c r="AJ1622">
        <v>-0.23173010349273682</v>
      </c>
      <c r="AK1622">
        <v>-0.20273272693157196</v>
      </c>
      <c r="AL1622">
        <v>-5.9198759496212006E-2</v>
      </c>
      <c r="AM1622">
        <v>-0.29240009188652039</v>
      </c>
      <c r="AN1622">
        <v>6.8916857242584229E-2</v>
      </c>
      <c r="AO1622">
        <v>0.1555597335100174</v>
      </c>
      <c r="AP1622">
        <v>0.14998321235179901</v>
      </c>
      <c r="AQ1622">
        <v>0.80533319711685181</v>
      </c>
      <c r="AR1622">
        <v>4.2650718688964844</v>
      </c>
      <c r="AS1622">
        <v>4.3839712142944336</v>
      </c>
      <c r="AT1622">
        <v>4.233245849609375</v>
      </c>
      <c r="AU1622">
        <v>4.0030922889709473</v>
      </c>
      <c r="AV1622">
        <v>4.0140914916992188</v>
      </c>
      <c r="AW1622">
        <v>3.7824714183807373</v>
      </c>
      <c r="AX1622">
        <v>3.3661675453186035</v>
      </c>
      <c r="AY1622">
        <v>0.98873883485794067</v>
      </c>
      <c r="AZ1622">
        <v>0.52390038967132568</v>
      </c>
      <c r="BA1622">
        <v>0.33600285649299622</v>
      </c>
      <c r="BB1622">
        <v>0.33111429214477539</v>
      </c>
      <c r="BC1622">
        <v>0.20967218279838562</v>
      </c>
      <c r="BD1622">
        <v>4.4081453233957291E-2</v>
      </c>
      <c r="BE1622">
        <v>66.037490844726563</v>
      </c>
      <c r="BF1622">
        <v>65.331443786621094</v>
      </c>
      <c r="BG1622">
        <v>65.947807312011719</v>
      </c>
      <c r="BH1622">
        <v>64.059906005859375</v>
      </c>
      <c r="BI1622">
        <v>64.696495056152344</v>
      </c>
      <c r="BJ1622">
        <v>65.314620971679688</v>
      </c>
      <c r="BK1622">
        <v>67.344825744628906</v>
      </c>
      <c r="BL1622">
        <v>68.800865173339844</v>
      </c>
      <c r="BM1622">
        <v>75.818641662597656</v>
      </c>
      <c r="BN1622">
        <v>81.252708435058594</v>
      </c>
      <c r="BO1622">
        <v>86.752700805664063</v>
      </c>
      <c r="BP1622">
        <v>88.091499328613281</v>
      </c>
      <c r="BQ1622">
        <v>87.721176147460938</v>
      </c>
      <c r="BR1622">
        <v>89.369949340820313</v>
      </c>
      <c r="BS1622">
        <v>91.057090759277344</v>
      </c>
      <c r="BT1622">
        <v>89.353050231933594</v>
      </c>
      <c r="BU1622">
        <v>87.760429382324219</v>
      </c>
      <c r="BV1622">
        <v>87.171630859375</v>
      </c>
      <c r="BW1622">
        <v>85.603935241699219</v>
      </c>
      <c r="BX1622">
        <v>80.802627563476563</v>
      </c>
      <c r="BY1622">
        <v>76.566818237304688</v>
      </c>
      <c r="BZ1622">
        <v>76.185821533203125</v>
      </c>
      <c r="CA1622">
        <v>74.064178466796875</v>
      </c>
      <c r="CB1622">
        <v>72.5870361328125</v>
      </c>
      <c r="CC1622">
        <v>0.83451944589614868</v>
      </c>
      <c r="CD1622">
        <v>0.79968082904815674</v>
      </c>
      <c r="CE1622">
        <v>0.755745530128479</v>
      </c>
      <c r="CF1622">
        <v>0.59913182258605957</v>
      </c>
      <c r="CG1622">
        <v>0.53355324268341064</v>
      </c>
      <c r="CH1622">
        <v>0.60447955131530762</v>
      </c>
      <c r="CI1622">
        <v>0.68873244524002075</v>
      </c>
      <c r="CJ1622">
        <v>0.63208514451980591</v>
      </c>
      <c r="CK1622">
        <v>0.7720566987991333</v>
      </c>
      <c r="CL1622">
        <v>0.80153703689575195</v>
      </c>
      <c r="CM1622">
        <v>0.7709229588508606</v>
      </c>
      <c r="CN1622">
        <v>0.81560945510864258</v>
      </c>
      <c r="CO1622">
        <v>0.90971231460571289</v>
      </c>
      <c r="CP1622">
        <v>0.81275123357772827</v>
      </c>
      <c r="CQ1622">
        <v>0.8512311577796936</v>
      </c>
      <c r="CR1622">
        <v>0.93259978294372559</v>
      </c>
      <c r="CS1622">
        <v>0.93394428491592407</v>
      </c>
      <c r="CT1622">
        <v>0.92575752735137939</v>
      </c>
      <c r="CU1622">
        <v>0.99927604198455811</v>
      </c>
      <c r="CV1622">
        <v>0.81405353546142578</v>
      </c>
      <c r="CW1622">
        <v>0.71507316827774048</v>
      </c>
      <c r="CX1622">
        <v>0.60483831167221069</v>
      </c>
      <c r="CY1622">
        <v>0.63108354806900024</v>
      </c>
      <c r="CZ1622">
        <v>0.61449712514877319</v>
      </c>
    </row>
    <row r="1623" spans="1:104" x14ac:dyDescent="0.25">
      <c r="A1623" t="s">
        <v>1812</v>
      </c>
      <c r="B1623" t="s">
        <v>26</v>
      </c>
      <c r="C1623" t="s">
        <v>28</v>
      </c>
      <c r="D1623" t="s">
        <v>184</v>
      </c>
      <c r="E1623" t="s">
        <v>184</v>
      </c>
      <c r="F1623">
        <v>2018</v>
      </c>
      <c r="G1623" t="s">
        <v>180</v>
      </c>
      <c r="H1623">
        <v>10</v>
      </c>
      <c r="I1623">
        <v>43.804683685302734</v>
      </c>
      <c r="J1623">
        <v>42.378520965576172</v>
      </c>
      <c r="K1623">
        <v>41.412101745605469</v>
      </c>
      <c r="L1623">
        <v>41.376132965087891</v>
      </c>
      <c r="M1623">
        <v>42.911117553710937</v>
      </c>
      <c r="N1623">
        <v>47.074298858642578</v>
      </c>
      <c r="O1623">
        <v>54.090034484863281</v>
      </c>
      <c r="P1623">
        <v>59.510334014892578</v>
      </c>
      <c r="Q1623">
        <v>65.979782104492187</v>
      </c>
      <c r="R1623">
        <v>71.790687561035156</v>
      </c>
      <c r="S1623">
        <v>76.426223754882812</v>
      </c>
      <c r="T1623">
        <v>79.035308837890625</v>
      </c>
      <c r="U1623">
        <v>80.419754028320312</v>
      </c>
      <c r="V1623">
        <v>81.710006713867188</v>
      </c>
      <c r="W1623">
        <v>81.235603332519531</v>
      </c>
      <c r="X1623">
        <v>78.65301513671875</v>
      </c>
      <c r="Y1623">
        <v>74.762840270996094</v>
      </c>
      <c r="Z1623">
        <v>70.028327941894531</v>
      </c>
      <c r="AA1623">
        <v>66.90032958984375</v>
      </c>
      <c r="AB1623">
        <v>64.251251220703125</v>
      </c>
      <c r="AC1623">
        <v>61.056594848632813</v>
      </c>
      <c r="AD1623">
        <v>55.762992858886719</v>
      </c>
      <c r="AE1623">
        <v>50.648319244384766</v>
      </c>
      <c r="AF1623">
        <v>47.237995147705078</v>
      </c>
      <c r="AG1623">
        <v>-0.46991074085235596</v>
      </c>
      <c r="AH1623">
        <v>-0.23309983313083649</v>
      </c>
      <c r="AI1623">
        <v>-0.13094288110733032</v>
      </c>
      <c r="AJ1623">
        <v>-0.1696041077375412</v>
      </c>
      <c r="AK1623">
        <v>-0.1970992237329483</v>
      </c>
      <c r="AL1623">
        <v>-0.10941702127456665</v>
      </c>
      <c r="AM1623">
        <v>-0.30820596218109131</v>
      </c>
      <c r="AN1623">
        <v>-4.1402064263820648E-2</v>
      </c>
      <c r="AO1623">
        <v>0.14599137008190155</v>
      </c>
      <c r="AP1623">
        <v>0.26601022481918335</v>
      </c>
      <c r="AQ1623">
        <v>0.87332820892333984</v>
      </c>
      <c r="AR1623">
        <v>4.0146636962890625</v>
      </c>
      <c r="AS1623">
        <v>4.1456422805786133</v>
      </c>
      <c r="AT1623">
        <v>4.0215458869934082</v>
      </c>
      <c r="AU1623">
        <v>3.7671375274658203</v>
      </c>
      <c r="AV1623">
        <v>3.5853848457336426</v>
      </c>
      <c r="AW1623">
        <v>3.30216383934021</v>
      </c>
      <c r="AX1623">
        <v>2.8110241889953613</v>
      </c>
      <c r="AY1623">
        <v>0.55664491653442383</v>
      </c>
      <c r="AZ1623">
        <v>0.21359927952289581</v>
      </c>
      <c r="BA1623">
        <v>0.11510835587978363</v>
      </c>
      <c r="BB1623">
        <v>0.13214123249053955</v>
      </c>
      <c r="BC1623">
        <v>6.5393611788749695E-2</v>
      </c>
      <c r="BD1623">
        <v>-0.12210366874933243</v>
      </c>
      <c r="BE1623">
        <v>62.895992279052734</v>
      </c>
      <c r="BF1623">
        <v>62.602481842041016</v>
      </c>
      <c r="BG1623">
        <v>62.762825012207031</v>
      </c>
      <c r="BH1623">
        <v>61.622699737548828</v>
      </c>
      <c r="BI1623">
        <v>61.765022277832031</v>
      </c>
      <c r="BJ1623">
        <v>60.145114898681641</v>
      </c>
      <c r="BK1623">
        <v>61.243488311767578</v>
      </c>
      <c r="BL1623">
        <v>64.249557495117187</v>
      </c>
      <c r="BM1623">
        <v>69.443222045898438</v>
      </c>
      <c r="BN1623">
        <v>74.765670776367188</v>
      </c>
      <c r="BO1623">
        <v>78.8609619140625</v>
      </c>
      <c r="BP1623">
        <v>80.864471435546875</v>
      </c>
      <c r="BQ1623">
        <v>83.611839294433594</v>
      </c>
      <c r="BR1623">
        <v>85.45977783203125</v>
      </c>
      <c r="BS1623">
        <v>85.231742858886719</v>
      </c>
      <c r="BT1623">
        <v>84.319206237792969</v>
      </c>
      <c r="BU1623">
        <v>83.472587585449219</v>
      </c>
      <c r="BV1623">
        <v>81.922134399414063</v>
      </c>
      <c r="BW1623">
        <v>76.574203491210938</v>
      </c>
      <c r="BX1623">
        <v>70.468437194824219</v>
      </c>
      <c r="BY1623">
        <v>68.4710693359375</v>
      </c>
      <c r="BZ1623">
        <v>66.103363037109375</v>
      </c>
      <c r="CA1623">
        <v>65.079627990722656</v>
      </c>
      <c r="CB1623">
        <v>63.483455657958984</v>
      </c>
      <c r="CC1623">
        <v>0.77171540260314941</v>
      </c>
      <c r="CD1623">
        <v>0.73727434873580933</v>
      </c>
      <c r="CE1623">
        <v>0.69670951366424561</v>
      </c>
      <c r="CF1623">
        <v>0.55713945627212524</v>
      </c>
      <c r="CG1623">
        <v>0.49780553579330444</v>
      </c>
      <c r="CH1623">
        <v>0.5632968544960022</v>
      </c>
      <c r="CI1623">
        <v>0.65736442804336548</v>
      </c>
      <c r="CJ1623">
        <v>0.61681336164474487</v>
      </c>
      <c r="CK1623">
        <v>0.75424987077713013</v>
      </c>
      <c r="CL1623">
        <v>0.79117810726165771</v>
      </c>
      <c r="CM1623">
        <v>0.76559853553771973</v>
      </c>
      <c r="CN1623">
        <v>0.81151622533798218</v>
      </c>
      <c r="CO1623">
        <v>0.90854412317276001</v>
      </c>
      <c r="CP1623">
        <v>0.81028997898101807</v>
      </c>
      <c r="CQ1623">
        <v>0.85066002607345581</v>
      </c>
      <c r="CR1623">
        <v>0.93338876962661743</v>
      </c>
      <c r="CS1623">
        <v>0.93170225620269775</v>
      </c>
      <c r="CT1623">
        <v>0.92324227094650269</v>
      </c>
      <c r="CU1623">
        <v>1.0155036449432373</v>
      </c>
      <c r="CV1623">
        <v>0.82182139158248901</v>
      </c>
      <c r="CW1623">
        <v>0.72045701742172241</v>
      </c>
      <c r="CX1623">
        <v>0.58834356069564819</v>
      </c>
      <c r="CY1623">
        <v>0.59396833181381226</v>
      </c>
      <c r="CZ1623">
        <v>0.5755426287651062</v>
      </c>
    </row>
    <row r="1624" spans="1:104" x14ac:dyDescent="0.25">
      <c r="A1624" t="s">
        <v>1813</v>
      </c>
      <c r="B1624" t="s">
        <v>26</v>
      </c>
      <c r="C1624" t="s">
        <v>28</v>
      </c>
      <c r="D1624" t="s">
        <v>184</v>
      </c>
      <c r="E1624" t="s">
        <v>184</v>
      </c>
      <c r="F1624">
        <v>2018</v>
      </c>
      <c r="G1624" t="s">
        <v>181</v>
      </c>
      <c r="H1624">
        <v>11</v>
      </c>
      <c r="I1624">
        <v>40.719863891601563</v>
      </c>
      <c r="J1624">
        <v>39.499942779541016</v>
      </c>
      <c r="K1624">
        <v>38.790534973144531</v>
      </c>
      <c r="L1624">
        <v>38.971202850341797</v>
      </c>
      <c r="M1624">
        <v>40.685779571533203</v>
      </c>
      <c r="N1624">
        <v>44.789009094238281</v>
      </c>
      <c r="O1624">
        <v>50.094963073730469</v>
      </c>
      <c r="P1624">
        <v>54.772258758544922</v>
      </c>
      <c r="Q1624">
        <v>59.471088409423828</v>
      </c>
      <c r="R1624">
        <v>62.983840942382813</v>
      </c>
      <c r="S1624">
        <v>65.728141784667969</v>
      </c>
      <c r="T1624">
        <v>67.248336791992188</v>
      </c>
      <c r="U1624">
        <v>67.913436889648438</v>
      </c>
      <c r="V1624">
        <v>68.493392944335937</v>
      </c>
      <c r="W1624">
        <v>67.724525451660156</v>
      </c>
      <c r="X1624">
        <v>65.279884338378906</v>
      </c>
      <c r="Y1624">
        <v>62.739013671875</v>
      </c>
      <c r="Z1624">
        <v>61.411449432373047</v>
      </c>
      <c r="AA1624">
        <v>57.614349365234375</v>
      </c>
      <c r="AB1624">
        <v>54.858707427978516</v>
      </c>
      <c r="AC1624">
        <v>52.680130004882812</v>
      </c>
      <c r="AD1624">
        <v>49.594680786132813</v>
      </c>
      <c r="AE1624">
        <v>46.122066497802734</v>
      </c>
      <c r="AF1624">
        <v>43.332382202148438</v>
      </c>
      <c r="AG1624">
        <v>-0.50130456686019897</v>
      </c>
      <c r="AH1624">
        <v>-0.17405973374843597</v>
      </c>
      <c r="AI1624">
        <v>-1.0992337018251419E-2</v>
      </c>
      <c r="AJ1624">
        <v>-0.10763277113437653</v>
      </c>
      <c r="AK1624">
        <v>-0.2189600020647049</v>
      </c>
      <c r="AL1624">
        <v>-0.19219239056110382</v>
      </c>
      <c r="AM1624">
        <v>-0.3591495156288147</v>
      </c>
      <c r="AN1624">
        <v>-0.18610815703868866</v>
      </c>
      <c r="AO1624">
        <v>0.13470432162284851</v>
      </c>
      <c r="AP1624">
        <v>0.39756935834884644</v>
      </c>
      <c r="AQ1624">
        <v>0.88773733377456665</v>
      </c>
      <c r="AR1624">
        <v>3.4266386032104492</v>
      </c>
      <c r="AS1624">
        <v>3.5022220611572266</v>
      </c>
      <c r="AT1624">
        <v>3.3692095279693604</v>
      </c>
      <c r="AU1624">
        <v>3.0755980014801025</v>
      </c>
      <c r="AV1624">
        <v>2.6665229797363281</v>
      </c>
      <c r="AW1624">
        <v>2.4059638977050781</v>
      </c>
      <c r="AX1624">
        <v>1.9539923667907715</v>
      </c>
      <c r="AY1624">
        <v>-9.1707803308963776E-2</v>
      </c>
      <c r="AZ1624">
        <v>-0.22563721239566803</v>
      </c>
      <c r="BA1624">
        <v>-0.19823433458805084</v>
      </c>
      <c r="BB1624">
        <v>-0.1371082067489624</v>
      </c>
      <c r="BC1624">
        <v>-0.12044821679592133</v>
      </c>
      <c r="BD1624">
        <v>-0.34936988353729248</v>
      </c>
      <c r="BE1624">
        <v>60.270313262939453</v>
      </c>
      <c r="BF1624">
        <v>59.940280914306641</v>
      </c>
      <c r="BG1624">
        <v>59.637264251708984</v>
      </c>
      <c r="BH1624">
        <v>59.586635589599609</v>
      </c>
      <c r="BI1624">
        <v>60.001754760742188</v>
      </c>
      <c r="BJ1624">
        <v>60.566596984863281</v>
      </c>
      <c r="BK1624">
        <v>59.766952514648438</v>
      </c>
      <c r="BL1624">
        <v>59.532844543457031</v>
      </c>
      <c r="BM1624">
        <v>62.624912261962891</v>
      </c>
      <c r="BN1624">
        <v>65.624565124511719</v>
      </c>
      <c r="BO1624">
        <v>68.056556701660156</v>
      </c>
      <c r="BP1624">
        <v>69.891708374023438</v>
      </c>
      <c r="BQ1624">
        <v>71.078346252441406</v>
      </c>
      <c r="BR1624">
        <v>71.477996826171875</v>
      </c>
      <c r="BS1624">
        <v>70.109291076660156</v>
      </c>
      <c r="BT1624">
        <v>69.891708374023438</v>
      </c>
      <c r="BU1624">
        <v>68.747962951660156</v>
      </c>
      <c r="BV1624">
        <v>66.763092041015625</v>
      </c>
      <c r="BW1624">
        <v>65.413360595703125</v>
      </c>
      <c r="BX1624">
        <v>63.869964599609375</v>
      </c>
      <c r="BY1624">
        <v>63.123054504394531</v>
      </c>
      <c r="BZ1624">
        <v>62.655197143554687</v>
      </c>
      <c r="CA1624">
        <v>61.873126983642578</v>
      </c>
      <c r="CB1624">
        <v>61.620742797851563</v>
      </c>
      <c r="CC1624">
        <v>0.80192679166793823</v>
      </c>
      <c r="CD1624">
        <v>0.7651139497756958</v>
      </c>
      <c r="CE1624">
        <v>0.72468775510787964</v>
      </c>
      <c r="CF1624">
        <v>0.58017003536224365</v>
      </c>
      <c r="CG1624">
        <v>0.52129888534545898</v>
      </c>
      <c r="CH1624">
        <v>0.59060728549957275</v>
      </c>
      <c r="CI1624">
        <v>0.67742013931274414</v>
      </c>
      <c r="CJ1624">
        <v>0.62491679191589355</v>
      </c>
      <c r="CK1624">
        <v>0.7564694881439209</v>
      </c>
      <c r="CL1624">
        <v>0.78475874662399292</v>
      </c>
      <c r="CM1624">
        <v>0.75916391611099243</v>
      </c>
      <c r="CN1624">
        <v>0.80142122507095337</v>
      </c>
      <c r="CO1624">
        <v>0.8847997784614563</v>
      </c>
      <c r="CP1624">
        <v>0.80210244655609131</v>
      </c>
      <c r="CQ1624">
        <v>0.83555543422698975</v>
      </c>
      <c r="CR1624">
        <v>0.89745539426803589</v>
      </c>
      <c r="CS1624">
        <v>0.89413720369338989</v>
      </c>
      <c r="CT1624">
        <v>0.89762353897094727</v>
      </c>
      <c r="CU1624">
        <v>0.96613138914108276</v>
      </c>
      <c r="CV1624">
        <v>0.77437078952789307</v>
      </c>
      <c r="CW1624">
        <v>0.68529826402664185</v>
      </c>
      <c r="CX1624">
        <v>0.58621609210968018</v>
      </c>
      <c r="CY1624">
        <v>0.60845935344696045</v>
      </c>
      <c r="CZ1624">
        <v>0.59039312601089478</v>
      </c>
    </row>
    <row r="1625" spans="1:104" x14ac:dyDescent="0.25">
      <c r="A1625" t="s">
        <v>1814</v>
      </c>
      <c r="B1625" t="s">
        <v>26</v>
      </c>
      <c r="C1625" t="s">
        <v>28</v>
      </c>
      <c r="D1625" t="s">
        <v>184</v>
      </c>
      <c r="E1625" t="s">
        <v>184</v>
      </c>
      <c r="F1625">
        <v>2018</v>
      </c>
      <c r="G1625" t="s">
        <v>182</v>
      </c>
      <c r="H1625">
        <v>12</v>
      </c>
      <c r="I1625">
        <v>39.873001098632812</v>
      </c>
      <c r="J1625">
        <v>38.77081298828125</v>
      </c>
      <c r="K1625">
        <v>38.174182891845703</v>
      </c>
      <c r="L1625">
        <v>38.403839111328125</v>
      </c>
      <c r="M1625">
        <v>40.142772674560547</v>
      </c>
      <c r="N1625">
        <v>44.245212554931641</v>
      </c>
      <c r="O1625">
        <v>49.861698150634766</v>
      </c>
      <c r="P1625">
        <v>54.240119934082031</v>
      </c>
      <c r="Q1625">
        <v>57.658134460449219</v>
      </c>
      <c r="R1625">
        <v>59.402820587158203</v>
      </c>
      <c r="S1625">
        <v>60.386177062988281</v>
      </c>
      <c r="T1625">
        <v>60.551139831542969</v>
      </c>
      <c r="U1625">
        <v>60.360065460205078</v>
      </c>
      <c r="V1625">
        <v>60.4580078125</v>
      </c>
      <c r="W1625">
        <v>59.563106536865234</v>
      </c>
      <c r="X1625">
        <v>57.643711090087891</v>
      </c>
      <c r="Y1625">
        <v>56.308982849121094</v>
      </c>
      <c r="Z1625">
        <v>56.546531677246094</v>
      </c>
      <c r="AA1625">
        <v>53.905853271484375</v>
      </c>
      <c r="AB1625">
        <v>52.049552917480469</v>
      </c>
      <c r="AC1625">
        <v>50.363475799560547</v>
      </c>
      <c r="AD1625">
        <v>48.072654724121094</v>
      </c>
      <c r="AE1625">
        <v>44.808219909667969</v>
      </c>
      <c r="AF1625">
        <v>42.205249786376953</v>
      </c>
      <c r="AG1625">
        <v>-0.55924111604690552</v>
      </c>
      <c r="AH1625">
        <v>-0.11127748340368271</v>
      </c>
      <c r="AI1625">
        <v>0.13260529935359955</v>
      </c>
      <c r="AJ1625">
        <v>-3.6560945212841034E-2</v>
      </c>
      <c r="AK1625">
        <v>-0.24882526695728302</v>
      </c>
      <c r="AL1625">
        <v>-0.29396435618400574</v>
      </c>
      <c r="AM1625">
        <v>-0.43844702839851379</v>
      </c>
      <c r="AN1625">
        <v>-0.36891809105873108</v>
      </c>
      <c r="AO1625">
        <v>0.13539308309555054</v>
      </c>
      <c r="AP1625">
        <v>0.57173871994018555</v>
      </c>
      <c r="AQ1625">
        <v>0.97212958335876465</v>
      </c>
      <c r="AR1625">
        <v>3.0851073265075684</v>
      </c>
      <c r="AS1625">
        <v>3.1022663116455078</v>
      </c>
      <c r="AT1625">
        <v>2.9630215167999268</v>
      </c>
      <c r="AU1625">
        <v>2.6267290115356445</v>
      </c>
      <c r="AV1625">
        <v>1.9936957359313965</v>
      </c>
      <c r="AW1625">
        <v>1.7288510799407959</v>
      </c>
      <c r="AX1625">
        <v>1.1968902349472046</v>
      </c>
      <c r="AY1625">
        <v>-0.76347315311431885</v>
      </c>
      <c r="AZ1625">
        <v>-0.69808268547058105</v>
      </c>
      <c r="BA1625">
        <v>-0.54217642545700073</v>
      </c>
      <c r="BB1625">
        <v>-0.44959664344787598</v>
      </c>
      <c r="BC1625">
        <v>-0.34113937616348267</v>
      </c>
      <c r="BD1625">
        <v>-0.63034838438034058</v>
      </c>
      <c r="BE1625">
        <v>48.555377960205078</v>
      </c>
      <c r="BF1625">
        <v>48.283847808837891</v>
      </c>
      <c r="BG1625">
        <v>47.082180023193359</v>
      </c>
      <c r="BH1625">
        <v>48.152908325195313</v>
      </c>
      <c r="BI1625">
        <v>46.967060089111328</v>
      </c>
      <c r="BJ1625">
        <v>47.133575439453125</v>
      </c>
      <c r="BK1625">
        <v>46.677516937255859</v>
      </c>
      <c r="BL1625">
        <v>45.967498779296875</v>
      </c>
      <c r="BM1625">
        <v>52.802711486816406</v>
      </c>
      <c r="BN1625">
        <v>57.616863250732422</v>
      </c>
      <c r="BO1625">
        <v>61.596652984619141</v>
      </c>
      <c r="BP1625">
        <v>62.887516021728516</v>
      </c>
      <c r="BQ1625">
        <v>62.471015930175781</v>
      </c>
      <c r="BR1625">
        <v>66.089195251464844</v>
      </c>
      <c r="BS1625">
        <v>65.107650756835938</v>
      </c>
      <c r="BT1625">
        <v>63.523727416992188</v>
      </c>
      <c r="BU1625">
        <v>61.814590454101563</v>
      </c>
      <c r="BV1625">
        <v>59.700801849365234</v>
      </c>
      <c r="BW1625">
        <v>58.082618713378906</v>
      </c>
      <c r="BX1625">
        <v>54.916107177734375</v>
      </c>
      <c r="BY1625">
        <v>53.690711975097656</v>
      </c>
      <c r="BZ1625">
        <v>52.189830780029297</v>
      </c>
      <c r="CA1625">
        <v>52.354152679443359</v>
      </c>
      <c r="CB1625">
        <v>52.308452606201172</v>
      </c>
      <c r="CC1625">
        <v>0.91594696044921875</v>
      </c>
      <c r="CD1625">
        <v>0.87605553865432739</v>
      </c>
      <c r="CE1625">
        <v>0.83148574829101563</v>
      </c>
      <c r="CF1625">
        <v>0.65997171401977539</v>
      </c>
      <c r="CG1625">
        <v>0.58807432651519775</v>
      </c>
      <c r="CH1625">
        <v>0.66389191150665283</v>
      </c>
      <c r="CI1625">
        <v>0.75709295272827148</v>
      </c>
      <c r="CJ1625">
        <v>0.66832119226455688</v>
      </c>
      <c r="CK1625">
        <v>0.80854284763336182</v>
      </c>
      <c r="CL1625">
        <v>0.82874846458435059</v>
      </c>
      <c r="CM1625">
        <v>0.79189515113830566</v>
      </c>
      <c r="CN1625">
        <v>0.83413070440292358</v>
      </c>
      <c r="CO1625">
        <v>0.92188644409179688</v>
      </c>
      <c r="CP1625">
        <v>0.83217626810073853</v>
      </c>
      <c r="CQ1625">
        <v>0.86762583255767822</v>
      </c>
      <c r="CR1625">
        <v>0.9387286901473999</v>
      </c>
      <c r="CS1625">
        <v>0.94690465927124023</v>
      </c>
      <c r="CT1625">
        <v>0.96522831916809082</v>
      </c>
      <c r="CU1625">
        <v>1.0581573247909546</v>
      </c>
      <c r="CV1625">
        <v>0.85685497522354126</v>
      </c>
      <c r="CW1625">
        <v>0.76199370622634888</v>
      </c>
      <c r="CX1625">
        <v>0.65917396545410156</v>
      </c>
      <c r="CY1625">
        <v>0.68715584278106689</v>
      </c>
      <c r="CZ1625">
        <v>0.66784340143203735</v>
      </c>
    </row>
    <row r="1626" spans="1:104" x14ac:dyDescent="0.25">
      <c r="A1626" t="s">
        <v>1815</v>
      </c>
      <c r="B1626" t="s">
        <v>26</v>
      </c>
      <c r="C1626" t="s">
        <v>28</v>
      </c>
      <c r="D1626" t="s">
        <v>184</v>
      </c>
      <c r="E1626" t="s">
        <v>184</v>
      </c>
      <c r="F1626">
        <v>2018</v>
      </c>
      <c r="G1626" t="s">
        <v>183</v>
      </c>
      <c r="H1626">
        <v>8</v>
      </c>
      <c r="I1626">
        <v>48.170616149902344</v>
      </c>
      <c r="J1626">
        <v>46.551651000976563</v>
      </c>
      <c r="K1626">
        <v>45.390239715576172</v>
      </c>
      <c r="L1626">
        <v>45.333305358886719</v>
      </c>
      <c r="M1626">
        <v>47.022857666015625</v>
      </c>
      <c r="N1626">
        <v>51.70367431640625</v>
      </c>
      <c r="O1626">
        <v>57.685176849365234</v>
      </c>
      <c r="P1626">
        <v>64.202232360839844</v>
      </c>
      <c r="Q1626">
        <v>70.377960205078125</v>
      </c>
      <c r="R1626">
        <v>75.304931640625</v>
      </c>
      <c r="S1626">
        <v>79.293037414550781</v>
      </c>
      <c r="T1626">
        <v>81.254302978515625</v>
      </c>
      <c r="U1626">
        <v>81.973045349121094</v>
      </c>
      <c r="V1626">
        <v>82.409820556640625</v>
      </c>
      <c r="W1626">
        <v>82.010498046875</v>
      </c>
      <c r="X1626">
        <v>80.422142028808594</v>
      </c>
      <c r="Y1626">
        <v>77.23577880859375</v>
      </c>
      <c r="Z1626">
        <v>72.671043395996094</v>
      </c>
      <c r="AA1626">
        <v>67.049110412597656</v>
      </c>
      <c r="AB1626">
        <v>64.682975769042969</v>
      </c>
      <c r="AC1626">
        <v>63.000209808349609</v>
      </c>
      <c r="AD1626">
        <v>59.114414215087891</v>
      </c>
      <c r="AE1626">
        <v>54.860294342041016</v>
      </c>
      <c r="AF1626">
        <v>51.364482879638672</v>
      </c>
      <c r="AG1626">
        <v>-0.51363843679428101</v>
      </c>
      <c r="AH1626">
        <v>-0.27660641074180603</v>
      </c>
      <c r="AI1626">
        <v>-0.18073055148124695</v>
      </c>
      <c r="AJ1626">
        <v>-0.20582813024520874</v>
      </c>
      <c r="AK1626">
        <v>-0.21259140968322754</v>
      </c>
      <c r="AL1626">
        <v>-9.7411409020423889E-2</v>
      </c>
      <c r="AM1626">
        <v>-0.31529617309570313</v>
      </c>
      <c r="AN1626">
        <v>-6.7488395143300295E-4</v>
      </c>
      <c r="AO1626">
        <v>0.14914131164550781</v>
      </c>
      <c r="AP1626">
        <v>0.2166047990322113</v>
      </c>
      <c r="AQ1626">
        <v>0.83029860258102417</v>
      </c>
      <c r="AR1626">
        <v>4.0534768104553223</v>
      </c>
      <c r="AS1626">
        <v>4.1610980033874512</v>
      </c>
      <c r="AT1626">
        <v>4.0018978118896484</v>
      </c>
      <c r="AU1626">
        <v>3.7711739540100098</v>
      </c>
      <c r="AV1626">
        <v>3.7202417850494385</v>
      </c>
      <c r="AW1626">
        <v>3.4935648441314697</v>
      </c>
      <c r="AX1626">
        <v>3.0434880256652832</v>
      </c>
      <c r="AY1626">
        <v>0.70918995141983032</v>
      </c>
      <c r="AZ1626">
        <v>0.32238331437110901</v>
      </c>
      <c r="BA1626">
        <v>0.19482910633087158</v>
      </c>
      <c r="BB1626">
        <v>0.21177475154399872</v>
      </c>
      <c r="BC1626">
        <v>0.12568037211894989</v>
      </c>
      <c r="BD1626">
        <v>-6.4201749861240387E-2</v>
      </c>
      <c r="BE1626">
        <v>66.254341125488281</v>
      </c>
      <c r="BF1626">
        <v>65.992851257324219</v>
      </c>
      <c r="BG1626">
        <v>65.499755859375</v>
      </c>
      <c r="BH1626">
        <v>65.210250854492187</v>
      </c>
      <c r="BI1626">
        <v>64.883491516113281</v>
      </c>
      <c r="BJ1626">
        <v>65.218292236328125</v>
      </c>
      <c r="BK1626">
        <v>66.237777709960937</v>
      </c>
      <c r="BL1626">
        <v>67.85028076171875</v>
      </c>
      <c r="BM1626">
        <v>72.0726318359375</v>
      </c>
      <c r="BN1626">
        <v>75.888153076171875</v>
      </c>
      <c r="BO1626">
        <v>79.666954040527344</v>
      </c>
      <c r="BP1626">
        <v>81.086647033691406</v>
      </c>
      <c r="BQ1626">
        <v>81.916496276855469</v>
      </c>
      <c r="BR1626">
        <v>83.527862548828125</v>
      </c>
      <c r="BS1626">
        <v>83.597518920898438</v>
      </c>
      <c r="BT1626">
        <v>83.091812133789063</v>
      </c>
      <c r="BU1626">
        <v>82.842643737792969</v>
      </c>
      <c r="BV1626">
        <v>81.884513854980469</v>
      </c>
      <c r="BW1626">
        <v>78.910438537597656</v>
      </c>
      <c r="BX1626">
        <v>75.454483032226563</v>
      </c>
      <c r="BY1626">
        <v>72.464401245117187</v>
      </c>
      <c r="BZ1626">
        <v>71.467491149902344</v>
      </c>
      <c r="CA1626">
        <v>69.826362609863281</v>
      </c>
      <c r="CB1626">
        <v>69.340957641601563</v>
      </c>
      <c r="CC1626">
        <v>0.84770983457565308</v>
      </c>
      <c r="CD1626">
        <v>0.81005126237869263</v>
      </c>
      <c r="CE1626">
        <v>0.76227480173110962</v>
      </c>
      <c r="CF1626">
        <v>0.60277605056762695</v>
      </c>
      <c r="CG1626">
        <v>0.53446459770202637</v>
      </c>
      <c r="CH1626">
        <v>0.60456699132919312</v>
      </c>
      <c r="CI1626">
        <v>0.68378579616546631</v>
      </c>
      <c r="CJ1626">
        <v>0.62684136629104614</v>
      </c>
      <c r="CK1626">
        <v>0.76065313816070557</v>
      </c>
      <c r="CL1626">
        <v>0.7890934944152832</v>
      </c>
      <c r="CM1626">
        <v>0.76182913780212402</v>
      </c>
      <c r="CN1626">
        <v>0.80513358116149902</v>
      </c>
      <c r="CO1626">
        <v>0.89390915632247925</v>
      </c>
      <c r="CP1626">
        <v>0.80320614576339722</v>
      </c>
      <c r="CQ1626">
        <v>0.8398318886756897</v>
      </c>
      <c r="CR1626">
        <v>0.91958796977996826</v>
      </c>
      <c r="CS1626">
        <v>0.92317384481430054</v>
      </c>
      <c r="CT1626">
        <v>0.91546154022216797</v>
      </c>
      <c r="CU1626">
        <v>0.98682630062103271</v>
      </c>
      <c r="CV1626">
        <v>0.798667311668396</v>
      </c>
      <c r="CW1626">
        <v>0.70820486545562744</v>
      </c>
      <c r="CX1626">
        <v>0.60399419069290161</v>
      </c>
      <c r="CY1626">
        <v>0.63232457637786865</v>
      </c>
      <c r="CZ1626">
        <v>0.61699682474136353</v>
      </c>
    </row>
    <row r="1627" spans="1:104" x14ac:dyDescent="0.25">
      <c r="A1627" t="s">
        <v>1816</v>
      </c>
      <c r="B1627" t="s">
        <v>26</v>
      </c>
      <c r="C1627" t="s">
        <v>28</v>
      </c>
      <c r="D1627" t="s">
        <v>184</v>
      </c>
      <c r="E1627" t="s">
        <v>184</v>
      </c>
      <c r="F1627">
        <v>2019</v>
      </c>
      <c r="G1627" t="s">
        <v>171</v>
      </c>
      <c r="H1627">
        <v>1</v>
      </c>
      <c r="I1627">
        <v>39.899337768554688</v>
      </c>
      <c r="J1627">
        <v>38.692157745361328</v>
      </c>
      <c r="K1627">
        <v>38.191452026367188</v>
      </c>
      <c r="L1627">
        <v>38.477687835693359</v>
      </c>
      <c r="M1627">
        <v>40.419101715087891</v>
      </c>
      <c r="N1627">
        <v>44.703422546386719</v>
      </c>
      <c r="O1627">
        <v>51.775981903076172</v>
      </c>
      <c r="P1627">
        <v>56.410606384277344</v>
      </c>
      <c r="Q1627">
        <v>59.394359588623047</v>
      </c>
      <c r="R1627">
        <v>60.274131774902344</v>
      </c>
      <c r="S1627">
        <v>60.536277770996094</v>
      </c>
      <c r="T1627">
        <v>60.143337249755859</v>
      </c>
      <c r="U1627">
        <v>59.612495422363281</v>
      </c>
      <c r="V1627">
        <v>59.509532928466797</v>
      </c>
      <c r="W1627">
        <v>58.665493011474609</v>
      </c>
      <c r="X1627">
        <v>56.966232299804687</v>
      </c>
      <c r="Y1627">
        <v>55.675350189208984</v>
      </c>
      <c r="Z1627">
        <v>56.601947784423828</v>
      </c>
      <c r="AA1627">
        <v>54.363563537597656</v>
      </c>
      <c r="AB1627">
        <v>52.518241882324219</v>
      </c>
      <c r="AC1627">
        <v>50.872577667236328</v>
      </c>
      <c r="AD1627">
        <v>48.443210601806641</v>
      </c>
      <c r="AE1627">
        <v>45.025978088378906</v>
      </c>
      <c r="AF1627">
        <v>42.413799285888672</v>
      </c>
      <c r="AG1627">
        <v>-0.59274214506149292</v>
      </c>
      <c r="AH1627">
        <v>-9.4955176115036011E-2</v>
      </c>
      <c r="AI1627">
        <v>0.17930728197097778</v>
      </c>
      <c r="AJ1627">
        <v>-1.5496216714382172E-2</v>
      </c>
      <c r="AK1627">
        <v>-0.26412564516067505</v>
      </c>
      <c r="AL1627">
        <v>-0.34103861451148987</v>
      </c>
      <c r="AM1627">
        <v>-0.49040940403938293</v>
      </c>
      <c r="AN1627">
        <v>-0.46606332063674927</v>
      </c>
      <c r="AO1627">
        <v>0.14257803559303284</v>
      </c>
      <c r="AP1627">
        <v>0.66300559043884277</v>
      </c>
      <c r="AQ1627">
        <v>1.0493847131729126</v>
      </c>
      <c r="AR1627">
        <v>3.0869960784912109</v>
      </c>
      <c r="AS1627">
        <v>3.0784001350402832</v>
      </c>
      <c r="AT1627">
        <v>2.9202392101287842</v>
      </c>
      <c r="AU1627">
        <v>2.5685892105102539</v>
      </c>
      <c r="AV1627">
        <v>1.8494846820831299</v>
      </c>
      <c r="AW1627">
        <v>1.5544357299804687</v>
      </c>
      <c r="AX1627">
        <v>0.97625327110290527</v>
      </c>
      <c r="AY1627">
        <v>-0.99708425998687744</v>
      </c>
      <c r="AZ1627">
        <v>-0.87184464931488037</v>
      </c>
      <c r="BA1627">
        <v>-0.67134350538253784</v>
      </c>
      <c r="BB1627">
        <v>-0.56039965152740479</v>
      </c>
      <c r="BC1627">
        <v>-0.42012986540794373</v>
      </c>
      <c r="BD1627">
        <v>-0.74056410789489746</v>
      </c>
      <c r="BE1627">
        <v>46.983188629150391</v>
      </c>
      <c r="BF1627">
        <v>46.463863372802734</v>
      </c>
      <c r="BG1627">
        <v>47.016632080078125</v>
      </c>
      <c r="BH1627">
        <v>46.760921478271484</v>
      </c>
      <c r="BI1627">
        <v>45.581203460693359</v>
      </c>
      <c r="BJ1627">
        <v>44.871181488037109</v>
      </c>
      <c r="BK1627">
        <v>46.057044982910156</v>
      </c>
      <c r="BL1627">
        <v>45.305728912353516</v>
      </c>
      <c r="BM1627">
        <v>47.671314239501953</v>
      </c>
      <c r="BN1627">
        <v>51.792167663574219</v>
      </c>
      <c r="BO1627">
        <v>54.542610168457031</v>
      </c>
      <c r="BP1627">
        <v>56.996044158935547</v>
      </c>
      <c r="BQ1627">
        <v>58.521083831787109</v>
      </c>
      <c r="BR1627">
        <v>58.568523406982422</v>
      </c>
      <c r="BS1627">
        <v>58.796562194824219</v>
      </c>
      <c r="BT1627">
        <v>57.906379699707031</v>
      </c>
      <c r="BU1627">
        <v>56.264438629150391</v>
      </c>
      <c r="BV1627">
        <v>54.2833251953125</v>
      </c>
      <c r="BW1627">
        <v>51.667739868164063</v>
      </c>
      <c r="BX1627">
        <v>50.275798797607422</v>
      </c>
      <c r="BY1627">
        <v>46.930423736572266</v>
      </c>
      <c r="BZ1627">
        <v>45.411533355712891</v>
      </c>
      <c r="CA1627">
        <v>42.361839294433594</v>
      </c>
      <c r="CB1627">
        <v>41.7471923828125</v>
      </c>
      <c r="CC1627">
        <v>0.97742795944213867</v>
      </c>
      <c r="CD1627">
        <v>0.92795485258102417</v>
      </c>
      <c r="CE1627">
        <v>0.88400596380233765</v>
      </c>
      <c r="CF1627">
        <v>0.6992453932762146</v>
      </c>
      <c r="CG1627">
        <v>0.62416303157806396</v>
      </c>
      <c r="CH1627">
        <v>0.70598989725112915</v>
      </c>
      <c r="CI1627">
        <v>0.81048023700714111</v>
      </c>
      <c r="CJ1627">
        <v>0.69546151161193848</v>
      </c>
      <c r="CK1627">
        <v>0.8478739857673645</v>
      </c>
      <c r="CL1627">
        <v>0.86157268285751343</v>
      </c>
      <c r="CM1627">
        <v>0.81213581562042236</v>
      </c>
      <c r="CN1627">
        <v>0.85621559619903564</v>
      </c>
      <c r="CO1627">
        <v>0.95515447854995728</v>
      </c>
      <c r="CP1627">
        <v>0.84761476516723633</v>
      </c>
      <c r="CQ1627">
        <v>0.88764172792434692</v>
      </c>
      <c r="CR1627">
        <v>0.97424113750457764</v>
      </c>
      <c r="CS1627">
        <v>0.98376208543777466</v>
      </c>
      <c r="CT1627">
        <v>1.0127758979797363</v>
      </c>
      <c r="CU1627">
        <v>1.1252890825271606</v>
      </c>
      <c r="CV1627">
        <v>0.91522872447967529</v>
      </c>
      <c r="CW1627">
        <v>0.81522119045257568</v>
      </c>
      <c r="CX1627">
        <v>0.70372658967971802</v>
      </c>
      <c r="CY1627">
        <v>0.7330327033996582</v>
      </c>
      <c r="CZ1627">
        <v>0.71225768327713013</v>
      </c>
    </row>
    <row r="1628" spans="1:104" x14ac:dyDescent="0.25">
      <c r="A1628" t="s">
        <v>1817</v>
      </c>
      <c r="B1628" t="s">
        <v>26</v>
      </c>
      <c r="C1628" t="s">
        <v>28</v>
      </c>
      <c r="D1628" t="s">
        <v>184</v>
      </c>
      <c r="E1628" t="s">
        <v>184</v>
      </c>
      <c r="F1628">
        <v>2019</v>
      </c>
      <c r="G1628" t="s">
        <v>172</v>
      </c>
      <c r="H1628">
        <v>2</v>
      </c>
      <c r="I1628">
        <v>40.043960571289063</v>
      </c>
      <c r="J1628">
        <v>38.857120513916016</v>
      </c>
      <c r="K1628">
        <v>38.287830352783203</v>
      </c>
      <c r="L1628">
        <v>38.536338806152344</v>
      </c>
      <c r="M1628">
        <v>40.346504211425781</v>
      </c>
      <c r="N1628">
        <v>44.887710571289063</v>
      </c>
      <c r="O1628">
        <v>51.486026763916016</v>
      </c>
      <c r="P1628">
        <v>56.346969604492188</v>
      </c>
      <c r="Q1628">
        <v>59.852344512939453</v>
      </c>
      <c r="R1628">
        <v>61.0567626953125</v>
      </c>
      <c r="S1628">
        <v>61.367904663085937</v>
      </c>
      <c r="T1628">
        <v>61.030895233154297</v>
      </c>
      <c r="U1628">
        <v>60.630889892578125</v>
      </c>
      <c r="V1628">
        <v>60.439914703369141</v>
      </c>
      <c r="W1628">
        <v>59.534500122070313</v>
      </c>
      <c r="X1628">
        <v>57.807365417480469</v>
      </c>
      <c r="Y1628">
        <v>56.304542541503906</v>
      </c>
      <c r="Z1628">
        <v>56.588211059570313</v>
      </c>
      <c r="AA1628">
        <v>55.466632843017578</v>
      </c>
      <c r="AB1628">
        <v>53.497039794921875</v>
      </c>
      <c r="AC1628">
        <v>51.813991546630859</v>
      </c>
      <c r="AD1628">
        <v>49.051200866699219</v>
      </c>
      <c r="AE1628">
        <v>45.314105987548828</v>
      </c>
      <c r="AF1628">
        <v>42.592941284179688</v>
      </c>
      <c r="AG1628">
        <v>-0.57716989517211914</v>
      </c>
      <c r="AH1628">
        <v>-0.1005043238401413</v>
      </c>
      <c r="AI1628">
        <v>0.16073302924633026</v>
      </c>
      <c r="AJ1628">
        <v>-2.3564964532852173E-2</v>
      </c>
      <c r="AK1628">
        <v>-0.25662174820899963</v>
      </c>
      <c r="AL1628">
        <v>-0.32612195611000061</v>
      </c>
      <c r="AM1628">
        <v>-0.4727456271648407</v>
      </c>
      <c r="AN1628">
        <v>-0.43485537171363831</v>
      </c>
      <c r="AO1628">
        <v>0.14353819191455841</v>
      </c>
      <c r="AP1628">
        <v>0.64221155643463135</v>
      </c>
      <c r="AQ1628">
        <v>1.0405422449111938</v>
      </c>
      <c r="AR1628">
        <v>3.1348640918731689</v>
      </c>
      <c r="AS1628">
        <v>3.1414403915405273</v>
      </c>
      <c r="AT1628">
        <v>2.9805240631103516</v>
      </c>
      <c r="AU1628">
        <v>2.625011682510376</v>
      </c>
      <c r="AV1628">
        <v>1.9275175333023071</v>
      </c>
      <c r="AW1628">
        <v>1.6353338956832886</v>
      </c>
      <c r="AX1628">
        <v>1.0600508451461792</v>
      </c>
      <c r="AY1628">
        <v>-0.93034029006958008</v>
      </c>
      <c r="AZ1628">
        <v>-0.82064586877822876</v>
      </c>
      <c r="BA1628">
        <v>-0.63374084234237671</v>
      </c>
      <c r="BB1628">
        <v>-0.51928335428237915</v>
      </c>
      <c r="BC1628">
        <v>-0.38801974058151245</v>
      </c>
      <c r="BD1628">
        <v>-0.69714665412902832</v>
      </c>
      <c r="BE1628">
        <v>49.090202331542969</v>
      </c>
      <c r="BF1628">
        <v>49.483051300048828</v>
      </c>
      <c r="BG1628">
        <v>48.27960205078125</v>
      </c>
      <c r="BH1628">
        <v>47.193527221679688</v>
      </c>
      <c r="BI1628">
        <v>46.049362182617187</v>
      </c>
      <c r="BJ1628">
        <v>45.117427825927734</v>
      </c>
      <c r="BK1628">
        <v>44.181545257568359</v>
      </c>
      <c r="BL1628">
        <v>44.138069152832031</v>
      </c>
      <c r="BM1628">
        <v>49.285438537597656</v>
      </c>
      <c r="BN1628">
        <v>53.568065643310547</v>
      </c>
      <c r="BO1628">
        <v>55.676971435546875</v>
      </c>
      <c r="BP1628">
        <v>56.900184631347656</v>
      </c>
      <c r="BQ1628">
        <v>58.087825775146484</v>
      </c>
      <c r="BR1628">
        <v>58.571578979492188</v>
      </c>
      <c r="BS1628">
        <v>58.087825775146484</v>
      </c>
      <c r="BT1628">
        <v>57.151939392089844</v>
      </c>
      <c r="BU1628">
        <v>56.011726379394531</v>
      </c>
      <c r="BV1628">
        <v>53.939579010009766</v>
      </c>
      <c r="BW1628">
        <v>51.756767272949219</v>
      </c>
      <c r="BX1628">
        <v>49.888942718505859</v>
      </c>
      <c r="BY1628">
        <v>48.610401153564453</v>
      </c>
      <c r="BZ1628">
        <v>46.082164764404297</v>
      </c>
      <c r="CA1628">
        <v>45.515419006347656</v>
      </c>
      <c r="CB1628">
        <v>45.408706665039063</v>
      </c>
      <c r="CC1628">
        <v>0.94920045137405396</v>
      </c>
      <c r="CD1628">
        <v>0.90333855152130127</v>
      </c>
      <c r="CE1628">
        <v>0.85991978645324707</v>
      </c>
      <c r="CF1628">
        <v>0.68126922845840454</v>
      </c>
      <c r="CG1628">
        <v>0.60694229602813721</v>
      </c>
      <c r="CH1628">
        <v>0.69303047657012939</v>
      </c>
      <c r="CI1628">
        <v>0.79134607315063477</v>
      </c>
      <c r="CJ1628">
        <v>0.6856997013092041</v>
      </c>
      <c r="CK1628">
        <v>0.8376801609992981</v>
      </c>
      <c r="CL1628">
        <v>0.85301756858825684</v>
      </c>
      <c r="CM1628">
        <v>0.80475229024887085</v>
      </c>
      <c r="CN1628">
        <v>0.8481820821762085</v>
      </c>
      <c r="CO1628">
        <v>0.94703322649002075</v>
      </c>
      <c r="CP1628">
        <v>0.84109580516815186</v>
      </c>
      <c r="CQ1628">
        <v>0.88028883934020996</v>
      </c>
      <c r="CR1628">
        <v>0.96455579996109009</v>
      </c>
      <c r="CS1628">
        <v>0.97348588705062866</v>
      </c>
      <c r="CT1628">
        <v>0.99831318855285645</v>
      </c>
      <c r="CU1628">
        <v>1.1194502115249634</v>
      </c>
      <c r="CV1628">
        <v>0.90723466873168945</v>
      </c>
      <c r="CW1628">
        <v>0.80809307098388672</v>
      </c>
      <c r="CX1628">
        <v>0.69194269180297852</v>
      </c>
      <c r="CY1628">
        <v>0.71452605724334717</v>
      </c>
      <c r="CZ1628">
        <v>0.69403833150863647</v>
      </c>
    </row>
    <row r="1629" spans="1:104" x14ac:dyDescent="0.25">
      <c r="A1629" t="s">
        <v>1818</v>
      </c>
      <c r="B1629" t="s">
        <v>26</v>
      </c>
      <c r="C1629" t="s">
        <v>28</v>
      </c>
      <c r="D1629" t="s">
        <v>184</v>
      </c>
      <c r="E1629" t="s">
        <v>184</v>
      </c>
      <c r="F1629">
        <v>2019</v>
      </c>
      <c r="G1629" t="s">
        <v>173</v>
      </c>
      <c r="H1629">
        <v>3</v>
      </c>
      <c r="I1629">
        <v>40.950260162353516</v>
      </c>
      <c r="J1629">
        <v>39.626544952392578</v>
      </c>
      <c r="K1629">
        <v>38.816730499267578</v>
      </c>
      <c r="L1629">
        <v>38.850818634033203</v>
      </c>
      <c r="M1629">
        <v>40.351215362548828</v>
      </c>
      <c r="N1629">
        <v>44.366119384765625</v>
      </c>
      <c r="O1629">
        <v>51.060459136962891</v>
      </c>
      <c r="P1629">
        <v>56.060848236083984</v>
      </c>
      <c r="Q1629">
        <v>59.830047607421875</v>
      </c>
      <c r="R1629">
        <v>61.43426513671875</v>
      </c>
      <c r="S1629">
        <v>62.453594207763672</v>
      </c>
      <c r="T1629">
        <v>62.957569122314453</v>
      </c>
      <c r="U1629">
        <v>63.029884338378906</v>
      </c>
      <c r="V1629">
        <v>63.19439697265625</v>
      </c>
      <c r="W1629">
        <v>62.466567993164063</v>
      </c>
      <c r="X1629">
        <v>60.808639526367188</v>
      </c>
      <c r="Y1629">
        <v>58.910282135009766</v>
      </c>
      <c r="Z1629">
        <v>56.820289611816406</v>
      </c>
      <c r="AA1629">
        <v>54.944492340087891</v>
      </c>
      <c r="AB1629">
        <v>54.942928314208984</v>
      </c>
      <c r="AC1629">
        <v>52.91827392578125</v>
      </c>
      <c r="AD1629">
        <v>50.188926696777344</v>
      </c>
      <c r="AE1629">
        <v>46.18408203125</v>
      </c>
      <c r="AF1629">
        <v>43.381271362304687</v>
      </c>
      <c r="AG1629">
        <v>-0.57326126098632813</v>
      </c>
      <c r="AH1629">
        <v>-0.12326554954051971</v>
      </c>
      <c r="AI1629">
        <v>0.11888188123703003</v>
      </c>
      <c r="AJ1629">
        <v>-4.583447054028511E-2</v>
      </c>
      <c r="AK1629">
        <v>-0.24831278622150421</v>
      </c>
      <c r="AL1629">
        <v>-0.29074344038963318</v>
      </c>
      <c r="AM1629">
        <v>-0.44555184245109558</v>
      </c>
      <c r="AN1629">
        <v>-0.37454554438591003</v>
      </c>
      <c r="AO1629">
        <v>0.14263831079006195</v>
      </c>
      <c r="AP1629">
        <v>0.58285927772521973</v>
      </c>
      <c r="AQ1629">
        <v>1.0041208267211914</v>
      </c>
      <c r="AR1629">
        <v>3.2257301807403564</v>
      </c>
      <c r="AS1629">
        <v>3.2559332847595215</v>
      </c>
      <c r="AT1629">
        <v>3.1068010330200195</v>
      </c>
      <c r="AU1629">
        <v>2.7698438167572021</v>
      </c>
      <c r="AV1629">
        <v>2.1435286998748779</v>
      </c>
      <c r="AW1629">
        <v>1.8537261486053467</v>
      </c>
      <c r="AX1629">
        <v>1.257312536239624</v>
      </c>
      <c r="AY1629">
        <v>-0.7147221565246582</v>
      </c>
      <c r="AZ1629">
        <v>-0.68518012762069702</v>
      </c>
      <c r="BA1629">
        <v>-0.52946656942367554</v>
      </c>
      <c r="BB1629">
        <v>-0.42986947298049927</v>
      </c>
      <c r="BC1629">
        <v>-0.32442611455917358</v>
      </c>
      <c r="BD1629">
        <v>-0.61887729167938232</v>
      </c>
      <c r="BE1629">
        <v>51.579696655273437</v>
      </c>
      <c r="BF1629">
        <v>51.720386505126953</v>
      </c>
      <c r="BG1629">
        <v>51.633022308349609</v>
      </c>
      <c r="BH1629">
        <v>50.589996337890625</v>
      </c>
      <c r="BI1629">
        <v>49.838241577148438</v>
      </c>
      <c r="BJ1629">
        <v>49.588241577148438</v>
      </c>
      <c r="BK1629">
        <v>49.629947662353516</v>
      </c>
      <c r="BL1629">
        <v>48.732475280761719</v>
      </c>
      <c r="BM1629">
        <v>53.239700317382813</v>
      </c>
      <c r="BN1629">
        <v>58.181076049804688</v>
      </c>
      <c r="BO1629">
        <v>59.541706085205078</v>
      </c>
      <c r="BP1629">
        <v>62.185024261474609</v>
      </c>
      <c r="BQ1629">
        <v>63.160881042480469</v>
      </c>
      <c r="BR1629">
        <v>62.456977844238281</v>
      </c>
      <c r="BS1629">
        <v>63.162635803222656</v>
      </c>
      <c r="BT1629">
        <v>62.253070831298828</v>
      </c>
      <c r="BU1629">
        <v>61.047412872314453</v>
      </c>
      <c r="BV1629">
        <v>57.743213653564453</v>
      </c>
      <c r="BW1629">
        <v>56.013843536376953</v>
      </c>
      <c r="BX1629">
        <v>54.349891662597656</v>
      </c>
      <c r="BY1629">
        <v>52.935939788818359</v>
      </c>
      <c r="BZ1629">
        <v>49.885688781738281</v>
      </c>
      <c r="CA1629">
        <v>49.386127471923828</v>
      </c>
      <c r="CB1629">
        <v>49.776378631591797</v>
      </c>
      <c r="CC1629">
        <v>0.92559927701950073</v>
      </c>
      <c r="CD1629">
        <v>0.88168621063232422</v>
      </c>
      <c r="CE1629">
        <v>0.83289235830307007</v>
      </c>
      <c r="CF1629">
        <v>0.6572757363319397</v>
      </c>
      <c r="CG1629">
        <v>0.58138167858123779</v>
      </c>
      <c r="CH1629">
        <v>0.65731048583984375</v>
      </c>
      <c r="CI1629">
        <v>0.75509262084960938</v>
      </c>
      <c r="CJ1629">
        <v>0.66187953948974609</v>
      </c>
      <c r="CK1629">
        <v>0.80908399820327759</v>
      </c>
      <c r="CL1629">
        <v>0.82521456480026245</v>
      </c>
      <c r="CM1629">
        <v>0.78183859586715698</v>
      </c>
      <c r="CN1629">
        <v>0.82641714811325073</v>
      </c>
      <c r="CO1629">
        <v>0.92368900775909424</v>
      </c>
      <c r="CP1629">
        <v>0.82059144973754883</v>
      </c>
      <c r="CQ1629">
        <v>0.859710693359375</v>
      </c>
      <c r="CR1629">
        <v>0.94455081224441528</v>
      </c>
      <c r="CS1629">
        <v>0.95380288362503052</v>
      </c>
      <c r="CT1629">
        <v>0.95871657133102417</v>
      </c>
      <c r="CU1629">
        <v>1.0655574798583984</v>
      </c>
      <c r="CV1629">
        <v>0.88251155614852905</v>
      </c>
      <c r="CW1629">
        <v>0.77780336141586304</v>
      </c>
      <c r="CX1629">
        <v>0.66916686296463013</v>
      </c>
      <c r="CY1629">
        <v>0.68858695030212402</v>
      </c>
      <c r="CZ1629">
        <v>0.67040318250656128</v>
      </c>
    </row>
    <row r="1630" spans="1:104" x14ac:dyDescent="0.25">
      <c r="A1630" t="s">
        <v>1819</v>
      </c>
      <c r="B1630" t="s">
        <v>26</v>
      </c>
      <c r="C1630" t="s">
        <v>28</v>
      </c>
      <c r="D1630" t="s">
        <v>184</v>
      </c>
      <c r="E1630" t="s">
        <v>184</v>
      </c>
      <c r="F1630">
        <v>2019</v>
      </c>
      <c r="G1630" t="s">
        <v>174</v>
      </c>
      <c r="H1630">
        <v>4</v>
      </c>
      <c r="I1630">
        <v>41.926933288574219</v>
      </c>
      <c r="J1630">
        <v>40.495903015136719</v>
      </c>
      <c r="K1630">
        <v>39.620960235595703</v>
      </c>
      <c r="L1630">
        <v>39.532234191894531</v>
      </c>
      <c r="M1630">
        <v>41.030017852783203</v>
      </c>
      <c r="N1630">
        <v>44.899131774902344</v>
      </c>
      <c r="O1630">
        <v>50.240711212158203</v>
      </c>
      <c r="P1630">
        <v>55.340278625488281</v>
      </c>
      <c r="Q1630">
        <v>60.332614898681641</v>
      </c>
      <c r="R1630">
        <v>64.034629821777344</v>
      </c>
      <c r="S1630">
        <v>67.051414489746094</v>
      </c>
      <c r="T1630">
        <v>68.983596801757813</v>
      </c>
      <c r="U1630">
        <v>70.079986572265625</v>
      </c>
      <c r="V1630">
        <v>71.145462036132812</v>
      </c>
      <c r="W1630">
        <v>70.722930908203125</v>
      </c>
      <c r="X1630">
        <v>68.743431091308594</v>
      </c>
      <c r="Y1630">
        <v>65.964889526367188</v>
      </c>
      <c r="Z1630">
        <v>61.804058074951172</v>
      </c>
      <c r="AA1630">
        <v>57.762042999267578</v>
      </c>
      <c r="AB1630">
        <v>57.020500183105469</v>
      </c>
      <c r="AC1630">
        <v>55.446548461914062</v>
      </c>
      <c r="AD1630">
        <v>52.085456848144531</v>
      </c>
      <c r="AE1630">
        <v>48.279933929443359</v>
      </c>
      <c r="AF1630">
        <v>45.188392639160156</v>
      </c>
      <c r="AG1630">
        <v>-0.50252425670623779</v>
      </c>
      <c r="AH1630">
        <v>-0.18913111090660095</v>
      </c>
      <c r="AI1630">
        <v>-3.7117701023817062E-2</v>
      </c>
      <c r="AJ1630">
        <v>-0.12153054028749466</v>
      </c>
      <c r="AK1630">
        <v>-0.21437461674213409</v>
      </c>
      <c r="AL1630">
        <v>-0.17438514530658722</v>
      </c>
      <c r="AM1630">
        <v>-0.34385040402412415</v>
      </c>
      <c r="AN1630">
        <v>-0.15578256547451019</v>
      </c>
      <c r="AO1630">
        <v>0.13613283634185791</v>
      </c>
      <c r="AP1630">
        <v>0.36619892716407776</v>
      </c>
      <c r="AQ1630">
        <v>0.87111538648605347</v>
      </c>
      <c r="AR1630">
        <v>3.5042405128479004</v>
      </c>
      <c r="AS1630">
        <v>3.6049003601074219</v>
      </c>
      <c r="AT1630">
        <v>3.4942593574523926</v>
      </c>
      <c r="AU1630">
        <v>3.2191205024719238</v>
      </c>
      <c r="AV1630">
        <v>2.8672385215759277</v>
      </c>
      <c r="AW1630">
        <v>2.6030573844909668</v>
      </c>
      <c r="AX1630">
        <v>2.0777521133422852</v>
      </c>
      <c r="AY1630">
        <v>3.2415814697742462E-2</v>
      </c>
      <c r="AZ1630">
        <v>-0.13926555216312408</v>
      </c>
      <c r="BA1630">
        <v>-0.13682033121585846</v>
      </c>
      <c r="BB1630">
        <v>-8.1574536859989166E-2</v>
      </c>
      <c r="BC1630">
        <v>-8.2158289849758148E-2</v>
      </c>
      <c r="BD1630">
        <v>-0.30855655670166016</v>
      </c>
      <c r="BE1630">
        <v>58.526660919189453</v>
      </c>
      <c r="BF1630">
        <v>58.166065216064453</v>
      </c>
      <c r="BG1630">
        <v>56.777542114257813</v>
      </c>
      <c r="BH1630">
        <v>55.004718780517578</v>
      </c>
      <c r="BI1630">
        <v>54.984970092773437</v>
      </c>
      <c r="BJ1630">
        <v>54.828285217285156</v>
      </c>
      <c r="BK1630">
        <v>55.492267608642578</v>
      </c>
      <c r="BL1630">
        <v>59.704357147216797</v>
      </c>
      <c r="BM1630">
        <v>66.353683471679688</v>
      </c>
      <c r="BN1630">
        <v>70.291801452636719</v>
      </c>
      <c r="BO1630">
        <v>73.307601928710938</v>
      </c>
      <c r="BP1630">
        <v>75.358078002929688</v>
      </c>
      <c r="BQ1630">
        <v>76.560676574707031</v>
      </c>
      <c r="BR1630">
        <v>76.650650024414063</v>
      </c>
      <c r="BS1630">
        <v>77.225967407226563</v>
      </c>
      <c r="BT1630">
        <v>75.942344665527344</v>
      </c>
      <c r="BU1630">
        <v>74.712532043457031</v>
      </c>
      <c r="BV1630">
        <v>73.575759887695313</v>
      </c>
      <c r="BW1630">
        <v>71.891593933105469</v>
      </c>
      <c r="BX1630">
        <v>68.088211059570313</v>
      </c>
      <c r="BY1630">
        <v>63.243583679199219</v>
      </c>
      <c r="BZ1630">
        <v>62.198814392089844</v>
      </c>
      <c r="CA1630">
        <v>60.98919677734375</v>
      </c>
      <c r="CB1630">
        <v>59.513771057128906</v>
      </c>
      <c r="CC1630">
        <v>0.80252242088317871</v>
      </c>
      <c r="CD1630">
        <v>0.76366996765136719</v>
      </c>
      <c r="CE1630">
        <v>0.72215831279754639</v>
      </c>
      <c r="CF1630">
        <v>0.57479548454284668</v>
      </c>
      <c r="CG1630">
        <v>0.51463079452514648</v>
      </c>
      <c r="CH1630">
        <v>0.58272743225097656</v>
      </c>
      <c r="CI1630">
        <v>0.66617882251739502</v>
      </c>
      <c r="CJ1630">
        <v>0.62132096290588379</v>
      </c>
      <c r="CK1630">
        <v>0.7528035044670105</v>
      </c>
      <c r="CL1630">
        <v>0.78097653388977051</v>
      </c>
      <c r="CM1630">
        <v>0.75639468431472778</v>
      </c>
      <c r="CN1630">
        <v>0.7988852858543396</v>
      </c>
      <c r="CO1630">
        <v>0.88317966461181641</v>
      </c>
      <c r="CP1630">
        <v>0.80138003826141357</v>
      </c>
      <c r="CQ1630">
        <v>0.8359794020652771</v>
      </c>
      <c r="CR1630">
        <v>0.9015432596206665</v>
      </c>
      <c r="CS1630">
        <v>0.89794373512268066</v>
      </c>
      <c r="CT1630">
        <v>0.88206827640533447</v>
      </c>
      <c r="CU1630">
        <v>0.94437110424041748</v>
      </c>
      <c r="CV1630">
        <v>0.77050530910491943</v>
      </c>
      <c r="CW1630">
        <v>0.6878591775894165</v>
      </c>
      <c r="CX1630">
        <v>0.58913171291351318</v>
      </c>
      <c r="CY1630">
        <v>0.6131129264831543</v>
      </c>
      <c r="CZ1630">
        <v>0.596169114112854</v>
      </c>
    </row>
    <row r="1631" spans="1:104" x14ac:dyDescent="0.25">
      <c r="A1631" t="s">
        <v>1820</v>
      </c>
      <c r="B1631" t="s">
        <v>26</v>
      </c>
      <c r="C1631" t="s">
        <v>28</v>
      </c>
      <c r="D1631" t="s">
        <v>184</v>
      </c>
      <c r="E1631" t="s">
        <v>184</v>
      </c>
      <c r="F1631">
        <v>2019</v>
      </c>
      <c r="G1631" t="s">
        <v>175</v>
      </c>
      <c r="H1631">
        <v>5</v>
      </c>
      <c r="I1631">
        <v>43.511520385742188</v>
      </c>
      <c r="J1631">
        <v>42.025753021240234</v>
      </c>
      <c r="K1631">
        <v>41.080459594726563</v>
      </c>
      <c r="L1631">
        <v>40.88153076171875</v>
      </c>
      <c r="M1631">
        <v>42.284049987792969</v>
      </c>
      <c r="N1631">
        <v>46.069923400878906</v>
      </c>
      <c r="O1631">
        <v>51.062957763671875</v>
      </c>
      <c r="P1631">
        <v>57.662063598632813</v>
      </c>
      <c r="Q1631">
        <v>63.903240203857422</v>
      </c>
      <c r="R1631">
        <v>68.469253540039062</v>
      </c>
      <c r="S1631">
        <v>71.630081176757813</v>
      </c>
      <c r="T1631">
        <v>73.037704467773438</v>
      </c>
      <c r="U1631">
        <v>73.541610717773438</v>
      </c>
      <c r="V1631">
        <v>74.121559143066406</v>
      </c>
      <c r="W1631">
        <v>73.748146057128906</v>
      </c>
      <c r="X1631">
        <v>71.685943603515625</v>
      </c>
      <c r="Y1631">
        <v>68.562171936035156</v>
      </c>
      <c r="Z1631">
        <v>64.35626220703125</v>
      </c>
      <c r="AA1631">
        <v>60.024822235107422</v>
      </c>
      <c r="AB1631">
        <v>58.437290191650391</v>
      </c>
      <c r="AC1631">
        <v>57.439559936523438</v>
      </c>
      <c r="AD1631">
        <v>53.820247650146484</v>
      </c>
      <c r="AE1631">
        <v>49.983047485351563</v>
      </c>
      <c r="AF1631">
        <v>46.82855224609375</v>
      </c>
      <c r="AG1631">
        <v>-0.51103478670120239</v>
      </c>
      <c r="AH1631">
        <v>-0.21568429470062256</v>
      </c>
      <c r="AI1631">
        <v>-7.7297598123550415E-2</v>
      </c>
      <c r="AJ1631">
        <v>-0.14577323198318481</v>
      </c>
      <c r="AK1631">
        <v>-0.21421559154987335</v>
      </c>
      <c r="AL1631">
        <v>-0.15398749709129333</v>
      </c>
      <c r="AM1631">
        <v>-0.33420893549919128</v>
      </c>
      <c r="AN1631">
        <v>-0.11644171923398972</v>
      </c>
      <c r="AO1631">
        <v>0.14236742258071899</v>
      </c>
      <c r="AP1631">
        <v>0.33330214023590088</v>
      </c>
      <c r="AQ1631">
        <v>0.87324875593185425</v>
      </c>
      <c r="AR1631">
        <v>3.675626277923584</v>
      </c>
      <c r="AS1631">
        <v>3.7492833137512207</v>
      </c>
      <c r="AT1631">
        <v>3.6067864894866943</v>
      </c>
      <c r="AU1631">
        <v>3.3468759059906006</v>
      </c>
      <c r="AV1631">
        <v>3.0755221843719482</v>
      </c>
      <c r="AW1631">
        <v>2.8176531791687012</v>
      </c>
      <c r="AX1631">
        <v>2.3184142112731934</v>
      </c>
      <c r="AY1631">
        <v>0.21505819261074066</v>
      </c>
      <c r="AZ1631">
        <v>-1.3515214435756207E-2</v>
      </c>
      <c r="BA1631">
        <v>-4.6650774776935577E-2</v>
      </c>
      <c r="BB1631">
        <v>-1.5483548631891608E-3</v>
      </c>
      <c r="BC1631">
        <v>-2.6032201945781708E-2</v>
      </c>
      <c r="BD1631">
        <v>-0.24537400901317596</v>
      </c>
      <c r="BE1631">
        <v>59.892734527587891</v>
      </c>
      <c r="BF1631">
        <v>59.642734527587891</v>
      </c>
      <c r="BG1631">
        <v>59.392734527587891</v>
      </c>
      <c r="BH1631">
        <v>58.647125244140625</v>
      </c>
      <c r="BI1631">
        <v>58.37518310546875</v>
      </c>
      <c r="BJ1631">
        <v>57.643611907958984</v>
      </c>
      <c r="BK1631">
        <v>61.108383178710938</v>
      </c>
      <c r="BL1631">
        <v>65.055168151855469</v>
      </c>
      <c r="BM1631">
        <v>69.811187744140625</v>
      </c>
      <c r="BN1631">
        <v>74.386543273925781</v>
      </c>
      <c r="BO1631">
        <v>78.417579650878906</v>
      </c>
      <c r="BP1631">
        <v>79.419334411621094</v>
      </c>
      <c r="BQ1631">
        <v>78.479011535644531</v>
      </c>
      <c r="BR1631">
        <v>78.155853271484375</v>
      </c>
      <c r="BS1631">
        <v>78.245811462402344</v>
      </c>
      <c r="BT1631">
        <v>77.700172424316406</v>
      </c>
      <c r="BU1631">
        <v>76.519943237304688</v>
      </c>
      <c r="BV1631">
        <v>75.082252502441406</v>
      </c>
      <c r="BW1631">
        <v>72.552101135253906</v>
      </c>
      <c r="BX1631">
        <v>68.934616088867188</v>
      </c>
      <c r="BY1631">
        <v>66.10882568359375</v>
      </c>
      <c r="BZ1631">
        <v>64.903144836425781</v>
      </c>
      <c r="CA1631">
        <v>64.653144836425781</v>
      </c>
      <c r="CB1631">
        <v>63.19921875</v>
      </c>
      <c r="CC1631">
        <v>0.8162878155708313</v>
      </c>
      <c r="CD1631">
        <v>0.77835690975189209</v>
      </c>
      <c r="CE1631">
        <v>0.73602509498596191</v>
      </c>
      <c r="CF1631">
        <v>0.58290731906890869</v>
      </c>
      <c r="CG1631">
        <v>0.51831775903701782</v>
      </c>
      <c r="CH1631">
        <v>0.58401340246200562</v>
      </c>
      <c r="CI1631">
        <v>0.66571879386901855</v>
      </c>
      <c r="CJ1631">
        <v>0.62397366762161255</v>
      </c>
      <c r="CK1631">
        <v>0.75926947593688965</v>
      </c>
      <c r="CL1631">
        <v>0.78830450773239136</v>
      </c>
      <c r="CM1631">
        <v>0.76084959506988525</v>
      </c>
      <c r="CN1631">
        <v>0.80189120769500732</v>
      </c>
      <c r="CO1631">
        <v>0.88437271118164063</v>
      </c>
      <c r="CP1631">
        <v>0.80092978477478027</v>
      </c>
      <c r="CQ1631">
        <v>0.8348732590675354</v>
      </c>
      <c r="CR1631">
        <v>0.90025603771209717</v>
      </c>
      <c r="CS1631">
        <v>0.89736330509185791</v>
      </c>
      <c r="CT1631">
        <v>0.88490229845046997</v>
      </c>
      <c r="CU1631">
        <v>0.95037126541137695</v>
      </c>
      <c r="CV1631">
        <v>0.77478533983230591</v>
      </c>
      <c r="CW1631">
        <v>0.69309723377227783</v>
      </c>
      <c r="CX1631">
        <v>0.59134262800216675</v>
      </c>
      <c r="CY1631">
        <v>0.61835163831710815</v>
      </c>
      <c r="CZ1631">
        <v>0.60357385873794556</v>
      </c>
    </row>
    <row r="1632" spans="1:104" x14ac:dyDescent="0.25">
      <c r="A1632" t="s">
        <v>1821</v>
      </c>
      <c r="B1632" t="s">
        <v>26</v>
      </c>
      <c r="C1632" t="s">
        <v>28</v>
      </c>
      <c r="D1632" t="s">
        <v>184</v>
      </c>
      <c r="E1632" t="s">
        <v>184</v>
      </c>
      <c r="F1632">
        <v>2019</v>
      </c>
      <c r="G1632" t="s">
        <v>176</v>
      </c>
      <c r="H1632">
        <v>6</v>
      </c>
      <c r="I1632">
        <v>45.427825927734375</v>
      </c>
      <c r="J1632">
        <v>43.830699920654297</v>
      </c>
      <c r="K1632">
        <v>42.851829528808594</v>
      </c>
      <c r="L1632">
        <v>42.690567016601562</v>
      </c>
      <c r="M1632">
        <v>44.083465576171875</v>
      </c>
      <c r="N1632">
        <v>47.875820159912109</v>
      </c>
      <c r="O1632">
        <v>52.935516357421875</v>
      </c>
      <c r="P1632">
        <v>59.389972686767578</v>
      </c>
      <c r="Q1632">
        <v>65.027877807617188</v>
      </c>
      <c r="R1632">
        <v>69.476051330566406</v>
      </c>
      <c r="S1632">
        <v>72.88677978515625</v>
      </c>
      <c r="T1632">
        <v>74.401878356933594</v>
      </c>
      <c r="U1632">
        <v>74.840309143066406</v>
      </c>
      <c r="V1632">
        <v>75.105453491210938</v>
      </c>
      <c r="W1632">
        <v>74.74017333984375</v>
      </c>
      <c r="X1632">
        <v>73.335121154785156</v>
      </c>
      <c r="Y1632">
        <v>70.90106201171875</v>
      </c>
      <c r="Z1632">
        <v>66.94439697265625</v>
      </c>
      <c r="AA1632">
        <v>62.33807373046875</v>
      </c>
      <c r="AB1632">
        <v>59.571514129638672</v>
      </c>
      <c r="AC1632">
        <v>58.802825927734375</v>
      </c>
      <c r="AD1632">
        <v>55.490234375</v>
      </c>
      <c r="AE1632">
        <v>51.819652557373047</v>
      </c>
      <c r="AF1632">
        <v>48.630855560302734</v>
      </c>
      <c r="AG1632">
        <v>-0.53700792789459229</v>
      </c>
      <c r="AH1632">
        <v>-0.23158833384513855</v>
      </c>
      <c r="AI1632">
        <v>-9.0194664895534515E-2</v>
      </c>
      <c r="AJ1632">
        <v>-0.15801526606082916</v>
      </c>
      <c r="AK1632">
        <v>-0.2225717306137085</v>
      </c>
      <c r="AL1632">
        <v>-0.15467683970928192</v>
      </c>
      <c r="AM1632">
        <v>-0.3438173234462738</v>
      </c>
      <c r="AN1632">
        <v>-0.10911103338003159</v>
      </c>
      <c r="AO1632">
        <v>0.14538301527500153</v>
      </c>
      <c r="AP1632">
        <v>0.32699611783027649</v>
      </c>
      <c r="AQ1632">
        <v>0.88502824306488037</v>
      </c>
      <c r="AR1632">
        <v>3.7633652687072754</v>
      </c>
      <c r="AS1632">
        <v>3.8391904830932617</v>
      </c>
      <c r="AT1632">
        <v>3.6767470836639404</v>
      </c>
      <c r="AU1632">
        <v>3.4184744358062744</v>
      </c>
      <c r="AV1632">
        <v>3.1880221366882324</v>
      </c>
      <c r="AW1632">
        <v>2.9557468891143799</v>
      </c>
      <c r="AX1632">
        <v>2.4566028118133545</v>
      </c>
      <c r="AY1632">
        <v>0.26465371251106262</v>
      </c>
      <c r="AZ1632">
        <v>1.4188616536557674E-2</v>
      </c>
      <c r="BA1632">
        <v>-2.6912510395050049E-2</v>
      </c>
      <c r="BB1632">
        <v>1.7796164378523827E-2</v>
      </c>
      <c r="BC1632">
        <v>-1.2760293669998646E-2</v>
      </c>
      <c r="BD1632">
        <v>-0.23886917531490326</v>
      </c>
      <c r="BE1632">
        <v>60.665874481201172</v>
      </c>
      <c r="BF1632">
        <v>60.643939971923828</v>
      </c>
      <c r="BG1632">
        <v>59.687808990478516</v>
      </c>
      <c r="BH1632">
        <v>60.124198913574219</v>
      </c>
      <c r="BI1632">
        <v>58.918067932128906</v>
      </c>
      <c r="BJ1632">
        <v>60.056640625</v>
      </c>
      <c r="BK1632">
        <v>60.946968078613281</v>
      </c>
      <c r="BL1632">
        <v>64.477188110351563</v>
      </c>
      <c r="BM1632">
        <v>67.138572692871094</v>
      </c>
      <c r="BN1632">
        <v>70.466171264648437</v>
      </c>
      <c r="BO1632">
        <v>74.040260314941406</v>
      </c>
      <c r="BP1632">
        <v>76.930152893066406</v>
      </c>
      <c r="BQ1632">
        <v>77.995513916015625</v>
      </c>
      <c r="BR1632">
        <v>79.384086608886719</v>
      </c>
      <c r="BS1632">
        <v>79.65777587890625</v>
      </c>
      <c r="BT1632">
        <v>78.355178833007813</v>
      </c>
      <c r="BU1632">
        <v>77.148612976074219</v>
      </c>
      <c r="BV1632">
        <v>75.944671630859375</v>
      </c>
      <c r="BW1632">
        <v>73.756965637207031</v>
      </c>
      <c r="BX1632">
        <v>71.117515563964844</v>
      </c>
      <c r="BY1632">
        <v>67.067558288574219</v>
      </c>
      <c r="BZ1632">
        <v>64.763206481933594</v>
      </c>
      <c r="CA1632">
        <v>63.805324554443359</v>
      </c>
      <c r="CB1632">
        <v>63.055763244628906</v>
      </c>
      <c r="CC1632">
        <v>0.8538365364074707</v>
      </c>
      <c r="CD1632">
        <v>0.8134111762046814</v>
      </c>
      <c r="CE1632">
        <v>0.76827394962310791</v>
      </c>
      <c r="CF1632">
        <v>0.60588204860687256</v>
      </c>
      <c r="CG1632">
        <v>0.534618079662323</v>
      </c>
      <c r="CH1632">
        <v>0.60030537843704224</v>
      </c>
      <c r="CI1632">
        <v>0.67880898714065552</v>
      </c>
      <c r="CJ1632">
        <v>0.62649953365325928</v>
      </c>
      <c r="CK1632">
        <v>0.76077944040298462</v>
      </c>
      <c r="CL1632">
        <v>0.78889590501785278</v>
      </c>
      <c r="CM1632">
        <v>0.76089692115783691</v>
      </c>
      <c r="CN1632">
        <v>0.8028985857963562</v>
      </c>
      <c r="CO1632">
        <v>0.88846635818481445</v>
      </c>
      <c r="CP1632">
        <v>0.80038464069366455</v>
      </c>
      <c r="CQ1632">
        <v>0.83580607175827026</v>
      </c>
      <c r="CR1632">
        <v>0.91055470705032349</v>
      </c>
      <c r="CS1632">
        <v>0.91544270515441895</v>
      </c>
      <c r="CT1632">
        <v>0.90724092721939087</v>
      </c>
      <c r="CU1632">
        <v>0.98041719198226929</v>
      </c>
      <c r="CV1632">
        <v>0.78788518905639648</v>
      </c>
      <c r="CW1632">
        <v>0.70519614219665527</v>
      </c>
      <c r="CX1632">
        <v>0.60433125495910645</v>
      </c>
      <c r="CY1632">
        <v>0.63808608055114746</v>
      </c>
      <c r="CZ1632">
        <v>0.62420833110809326</v>
      </c>
    </row>
    <row r="1633" spans="1:104" x14ac:dyDescent="0.25">
      <c r="A1633" t="s">
        <v>1822</v>
      </c>
      <c r="B1633" t="s">
        <v>26</v>
      </c>
      <c r="C1633" t="s">
        <v>28</v>
      </c>
      <c r="D1633" t="s">
        <v>184</v>
      </c>
      <c r="E1633" t="s">
        <v>184</v>
      </c>
      <c r="F1633">
        <v>2019</v>
      </c>
      <c r="G1633" t="s">
        <v>177</v>
      </c>
      <c r="H1633">
        <v>7</v>
      </c>
      <c r="I1633">
        <v>47.866531372070313</v>
      </c>
      <c r="J1633">
        <v>46.188667297363281</v>
      </c>
      <c r="K1633">
        <v>45.045803070068359</v>
      </c>
      <c r="L1633">
        <v>44.940757751464844</v>
      </c>
      <c r="M1633">
        <v>46.664264678955078</v>
      </c>
      <c r="N1633">
        <v>50.943271636962891</v>
      </c>
      <c r="O1633">
        <v>56.267856597900391</v>
      </c>
      <c r="P1633">
        <v>63.118732452392578</v>
      </c>
      <c r="Q1633">
        <v>69.048683166503906</v>
      </c>
      <c r="R1633">
        <v>73.708946228027344</v>
      </c>
      <c r="S1633">
        <v>76.956161499023438</v>
      </c>
      <c r="T1633">
        <v>78.528617858886719</v>
      </c>
      <c r="U1633">
        <v>79.084609985351563</v>
      </c>
      <c r="V1633">
        <v>79.4337158203125</v>
      </c>
      <c r="W1633">
        <v>79.266265869140625</v>
      </c>
      <c r="X1633">
        <v>78.212104797363281</v>
      </c>
      <c r="Y1633">
        <v>75.92236328125</v>
      </c>
      <c r="Z1633">
        <v>71.770637512207031</v>
      </c>
      <c r="AA1633">
        <v>66.513633728027344</v>
      </c>
      <c r="AB1633">
        <v>63.463069915771484</v>
      </c>
      <c r="AC1633">
        <v>62.434638977050781</v>
      </c>
      <c r="AD1633">
        <v>58.815879821777344</v>
      </c>
      <c r="AE1633">
        <v>54.774703979492188</v>
      </c>
      <c r="AF1633">
        <v>51.425495147705078</v>
      </c>
      <c r="AG1633">
        <v>-0.51763647794723511</v>
      </c>
      <c r="AH1633">
        <v>-0.27030777931213379</v>
      </c>
      <c r="AI1633">
        <v>-0.167989581823349</v>
      </c>
      <c r="AJ1633">
        <v>-0.19925068318843842</v>
      </c>
      <c r="AK1633">
        <v>-0.21500200033187866</v>
      </c>
      <c r="AL1633">
        <v>-0.10605838894844055</v>
      </c>
      <c r="AM1633">
        <v>-0.31604355573654175</v>
      </c>
      <c r="AN1633">
        <v>-1.7046969383955002E-2</v>
      </c>
      <c r="AO1633">
        <v>0.14710880815982819</v>
      </c>
      <c r="AP1633">
        <v>0.23020842671394348</v>
      </c>
      <c r="AQ1633">
        <v>0.82198655605316162</v>
      </c>
      <c r="AR1633">
        <v>3.9214696884155273</v>
      </c>
      <c r="AS1633">
        <v>4.0181503295898437</v>
      </c>
      <c r="AT1633">
        <v>3.8631124496459961</v>
      </c>
      <c r="AU1633">
        <v>3.6429154872894287</v>
      </c>
      <c r="AV1633">
        <v>3.5836269855499268</v>
      </c>
      <c r="AW1633">
        <v>3.3924190998077393</v>
      </c>
      <c r="AX1633">
        <v>2.9480221271514893</v>
      </c>
      <c r="AY1633">
        <v>0.64455145597457886</v>
      </c>
      <c r="AZ1633">
        <v>0.27354109287261963</v>
      </c>
      <c r="BA1633">
        <v>0.16092588007450104</v>
      </c>
      <c r="BB1633">
        <v>0.18308323621749878</v>
      </c>
      <c r="BC1633">
        <v>0.10625974088907242</v>
      </c>
      <c r="BD1633">
        <v>-9.0429782867431641E-2</v>
      </c>
      <c r="BE1633">
        <v>67.791664123535156</v>
      </c>
      <c r="BF1633">
        <v>67.272361755371094</v>
      </c>
      <c r="BG1633">
        <v>66.588150024414063</v>
      </c>
      <c r="BH1633">
        <v>66.56622314453125</v>
      </c>
      <c r="BI1633">
        <v>66.54254150390625</v>
      </c>
      <c r="BJ1633">
        <v>66.54254150390625</v>
      </c>
      <c r="BK1633">
        <v>67.682899475097656</v>
      </c>
      <c r="BL1633">
        <v>69.366241455078125</v>
      </c>
      <c r="BM1633">
        <v>73.951797485351563</v>
      </c>
      <c r="BN1633">
        <v>77.157501220703125</v>
      </c>
      <c r="BO1633">
        <v>78.245651245117187</v>
      </c>
      <c r="BP1633">
        <v>76.766265869140625</v>
      </c>
      <c r="BQ1633">
        <v>78.158378601074219</v>
      </c>
      <c r="BR1633">
        <v>81.293914794921875</v>
      </c>
      <c r="BS1633">
        <v>79.846504211425781</v>
      </c>
      <c r="BT1633">
        <v>81.375900268554687</v>
      </c>
      <c r="BU1633">
        <v>83.44873046875</v>
      </c>
      <c r="BV1633">
        <v>82.904876708984375</v>
      </c>
      <c r="BW1633">
        <v>77.890815734863281</v>
      </c>
      <c r="BX1633">
        <v>73.916236877441406</v>
      </c>
      <c r="BY1633">
        <v>72.207023620605469</v>
      </c>
      <c r="BZ1633">
        <v>71.705711364746094</v>
      </c>
      <c r="CA1633">
        <v>69.859199523925781</v>
      </c>
      <c r="CB1633">
        <v>69.815780639648438</v>
      </c>
      <c r="CC1633">
        <v>0.84756463766098022</v>
      </c>
      <c r="CD1633">
        <v>0.80898523330688477</v>
      </c>
      <c r="CE1633">
        <v>0.76252132654190063</v>
      </c>
      <c r="CF1633">
        <v>0.60283571481704712</v>
      </c>
      <c r="CG1633">
        <v>0.53549230098724365</v>
      </c>
      <c r="CH1633">
        <v>0.60196316242218018</v>
      </c>
      <c r="CI1633">
        <v>0.67740714550018311</v>
      </c>
      <c r="CJ1633">
        <v>0.62541252374649048</v>
      </c>
      <c r="CK1633">
        <v>0.75836050510406494</v>
      </c>
      <c r="CL1633">
        <v>0.78624743223190308</v>
      </c>
      <c r="CM1633">
        <v>0.75802057981491089</v>
      </c>
      <c r="CN1633">
        <v>0.7995484471321106</v>
      </c>
      <c r="CO1633">
        <v>0.88346922397613525</v>
      </c>
      <c r="CP1633">
        <v>0.79869133234024048</v>
      </c>
      <c r="CQ1633">
        <v>0.83399885892868042</v>
      </c>
      <c r="CR1633">
        <v>0.91002517938613892</v>
      </c>
      <c r="CS1633">
        <v>0.91785895824432373</v>
      </c>
      <c r="CT1633">
        <v>0.91153621673583984</v>
      </c>
      <c r="CU1633">
        <v>0.98372834920883179</v>
      </c>
      <c r="CV1633">
        <v>0.78976708650588989</v>
      </c>
      <c r="CW1633">
        <v>0.70474392175674438</v>
      </c>
      <c r="CX1633">
        <v>0.60256648063659668</v>
      </c>
      <c r="CY1633">
        <v>0.63433748483657837</v>
      </c>
      <c r="CZ1633">
        <v>0.62239021062850952</v>
      </c>
    </row>
    <row r="1634" spans="1:104" x14ac:dyDescent="0.25">
      <c r="A1634" t="s">
        <v>1823</v>
      </c>
      <c r="B1634" t="s">
        <v>26</v>
      </c>
      <c r="C1634" t="s">
        <v>28</v>
      </c>
      <c r="D1634" t="s">
        <v>184</v>
      </c>
      <c r="E1634" t="s">
        <v>184</v>
      </c>
      <c r="F1634">
        <v>2019</v>
      </c>
      <c r="G1634" t="s">
        <v>178</v>
      </c>
      <c r="H1634">
        <v>8</v>
      </c>
      <c r="I1634">
        <v>48.593032836914063</v>
      </c>
      <c r="J1634">
        <v>46.937206268310547</v>
      </c>
      <c r="K1634">
        <v>45.754158020019531</v>
      </c>
      <c r="L1634">
        <v>45.694355010986328</v>
      </c>
      <c r="M1634">
        <v>47.394329071044922</v>
      </c>
      <c r="N1634">
        <v>52.10601806640625</v>
      </c>
      <c r="O1634">
        <v>58.159187316894531</v>
      </c>
      <c r="P1634">
        <v>64.97564697265625</v>
      </c>
      <c r="Q1634">
        <v>71.558090209960938</v>
      </c>
      <c r="R1634">
        <v>76.845687866210937</v>
      </c>
      <c r="S1634">
        <v>81.10528564453125</v>
      </c>
      <c r="T1634">
        <v>83.164817810058594</v>
      </c>
      <c r="U1634">
        <v>83.947349548339844</v>
      </c>
      <c r="V1634">
        <v>84.406455993652344</v>
      </c>
      <c r="W1634">
        <v>83.983688354492188</v>
      </c>
      <c r="X1634">
        <v>82.350654602050781</v>
      </c>
      <c r="Y1634">
        <v>79.030532836914062</v>
      </c>
      <c r="Z1634">
        <v>74.368301391601562</v>
      </c>
      <c r="AA1634">
        <v>68.460464477539063</v>
      </c>
      <c r="AB1634">
        <v>65.893913269042969</v>
      </c>
      <c r="AC1634">
        <v>64.039329528808594</v>
      </c>
      <c r="AD1634">
        <v>59.963169097900391</v>
      </c>
      <c r="AE1634">
        <v>55.595226287841797</v>
      </c>
      <c r="AF1634">
        <v>51.990882873535156</v>
      </c>
      <c r="AG1634">
        <v>-0.49068039655685425</v>
      </c>
      <c r="AH1634">
        <v>-0.29718935489654541</v>
      </c>
      <c r="AI1634">
        <v>-0.23027464747428894</v>
      </c>
      <c r="AJ1634">
        <v>-0.22969093918800354</v>
      </c>
      <c r="AK1634">
        <v>-0.20124711096286774</v>
      </c>
      <c r="AL1634">
        <v>-5.914543941617012E-2</v>
      </c>
      <c r="AM1634">
        <v>-0.28790456056594849</v>
      </c>
      <c r="AN1634">
        <v>6.4761720597743988E-2</v>
      </c>
      <c r="AO1634">
        <v>0.1502278745174408</v>
      </c>
      <c r="AP1634">
        <v>0.14866384863853455</v>
      </c>
      <c r="AQ1634">
        <v>0.78601014614105225</v>
      </c>
      <c r="AR1634">
        <v>4.1399998664855957</v>
      </c>
      <c r="AS1634">
        <v>4.2600216865539551</v>
      </c>
      <c r="AT1634">
        <v>4.1007275581359863</v>
      </c>
      <c r="AU1634">
        <v>3.8901853561401367</v>
      </c>
      <c r="AV1634">
        <v>3.9473881721496582</v>
      </c>
      <c r="AW1634">
        <v>3.7368383407592773</v>
      </c>
      <c r="AX1634">
        <v>3.3300766944885254</v>
      </c>
      <c r="AY1634">
        <v>0.96339237689971924</v>
      </c>
      <c r="AZ1634">
        <v>0.50209438800811768</v>
      </c>
      <c r="BA1634">
        <v>0.32516992092132568</v>
      </c>
      <c r="BB1634">
        <v>0.32476732134819031</v>
      </c>
      <c r="BC1634">
        <v>0.20643049478530884</v>
      </c>
      <c r="BD1634">
        <v>3.9445545524358749E-2</v>
      </c>
      <c r="BE1634">
        <v>70.521011352539062</v>
      </c>
      <c r="BF1634">
        <v>70.722412109375</v>
      </c>
      <c r="BG1634">
        <v>69.77362060546875</v>
      </c>
      <c r="BH1634">
        <v>70.089439392089844</v>
      </c>
      <c r="BI1634">
        <v>69.375373840332031</v>
      </c>
      <c r="BJ1634">
        <v>68.95819091796875</v>
      </c>
      <c r="BK1634">
        <v>68.975730895996094</v>
      </c>
      <c r="BL1634">
        <v>68.756782531738281</v>
      </c>
      <c r="BM1634">
        <v>71.383163452148438</v>
      </c>
      <c r="BN1634">
        <v>74.678642272949219</v>
      </c>
      <c r="BO1634">
        <v>79.632415771484375</v>
      </c>
      <c r="BP1634">
        <v>82.562263488769531</v>
      </c>
      <c r="BQ1634">
        <v>83.794525146484375</v>
      </c>
      <c r="BR1634">
        <v>84.067489624023438</v>
      </c>
      <c r="BS1634">
        <v>83.83135986328125</v>
      </c>
      <c r="BT1634">
        <v>83.285728454589844</v>
      </c>
      <c r="BU1634">
        <v>83.01593017578125</v>
      </c>
      <c r="BV1634">
        <v>81.519752502441406</v>
      </c>
      <c r="BW1634">
        <v>78.392005920410156</v>
      </c>
      <c r="BX1634">
        <v>75.982109069824219</v>
      </c>
      <c r="BY1634">
        <v>74.016136169433594</v>
      </c>
      <c r="BZ1634">
        <v>73.214729309082031</v>
      </c>
      <c r="CA1634">
        <v>71.57537841796875</v>
      </c>
      <c r="CB1634">
        <v>71.9041748046875</v>
      </c>
      <c r="CC1634">
        <v>0.84204894304275513</v>
      </c>
      <c r="CD1634">
        <v>0.80440127849578857</v>
      </c>
      <c r="CE1634">
        <v>0.75696957111358643</v>
      </c>
      <c r="CF1634">
        <v>0.59901422262191772</v>
      </c>
      <c r="CG1634">
        <v>0.53147149085998535</v>
      </c>
      <c r="CH1634">
        <v>0.60123962163925171</v>
      </c>
      <c r="CI1634">
        <v>0.68109887838363647</v>
      </c>
      <c r="CJ1634">
        <v>0.62715506553649902</v>
      </c>
      <c r="CK1634">
        <v>0.76176172494888306</v>
      </c>
      <c r="CL1634">
        <v>0.79125171899795532</v>
      </c>
      <c r="CM1634">
        <v>0.76431632041931152</v>
      </c>
      <c r="CN1634">
        <v>0.80798310041427612</v>
      </c>
      <c r="CO1634">
        <v>0.89806836843490601</v>
      </c>
      <c r="CP1634">
        <v>0.80605292320251465</v>
      </c>
      <c r="CQ1634">
        <v>0.84318351745605469</v>
      </c>
      <c r="CR1634">
        <v>0.92434537410736084</v>
      </c>
      <c r="CS1634">
        <v>0.9276166558265686</v>
      </c>
      <c r="CT1634">
        <v>0.92010718584060669</v>
      </c>
      <c r="CU1634">
        <v>0.99033057689666748</v>
      </c>
      <c r="CV1634">
        <v>0.80040085315704346</v>
      </c>
      <c r="CW1634">
        <v>0.70864194631576538</v>
      </c>
      <c r="CX1634">
        <v>0.60327225923538208</v>
      </c>
      <c r="CY1634">
        <v>0.63106882572174072</v>
      </c>
      <c r="CZ1634">
        <v>0.61506307125091553</v>
      </c>
    </row>
    <row r="1635" spans="1:104" x14ac:dyDescent="0.25">
      <c r="A1635" t="s">
        <v>1824</v>
      </c>
      <c r="B1635" t="s">
        <v>26</v>
      </c>
      <c r="C1635" t="s">
        <v>28</v>
      </c>
      <c r="D1635" t="s">
        <v>184</v>
      </c>
      <c r="E1635" t="s">
        <v>184</v>
      </c>
      <c r="F1635">
        <v>2019</v>
      </c>
      <c r="G1635" t="s">
        <v>179</v>
      </c>
      <c r="H1635">
        <v>9</v>
      </c>
      <c r="I1635">
        <v>48.427433013916016</v>
      </c>
      <c r="J1635">
        <v>46.918281555175781</v>
      </c>
      <c r="K1635">
        <v>45.925418853759766</v>
      </c>
      <c r="L1635">
        <v>45.888343811035156</v>
      </c>
      <c r="M1635">
        <v>47.737266540527344</v>
      </c>
      <c r="N1635">
        <v>52.636478424072266</v>
      </c>
      <c r="O1635">
        <v>59.61004638671875</v>
      </c>
      <c r="P1635">
        <v>66.460258483886719</v>
      </c>
      <c r="Q1635">
        <v>73.800140380859375</v>
      </c>
      <c r="R1635">
        <v>79.424476623535156</v>
      </c>
      <c r="S1635">
        <v>83.728630065917969</v>
      </c>
      <c r="T1635">
        <v>85.854362487792969</v>
      </c>
      <c r="U1635">
        <v>86.618499755859375</v>
      </c>
      <c r="V1635">
        <v>87.306358337402344</v>
      </c>
      <c r="W1635">
        <v>86.609443664550781</v>
      </c>
      <c r="X1635">
        <v>84.026824951171875</v>
      </c>
      <c r="Y1635">
        <v>80.220710754394531</v>
      </c>
      <c r="Z1635">
        <v>75.259376525878906</v>
      </c>
      <c r="AA1635">
        <v>69.546989440917969</v>
      </c>
      <c r="AB1635">
        <v>67.83099365234375</v>
      </c>
      <c r="AC1635">
        <v>64.659126281738281</v>
      </c>
      <c r="AD1635">
        <v>60.180206298828125</v>
      </c>
      <c r="AE1635">
        <v>55.6602783203125</v>
      </c>
      <c r="AF1635">
        <v>52.038387298583984</v>
      </c>
      <c r="AG1635">
        <v>-0.48394757509231567</v>
      </c>
      <c r="AH1635">
        <v>-0.29652479290962219</v>
      </c>
      <c r="AI1635">
        <v>-0.23270149528980255</v>
      </c>
      <c r="AJ1635">
        <v>-0.23096942901611328</v>
      </c>
      <c r="AK1635">
        <v>-0.20180849730968475</v>
      </c>
      <c r="AL1635">
        <v>-5.8729730546474457E-2</v>
      </c>
      <c r="AM1635">
        <v>-0.29135483503341675</v>
      </c>
      <c r="AN1635">
        <v>6.8819396197795868E-2</v>
      </c>
      <c r="AO1635">
        <v>0.15539552271366119</v>
      </c>
      <c r="AP1635">
        <v>0.1497892290353775</v>
      </c>
      <c r="AQ1635">
        <v>0.80212724208831787</v>
      </c>
      <c r="AR1635">
        <v>4.2527966499328613</v>
      </c>
      <c r="AS1635">
        <v>4.3712029457092285</v>
      </c>
      <c r="AT1635">
        <v>4.2206277847290039</v>
      </c>
      <c r="AU1635">
        <v>3.9915428161621094</v>
      </c>
      <c r="AV1635">
        <v>4.002680778503418</v>
      </c>
      <c r="AW1635">
        <v>3.7716917991638184</v>
      </c>
      <c r="AX1635">
        <v>3.3565464019775391</v>
      </c>
      <c r="AY1635">
        <v>0.98480147123336792</v>
      </c>
      <c r="AZ1635">
        <v>0.52274203300476074</v>
      </c>
      <c r="BA1635">
        <v>0.33566620945930481</v>
      </c>
      <c r="BB1635">
        <v>0.33069270849227905</v>
      </c>
      <c r="BC1635">
        <v>0.20936359465122223</v>
      </c>
      <c r="BD1635">
        <v>4.4106997549533844E-2</v>
      </c>
      <c r="BE1635">
        <v>66.036628723144531</v>
      </c>
      <c r="BF1635">
        <v>65.330451965332031</v>
      </c>
      <c r="BG1635">
        <v>65.947227478027344</v>
      </c>
      <c r="BH1635">
        <v>64.058975219726562</v>
      </c>
      <c r="BI1635">
        <v>64.695907592773438</v>
      </c>
      <c r="BJ1635">
        <v>65.314422607421875</v>
      </c>
      <c r="BK1635">
        <v>67.345291137695313</v>
      </c>
      <c r="BL1635">
        <v>68.801467895507813</v>
      </c>
      <c r="BM1635">
        <v>75.820686340332031</v>
      </c>
      <c r="BN1635">
        <v>81.25494384765625</v>
      </c>
      <c r="BO1635">
        <v>86.75494384765625</v>
      </c>
      <c r="BP1635">
        <v>88.093475341796875</v>
      </c>
      <c r="BQ1635">
        <v>87.722763061523438</v>
      </c>
      <c r="BR1635">
        <v>89.372589111328125</v>
      </c>
      <c r="BS1635">
        <v>91.059913635253906</v>
      </c>
      <c r="BT1635">
        <v>89.354240417480469</v>
      </c>
      <c r="BU1635">
        <v>87.761146545410156</v>
      </c>
      <c r="BV1635">
        <v>87.172615051269531</v>
      </c>
      <c r="BW1635">
        <v>85.605117797851563</v>
      </c>
      <c r="BX1635">
        <v>80.803215026855469</v>
      </c>
      <c r="BY1635">
        <v>76.566619873046875</v>
      </c>
      <c r="BZ1635">
        <v>76.186012268066406</v>
      </c>
      <c r="CA1635">
        <v>74.063987731933594</v>
      </c>
      <c r="CB1635">
        <v>72.586776733398438</v>
      </c>
      <c r="CC1635">
        <v>0.83247053623199463</v>
      </c>
      <c r="CD1635">
        <v>0.79770129919052124</v>
      </c>
      <c r="CE1635">
        <v>0.75390332937240601</v>
      </c>
      <c r="CF1635">
        <v>0.59781324863433838</v>
      </c>
      <c r="CG1635">
        <v>0.5325247049331665</v>
      </c>
      <c r="CH1635">
        <v>0.60338389873504639</v>
      </c>
      <c r="CI1635">
        <v>0.68771249055862427</v>
      </c>
      <c r="CJ1635">
        <v>0.63180267810821533</v>
      </c>
      <c r="CK1635">
        <v>0.77151763439178467</v>
      </c>
      <c r="CL1635">
        <v>0.80102026462554932</v>
      </c>
      <c r="CM1635">
        <v>0.7707182765007019</v>
      </c>
      <c r="CN1635">
        <v>0.81528288125991821</v>
      </c>
      <c r="CO1635">
        <v>0.9089123010635376</v>
      </c>
      <c r="CP1635">
        <v>0.81253951787948608</v>
      </c>
      <c r="CQ1635">
        <v>0.8508419394493103</v>
      </c>
      <c r="CR1635">
        <v>0.93145370483398438</v>
      </c>
      <c r="CS1635">
        <v>0.9325292706489563</v>
      </c>
      <c r="CT1635">
        <v>0.92417699098587036</v>
      </c>
      <c r="CU1635">
        <v>0.99679923057556152</v>
      </c>
      <c r="CV1635">
        <v>0.81230556964874268</v>
      </c>
      <c r="CW1635">
        <v>0.71353673934936523</v>
      </c>
      <c r="CX1635">
        <v>0.60359412431716919</v>
      </c>
      <c r="CY1635">
        <v>0.62964630126953125</v>
      </c>
      <c r="CZ1635">
        <v>0.61307024955749512</v>
      </c>
    </row>
    <row r="1636" spans="1:104" x14ac:dyDescent="0.25">
      <c r="A1636" t="s">
        <v>1825</v>
      </c>
      <c r="B1636" t="s">
        <v>26</v>
      </c>
      <c r="C1636" t="s">
        <v>28</v>
      </c>
      <c r="D1636" t="s">
        <v>184</v>
      </c>
      <c r="E1636" t="s">
        <v>184</v>
      </c>
      <c r="F1636">
        <v>2019</v>
      </c>
      <c r="G1636" t="s">
        <v>180</v>
      </c>
      <c r="H1636">
        <v>10</v>
      </c>
      <c r="I1636">
        <v>43.747409820556641</v>
      </c>
      <c r="J1636">
        <v>42.322521209716797</v>
      </c>
      <c r="K1636">
        <v>41.357227325439453</v>
      </c>
      <c r="L1636">
        <v>41.321296691894531</v>
      </c>
      <c r="M1636">
        <v>42.854984283447266</v>
      </c>
      <c r="N1636">
        <v>47.01385498046875</v>
      </c>
      <c r="O1636">
        <v>54.022323608398437</v>
      </c>
      <c r="P1636">
        <v>59.436252593994141</v>
      </c>
      <c r="Q1636">
        <v>65.899497985839844</v>
      </c>
      <c r="R1636">
        <v>71.704635620117188</v>
      </c>
      <c r="S1636">
        <v>76.334556579589844</v>
      </c>
      <c r="T1636">
        <v>78.942398071289062</v>
      </c>
      <c r="U1636">
        <v>80.326278686523438</v>
      </c>
      <c r="V1636">
        <v>81.615707397460938</v>
      </c>
      <c r="W1636">
        <v>81.14202880859375</v>
      </c>
      <c r="X1636">
        <v>78.562324523925781</v>
      </c>
      <c r="Y1636">
        <v>74.675735473632813</v>
      </c>
      <c r="Z1636">
        <v>69.945220947265625</v>
      </c>
      <c r="AA1636">
        <v>66.819290161132812</v>
      </c>
      <c r="AB1636">
        <v>64.172492980957031</v>
      </c>
      <c r="AC1636">
        <v>60.979930877685547</v>
      </c>
      <c r="AD1636">
        <v>55.695266723632812</v>
      </c>
      <c r="AE1636">
        <v>50.585514068603516</v>
      </c>
      <c r="AF1636">
        <v>47.177085876464844</v>
      </c>
      <c r="AG1636">
        <v>-0.46856352686882019</v>
      </c>
      <c r="AH1636">
        <v>-0.23245200514793396</v>
      </c>
      <c r="AI1636">
        <v>-0.13059449195861816</v>
      </c>
      <c r="AJ1636">
        <v>-0.16910283267498016</v>
      </c>
      <c r="AK1636">
        <v>-0.19627436995506287</v>
      </c>
      <c r="AL1636">
        <v>-0.10898809880018234</v>
      </c>
      <c r="AM1636">
        <v>-0.30723601579666138</v>
      </c>
      <c r="AN1636">
        <v>-4.1357435286045074E-2</v>
      </c>
      <c r="AO1636">
        <v>0.14573971927165985</v>
      </c>
      <c r="AP1636">
        <v>0.26534754037857056</v>
      </c>
      <c r="AQ1636">
        <v>0.86989086866378784</v>
      </c>
      <c r="AR1636">
        <v>4.0027928352355957</v>
      </c>
      <c r="AS1636">
        <v>4.133246898651123</v>
      </c>
      <c r="AT1636">
        <v>4.0093574523925781</v>
      </c>
      <c r="AU1636">
        <v>3.7561912536621094</v>
      </c>
      <c r="AV1636">
        <v>3.5753030776977539</v>
      </c>
      <c r="AW1636">
        <v>3.2928092479705811</v>
      </c>
      <c r="AX1636">
        <v>2.8030223846435547</v>
      </c>
      <c r="AY1636">
        <v>0.55464661121368408</v>
      </c>
      <c r="AZ1636">
        <v>0.21351838111877441</v>
      </c>
      <c r="BA1636">
        <v>0.11541534960269928</v>
      </c>
      <c r="BB1636">
        <v>0.13224469125270844</v>
      </c>
      <c r="BC1636">
        <v>6.5460331737995148E-2</v>
      </c>
      <c r="BD1636">
        <v>-0.12164727598428726</v>
      </c>
      <c r="BE1636">
        <v>62.894767761230469</v>
      </c>
      <c r="BF1636">
        <v>62.601390838623047</v>
      </c>
      <c r="BG1636">
        <v>62.762008666992188</v>
      </c>
      <c r="BH1636">
        <v>61.621547698974609</v>
      </c>
      <c r="BI1636">
        <v>61.764202117919922</v>
      </c>
      <c r="BJ1636">
        <v>60.143894195556641</v>
      </c>
      <c r="BK1636">
        <v>61.242733001708984</v>
      </c>
      <c r="BL1636">
        <v>64.249565124511719</v>
      </c>
      <c r="BM1636">
        <v>69.444175720214844</v>
      </c>
      <c r="BN1636">
        <v>74.767166137695313</v>
      </c>
      <c r="BO1636">
        <v>78.862937927246094</v>
      </c>
      <c r="BP1636">
        <v>80.866439819335937</v>
      </c>
      <c r="BQ1636">
        <v>83.613807678222656</v>
      </c>
      <c r="BR1636">
        <v>85.462211608886719</v>
      </c>
      <c r="BS1636">
        <v>85.234115600585938</v>
      </c>
      <c r="BT1636">
        <v>84.321311950683594</v>
      </c>
      <c r="BU1636">
        <v>83.474227905273438</v>
      </c>
      <c r="BV1636">
        <v>81.923149108886719</v>
      </c>
      <c r="BW1636">
        <v>76.574745178222656</v>
      </c>
      <c r="BX1636">
        <v>70.467758178710938</v>
      </c>
      <c r="BY1636">
        <v>68.470390319824219</v>
      </c>
      <c r="BZ1636">
        <v>66.102272033691406</v>
      </c>
      <c r="CA1636">
        <v>65.07861328125</v>
      </c>
      <c r="CB1636">
        <v>63.481960296630859</v>
      </c>
      <c r="CC1636">
        <v>0.7698061466217041</v>
      </c>
      <c r="CD1636">
        <v>0.735434889793396</v>
      </c>
      <c r="CE1636">
        <v>0.69500213861465454</v>
      </c>
      <c r="CF1636">
        <v>0.55592721700668335</v>
      </c>
      <c r="CG1636">
        <v>0.49687957763671875</v>
      </c>
      <c r="CH1636">
        <v>0.56232523918151855</v>
      </c>
      <c r="CI1636">
        <v>0.65643560886383057</v>
      </c>
      <c r="CJ1636">
        <v>0.61658430099487305</v>
      </c>
      <c r="CK1636">
        <v>0.75376170873641968</v>
      </c>
      <c r="CL1636">
        <v>0.79067867994308472</v>
      </c>
      <c r="CM1636">
        <v>0.76539337635040283</v>
      </c>
      <c r="CN1636">
        <v>0.81118035316467285</v>
      </c>
      <c r="CO1636">
        <v>0.90770441293716431</v>
      </c>
      <c r="CP1636">
        <v>0.81006687879562378</v>
      </c>
      <c r="CQ1636">
        <v>0.85023874044418335</v>
      </c>
      <c r="CR1636">
        <v>0.93218690156936646</v>
      </c>
      <c r="CS1636">
        <v>0.93024259805679321</v>
      </c>
      <c r="CT1636">
        <v>0.9216153621673584</v>
      </c>
      <c r="CU1636">
        <v>1.0129016637802124</v>
      </c>
      <c r="CV1636">
        <v>0.81998056173324585</v>
      </c>
      <c r="CW1636">
        <v>0.71884423494338989</v>
      </c>
      <c r="CX1636">
        <v>0.58711451292037964</v>
      </c>
      <c r="CY1636">
        <v>0.59261405467987061</v>
      </c>
      <c r="CZ1636">
        <v>0.57420444488525391</v>
      </c>
    </row>
    <row r="1637" spans="1:104" x14ac:dyDescent="0.25">
      <c r="A1637" t="s">
        <v>1826</v>
      </c>
      <c r="B1637" t="s">
        <v>26</v>
      </c>
      <c r="C1637" t="s">
        <v>28</v>
      </c>
      <c r="D1637" t="s">
        <v>184</v>
      </c>
      <c r="E1637" t="s">
        <v>184</v>
      </c>
      <c r="F1637">
        <v>2019</v>
      </c>
      <c r="G1637" t="s">
        <v>181</v>
      </c>
      <c r="H1637">
        <v>11</v>
      </c>
      <c r="I1637">
        <v>40.661716461181641</v>
      </c>
      <c r="J1637">
        <v>39.443260192871094</v>
      </c>
      <c r="K1637">
        <v>38.734870910644531</v>
      </c>
      <c r="L1637">
        <v>38.915298461914063</v>
      </c>
      <c r="M1637">
        <v>40.627658843994141</v>
      </c>
      <c r="N1637">
        <v>44.726127624511719</v>
      </c>
      <c r="O1637">
        <v>50.025974273681641</v>
      </c>
      <c r="P1637">
        <v>54.698352813720703</v>
      </c>
      <c r="Q1637">
        <v>59.393753051757813</v>
      </c>
      <c r="R1637">
        <v>62.903968811035156</v>
      </c>
      <c r="S1637">
        <v>65.645462036132813</v>
      </c>
      <c r="T1637">
        <v>67.165054321289063</v>
      </c>
      <c r="U1637">
        <v>67.82989501953125</v>
      </c>
      <c r="V1637">
        <v>68.409736633300781</v>
      </c>
      <c r="W1637">
        <v>67.641883850097656</v>
      </c>
      <c r="X1637">
        <v>65.199821472167969</v>
      </c>
      <c r="Y1637">
        <v>62.661468505859375</v>
      </c>
      <c r="Z1637">
        <v>61.335842132568359</v>
      </c>
      <c r="AA1637">
        <v>57.541744232177734</v>
      </c>
      <c r="AB1637">
        <v>54.788372039794922</v>
      </c>
      <c r="AC1637">
        <v>52.610736846923828</v>
      </c>
      <c r="AD1637">
        <v>49.529117584228516</v>
      </c>
      <c r="AE1637">
        <v>46.058944702148437</v>
      </c>
      <c r="AF1637">
        <v>43.271209716796875</v>
      </c>
      <c r="AG1637">
        <v>-0.49993756413459778</v>
      </c>
      <c r="AH1637">
        <v>-0.17376364767551422</v>
      </c>
      <c r="AI1637">
        <v>-1.1188275180757046E-2</v>
      </c>
      <c r="AJ1637">
        <v>-0.10743489861488342</v>
      </c>
      <c r="AK1637">
        <v>-0.21811948716640472</v>
      </c>
      <c r="AL1637">
        <v>-0.19173239171504974</v>
      </c>
      <c r="AM1637">
        <v>-0.35816794633865356</v>
      </c>
      <c r="AN1637">
        <v>-0.18586812913417816</v>
      </c>
      <c r="AO1637">
        <v>0.13434626162052155</v>
      </c>
      <c r="AP1637">
        <v>0.39630356431007385</v>
      </c>
      <c r="AQ1637">
        <v>0.88398087024688721</v>
      </c>
      <c r="AR1637">
        <v>3.4155611991882324</v>
      </c>
      <c r="AS1637">
        <v>3.4907584190368652</v>
      </c>
      <c r="AT1637">
        <v>3.358112096786499</v>
      </c>
      <c r="AU1637">
        <v>3.0661842823028564</v>
      </c>
      <c r="AV1637">
        <v>2.659090518951416</v>
      </c>
      <c r="AW1637">
        <v>2.3991706371307373</v>
      </c>
      <c r="AX1637">
        <v>1.9486002922058105</v>
      </c>
      <c r="AY1637">
        <v>-9.0702593326568604E-2</v>
      </c>
      <c r="AZ1637">
        <v>-0.2240530252456665</v>
      </c>
      <c r="BA1637">
        <v>-0.19686871767044067</v>
      </c>
      <c r="BB1637">
        <v>-0.13615380227565765</v>
      </c>
      <c r="BC1637">
        <v>-0.1198042631149292</v>
      </c>
      <c r="BD1637">
        <v>-0.34823182225227356</v>
      </c>
      <c r="BE1637">
        <v>60.270084381103516</v>
      </c>
      <c r="BF1637">
        <v>59.939815521240234</v>
      </c>
      <c r="BG1637">
        <v>59.63714599609375</v>
      </c>
      <c r="BH1637">
        <v>59.586685180664063</v>
      </c>
      <c r="BI1637">
        <v>60.001750946044922</v>
      </c>
      <c r="BJ1637">
        <v>60.56671142578125</v>
      </c>
      <c r="BK1637">
        <v>59.767059326171875</v>
      </c>
      <c r="BL1637">
        <v>59.533069610595703</v>
      </c>
      <c r="BM1637">
        <v>62.62548828125</v>
      </c>
      <c r="BN1637">
        <v>65.625144958496094</v>
      </c>
      <c r="BO1637">
        <v>68.057022094726563</v>
      </c>
      <c r="BP1637">
        <v>69.892066955566406</v>
      </c>
      <c r="BQ1637">
        <v>71.078750610351563</v>
      </c>
      <c r="BR1637">
        <v>71.478401184082031</v>
      </c>
      <c r="BS1637">
        <v>70.109588623046875</v>
      </c>
      <c r="BT1637">
        <v>69.892066955566406</v>
      </c>
      <c r="BU1637">
        <v>68.748146057128906</v>
      </c>
      <c r="BV1637">
        <v>66.763214111328125</v>
      </c>
      <c r="BW1637">
        <v>65.413322448730469</v>
      </c>
      <c r="BX1637">
        <v>63.869731903076172</v>
      </c>
      <c r="BY1637">
        <v>63.122650146484375</v>
      </c>
      <c r="BZ1637">
        <v>62.655014038085938</v>
      </c>
      <c r="CA1637">
        <v>61.872886657714844</v>
      </c>
      <c r="CB1637">
        <v>61.620674133300781</v>
      </c>
      <c r="CC1637">
        <v>0.79977720975875854</v>
      </c>
      <c r="CD1637">
        <v>0.76304769515991211</v>
      </c>
      <c r="CE1637">
        <v>0.72276216745376587</v>
      </c>
      <c r="CF1637">
        <v>0.57878440618515015</v>
      </c>
      <c r="CG1637">
        <v>0.52021116018295288</v>
      </c>
      <c r="CH1637">
        <v>0.58945494890213013</v>
      </c>
      <c r="CI1637">
        <v>0.67634373903274536</v>
      </c>
      <c r="CJ1637">
        <v>0.62464249134063721</v>
      </c>
      <c r="CK1637">
        <v>0.75595897436141968</v>
      </c>
      <c r="CL1637">
        <v>0.78428268432617188</v>
      </c>
      <c r="CM1637">
        <v>0.75901079177856445</v>
      </c>
      <c r="CN1637">
        <v>0.80114907026290894</v>
      </c>
      <c r="CO1637">
        <v>0.88405364751815796</v>
      </c>
      <c r="CP1637">
        <v>0.80194258689880371</v>
      </c>
      <c r="CQ1637">
        <v>0.83522301912307739</v>
      </c>
      <c r="CR1637">
        <v>0.89637154340744019</v>
      </c>
      <c r="CS1637">
        <v>0.89277017116546631</v>
      </c>
      <c r="CT1637">
        <v>0.89600843191146851</v>
      </c>
      <c r="CU1637">
        <v>0.96352136135101318</v>
      </c>
      <c r="CV1637">
        <v>0.77259516716003418</v>
      </c>
      <c r="CW1637">
        <v>0.68371713161468506</v>
      </c>
      <c r="CX1637">
        <v>0.58491480350494385</v>
      </c>
      <c r="CY1637">
        <v>0.60695344209671021</v>
      </c>
      <c r="CZ1637">
        <v>0.58890312910079956</v>
      </c>
    </row>
    <row r="1638" spans="1:104" x14ac:dyDescent="0.25">
      <c r="A1638" t="s">
        <v>1827</v>
      </c>
      <c r="B1638" t="s">
        <v>26</v>
      </c>
      <c r="C1638" t="s">
        <v>28</v>
      </c>
      <c r="D1638" t="s">
        <v>184</v>
      </c>
      <c r="E1638" t="s">
        <v>184</v>
      </c>
      <c r="F1638">
        <v>2019</v>
      </c>
      <c r="G1638" t="s">
        <v>182</v>
      </c>
      <c r="H1638">
        <v>12</v>
      </c>
      <c r="I1638">
        <v>39.815330505371094</v>
      </c>
      <c r="J1638">
        <v>38.714447021484375</v>
      </c>
      <c r="K1638">
        <v>38.118576049804688</v>
      </c>
      <c r="L1638">
        <v>38.347969055175781</v>
      </c>
      <c r="M1638">
        <v>40.084545135498047</v>
      </c>
      <c r="N1638">
        <v>44.182304382324219</v>
      </c>
      <c r="O1638">
        <v>49.792144775390625</v>
      </c>
      <c r="P1638">
        <v>54.166362762451172</v>
      </c>
      <c r="Q1638">
        <v>57.583152770996094</v>
      </c>
      <c r="R1638">
        <v>59.32733154296875</v>
      </c>
      <c r="S1638">
        <v>60.309986114501953</v>
      </c>
      <c r="T1638">
        <v>60.475330352783203</v>
      </c>
      <c r="U1638">
        <v>60.284458160400391</v>
      </c>
      <c r="V1638">
        <v>60.382301330566406</v>
      </c>
      <c r="W1638">
        <v>59.488304138183594</v>
      </c>
      <c r="X1638">
        <v>57.570686340332031</v>
      </c>
      <c r="Y1638">
        <v>56.236934661865234</v>
      </c>
      <c r="Z1638">
        <v>56.475006103515625</v>
      </c>
      <c r="AA1638">
        <v>53.836788177490234</v>
      </c>
      <c r="AB1638">
        <v>51.982086181640625</v>
      </c>
      <c r="AC1638">
        <v>50.296566009521484</v>
      </c>
      <c r="AD1638">
        <v>48.007190704345703</v>
      </c>
      <c r="AE1638">
        <v>44.745403289794922</v>
      </c>
      <c r="AF1638">
        <v>42.144554138183594</v>
      </c>
      <c r="AG1638">
        <v>-0.55786591768264771</v>
      </c>
      <c r="AH1638">
        <v>-0.11144766211509705</v>
      </c>
      <c r="AI1638">
        <v>0.13168831169605255</v>
      </c>
      <c r="AJ1638">
        <v>-3.6776259541511536E-2</v>
      </c>
      <c r="AK1638">
        <v>-0.24800533056259155</v>
      </c>
      <c r="AL1638">
        <v>-0.29350343346595764</v>
      </c>
      <c r="AM1638">
        <v>-0.43745946884155273</v>
      </c>
      <c r="AN1638">
        <v>-0.36841270327568054</v>
      </c>
      <c r="AO1638">
        <v>0.13487355411052704</v>
      </c>
      <c r="AP1638">
        <v>0.56970012187957764</v>
      </c>
      <c r="AQ1638">
        <v>0.96796005964279175</v>
      </c>
      <c r="AR1638">
        <v>3.0748002529144287</v>
      </c>
      <c r="AS1638">
        <v>3.0917625427246094</v>
      </c>
      <c r="AT1638">
        <v>2.9530158042907715</v>
      </c>
      <c r="AU1638">
        <v>2.61879563331604</v>
      </c>
      <c r="AV1638">
        <v>1.9889100790023804</v>
      </c>
      <c r="AW1638">
        <v>1.7246472835540771</v>
      </c>
      <c r="AX1638">
        <v>1.1943659782409668</v>
      </c>
      <c r="AY1638">
        <v>-0.7590758204460144</v>
      </c>
      <c r="AZ1638">
        <v>-0.69458872079849243</v>
      </c>
      <c r="BA1638">
        <v>-0.53958326578140259</v>
      </c>
      <c r="BB1638">
        <v>-0.44756004214286804</v>
      </c>
      <c r="BC1638">
        <v>-0.33975976705551147</v>
      </c>
      <c r="BD1638">
        <v>-0.6283499002456665</v>
      </c>
      <c r="BE1638">
        <v>48.554344177246094</v>
      </c>
      <c r="BF1638">
        <v>48.282886505126953</v>
      </c>
      <c r="BG1638">
        <v>47.0810546875</v>
      </c>
      <c r="BH1638">
        <v>48.152389526367188</v>
      </c>
      <c r="BI1638">
        <v>46.966323852539062</v>
      </c>
      <c r="BJ1638">
        <v>47.133121490478516</v>
      </c>
      <c r="BK1638">
        <v>46.676914215087891</v>
      </c>
      <c r="BL1638">
        <v>45.966762542724609</v>
      </c>
      <c r="BM1638">
        <v>52.803382873535156</v>
      </c>
      <c r="BN1638">
        <v>57.617317199707031</v>
      </c>
      <c r="BO1638">
        <v>61.59716796875</v>
      </c>
      <c r="BP1638">
        <v>62.887897491455078</v>
      </c>
      <c r="BQ1638">
        <v>62.470268249511719</v>
      </c>
      <c r="BR1638">
        <v>66.088897705078125</v>
      </c>
      <c r="BS1638">
        <v>65.107284545898437</v>
      </c>
      <c r="BT1638">
        <v>63.523647308349609</v>
      </c>
      <c r="BU1638">
        <v>61.814369201660156</v>
      </c>
      <c r="BV1638">
        <v>59.700122833251953</v>
      </c>
      <c r="BW1638">
        <v>58.081493377685547</v>
      </c>
      <c r="BX1638">
        <v>54.914695739746094</v>
      </c>
      <c r="BY1638">
        <v>53.689220428466797</v>
      </c>
      <c r="BZ1638">
        <v>52.188343048095703</v>
      </c>
      <c r="CA1638">
        <v>52.352951049804688</v>
      </c>
      <c r="CB1638">
        <v>52.307411193847656</v>
      </c>
      <c r="CC1638">
        <v>0.91333657503128052</v>
      </c>
      <c r="CD1638">
        <v>0.87354195117950439</v>
      </c>
      <c r="CE1638">
        <v>0.82912999391555786</v>
      </c>
      <c r="CF1638">
        <v>0.65825194120407104</v>
      </c>
      <c r="CG1638">
        <v>0.58669930696487427</v>
      </c>
      <c r="CH1638">
        <v>0.66242742538452148</v>
      </c>
      <c r="CI1638">
        <v>0.75567245483398438</v>
      </c>
      <c r="CJ1638">
        <v>0.6678851842880249</v>
      </c>
      <c r="CK1638">
        <v>0.80784642696380615</v>
      </c>
      <c r="CL1638">
        <v>0.82813209295272827</v>
      </c>
      <c r="CM1638">
        <v>0.79168462753295898</v>
      </c>
      <c r="CN1638">
        <v>0.83380228281021118</v>
      </c>
      <c r="CO1638">
        <v>0.92104899883270264</v>
      </c>
      <c r="CP1638">
        <v>0.83198237419128418</v>
      </c>
      <c r="CQ1638">
        <v>0.8672451376914978</v>
      </c>
      <c r="CR1638">
        <v>0.93751382827758789</v>
      </c>
      <c r="CS1638">
        <v>0.94533365964889526</v>
      </c>
      <c r="CT1638">
        <v>0.96332281827926636</v>
      </c>
      <c r="CU1638">
        <v>1.0551217794418335</v>
      </c>
      <c r="CV1638">
        <v>0.85473662614822388</v>
      </c>
      <c r="CW1638">
        <v>0.76009470224380493</v>
      </c>
      <c r="CX1638">
        <v>0.65756511688232422</v>
      </c>
      <c r="CY1638">
        <v>0.68531203269958496</v>
      </c>
      <c r="CZ1638">
        <v>0.66602438688278198</v>
      </c>
    </row>
    <row r="1639" spans="1:104" x14ac:dyDescent="0.25">
      <c r="A1639" t="s">
        <v>1828</v>
      </c>
      <c r="B1639" t="s">
        <v>26</v>
      </c>
      <c r="C1639" t="s">
        <v>28</v>
      </c>
      <c r="D1639" t="s">
        <v>184</v>
      </c>
      <c r="E1639" t="s">
        <v>184</v>
      </c>
      <c r="F1639">
        <v>2019</v>
      </c>
      <c r="G1639" t="s">
        <v>183</v>
      </c>
      <c r="H1639">
        <v>8</v>
      </c>
      <c r="I1639">
        <v>48.113697052001953</v>
      </c>
      <c r="J1639">
        <v>46.495937347412109</v>
      </c>
      <c r="K1639">
        <v>45.335842132568359</v>
      </c>
      <c r="L1639">
        <v>45.279178619384766</v>
      </c>
      <c r="M1639">
        <v>46.96734619140625</v>
      </c>
      <c r="N1639">
        <v>51.643486022949219</v>
      </c>
      <c r="O1639">
        <v>57.620498657226563</v>
      </c>
      <c r="P1639">
        <v>64.13262939453125</v>
      </c>
      <c r="Q1639">
        <v>70.305244445800781</v>
      </c>
      <c r="R1639">
        <v>75.229682922363281</v>
      </c>
      <c r="S1639">
        <v>79.214118957519531</v>
      </c>
      <c r="T1639">
        <v>81.174835205078125</v>
      </c>
      <c r="U1639">
        <v>81.893386840820313</v>
      </c>
      <c r="V1639">
        <v>82.330413818359375</v>
      </c>
      <c r="W1639">
        <v>81.931571960449219</v>
      </c>
      <c r="X1639">
        <v>80.34375</v>
      </c>
      <c r="Y1639">
        <v>77.159255981445313</v>
      </c>
      <c r="Z1639">
        <v>72.597869873046875</v>
      </c>
      <c r="AA1639">
        <v>66.979148864746094</v>
      </c>
      <c r="AB1639">
        <v>64.6148681640625</v>
      </c>
      <c r="AC1639">
        <v>62.933223724365234</v>
      </c>
      <c r="AD1639">
        <v>59.051952362060547</v>
      </c>
      <c r="AE1639">
        <v>54.799861907958984</v>
      </c>
      <c r="AF1639">
        <v>51.305461883544922</v>
      </c>
      <c r="AG1639">
        <v>-0.51233142614364624</v>
      </c>
      <c r="AH1639">
        <v>-0.27589312195777893</v>
      </c>
      <c r="AI1639">
        <v>-0.18026411533355713</v>
      </c>
      <c r="AJ1639">
        <v>-0.20526799559593201</v>
      </c>
      <c r="AK1639">
        <v>-0.21175774931907654</v>
      </c>
      <c r="AL1639">
        <v>-9.6979223191738129E-2</v>
      </c>
      <c r="AM1639">
        <v>-0.3143763542175293</v>
      </c>
      <c r="AN1639">
        <v>-6.8657513475045562E-4</v>
      </c>
      <c r="AO1639">
        <v>0.14899174869060516</v>
      </c>
      <c r="AP1639">
        <v>0.21622723340988159</v>
      </c>
      <c r="AQ1639">
        <v>0.82723945379257202</v>
      </c>
      <c r="AR1639">
        <v>4.0424709320068359</v>
      </c>
      <c r="AS1639">
        <v>4.1496458053588867</v>
      </c>
      <c r="AT1639">
        <v>3.9906229972839355</v>
      </c>
      <c r="AU1639">
        <v>3.7609753608703613</v>
      </c>
      <c r="AV1639">
        <v>3.7104208469390869</v>
      </c>
      <c r="AW1639">
        <v>3.4842824935913086</v>
      </c>
      <c r="AX1639">
        <v>3.0353410243988037</v>
      </c>
      <c r="AY1639">
        <v>0.70670574903488159</v>
      </c>
      <c r="AZ1639">
        <v>0.32205325365066528</v>
      </c>
      <c r="BA1639">
        <v>0.19500209391117096</v>
      </c>
      <c r="BB1639">
        <v>0.21176369488239288</v>
      </c>
      <c r="BC1639">
        <v>0.12564043700695038</v>
      </c>
      <c r="BD1639">
        <v>-6.3919000327587128E-2</v>
      </c>
      <c r="BE1639">
        <v>66.253761291503906</v>
      </c>
      <c r="BF1639">
        <v>65.992271423339844</v>
      </c>
      <c r="BG1639">
        <v>65.499153137207031</v>
      </c>
      <c r="BH1639">
        <v>65.209686279296875</v>
      </c>
      <c r="BI1639">
        <v>64.8829345703125</v>
      </c>
      <c r="BJ1639">
        <v>65.217910766601562</v>
      </c>
      <c r="BK1639">
        <v>66.237678527832031</v>
      </c>
      <c r="BL1639">
        <v>67.850410461425781</v>
      </c>
      <c r="BM1639">
        <v>72.073539733886719</v>
      </c>
      <c r="BN1639">
        <v>75.889320373535156</v>
      </c>
      <c r="BO1639">
        <v>79.668342590332031</v>
      </c>
      <c r="BP1639">
        <v>81.088088989257813</v>
      </c>
      <c r="BQ1639">
        <v>81.917861938476562</v>
      </c>
      <c r="BR1639">
        <v>83.529571533203125</v>
      </c>
      <c r="BS1639">
        <v>83.598892211914063</v>
      </c>
      <c r="BT1639">
        <v>83.092803955078125</v>
      </c>
      <c r="BU1639">
        <v>82.843666076660156</v>
      </c>
      <c r="BV1639">
        <v>81.885520935058594</v>
      </c>
      <c r="BW1639">
        <v>78.911247253417969</v>
      </c>
      <c r="BX1639">
        <v>75.45477294921875</v>
      </c>
      <c r="BY1639">
        <v>72.464332580566406</v>
      </c>
      <c r="BZ1639">
        <v>71.467376708984375</v>
      </c>
      <c r="CA1639">
        <v>69.825927734375</v>
      </c>
      <c r="CB1639">
        <v>69.340583801269531</v>
      </c>
      <c r="CC1639">
        <v>0.84584712982177734</v>
      </c>
      <c r="CD1639">
        <v>0.80825859308242798</v>
      </c>
      <c r="CE1639">
        <v>0.76061517000198364</v>
      </c>
      <c r="CF1639">
        <v>0.60158747434616089</v>
      </c>
      <c r="CG1639">
        <v>0.53354096412658691</v>
      </c>
      <c r="CH1639">
        <v>0.60358607769012451</v>
      </c>
      <c r="CI1639">
        <v>0.6828874945640564</v>
      </c>
      <c r="CJ1639">
        <v>0.62659668922424316</v>
      </c>
      <c r="CK1639">
        <v>0.76020997762680054</v>
      </c>
      <c r="CL1639">
        <v>0.78867107629776001</v>
      </c>
      <c r="CM1639">
        <v>0.76167106628417969</v>
      </c>
      <c r="CN1639">
        <v>0.80486953258514404</v>
      </c>
      <c r="CO1639">
        <v>0.89324444532394409</v>
      </c>
      <c r="CP1639">
        <v>0.8030354380607605</v>
      </c>
      <c r="CQ1639">
        <v>0.83951222896575928</v>
      </c>
      <c r="CR1639">
        <v>0.91858029365539551</v>
      </c>
      <c r="CS1639">
        <v>0.9219096302986145</v>
      </c>
      <c r="CT1639">
        <v>0.91404259204864502</v>
      </c>
      <c r="CU1639">
        <v>0.98455941677093506</v>
      </c>
      <c r="CV1639">
        <v>0.79715561866760254</v>
      </c>
      <c r="CW1639">
        <v>0.70685547590255737</v>
      </c>
      <c r="CX1639">
        <v>0.60288524627685547</v>
      </c>
      <c r="CY1639">
        <v>0.63103711605072021</v>
      </c>
      <c r="CZ1639">
        <v>0.61571592092514038</v>
      </c>
    </row>
    <row r="1640" spans="1:104" x14ac:dyDescent="0.25">
      <c r="A1640" t="s">
        <v>1829</v>
      </c>
      <c r="B1640" t="s">
        <v>26</v>
      </c>
      <c r="C1640" t="s">
        <v>28</v>
      </c>
      <c r="D1640" t="s">
        <v>184</v>
      </c>
      <c r="E1640" t="s">
        <v>184</v>
      </c>
      <c r="F1640">
        <v>2020</v>
      </c>
      <c r="G1640" t="s">
        <v>171</v>
      </c>
      <c r="H1640">
        <v>1</v>
      </c>
      <c r="I1640">
        <v>39.842117309570313</v>
      </c>
      <c r="J1640">
        <v>38.636722564697266</v>
      </c>
      <c r="K1640">
        <v>38.136482238769531</v>
      </c>
      <c r="L1640">
        <v>38.422439575195313</v>
      </c>
      <c r="M1640">
        <v>40.361038208007812</v>
      </c>
      <c r="N1640">
        <v>44.640354156494141</v>
      </c>
      <c r="O1640">
        <v>51.705295562744141</v>
      </c>
      <c r="P1640">
        <v>56.334690093994141</v>
      </c>
      <c r="Q1640">
        <v>59.317573547363281</v>
      </c>
      <c r="R1640">
        <v>60.197364807128906</v>
      </c>
      <c r="S1640">
        <v>60.458812713623047</v>
      </c>
      <c r="T1640">
        <v>60.066612243652344</v>
      </c>
      <c r="U1640">
        <v>59.536487579345703</v>
      </c>
      <c r="V1640">
        <v>59.433990478515625</v>
      </c>
      <c r="W1640">
        <v>58.590995788574219</v>
      </c>
      <c r="X1640">
        <v>56.893608093261719</v>
      </c>
      <c r="Y1640">
        <v>55.604507446289063</v>
      </c>
      <c r="Z1640">
        <v>56.531082153320312</v>
      </c>
      <c r="AA1640">
        <v>54.294685363769531</v>
      </c>
      <c r="AB1640">
        <v>52.4508056640625</v>
      </c>
      <c r="AC1640">
        <v>50.805553436279297</v>
      </c>
      <c r="AD1640">
        <v>48.378334045410156</v>
      </c>
      <c r="AE1640">
        <v>44.963958740234375</v>
      </c>
      <c r="AF1640">
        <v>42.353733062744141</v>
      </c>
      <c r="AG1640">
        <v>-0.59131038188934326</v>
      </c>
      <c r="AH1640">
        <v>-9.5234736800193787E-2</v>
      </c>
      <c r="AI1640">
        <v>0.17819041013717651</v>
      </c>
      <c r="AJ1640">
        <v>-1.5820369124412537E-2</v>
      </c>
      <c r="AK1640">
        <v>-0.26330944895744324</v>
      </c>
      <c r="AL1640">
        <v>-0.34051269292831421</v>
      </c>
      <c r="AM1640">
        <v>-0.48932492733001709</v>
      </c>
      <c r="AN1640">
        <v>-0.46529722213745117</v>
      </c>
      <c r="AO1640">
        <v>0.14200331270694733</v>
      </c>
      <c r="AP1640">
        <v>0.66065579652786255</v>
      </c>
      <c r="AQ1640">
        <v>1.0450454950332642</v>
      </c>
      <c r="AR1640">
        <v>3.0769624710083008</v>
      </c>
      <c r="AS1640">
        <v>3.0682666301727295</v>
      </c>
      <c r="AT1640">
        <v>2.9107139110565186</v>
      </c>
      <c r="AU1640">
        <v>2.5611424446105957</v>
      </c>
      <c r="AV1640">
        <v>1.8454807996749878</v>
      </c>
      <c r="AW1640">
        <v>1.5511060953140259</v>
      </c>
      <c r="AX1640">
        <v>0.97475683689117432</v>
      </c>
      <c r="AY1640">
        <v>-0.99167203903198242</v>
      </c>
      <c r="AZ1640">
        <v>-0.86773407459259033</v>
      </c>
      <c r="BA1640">
        <v>-0.66834098100662231</v>
      </c>
      <c r="BB1640">
        <v>-0.55807614326477051</v>
      </c>
      <c r="BC1640">
        <v>-0.41854006052017212</v>
      </c>
      <c r="BD1640">
        <v>-0.73824471235275269</v>
      </c>
      <c r="BE1640">
        <v>46.981563568115234</v>
      </c>
      <c r="BF1640">
        <v>46.462303161621094</v>
      </c>
      <c r="BG1640">
        <v>47.015735626220703</v>
      </c>
      <c r="BH1640">
        <v>46.760044097900391</v>
      </c>
      <c r="BI1640">
        <v>45.580089569091797</v>
      </c>
      <c r="BJ1640">
        <v>44.869930267333984</v>
      </c>
      <c r="BK1640">
        <v>46.056011199951172</v>
      </c>
      <c r="BL1640">
        <v>45.304698944091797</v>
      </c>
      <c r="BM1640">
        <v>47.670738220214844</v>
      </c>
      <c r="BN1640">
        <v>51.792026519775391</v>
      </c>
      <c r="BO1640">
        <v>54.542465209960937</v>
      </c>
      <c r="BP1640">
        <v>56.996059417724609</v>
      </c>
      <c r="BQ1640">
        <v>58.521015167236328</v>
      </c>
      <c r="BR1640">
        <v>58.568294525146484</v>
      </c>
      <c r="BS1640">
        <v>58.796409606933594</v>
      </c>
      <c r="BT1640">
        <v>57.905853271484375</v>
      </c>
      <c r="BU1640">
        <v>56.263545989990234</v>
      </c>
      <c r="BV1640">
        <v>54.282371520996094</v>
      </c>
      <c r="BW1640">
        <v>51.666336059570313</v>
      </c>
      <c r="BX1640">
        <v>50.274028778076172</v>
      </c>
      <c r="BY1640">
        <v>46.928131103515625</v>
      </c>
      <c r="BZ1640">
        <v>45.409305572509766</v>
      </c>
      <c r="CA1640">
        <v>42.358936309814453</v>
      </c>
      <c r="CB1640">
        <v>41.744670867919922</v>
      </c>
      <c r="CC1640">
        <v>0.974617600440979</v>
      </c>
      <c r="CD1640">
        <v>0.92527490854263306</v>
      </c>
      <c r="CE1640">
        <v>0.88147908449172974</v>
      </c>
      <c r="CF1640">
        <v>0.69739115238189697</v>
      </c>
      <c r="CG1640">
        <v>0.62265598773956299</v>
      </c>
      <c r="CH1640">
        <v>0.70436602830886841</v>
      </c>
      <c r="CI1640">
        <v>0.80884116888046265</v>
      </c>
      <c r="CJ1640">
        <v>0.69489741325378418</v>
      </c>
      <c r="CK1640">
        <v>0.84698992967605591</v>
      </c>
      <c r="CL1640">
        <v>0.86080580949783325</v>
      </c>
      <c r="CM1640">
        <v>0.8118324875831604</v>
      </c>
      <c r="CN1640">
        <v>0.85578930377960205</v>
      </c>
      <c r="CO1640">
        <v>0.95416992902755737</v>
      </c>
      <c r="CP1640">
        <v>0.84736597537994385</v>
      </c>
      <c r="CQ1640">
        <v>0.88717836141586304</v>
      </c>
      <c r="CR1640">
        <v>0.97288507223129272</v>
      </c>
      <c r="CS1640">
        <v>0.98205804824829102</v>
      </c>
      <c r="CT1640">
        <v>1.010698676109314</v>
      </c>
      <c r="CU1640">
        <v>1.1220492124557495</v>
      </c>
      <c r="CV1640">
        <v>0.91290068626403809</v>
      </c>
      <c r="CW1640">
        <v>0.81313139200210571</v>
      </c>
      <c r="CX1640">
        <v>0.70195943117141724</v>
      </c>
      <c r="CY1640">
        <v>0.73104065656661987</v>
      </c>
      <c r="CZ1640">
        <v>0.71029418706893921</v>
      </c>
    </row>
    <row r="1641" spans="1:104" x14ac:dyDescent="0.25">
      <c r="A1641" t="s">
        <v>1830</v>
      </c>
      <c r="B1641" t="s">
        <v>26</v>
      </c>
      <c r="C1641" t="s">
        <v>28</v>
      </c>
      <c r="D1641" t="s">
        <v>184</v>
      </c>
      <c r="E1641" t="s">
        <v>184</v>
      </c>
      <c r="F1641">
        <v>2020</v>
      </c>
      <c r="G1641" t="s">
        <v>172</v>
      </c>
      <c r="H1641">
        <v>2</v>
      </c>
      <c r="I1641">
        <v>39.987361907958984</v>
      </c>
      <c r="J1641">
        <v>38.802120208740234</v>
      </c>
      <c r="K1641">
        <v>38.233325958251953</v>
      </c>
      <c r="L1641">
        <v>38.481548309326172</v>
      </c>
      <c r="M1641">
        <v>40.289222717285156</v>
      </c>
      <c r="N1641">
        <v>44.824748992919922</v>
      </c>
      <c r="O1641">
        <v>51.415836334228516</v>
      </c>
      <c r="P1641">
        <v>56.271305084228516</v>
      </c>
      <c r="Q1641">
        <v>59.774921417236328</v>
      </c>
      <c r="R1641">
        <v>60.979194641113281</v>
      </c>
      <c r="S1641">
        <v>61.289604187011719</v>
      </c>
      <c r="T1641">
        <v>60.953376770019531</v>
      </c>
      <c r="U1641">
        <v>60.553581237792969</v>
      </c>
      <c r="V1641">
        <v>60.363010406494141</v>
      </c>
      <c r="W1641">
        <v>59.458717346191406</v>
      </c>
      <c r="X1641">
        <v>57.73358154296875</v>
      </c>
      <c r="Y1641">
        <v>56.232498168945313</v>
      </c>
      <c r="Z1641">
        <v>56.516487121582031</v>
      </c>
      <c r="AA1641">
        <v>55.3963623046875</v>
      </c>
      <c r="AB1641">
        <v>53.428630828857422</v>
      </c>
      <c r="AC1641">
        <v>51.746006011962891</v>
      </c>
      <c r="AD1641">
        <v>48.986518859863281</v>
      </c>
      <c r="AE1641">
        <v>45.252731323242188</v>
      </c>
      <c r="AF1641">
        <v>42.533481597900391</v>
      </c>
      <c r="AG1641">
        <v>-0.57578372955322266</v>
      </c>
      <c r="AH1641">
        <v>-0.10074961930513382</v>
      </c>
      <c r="AI1641">
        <v>0.15969572961330414</v>
      </c>
      <c r="AJ1641">
        <v>-2.3849189281463623E-2</v>
      </c>
      <c r="AK1641">
        <v>-0.25581938028335571</v>
      </c>
      <c r="AL1641">
        <v>-0.32561501860618591</v>
      </c>
      <c r="AM1641">
        <v>-0.47170990705490112</v>
      </c>
      <c r="AN1641">
        <v>-0.43418252468109131</v>
      </c>
      <c r="AO1641">
        <v>0.14297088980674744</v>
      </c>
      <c r="AP1641">
        <v>0.63994574546813965</v>
      </c>
      <c r="AQ1641">
        <v>1.0362070798873901</v>
      </c>
      <c r="AR1641">
        <v>3.1245911121368408</v>
      </c>
      <c r="AS1641">
        <v>3.1309971809387207</v>
      </c>
      <c r="AT1641">
        <v>2.9706535339355469</v>
      </c>
      <c r="AU1641">
        <v>2.6172757148742676</v>
      </c>
      <c r="AV1641">
        <v>1.9231803417205811</v>
      </c>
      <c r="AW1641">
        <v>1.6316423416137695</v>
      </c>
      <c r="AX1641">
        <v>1.0581547021865845</v>
      </c>
      <c r="AY1641">
        <v>-0.92517530918121338</v>
      </c>
      <c r="AZ1641">
        <v>-0.81671392917633057</v>
      </c>
      <c r="BA1641">
        <v>-0.63085722923278809</v>
      </c>
      <c r="BB1641">
        <v>-0.51710993051528931</v>
      </c>
      <c r="BC1641">
        <v>-0.38653793931007385</v>
      </c>
      <c r="BD1641">
        <v>-0.69497054815292358</v>
      </c>
      <c r="BE1641">
        <v>49.088226318359375</v>
      </c>
      <c r="BF1641">
        <v>49.481433868408203</v>
      </c>
      <c r="BG1641">
        <v>48.277824401855469</v>
      </c>
      <c r="BH1641">
        <v>47.192043304443359</v>
      </c>
      <c r="BI1641">
        <v>46.047519683837891</v>
      </c>
      <c r="BJ1641">
        <v>45.115360260009766</v>
      </c>
      <c r="BK1641">
        <v>44.179256439208984</v>
      </c>
      <c r="BL1641">
        <v>44.135929107666016</v>
      </c>
      <c r="BM1641">
        <v>49.28448486328125</v>
      </c>
      <c r="BN1641">
        <v>53.567836761474609</v>
      </c>
      <c r="BO1641">
        <v>55.676380157470703</v>
      </c>
      <c r="BP1641">
        <v>56.899684906005859</v>
      </c>
      <c r="BQ1641">
        <v>58.087532043457031</v>
      </c>
      <c r="BR1641">
        <v>58.571338653564453</v>
      </c>
      <c r="BS1641">
        <v>58.087532043457031</v>
      </c>
      <c r="BT1641">
        <v>57.151432037353516</v>
      </c>
      <c r="BU1641">
        <v>56.010848999023438</v>
      </c>
      <c r="BV1641">
        <v>53.938102722167969</v>
      </c>
      <c r="BW1641">
        <v>51.75506591796875</v>
      </c>
      <c r="BX1641">
        <v>49.886802673339844</v>
      </c>
      <c r="BY1641">
        <v>48.608356475830078</v>
      </c>
      <c r="BZ1641">
        <v>46.079376220703125</v>
      </c>
      <c r="CA1641">
        <v>45.512851715087891</v>
      </c>
      <c r="CB1641">
        <v>45.406497955322266</v>
      </c>
      <c r="CC1641">
        <v>0.94649899005889893</v>
      </c>
      <c r="CD1641">
        <v>0.90075433254241943</v>
      </c>
      <c r="CE1641">
        <v>0.85748660564422607</v>
      </c>
      <c r="CF1641">
        <v>0.67948609590530396</v>
      </c>
      <c r="CG1641">
        <v>0.60550475120544434</v>
      </c>
      <c r="CH1641">
        <v>0.69145911931991577</v>
      </c>
      <c r="CI1641">
        <v>0.78978419303894043</v>
      </c>
      <c r="CJ1641">
        <v>0.68516659736633301</v>
      </c>
      <c r="CK1641">
        <v>0.83682709932327271</v>
      </c>
      <c r="CL1641">
        <v>0.85226929187774658</v>
      </c>
      <c r="CM1641">
        <v>0.80445820093154907</v>
      </c>
      <c r="CN1641">
        <v>0.84776616096496582</v>
      </c>
      <c r="CO1641">
        <v>0.94606184959411621</v>
      </c>
      <c r="CP1641">
        <v>0.84084117412567139</v>
      </c>
      <c r="CQ1641">
        <v>0.87982851266860962</v>
      </c>
      <c r="CR1641">
        <v>0.96321403980255127</v>
      </c>
      <c r="CS1641">
        <v>0.97179919481277466</v>
      </c>
      <c r="CT1641">
        <v>0.99627846479415894</v>
      </c>
      <c r="CU1641">
        <v>1.1162030696868896</v>
      </c>
      <c r="CV1641">
        <v>0.90494000911712646</v>
      </c>
      <c r="CW1641">
        <v>0.80603349208831787</v>
      </c>
      <c r="CX1641">
        <v>0.690224289894104</v>
      </c>
      <c r="CY1641">
        <v>0.71260786056518555</v>
      </c>
      <c r="CZ1641">
        <v>0.69214755296707153</v>
      </c>
    </row>
    <row r="1642" spans="1:104" x14ac:dyDescent="0.25">
      <c r="A1642" t="s">
        <v>1831</v>
      </c>
      <c r="B1642" t="s">
        <v>26</v>
      </c>
      <c r="C1642" t="s">
        <v>28</v>
      </c>
      <c r="D1642" t="s">
        <v>184</v>
      </c>
      <c r="E1642" t="s">
        <v>184</v>
      </c>
      <c r="F1642">
        <v>2020</v>
      </c>
      <c r="G1642" t="s">
        <v>173</v>
      </c>
      <c r="H1642">
        <v>3</v>
      </c>
      <c r="I1642">
        <v>40.891910552978516</v>
      </c>
      <c r="J1642">
        <v>39.569721221923828</v>
      </c>
      <c r="K1642">
        <v>38.760898590087891</v>
      </c>
      <c r="L1642">
        <v>38.794952392578125</v>
      </c>
      <c r="M1642">
        <v>40.293449401855469</v>
      </c>
      <c r="N1642">
        <v>44.303478240966797</v>
      </c>
      <c r="O1642">
        <v>50.990310668945312</v>
      </c>
      <c r="P1642">
        <v>55.984962463378906</v>
      </c>
      <c r="Q1642">
        <v>59.751743316650391</v>
      </c>
      <c r="R1642">
        <v>61.355941772460938</v>
      </c>
      <c r="S1642">
        <v>62.374187469482422</v>
      </c>
      <c r="T1642">
        <v>62.878086090087891</v>
      </c>
      <c r="U1642">
        <v>62.950515747070313</v>
      </c>
      <c r="V1642">
        <v>63.115238189697266</v>
      </c>
      <c r="W1642">
        <v>62.388412475585938</v>
      </c>
      <c r="X1642">
        <v>60.732364654541016</v>
      </c>
      <c r="Y1642">
        <v>58.835559844970703</v>
      </c>
      <c r="Z1642">
        <v>56.74786376953125</v>
      </c>
      <c r="AA1642">
        <v>54.873828887939453</v>
      </c>
      <c r="AB1642">
        <v>54.872577667236328</v>
      </c>
      <c r="AC1642">
        <v>52.849414825439453</v>
      </c>
      <c r="AD1642">
        <v>50.123008728027344</v>
      </c>
      <c r="AE1642">
        <v>46.121814727783203</v>
      </c>
      <c r="AF1642">
        <v>43.320686340332031</v>
      </c>
      <c r="AG1642">
        <v>-0.57183068990707397</v>
      </c>
      <c r="AH1642">
        <v>-0.12335645407438278</v>
      </c>
      <c r="AI1642">
        <v>0.11805718392133713</v>
      </c>
      <c r="AJ1642">
        <v>-4.5989871025085449E-2</v>
      </c>
      <c r="AK1642">
        <v>-0.24749493598937988</v>
      </c>
      <c r="AL1642">
        <v>-0.29024586081504822</v>
      </c>
      <c r="AM1642">
        <v>-0.44451886415481567</v>
      </c>
      <c r="AN1642">
        <v>-0.37396779656410217</v>
      </c>
      <c r="AO1642">
        <v>0.14212137460708618</v>
      </c>
      <c r="AP1642">
        <v>0.58084613084793091</v>
      </c>
      <c r="AQ1642">
        <v>0.99994903802871704</v>
      </c>
      <c r="AR1642">
        <v>3.2152764797210693</v>
      </c>
      <c r="AS1642">
        <v>3.2452359199523926</v>
      </c>
      <c r="AT1642">
        <v>3.0966038703918457</v>
      </c>
      <c r="AU1642">
        <v>2.7616467475891113</v>
      </c>
      <c r="AV1642">
        <v>2.1383769512176514</v>
      </c>
      <c r="AW1642">
        <v>1.8492045402526855</v>
      </c>
      <c r="AX1642">
        <v>1.2545619010925293</v>
      </c>
      <c r="AY1642">
        <v>-0.71066200733184814</v>
      </c>
      <c r="AZ1642">
        <v>-0.68179541826248169</v>
      </c>
      <c r="BA1642">
        <v>-0.52695345878601074</v>
      </c>
      <c r="BB1642">
        <v>-0.42798557877540588</v>
      </c>
      <c r="BC1642">
        <v>-0.32314789295196533</v>
      </c>
      <c r="BD1642">
        <v>-0.61693733930587769</v>
      </c>
      <c r="BE1642">
        <v>51.578598022460938</v>
      </c>
      <c r="BF1642">
        <v>51.719646453857422</v>
      </c>
      <c r="BG1642">
        <v>51.632575988769531</v>
      </c>
      <c r="BH1642">
        <v>50.589694976806641</v>
      </c>
      <c r="BI1642">
        <v>49.837944030761719</v>
      </c>
      <c r="BJ1642">
        <v>49.587944030761719</v>
      </c>
      <c r="BK1642">
        <v>49.629512786865234</v>
      </c>
      <c r="BL1642">
        <v>48.730865478515625</v>
      </c>
      <c r="BM1642">
        <v>53.238899230957031</v>
      </c>
      <c r="BN1642">
        <v>58.181304931640625</v>
      </c>
      <c r="BO1642">
        <v>59.54156494140625</v>
      </c>
      <c r="BP1642">
        <v>62.185245513916016</v>
      </c>
      <c r="BQ1642">
        <v>63.161178588867188</v>
      </c>
      <c r="BR1642">
        <v>62.457118988037109</v>
      </c>
      <c r="BS1642">
        <v>63.162925720214844</v>
      </c>
      <c r="BT1642">
        <v>62.253063201904297</v>
      </c>
      <c r="BU1642">
        <v>61.047256469726563</v>
      </c>
      <c r="BV1642">
        <v>57.742401123046875</v>
      </c>
      <c r="BW1642">
        <v>56.012966156005859</v>
      </c>
      <c r="BX1642">
        <v>54.348724365234375</v>
      </c>
      <c r="BY1642">
        <v>52.934482574462891</v>
      </c>
      <c r="BZ1642">
        <v>49.883567810058594</v>
      </c>
      <c r="CA1642">
        <v>49.384006500244141</v>
      </c>
      <c r="CB1642">
        <v>49.774620056152344</v>
      </c>
      <c r="CC1642">
        <v>0.92297959327697754</v>
      </c>
      <c r="CD1642">
        <v>0.87917745113372803</v>
      </c>
      <c r="CE1642">
        <v>0.83055251836776733</v>
      </c>
      <c r="CF1642">
        <v>0.65557360649108887</v>
      </c>
      <c r="CG1642">
        <v>0.58003067970275879</v>
      </c>
      <c r="CH1642">
        <v>0.65586310625076294</v>
      </c>
      <c r="CI1642">
        <v>0.75365167856216431</v>
      </c>
      <c r="CJ1642">
        <v>0.66140121221542358</v>
      </c>
      <c r="CK1642">
        <v>0.80829691886901855</v>
      </c>
      <c r="CL1642">
        <v>0.82452517747879028</v>
      </c>
      <c r="CM1642">
        <v>0.7815699577331543</v>
      </c>
      <c r="CN1642">
        <v>0.82601732015609741</v>
      </c>
      <c r="CO1642">
        <v>0.92274469137191772</v>
      </c>
      <c r="CP1642">
        <v>0.82034069299697876</v>
      </c>
      <c r="CQ1642">
        <v>0.85925471782684326</v>
      </c>
      <c r="CR1642">
        <v>0.94322729110717773</v>
      </c>
      <c r="CS1642">
        <v>0.9521404504776001</v>
      </c>
      <c r="CT1642">
        <v>0.95680856704711914</v>
      </c>
      <c r="CU1642">
        <v>1.0625181198120117</v>
      </c>
      <c r="CV1642">
        <v>0.88029348850250244</v>
      </c>
      <c r="CW1642">
        <v>0.77584415674209595</v>
      </c>
      <c r="CX1642">
        <v>0.66752141714096069</v>
      </c>
      <c r="CY1642">
        <v>0.68675750494003296</v>
      </c>
      <c r="CZ1642">
        <v>0.66859322786331177</v>
      </c>
    </row>
    <row r="1643" spans="1:104" x14ac:dyDescent="0.25">
      <c r="A1643" t="s">
        <v>1832</v>
      </c>
      <c r="B1643" t="s">
        <v>26</v>
      </c>
      <c r="C1643" t="s">
        <v>28</v>
      </c>
      <c r="D1643" t="s">
        <v>184</v>
      </c>
      <c r="E1643" t="s">
        <v>184</v>
      </c>
      <c r="F1643">
        <v>2020</v>
      </c>
      <c r="G1643" t="s">
        <v>174</v>
      </c>
      <c r="H1643">
        <v>4</v>
      </c>
      <c r="I1643">
        <v>41.866992950439453</v>
      </c>
      <c r="J1643">
        <v>40.437545776367188</v>
      </c>
      <c r="K1643">
        <v>39.56365966796875</v>
      </c>
      <c r="L1643">
        <v>39.475135803222656</v>
      </c>
      <c r="M1643">
        <v>40.970981597900391</v>
      </c>
      <c r="N1643">
        <v>44.835224151611328</v>
      </c>
      <c r="O1643">
        <v>50.171417236328125</v>
      </c>
      <c r="P1643">
        <v>55.265167236328125</v>
      </c>
      <c r="Q1643">
        <v>60.253444671630859</v>
      </c>
      <c r="R1643">
        <v>63.953041076660156</v>
      </c>
      <c r="S1643">
        <v>66.966659545898437</v>
      </c>
      <c r="T1643">
        <v>68.897972106933594</v>
      </c>
      <c r="U1643">
        <v>69.993705749511719</v>
      </c>
      <c r="V1643">
        <v>71.05841064453125</v>
      </c>
      <c r="W1643">
        <v>70.636672973632812</v>
      </c>
      <c r="X1643">
        <v>68.659805297851562</v>
      </c>
      <c r="Y1643">
        <v>65.884124755859375</v>
      </c>
      <c r="Z1643">
        <v>61.727916717529297</v>
      </c>
      <c r="AA1643">
        <v>57.68914794921875</v>
      </c>
      <c r="AB1643">
        <v>56.948760986328125</v>
      </c>
      <c r="AC1643">
        <v>55.375152587890625</v>
      </c>
      <c r="AD1643">
        <v>52.018024444580078</v>
      </c>
      <c r="AE1643">
        <v>48.214664459228516</v>
      </c>
      <c r="AF1643">
        <v>45.124874114990234</v>
      </c>
      <c r="AG1643">
        <v>-0.50110107660293579</v>
      </c>
      <c r="AH1643">
        <v>-0.18873573839664459</v>
      </c>
      <c r="AI1643">
        <v>-3.7188999354839325E-2</v>
      </c>
      <c r="AJ1643">
        <v>-0.12125393748283386</v>
      </c>
      <c r="AK1643">
        <v>-0.21352310478687286</v>
      </c>
      <c r="AL1643">
        <v>-0.17392097413539886</v>
      </c>
      <c r="AM1643">
        <v>-0.34286147356033325</v>
      </c>
      <c r="AN1643">
        <v>-0.15556837618350983</v>
      </c>
      <c r="AO1643">
        <v>0.13578994572162628</v>
      </c>
      <c r="AP1643">
        <v>0.36505106091499329</v>
      </c>
      <c r="AQ1643">
        <v>0.86740803718566895</v>
      </c>
      <c r="AR1643">
        <v>3.492903470993042</v>
      </c>
      <c r="AS1643">
        <v>3.5930840969085693</v>
      </c>
      <c r="AT1643">
        <v>3.4827079772949219</v>
      </c>
      <c r="AU1643">
        <v>3.2091708183288574</v>
      </c>
      <c r="AV1643">
        <v>2.8590779304504395</v>
      </c>
      <c r="AW1643">
        <v>2.5955653190612793</v>
      </c>
      <c r="AX1643">
        <v>2.0718204975128174</v>
      </c>
      <c r="AY1643">
        <v>3.2805617898702621E-2</v>
      </c>
      <c r="AZ1643">
        <v>-0.13801667094230652</v>
      </c>
      <c r="BA1643">
        <v>-0.13566380739212036</v>
      </c>
      <c r="BB1643">
        <v>-8.0809250473976135E-2</v>
      </c>
      <c r="BC1643">
        <v>-8.1639185547828674E-2</v>
      </c>
      <c r="BD1643">
        <v>-0.30752769112586975</v>
      </c>
      <c r="BE1643">
        <v>58.524913787841797</v>
      </c>
      <c r="BF1643">
        <v>58.164684295654297</v>
      </c>
      <c r="BG1643">
        <v>56.775791168212891</v>
      </c>
      <c r="BH1643">
        <v>55.003044128417969</v>
      </c>
      <c r="BI1643">
        <v>54.983360290527344</v>
      </c>
      <c r="BJ1643">
        <v>54.827194213867188</v>
      </c>
      <c r="BK1643">
        <v>55.491462707519531</v>
      </c>
      <c r="BL1643">
        <v>59.704505920410156</v>
      </c>
      <c r="BM1643">
        <v>66.355003356933594</v>
      </c>
      <c r="BN1643">
        <v>70.293327331542969</v>
      </c>
      <c r="BO1643">
        <v>73.309066772460938</v>
      </c>
      <c r="BP1643">
        <v>75.359375</v>
      </c>
      <c r="BQ1643">
        <v>76.5621337890625</v>
      </c>
      <c r="BR1643">
        <v>76.651809692382813</v>
      </c>
      <c r="BS1643">
        <v>77.227714538574219</v>
      </c>
      <c r="BT1643">
        <v>75.943359375</v>
      </c>
      <c r="BU1643">
        <v>74.713485717773438</v>
      </c>
      <c r="BV1643">
        <v>73.576339721679688</v>
      </c>
      <c r="BW1643">
        <v>71.891952514648438</v>
      </c>
      <c r="BX1643">
        <v>68.087921142578125</v>
      </c>
      <c r="BY1643">
        <v>63.242774963378906</v>
      </c>
      <c r="BZ1643">
        <v>62.198158264160156</v>
      </c>
      <c r="CA1643">
        <v>60.988399505615234</v>
      </c>
      <c r="CB1643">
        <v>59.512897491455078</v>
      </c>
      <c r="CC1643">
        <v>0.80035275220870972</v>
      </c>
      <c r="CD1643">
        <v>0.76159149408340454</v>
      </c>
      <c r="CE1643">
        <v>0.72022503614425659</v>
      </c>
      <c r="CF1643">
        <v>0.57341909408569336</v>
      </c>
      <c r="CG1643">
        <v>0.51356148719787598</v>
      </c>
      <c r="CH1643">
        <v>0.58159756660461426</v>
      </c>
      <c r="CI1643">
        <v>0.66514289379119873</v>
      </c>
      <c r="CJ1643">
        <v>0.62106108665466309</v>
      </c>
      <c r="CK1643">
        <v>0.752299964427948</v>
      </c>
      <c r="CL1643">
        <v>0.78051036596298218</v>
      </c>
      <c r="CM1643">
        <v>0.75624620914459229</v>
      </c>
      <c r="CN1643">
        <v>0.79861468076705933</v>
      </c>
      <c r="CO1643">
        <v>0.88242530822753906</v>
      </c>
      <c r="CP1643">
        <v>0.80120927095413208</v>
      </c>
      <c r="CQ1643">
        <v>0.83562749624252319</v>
      </c>
      <c r="CR1643">
        <v>0.9004167914390564</v>
      </c>
      <c r="CS1643">
        <v>0.89653474092483521</v>
      </c>
      <c r="CT1643">
        <v>0.8805047869682312</v>
      </c>
      <c r="CU1643">
        <v>0.94183820486068726</v>
      </c>
      <c r="CV1643">
        <v>0.76872736215591431</v>
      </c>
      <c r="CW1643">
        <v>0.68625211715698242</v>
      </c>
      <c r="CX1643">
        <v>0.5878065824508667</v>
      </c>
      <c r="CY1643">
        <v>0.61157912015914917</v>
      </c>
      <c r="CZ1643">
        <v>0.59464782476425171</v>
      </c>
    </row>
    <row r="1644" spans="1:104" x14ac:dyDescent="0.25">
      <c r="A1644" t="s">
        <v>1833</v>
      </c>
      <c r="B1644" t="s">
        <v>26</v>
      </c>
      <c r="C1644" t="s">
        <v>28</v>
      </c>
      <c r="D1644" t="s">
        <v>184</v>
      </c>
      <c r="E1644" t="s">
        <v>184</v>
      </c>
      <c r="F1644">
        <v>2020</v>
      </c>
      <c r="G1644" t="s">
        <v>175</v>
      </c>
      <c r="H1644">
        <v>5</v>
      </c>
      <c r="I1644">
        <v>43.446613311767578</v>
      </c>
      <c r="J1644">
        <v>41.962429046630859</v>
      </c>
      <c r="K1644">
        <v>41.018287658691406</v>
      </c>
      <c r="L1644">
        <v>40.819789886474609</v>
      </c>
      <c r="M1644">
        <v>42.220745086669922</v>
      </c>
      <c r="N1644">
        <v>46.00189208984375</v>
      </c>
      <c r="O1644">
        <v>50.989479064941406</v>
      </c>
      <c r="P1644">
        <v>57.581336975097656</v>
      </c>
      <c r="Q1644">
        <v>63.817535400390625</v>
      </c>
      <c r="R1644">
        <v>68.380584716796875</v>
      </c>
      <c r="S1644">
        <v>71.538551330566406</v>
      </c>
      <c r="T1644">
        <v>72.946456909179687</v>
      </c>
      <c r="U1644">
        <v>73.450714111328125</v>
      </c>
      <c r="V1644">
        <v>74.030860900878906</v>
      </c>
      <c r="W1644">
        <v>73.658401489257813</v>
      </c>
      <c r="X1644">
        <v>71.598251342773437</v>
      </c>
      <c r="Y1644">
        <v>68.47705078125</v>
      </c>
      <c r="Z1644">
        <v>64.275382995605469</v>
      </c>
      <c r="AA1644">
        <v>59.946796417236328</v>
      </c>
      <c r="AB1644">
        <v>58.360378265380859</v>
      </c>
      <c r="AC1644">
        <v>57.362968444824219</v>
      </c>
      <c r="AD1644">
        <v>53.74835205078125</v>
      </c>
      <c r="AE1644">
        <v>49.912971496582031</v>
      </c>
      <c r="AF1644">
        <v>46.760066986083984</v>
      </c>
      <c r="AG1644">
        <v>-0.50948017835617065</v>
      </c>
      <c r="AH1644">
        <v>-0.21511384844779968</v>
      </c>
      <c r="AI1644">
        <v>-7.7168971300125122E-2</v>
      </c>
      <c r="AJ1644">
        <v>-0.14535894989967346</v>
      </c>
      <c r="AK1644">
        <v>-0.21331192553043365</v>
      </c>
      <c r="AL1644">
        <v>-0.15348951518535614</v>
      </c>
      <c r="AM1644">
        <v>-0.33314996957778931</v>
      </c>
      <c r="AN1644">
        <v>-0.11625607311725616</v>
      </c>
      <c r="AO1644">
        <v>0.14203199744224548</v>
      </c>
      <c r="AP1644">
        <v>0.33227437734603882</v>
      </c>
      <c r="AQ1644">
        <v>0.86946398019790649</v>
      </c>
      <c r="AR1644">
        <v>3.6636896133422852</v>
      </c>
      <c r="AS1644">
        <v>3.7369561195373535</v>
      </c>
      <c r="AT1644">
        <v>3.5948104858398437</v>
      </c>
      <c r="AU1644">
        <v>3.3363900184631348</v>
      </c>
      <c r="AV1644">
        <v>3.0664174556732178</v>
      </c>
      <c r="AW1644">
        <v>2.8092203140258789</v>
      </c>
      <c r="AX1644">
        <v>2.3115191459655762</v>
      </c>
      <c r="AY1644">
        <v>0.21449987590312958</v>
      </c>
      <c r="AZ1644">
        <v>-1.2773487716913223E-2</v>
      </c>
      <c r="BA1644">
        <v>-4.5798700302839279E-2</v>
      </c>
      <c r="BB1644">
        <v>-1.0386850917711854E-3</v>
      </c>
      <c r="BC1644">
        <v>-2.5685012340545654E-2</v>
      </c>
      <c r="BD1644">
        <v>-0.24450290203094482</v>
      </c>
      <c r="BE1644">
        <v>59.891395568847656</v>
      </c>
      <c r="BF1644">
        <v>59.641395568847656</v>
      </c>
      <c r="BG1644">
        <v>59.391395568847656</v>
      </c>
      <c r="BH1644">
        <v>58.645771026611328</v>
      </c>
      <c r="BI1644">
        <v>58.3739013671875</v>
      </c>
      <c r="BJ1644">
        <v>57.642269134521484</v>
      </c>
      <c r="BK1644">
        <v>61.108013153076172</v>
      </c>
      <c r="BL1644">
        <v>65.055831909179688</v>
      </c>
      <c r="BM1644">
        <v>69.812690734863281</v>
      </c>
      <c r="BN1644">
        <v>74.388641357421875</v>
      </c>
      <c r="BO1644">
        <v>78.420417785644531</v>
      </c>
      <c r="BP1644">
        <v>79.422164916992188</v>
      </c>
      <c r="BQ1644">
        <v>78.481636047363281</v>
      </c>
      <c r="BR1644">
        <v>78.157875061035156</v>
      </c>
      <c r="BS1644">
        <v>78.247528076171875</v>
      </c>
      <c r="BT1644">
        <v>77.702049255371094</v>
      </c>
      <c r="BU1644">
        <v>76.521583557128906</v>
      </c>
      <c r="BV1644">
        <v>75.08367919921875</v>
      </c>
      <c r="BW1644">
        <v>72.552772521972656</v>
      </c>
      <c r="BX1644">
        <v>68.934837341308594</v>
      </c>
      <c r="BY1644">
        <v>66.108451843261719</v>
      </c>
      <c r="BZ1644">
        <v>64.902626037597656</v>
      </c>
      <c r="CA1644">
        <v>64.652618408203125</v>
      </c>
      <c r="CB1644">
        <v>63.198539733886719</v>
      </c>
      <c r="CC1644">
        <v>0.81400644779205322</v>
      </c>
      <c r="CD1644">
        <v>0.77616643905639648</v>
      </c>
      <c r="CE1644">
        <v>0.73398590087890625</v>
      </c>
      <c r="CF1644">
        <v>0.58146202564239502</v>
      </c>
      <c r="CG1644">
        <v>0.51720559597015381</v>
      </c>
      <c r="CH1644">
        <v>0.58284842967987061</v>
      </c>
      <c r="CI1644">
        <v>0.66466093063354492</v>
      </c>
      <c r="CJ1644">
        <v>0.62369847297668457</v>
      </c>
      <c r="CK1644">
        <v>0.75871950387954712</v>
      </c>
      <c r="CL1644">
        <v>0.78778797388076782</v>
      </c>
      <c r="CM1644">
        <v>0.76067632436752319</v>
      </c>
      <c r="CN1644">
        <v>0.80160343647003174</v>
      </c>
      <c r="CO1644">
        <v>0.88359880447387695</v>
      </c>
      <c r="CP1644">
        <v>0.80077105760574341</v>
      </c>
      <c r="CQ1644">
        <v>0.83452975749969482</v>
      </c>
      <c r="CR1644">
        <v>0.8991166353225708</v>
      </c>
      <c r="CS1644">
        <v>0.89593017101287842</v>
      </c>
      <c r="CT1644">
        <v>0.88329613208770752</v>
      </c>
      <c r="CU1644">
        <v>0.94776582717895508</v>
      </c>
      <c r="CV1644">
        <v>0.77294027805328369</v>
      </c>
      <c r="CW1644">
        <v>0.69142359495162964</v>
      </c>
      <c r="CX1644">
        <v>0.58997195959091187</v>
      </c>
      <c r="CY1644">
        <v>0.61675655841827393</v>
      </c>
      <c r="CZ1644">
        <v>0.60198384523391724</v>
      </c>
    </row>
    <row r="1645" spans="1:104" x14ac:dyDescent="0.25">
      <c r="A1645" t="s">
        <v>1834</v>
      </c>
      <c r="B1645" t="s">
        <v>26</v>
      </c>
      <c r="C1645" t="s">
        <v>28</v>
      </c>
      <c r="D1645" t="s">
        <v>184</v>
      </c>
      <c r="E1645" t="s">
        <v>184</v>
      </c>
      <c r="F1645">
        <v>2020</v>
      </c>
      <c r="G1645" t="s">
        <v>176</v>
      </c>
      <c r="H1645">
        <v>6</v>
      </c>
      <c r="I1645">
        <v>45.359249114990234</v>
      </c>
      <c r="J1645">
        <v>43.763893127441406</v>
      </c>
      <c r="K1645">
        <v>42.786270141601563</v>
      </c>
      <c r="L1645">
        <v>42.625469207763672</v>
      </c>
      <c r="M1645">
        <v>44.017105102539063</v>
      </c>
      <c r="N1645">
        <v>47.804634094238281</v>
      </c>
      <c r="O1645">
        <v>52.858921051025391</v>
      </c>
      <c r="P1645">
        <v>59.306816101074219</v>
      </c>
      <c r="Q1645">
        <v>64.940788269042969</v>
      </c>
      <c r="R1645">
        <v>69.385787963867188</v>
      </c>
      <c r="S1645">
        <v>72.792999267578125</v>
      </c>
      <c r="T1645">
        <v>74.30816650390625</v>
      </c>
      <c r="U1645">
        <v>74.746826171875</v>
      </c>
      <c r="V1645">
        <v>75.012649536132813</v>
      </c>
      <c r="W1645">
        <v>74.648002624511719</v>
      </c>
      <c r="X1645">
        <v>73.244049072265625</v>
      </c>
      <c r="Y1645">
        <v>70.81182861328125</v>
      </c>
      <c r="Z1645">
        <v>66.859237670898438</v>
      </c>
      <c r="AA1645">
        <v>62.256156921386719</v>
      </c>
      <c r="AB1645">
        <v>59.492179870605469</v>
      </c>
      <c r="AC1645">
        <v>58.723979949951172</v>
      </c>
      <c r="AD1645">
        <v>55.415908813476563</v>
      </c>
      <c r="AE1645">
        <v>51.74658203125</v>
      </c>
      <c r="AF1645">
        <v>48.559303283691406</v>
      </c>
      <c r="AG1645">
        <v>-0.53537315130233765</v>
      </c>
      <c r="AH1645">
        <v>-0.23096403479576111</v>
      </c>
      <c r="AI1645">
        <v>-9.0020716190338135E-2</v>
      </c>
      <c r="AJ1645">
        <v>-0.15755955874919891</v>
      </c>
      <c r="AK1645">
        <v>-0.2216377854347229</v>
      </c>
      <c r="AL1645">
        <v>-0.15416926145553589</v>
      </c>
      <c r="AM1645">
        <v>-0.34272554516792297</v>
      </c>
      <c r="AN1645">
        <v>-0.10894319415092468</v>
      </c>
      <c r="AO1645">
        <v>0.14504601061344147</v>
      </c>
      <c r="AP1645">
        <v>0.32600238919258118</v>
      </c>
      <c r="AQ1645">
        <v>0.88117891550064087</v>
      </c>
      <c r="AR1645">
        <v>3.7510759830474854</v>
      </c>
      <c r="AS1645">
        <v>3.8265001773834229</v>
      </c>
      <c r="AT1645">
        <v>3.6644504070281982</v>
      </c>
      <c r="AU1645">
        <v>3.4076709747314453</v>
      </c>
      <c r="AV1645">
        <v>3.178518533706665</v>
      </c>
      <c r="AW1645">
        <v>2.9468693733215332</v>
      </c>
      <c r="AX1645">
        <v>2.4492561817169189</v>
      </c>
      <c r="AY1645">
        <v>0.26389944553375244</v>
      </c>
      <c r="AZ1645">
        <v>1.4850655570626259E-2</v>
      </c>
      <c r="BA1645">
        <v>-2.6107041165232658E-2</v>
      </c>
      <c r="BB1645">
        <v>1.8254023045301437E-2</v>
      </c>
      <c r="BC1645">
        <v>-1.2453054077923298E-2</v>
      </c>
      <c r="BD1645">
        <v>-0.23801989853382111</v>
      </c>
      <c r="BE1645">
        <v>60.664463043212891</v>
      </c>
      <c r="BF1645">
        <v>60.642604827880859</v>
      </c>
      <c r="BG1645">
        <v>59.686325073242188</v>
      </c>
      <c r="BH1645">
        <v>60.122928619384766</v>
      </c>
      <c r="BI1645">
        <v>58.916648864746094</v>
      </c>
      <c r="BJ1645">
        <v>60.055599212646484</v>
      </c>
      <c r="BK1645">
        <v>60.946300506591797</v>
      </c>
      <c r="BL1645">
        <v>64.477264404296875</v>
      </c>
      <c r="BM1645">
        <v>67.138954162597656</v>
      </c>
      <c r="BN1645">
        <v>70.467132568359375</v>
      </c>
      <c r="BO1645">
        <v>74.041816711425781</v>
      </c>
      <c r="BP1645">
        <v>76.932083129882813</v>
      </c>
      <c r="BQ1645">
        <v>77.997222900390625</v>
      </c>
      <c r="BR1645">
        <v>79.386177062988281</v>
      </c>
      <c r="BS1645">
        <v>79.659782409667969</v>
      </c>
      <c r="BT1645">
        <v>78.356521606445313</v>
      </c>
      <c r="BU1645">
        <v>77.149803161621094</v>
      </c>
      <c r="BV1645">
        <v>75.945709228515625</v>
      </c>
      <c r="BW1645">
        <v>73.757797241210937</v>
      </c>
      <c r="BX1645">
        <v>71.117973327636719</v>
      </c>
      <c r="BY1645">
        <v>67.067329406738281</v>
      </c>
      <c r="BZ1645">
        <v>64.762321472167969</v>
      </c>
      <c r="CA1645">
        <v>63.804286956787109</v>
      </c>
      <c r="CB1645">
        <v>63.054725646972656</v>
      </c>
      <c r="CC1645">
        <v>0.85142624378204346</v>
      </c>
      <c r="CD1645">
        <v>0.81110125780105591</v>
      </c>
      <c r="CE1645">
        <v>0.76612341403961182</v>
      </c>
      <c r="CF1645">
        <v>0.60434865951538086</v>
      </c>
      <c r="CG1645">
        <v>0.53343659639358521</v>
      </c>
      <c r="CH1645">
        <v>0.59906798601150513</v>
      </c>
      <c r="CI1645">
        <v>0.67768293619155884</v>
      </c>
      <c r="CJ1645">
        <v>0.62619519233703613</v>
      </c>
      <c r="CK1645">
        <v>0.76020795106887817</v>
      </c>
      <c r="CL1645">
        <v>0.78835904598236084</v>
      </c>
      <c r="CM1645">
        <v>0.76070284843444824</v>
      </c>
      <c r="CN1645">
        <v>0.80258303880691528</v>
      </c>
      <c r="CO1645">
        <v>0.88765281438827515</v>
      </c>
      <c r="CP1645">
        <v>0.80020350217819214</v>
      </c>
      <c r="CQ1645">
        <v>0.8354344367980957</v>
      </c>
      <c r="CR1645">
        <v>0.90934610366821289</v>
      </c>
      <c r="CS1645">
        <v>0.91390812397003174</v>
      </c>
      <c r="CT1645">
        <v>0.90551614761352539</v>
      </c>
      <c r="CU1645">
        <v>0.97767388820648193</v>
      </c>
      <c r="CV1645">
        <v>0.78598999977111816</v>
      </c>
      <c r="CW1645">
        <v>0.70347696542739868</v>
      </c>
      <c r="CX1645">
        <v>0.6029089093208313</v>
      </c>
      <c r="CY1645">
        <v>0.63641852140426636</v>
      </c>
      <c r="CZ1645">
        <v>0.62254393100738525</v>
      </c>
    </row>
    <row r="1646" spans="1:104" x14ac:dyDescent="0.25">
      <c r="A1646" t="s">
        <v>1835</v>
      </c>
      <c r="B1646" t="s">
        <v>26</v>
      </c>
      <c r="C1646" t="s">
        <v>28</v>
      </c>
      <c r="D1646" t="s">
        <v>184</v>
      </c>
      <c r="E1646" t="s">
        <v>184</v>
      </c>
      <c r="F1646">
        <v>2020</v>
      </c>
      <c r="G1646" t="s">
        <v>177</v>
      </c>
      <c r="H1646">
        <v>7</v>
      </c>
      <c r="I1646">
        <v>47.793659210205078</v>
      </c>
      <c r="J1646">
        <v>46.117515563964844</v>
      </c>
      <c r="K1646">
        <v>44.976146697998047</v>
      </c>
      <c r="L1646">
        <v>44.871444702148438</v>
      </c>
      <c r="M1646">
        <v>46.592838287353516</v>
      </c>
      <c r="N1646">
        <v>50.866550445556641</v>
      </c>
      <c r="O1646">
        <v>56.186145782470703</v>
      </c>
      <c r="P1646">
        <v>63.03009033203125</v>
      </c>
      <c r="Q1646">
        <v>68.956130981445313</v>
      </c>
      <c r="R1646">
        <v>73.613449096679688</v>
      </c>
      <c r="S1646">
        <v>76.857696533203125</v>
      </c>
      <c r="T1646">
        <v>78.430130004882813</v>
      </c>
      <c r="U1646">
        <v>78.986068725585938</v>
      </c>
      <c r="V1646">
        <v>79.335517883300781</v>
      </c>
      <c r="W1646">
        <v>79.16845703125</v>
      </c>
      <c r="X1646">
        <v>78.114799499511719</v>
      </c>
      <c r="Y1646">
        <v>75.826431274414063</v>
      </c>
      <c r="Z1646">
        <v>71.678802490234375</v>
      </c>
      <c r="AA1646">
        <v>66.42547607421875</v>
      </c>
      <c r="AB1646">
        <v>63.377773284912109</v>
      </c>
      <c r="AC1646">
        <v>62.350177764892578</v>
      </c>
      <c r="AD1646">
        <v>58.736625671386719</v>
      </c>
      <c r="AE1646">
        <v>54.697162628173828</v>
      </c>
      <c r="AF1646">
        <v>51.349178314208984</v>
      </c>
      <c r="AG1646">
        <v>-0.51591581106185913</v>
      </c>
      <c r="AH1646">
        <v>-0.26940891146659851</v>
      </c>
      <c r="AI1646">
        <v>-0.16743455827236176</v>
      </c>
      <c r="AJ1646">
        <v>-0.19855831563472748</v>
      </c>
      <c r="AK1646">
        <v>-0.21400074660778046</v>
      </c>
      <c r="AL1646">
        <v>-0.10554153472185135</v>
      </c>
      <c r="AM1646">
        <v>-0.31488567590713501</v>
      </c>
      <c r="AN1646">
        <v>-1.7023835331201553E-2</v>
      </c>
      <c r="AO1646">
        <v>0.14683577418327332</v>
      </c>
      <c r="AP1646">
        <v>0.22960014641284943</v>
      </c>
      <c r="AQ1646">
        <v>0.81828701496124268</v>
      </c>
      <c r="AR1646">
        <v>3.9085314273834229</v>
      </c>
      <c r="AS1646">
        <v>4.0047178268432617</v>
      </c>
      <c r="AT1646">
        <v>3.8499836921691895</v>
      </c>
      <c r="AU1646">
        <v>3.6310486793518066</v>
      </c>
      <c r="AV1646">
        <v>3.5722951889038086</v>
      </c>
      <c r="AW1646">
        <v>3.3816723823547363</v>
      </c>
      <c r="AX1646">
        <v>2.9387073516845703</v>
      </c>
      <c r="AY1646">
        <v>0.64180874824523926</v>
      </c>
      <c r="AZ1646">
        <v>0.27314138412475586</v>
      </c>
      <c r="BA1646">
        <v>0.16106493771076202</v>
      </c>
      <c r="BB1646">
        <v>0.18299287557601929</v>
      </c>
      <c r="BC1646">
        <v>0.10617811232805252</v>
      </c>
      <c r="BD1646">
        <v>-9.0015821158885956E-2</v>
      </c>
      <c r="BE1646">
        <v>67.791519165039063</v>
      </c>
      <c r="BF1646">
        <v>67.272293090820312</v>
      </c>
      <c r="BG1646">
        <v>66.587844848632812</v>
      </c>
      <c r="BH1646">
        <v>66.565994262695312</v>
      </c>
      <c r="BI1646">
        <v>66.542388916015625</v>
      </c>
      <c r="BJ1646">
        <v>66.542388916015625</v>
      </c>
      <c r="BK1646">
        <v>67.683135986328125</v>
      </c>
      <c r="BL1646">
        <v>69.366706848144531</v>
      </c>
      <c r="BM1646">
        <v>73.953704833984375</v>
      </c>
      <c r="BN1646">
        <v>77.159568786621094</v>
      </c>
      <c r="BO1646">
        <v>78.247413635253906</v>
      </c>
      <c r="BP1646">
        <v>76.767951965332031</v>
      </c>
      <c r="BQ1646">
        <v>78.160438537597656</v>
      </c>
      <c r="BR1646">
        <v>81.296371459960937</v>
      </c>
      <c r="BS1646">
        <v>79.847038269042969</v>
      </c>
      <c r="BT1646">
        <v>81.377204895019531</v>
      </c>
      <c r="BU1646">
        <v>83.450653076171875</v>
      </c>
      <c r="BV1646">
        <v>82.906944274902344</v>
      </c>
      <c r="BW1646">
        <v>77.892074584960938</v>
      </c>
      <c r="BX1646">
        <v>73.916519165039063</v>
      </c>
      <c r="BY1646">
        <v>72.207168579101562</v>
      </c>
      <c r="BZ1646">
        <v>71.705863952636719</v>
      </c>
      <c r="CA1646">
        <v>69.85882568359375</v>
      </c>
      <c r="CB1646">
        <v>69.815559387207031</v>
      </c>
      <c r="CC1646">
        <v>0.84511089324951172</v>
      </c>
      <c r="CD1646">
        <v>0.80662775039672852</v>
      </c>
      <c r="CE1646">
        <v>0.76033270359039307</v>
      </c>
      <c r="CF1646">
        <v>0.60127317905426025</v>
      </c>
      <c r="CG1646">
        <v>0.53427451848983765</v>
      </c>
      <c r="CH1646">
        <v>0.60068327188491821</v>
      </c>
      <c r="CI1646">
        <v>0.67625653743743896</v>
      </c>
      <c r="CJ1646">
        <v>0.62510436773300171</v>
      </c>
      <c r="CK1646">
        <v>0.7577856183052063</v>
      </c>
      <c r="CL1646">
        <v>0.78571087121963501</v>
      </c>
      <c r="CM1646">
        <v>0.75783842802047729</v>
      </c>
      <c r="CN1646">
        <v>0.79924392700195313</v>
      </c>
      <c r="CO1646">
        <v>0.88266026973724365</v>
      </c>
      <c r="CP1646">
        <v>0.79851502180099487</v>
      </c>
      <c r="CQ1646">
        <v>0.83362698554992676</v>
      </c>
      <c r="CR1646">
        <v>0.90878570079803467</v>
      </c>
      <c r="CS1646">
        <v>0.91627013683319092</v>
      </c>
      <c r="CT1646">
        <v>0.90974503755569458</v>
      </c>
      <c r="CU1646">
        <v>0.98090046644210815</v>
      </c>
      <c r="CV1646">
        <v>0.78781062364578247</v>
      </c>
      <c r="CW1646">
        <v>0.70297813415527344</v>
      </c>
      <c r="CX1646">
        <v>0.60111194849014282</v>
      </c>
      <c r="CY1646">
        <v>0.63264071941375732</v>
      </c>
      <c r="CZ1646">
        <v>0.62068849802017212</v>
      </c>
    </row>
    <row r="1647" spans="1:104" x14ac:dyDescent="0.25">
      <c r="A1647" t="s">
        <v>1836</v>
      </c>
      <c r="B1647" t="s">
        <v>26</v>
      </c>
      <c r="C1647" t="s">
        <v>28</v>
      </c>
      <c r="D1647" t="s">
        <v>184</v>
      </c>
      <c r="E1647" t="s">
        <v>184</v>
      </c>
      <c r="F1647">
        <v>2020</v>
      </c>
      <c r="G1647" t="s">
        <v>178</v>
      </c>
      <c r="H1647">
        <v>8</v>
      </c>
      <c r="I1647">
        <v>48.519268035888672</v>
      </c>
      <c r="J1647">
        <v>46.865062713623047</v>
      </c>
      <c r="K1647">
        <v>45.683742523193359</v>
      </c>
      <c r="L1647">
        <v>45.624294281005859</v>
      </c>
      <c r="M1647">
        <v>47.32244873046875</v>
      </c>
      <c r="N1647">
        <v>52.028144836425781</v>
      </c>
      <c r="O1647">
        <v>58.075431823730469</v>
      </c>
      <c r="P1647">
        <v>64.885223388671875</v>
      </c>
      <c r="Q1647">
        <v>71.463417053222656</v>
      </c>
      <c r="R1647">
        <v>76.747451782226562</v>
      </c>
      <c r="S1647">
        <v>81.002281188964844</v>
      </c>
      <c r="T1647">
        <v>83.061134338378906</v>
      </c>
      <c r="U1647">
        <v>83.8433837890625</v>
      </c>
      <c r="V1647">
        <v>84.30279541015625</v>
      </c>
      <c r="W1647">
        <v>83.880722045898437</v>
      </c>
      <c r="X1647">
        <v>82.248489379882813</v>
      </c>
      <c r="Y1647">
        <v>78.931053161621094</v>
      </c>
      <c r="Z1647">
        <v>74.273262023925781</v>
      </c>
      <c r="AA1647">
        <v>68.369842529296875</v>
      </c>
      <c r="AB1647">
        <v>65.805877685546875</v>
      </c>
      <c r="AC1647">
        <v>63.952873229980469</v>
      </c>
      <c r="AD1647">
        <v>59.882232666015625</v>
      </c>
      <c r="AE1647">
        <v>55.516628265380859</v>
      </c>
      <c r="AF1647">
        <v>51.914104461669922</v>
      </c>
      <c r="AG1647">
        <v>-0.48898416757583618</v>
      </c>
      <c r="AH1647">
        <v>-0.29611551761627197</v>
      </c>
      <c r="AI1647">
        <v>-0.22943426668643951</v>
      </c>
      <c r="AJ1647">
        <v>-0.22883988916873932</v>
      </c>
      <c r="AK1647">
        <v>-0.20024867355823517</v>
      </c>
      <c r="AL1647">
        <v>-5.8674309402704239E-2</v>
      </c>
      <c r="AM1647">
        <v>-0.28675347566604614</v>
      </c>
      <c r="AN1647">
        <v>6.462850421667099E-2</v>
      </c>
      <c r="AO1647">
        <v>0.14999851584434509</v>
      </c>
      <c r="AP1647">
        <v>0.14839157462120056</v>
      </c>
      <c r="AQ1647">
        <v>0.78248590230941772</v>
      </c>
      <c r="AR1647">
        <v>4.1265859603881836</v>
      </c>
      <c r="AS1647">
        <v>4.2460517883300781</v>
      </c>
      <c r="AT1647">
        <v>4.0870285034179687</v>
      </c>
      <c r="AU1647">
        <v>3.8775665760040283</v>
      </c>
      <c r="AV1647">
        <v>3.9346435070037842</v>
      </c>
      <c r="AW1647">
        <v>3.7247581481933594</v>
      </c>
      <c r="AX1647">
        <v>3.3193039894104004</v>
      </c>
      <c r="AY1647">
        <v>0.95909541845321655</v>
      </c>
      <c r="AZ1647">
        <v>0.50078016519546509</v>
      </c>
      <c r="BA1647">
        <v>0.32471102476119995</v>
      </c>
      <c r="BB1647">
        <v>0.32420441508293152</v>
      </c>
      <c r="BC1647">
        <v>0.20602394640445709</v>
      </c>
      <c r="BD1647">
        <v>3.9456252008676529E-2</v>
      </c>
      <c r="BE1647">
        <v>70.520591735839844</v>
      </c>
      <c r="BF1647">
        <v>70.72198486328125</v>
      </c>
      <c r="BG1647">
        <v>69.773017883300781</v>
      </c>
      <c r="BH1647">
        <v>70.089134216308594</v>
      </c>
      <c r="BI1647">
        <v>69.374763488769531</v>
      </c>
      <c r="BJ1647">
        <v>68.9576416015625</v>
      </c>
      <c r="BK1647">
        <v>68.975120544433594</v>
      </c>
      <c r="BL1647">
        <v>68.756233215332031</v>
      </c>
      <c r="BM1647">
        <v>71.383224487304688</v>
      </c>
      <c r="BN1647">
        <v>74.679061889648438</v>
      </c>
      <c r="BO1647">
        <v>79.633689880371094</v>
      </c>
      <c r="BP1647">
        <v>82.56378173828125</v>
      </c>
      <c r="BQ1647">
        <v>83.795936584472656</v>
      </c>
      <c r="BR1647">
        <v>84.068641662597656</v>
      </c>
      <c r="BS1647">
        <v>83.8326416015625</v>
      </c>
      <c r="BT1647">
        <v>83.286811828613281</v>
      </c>
      <c r="BU1647">
        <v>83.017257690429687</v>
      </c>
      <c r="BV1647">
        <v>81.520721435546875</v>
      </c>
      <c r="BW1647">
        <v>78.392723083496094</v>
      </c>
      <c r="BX1647">
        <v>75.982177734375</v>
      </c>
      <c r="BY1647">
        <v>74.016082763671875</v>
      </c>
      <c r="BZ1647">
        <v>73.214675903320312</v>
      </c>
      <c r="CA1647">
        <v>71.57476806640625</v>
      </c>
      <c r="CB1647">
        <v>71.90380859375</v>
      </c>
      <c r="CC1647">
        <v>0.83963024616241455</v>
      </c>
      <c r="CD1647">
        <v>0.80207449197769165</v>
      </c>
      <c r="CE1647">
        <v>0.75481480360031128</v>
      </c>
      <c r="CF1647">
        <v>0.59747731685638428</v>
      </c>
      <c r="CG1647">
        <v>0.53028100728988647</v>
      </c>
      <c r="CH1647">
        <v>0.59997355937957764</v>
      </c>
      <c r="CI1647">
        <v>0.67994183301925659</v>
      </c>
      <c r="CJ1647">
        <v>0.62684839963912964</v>
      </c>
      <c r="CK1647">
        <v>0.76117998361587524</v>
      </c>
      <c r="CL1647">
        <v>0.79070013761520386</v>
      </c>
      <c r="CM1647">
        <v>0.76410746574401855</v>
      </c>
      <c r="CN1647">
        <v>0.8076401948928833</v>
      </c>
      <c r="CO1647">
        <v>0.89719218015670776</v>
      </c>
      <c r="CP1647">
        <v>0.80584430694580078</v>
      </c>
      <c r="CQ1647">
        <v>0.84276944398880005</v>
      </c>
      <c r="CR1647">
        <v>0.923042893409729</v>
      </c>
      <c r="CS1647">
        <v>0.92599165439605713</v>
      </c>
      <c r="CT1647">
        <v>0.91828644275665283</v>
      </c>
      <c r="CU1647">
        <v>0.98749619722366333</v>
      </c>
      <c r="CV1647">
        <v>0.79841411113739014</v>
      </c>
      <c r="CW1647">
        <v>0.70687234401702881</v>
      </c>
      <c r="CX1647">
        <v>0.60182517766952515</v>
      </c>
      <c r="CY1647">
        <v>0.62939602136611938</v>
      </c>
      <c r="CZ1647">
        <v>0.6134001612663269</v>
      </c>
    </row>
    <row r="1648" spans="1:104" x14ac:dyDescent="0.25">
      <c r="A1648" t="s">
        <v>1837</v>
      </c>
      <c r="B1648" t="s">
        <v>26</v>
      </c>
      <c r="C1648" t="s">
        <v>28</v>
      </c>
      <c r="D1648" t="s">
        <v>184</v>
      </c>
      <c r="E1648" t="s">
        <v>184</v>
      </c>
      <c r="F1648">
        <v>2020</v>
      </c>
      <c r="G1648" t="s">
        <v>179</v>
      </c>
      <c r="H1648">
        <v>9</v>
      </c>
      <c r="I1648">
        <v>48.357124328613281</v>
      </c>
      <c r="J1648">
        <v>46.849266052246094</v>
      </c>
      <c r="K1648">
        <v>45.857769012451172</v>
      </c>
      <c r="L1648">
        <v>45.820919036865234</v>
      </c>
      <c r="M1648">
        <v>47.667800903320312</v>
      </c>
      <c r="N1648">
        <v>52.561065673828125</v>
      </c>
      <c r="O1648">
        <v>59.528423309326172</v>
      </c>
      <c r="P1648">
        <v>66.37164306640625</v>
      </c>
      <c r="Q1648">
        <v>73.706329345703125</v>
      </c>
      <c r="R1648">
        <v>79.327056884765625</v>
      </c>
      <c r="S1648">
        <v>83.626976013183594</v>
      </c>
      <c r="T1648">
        <v>85.75213623046875</v>
      </c>
      <c r="U1648">
        <v>86.516212463378906</v>
      </c>
      <c r="V1648">
        <v>87.20391845703125</v>
      </c>
      <c r="W1648">
        <v>86.508186340332031</v>
      </c>
      <c r="X1648">
        <v>83.928176879882813</v>
      </c>
      <c r="Y1648">
        <v>80.1251220703125</v>
      </c>
      <c r="Z1648">
        <v>75.16815185546875</v>
      </c>
      <c r="AA1648">
        <v>69.4595947265625</v>
      </c>
      <c r="AB1648">
        <v>67.745010375976563</v>
      </c>
      <c r="AC1648">
        <v>64.575065612792969</v>
      </c>
      <c r="AD1648">
        <v>60.102146148681641</v>
      </c>
      <c r="AE1648">
        <v>55.584579467773438</v>
      </c>
      <c r="AF1648">
        <v>51.964508056640625</v>
      </c>
      <c r="AG1648">
        <v>-0.48232161998748779</v>
      </c>
      <c r="AH1648">
        <v>-0.29547441005706787</v>
      </c>
      <c r="AI1648">
        <v>-0.23186804354190826</v>
      </c>
      <c r="AJ1648">
        <v>-0.23013213276863098</v>
      </c>
      <c r="AK1648">
        <v>-0.20082172751426697</v>
      </c>
      <c r="AL1648">
        <v>-5.8245908468961716E-2</v>
      </c>
      <c r="AM1648">
        <v>-0.29021432995796204</v>
      </c>
      <c r="AN1648">
        <v>6.8696893751621246E-2</v>
      </c>
      <c r="AO1648">
        <v>0.15517380833625793</v>
      </c>
      <c r="AP1648">
        <v>0.14954042434692383</v>
      </c>
      <c r="AQ1648">
        <v>0.7986646294593811</v>
      </c>
      <c r="AR1648">
        <v>4.2395758628845215</v>
      </c>
      <c r="AS1648">
        <v>4.3574590682983398</v>
      </c>
      <c r="AT1648">
        <v>4.2070956230163574</v>
      </c>
      <c r="AU1648">
        <v>3.97914719581604</v>
      </c>
      <c r="AV1648">
        <v>3.990401029586792</v>
      </c>
      <c r="AW1648">
        <v>3.7600972652435303</v>
      </c>
      <c r="AX1648">
        <v>3.3462197780609131</v>
      </c>
      <c r="AY1648">
        <v>0.98054921627044678</v>
      </c>
      <c r="AZ1648">
        <v>0.52140045166015625</v>
      </c>
      <c r="BA1648">
        <v>0.33520504832267761</v>
      </c>
      <c r="BB1648">
        <v>0.33015000820159912</v>
      </c>
      <c r="BC1648">
        <v>0.20897901058197021</v>
      </c>
      <c r="BD1648">
        <v>4.4114992022514343E-2</v>
      </c>
      <c r="BE1648">
        <v>66.035667419433594</v>
      </c>
      <c r="BF1648">
        <v>65.329353332519531</v>
      </c>
      <c r="BG1648">
        <v>65.946563720703125</v>
      </c>
      <c r="BH1648">
        <v>64.057945251464844</v>
      </c>
      <c r="BI1648">
        <v>64.69525146484375</v>
      </c>
      <c r="BJ1648">
        <v>65.314208984375</v>
      </c>
      <c r="BK1648">
        <v>67.345809936523438</v>
      </c>
      <c r="BL1648">
        <v>68.802131652832031</v>
      </c>
      <c r="BM1648">
        <v>75.822952270507813</v>
      </c>
      <c r="BN1648">
        <v>81.257431030273438</v>
      </c>
      <c r="BO1648">
        <v>86.757431030273438</v>
      </c>
      <c r="BP1648">
        <v>88.095672607421875</v>
      </c>
      <c r="BQ1648">
        <v>87.724525451660156</v>
      </c>
      <c r="BR1648">
        <v>89.375518798828125</v>
      </c>
      <c r="BS1648">
        <v>91.063056945800781</v>
      </c>
      <c r="BT1648">
        <v>89.355567932128906</v>
      </c>
      <c r="BU1648">
        <v>87.761947631835938</v>
      </c>
      <c r="BV1648">
        <v>87.1737060546875</v>
      </c>
      <c r="BW1648">
        <v>85.606437683105469</v>
      </c>
      <c r="BX1648">
        <v>80.803878784179687</v>
      </c>
      <c r="BY1648">
        <v>76.566398620605469</v>
      </c>
      <c r="BZ1648">
        <v>76.186225891113281</v>
      </c>
      <c r="CA1648">
        <v>74.063774108886719</v>
      </c>
      <c r="CB1648">
        <v>72.58648681640625</v>
      </c>
      <c r="CC1648">
        <v>0.83017957210540771</v>
      </c>
      <c r="CD1648">
        <v>0.79548805952072144</v>
      </c>
      <c r="CE1648">
        <v>0.75184309482574463</v>
      </c>
      <c r="CF1648">
        <v>0.59634089469909668</v>
      </c>
      <c r="CG1648">
        <v>0.53137719631195068</v>
      </c>
      <c r="CH1648">
        <v>0.60216033458709717</v>
      </c>
      <c r="CI1648">
        <v>0.68657428026199341</v>
      </c>
      <c r="CJ1648">
        <v>0.63149136304855347</v>
      </c>
      <c r="CK1648">
        <v>0.77091550827026367</v>
      </c>
      <c r="CL1648">
        <v>0.80044651031494141</v>
      </c>
      <c r="CM1648">
        <v>0.77049243450164795</v>
      </c>
      <c r="CN1648">
        <v>0.81492358446121216</v>
      </c>
      <c r="CO1648">
        <v>0.90802383422851563</v>
      </c>
      <c r="CP1648">
        <v>0.81231367588043213</v>
      </c>
      <c r="CQ1648">
        <v>0.85041463375091553</v>
      </c>
      <c r="CR1648">
        <v>0.9301874041557312</v>
      </c>
      <c r="CS1648">
        <v>0.93096661567687988</v>
      </c>
      <c r="CT1648">
        <v>0.92243194580078125</v>
      </c>
      <c r="CU1648">
        <v>0.9940871000289917</v>
      </c>
      <c r="CV1648">
        <v>0.81035119295120239</v>
      </c>
      <c r="CW1648">
        <v>0.71181875467300415</v>
      </c>
      <c r="CX1648">
        <v>0.60220378637313843</v>
      </c>
      <c r="CY1648">
        <v>0.62804293632507324</v>
      </c>
      <c r="CZ1648">
        <v>0.61147820949554443</v>
      </c>
    </row>
    <row r="1649" spans="1:104" x14ac:dyDescent="0.25">
      <c r="A1649" t="s">
        <v>1838</v>
      </c>
      <c r="B1649" t="s">
        <v>26</v>
      </c>
      <c r="C1649" t="s">
        <v>28</v>
      </c>
      <c r="D1649" t="s">
        <v>184</v>
      </c>
      <c r="E1649" t="s">
        <v>184</v>
      </c>
      <c r="F1649">
        <v>2020</v>
      </c>
      <c r="G1649" t="s">
        <v>180</v>
      </c>
      <c r="H1649">
        <v>10</v>
      </c>
      <c r="I1649">
        <v>43.686149597167969</v>
      </c>
      <c r="J1649">
        <v>42.262630462646484</v>
      </c>
      <c r="K1649">
        <v>41.298545837402344</v>
      </c>
      <c r="L1649">
        <v>41.262645721435547</v>
      </c>
      <c r="M1649">
        <v>42.794940948486328</v>
      </c>
      <c r="N1649">
        <v>46.949199676513672</v>
      </c>
      <c r="O1649">
        <v>53.949905395507813</v>
      </c>
      <c r="P1649">
        <v>59.357009887695313</v>
      </c>
      <c r="Q1649">
        <v>65.8135986328125</v>
      </c>
      <c r="R1649">
        <v>71.612548828125</v>
      </c>
      <c r="S1649">
        <v>76.236541748046875</v>
      </c>
      <c r="T1649">
        <v>78.843086242675781</v>
      </c>
      <c r="U1649">
        <v>80.22637939453125</v>
      </c>
      <c r="V1649">
        <v>81.514945983886719</v>
      </c>
      <c r="W1649">
        <v>81.04205322265625</v>
      </c>
      <c r="X1649">
        <v>78.465461730957031</v>
      </c>
      <c r="Y1649">
        <v>74.582740783691406</v>
      </c>
      <c r="Z1649">
        <v>69.856529235839844</v>
      </c>
      <c r="AA1649">
        <v>66.732810974121094</v>
      </c>
      <c r="AB1649">
        <v>64.088462829589844</v>
      </c>
      <c r="AC1649">
        <v>60.898128509521484</v>
      </c>
      <c r="AD1649">
        <v>55.622913360595703</v>
      </c>
      <c r="AE1649">
        <v>50.518356323242187</v>
      </c>
      <c r="AF1649">
        <v>47.111930847167969</v>
      </c>
      <c r="AG1649">
        <v>-0.46710878610610962</v>
      </c>
      <c r="AH1649">
        <v>-0.23175050318241119</v>
      </c>
      <c r="AI1649">
        <v>-0.13021570444107056</v>
      </c>
      <c r="AJ1649">
        <v>-0.16856303811073303</v>
      </c>
      <c r="AK1649">
        <v>-0.19540895521640778</v>
      </c>
      <c r="AL1649">
        <v>-0.10853615403175354</v>
      </c>
      <c r="AM1649">
        <v>-0.30619707703590393</v>
      </c>
      <c r="AN1649">
        <v>-4.1302047669887543E-2</v>
      </c>
      <c r="AO1649">
        <v>0.14545179903507233</v>
      </c>
      <c r="AP1649">
        <v>0.2646222710609436</v>
      </c>
      <c r="AQ1649">
        <v>0.86627000570297241</v>
      </c>
      <c r="AR1649">
        <v>3.9903247356414795</v>
      </c>
      <c r="AS1649">
        <v>4.1202354431152344</v>
      </c>
      <c r="AT1649">
        <v>3.9965908527374268</v>
      </c>
      <c r="AU1649">
        <v>3.7447144985198975</v>
      </c>
      <c r="AV1649">
        <v>3.5647168159484863</v>
      </c>
      <c r="AW1649">
        <v>3.2829995155334473</v>
      </c>
      <c r="AX1649">
        <v>2.7946572303771973</v>
      </c>
      <c r="AY1649">
        <v>0.55252790451049805</v>
      </c>
      <c r="AZ1649">
        <v>0.2133793830871582</v>
      </c>
      <c r="BA1649">
        <v>0.11568493396043777</v>
      </c>
      <c r="BB1649">
        <v>0.13230954110622406</v>
      </c>
      <c r="BC1649">
        <v>6.5507665276527405E-2</v>
      </c>
      <c r="BD1649">
        <v>-0.12116480618715286</v>
      </c>
      <c r="BE1649">
        <v>62.893455505371094</v>
      </c>
      <c r="BF1649">
        <v>62.600227355957031</v>
      </c>
      <c r="BG1649">
        <v>62.761138916015625</v>
      </c>
      <c r="BH1649">
        <v>61.620311737060547</v>
      </c>
      <c r="BI1649">
        <v>61.763320922851563</v>
      </c>
      <c r="BJ1649">
        <v>60.142585754394531</v>
      </c>
      <c r="BK1649">
        <v>61.241928100585937</v>
      </c>
      <c r="BL1649">
        <v>64.249565124511719</v>
      </c>
      <c r="BM1649">
        <v>69.4451904296875</v>
      </c>
      <c r="BN1649">
        <v>74.768768310546875</v>
      </c>
      <c r="BO1649">
        <v>78.86505126953125</v>
      </c>
      <c r="BP1649">
        <v>80.868545532226562</v>
      </c>
      <c r="BQ1649">
        <v>83.615928649902344</v>
      </c>
      <c r="BR1649">
        <v>85.464828491210938</v>
      </c>
      <c r="BS1649">
        <v>85.236663818359375</v>
      </c>
      <c r="BT1649">
        <v>84.323570251464844</v>
      </c>
      <c r="BU1649">
        <v>83.475975036621094</v>
      </c>
      <c r="BV1649">
        <v>81.924224853515625</v>
      </c>
      <c r="BW1649">
        <v>76.575325012207031</v>
      </c>
      <c r="BX1649">
        <v>70.467033386230469</v>
      </c>
      <c r="BY1649">
        <v>68.469657897949219</v>
      </c>
      <c r="BZ1649">
        <v>66.101097106933594</v>
      </c>
      <c r="CA1649">
        <v>65.077522277832031</v>
      </c>
      <c r="CB1649">
        <v>63.480358123779297</v>
      </c>
      <c r="CC1649">
        <v>0.76775079965591431</v>
      </c>
      <c r="CD1649">
        <v>0.73345470428466797</v>
      </c>
      <c r="CE1649">
        <v>0.69316381216049194</v>
      </c>
      <c r="CF1649">
        <v>0.55462378263473511</v>
      </c>
      <c r="CG1649">
        <v>0.49588477611541748</v>
      </c>
      <c r="CH1649">
        <v>0.56128054857254028</v>
      </c>
      <c r="CI1649">
        <v>0.65543782711029053</v>
      </c>
      <c r="CJ1649">
        <v>0.61634147167205811</v>
      </c>
      <c r="CK1649">
        <v>0.75323700904846191</v>
      </c>
      <c r="CL1649">
        <v>0.79014402627944946</v>
      </c>
      <c r="CM1649">
        <v>0.76517468690872192</v>
      </c>
      <c r="CN1649">
        <v>0.81082302331924438</v>
      </c>
      <c r="CO1649">
        <v>0.90680497884750366</v>
      </c>
      <c r="CP1649">
        <v>0.80983394384384155</v>
      </c>
      <c r="CQ1649">
        <v>0.84979093074798584</v>
      </c>
      <c r="CR1649">
        <v>0.9309040904045105</v>
      </c>
      <c r="CS1649">
        <v>0.92868512868881226</v>
      </c>
      <c r="CT1649">
        <v>0.91987955570220947</v>
      </c>
      <c r="CU1649">
        <v>1.0101402997970581</v>
      </c>
      <c r="CV1649">
        <v>0.81799870729446411</v>
      </c>
      <c r="CW1649">
        <v>0.71710783243179321</v>
      </c>
      <c r="CX1649">
        <v>0.58579212427139282</v>
      </c>
      <c r="CY1649">
        <v>0.59115874767303467</v>
      </c>
      <c r="CZ1649">
        <v>0.57276624441146851</v>
      </c>
    </row>
    <row r="1650" spans="1:104" x14ac:dyDescent="0.25">
      <c r="A1650" t="s">
        <v>1839</v>
      </c>
      <c r="B1650" t="s">
        <v>26</v>
      </c>
      <c r="C1650" t="s">
        <v>28</v>
      </c>
      <c r="D1650" t="s">
        <v>184</v>
      </c>
      <c r="E1650" t="s">
        <v>184</v>
      </c>
      <c r="F1650">
        <v>2020</v>
      </c>
      <c r="G1650" t="s">
        <v>181</v>
      </c>
      <c r="H1650">
        <v>11</v>
      </c>
      <c r="I1650">
        <v>40.603553771972656</v>
      </c>
      <c r="J1650">
        <v>39.386558532714844</v>
      </c>
      <c r="K1650">
        <v>38.679195404052734</v>
      </c>
      <c r="L1650">
        <v>38.859375</v>
      </c>
      <c r="M1650">
        <v>40.569522857666016</v>
      </c>
      <c r="N1650">
        <v>44.663230895996094</v>
      </c>
      <c r="O1650">
        <v>49.956962585449219</v>
      </c>
      <c r="P1650">
        <v>54.624427795410156</v>
      </c>
      <c r="Q1650">
        <v>59.316390991210938</v>
      </c>
      <c r="R1650">
        <v>62.824085235595703</v>
      </c>
      <c r="S1650">
        <v>65.562767028808594</v>
      </c>
      <c r="T1650">
        <v>67.081771850585937</v>
      </c>
      <c r="U1650">
        <v>67.746360778808594</v>
      </c>
      <c r="V1650">
        <v>68.326087951660156</v>
      </c>
      <c r="W1650">
        <v>67.55926513671875</v>
      </c>
      <c r="X1650">
        <v>65.119766235351562</v>
      </c>
      <c r="Y1650">
        <v>62.583942413330078</v>
      </c>
      <c r="Z1650">
        <v>61.260246276855469</v>
      </c>
      <c r="AA1650">
        <v>57.469158172607422</v>
      </c>
      <c r="AB1650">
        <v>54.718063354492188</v>
      </c>
      <c r="AC1650">
        <v>52.541370391845703</v>
      </c>
      <c r="AD1650">
        <v>49.46356201171875</v>
      </c>
      <c r="AE1650">
        <v>45.995815277099609</v>
      </c>
      <c r="AF1650">
        <v>43.21002197265625</v>
      </c>
      <c r="AG1650">
        <v>-0.49856388568878174</v>
      </c>
      <c r="AH1650">
        <v>-0.1734621524810791</v>
      </c>
      <c r="AI1650">
        <v>-1.1380143463611603E-2</v>
      </c>
      <c r="AJ1650">
        <v>-0.1072339341044426</v>
      </c>
      <c r="AK1650">
        <v>-0.217280313372612</v>
      </c>
      <c r="AL1650">
        <v>-0.19126875698566437</v>
      </c>
      <c r="AM1650">
        <v>-0.35718169808387756</v>
      </c>
      <c r="AN1650">
        <v>-0.185620978474617</v>
      </c>
      <c r="AO1650">
        <v>0.13398623466491699</v>
      </c>
      <c r="AP1650">
        <v>0.39503568410873413</v>
      </c>
      <c r="AQ1650">
        <v>0.88023579120635986</v>
      </c>
      <c r="AR1650">
        <v>3.4045276641845703</v>
      </c>
      <c r="AS1650">
        <v>3.4793415069580078</v>
      </c>
      <c r="AT1650">
        <v>3.3470640182495117</v>
      </c>
      <c r="AU1650">
        <v>3.0568082332611084</v>
      </c>
      <c r="AV1650">
        <v>2.6516838073730469</v>
      </c>
      <c r="AW1650">
        <v>2.3924050331115723</v>
      </c>
      <c r="AX1650">
        <v>1.9432380199432373</v>
      </c>
      <c r="AY1650">
        <v>-8.9709281921386719E-2</v>
      </c>
      <c r="AZ1650">
        <v>-0.22248266637325287</v>
      </c>
      <c r="BA1650">
        <v>-0.19551479816436768</v>
      </c>
      <c r="BB1650">
        <v>-0.1352076530456543</v>
      </c>
      <c r="BC1650">
        <v>-0.11916417628526688</v>
      </c>
      <c r="BD1650">
        <v>-0.34709233045578003</v>
      </c>
      <c r="BE1650">
        <v>60.269851684570312</v>
      </c>
      <c r="BF1650">
        <v>59.939357757568359</v>
      </c>
      <c r="BG1650">
        <v>59.63702392578125</v>
      </c>
      <c r="BH1650">
        <v>59.586727142333984</v>
      </c>
      <c r="BI1650">
        <v>60.001743316650391</v>
      </c>
      <c r="BJ1650">
        <v>60.566818237304687</v>
      </c>
      <c r="BK1650">
        <v>59.767169952392578</v>
      </c>
      <c r="BL1650">
        <v>59.533290863037109</v>
      </c>
      <c r="BM1650">
        <v>62.626068115234375</v>
      </c>
      <c r="BN1650">
        <v>65.625724792480469</v>
      </c>
      <c r="BO1650">
        <v>68.057502746582031</v>
      </c>
      <c r="BP1650">
        <v>69.892433166503906</v>
      </c>
      <c r="BQ1650">
        <v>71.079154968261719</v>
      </c>
      <c r="BR1650">
        <v>71.478805541992188</v>
      </c>
      <c r="BS1650">
        <v>70.109886169433594</v>
      </c>
      <c r="BT1650">
        <v>69.892433166503906</v>
      </c>
      <c r="BU1650">
        <v>68.748313903808594</v>
      </c>
      <c r="BV1650">
        <v>66.763328552246094</v>
      </c>
      <c r="BW1650">
        <v>65.413276672363281</v>
      </c>
      <c r="BX1650">
        <v>63.8695068359375</v>
      </c>
      <c r="BY1650">
        <v>63.122241973876953</v>
      </c>
      <c r="BZ1650">
        <v>62.654830932617188</v>
      </c>
      <c r="CA1650">
        <v>61.872646331787109</v>
      </c>
      <c r="CB1650">
        <v>61.62060546875</v>
      </c>
      <c r="CC1650">
        <v>0.79762518405914307</v>
      </c>
      <c r="CD1650">
        <v>0.76097899675369263</v>
      </c>
      <c r="CE1650">
        <v>0.72083419561386108</v>
      </c>
      <c r="CF1650">
        <v>0.57739806175231934</v>
      </c>
      <c r="CG1650">
        <v>0.51912349462509155</v>
      </c>
      <c r="CH1650">
        <v>0.5883026123046875</v>
      </c>
      <c r="CI1650">
        <v>0.67526799440383911</v>
      </c>
      <c r="CJ1650">
        <v>0.62437045574188232</v>
      </c>
      <c r="CK1650">
        <v>0.75544971227645874</v>
      </c>
      <c r="CL1650">
        <v>0.78380888700485229</v>
      </c>
      <c r="CM1650">
        <v>0.75885963439941406</v>
      </c>
      <c r="CN1650">
        <v>0.80087965726852417</v>
      </c>
      <c r="CO1650">
        <v>0.88331013917922974</v>
      </c>
      <c r="CP1650">
        <v>0.80178648233413696</v>
      </c>
      <c r="CQ1650">
        <v>0.83489364385604858</v>
      </c>
      <c r="CR1650">
        <v>0.89529216289520264</v>
      </c>
      <c r="CS1650">
        <v>0.89140808582305908</v>
      </c>
      <c r="CT1650">
        <v>0.89439839124679565</v>
      </c>
      <c r="CU1650">
        <v>0.9609224796295166</v>
      </c>
      <c r="CV1650">
        <v>0.77081817388534546</v>
      </c>
      <c r="CW1650">
        <v>0.68213468790054321</v>
      </c>
      <c r="CX1650">
        <v>0.58361297845840454</v>
      </c>
      <c r="CY1650">
        <v>0.60544717311859131</v>
      </c>
      <c r="CZ1650">
        <v>0.58741265535354614</v>
      </c>
    </row>
    <row r="1651" spans="1:104" x14ac:dyDescent="0.25">
      <c r="A1651" t="s">
        <v>1840</v>
      </c>
      <c r="B1651" t="s">
        <v>26</v>
      </c>
      <c r="C1651" t="s">
        <v>28</v>
      </c>
      <c r="D1651" t="s">
        <v>184</v>
      </c>
      <c r="E1651" t="s">
        <v>184</v>
      </c>
      <c r="F1651">
        <v>2020</v>
      </c>
      <c r="G1651" t="s">
        <v>182</v>
      </c>
      <c r="H1651">
        <v>12</v>
      </c>
      <c r="I1651">
        <v>39.757705688476563</v>
      </c>
      <c r="J1651">
        <v>38.658123016357422</v>
      </c>
      <c r="K1651">
        <v>38.063022613525391</v>
      </c>
      <c r="L1651">
        <v>38.292148590087891</v>
      </c>
      <c r="M1651">
        <v>40.0263671875</v>
      </c>
      <c r="N1651">
        <v>44.11944580078125</v>
      </c>
      <c r="O1651">
        <v>49.722648620605469</v>
      </c>
      <c r="P1651">
        <v>54.092662811279297</v>
      </c>
      <c r="Q1651">
        <v>57.508232116699219</v>
      </c>
      <c r="R1651">
        <v>59.251911163330078</v>
      </c>
      <c r="S1651">
        <v>60.233875274658203</v>
      </c>
      <c r="T1651">
        <v>60.399604797363281</v>
      </c>
      <c r="U1651">
        <v>60.208930969238281</v>
      </c>
      <c r="V1651">
        <v>60.306678771972656</v>
      </c>
      <c r="W1651">
        <v>59.413589477539063</v>
      </c>
      <c r="X1651">
        <v>57.497749328613281</v>
      </c>
      <c r="Y1651">
        <v>56.164974212646484</v>
      </c>
      <c r="Z1651">
        <v>56.403564453125</v>
      </c>
      <c r="AA1651">
        <v>53.767810821533203</v>
      </c>
      <c r="AB1651">
        <v>51.914718627929687</v>
      </c>
      <c r="AC1651">
        <v>50.229740142822266</v>
      </c>
      <c r="AD1651">
        <v>47.941806793212891</v>
      </c>
      <c r="AE1651">
        <v>44.682651519775391</v>
      </c>
      <c r="AF1651">
        <v>42.083908081054688</v>
      </c>
      <c r="AG1651">
        <v>-0.55648171901702881</v>
      </c>
      <c r="AH1651">
        <v>-0.11160826683044434</v>
      </c>
      <c r="AI1651">
        <v>0.13077953457832336</v>
      </c>
      <c r="AJ1651">
        <v>-3.6985624581575394E-2</v>
      </c>
      <c r="AK1651">
        <v>-0.24718505144119263</v>
      </c>
      <c r="AL1651">
        <v>-0.2930331826210022</v>
      </c>
      <c r="AM1651">
        <v>-0.43646320700645447</v>
      </c>
      <c r="AN1651">
        <v>-0.36789432168006897</v>
      </c>
      <c r="AO1651">
        <v>0.13435512781143188</v>
      </c>
      <c r="AP1651">
        <v>0.56766337156295776</v>
      </c>
      <c r="AQ1651">
        <v>0.96380615234375</v>
      </c>
      <c r="AR1651">
        <v>3.0645437240600586</v>
      </c>
      <c r="AS1651">
        <v>3.0813119411468506</v>
      </c>
      <c r="AT1651">
        <v>2.9430630207061768</v>
      </c>
      <c r="AU1651">
        <v>2.6108977794647217</v>
      </c>
      <c r="AV1651">
        <v>1.984140157699585</v>
      </c>
      <c r="AW1651">
        <v>1.7204633951187134</v>
      </c>
      <c r="AX1651">
        <v>1.1918642520904541</v>
      </c>
      <c r="AY1651">
        <v>-0.75471031665802002</v>
      </c>
      <c r="AZ1651">
        <v>-0.69111466407775879</v>
      </c>
      <c r="BA1651">
        <v>-0.53700345754623413</v>
      </c>
      <c r="BB1651">
        <v>-0.44553247094154358</v>
      </c>
      <c r="BC1651">
        <v>-0.33838418126106262</v>
      </c>
      <c r="BD1651">
        <v>-0.62634909152984619</v>
      </c>
      <c r="BE1651">
        <v>48.553310394287109</v>
      </c>
      <c r="BF1651">
        <v>48.281925201416016</v>
      </c>
      <c r="BG1651">
        <v>47.079933166503906</v>
      </c>
      <c r="BH1651">
        <v>48.151874542236328</v>
      </c>
      <c r="BI1651">
        <v>46.965591430664063</v>
      </c>
      <c r="BJ1651">
        <v>47.132671356201172</v>
      </c>
      <c r="BK1651">
        <v>46.676315307617188</v>
      </c>
      <c r="BL1651">
        <v>45.966026306152344</v>
      </c>
      <c r="BM1651">
        <v>52.804050445556641</v>
      </c>
      <c r="BN1651">
        <v>57.617767333984375</v>
      </c>
      <c r="BO1651">
        <v>61.597690582275391</v>
      </c>
      <c r="BP1651">
        <v>62.888275146484375</v>
      </c>
      <c r="BQ1651">
        <v>62.469520568847656</v>
      </c>
      <c r="BR1651">
        <v>66.088592529296875</v>
      </c>
      <c r="BS1651">
        <v>65.106925964355469</v>
      </c>
      <c r="BT1651">
        <v>63.523563385009766</v>
      </c>
      <c r="BU1651">
        <v>61.814151763916016</v>
      </c>
      <c r="BV1651">
        <v>59.699443817138672</v>
      </c>
      <c r="BW1651">
        <v>58.080368041992188</v>
      </c>
      <c r="BX1651">
        <v>54.913288116455078</v>
      </c>
      <c r="BY1651">
        <v>53.687725067138672</v>
      </c>
      <c r="BZ1651">
        <v>52.186855316162109</v>
      </c>
      <c r="CA1651">
        <v>52.351753234863281</v>
      </c>
      <c r="CB1651">
        <v>52.306365966796875</v>
      </c>
      <c r="CC1651">
        <v>0.91072583198547363</v>
      </c>
      <c r="CD1651">
        <v>0.87102806568145752</v>
      </c>
      <c r="CE1651">
        <v>0.826774001121521</v>
      </c>
      <c r="CF1651">
        <v>0.65653306245803833</v>
      </c>
      <c r="CG1651">
        <v>0.58532571792602539</v>
      </c>
      <c r="CH1651">
        <v>0.66096431016921997</v>
      </c>
      <c r="CI1651">
        <v>0.75425416231155396</v>
      </c>
      <c r="CJ1651">
        <v>0.66745257377624512</v>
      </c>
      <c r="CK1651">
        <v>0.8071523904800415</v>
      </c>
      <c r="CL1651">
        <v>0.82751917839050293</v>
      </c>
      <c r="CM1651">
        <v>0.79147666692733765</v>
      </c>
      <c r="CN1651">
        <v>0.83347725868225098</v>
      </c>
      <c r="CO1651">
        <v>0.9202154278755188</v>
      </c>
      <c r="CP1651">
        <v>0.83179301023483276</v>
      </c>
      <c r="CQ1651">
        <v>0.86686837673187256</v>
      </c>
      <c r="CR1651">
        <v>0.93630522489547729</v>
      </c>
      <c r="CS1651">
        <v>0.94376951456069946</v>
      </c>
      <c r="CT1651">
        <v>0.9614250659942627</v>
      </c>
      <c r="CU1651">
        <v>1.0521013736724854</v>
      </c>
      <c r="CV1651">
        <v>0.85261881351470947</v>
      </c>
      <c r="CW1651">
        <v>0.75819605588912964</v>
      </c>
      <c r="CX1651">
        <v>0.65595704317092896</v>
      </c>
      <c r="CY1651">
        <v>0.68346965312957764</v>
      </c>
      <c r="CZ1651">
        <v>0.66420662403106689</v>
      </c>
    </row>
    <row r="1652" spans="1:104" x14ac:dyDescent="0.25">
      <c r="A1652" t="s">
        <v>1841</v>
      </c>
      <c r="B1652" t="s">
        <v>26</v>
      </c>
      <c r="C1652" t="s">
        <v>28</v>
      </c>
      <c r="D1652" t="s">
        <v>184</v>
      </c>
      <c r="E1652" t="s">
        <v>184</v>
      </c>
      <c r="F1652">
        <v>2020</v>
      </c>
      <c r="G1652" t="s">
        <v>183</v>
      </c>
      <c r="H1652">
        <v>8</v>
      </c>
      <c r="I1652">
        <v>48.040920257568359</v>
      </c>
      <c r="J1652">
        <v>46.424736022949219</v>
      </c>
      <c r="K1652">
        <v>45.266338348388672</v>
      </c>
      <c r="L1652">
        <v>45.210010528564453</v>
      </c>
      <c r="M1652">
        <v>46.896366119384766</v>
      </c>
      <c r="N1652">
        <v>51.566543579101563</v>
      </c>
      <c r="O1652">
        <v>57.537818908691406</v>
      </c>
      <c r="P1652">
        <v>64.043678283691406</v>
      </c>
      <c r="Q1652">
        <v>70.21246337890625</v>
      </c>
      <c r="R1652">
        <v>75.133781433105469</v>
      </c>
      <c r="S1652">
        <v>79.113838195800781</v>
      </c>
      <c r="T1652">
        <v>81.073974609375</v>
      </c>
      <c r="U1652">
        <v>81.7923583984375</v>
      </c>
      <c r="V1652">
        <v>82.229782104492188</v>
      </c>
      <c r="W1652">
        <v>81.831596374511719</v>
      </c>
      <c r="X1652">
        <v>80.244529724121094</v>
      </c>
      <c r="Y1652">
        <v>77.062492370605469</v>
      </c>
      <c r="Z1652">
        <v>72.505439758300781</v>
      </c>
      <c r="AA1652">
        <v>66.89080810546875</v>
      </c>
      <c r="AB1652">
        <v>64.528846740722656</v>
      </c>
      <c r="AC1652">
        <v>62.848590850830078</v>
      </c>
      <c r="AD1652">
        <v>58.972530364990234</v>
      </c>
      <c r="AE1652">
        <v>54.722698211669922</v>
      </c>
      <c r="AF1652">
        <v>51.229988098144531</v>
      </c>
      <c r="AG1652">
        <v>-0.51062417030334473</v>
      </c>
      <c r="AH1652">
        <v>-0.27496448159217834</v>
      </c>
      <c r="AI1652">
        <v>-0.17965695261955261</v>
      </c>
      <c r="AJ1652">
        <v>-0.20454812049865723</v>
      </c>
      <c r="AK1652">
        <v>-0.2107636034488678</v>
      </c>
      <c r="AL1652">
        <v>-9.6474401652812958E-2</v>
      </c>
      <c r="AM1652">
        <v>-0.31321293115615845</v>
      </c>
      <c r="AN1652">
        <v>-6.9750321563333273E-4</v>
      </c>
      <c r="AO1652">
        <v>0.14872190356254578</v>
      </c>
      <c r="AP1652">
        <v>0.21567779779434204</v>
      </c>
      <c r="AQ1652">
        <v>0.82355004549026489</v>
      </c>
      <c r="AR1652">
        <v>4.0293130874633789</v>
      </c>
      <c r="AS1652">
        <v>4.1359739303588867</v>
      </c>
      <c r="AT1652">
        <v>3.9772684574127197</v>
      </c>
      <c r="AU1652">
        <v>3.7488648891448975</v>
      </c>
      <c r="AV1652">
        <v>3.6986997127532959</v>
      </c>
      <c r="AW1652">
        <v>3.4732315540313721</v>
      </c>
      <c r="AX1652">
        <v>3.0257148742675781</v>
      </c>
      <c r="AY1652">
        <v>0.70368099212646484</v>
      </c>
      <c r="AZ1652">
        <v>0.32146331667900085</v>
      </c>
      <c r="BA1652">
        <v>0.19501140713691711</v>
      </c>
      <c r="BB1652">
        <v>0.21157826483249664</v>
      </c>
      <c r="BC1652">
        <v>0.12549762427806854</v>
      </c>
      <c r="BD1652">
        <v>-6.3588336110115051E-2</v>
      </c>
      <c r="BE1652">
        <v>66.253013610839844</v>
      </c>
      <c r="BF1652">
        <v>65.99151611328125</v>
      </c>
      <c r="BG1652">
        <v>65.498374938964844</v>
      </c>
      <c r="BH1652">
        <v>65.208961486816406</v>
      </c>
      <c r="BI1652">
        <v>64.882209777832031</v>
      </c>
      <c r="BJ1652">
        <v>65.217414855957031</v>
      </c>
      <c r="BK1652">
        <v>66.237548828125</v>
      </c>
      <c r="BL1652">
        <v>67.8505859375</v>
      </c>
      <c r="BM1652">
        <v>72.074714660644531</v>
      </c>
      <c r="BN1652">
        <v>75.890830993652344</v>
      </c>
      <c r="BO1652">
        <v>79.670143127441406</v>
      </c>
      <c r="BP1652">
        <v>81.089950561523438</v>
      </c>
      <c r="BQ1652">
        <v>81.919624328613281</v>
      </c>
      <c r="BR1652">
        <v>83.531761169433594</v>
      </c>
      <c r="BS1652">
        <v>83.600669860839844</v>
      </c>
      <c r="BT1652">
        <v>83.094093322753906</v>
      </c>
      <c r="BU1652">
        <v>82.844985961914063</v>
      </c>
      <c r="BV1652">
        <v>81.886833190917969</v>
      </c>
      <c r="BW1652">
        <v>78.91229248046875</v>
      </c>
      <c r="BX1652">
        <v>75.455146789550781</v>
      </c>
      <c r="BY1652">
        <v>72.464241027832031</v>
      </c>
      <c r="BZ1652">
        <v>71.467231750488281</v>
      </c>
      <c r="CA1652">
        <v>69.825363159179688</v>
      </c>
      <c r="CB1652">
        <v>69.340095520019531</v>
      </c>
      <c r="CC1652">
        <v>0.84341245889663696</v>
      </c>
      <c r="CD1652">
        <v>0.80591583251953125</v>
      </c>
      <c r="CE1652">
        <v>0.75844490528106689</v>
      </c>
      <c r="CF1652">
        <v>0.60003793239593506</v>
      </c>
      <c r="CG1652">
        <v>0.53233855962753296</v>
      </c>
      <c r="CH1652">
        <v>0.60230618715286255</v>
      </c>
      <c r="CI1652">
        <v>0.68171679973602295</v>
      </c>
      <c r="CJ1652">
        <v>0.62628555297851563</v>
      </c>
      <c r="CK1652">
        <v>0.75962924957275391</v>
      </c>
      <c r="CL1652">
        <v>0.78812581300735474</v>
      </c>
      <c r="CM1652">
        <v>0.76146924495697021</v>
      </c>
      <c r="CN1652">
        <v>0.80453586578369141</v>
      </c>
      <c r="CO1652">
        <v>0.89238649606704712</v>
      </c>
      <c r="CP1652">
        <v>0.80283510684967041</v>
      </c>
      <c r="CQ1652">
        <v>0.8391106128692627</v>
      </c>
      <c r="CR1652">
        <v>0.91730016469955444</v>
      </c>
      <c r="CS1652">
        <v>0.92030566930770874</v>
      </c>
      <c r="CT1652">
        <v>0.91224437952041626</v>
      </c>
      <c r="CU1652">
        <v>0.98174411058425903</v>
      </c>
      <c r="CV1652">
        <v>0.79517942667007446</v>
      </c>
      <c r="CW1652">
        <v>0.70509088039398193</v>
      </c>
      <c r="CX1652">
        <v>0.60143733024597168</v>
      </c>
      <c r="CY1652">
        <v>0.62936222553253174</v>
      </c>
      <c r="CZ1652">
        <v>0.6140485405921936</v>
      </c>
    </row>
    <row r="1653" spans="1:104" x14ac:dyDescent="0.25">
      <c r="A1653" t="s">
        <v>1842</v>
      </c>
      <c r="B1653" t="s">
        <v>26</v>
      </c>
      <c r="C1653" t="s">
        <v>28</v>
      </c>
      <c r="D1653" t="s">
        <v>184</v>
      </c>
      <c r="E1653" t="s">
        <v>184</v>
      </c>
      <c r="F1653">
        <v>2021</v>
      </c>
      <c r="G1653" t="s">
        <v>171</v>
      </c>
      <c r="H1653">
        <v>1</v>
      </c>
      <c r="I1653">
        <v>39.784927368164062</v>
      </c>
      <c r="J1653">
        <v>38.581321716308594</v>
      </c>
      <c r="K1653">
        <v>38.081554412841797</v>
      </c>
      <c r="L1653">
        <v>38.367225646972656</v>
      </c>
      <c r="M1653">
        <v>40.303009033203125</v>
      </c>
      <c r="N1653">
        <v>44.577327728271484</v>
      </c>
      <c r="O1653">
        <v>51.6346435546875</v>
      </c>
      <c r="P1653">
        <v>56.258808135986328</v>
      </c>
      <c r="Q1653">
        <v>59.240818023681641</v>
      </c>
      <c r="R1653">
        <v>60.120635986328125</v>
      </c>
      <c r="S1653">
        <v>60.381397247314453</v>
      </c>
      <c r="T1653">
        <v>59.989940643310547</v>
      </c>
      <c r="U1653">
        <v>59.460533142089844</v>
      </c>
      <c r="V1653">
        <v>59.358505249023437</v>
      </c>
      <c r="W1653">
        <v>58.516559600830078</v>
      </c>
      <c r="X1653">
        <v>56.821044921875</v>
      </c>
      <c r="Y1653">
        <v>55.533721923828125</v>
      </c>
      <c r="Z1653">
        <v>56.460285186767578</v>
      </c>
      <c r="AA1653">
        <v>54.225875854492188</v>
      </c>
      <c r="AB1653">
        <v>52.383441925048828</v>
      </c>
      <c r="AC1653">
        <v>50.738597869873047</v>
      </c>
      <c r="AD1653">
        <v>48.313518524169922</v>
      </c>
      <c r="AE1653">
        <v>44.901981353759766</v>
      </c>
      <c r="AF1653">
        <v>42.293704986572266</v>
      </c>
      <c r="AG1653">
        <v>-0.58986860513687134</v>
      </c>
      <c r="AH1653">
        <v>-9.5503784716129303E-2</v>
      </c>
      <c r="AI1653">
        <v>0.17708249390125275</v>
      </c>
      <c r="AJ1653">
        <v>-1.6137924045324326E-2</v>
      </c>
      <c r="AK1653">
        <v>-0.26249194145202637</v>
      </c>
      <c r="AL1653">
        <v>-0.33997580409049988</v>
      </c>
      <c r="AM1653">
        <v>-0.48823043704032898</v>
      </c>
      <c r="AN1653">
        <v>-0.46451696753501892</v>
      </c>
      <c r="AO1653">
        <v>0.14143024384975433</v>
      </c>
      <c r="AP1653">
        <v>0.65830790996551514</v>
      </c>
      <c r="AQ1653">
        <v>1.0407202243804932</v>
      </c>
      <c r="AR1653">
        <v>3.0669729709625244</v>
      </c>
      <c r="AS1653">
        <v>3.0581789016723633</v>
      </c>
      <c r="AT1653">
        <v>2.901233434677124</v>
      </c>
      <c r="AU1653">
        <v>2.5537240505218506</v>
      </c>
      <c r="AV1653">
        <v>1.8414863348007202</v>
      </c>
      <c r="AW1653">
        <v>1.5477904081344604</v>
      </c>
      <c r="AX1653">
        <v>0.973277747631073</v>
      </c>
      <c r="AY1653">
        <v>-0.98629558086395264</v>
      </c>
      <c r="AZ1653">
        <v>-0.86364388465881348</v>
      </c>
      <c r="BA1653">
        <v>-0.66535133123397827</v>
      </c>
      <c r="BB1653">
        <v>-0.55576020479202271</v>
      </c>
      <c r="BC1653">
        <v>-0.41695320606231689</v>
      </c>
      <c r="BD1653">
        <v>-0.73592209815979004</v>
      </c>
      <c r="BE1653">
        <v>46.979934692382813</v>
      </c>
      <c r="BF1653">
        <v>46.460739135742187</v>
      </c>
      <c r="BG1653">
        <v>47.014835357666016</v>
      </c>
      <c r="BH1653">
        <v>46.759166717529297</v>
      </c>
      <c r="BI1653">
        <v>45.578971862792969</v>
      </c>
      <c r="BJ1653">
        <v>44.868675231933594</v>
      </c>
      <c r="BK1653">
        <v>46.054977416992188</v>
      </c>
      <c r="BL1653">
        <v>45.303668975830078</v>
      </c>
      <c r="BM1653">
        <v>47.670158386230469</v>
      </c>
      <c r="BN1653">
        <v>51.791885375976562</v>
      </c>
      <c r="BO1653">
        <v>54.542324066162109</v>
      </c>
      <c r="BP1653">
        <v>56.996070861816406</v>
      </c>
      <c r="BQ1653">
        <v>58.520942687988281</v>
      </c>
      <c r="BR1653">
        <v>58.568061828613281</v>
      </c>
      <c r="BS1653">
        <v>58.796249389648438</v>
      </c>
      <c r="BT1653">
        <v>57.905326843261719</v>
      </c>
      <c r="BU1653">
        <v>56.262657165527344</v>
      </c>
      <c r="BV1653">
        <v>54.281417846679688</v>
      </c>
      <c r="BW1653">
        <v>51.664928436279297</v>
      </c>
      <c r="BX1653">
        <v>50.272258758544922</v>
      </c>
      <c r="BY1653">
        <v>46.925838470458984</v>
      </c>
      <c r="BZ1653">
        <v>45.407077789306641</v>
      </c>
      <c r="CA1653">
        <v>42.356033325195313</v>
      </c>
      <c r="CB1653">
        <v>41.742156982421875</v>
      </c>
      <c r="CC1653">
        <v>0.97180634737014771</v>
      </c>
      <c r="CD1653">
        <v>0.92259424924850464</v>
      </c>
      <c r="CE1653">
        <v>0.87895137071609497</v>
      </c>
      <c r="CF1653">
        <v>0.69553744792938232</v>
      </c>
      <c r="CG1653">
        <v>0.62115013599395752</v>
      </c>
      <c r="CH1653">
        <v>0.70274299383163452</v>
      </c>
      <c r="CI1653">
        <v>0.80720388889312744</v>
      </c>
      <c r="CJ1653">
        <v>0.69433647394180298</v>
      </c>
      <c r="CK1653">
        <v>0.84610801935195923</v>
      </c>
      <c r="CL1653">
        <v>0.8600420355796814</v>
      </c>
      <c r="CM1653">
        <v>0.81153160333633423</v>
      </c>
      <c r="CN1653">
        <v>0.8553662896156311</v>
      </c>
      <c r="CO1653">
        <v>0.95318901538848877</v>
      </c>
      <c r="CP1653">
        <v>0.84712129831314087</v>
      </c>
      <c r="CQ1653">
        <v>0.88671875</v>
      </c>
      <c r="CR1653">
        <v>0.97153449058532715</v>
      </c>
      <c r="CS1653">
        <v>0.98035985231399536</v>
      </c>
      <c r="CT1653">
        <v>1.0086281299591064</v>
      </c>
      <c r="CU1653">
        <v>1.118822455406189</v>
      </c>
      <c r="CV1653">
        <v>0.91057264804840088</v>
      </c>
      <c r="CW1653">
        <v>0.81104159355163574</v>
      </c>
      <c r="CX1653">
        <v>0.70019274950027466</v>
      </c>
      <c r="CY1653">
        <v>0.72904956340789795</v>
      </c>
      <c r="CZ1653">
        <v>0.7083314061164856</v>
      </c>
    </row>
    <row r="1654" spans="1:104" x14ac:dyDescent="0.25">
      <c r="A1654" t="s">
        <v>1843</v>
      </c>
      <c r="B1654" t="s">
        <v>26</v>
      </c>
      <c r="C1654" t="s">
        <v>28</v>
      </c>
      <c r="D1654" t="s">
        <v>184</v>
      </c>
      <c r="E1654" t="s">
        <v>184</v>
      </c>
      <c r="F1654">
        <v>2021</v>
      </c>
      <c r="G1654" t="s">
        <v>172</v>
      </c>
      <c r="H1654">
        <v>2</v>
      </c>
      <c r="I1654">
        <v>39.930797576904297</v>
      </c>
      <c r="J1654">
        <v>38.747150421142578</v>
      </c>
      <c r="K1654">
        <v>38.178855895996094</v>
      </c>
      <c r="L1654">
        <v>38.426788330078125</v>
      </c>
      <c r="M1654">
        <v>40.231971740722656</v>
      </c>
      <c r="N1654">
        <v>44.761814117431641</v>
      </c>
      <c r="O1654">
        <v>51.345676422119141</v>
      </c>
      <c r="P1654">
        <v>56.195663452148437</v>
      </c>
      <c r="Q1654">
        <v>59.697536468505859</v>
      </c>
      <c r="R1654">
        <v>60.901660919189453</v>
      </c>
      <c r="S1654">
        <v>61.211349487304688</v>
      </c>
      <c r="T1654">
        <v>60.87591552734375</v>
      </c>
      <c r="U1654">
        <v>60.476337432861328</v>
      </c>
      <c r="V1654">
        <v>60.286163330078125</v>
      </c>
      <c r="W1654">
        <v>59.38299560546875</v>
      </c>
      <c r="X1654">
        <v>57.659862518310547</v>
      </c>
      <c r="Y1654">
        <v>56.1605224609375</v>
      </c>
      <c r="Z1654">
        <v>56.444828033447266</v>
      </c>
      <c r="AA1654">
        <v>55.326152801513672</v>
      </c>
      <c r="AB1654">
        <v>53.360286712646484</v>
      </c>
      <c r="AC1654">
        <v>51.678089141845703</v>
      </c>
      <c r="AD1654">
        <v>48.921886444091797</v>
      </c>
      <c r="AE1654">
        <v>45.191394805908203</v>
      </c>
      <c r="AF1654">
        <v>42.474056243896484</v>
      </c>
      <c r="AG1654">
        <v>-0.57438766956329346</v>
      </c>
      <c r="AH1654">
        <v>-0.10098467022180557</v>
      </c>
      <c r="AI1654">
        <v>0.15866704285144806</v>
      </c>
      <c r="AJ1654">
        <v>-2.4127041921019554E-2</v>
      </c>
      <c r="AK1654">
        <v>-0.25501587986946106</v>
      </c>
      <c r="AL1654">
        <v>-0.32509768009185791</v>
      </c>
      <c r="AM1654">
        <v>-0.47066429257392883</v>
      </c>
      <c r="AN1654">
        <v>-0.43349564075469971</v>
      </c>
      <c r="AO1654">
        <v>0.14240500330924988</v>
      </c>
      <c r="AP1654">
        <v>0.63768154382705688</v>
      </c>
      <c r="AQ1654">
        <v>1.031886100769043</v>
      </c>
      <c r="AR1654">
        <v>3.1143646240234375</v>
      </c>
      <c r="AS1654">
        <v>3.1206023693084717</v>
      </c>
      <c r="AT1654">
        <v>2.9608309268951416</v>
      </c>
      <c r="AU1654">
        <v>2.6095705032348633</v>
      </c>
      <c r="AV1654">
        <v>1.9188543558120728</v>
      </c>
      <c r="AW1654">
        <v>1.6279667615890503</v>
      </c>
      <c r="AX1654">
        <v>1.0562776327133179</v>
      </c>
      <c r="AY1654">
        <v>-0.92004567384719849</v>
      </c>
      <c r="AZ1654">
        <v>-0.81280207633972168</v>
      </c>
      <c r="BA1654">
        <v>-0.62798643112182617</v>
      </c>
      <c r="BB1654">
        <v>-0.51494389772415161</v>
      </c>
      <c r="BC1654">
        <v>-0.38505911827087402</v>
      </c>
      <c r="BD1654">
        <v>-0.6927911639213562</v>
      </c>
      <c r="BE1654">
        <v>49.086246490478516</v>
      </c>
      <c r="BF1654">
        <v>49.479812622070313</v>
      </c>
      <c r="BG1654">
        <v>48.276050567626953</v>
      </c>
      <c r="BH1654">
        <v>47.190555572509766</v>
      </c>
      <c r="BI1654">
        <v>46.045677185058594</v>
      </c>
      <c r="BJ1654">
        <v>45.113288879394531</v>
      </c>
      <c r="BK1654">
        <v>44.176971435546875</v>
      </c>
      <c r="BL1654">
        <v>44.1337890625</v>
      </c>
      <c r="BM1654">
        <v>49.283527374267578</v>
      </c>
      <c r="BN1654">
        <v>53.567607879638672</v>
      </c>
      <c r="BO1654">
        <v>55.675785064697266</v>
      </c>
      <c r="BP1654">
        <v>56.899177551269531</v>
      </c>
      <c r="BQ1654">
        <v>58.087238311767578</v>
      </c>
      <c r="BR1654">
        <v>58.571098327636719</v>
      </c>
      <c r="BS1654">
        <v>58.087238311767578</v>
      </c>
      <c r="BT1654">
        <v>57.150920867919922</v>
      </c>
      <c r="BU1654">
        <v>56.009971618652344</v>
      </c>
      <c r="BV1654">
        <v>53.936630249023438</v>
      </c>
      <c r="BW1654">
        <v>51.753368377685547</v>
      </c>
      <c r="BX1654">
        <v>49.884662628173828</v>
      </c>
      <c r="BY1654">
        <v>48.606307983398437</v>
      </c>
      <c r="BZ1654">
        <v>46.076587677001953</v>
      </c>
      <c r="CA1654">
        <v>45.510284423828125</v>
      </c>
      <c r="CB1654">
        <v>45.404289245605469</v>
      </c>
      <c r="CC1654">
        <v>0.94379651546478271</v>
      </c>
      <c r="CD1654">
        <v>0.89816915988922119</v>
      </c>
      <c r="CE1654">
        <v>0.85505247116088867</v>
      </c>
      <c r="CF1654">
        <v>0.67770326137542725</v>
      </c>
      <c r="CG1654">
        <v>0.60406827926635742</v>
      </c>
      <c r="CH1654">
        <v>0.68988853693008423</v>
      </c>
      <c r="CI1654">
        <v>0.7882239818572998</v>
      </c>
      <c r="CJ1654">
        <v>0.68463653326034546</v>
      </c>
      <c r="CK1654">
        <v>0.835976243019104</v>
      </c>
      <c r="CL1654">
        <v>0.85152411460876465</v>
      </c>
      <c r="CM1654">
        <v>0.80416655540466309</v>
      </c>
      <c r="CN1654">
        <v>0.84735357761383057</v>
      </c>
      <c r="CO1654">
        <v>0.94509387016296387</v>
      </c>
      <c r="CP1654">
        <v>0.84059089422225952</v>
      </c>
      <c r="CQ1654">
        <v>0.87937217950820923</v>
      </c>
      <c r="CR1654">
        <v>0.96187800168991089</v>
      </c>
      <c r="CS1654">
        <v>0.97011870145797729</v>
      </c>
      <c r="CT1654">
        <v>0.99425035715103149</v>
      </c>
      <c r="CU1654">
        <v>1.1129697561264038</v>
      </c>
      <c r="CV1654">
        <v>0.90264517068862915</v>
      </c>
      <c r="CW1654">
        <v>0.80397355556488037</v>
      </c>
      <c r="CX1654">
        <v>0.68850606679916382</v>
      </c>
      <c r="CY1654">
        <v>0.71069025993347168</v>
      </c>
      <c r="CZ1654">
        <v>0.69025725126266479</v>
      </c>
    </row>
    <row r="1655" spans="1:104" x14ac:dyDescent="0.25">
      <c r="A1655" t="s">
        <v>1844</v>
      </c>
      <c r="B1655" t="s">
        <v>26</v>
      </c>
      <c r="C1655" t="s">
        <v>28</v>
      </c>
      <c r="D1655" t="s">
        <v>184</v>
      </c>
      <c r="E1655" t="s">
        <v>184</v>
      </c>
      <c r="F1655">
        <v>2021</v>
      </c>
      <c r="G1655" t="s">
        <v>173</v>
      </c>
      <c r="H1655">
        <v>3</v>
      </c>
      <c r="I1655">
        <v>40.833583831787109</v>
      </c>
      <c r="J1655">
        <v>39.512928009033203</v>
      </c>
      <c r="K1655">
        <v>38.705093383789063</v>
      </c>
      <c r="L1655">
        <v>38.739116668701172</v>
      </c>
      <c r="M1655">
        <v>40.235710144042969</v>
      </c>
      <c r="N1655">
        <v>44.240863800048828</v>
      </c>
      <c r="O1655">
        <v>50.920192718505859</v>
      </c>
      <c r="P1655">
        <v>55.909103393554688</v>
      </c>
      <c r="Q1655">
        <v>59.673458099365234</v>
      </c>
      <c r="R1655">
        <v>61.277645111083984</v>
      </c>
      <c r="S1655">
        <v>62.294818878173828</v>
      </c>
      <c r="T1655">
        <v>62.798652648925781</v>
      </c>
      <c r="U1655">
        <v>62.871200561523438</v>
      </c>
      <c r="V1655">
        <v>63.0361328125</v>
      </c>
      <c r="W1655">
        <v>62.310310363769531</v>
      </c>
      <c r="X1655">
        <v>60.656143188476563</v>
      </c>
      <c r="Y1655">
        <v>58.760902404785156</v>
      </c>
      <c r="Z1655">
        <v>56.675506591796875</v>
      </c>
      <c r="AA1655">
        <v>54.803230285644531</v>
      </c>
      <c r="AB1655">
        <v>54.802295684814453</v>
      </c>
      <c r="AC1655">
        <v>52.780620574951172</v>
      </c>
      <c r="AD1655">
        <v>50.057125091552734</v>
      </c>
      <c r="AE1655">
        <v>46.059581756591797</v>
      </c>
      <c r="AF1655">
        <v>43.260128021240234</v>
      </c>
      <c r="AG1655">
        <v>-0.57039117813110352</v>
      </c>
      <c r="AH1655">
        <v>-0.12343848496675491</v>
      </c>
      <c r="AI1655">
        <v>0.11723986268043518</v>
      </c>
      <c r="AJ1655">
        <v>-4.6139858663082123E-2</v>
      </c>
      <c r="AK1655">
        <v>-0.2466767281293869</v>
      </c>
      <c r="AL1655">
        <v>-0.28973975777626038</v>
      </c>
      <c r="AM1655">
        <v>-0.44347763061523438</v>
      </c>
      <c r="AN1655">
        <v>-0.37337800860404968</v>
      </c>
      <c r="AO1655">
        <v>0.14160501956939697</v>
      </c>
      <c r="AP1655">
        <v>0.57883369922637939</v>
      </c>
      <c r="AQ1655">
        <v>0.99579071998596191</v>
      </c>
      <c r="AR1655">
        <v>3.2048680782318115</v>
      </c>
      <c r="AS1655">
        <v>3.2345867156982422</v>
      </c>
      <c r="AT1655">
        <v>3.0864555835723877</v>
      </c>
      <c r="AU1655">
        <v>2.7534828186035156</v>
      </c>
      <c r="AV1655">
        <v>2.1332406997680664</v>
      </c>
      <c r="AW1655">
        <v>1.8447026014328003</v>
      </c>
      <c r="AX1655">
        <v>1.251833438873291</v>
      </c>
      <c r="AY1655">
        <v>-0.70663046836853027</v>
      </c>
      <c r="AZ1655">
        <v>-0.67842936515808105</v>
      </c>
      <c r="BA1655">
        <v>-0.52445292472839355</v>
      </c>
      <c r="BB1655">
        <v>-0.42610916495323181</v>
      </c>
      <c r="BC1655">
        <v>-0.32187280058860779</v>
      </c>
      <c r="BD1655">
        <v>-0.61499464511871338</v>
      </c>
      <c r="BE1655">
        <v>51.577499389648437</v>
      </c>
      <c r="BF1655">
        <v>51.718914031982422</v>
      </c>
      <c r="BG1655">
        <v>51.632133483886719</v>
      </c>
      <c r="BH1655">
        <v>50.589397430419922</v>
      </c>
      <c r="BI1655">
        <v>49.837654113769531</v>
      </c>
      <c r="BJ1655">
        <v>49.587654113769531</v>
      </c>
      <c r="BK1655">
        <v>49.629081726074219</v>
      </c>
      <c r="BL1655">
        <v>48.729255676269531</v>
      </c>
      <c r="BM1655">
        <v>53.238101959228516</v>
      </c>
      <c r="BN1655">
        <v>58.181533813476563</v>
      </c>
      <c r="BO1655">
        <v>59.541427612304687</v>
      </c>
      <c r="BP1655">
        <v>62.185459136962891</v>
      </c>
      <c r="BQ1655">
        <v>63.161476135253906</v>
      </c>
      <c r="BR1655">
        <v>62.457263946533203</v>
      </c>
      <c r="BS1655">
        <v>63.163219451904297</v>
      </c>
      <c r="BT1655">
        <v>62.2530517578125</v>
      </c>
      <c r="BU1655">
        <v>61.047096252441406</v>
      </c>
      <c r="BV1655">
        <v>57.741592407226563</v>
      </c>
      <c r="BW1655">
        <v>56.0120849609375</v>
      </c>
      <c r="BX1655">
        <v>54.347560882568359</v>
      </c>
      <c r="BY1655">
        <v>52.933029174804687</v>
      </c>
      <c r="BZ1655">
        <v>49.881446838378906</v>
      </c>
      <c r="CA1655">
        <v>49.381885528564453</v>
      </c>
      <c r="CB1655">
        <v>49.772861480712891</v>
      </c>
      <c r="CC1655">
        <v>0.92035859823226929</v>
      </c>
      <c r="CD1655">
        <v>0.87666749954223633</v>
      </c>
      <c r="CE1655">
        <v>0.82821166515350342</v>
      </c>
      <c r="CF1655">
        <v>0.65387165546417236</v>
      </c>
      <c r="CG1655">
        <v>0.57868063449859619</v>
      </c>
      <c r="CH1655">
        <v>0.65441626310348511</v>
      </c>
      <c r="CI1655">
        <v>0.7522122859954834</v>
      </c>
      <c r="CJ1655">
        <v>0.66092574596405029</v>
      </c>
      <c r="CK1655">
        <v>0.80751174688339233</v>
      </c>
      <c r="CL1655">
        <v>0.82383871078491211</v>
      </c>
      <c r="CM1655">
        <v>0.78130370378494263</v>
      </c>
      <c r="CN1655">
        <v>0.82562077045440674</v>
      </c>
      <c r="CO1655">
        <v>0.92180377244949341</v>
      </c>
      <c r="CP1655">
        <v>0.82009398937225342</v>
      </c>
      <c r="CQ1655">
        <v>0.85880237817764282</v>
      </c>
      <c r="CR1655">
        <v>0.94190925359725952</v>
      </c>
      <c r="CS1655">
        <v>0.95048415660858154</v>
      </c>
      <c r="CT1655">
        <v>0.95490694046020508</v>
      </c>
      <c r="CU1655">
        <v>1.0594913959503174</v>
      </c>
      <c r="CV1655">
        <v>0.87807512283325195</v>
      </c>
      <c r="CW1655">
        <v>0.77388447523117065</v>
      </c>
      <c r="CX1655">
        <v>0.66587597131729126</v>
      </c>
      <c r="CY1655">
        <v>0.68492859601974487</v>
      </c>
      <c r="CZ1655">
        <v>0.66678369045257568</v>
      </c>
    </row>
    <row r="1656" spans="1:104" x14ac:dyDescent="0.25">
      <c r="A1656" t="s">
        <v>1845</v>
      </c>
      <c r="B1656" t="s">
        <v>26</v>
      </c>
      <c r="C1656" t="s">
        <v>28</v>
      </c>
      <c r="D1656" t="s">
        <v>184</v>
      </c>
      <c r="E1656" t="s">
        <v>184</v>
      </c>
      <c r="F1656">
        <v>2021</v>
      </c>
      <c r="G1656" t="s">
        <v>174</v>
      </c>
      <c r="H1656">
        <v>4</v>
      </c>
      <c r="I1656">
        <v>41.805225372314453</v>
      </c>
      <c r="J1656">
        <v>40.377418518066406</v>
      </c>
      <c r="K1656">
        <v>39.504627227783203</v>
      </c>
      <c r="L1656">
        <v>39.416313171386719</v>
      </c>
      <c r="M1656">
        <v>40.91015625</v>
      </c>
      <c r="N1656">
        <v>44.769371032714844</v>
      </c>
      <c r="O1656">
        <v>50.100009918212891</v>
      </c>
      <c r="P1656">
        <v>55.187751770019531</v>
      </c>
      <c r="Q1656">
        <v>60.171863555908203</v>
      </c>
      <c r="R1656">
        <v>63.868972778320313</v>
      </c>
      <c r="S1656">
        <v>66.879379272460937</v>
      </c>
      <c r="T1656">
        <v>68.809806823730469</v>
      </c>
      <c r="U1656">
        <v>69.904876708984375</v>
      </c>
      <c r="V1656">
        <v>70.968795776367188</v>
      </c>
      <c r="W1656">
        <v>70.547889709472656</v>
      </c>
      <c r="X1656">
        <v>68.573753356933594</v>
      </c>
      <c r="Y1656">
        <v>65.801033020019531</v>
      </c>
      <c r="Z1656">
        <v>61.649600982666016</v>
      </c>
      <c r="AA1656">
        <v>57.614166259765625</v>
      </c>
      <c r="AB1656">
        <v>56.874969482421875</v>
      </c>
      <c r="AC1656">
        <v>55.301700592041016</v>
      </c>
      <c r="AD1656">
        <v>51.948593139648438</v>
      </c>
      <c r="AE1656">
        <v>48.147418975830078</v>
      </c>
      <c r="AF1656">
        <v>45.059413909912109</v>
      </c>
      <c r="AG1656">
        <v>-0.49961960315704346</v>
      </c>
      <c r="AH1656">
        <v>-0.1883159875869751</v>
      </c>
      <c r="AI1656">
        <v>-3.7252888083457947E-2</v>
      </c>
      <c r="AJ1656">
        <v>-0.12096204608678818</v>
      </c>
      <c r="AK1656">
        <v>-0.21265104413032532</v>
      </c>
      <c r="AL1656">
        <v>-0.17343606054782867</v>
      </c>
      <c r="AM1656">
        <v>-0.3418329656124115</v>
      </c>
      <c r="AN1656">
        <v>-0.15533210337162018</v>
      </c>
      <c r="AO1656">
        <v>0.13543054461479187</v>
      </c>
      <c r="AP1656">
        <v>0.36386269330978394</v>
      </c>
      <c r="AQ1656">
        <v>0.86362165212631226</v>
      </c>
      <c r="AR1656">
        <v>3.4813516139984131</v>
      </c>
      <c r="AS1656">
        <v>3.5810484886169434</v>
      </c>
      <c r="AT1656">
        <v>3.470954418182373</v>
      </c>
      <c r="AU1656">
        <v>3.1990358829498291</v>
      </c>
      <c r="AV1656">
        <v>2.8507542610168457</v>
      </c>
      <c r="AW1656">
        <v>2.5879354476928711</v>
      </c>
      <c r="AX1656">
        <v>2.0658001899719238</v>
      </c>
      <c r="AY1656">
        <v>3.3183179795742035E-2</v>
      </c>
      <c r="AZ1656">
        <v>-0.13676668703556061</v>
      </c>
      <c r="BA1656">
        <v>-0.13450495898723602</v>
      </c>
      <c r="BB1656">
        <v>-8.0043934285640717E-2</v>
      </c>
      <c r="BC1656">
        <v>-8.1115603446960449E-2</v>
      </c>
      <c r="BD1656">
        <v>-0.30646583437919617</v>
      </c>
      <c r="BE1656">
        <v>58.523113250732422</v>
      </c>
      <c r="BF1656">
        <v>58.163257598876953</v>
      </c>
      <c r="BG1656">
        <v>56.773983001708984</v>
      </c>
      <c r="BH1656">
        <v>55.001316070556641</v>
      </c>
      <c r="BI1656">
        <v>54.981700897216797</v>
      </c>
      <c r="BJ1656">
        <v>54.826072692871094</v>
      </c>
      <c r="BK1656">
        <v>55.490631103515625</v>
      </c>
      <c r="BL1656">
        <v>59.704662322998047</v>
      </c>
      <c r="BM1656">
        <v>66.356353759765625</v>
      </c>
      <c r="BN1656">
        <v>70.294891357421875</v>
      </c>
      <c r="BO1656">
        <v>73.310585021972656</v>
      </c>
      <c r="BP1656">
        <v>75.3607177734375</v>
      </c>
      <c r="BQ1656">
        <v>76.563636779785156</v>
      </c>
      <c r="BR1656">
        <v>76.653007507324219</v>
      </c>
      <c r="BS1656">
        <v>77.229507446289062</v>
      </c>
      <c r="BT1656">
        <v>75.944419860839844</v>
      </c>
      <c r="BU1656">
        <v>74.714462280273438</v>
      </c>
      <c r="BV1656">
        <v>73.576934814453125</v>
      </c>
      <c r="BW1656">
        <v>71.892326354980469</v>
      </c>
      <c r="BX1656">
        <v>68.087615966796875</v>
      </c>
      <c r="BY1656">
        <v>63.241939544677734</v>
      </c>
      <c r="BZ1656">
        <v>62.197475433349609</v>
      </c>
      <c r="CA1656">
        <v>60.987583160400391</v>
      </c>
      <c r="CB1656">
        <v>59.511989593505859</v>
      </c>
      <c r="CC1656">
        <v>0.79810959100723267</v>
      </c>
      <c r="CD1656">
        <v>0.75944274663925171</v>
      </c>
      <c r="CE1656">
        <v>0.71822607517242432</v>
      </c>
      <c r="CF1656">
        <v>0.57199758291244507</v>
      </c>
      <c r="CG1656">
        <v>0.51245778799057007</v>
      </c>
      <c r="CH1656">
        <v>0.58043086528778076</v>
      </c>
      <c r="CI1656">
        <v>0.66407418251037598</v>
      </c>
      <c r="CJ1656">
        <v>0.62079554796218872</v>
      </c>
      <c r="CK1656">
        <v>0.75178104639053345</v>
      </c>
      <c r="CL1656">
        <v>0.78003156185150146</v>
      </c>
      <c r="CM1656">
        <v>0.756095290184021</v>
      </c>
      <c r="CN1656">
        <v>0.79833877086639404</v>
      </c>
      <c r="CO1656">
        <v>0.88164961338043213</v>
      </c>
      <c r="CP1656">
        <v>0.80103874206542969</v>
      </c>
      <c r="CQ1656">
        <v>0.83526867628097534</v>
      </c>
      <c r="CR1656">
        <v>0.89926135540008545</v>
      </c>
      <c r="CS1656">
        <v>0.89508903026580811</v>
      </c>
      <c r="CT1656">
        <v>0.87890076637268066</v>
      </c>
      <c r="CU1656">
        <v>0.93924736976623535</v>
      </c>
      <c r="CV1656">
        <v>0.76688981056213379</v>
      </c>
      <c r="CW1656">
        <v>0.68459105491638184</v>
      </c>
      <c r="CX1656">
        <v>0.58643746376037598</v>
      </c>
      <c r="CY1656">
        <v>0.60999548435211182</v>
      </c>
      <c r="CZ1656">
        <v>0.59307670593261719</v>
      </c>
    </row>
    <row r="1657" spans="1:104" x14ac:dyDescent="0.25">
      <c r="A1657" t="s">
        <v>1846</v>
      </c>
      <c r="B1657" t="s">
        <v>26</v>
      </c>
      <c r="C1657" t="s">
        <v>28</v>
      </c>
      <c r="D1657" t="s">
        <v>184</v>
      </c>
      <c r="E1657" t="s">
        <v>184</v>
      </c>
      <c r="F1657">
        <v>2021</v>
      </c>
      <c r="G1657" t="s">
        <v>175</v>
      </c>
      <c r="H1657">
        <v>5</v>
      </c>
      <c r="I1657">
        <v>43.381782531738281</v>
      </c>
      <c r="J1657">
        <v>41.899185180664063</v>
      </c>
      <c r="K1657">
        <v>40.956199645996094</v>
      </c>
      <c r="L1657">
        <v>40.758125305175781</v>
      </c>
      <c r="M1657">
        <v>42.157527923583984</v>
      </c>
      <c r="N1657">
        <v>45.933948516845703</v>
      </c>
      <c r="O1657">
        <v>50.916091918945313</v>
      </c>
      <c r="P1657">
        <v>57.500713348388672</v>
      </c>
      <c r="Q1657">
        <v>63.731948852539063</v>
      </c>
      <c r="R1657">
        <v>68.292037963867188</v>
      </c>
      <c r="S1657">
        <v>71.447151184082031</v>
      </c>
      <c r="T1657">
        <v>72.855361938476563</v>
      </c>
      <c r="U1657">
        <v>73.359962463378906</v>
      </c>
      <c r="V1657">
        <v>73.9403076171875</v>
      </c>
      <c r="W1657">
        <v>73.568801879882813</v>
      </c>
      <c r="X1657">
        <v>71.510711669921875</v>
      </c>
      <c r="Y1657">
        <v>68.392097473144531</v>
      </c>
      <c r="Z1657">
        <v>64.194664001464844</v>
      </c>
      <c r="AA1657">
        <v>59.868911743164062</v>
      </c>
      <c r="AB1657">
        <v>58.283607482910156</v>
      </c>
      <c r="AC1657">
        <v>57.286525726318359</v>
      </c>
      <c r="AD1657">
        <v>53.676570892333984</v>
      </c>
      <c r="AE1657">
        <v>49.842990875244141</v>
      </c>
      <c r="AF1657">
        <v>46.691661834716797</v>
      </c>
      <c r="AG1657">
        <v>-0.50792354345321655</v>
      </c>
      <c r="AH1657">
        <v>-0.21454104781150818</v>
      </c>
      <c r="AI1657">
        <v>-7.7038154006004333E-2</v>
      </c>
      <c r="AJ1657">
        <v>-0.14494355022907257</v>
      </c>
      <c r="AK1657">
        <v>-0.21241182088851929</v>
      </c>
      <c r="AL1657">
        <v>-0.15299145877361298</v>
      </c>
      <c r="AM1657">
        <v>-0.33209037780761719</v>
      </c>
      <c r="AN1657">
        <v>-0.11606698483228683</v>
      </c>
      <c r="AO1657">
        <v>0.14169427752494812</v>
      </c>
      <c r="AP1657">
        <v>0.33124548196792603</v>
      </c>
      <c r="AQ1657">
        <v>0.86569547653198242</v>
      </c>
      <c r="AR1657">
        <v>3.6518130302429199</v>
      </c>
      <c r="AS1657">
        <v>3.7246923446655273</v>
      </c>
      <c r="AT1657">
        <v>3.5829007625579834</v>
      </c>
      <c r="AU1657">
        <v>3.3259596824645996</v>
      </c>
      <c r="AV1657">
        <v>3.0573573112487793</v>
      </c>
      <c r="AW1657">
        <v>2.8008325099945068</v>
      </c>
      <c r="AX1657">
        <v>2.3046665191650391</v>
      </c>
      <c r="AY1657">
        <v>0.21393901109695435</v>
      </c>
      <c r="AZ1657">
        <v>-1.2044038623571396E-2</v>
      </c>
      <c r="BA1657">
        <v>-4.4958934187889099E-2</v>
      </c>
      <c r="BB1657">
        <v>-5.3789577214047313E-4</v>
      </c>
      <c r="BC1657">
        <v>-2.5342432782053947E-2</v>
      </c>
      <c r="BD1657">
        <v>-0.24363298714160919</v>
      </c>
      <c r="BE1657">
        <v>59.890060424804688</v>
      </c>
      <c r="BF1657">
        <v>59.640056610107422</v>
      </c>
      <c r="BG1657">
        <v>59.390056610107422</v>
      </c>
      <c r="BH1657">
        <v>58.644416809082031</v>
      </c>
      <c r="BI1657">
        <v>58.372623443603516</v>
      </c>
      <c r="BJ1657">
        <v>57.640926361083984</v>
      </c>
      <c r="BK1657">
        <v>61.107646942138672</v>
      </c>
      <c r="BL1657">
        <v>65.056495666503906</v>
      </c>
      <c r="BM1657">
        <v>69.814178466796875</v>
      </c>
      <c r="BN1657">
        <v>74.390724182128906</v>
      </c>
      <c r="BO1657">
        <v>78.423248291015625</v>
      </c>
      <c r="BP1657">
        <v>79.425003051757813</v>
      </c>
      <c r="BQ1657">
        <v>78.484268188476562</v>
      </c>
      <c r="BR1657">
        <v>78.159904479980469</v>
      </c>
      <c r="BS1657">
        <v>78.249252319335938</v>
      </c>
      <c r="BT1657">
        <v>77.703926086425781</v>
      </c>
      <c r="BU1657">
        <v>76.523208618164063</v>
      </c>
      <c r="BV1657">
        <v>75.085105895996094</v>
      </c>
      <c r="BW1657">
        <v>72.553443908691406</v>
      </c>
      <c r="BX1657">
        <v>68.93505859375</v>
      </c>
      <c r="BY1657">
        <v>66.108085632324219</v>
      </c>
      <c r="BZ1657">
        <v>64.902099609375</v>
      </c>
      <c r="CA1657">
        <v>64.652099609375</v>
      </c>
      <c r="CB1657">
        <v>63.197860717773438</v>
      </c>
      <c r="CC1657">
        <v>0.81172645092010498</v>
      </c>
      <c r="CD1657">
        <v>0.77397722005844116</v>
      </c>
      <c r="CE1657">
        <v>0.73194789886474609</v>
      </c>
      <c r="CF1657">
        <v>0.58001857995986938</v>
      </c>
      <c r="CG1657">
        <v>0.51609557867050171</v>
      </c>
      <c r="CH1657">
        <v>0.58168566226959229</v>
      </c>
      <c r="CI1657">
        <v>0.66360574960708618</v>
      </c>
      <c r="CJ1657">
        <v>0.62342584133148193</v>
      </c>
      <c r="CK1657">
        <v>0.75817185640335083</v>
      </c>
      <c r="CL1657">
        <v>0.78727465867996216</v>
      </c>
      <c r="CM1657">
        <v>0.76050561666488647</v>
      </c>
      <c r="CN1657">
        <v>0.8013189435005188</v>
      </c>
      <c r="CO1657">
        <v>0.88282901048660278</v>
      </c>
      <c r="CP1657">
        <v>0.80061632394790649</v>
      </c>
      <c r="CQ1657">
        <v>0.83419007062911987</v>
      </c>
      <c r="CR1657">
        <v>0.89798390865325928</v>
      </c>
      <c r="CS1657">
        <v>0.89450442790985107</v>
      </c>
      <c r="CT1657">
        <v>0.88169795274734497</v>
      </c>
      <c r="CU1657">
        <v>0.9451754093170166</v>
      </c>
      <c r="CV1657">
        <v>0.77109730243682861</v>
      </c>
      <c r="CW1657">
        <v>0.68975168466567993</v>
      </c>
      <c r="CX1657">
        <v>0.58860301971435547</v>
      </c>
      <c r="CY1657">
        <v>0.61516356468200684</v>
      </c>
      <c r="CZ1657">
        <v>0.60039585828781128</v>
      </c>
    </row>
    <row r="1658" spans="1:104" x14ac:dyDescent="0.25">
      <c r="A1658" t="s">
        <v>1847</v>
      </c>
      <c r="B1658" t="s">
        <v>26</v>
      </c>
      <c r="C1658" t="s">
        <v>28</v>
      </c>
      <c r="D1658" t="s">
        <v>184</v>
      </c>
      <c r="E1658" t="s">
        <v>184</v>
      </c>
      <c r="F1658">
        <v>2021</v>
      </c>
      <c r="G1658" t="s">
        <v>176</v>
      </c>
      <c r="H1658">
        <v>6</v>
      </c>
      <c r="I1658">
        <v>45.290752410888672</v>
      </c>
      <c r="J1658">
        <v>43.697158813476563</v>
      </c>
      <c r="K1658">
        <v>42.720783233642578</v>
      </c>
      <c r="L1658">
        <v>42.560447692871094</v>
      </c>
      <c r="M1658">
        <v>43.950817108154297</v>
      </c>
      <c r="N1658">
        <v>47.733528137207031</v>
      </c>
      <c r="O1658">
        <v>52.782413482666016</v>
      </c>
      <c r="P1658">
        <v>59.223747253417969</v>
      </c>
      <c r="Q1658">
        <v>64.853805541992188</v>
      </c>
      <c r="R1658">
        <v>69.295639038085938</v>
      </c>
      <c r="S1658">
        <v>72.699356079101563</v>
      </c>
      <c r="T1658">
        <v>74.214591979980469</v>
      </c>
      <c r="U1658">
        <v>74.65350341796875</v>
      </c>
      <c r="V1658">
        <v>74.919998168945313</v>
      </c>
      <c r="W1658">
        <v>74.555976867675781</v>
      </c>
      <c r="X1658">
        <v>73.153121948242187</v>
      </c>
      <c r="Y1658">
        <v>70.722755432128906</v>
      </c>
      <c r="Z1658">
        <v>66.774223327636719</v>
      </c>
      <c r="AA1658">
        <v>62.174388885498047</v>
      </c>
      <c r="AB1658">
        <v>59.412990570068359</v>
      </c>
      <c r="AC1658">
        <v>58.645275115966797</v>
      </c>
      <c r="AD1658">
        <v>55.341693878173828</v>
      </c>
      <c r="AE1658">
        <v>51.673591613769531</v>
      </c>
      <c r="AF1658">
        <v>48.487831115722656</v>
      </c>
      <c r="AG1658">
        <v>-0.53373616933822632</v>
      </c>
      <c r="AH1658">
        <v>-0.23033738136291504</v>
      </c>
      <c r="AI1658">
        <v>-8.9844644069671631E-2</v>
      </c>
      <c r="AJ1658">
        <v>-0.15710276365280151</v>
      </c>
      <c r="AK1658">
        <v>-0.22070744633674622</v>
      </c>
      <c r="AL1658">
        <v>-0.15366168320178986</v>
      </c>
      <c r="AM1658">
        <v>-0.34163317084312439</v>
      </c>
      <c r="AN1658">
        <v>-0.10877203196287155</v>
      </c>
      <c r="AO1658">
        <v>0.14470656216144562</v>
      </c>
      <c r="AP1658">
        <v>0.32500725984573364</v>
      </c>
      <c r="AQ1658">
        <v>0.87734627723693848</v>
      </c>
      <c r="AR1658">
        <v>3.7388484477996826</v>
      </c>
      <c r="AS1658">
        <v>3.8138747215270996</v>
      </c>
      <c r="AT1658">
        <v>3.6522219181060791</v>
      </c>
      <c r="AU1658">
        <v>3.3969247341156006</v>
      </c>
      <c r="AV1658">
        <v>3.1690607070922852</v>
      </c>
      <c r="AW1658">
        <v>2.9380373954772949</v>
      </c>
      <c r="AX1658">
        <v>2.4419534206390381</v>
      </c>
      <c r="AY1658">
        <v>0.2631431519985199</v>
      </c>
      <c r="AZ1658">
        <v>1.5500238165259361E-2</v>
      </c>
      <c r="BA1658">
        <v>-2.5314169004559517E-2</v>
      </c>
      <c r="BB1658">
        <v>1.8702812492847443E-2</v>
      </c>
      <c r="BC1658">
        <v>-1.215047761797905E-2</v>
      </c>
      <c r="BD1658">
        <v>-0.23717179894447327</v>
      </c>
      <c r="BE1658">
        <v>60.663051605224609</v>
      </c>
      <c r="BF1658">
        <v>60.641265869140625</v>
      </c>
      <c r="BG1658">
        <v>59.684833526611328</v>
      </c>
      <c r="BH1658">
        <v>60.121658325195312</v>
      </c>
      <c r="BI1658">
        <v>58.915229797363281</v>
      </c>
      <c r="BJ1658">
        <v>60.054557800292969</v>
      </c>
      <c r="BK1658">
        <v>60.945632934570313</v>
      </c>
      <c r="BL1658">
        <v>64.477340698242188</v>
      </c>
      <c r="BM1658">
        <v>67.139335632324219</v>
      </c>
      <c r="BN1658">
        <v>70.468093872070313</v>
      </c>
      <c r="BO1658">
        <v>74.043380737304687</v>
      </c>
      <c r="BP1658">
        <v>76.934013366699219</v>
      </c>
      <c r="BQ1658">
        <v>77.998939514160156</v>
      </c>
      <c r="BR1658">
        <v>79.388259887695312</v>
      </c>
      <c r="BS1658">
        <v>79.661788940429687</v>
      </c>
      <c r="BT1658">
        <v>78.357864379882813</v>
      </c>
      <c r="BU1658">
        <v>77.150993347167969</v>
      </c>
      <c r="BV1658">
        <v>75.946746826171875</v>
      </c>
      <c r="BW1658">
        <v>73.758621215820312</v>
      </c>
      <c r="BX1658">
        <v>71.118415832519531</v>
      </c>
      <c r="BY1658">
        <v>67.067100524902344</v>
      </c>
      <c r="BZ1658">
        <v>64.761421203613281</v>
      </c>
      <c r="CA1658">
        <v>63.803253173828125</v>
      </c>
      <c r="CB1658">
        <v>63.053691864013672</v>
      </c>
      <c r="CC1658">
        <v>0.84901702404022217</v>
      </c>
      <c r="CD1658">
        <v>0.80879229307174683</v>
      </c>
      <c r="CE1658">
        <v>0.76397383213043213</v>
      </c>
      <c r="CF1658">
        <v>0.6028168797492981</v>
      </c>
      <c r="CG1658">
        <v>0.53225702047348022</v>
      </c>
      <c r="CH1658">
        <v>0.59783244132995605</v>
      </c>
      <c r="CI1658">
        <v>0.6765596866607666</v>
      </c>
      <c r="CJ1658">
        <v>0.62589359283447266</v>
      </c>
      <c r="CK1658">
        <v>0.75963866710662842</v>
      </c>
      <c r="CL1658">
        <v>0.78782546520233154</v>
      </c>
      <c r="CM1658">
        <v>0.76051121950149536</v>
      </c>
      <c r="CN1658">
        <v>0.80227077007293701</v>
      </c>
      <c r="CO1658">
        <v>0.88684332370758057</v>
      </c>
      <c r="CP1658">
        <v>0.80002647638320923</v>
      </c>
      <c r="CQ1658">
        <v>0.83506661653518677</v>
      </c>
      <c r="CR1658">
        <v>0.90814393758773804</v>
      </c>
      <c r="CS1658">
        <v>0.91238117218017578</v>
      </c>
      <c r="CT1658">
        <v>0.90379935503005981</v>
      </c>
      <c r="CU1658">
        <v>0.97494572401046753</v>
      </c>
      <c r="CV1658">
        <v>0.78409665822982788</v>
      </c>
      <c r="CW1658">
        <v>0.70175939798355103</v>
      </c>
      <c r="CX1658">
        <v>0.60148829221725464</v>
      </c>
      <c r="CY1658">
        <v>0.63475292921066284</v>
      </c>
      <c r="CZ1658">
        <v>0.62088125944137573</v>
      </c>
    </row>
    <row r="1659" spans="1:104" x14ac:dyDescent="0.25">
      <c r="A1659" t="s">
        <v>1848</v>
      </c>
      <c r="B1659" t="s">
        <v>26</v>
      </c>
      <c r="C1659" t="s">
        <v>28</v>
      </c>
      <c r="D1659" t="s">
        <v>184</v>
      </c>
      <c r="E1659" t="s">
        <v>184</v>
      </c>
      <c r="F1659">
        <v>2021</v>
      </c>
      <c r="G1659" t="s">
        <v>177</v>
      </c>
      <c r="H1659">
        <v>7</v>
      </c>
      <c r="I1659">
        <v>47.723087310791016</v>
      </c>
      <c r="J1659">
        <v>46.048603057861328</v>
      </c>
      <c r="K1659">
        <v>44.908687591552734</v>
      </c>
      <c r="L1659">
        <v>44.804325103759766</v>
      </c>
      <c r="M1659">
        <v>46.523666381835938</v>
      </c>
      <c r="N1659">
        <v>50.792255401611328</v>
      </c>
      <c r="O1659">
        <v>56.107017517089844</v>
      </c>
      <c r="P1659">
        <v>62.944244384765625</v>
      </c>
      <c r="Q1659">
        <v>68.866493225097656</v>
      </c>
      <c r="R1659">
        <v>73.520950317382812</v>
      </c>
      <c r="S1659">
        <v>76.762306213378906</v>
      </c>
      <c r="T1659">
        <v>78.334716796875</v>
      </c>
      <c r="U1659">
        <v>78.890594482421875</v>
      </c>
      <c r="V1659">
        <v>79.240371704101563</v>
      </c>
      <c r="W1659">
        <v>79.073692321777344</v>
      </c>
      <c r="X1659">
        <v>78.020515441894531</v>
      </c>
      <c r="Y1659">
        <v>75.733482360839844</v>
      </c>
      <c r="Z1659">
        <v>71.589813232421875</v>
      </c>
      <c r="AA1659">
        <v>66.340049743652344</v>
      </c>
      <c r="AB1659">
        <v>63.295112609863281</v>
      </c>
      <c r="AC1659">
        <v>62.268333435058594</v>
      </c>
      <c r="AD1659">
        <v>58.65985107421875</v>
      </c>
      <c r="AE1659">
        <v>54.622066497802734</v>
      </c>
      <c r="AF1659">
        <v>51.2752685546875</v>
      </c>
      <c r="AG1659">
        <v>-0.51425129175186157</v>
      </c>
      <c r="AH1659">
        <v>-0.26853936910629272</v>
      </c>
      <c r="AI1659">
        <v>-0.16689771413803101</v>
      </c>
      <c r="AJ1659">
        <v>-0.1978880912065506</v>
      </c>
      <c r="AK1659">
        <v>-0.21302783489227295</v>
      </c>
      <c r="AL1659">
        <v>-0.105039082467556</v>
      </c>
      <c r="AM1659">
        <v>-0.31376394629478455</v>
      </c>
      <c r="AN1659">
        <v>-1.7001964151859283E-2</v>
      </c>
      <c r="AO1659">
        <v>0.14657489955425262</v>
      </c>
      <c r="AP1659">
        <v>0.2290140837430954</v>
      </c>
      <c r="AQ1659">
        <v>0.81469368934631348</v>
      </c>
      <c r="AR1659">
        <v>3.8959586620330811</v>
      </c>
      <c r="AS1659">
        <v>3.991663932800293</v>
      </c>
      <c r="AT1659">
        <v>3.8372194766998291</v>
      </c>
      <c r="AU1659">
        <v>3.6195135116577148</v>
      </c>
      <c r="AV1659">
        <v>3.5612828731536865</v>
      </c>
      <c r="AW1659">
        <v>3.3712277412414551</v>
      </c>
      <c r="AX1659">
        <v>2.9296510219573975</v>
      </c>
      <c r="AY1659">
        <v>0.63914656639099121</v>
      </c>
      <c r="AZ1659">
        <v>0.2727624773979187</v>
      </c>
      <c r="BA1659">
        <v>0.16120962798595428</v>
      </c>
      <c r="BB1659">
        <v>0.18291328847408295</v>
      </c>
      <c r="BC1659">
        <v>0.10610325634479523</v>
      </c>
      <c r="BD1659">
        <v>-8.9613676071166992E-2</v>
      </c>
      <c r="BE1659">
        <v>67.7913818359375</v>
      </c>
      <c r="BF1659">
        <v>67.272216796875</v>
      </c>
      <c r="BG1659">
        <v>66.587547302246094</v>
      </c>
      <c r="BH1659">
        <v>66.565773010253906</v>
      </c>
      <c r="BI1659">
        <v>66.542251586914062</v>
      </c>
      <c r="BJ1659">
        <v>66.542251586914062</v>
      </c>
      <c r="BK1659">
        <v>67.683364868164062</v>
      </c>
      <c r="BL1659">
        <v>69.367156982421875</v>
      </c>
      <c r="BM1659">
        <v>73.955558776855469</v>
      </c>
      <c r="BN1659">
        <v>77.16156005859375</v>
      </c>
      <c r="BO1659">
        <v>78.249107360839844</v>
      </c>
      <c r="BP1659">
        <v>76.769584655761719</v>
      </c>
      <c r="BQ1659">
        <v>78.162437438964844</v>
      </c>
      <c r="BR1659">
        <v>81.298751831054687</v>
      </c>
      <c r="BS1659">
        <v>79.847557067871094</v>
      </c>
      <c r="BT1659">
        <v>81.378471374511719</v>
      </c>
      <c r="BU1659">
        <v>83.452507019042969</v>
      </c>
      <c r="BV1659">
        <v>82.908958435058594</v>
      </c>
      <c r="BW1659">
        <v>77.893280029296875</v>
      </c>
      <c r="BX1659">
        <v>73.91680908203125</v>
      </c>
      <c r="BY1659">
        <v>72.207313537597656</v>
      </c>
      <c r="BZ1659">
        <v>71.706008911132813</v>
      </c>
      <c r="CA1659">
        <v>69.858451843261719</v>
      </c>
      <c r="CB1659">
        <v>69.815338134765625</v>
      </c>
      <c r="CC1659">
        <v>0.84273850917816162</v>
      </c>
      <c r="CD1659">
        <v>0.80434858798980713</v>
      </c>
      <c r="CE1659">
        <v>0.7582167387008667</v>
      </c>
      <c r="CF1659">
        <v>0.59976297616958618</v>
      </c>
      <c r="CG1659">
        <v>0.53309822082519531</v>
      </c>
      <c r="CH1659">
        <v>0.59944730997085571</v>
      </c>
      <c r="CI1659">
        <v>0.67514610290527344</v>
      </c>
      <c r="CJ1659">
        <v>0.62480843067169189</v>
      </c>
      <c r="CK1659">
        <v>0.75723230838775635</v>
      </c>
      <c r="CL1659">
        <v>0.78519445657730103</v>
      </c>
      <c r="CM1659">
        <v>0.75766432285308838</v>
      </c>
      <c r="CN1659">
        <v>0.79895192384719849</v>
      </c>
      <c r="CO1659">
        <v>0.88188117742538452</v>
      </c>
      <c r="CP1659">
        <v>0.79834675788879395</v>
      </c>
      <c r="CQ1659">
        <v>0.83326995372772217</v>
      </c>
      <c r="CR1659">
        <v>0.90759044885635376</v>
      </c>
      <c r="CS1659">
        <v>0.91473674774169922</v>
      </c>
      <c r="CT1659">
        <v>0.90801554918289185</v>
      </c>
      <c r="CU1659">
        <v>0.97816652059555054</v>
      </c>
      <c r="CV1659">
        <v>0.78592002391815186</v>
      </c>
      <c r="CW1659">
        <v>0.70127177238464355</v>
      </c>
      <c r="CX1659">
        <v>0.59970653057098389</v>
      </c>
      <c r="CY1659">
        <v>0.63100063800811768</v>
      </c>
      <c r="CZ1659">
        <v>0.61904364824295044</v>
      </c>
    </row>
    <row r="1660" spans="1:104" x14ac:dyDescent="0.25">
      <c r="A1660" t="s">
        <v>1849</v>
      </c>
      <c r="B1660" t="s">
        <v>26</v>
      </c>
      <c r="C1660" t="s">
        <v>28</v>
      </c>
      <c r="D1660" t="s">
        <v>184</v>
      </c>
      <c r="E1660" t="s">
        <v>184</v>
      </c>
      <c r="F1660">
        <v>2021</v>
      </c>
      <c r="G1660" t="s">
        <v>178</v>
      </c>
      <c r="H1660">
        <v>8</v>
      </c>
      <c r="I1660">
        <v>48.447837829589844</v>
      </c>
      <c r="J1660">
        <v>46.795192718505859</v>
      </c>
      <c r="K1660">
        <v>45.615550994873047</v>
      </c>
      <c r="L1660">
        <v>45.556438446044922</v>
      </c>
      <c r="M1660">
        <v>47.252841949462891</v>
      </c>
      <c r="N1660">
        <v>51.952732086181641</v>
      </c>
      <c r="O1660">
        <v>57.994327545166016</v>
      </c>
      <c r="P1660">
        <v>64.797653198242188</v>
      </c>
      <c r="Q1660">
        <v>71.371726989746094</v>
      </c>
      <c r="R1660">
        <v>76.652313232421875</v>
      </c>
      <c r="S1660">
        <v>80.902511596679688</v>
      </c>
      <c r="T1660">
        <v>82.960700988769531</v>
      </c>
      <c r="U1660">
        <v>83.742660522460938</v>
      </c>
      <c r="V1660">
        <v>84.202384948730469</v>
      </c>
      <c r="W1660">
        <v>83.780967712402344</v>
      </c>
      <c r="X1660">
        <v>82.149513244628906</v>
      </c>
      <c r="Y1660">
        <v>78.834663391113281</v>
      </c>
      <c r="Z1660">
        <v>74.181175231933594</v>
      </c>
      <c r="AA1660">
        <v>68.282020568847656</v>
      </c>
      <c r="AB1660">
        <v>65.720573425292969</v>
      </c>
      <c r="AC1660">
        <v>63.869094848632813</v>
      </c>
      <c r="AD1660">
        <v>59.803829193115234</v>
      </c>
      <c r="AE1660">
        <v>55.440505981445313</v>
      </c>
      <c r="AF1660">
        <v>51.839752197265625</v>
      </c>
      <c r="AG1660">
        <v>-0.48734226822853088</v>
      </c>
      <c r="AH1660">
        <v>-0.29507541656494141</v>
      </c>
      <c r="AI1660">
        <v>-0.22862014174461365</v>
      </c>
      <c r="AJ1660">
        <v>-0.22801528871059418</v>
      </c>
      <c r="AK1660">
        <v>-0.19927781820297241</v>
      </c>
      <c r="AL1660">
        <v>-5.8214396238327026E-2</v>
      </c>
      <c r="AM1660">
        <v>-0.28563699126243591</v>
      </c>
      <c r="AN1660">
        <v>6.4500868320465088E-2</v>
      </c>
      <c r="AO1660">
        <v>0.1497807502746582</v>
      </c>
      <c r="AP1660">
        <v>0.14813154935836792</v>
      </c>
      <c r="AQ1660">
        <v>0.77906280755996704</v>
      </c>
      <c r="AR1660">
        <v>4.1135530471801758</v>
      </c>
      <c r="AS1660">
        <v>4.2324771881103516</v>
      </c>
      <c r="AT1660">
        <v>4.0737123489379883</v>
      </c>
      <c r="AU1660">
        <v>3.8653011322021484</v>
      </c>
      <c r="AV1660">
        <v>3.9222581386566162</v>
      </c>
      <c r="AW1660">
        <v>3.7130184173583984</v>
      </c>
      <c r="AX1660">
        <v>3.3088321685791016</v>
      </c>
      <c r="AY1660">
        <v>0.95492208003997803</v>
      </c>
      <c r="AZ1660">
        <v>0.4995141327381134</v>
      </c>
      <c r="BA1660">
        <v>0.32427656650543213</v>
      </c>
      <c r="BB1660">
        <v>0.32366770505905151</v>
      </c>
      <c r="BC1660">
        <v>0.20563487708568573</v>
      </c>
      <c r="BD1660">
        <v>3.9468757808208466E-2</v>
      </c>
      <c r="BE1660">
        <v>70.520187377929688</v>
      </c>
      <c r="BF1660">
        <v>70.721572875976563</v>
      </c>
      <c r="BG1660">
        <v>69.772438049316406</v>
      </c>
      <c r="BH1660">
        <v>70.088836669921875</v>
      </c>
      <c r="BI1660">
        <v>69.374176025390625</v>
      </c>
      <c r="BJ1660">
        <v>68.957107543945313</v>
      </c>
      <c r="BK1660">
        <v>68.974525451660156</v>
      </c>
      <c r="BL1660">
        <v>68.755714416503906</v>
      </c>
      <c r="BM1660">
        <v>71.383285522460938</v>
      </c>
      <c r="BN1660">
        <v>74.679473876953125</v>
      </c>
      <c r="BO1660">
        <v>79.634918212890625</v>
      </c>
      <c r="BP1660">
        <v>82.56524658203125</v>
      </c>
      <c r="BQ1660">
        <v>83.797294616699219</v>
      </c>
      <c r="BR1660">
        <v>84.069755554199219</v>
      </c>
      <c r="BS1660">
        <v>83.833869934082031</v>
      </c>
      <c r="BT1660">
        <v>83.287872314453125</v>
      </c>
      <c r="BU1660">
        <v>83.0185546875</v>
      </c>
      <c r="BV1660">
        <v>81.521659851074219</v>
      </c>
      <c r="BW1660">
        <v>78.393424987792969</v>
      </c>
      <c r="BX1660">
        <v>75.982231140136719</v>
      </c>
      <c r="BY1660">
        <v>74.016021728515625</v>
      </c>
      <c r="BZ1660">
        <v>73.214630126953125</v>
      </c>
      <c r="CA1660">
        <v>71.574180603027344</v>
      </c>
      <c r="CB1660">
        <v>71.903465270996094</v>
      </c>
      <c r="CC1660">
        <v>0.83729195594787598</v>
      </c>
      <c r="CD1660">
        <v>0.79982495307922363</v>
      </c>
      <c r="CE1660">
        <v>0.75273168087005615</v>
      </c>
      <c r="CF1660">
        <v>0.59599214792251587</v>
      </c>
      <c r="CG1660">
        <v>0.52913099527359009</v>
      </c>
      <c r="CH1660">
        <v>0.59875082969665527</v>
      </c>
      <c r="CI1660">
        <v>0.67882508039474487</v>
      </c>
      <c r="CJ1660">
        <v>0.62655377388000488</v>
      </c>
      <c r="CK1660">
        <v>0.7606201171875</v>
      </c>
      <c r="CL1660">
        <v>0.79016947746276855</v>
      </c>
      <c r="CM1660">
        <v>0.76390773057937622</v>
      </c>
      <c r="CN1660">
        <v>0.80731099843978882</v>
      </c>
      <c r="CO1660">
        <v>0.89634817838668823</v>
      </c>
      <c r="CP1660">
        <v>0.805644690990448</v>
      </c>
      <c r="CQ1660">
        <v>0.84237176179885864</v>
      </c>
      <c r="CR1660">
        <v>0.92178666591644287</v>
      </c>
      <c r="CS1660">
        <v>0.92442315816879272</v>
      </c>
      <c r="CT1660">
        <v>0.91652816534042358</v>
      </c>
      <c r="CU1660">
        <v>0.98475611209869385</v>
      </c>
      <c r="CV1660">
        <v>0.79649436473846436</v>
      </c>
      <c r="CW1660">
        <v>0.70516252517700195</v>
      </c>
      <c r="CX1660">
        <v>0.60042697191238403</v>
      </c>
      <c r="CY1660">
        <v>0.62777906656265259</v>
      </c>
      <c r="CZ1660">
        <v>0.61179280281066895</v>
      </c>
    </row>
    <row r="1661" spans="1:104" x14ac:dyDescent="0.25">
      <c r="A1661" t="s">
        <v>1850</v>
      </c>
      <c r="B1661" t="s">
        <v>26</v>
      </c>
      <c r="C1661" t="s">
        <v>28</v>
      </c>
      <c r="D1661" t="s">
        <v>184</v>
      </c>
      <c r="E1661" t="s">
        <v>184</v>
      </c>
      <c r="F1661">
        <v>2021</v>
      </c>
      <c r="G1661" t="s">
        <v>179</v>
      </c>
      <c r="H1661">
        <v>9</v>
      </c>
      <c r="I1661">
        <v>48.286876678466797</v>
      </c>
      <c r="J1661">
        <v>46.780307769775391</v>
      </c>
      <c r="K1661">
        <v>45.790180206298828</v>
      </c>
      <c r="L1661">
        <v>45.753555297851563</v>
      </c>
      <c r="M1661">
        <v>47.598392486572266</v>
      </c>
      <c r="N1661">
        <v>52.485721588134766</v>
      </c>
      <c r="O1661">
        <v>59.446872711181641</v>
      </c>
      <c r="P1661">
        <v>66.283103942871094</v>
      </c>
      <c r="Q1661">
        <v>73.612602233886719</v>
      </c>
      <c r="R1661">
        <v>79.229728698730469</v>
      </c>
      <c r="S1661">
        <v>83.525421142578125</v>
      </c>
      <c r="T1661">
        <v>85.650032043457031</v>
      </c>
      <c r="U1661">
        <v>86.414047241210938</v>
      </c>
      <c r="V1661">
        <v>87.101608276367188</v>
      </c>
      <c r="W1661">
        <v>86.407051086425781</v>
      </c>
      <c r="X1661">
        <v>83.829643249511719</v>
      </c>
      <c r="Y1661">
        <v>80.029655456542969</v>
      </c>
      <c r="Z1661">
        <v>75.077049255371094</v>
      </c>
      <c r="AA1661">
        <v>69.372329711914063</v>
      </c>
      <c r="AB1661">
        <v>67.659164428710938</v>
      </c>
      <c r="AC1661">
        <v>64.491127014160156</v>
      </c>
      <c r="AD1661">
        <v>60.024177551269531</v>
      </c>
      <c r="AE1661">
        <v>55.508945465087891</v>
      </c>
      <c r="AF1661">
        <v>51.890689849853516</v>
      </c>
      <c r="AG1661">
        <v>-0.48069626092910767</v>
      </c>
      <c r="AH1661">
        <v>-0.29442533850669861</v>
      </c>
      <c r="AI1661">
        <v>-0.23103578388690948</v>
      </c>
      <c r="AJ1661">
        <v>-0.22929619252681732</v>
      </c>
      <c r="AK1661">
        <v>-0.19984063506126404</v>
      </c>
      <c r="AL1661">
        <v>-5.7767167687416077E-2</v>
      </c>
      <c r="AM1661">
        <v>-0.2890770435333252</v>
      </c>
      <c r="AN1661">
        <v>6.8572580814361572E-2</v>
      </c>
      <c r="AO1661">
        <v>0.15494705736637115</v>
      </c>
      <c r="AP1661">
        <v>0.14928737282752991</v>
      </c>
      <c r="AQ1661">
        <v>0.79521644115447998</v>
      </c>
      <c r="AR1661">
        <v>4.2264151573181152</v>
      </c>
      <c r="AS1661">
        <v>4.343778133392334</v>
      </c>
      <c r="AT1661">
        <v>4.1936330795288086</v>
      </c>
      <c r="AU1661">
        <v>3.9668138027191162</v>
      </c>
      <c r="AV1661">
        <v>3.9781785011291504</v>
      </c>
      <c r="AW1661">
        <v>3.7485573291778564</v>
      </c>
      <c r="AX1661">
        <v>3.3359448909759521</v>
      </c>
      <c r="AY1661">
        <v>0.97631466388702393</v>
      </c>
      <c r="AZ1661">
        <v>0.52005243301391602</v>
      </c>
      <c r="BA1661">
        <v>0.33473268151283264</v>
      </c>
      <c r="BB1661">
        <v>0.32959777116775513</v>
      </c>
      <c r="BC1661">
        <v>0.20858913660049438</v>
      </c>
      <c r="BD1661">
        <v>4.4120322912931442E-2</v>
      </c>
      <c r="BE1661">
        <v>66.034713745117187</v>
      </c>
      <c r="BF1661">
        <v>65.3282470703125</v>
      </c>
      <c r="BG1661">
        <v>65.945907592773438</v>
      </c>
      <c r="BH1661">
        <v>64.056907653808594</v>
      </c>
      <c r="BI1661">
        <v>64.694595336914063</v>
      </c>
      <c r="BJ1661">
        <v>65.313995361328125</v>
      </c>
      <c r="BK1661">
        <v>67.346321105957031</v>
      </c>
      <c r="BL1661">
        <v>68.80279541015625</v>
      </c>
      <c r="BM1661">
        <v>75.825225830078125</v>
      </c>
      <c r="BN1661">
        <v>81.259918212890625</v>
      </c>
      <c r="BO1661">
        <v>86.759918212890625</v>
      </c>
      <c r="BP1661">
        <v>88.097862243652344</v>
      </c>
      <c r="BQ1661">
        <v>87.726287841796875</v>
      </c>
      <c r="BR1661">
        <v>89.378448486328125</v>
      </c>
      <c r="BS1661">
        <v>91.066200256347656</v>
      </c>
      <c r="BT1661">
        <v>89.356887817382813</v>
      </c>
      <c r="BU1661">
        <v>87.762741088867187</v>
      </c>
      <c r="BV1661">
        <v>87.1748046875</v>
      </c>
      <c r="BW1661">
        <v>85.607757568359375</v>
      </c>
      <c r="BX1661">
        <v>80.804527282714844</v>
      </c>
      <c r="BY1661">
        <v>76.566169738769531</v>
      </c>
      <c r="BZ1661">
        <v>76.186439514160156</v>
      </c>
      <c r="CA1661">
        <v>74.063560485839844</v>
      </c>
      <c r="CB1661">
        <v>72.586204528808594</v>
      </c>
      <c r="CC1661">
        <v>0.82788896560668945</v>
      </c>
      <c r="CD1661">
        <v>0.79327505826950073</v>
      </c>
      <c r="CE1661">
        <v>0.74978309869766235</v>
      </c>
      <c r="CF1661">
        <v>0.59486967325210571</v>
      </c>
      <c r="CG1661">
        <v>0.5302312970161438</v>
      </c>
      <c r="CH1661">
        <v>0.60093826055526733</v>
      </c>
      <c r="CI1661">
        <v>0.68543827533721924</v>
      </c>
      <c r="CJ1661">
        <v>0.63118267059326172</v>
      </c>
      <c r="CK1661">
        <v>0.77031528949737549</v>
      </c>
      <c r="CL1661">
        <v>0.79987585544586182</v>
      </c>
      <c r="CM1661">
        <v>0.77026903629302979</v>
      </c>
      <c r="CN1661">
        <v>0.81456762552261353</v>
      </c>
      <c r="CO1661">
        <v>0.90713906288146973</v>
      </c>
      <c r="CP1661">
        <v>0.81209194660186768</v>
      </c>
      <c r="CQ1661">
        <v>0.84999102354049683</v>
      </c>
      <c r="CR1661">
        <v>0.92892700433731079</v>
      </c>
      <c r="CS1661">
        <v>0.92941021919250488</v>
      </c>
      <c r="CT1661">
        <v>0.92069363594055176</v>
      </c>
      <c r="CU1661">
        <v>0.99138760566711426</v>
      </c>
      <c r="CV1661">
        <v>0.80839782953262329</v>
      </c>
      <c r="CW1661">
        <v>0.71010160446166992</v>
      </c>
      <c r="CX1661">
        <v>0.60081464052200317</v>
      </c>
      <c r="CY1661">
        <v>0.62644100189208984</v>
      </c>
      <c r="CZ1661">
        <v>0.60988724231719971</v>
      </c>
    </row>
    <row r="1662" spans="1:104" x14ac:dyDescent="0.25">
      <c r="A1662" t="s">
        <v>1851</v>
      </c>
      <c r="B1662" t="s">
        <v>26</v>
      </c>
      <c r="C1662" t="s">
        <v>28</v>
      </c>
      <c r="D1662" t="s">
        <v>184</v>
      </c>
      <c r="E1662" t="s">
        <v>184</v>
      </c>
      <c r="F1662">
        <v>2021</v>
      </c>
      <c r="G1662" t="s">
        <v>180</v>
      </c>
      <c r="H1662">
        <v>10</v>
      </c>
      <c r="I1662">
        <v>43.623062133789063</v>
      </c>
      <c r="J1662">
        <v>42.200954437255859</v>
      </c>
      <c r="K1662">
        <v>41.238117218017578</v>
      </c>
      <c r="L1662">
        <v>41.202247619628906</v>
      </c>
      <c r="M1662">
        <v>42.733104705810547</v>
      </c>
      <c r="N1662">
        <v>46.882602691650391</v>
      </c>
      <c r="O1662">
        <v>53.875316619873047</v>
      </c>
      <c r="P1662">
        <v>59.275390625</v>
      </c>
      <c r="Q1662">
        <v>65.725128173828125</v>
      </c>
      <c r="R1662">
        <v>71.517692565917969</v>
      </c>
      <c r="S1662">
        <v>76.1356201171875</v>
      </c>
      <c r="T1662">
        <v>78.740829467773438</v>
      </c>
      <c r="U1662">
        <v>80.12353515625</v>
      </c>
      <c r="V1662">
        <v>81.411224365234375</v>
      </c>
      <c r="W1662">
        <v>80.939155578613281</v>
      </c>
      <c r="X1662">
        <v>78.365791320800781</v>
      </c>
      <c r="Y1662">
        <v>74.487045288085938</v>
      </c>
      <c r="Z1662">
        <v>69.765281677246094</v>
      </c>
      <c r="AA1662">
        <v>66.64385986328125</v>
      </c>
      <c r="AB1662">
        <v>64.002029418945313</v>
      </c>
      <c r="AC1662">
        <v>60.813987731933594</v>
      </c>
      <c r="AD1662">
        <v>55.548442840576172</v>
      </c>
      <c r="AE1662">
        <v>50.449199676513672</v>
      </c>
      <c r="AF1662">
        <v>47.044826507568359</v>
      </c>
      <c r="AG1662">
        <v>-0.46560323238372803</v>
      </c>
      <c r="AH1662">
        <v>-0.2310234010219574</v>
      </c>
      <c r="AI1662">
        <v>-0.12982223927974701</v>
      </c>
      <c r="AJ1662">
        <v>-0.16800513863563538</v>
      </c>
      <c r="AK1662">
        <v>-0.19452676177024841</v>
      </c>
      <c r="AL1662">
        <v>-0.1080743819475174</v>
      </c>
      <c r="AM1662">
        <v>-0.30512630939483643</v>
      </c>
      <c r="AN1662">
        <v>-4.1240882128477097E-2</v>
      </c>
      <c r="AO1662">
        <v>0.14514513313770294</v>
      </c>
      <c r="AP1662">
        <v>0.26386645436286926</v>
      </c>
      <c r="AQ1662">
        <v>0.86257094144821167</v>
      </c>
      <c r="AR1662">
        <v>3.9776074886322021</v>
      </c>
      <c r="AS1662">
        <v>4.1069679260253906</v>
      </c>
      <c r="AT1662">
        <v>3.9835877418518066</v>
      </c>
      <c r="AU1662">
        <v>3.7330195903778076</v>
      </c>
      <c r="AV1662">
        <v>3.5539202690124512</v>
      </c>
      <c r="AW1662">
        <v>3.2730021476745605</v>
      </c>
      <c r="AX1662">
        <v>2.7861466407775879</v>
      </c>
      <c r="AY1662">
        <v>0.55035609006881714</v>
      </c>
      <c r="AZ1662">
        <v>0.21320794522762299</v>
      </c>
      <c r="BA1662">
        <v>0.11593090742826462</v>
      </c>
      <c r="BB1662">
        <v>0.13235165178775787</v>
      </c>
      <c r="BC1662">
        <v>6.5543472766876221E-2</v>
      </c>
      <c r="BD1662">
        <v>-0.12067096680402756</v>
      </c>
      <c r="BE1662">
        <v>62.892105102539063</v>
      </c>
      <c r="BF1662">
        <v>62.599021911621094</v>
      </c>
      <c r="BG1662">
        <v>62.760242462158203</v>
      </c>
      <c r="BH1662">
        <v>61.619041442871094</v>
      </c>
      <c r="BI1662">
        <v>61.762416839599609</v>
      </c>
      <c r="BJ1662">
        <v>60.1412353515625</v>
      </c>
      <c r="BK1662">
        <v>61.241092681884766</v>
      </c>
      <c r="BL1662">
        <v>64.249565124511719</v>
      </c>
      <c r="BM1662">
        <v>69.446235656738281</v>
      </c>
      <c r="BN1662">
        <v>74.770423889160156</v>
      </c>
      <c r="BO1662">
        <v>78.867233276367188</v>
      </c>
      <c r="BP1662">
        <v>80.870719909667969</v>
      </c>
      <c r="BQ1662">
        <v>83.61810302734375</v>
      </c>
      <c r="BR1662">
        <v>85.467529296875</v>
      </c>
      <c r="BS1662">
        <v>85.239288330078125</v>
      </c>
      <c r="BT1662">
        <v>84.325889587402344</v>
      </c>
      <c r="BU1662">
        <v>83.477775573730469</v>
      </c>
      <c r="BV1662">
        <v>81.92535400390625</v>
      </c>
      <c r="BW1662">
        <v>76.575927734375</v>
      </c>
      <c r="BX1662">
        <v>70.466285705566406</v>
      </c>
      <c r="BY1662">
        <v>68.468894958496094</v>
      </c>
      <c r="BZ1662">
        <v>66.099891662597656</v>
      </c>
      <c r="CA1662">
        <v>65.076393127441406</v>
      </c>
      <c r="CB1662">
        <v>63.478710174560547</v>
      </c>
      <c r="CC1662">
        <v>0.76562762260437012</v>
      </c>
      <c r="CD1662">
        <v>0.73140913248062134</v>
      </c>
      <c r="CE1662">
        <v>0.6912645697593689</v>
      </c>
      <c r="CF1662">
        <v>0.55327838659286499</v>
      </c>
      <c r="CG1662">
        <v>0.49485877156257629</v>
      </c>
      <c r="CH1662">
        <v>0.56020271778106689</v>
      </c>
      <c r="CI1662">
        <v>0.65440922975540161</v>
      </c>
      <c r="CJ1662">
        <v>0.61609345674514771</v>
      </c>
      <c r="CK1662">
        <v>0.7526964545249939</v>
      </c>
      <c r="CL1662">
        <v>0.78959459066390991</v>
      </c>
      <c r="CM1662">
        <v>0.76495093107223511</v>
      </c>
      <c r="CN1662">
        <v>0.81045734882354736</v>
      </c>
      <c r="CO1662">
        <v>0.90587961673736572</v>
      </c>
      <c r="CP1662">
        <v>0.80959856510162354</v>
      </c>
      <c r="CQ1662">
        <v>0.84933280944824219</v>
      </c>
      <c r="CR1662">
        <v>0.92958664894104004</v>
      </c>
      <c r="CS1662">
        <v>0.92708534002304077</v>
      </c>
      <c r="CT1662">
        <v>0.91809689998626709</v>
      </c>
      <c r="CU1662">
        <v>1.0073109865188599</v>
      </c>
      <c r="CV1662">
        <v>0.81595170497894287</v>
      </c>
      <c r="CW1662">
        <v>0.71531438827514648</v>
      </c>
      <c r="CX1662">
        <v>0.58442705869674683</v>
      </c>
      <c r="CY1662">
        <v>0.58965718746185303</v>
      </c>
      <c r="CZ1662">
        <v>0.57128196954727173</v>
      </c>
    </row>
    <row r="1663" spans="1:104" x14ac:dyDescent="0.25">
      <c r="A1663" t="s">
        <v>1852</v>
      </c>
      <c r="B1663" t="s">
        <v>26</v>
      </c>
      <c r="C1663" t="s">
        <v>28</v>
      </c>
      <c r="D1663" t="s">
        <v>184</v>
      </c>
      <c r="E1663" t="s">
        <v>184</v>
      </c>
      <c r="F1663">
        <v>2021</v>
      </c>
      <c r="G1663" t="s">
        <v>181</v>
      </c>
      <c r="H1663">
        <v>11</v>
      </c>
      <c r="I1663">
        <v>40.543670654296875</v>
      </c>
      <c r="J1663">
        <v>39.32818603515625</v>
      </c>
      <c r="K1663">
        <v>38.621871948242187</v>
      </c>
      <c r="L1663">
        <v>38.801799774169922</v>
      </c>
      <c r="M1663">
        <v>40.509654998779297</v>
      </c>
      <c r="N1663">
        <v>44.598461151123047</v>
      </c>
      <c r="O1663">
        <v>49.885894775390625</v>
      </c>
      <c r="P1663">
        <v>54.548297882080078</v>
      </c>
      <c r="Q1663">
        <v>59.236736297607422</v>
      </c>
      <c r="R1663">
        <v>62.741832733154297</v>
      </c>
      <c r="S1663">
        <v>65.477676391601562</v>
      </c>
      <c r="T1663">
        <v>66.996078491210938</v>
      </c>
      <c r="U1663">
        <v>67.660408020019531</v>
      </c>
      <c r="V1663">
        <v>68.240028381347656</v>
      </c>
      <c r="W1663">
        <v>67.474266052246094</v>
      </c>
      <c r="X1663">
        <v>65.037422180175781</v>
      </c>
      <c r="Y1663">
        <v>62.504207611083984</v>
      </c>
      <c r="Z1663">
        <v>61.182525634765625</v>
      </c>
      <c r="AA1663">
        <v>57.394542694091797</v>
      </c>
      <c r="AB1663">
        <v>54.645790100097656</v>
      </c>
      <c r="AC1663">
        <v>52.470062255859375</v>
      </c>
      <c r="AD1663">
        <v>49.396110534667969</v>
      </c>
      <c r="AE1663">
        <v>45.930828094482422</v>
      </c>
      <c r="AF1663">
        <v>43.147022247314453</v>
      </c>
      <c r="AG1663">
        <v>-0.49713283777236938</v>
      </c>
      <c r="AH1663">
        <v>-0.1731376051902771</v>
      </c>
      <c r="AI1663">
        <v>-1.1566807515919209E-2</v>
      </c>
      <c r="AJ1663">
        <v>-0.10701898485422134</v>
      </c>
      <c r="AK1663">
        <v>-0.21642030775547028</v>
      </c>
      <c r="AL1663">
        <v>-0.19078198075294495</v>
      </c>
      <c r="AM1663">
        <v>-0.35615435242652893</v>
      </c>
      <c r="AN1663">
        <v>-0.18534785509109497</v>
      </c>
      <c r="AO1663">
        <v>0.13361063599586487</v>
      </c>
      <c r="AP1663">
        <v>0.39372542500495911</v>
      </c>
      <c r="AQ1663">
        <v>0.87641245126724243</v>
      </c>
      <c r="AR1663">
        <v>3.3932902812957764</v>
      </c>
      <c r="AS1663">
        <v>3.4677178859710693</v>
      </c>
      <c r="AT1663">
        <v>3.3358263969421387</v>
      </c>
      <c r="AU1663">
        <v>3.0472588539123535</v>
      </c>
      <c r="AV1663">
        <v>2.6441299915313721</v>
      </c>
      <c r="AW1663">
        <v>2.3855171203613281</v>
      </c>
      <c r="AX1663">
        <v>1.937799334526062</v>
      </c>
      <c r="AY1663">
        <v>-8.871866762638092E-2</v>
      </c>
      <c r="AZ1663">
        <v>-0.2209034264087677</v>
      </c>
      <c r="BA1663">
        <v>-0.1941525936126709</v>
      </c>
      <c r="BB1663">
        <v>-0.13425596058368683</v>
      </c>
      <c r="BC1663">
        <v>-0.11851582676172256</v>
      </c>
      <c r="BD1663">
        <v>-0.34591609239578247</v>
      </c>
      <c r="BE1663">
        <v>60.269611358642578</v>
      </c>
      <c r="BF1663">
        <v>59.938877105712891</v>
      </c>
      <c r="BG1663">
        <v>59.636894226074219</v>
      </c>
      <c r="BH1663">
        <v>59.586772918701172</v>
      </c>
      <c r="BI1663">
        <v>60.001743316650391</v>
      </c>
      <c r="BJ1663">
        <v>60.566932678222656</v>
      </c>
      <c r="BK1663">
        <v>59.767280578613281</v>
      </c>
      <c r="BL1663">
        <v>59.533519744873047</v>
      </c>
      <c r="BM1663">
        <v>62.626659393310547</v>
      </c>
      <c r="BN1663">
        <v>65.626312255859375</v>
      </c>
      <c r="BO1663">
        <v>68.0579833984375</v>
      </c>
      <c r="BP1663">
        <v>69.892799377441406</v>
      </c>
      <c r="BQ1663">
        <v>71.079574584960937</v>
      </c>
      <c r="BR1663">
        <v>71.479217529296875</v>
      </c>
      <c r="BS1663">
        <v>70.110198974609375</v>
      </c>
      <c r="BT1663">
        <v>69.892799377441406</v>
      </c>
      <c r="BU1663">
        <v>68.748481750488281</v>
      </c>
      <c r="BV1663">
        <v>66.763458251953125</v>
      </c>
      <c r="BW1663">
        <v>65.413230895996094</v>
      </c>
      <c r="BX1663">
        <v>63.869270324707031</v>
      </c>
      <c r="BY1663">
        <v>63.121822357177734</v>
      </c>
      <c r="BZ1663">
        <v>62.654644012451172</v>
      </c>
      <c r="CA1663">
        <v>61.872398376464844</v>
      </c>
      <c r="CB1663">
        <v>61.620536804199219</v>
      </c>
      <c r="CC1663">
        <v>0.79540169239044189</v>
      </c>
      <c r="CD1663">
        <v>0.75884169340133667</v>
      </c>
      <c r="CE1663">
        <v>0.71884214878082275</v>
      </c>
      <c r="CF1663">
        <v>0.57596707344055176</v>
      </c>
      <c r="CG1663">
        <v>0.5180017352104187</v>
      </c>
      <c r="CH1663">
        <v>0.58711344003677368</v>
      </c>
      <c r="CI1663">
        <v>0.67415881156921387</v>
      </c>
      <c r="CJ1663">
        <v>0.62409281730651855</v>
      </c>
      <c r="CK1663">
        <v>0.7549251914024353</v>
      </c>
      <c r="CL1663">
        <v>0.78332257270812988</v>
      </c>
      <c r="CM1663">
        <v>0.75870591402053833</v>
      </c>
      <c r="CN1663">
        <v>0.80060505867004395</v>
      </c>
      <c r="CO1663">
        <v>0.88254600763320923</v>
      </c>
      <c r="CP1663">
        <v>0.80163091421127319</v>
      </c>
      <c r="CQ1663">
        <v>0.83455812931060791</v>
      </c>
      <c r="CR1663">
        <v>0.89418548345565796</v>
      </c>
      <c r="CS1663">
        <v>0.89001113176345825</v>
      </c>
      <c r="CT1663">
        <v>0.89274662733078003</v>
      </c>
      <c r="CU1663">
        <v>0.95826482772827148</v>
      </c>
      <c r="CV1663">
        <v>0.7689826488494873</v>
      </c>
      <c r="CW1663">
        <v>0.6805000901222229</v>
      </c>
      <c r="CX1663">
        <v>0.58226877450942993</v>
      </c>
      <c r="CY1663">
        <v>0.60389316082000732</v>
      </c>
      <c r="CZ1663">
        <v>0.58587455749511719</v>
      </c>
    </row>
    <row r="1664" spans="1:104" x14ac:dyDescent="0.25">
      <c r="A1664" t="s">
        <v>1853</v>
      </c>
      <c r="B1664" t="s">
        <v>26</v>
      </c>
      <c r="C1664" t="s">
        <v>28</v>
      </c>
      <c r="D1664" t="s">
        <v>184</v>
      </c>
      <c r="E1664" t="s">
        <v>184</v>
      </c>
      <c r="F1664">
        <v>2021</v>
      </c>
      <c r="G1664" t="s">
        <v>182</v>
      </c>
      <c r="H1664">
        <v>12</v>
      </c>
      <c r="I1664">
        <v>39.700187683105469</v>
      </c>
      <c r="J1664">
        <v>38.601909637451172</v>
      </c>
      <c r="K1664">
        <v>38.007568359375</v>
      </c>
      <c r="L1664">
        <v>38.236434936523438</v>
      </c>
      <c r="M1664">
        <v>39.968299865722656</v>
      </c>
      <c r="N1664">
        <v>44.056705474853516</v>
      </c>
      <c r="O1664">
        <v>49.653274536132813</v>
      </c>
      <c r="P1664">
        <v>54.019096374511719</v>
      </c>
      <c r="Q1664">
        <v>57.433448791503906</v>
      </c>
      <c r="R1664">
        <v>59.1766357421875</v>
      </c>
      <c r="S1664">
        <v>60.157917022705078</v>
      </c>
      <c r="T1664">
        <v>60.324028015136719</v>
      </c>
      <c r="U1664">
        <v>60.133560180664062</v>
      </c>
      <c r="V1664">
        <v>60.231220245361328</v>
      </c>
      <c r="W1664">
        <v>59.339035034179688</v>
      </c>
      <c r="X1664">
        <v>57.424964904785156</v>
      </c>
      <c r="Y1664">
        <v>56.093170166015625</v>
      </c>
      <c r="Z1664">
        <v>56.332294464111328</v>
      </c>
      <c r="AA1664">
        <v>53.698997497558594</v>
      </c>
      <c r="AB1664">
        <v>51.847499847412109</v>
      </c>
      <c r="AC1664">
        <v>50.163074493408203</v>
      </c>
      <c r="AD1664">
        <v>47.876564025878906</v>
      </c>
      <c r="AE1664">
        <v>44.620029449462891</v>
      </c>
      <c r="AF1664">
        <v>42.023380279541016</v>
      </c>
      <c r="AG1664">
        <v>-0.55509060621261597</v>
      </c>
      <c r="AH1664">
        <v>-0.11175981909036636</v>
      </c>
      <c r="AI1664">
        <v>0.12987940013408661</v>
      </c>
      <c r="AJ1664">
        <v>-3.7189256399869919E-2</v>
      </c>
      <c r="AK1664">
        <v>-0.24636530876159668</v>
      </c>
      <c r="AL1664">
        <v>-0.29255476593971252</v>
      </c>
      <c r="AM1664">
        <v>-0.43546000123023987</v>
      </c>
      <c r="AN1664">
        <v>-0.36736443638801575</v>
      </c>
      <c r="AO1664">
        <v>0.13383828103542328</v>
      </c>
      <c r="AP1664">
        <v>0.56563067436218262</v>
      </c>
      <c r="AQ1664">
        <v>0.95967119932174683</v>
      </c>
      <c r="AR1664">
        <v>3.0543448925018311</v>
      </c>
      <c r="AS1664">
        <v>3.0709216594696045</v>
      </c>
      <c r="AT1664">
        <v>2.9331693649291992</v>
      </c>
      <c r="AU1664">
        <v>2.6030411720275879</v>
      </c>
      <c r="AV1664">
        <v>1.9793899059295654</v>
      </c>
      <c r="AW1664">
        <v>1.7163025140762329</v>
      </c>
      <c r="AX1664">
        <v>1.189386248588562</v>
      </c>
      <c r="AY1664">
        <v>-0.75037914514541626</v>
      </c>
      <c r="AZ1664">
        <v>-0.68766289949417114</v>
      </c>
      <c r="BA1664">
        <v>-0.53443896770477295</v>
      </c>
      <c r="BB1664">
        <v>-0.44351556897163391</v>
      </c>
      <c r="BC1664">
        <v>-0.33701375126838684</v>
      </c>
      <c r="BD1664">
        <v>-0.62434834241867065</v>
      </c>
      <c r="BE1664">
        <v>48.552276611328125</v>
      </c>
      <c r="BF1664">
        <v>48.280963897705078</v>
      </c>
      <c r="BG1664">
        <v>47.078807830810547</v>
      </c>
      <c r="BH1664">
        <v>48.151355743408203</v>
      </c>
      <c r="BI1664">
        <v>46.964855194091797</v>
      </c>
      <c r="BJ1664">
        <v>47.132217407226563</v>
      </c>
      <c r="BK1664">
        <v>46.675712585449219</v>
      </c>
      <c r="BL1664">
        <v>45.965290069580078</v>
      </c>
      <c r="BM1664">
        <v>52.804718017578125</v>
      </c>
      <c r="BN1664">
        <v>57.618217468261719</v>
      </c>
      <c r="BO1664">
        <v>61.598209381103516</v>
      </c>
      <c r="BP1664">
        <v>62.888656616210937</v>
      </c>
      <c r="BQ1664">
        <v>62.468769073486328</v>
      </c>
      <c r="BR1664">
        <v>66.088287353515625</v>
      </c>
      <c r="BS1664">
        <v>65.106559753417969</v>
      </c>
      <c r="BT1664">
        <v>63.523487091064453</v>
      </c>
      <c r="BU1664">
        <v>61.813934326171875</v>
      </c>
      <c r="BV1664">
        <v>59.698764801025391</v>
      </c>
      <c r="BW1664">
        <v>58.079242706298828</v>
      </c>
      <c r="BX1664">
        <v>54.911880493164063</v>
      </c>
      <c r="BY1664">
        <v>53.686237335205078</v>
      </c>
      <c r="BZ1664">
        <v>52.18536376953125</v>
      </c>
      <c r="CA1664">
        <v>52.350555419921875</v>
      </c>
      <c r="CB1664">
        <v>52.305324554443359</v>
      </c>
      <c r="CC1664">
        <v>0.90811783075332642</v>
      </c>
      <c r="CD1664">
        <v>0.86851674318313599</v>
      </c>
      <c r="CE1664">
        <v>0.82442033290863037</v>
      </c>
      <c r="CF1664">
        <v>0.65481710433959961</v>
      </c>
      <c r="CG1664">
        <v>0.58395516872406006</v>
      </c>
      <c r="CH1664">
        <v>0.65950429439544678</v>
      </c>
      <c r="CI1664">
        <v>0.75283968448638916</v>
      </c>
      <c r="CJ1664">
        <v>0.66702371835708618</v>
      </c>
      <c r="CK1664">
        <v>0.80646127462387085</v>
      </c>
      <c r="CL1664">
        <v>0.82691019773483276</v>
      </c>
      <c r="CM1664">
        <v>0.79127144813537598</v>
      </c>
      <c r="CN1664">
        <v>0.83315598964691162</v>
      </c>
      <c r="CO1664">
        <v>0.91938656568527222</v>
      </c>
      <c r="CP1664">
        <v>0.83160799741744995</v>
      </c>
      <c r="CQ1664">
        <v>0.86649584770202637</v>
      </c>
      <c r="CR1664">
        <v>0.9351038932800293</v>
      </c>
      <c r="CS1664">
        <v>0.94221401214599609</v>
      </c>
      <c r="CT1664">
        <v>0.95953667163848877</v>
      </c>
      <c r="CU1664">
        <v>1.0490983724594116</v>
      </c>
      <c r="CV1664">
        <v>0.85050386190414429</v>
      </c>
      <c r="CW1664">
        <v>0.75629991292953491</v>
      </c>
      <c r="CX1664">
        <v>0.65435165166854858</v>
      </c>
      <c r="CY1664">
        <v>0.68163090944290161</v>
      </c>
      <c r="CZ1664">
        <v>0.66239219903945923</v>
      </c>
    </row>
    <row r="1665" spans="1:104" x14ac:dyDescent="0.25">
      <c r="A1665" t="s">
        <v>1854</v>
      </c>
      <c r="B1665" t="s">
        <v>26</v>
      </c>
      <c r="C1665" t="s">
        <v>28</v>
      </c>
      <c r="D1665" t="s">
        <v>184</v>
      </c>
      <c r="E1665" t="s">
        <v>184</v>
      </c>
      <c r="F1665">
        <v>2021</v>
      </c>
      <c r="G1665" t="s">
        <v>183</v>
      </c>
      <c r="H1665">
        <v>8</v>
      </c>
      <c r="I1665">
        <v>47.970443725585937</v>
      </c>
      <c r="J1665">
        <v>46.355785369873047</v>
      </c>
      <c r="K1665">
        <v>45.199024200439453</v>
      </c>
      <c r="L1665">
        <v>45.143024444580078</v>
      </c>
      <c r="M1665">
        <v>46.827625274658203</v>
      </c>
      <c r="N1665">
        <v>51.492027282714844</v>
      </c>
      <c r="O1665">
        <v>57.457752227783203</v>
      </c>
      <c r="P1665">
        <v>63.957534790039063</v>
      </c>
      <c r="Q1665">
        <v>70.122604370117188</v>
      </c>
      <c r="R1665">
        <v>75.040885925292969</v>
      </c>
      <c r="S1665">
        <v>79.016693115234375</v>
      </c>
      <c r="T1665">
        <v>80.97625732421875</v>
      </c>
      <c r="U1665">
        <v>81.694480895996094</v>
      </c>
      <c r="V1665">
        <v>82.132293701171875</v>
      </c>
      <c r="W1665">
        <v>81.734733581542969</v>
      </c>
      <c r="X1665">
        <v>80.148406982421875</v>
      </c>
      <c r="Y1665">
        <v>76.968742370605469</v>
      </c>
      <c r="Z1665">
        <v>72.415878295898437</v>
      </c>
      <c r="AA1665">
        <v>66.805213928222656</v>
      </c>
      <c r="AB1665">
        <v>64.445487976074219</v>
      </c>
      <c r="AC1665">
        <v>62.766582489013672</v>
      </c>
      <c r="AD1665">
        <v>58.895595550537109</v>
      </c>
      <c r="AE1665">
        <v>54.647960662841797</v>
      </c>
      <c r="AF1665">
        <v>51.156902313232422</v>
      </c>
      <c r="AG1665">
        <v>-0.50897258520126343</v>
      </c>
      <c r="AH1665">
        <v>-0.27406594157218933</v>
      </c>
      <c r="AI1665">
        <v>-0.17906948924064636</v>
      </c>
      <c r="AJ1665">
        <v>-0.20385116338729858</v>
      </c>
      <c r="AK1665">
        <v>-0.20979751646518707</v>
      </c>
      <c r="AL1665">
        <v>-9.5983296632766724E-2</v>
      </c>
      <c r="AM1665">
        <v>-0.31208565831184387</v>
      </c>
      <c r="AN1665">
        <v>-7.0827471790835261E-4</v>
      </c>
      <c r="AO1665">
        <v>0.14846426248550415</v>
      </c>
      <c r="AP1665">
        <v>0.21514885127544403</v>
      </c>
      <c r="AQ1665">
        <v>0.81996685266494751</v>
      </c>
      <c r="AR1665">
        <v>4.0165281295776367</v>
      </c>
      <c r="AS1665">
        <v>4.1226892471313477</v>
      </c>
      <c r="AT1665">
        <v>3.9642858505249023</v>
      </c>
      <c r="AU1665">
        <v>3.7370932102203369</v>
      </c>
      <c r="AV1665">
        <v>3.6873095035552979</v>
      </c>
      <c r="AW1665">
        <v>3.4624912738800049</v>
      </c>
      <c r="AX1665">
        <v>3.0163559913635254</v>
      </c>
      <c r="AY1665">
        <v>0.70074468851089478</v>
      </c>
      <c r="AZ1665">
        <v>0.32089987397193909</v>
      </c>
      <c r="BA1665">
        <v>0.19503037631511688</v>
      </c>
      <c r="BB1665">
        <v>0.21140672266483307</v>
      </c>
      <c r="BC1665">
        <v>0.12536363303661346</v>
      </c>
      <c r="BD1665">
        <v>-6.3266679644584656E-2</v>
      </c>
      <c r="BE1665">
        <v>66.252281188964844</v>
      </c>
      <c r="BF1665">
        <v>65.990791320800781</v>
      </c>
      <c r="BG1665">
        <v>65.497627258300781</v>
      </c>
      <c r="BH1665">
        <v>65.208251953125</v>
      </c>
      <c r="BI1665">
        <v>64.881507873535156</v>
      </c>
      <c r="BJ1665">
        <v>65.216934204101562</v>
      </c>
      <c r="BK1665">
        <v>66.2374267578125</v>
      </c>
      <c r="BL1665">
        <v>67.850753784179688</v>
      </c>
      <c r="BM1665">
        <v>72.075851440429687</v>
      </c>
      <c r="BN1665">
        <v>75.892295837402344</v>
      </c>
      <c r="BO1665">
        <v>79.671882629394531</v>
      </c>
      <c r="BP1665">
        <v>81.091758728027344</v>
      </c>
      <c r="BQ1665">
        <v>81.921318054199219</v>
      </c>
      <c r="BR1665">
        <v>83.533889770507813</v>
      </c>
      <c r="BS1665">
        <v>83.602401733398438</v>
      </c>
      <c r="BT1665">
        <v>83.095329284667969</v>
      </c>
      <c r="BU1665">
        <v>82.846267700195312</v>
      </c>
      <c r="BV1665">
        <v>81.888099670410156</v>
      </c>
      <c r="BW1665">
        <v>78.913307189941406</v>
      </c>
      <c r="BX1665">
        <v>75.455513000488281</v>
      </c>
      <c r="BY1665">
        <v>72.464149475097656</v>
      </c>
      <c r="BZ1665">
        <v>71.467086791992188</v>
      </c>
      <c r="CA1665">
        <v>69.824813842773437</v>
      </c>
      <c r="CB1665">
        <v>69.339622497558594</v>
      </c>
      <c r="CC1665">
        <v>0.84105879068374634</v>
      </c>
      <c r="CD1665">
        <v>0.80365085601806641</v>
      </c>
      <c r="CE1665">
        <v>0.7563469409942627</v>
      </c>
      <c r="CF1665">
        <v>0.59854048490524292</v>
      </c>
      <c r="CG1665">
        <v>0.53117722272872925</v>
      </c>
      <c r="CH1665">
        <v>0.6010701060295105</v>
      </c>
      <c r="CI1665">
        <v>0.68058681488037109</v>
      </c>
      <c r="CJ1665">
        <v>0.62598669528961182</v>
      </c>
      <c r="CK1665">
        <v>0.75907027721405029</v>
      </c>
      <c r="CL1665">
        <v>0.78760141134262085</v>
      </c>
      <c r="CM1665">
        <v>0.7612762451171875</v>
      </c>
      <c r="CN1665">
        <v>0.80421561002731323</v>
      </c>
      <c r="CO1665">
        <v>0.89155995845794678</v>
      </c>
      <c r="CP1665">
        <v>0.80264371633529663</v>
      </c>
      <c r="CQ1665">
        <v>0.83872479200363159</v>
      </c>
      <c r="CR1665">
        <v>0.91606539487838745</v>
      </c>
      <c r="CS1665">
        <v>0.91875773668289185</v>
      </c>
      <c r="CT1665">
        <v>0.91050827503204346</v>
      </c>
      <c r="CU1665">
        <v>0.97902238368988037</v>
      </c>
      <c r="CV1665">
        <v>0.79326993227005005</v>
      </c>
      <c r="CW1665">
        <v>0.70338577032089233</v>
      </c>
      <c r="CX1665">
        <v>0.60003846883773804</v>
      </c>
      <c r="CY1665">
        <v>0.62774348258972168</v>
      </c>
      <c r="CZ1665">
        <v>0.61243689060211182</v>
      </c>
    </row>
    <row r="1666" spans="1:104" x14ac:dyDescent="0.25">
      <c r="A1666" t="s">
        <v>1855</v>
      </c>
      <c r="B1666" t="s">
        <v>26</v>
      </c>
      <c r="C1666" t="s">
        <v>28</v>
      </c>
      <c r="D1666" t="s">
        <v>184</v>
      </c>
      <c r="E1666" t="s">
        <v>184</v>
      </c>
      <c r="F1666">
        <v>2022</v>
      </c>
      <c r="G1666" t="s">
        <v>171</v>
      </c>
      <c r="H1666">
        <v>1</v>
      </c>
      <c r="I1666">
        <v>39.727832794189453</v>
      </c>
      <c r="J1666">
        <v>38.526020050048828</v>
      </c>
      <c r="K1666">
        <v>38.026718139648437</v>
      </c>
      <c r="L1666">
        <v>38.312107086181641</v>
      </c>
      <c r="M1666">
        <v>40.245071411132812</v>
      </c>
      <c r="N1666">
        <v>44.514400482177734</v>
      </c>
      <c r="O1666">
        <v>51.564102172851563</v>
      </c>
      <c r="P1666">
        <v>56.183040618896484</v>
      </c>
      <c r="Q1666">
        <v>59.164176940917969</v>
      </c>
      <c r="R1666">
        <v>60.044033050537109</v>
      </c>
      <c r="S1666">
        <v>60.304115295410156</v>
      </c>
      <c r="T1666">
        <v>59.913402557373047</v>
      </c>
      <c r="U1666">
        <v>59.384719848632813</v>
      </c>
      <c r="V1666">
        <v>59.283153533935547</v>
      </c>
      <c r="W1666">
        <v>58.442264556884766</v>
      </c>
      <c r="X1666">
        <v>56.748615264892578</v>
      </c>
      <c r="Y1666">
        <v>55.463066101074219</v>
      </c>
      <c r="Z1666">
        <v>56.389629364013672</v>
      </c>
      <c r="AA1666">
        <v>54.157211303710938</v>
      </c>
      <c r="AB1666">
        <v>52.31622314453125</v>
      </c>
      <c r="AC1666">
        <v>50.671787261962891</v>
      </c>
      <c r="AD1666">
        <v>48.248817443847656</v>
      </c>
      <c r="AE1666">
        <v>44.840106964111328</v>
      </c>
      <c r="AF1666">
        <v>42.233779907226563</v>
      </c>
      <c r="AG1666">
        <v>-0.58841919898986816</v>
      </c>
      <c r="AH1666">
        <v>-9.5762796700000763E-2</v>
      </c>
      <c r="AI1666">
        <v>0.17598408460617065</v>
      </c>
      <c r="AJ1666">
        <v>-1.6449024900794029E-2</v>
      </c>
      <c r="AK1666">
        <v>-0.26167410612106323</v>
      </c>
      <c r="AL1666">
        <v>-0.3394293487071991</v>
      </c>
      <c r="AM1666">
        <v>-0.4871278703212738</v>
      </c>
      <c r="AN1666">
        <v>-0.46372443437576294</v>
      </c>
      <c r="AO1666">
        <v>0.14085929095745087</v>
      </c>
      <c r="AP1666">
        <v>0.6559644341468811</v>
      </c>
      <c r="AQ1666">
        <v>1.0364125967025757</v>
      </c>
      <c r="AR1666">
        <v>3.0570352077484131</v>
      </c>
      <c r="AS1666">
        <v>3.048145055770874</v>
      </c>
      <c r="AT1666">
        <v>2.8918046951293945</v>
      </c>
      <c r="AU1666">
        <v>2.5463402271270752</v>
      </c>
      <c r="AV1666">
        <v>1.8375046253204346</v>
      </c>
      <c r="AW1666">
        <v>1.5444912910461426</v>
      </c>
      <c r="AX1666">
        <v>0.97181642055511475</v>
      </c>
      <c r="AY1666">
        <v>-0.98095816373825073</v>
      </c>
      <c r="AZ1666">
        <v>-0.85957705974578857</v>
      </c>
      <c r="BA1666">
        <v>-0.66237688064575195</v>
      </c>
      <c r="BB1666">
        <v>-0.55345374345779419</v>
      </c>
      <c r="BC1666">
        <v>-0.41537085175514221</v>
      </c>
      <c r="BD1666">
        <v>-0.73359912633895874</v>
      </c>
      <c r="BE1666">
        <v>46.978309631347656</v>
      </c>
      <c r="BF1666">
        <v>46.459178924560547</v>
      </c>
      <c r="BG1666">
        <v>47.013938903808594</v>
      </c>
      <c r="BH1666">
        <v>46.758285522460938</v>
      </c>
      <c r="BI1666">
        <v>45.577861785888672</v>
      </c>
      <c r="BJ1666">
        <v>44.867427825927734</v>
      </c>
      <c r="BK1666">
        <v>46.053947448730469</v>
      </c>
      <c r="BL1666">
        <v>45.302639007568359</v>
      </c>
      <c r="BM1666">
        <v>47.669582366943359</v>
      </c>
      <c r="BN1666">
        <v>51.791744232177734</v>
      </c>
      <c r="BO1666">
        <v>54.542179107666016</v>
      </c>
      <c r="BP1666">
        <v>56.996086120605469</v>
      </c>
      <c r="BQ1666">
        <v>58.5208740234375</v>
      </c>
      <c r="BR1666">
        <v>58.567832946777344</v>
      </c>
      <c r="BS1666">
        <v>58.796092987060547</v>
      </c>
      <c r="BT1666">
        <v>57.904796600341797</v>
      </c>
      <c r="BU1666">
        <v>56.261768341064453</v>
      </c>
      <c r="BV1666">
        <v>54.280464172363281</v>
      </c>
      <c r="BW1666">
        <v>51.663520812988281</v>
      </c>
      <c r="BX1666">
        <v>50.270488739013672</v>
      </c>
      <c r="BY1666">
        <v>46.923545837402344</v>
      </c>
      <c r="BZ1666">
        <v>45.404850006103516</v>
      </c>
      <c r="CA1666">
        <v>42.353130340576172</v>
      </c>
      <c r="CB1666">
        <v>41.739639282226563</v>
      </c>
      <c r="CC1666">
        <v>0.96899759769439697</v>
      </c>
      <c r="CD1666">
        <v>0.91991585493087769</v>
      </c>
      <c r="CE1666">
        <v>0.87642574310302734</v>
      </c>
      <c r="CF1666">
        <v>0.69368630647659302</v>
      </c>
      <c r="CG1666">
        <v>0.61964708566665649</v>
      </c>
      <c r="CH1666">
        <v>0.70112282037734985</v>
      </c>
      <c r="CI1666">
        <v>0.80557024478912354</v>
      </c>
      <c r="CJ1666">
        <v>0.69377928972244263</v>
      </c>
      <c r="CK1666">
        <v>0.8452293872833252</v>
      </c>
      <c r="CL1666">
        <v>0.85928225517272949</v>
      </c>
      <c r="CM1666">
        <v>0.81123358011245728</v>
      </c>
      <c r="CN1666">
        <v>0.85494697093963623</v>
      </c>
      <c r="CO1666">
        <v>0.9522126317024231</v>
      </c>
      <c r="CP1666">
        <v>0.84688085317611694</v>
      </c>
      <c r="CQ1666">
        <v>0.88626343011856079</v>
      </c>
      <c r="CR1666">
        <v>0.97019070386886597</v>
      </c>
      <c r="CS1666">
        <v>0.97866940498352051</v>
      </c>
      <c r="CT1666">
        <v>1.0065661668777466</v>
      </c>
      <c r="CU1666">
        <v>1.1156120300292969</v>
      </c>
      <c r="CV1666">
        <v>0.90824735164642334</v>
      </c>
      <c r="CW1666">
        <v>0.80895411968231201</v>
      </c>
      <c r="CX1666">
        <v>0.69842839241027832</v>
      </c>
      <c r="CY1666">
        <v>0.72706145048141479</v>
      </c>
      <c r="CZ1666">
        <v>0.7063714861869812</v>
      </c>
    </row>
    <row r="1667" spans="1:104" x14ac:dyDescent="0.25">
      <c r="A1667" t="s">
        <v>1856</v>
      </c>
      <c r="B1667" t="s">
        <v>26</v>
      </c>
      <c r="C1667" t="s">
        <v>28</v>
      </c>
      <c r="D1667" t="s">
        <v>184</v>
      </c>
      <c r="E1667" t="s">
        <v>184</v>
      </c>
      <c r="F1667">
        <v>2022</v>
      </c>
      <c r="G1667" t="s">
        <v>172</v>
      </c>
      <c r="H1667">
        <v>2</v>
      </c>
      <c r="I1667">
        <v>39.872631072998047</v>
      </c>
      <c r="J1667">
        <v>38.690631866455078</v>
      </c>
      <c r="K1667">
        <v>38.122852325439453</v>
      </c>
      <c r="L1667">
        <v>38.370487213134766</v>
      </c>
      <c r="M1667">
        <v>40.173099517822266</v>
      </c>
      <c r="N1667">
        <v>44.69708251953125</v>
      </c>
      <c r="O1667">
        <v>51.273513793945313</v>
      </c>
      <c r="P1667">
        <v>56.117843627929687</v>
      </c>
      <c r="Q1667">
        <v>59.617923736572266</v>
      </c>
      <c r="R1667">
        <v>60.821918487548828</v>
      </c>
      <c r="S1667">
        <v>61.130905151367188</v>
      </c>
      <c r="T1667">
        <v>60.796291351318359</v>
      </c>
      <c r="U1667">
        <v>60.396942138671875</v>
      </c>
      <c r="V1667">
        <v>60.207191467285156</v>
      </c>
      <c r="W1667">
        <v>59.305183410644531</v>
      </c>
      <c r="X1667">
        <v>57.584121704101563</v>
      </c>
      <c r="Y1667">
        <v>56.086578369140625</v>
      </c>
      <c r="Z1667">
        <v>56.3712158203125</v>
      </c>
      <c r="AA1667">
        <v>55.254047393798828</v>
      </c>
      <c r="AB1667">
        <v>53.290096282958984</v>
      </c>
      <c r="AC1667">
        <v>51.608329772949219</v>
      </c>
      <c r="AD1667">
        <v>48.855449676513672</v>
      </c>
      <c r="AE1667">
        <v>45.128322601318359</v>
      </c>
      <c r="AF1667">
        <v>42.412940979003906</v>
      </c>
      <c r="AG1667">
        <v>-0.57292348146438599</v>
      </c>
      <c r="AH1667">
        <v>-0.10119931399822235</v>
      </c>
      <c r="AI1667">
        <v>0.15763084590435028</v>
      </c>
      <c r="AJ1667">
        <v>-2.4396128952503204E-2</v>
      </c>
      <c r="AK1667">
        <v>-0.25418534874916077</v>
      </c>
      <c r="AL1667">
        <v>-0.3245370090007782</v>
      </c>
      <c r="AM1667">
        <v>-0.46956115961074829</v>
      </c>
      <c r="AN1667">
        <v>-0.43275097012519836</v>
      </c>
      <c r="AO1667">
        <v>0.1418260782957077</v>
      </c>
      <c r="AP1667">
        <v>0.63535422086715698</v>
      </c>
      <c r="AQ1667">
        <v>1.0274747610092163</v>
      </c>
      <c r="AR1667">
        <v>3.1039566993713379</v>
      </c>
      <c r="AS1667">
        <v>3.1100270748138428</v>
      </c>
      <c r="AT1667">
        <v>2.9508440494537354</v>
      </c>
      <c r="AU1667">
        <v>2.6017184257507324</v>
      </c>
      <c r="AV1667">
        <v>1.9144294261932373</v>
      </c>
      <c r="AW1667">
        <v>1.624224066734314</v>
      </c>
      <c r="AX1667">
        <v>1.0543956756591797</v>
      </c>
      <c r="AY1667">
        <v>-0.91485774517059326</v>
      </c>
      <c r="AZ1667">
        <v>-0.80882799625396729</v>
      </c>
      <c r="BA1667">
        <v>-0.6250649094581604</v>
      </c>
      <c r="BB1667">
        <v>-0.51273274421691895</v>
      </c>
      <c r="BC1667">
        <v>-0.38354414701461792</v>
      </c>
      <c r="BD1667">
        <v>-0.69053834676742554</v>
      </c>
      <c r="BE1667">
        <v>49.084205627441406</v>
      </c>
      <c r="BF1667">
        <v>49.478145599365234</v>
      </c>
      <c r="BG1667">
        <v>48.274219512939453</v>
      </c>
      <c r="BH1667">
        <v>47.189022064208984</v>
      </c>
      <c r="BI1667">
        <v>46.043781280517578</v>
      </c>
      <c r="BJ1667">
        <v>45.111156463623047</v>
      </c>
      <c r="BK1667">
        <v>44.174617767333984</v>
      </c>
      <c r="BL1667">
        <v>44.131587982177734</v>
      </c>
      <c r="BM1667">
        <v>49.282539367675781</v>
      </c>
      <c r="BN1667">
        <v>53.567375183105469</v>
      </c>
      <c r="BO1667">
        <v>55.675174713134766</v>
      </c>
      <c r="BP1667">
        <v>56.898658752441406</v>
      </c>
      <c r="BQ1667">
        <v>58.086936950683594</v>
      </c>
      <c r="BR1667">
        <v>58.570854187011719</v>
      </c>
      <c r="BS1667">
        <v>58.086936950683594</v>
      </c>
      <c r="BT1667">
        <v>57.150398254394531</v>
      </c>
      <c r="BU1667">
        <v>56.009067535400391</v>
      </c>
      <c r="BV1667">
        <v>53.935111999511719</v>
      </c>
      <c r="BW1667">
        <v>51.751617431640625</v>
      </c>
      <c r="BX1667">
        <v>49.882457733154297</v>
      </c>
      <c r="BY1667">
        <v>48.604202270507813</v>
      </c>
      <c r="BZ1667">
        <v>46.073715209960938</v>
      </c>
      <c r="CA1667">
        <v>45.507644653320313</v>
      </c>
      <c r="CB1667">
        <v>45.402015686035156</v>
      </c>
      <c r="CC1667">
        <v>0.94100844860076904</v>
      </c>
      <c r="CD1667">
        <v>0.89550209045410156</v>
      </c>
      <c r="CE1667">
        <v>0.85254091024398804</v>
      </c>
      <c r="CF1667">
        <v>0.67586559057235718</v>
      </c>
      <c r="CG1667">
        <v>0.6025884747505188</v>
      </c>
      <c r="CH1667">
        <v>0.68826973438262939</v>
      </c>
      <c r="CI1667">
        <v>0.78661704063415527</v>
      </c>
      <c r="CJ1667">
        <v>0.68409419059753418</v>
      </c>
      <c r="CK1667">
        <v>0.83510053157806396</v>
      </c>
      <c r="CL1667">
        <v>0.85075932741165161</v>
      </c>
      <c r="CM1667">
        <v>0.80386865139007568</v>
      </c>
      <c r="CN1667">
        <v>0.84693229198455811</v>
      </c>
      <c r="CO1667">
        <v>0.944100022315979</v>
      </c>
      <c r="CP1667">
        <v>0.84033912420272827</v>
      </c>
      <c r="CQ1667">
        <v>0.87890660762786865</v>
      </c>
      <c r="CR1667">
        <v>0.96050870418548584</v>
      </c>
      <c r="CS1667">
        <v>0.96839594841003418</v>
      </c>
      <c r="CT1667">
        <v>0.99217027425765991</v>
      </c>
      <c r="CU1667">
        <v>1.109662652015686</v>
      </c>
      <c r="CV1667">
        <v>0.90027809143066406</v>
      </c>
      <c r="CW1667">
        <v>0.80184853076934814</v>
      </c>
      <c r="CX1667">
        <v>0.68673413991928101</v>
      </c>
      <c r="CY1667">
        <v>0.70871418714523315</v>
      </c>
      <c r="CZ1667">
        <v>0.68830907344818115</v>
      </c>
    </row>
    <row r="1668" spans="1:104" x14ac:dyDescent="0.25">
      <c r="A1668" t="s">
        <v>1857</v>
      </c>
      <c r="B1668" t="s">
        <v>26</v>
      </c>
      <c r="C1668" t="s">
        <v>28</v>
      </c>
      <c r="D1668" t="s">
        <v>184</v>
      </c>
      <c r="E1668" t="s">
        <v>184</v>
      </c>
      <c r="F1668">
        <v>2022</v>
      </c>
      <c r="G1668" t="s">
        <v>173</v>
      </c>
      <c r="H1668">
        <v>3</v>
      </c>
      <c r="I1668">
        <v>40.773593902587891</v>
      </c>
      <c r="J1668">
        <v>39.454513549804687</v>
      </c>
      <c r="K1668">
        <v>38.647705078125</v>
      </c>
      <c r="L1668">
        <v>38.681690216064453</v>
      </c>
      <c r="M1668">
        <v>40.176322937011719</v>
      </c>
      <c r="N1668">
        <v>44.176445007324219</v>
      </c>
      <c r="O1668">
        <v>50.848056793212891</v>
      </c>
      <c r="P1668">
        <v>55.831043243408203</v>
      </c>
      <c r="Q1668">
        <v>59.592914581298828</v>
      </c>
      <c r="R1668">
        <v>61.197093963623047</v>
      </c>
      <c r="S1668">
        <v>62.213207244873047</v>
      </c>
      <c r="T1668">
        <v>62.716983795166016</v>
      </c>
      <c r="U1668">
        <v>62.789653778076172</v>
      </c>
      <c r="V1668">
        <v>62.954822540283203</v>
      </c>
      <c r="W1668">
        <v>62.230037689208984</v>
      </c>
      <c r="X1668">
        <v>60.57781982421875</v>
      </c>
      <c r="Y1668">
        <v>58.684192657470703</v>
      </c>
      <c r="Z1668">
        <v>56.601161956787109</v>
      </c>
      <c r="AA1668">
        <v>54.730705261230469</v>
      </c>
      <c r="AB1668">
        <v>54.7301025390625</v>
      </c>
      <c r="AC1668">
        <v>52.709957122802734</v>
      </c>
      <c r="AD1668">
        <v>49.989395141601563</v>
      </c>
      <c r="AE1668">
        <v>45.995574951171875</v>
      </c>
      <c r="AF1668">
        <v>43.197834014892578</v>
      </c>
      <c r="AG1668">
        <v>-0.56888508796691895</v>
      </c>
      <c r="AH1668">
        <v>-0.12349921464920044</v>
      </c>
      <c r="AI1668">
        <v>0.11641798913478851</v>
      </c>
      <c r="AJ1668">
        <v>-4.6279776841402054E-2</v>
      </c>
      <c r="AK1668">
        <v>-0.24583311378955841</v>
      </c>
      <c r="AL1668">
        <v>-0.28919589519500732</v>
      </c>
      <c r="AM1668">
        <v>-0.44238322973251343</v>
      </c>
      <c r="AN1668">
        <v>-0.37273839116096497</v>
      </c>
      <c r="AO1668">
        <v>0.14107491075992584</v>
      </c>
      <c r="AP1668">
        <v>0.5767633318901062</v>
      </c>
      <c r="AQ1668">
        <v>0.99154490232467651</v>
      </c>
      <c r="AR1668">
        <v>3.1942720413208008</v>
      </c>
      <c r="AS1668">
        <v>3.223750114440918</v>
      </c>
      <c r="AT1668">
        <v>3.0761358737945557</v>
      </c>
      <c r="AU1668">
        <v>2.7451646327972412</v>
      </c>
      <c r="AV1668">
        <v>2.1279933452606201</v>
      </c>
      <c r="AW1668">
        <v>1.8401197195053101</v>
      </c>
      <c r="AX1668">
        <v>1.249083399772644</v>
      </c>
      <c r="AY1668">
        <v>-0.70255583524703979</v>
      </c>
      <c r="AZ1668">
        <v>-0.67501306533813477</v>
      </c>
      <c r="BA1668">
        <v>-0.52191174030303955</v>
      </c>
      <c r="BB1668">
        <v>-0.42419701814651489</v>
      </c>
      <c r="BC1668">
        <v>-0.32056823372840881</v>
      </c>
      <c r="BD1668">
        <v>-0.6129869818687439</v>
      </c>
      <c r="BE1668">
        <v>51.576366424560547</v>
      </c>
      <c r="BF1668">
        <v>51.718154907226562</v>
      </c>
      <c r="BG1668">
        <v>51.631675720214844</v>
      </c>
      <c r="BH1668">
        <v>50.589088439941406</v>
      </c>
      <c r="BI1668">
        <v>49.837348937988281</v>
      </c>
      <c r="BJ1668">
        <v>49.587348937988281</v>
      </c>
      <c r="BK1668">
        <v>49.628635406494141</v>
      </c>
      <c r="BL1668">
        <v>48.727596282958984</v>
      </c>
      <c r="BM1668">
        <v>53.237277984619141</v>
      </c>
      <c r="BN1668">
        <v>58.181770324707031</v>
      </c>
      <c r="BO1668">
        <v>59.541286468505859</v>
      </c>
      <c r="BP1668">
        <v>62.185684204101562</v>
      </c>
      <c r="BQ1668">
        <v>63.161781311035156</v>
      </c>
      <c r="BR1668">
        <v>62.457412719726563</v>
      </c>
      <c r="BS1668">
        <v>63.163520812988281</v>
      </c>
      <c r="BT1668">
        <v>62.253040313720703</v>
      </c>
      <c r="BU1668">
        <v>61.04693603515625</v>
      </c>
      <c r="BV1668">
        <v>57.740753173828125</v>
      </c>
      <c r="BW1668">
        <v>56.011180877685547</v>
      </c>
      <c r="BX1668">
        <v>54.346355438232422</v>
      </c>
      <c r="BY1668">
        <v>52.931533813476562</v>
      </c>
      <c r="BZ1668">
        <v>49.879264831542969</v>
      </c>
      <c r="CA1668">
        <v>49.379695892333984</v>
      </c>
      <c r="CB1668">
        <v>49.771053314208984</v>
      </c>
      <c r="CC1668">
        <v>0.91765379905700684</v>
      </c>
      <c r="CD1668">
        <v>0.87407726049423218</v>
      </c>
      <c r="CE1668">
        <v>0.82579565048217773</v>
      </c>
      <c r="CF1668">
        <v>0.65211683511734009</v>
      </c>
      <c r="CG1668">
        <v>0.5772894024848938</v>
      </c>
      <c r="CH1668">
        <v>0.65292483568191528</v>
      </c>
      <c r="CI1668">
        <v>0.75072938203811646</v>
      </c>
      <c r="CJ1668">
        <v>0.660439133644104</v>
      </c>
      <c r="CK1668">
        <v>0.80670344829559326</v>
      </c>
      <c r="CL1668">
        <v>0.82313400506973267</v>
      </c>
      <c r="CM1668">
        <v>0.78103172779083252</v>
      </c>
      <c r="CN1668">
        <v>0.82521563768386841</v>
      </c>
      <c r="CO1668">
        <v>0.92083704471588135</v>
      </c>
      <c r="CP1668">
        <v>0.81984561681747437</v>
      </c>
      <c r="CQ1668">
        <v>0.85834091901779175</v>
      </c>
      <c r="CR1668">
        <v>0.94055801630020142</v>
      </c>
      <c r="CS1668">
        <v>0.94878572225570679</v>
      </c>
      <c r="CT1668">
        <v>0.95295661687850952</v>
      </c>
      <c r="CU1668">
        <v>1.0563957691192627</v>
      </c>
      <c r="CV1668">
        <v>0.87578630447387695</v>
      </c>
      <c r="CW1668">
        <v>0.7718624472618103</v>
      </c>
      <c r="CX1668">
        <v>0.66417872905731201</v>
      </c>
      <c r="CY1668">
        <v>0.68304342031478882</v>
      </c>
      <c r="CZ1668">
        <v>0.66491812467575073</v>
      </c>
    </row>
    <row r="1669" spans="1:104" x14ac:dyDescent="0.25">
      <c r="A1669" t="s">
        <v>1858</v>
      </c>
      <c r="B1669" t="s">
        <v>26</v>
      </c>
      <c r="C1669" t="s">
        <v>28</v>
      </c>
      <c r="D1669" t="s">
        <v>184</v>
      </c>
      <c r="E1669" t="s">
        <v>184</v>
      </c>
      <c r="F1669">
        <v>2022</v>
      </c>
      <c r="G1669" t="s">
        <v>174</v>
      </c>
      <c r="H1669">
        <v>4</v>
      </c>
      <c r="I1669">
        <v>41.74542236328125</v>
      </c>
      <c r="J1669">
        <v>40.319202423095703</v>
      </c>
      <c r="K1669">
        <v>39.447463989257813</v>
      </c>
      <c r="L1669">
        <v>39.359355926513672</v>
      </c>
      <c r="M1669">
        <v>40.851253509521484</v>
      </c>
      <c r="N1669">
        <v>44.705608367919922</v>
      </c>
      <c r="O1669">
        <v>50.030868530273438</v>
      </c>
      <c r="P1669">
        <v>55.112804412841797</v>
      </c>
      <c r="Q1669">
        <v>60.092868804931641</v>
      </c>
      <c r="R1669">
        <v>63.787574768066406</v>
      </c>
      <c r="S1669">
        <v>66.794853210449219</v>
      </c>
      <c r="T1669">
        <v>68.72442626953125</v>
      </c>
      <c r="U1669">
        <v>69.818840026855469</v>
      </c>
      <c r="V1669">
        <v>70.882003784179688</v>
      </c>
      <c r="W1669">
        <v>70.461898803710938</v>
      </c>
      <c r="X1669">
        <v>68.490394592285156</v>
      </c>
      <c r="Y1669">
        <v>65.720542907714844</v>
      </c>
      <c r="Z1669">
        <v>61.57373046875</v>
      </c>
      <c r="AA1669">
        <v>57.541526794433594</v>
      </c>
      <c r="AB1669">
        <v>56.803478240966797</v>
      </c>
      <c r="AC1669">
        <v>55.230548858642578</v>
      </c>
      <c r="AD1669">
        <v>51.881351470947266</v>
      </c>
      <c r="AE1669">
        <v>48.082302093505859</v>
      </c>
      <c r="AF1669">
        <v>44.996036529541016</v>
      </c>
      <c r="AG1669">
        <v>-0.4981895387172699</v>
      </c>
      <c r="AH1669">
        <v>-0.18791316449642181</v>
      </c>
      <c r="AI1669">
        <v>-3.7317551672458649E-2</v>
      </c>
      <c r="AJ1669">
        <v>-0.12068143486976624</v>
      </c>
      <c r="AK1669">
        <v>-0.21180509030818939</v>
      </c>
      <c r="AL1669">
        <v>-0.17296847701072693</v>
      </c>
      <c r="AM1669">
        <v>-0.34083986282348633</v>
      </c>
      <c r="AN1669">
        <v>-0.15510790050029755</v>
      </c>
      <c r="AO1669">
        <v>0.13508433103561401</v>
      </c>
      <c r="AP1669">
        <v>0.36271366477012634</v>
      </c>
      <c r="AQ1669">
        <v>0.85994553565979004</v>
      </c>
      <c r="AR1669">
        <v>3.470128059387207</v>
      </c>
      <c r="AS1669">
        <v>3.5693540573120117</v>
      </c>
      <c r="AT1669">
        <v>3.4595298767089844</v>
      </c>
      <c r="AU1669">
        <v>3.1891880035400391</v>
      </c>
      <c r="AV1669">
        <v>2.8426697254180908</v>
      </c>
      <c r="AW1669">
        <v>2.5805211067199707</v>
      </c>
      <c r="AX1669">
        <v>2.0599439144134521</v>
      </c>
      <c r="AY1669">
        <v>3.355582058429718E-2</v>
      </c>
      <c r="AZ1669">
        <v>-0.13554556667804718</v>
      </c>
      <c r="BA1669">
        <v>-0.13337324559688568</v>
      </c>
      <c r="BB1669">
        <v>-7.9296082258224487E-2</v>
      </c>
      <c r="BC1669">
        <v>-8.0605320632457733E-2</v>
      </c>
      <c r="BD1669">
        <v>-0.30543816089630127</v>
      </c>
      <c r="BE1669">
        <v>58.521366119384766</v>
      </c>
      <c r="BF1669">
        <v>58.161880493164063</v>
      </c>
      <c r="BG1669">
        <v>56.772235870361328</v>
      </c>
      <c r="BH1669">
        <v>54.999641418457031</v>
      </c>
      <c r="BI1669">
        <v>54.980091094970703</v>
      </c>
      <c r="BJ1669">
        <v>54.824985504150391</v>
      </c>
      <c r="BK1669">
        <v>55.489830017089844</v>
      </c>
      <c r="BL1669">
        <v>59.704814910888672</v>
      </c>
      <c r="BM1669">
        <v>66.357673645019531</v>
      </c>
      <c r="BN1669">
        <v>70.296409606933594</v>
      </c>
      <c r="BO1669">
        <v>73.312049865722656</v>
      </c>
      <c r="BP1669">
        <v>75.362014770507813</v>
      </c>
      <c r="BQ1669">
        <v>76.565093994140625</v>
      </c>
      <c r="BR1669">
        <v>76.654159545898437</v>
      </c>
      <c r="BS1669">
        <v>77.231239318847656</v>
      </c>
      <c r="BT1669">
        <v>75.9454345703125</v>
      </c>
      <c r="BU1669">
        <v>74.715423583984375</v>
      </c>
      <c r="BV1669">
        <v>73.577507019042969</v>
      </c>
      <c r="BW1669">
        <v>71.892684936523438</v>
      </c>
      <c r="BX1669">
        <v>68.087326049804687</v>
      </c>
      <c r="BY1669">
        <v>63.241130828857422</v>
      </c>
      <c r="BZ1669">
        <v>62.196815490722656</v>
      </c>
      <c r="CA1669">
        <v>60.986785888671875</v>
      </c>
      <c r="CB1669">
        <v>59.511116027832031</v>
      </c>
      <c r="CC1669">
        <v>0.79594171047210693</v>
      </c>
      <c r="CD1669">
        <v>0.75736594200134277</v>
      </c>
      <c r="CE1669">
        <v>0.71629440784454346</v>
      </c>
      <c r="CF1669">
        <v>0.57062429189682007</v>
      </c>
      <c r="CG1669">
        <v>0.51139217615127563</v>
      </c>
      <c r="CH1669">
        <v>0.57930457592010498</v>
      </c>
      <c r="CI1669">
        <v>0.66304326057434082</v>
      </c>
      <c r="CJ1669">
        <v>0.6205407977104187</v>
      </c>
      <c r="CK1669">
        <v>0.75128179788589478</v>
      </c>
      <c r="CL1669">
        <v>0.77957117557525635</v>
      </c>
      <c r="CM1669">
        <v>0.75595134496688843</v>
      </c>
      <c r="CN1669">
        <v>0.79807430505752563</v>
      </c>
      <c r="CO1669">
        <v>0.88090276718139648</v>
      </c>
      <c r="CP1669">
        <v>0.80087602138519287</v>
      </c>
      <c r="CQ1669">
        <v>0.83492434024810791</v>
      </c>
      <c r="CR1669">
        <v>0.89814740419387817</v>
      </c>
      <c r="CS1669">
        <v>0.89369434118270874</v>
      </c>
      <c r="CT1669">
        <v>0.87735265493392944</v>
      </c>
      <c r="CU1669">
        <v>0.93674355745315552</v>
      </c>
      <c r="CV1669">
        <v>0.76511490345001221</v>
      </c>
      <c r="CW1669">
        <v>0.6829865574836731</v>
      </c>
      <c r="CX1669">
        <v>0.58511525392532349</v>
      </c>
      <c r="CY1669">
        <v>0.60846531391143799</v>
      </c>
      <c r="CZ1669">
        <v>0.59155863523483276</v>
      </c>
    </row>
    <row r="1670" spans="1:104" x14ac:dyDescent="0.25">
      <c r="A1670" t="s">
        <v>1859</v>
      </c>
      <c r="B1670" t="s">
        <v>26</v>
      </c>
      <c r="C1670" t="s">
        <v>28</v>
      </c>
      <c r="D1670" t="s">
        <v>184</v>
      </c>
      <c r="E1670" t="s">
        <v>184</v>
      </c>
      <c r="F1670">
        <v>2022</v>
      </c>
      <c r="G1670" t="s">
        <v>175</v>
      </c>
      <c r="H1670">
        <v>5</v>
      </c>
      <c r="I1670">
        <v>43.317100524902344</v>
      </c>
      <c r="J1670">
        <v>41.836086273193359</v>
      </c>
      <c r="K1670">
        <v>40.894252777099609</v>
      </c>
      <c r="L1670">
        <v>40.696601867675781</v>
      </c>
      <c r="M1670">
        <v>42.094448089599609</v>
      </c>
      <c r="N1670">
        <v>45.866161346435547</v>
      </c>
      <c r="O1670">
        <v>50.842868804931641</v>
      </c>
      <c r="P1670">
        <v>57.420269012451172</v>
      </c>
      <c r="Q1670">
        <v>63.646553039550781</v>
      </c>
      <c r="R1670">
        <v>68.203697204589844</v>
      </c>
      <c r="S1670">
        <v>71.355979919433594</v>
      </c>
      <c r="T1670">
        <v>72.764495849609375</v>
      </c>
      <c r="U1670">
        <v>73.269447326660156</v>
      </c>
      <c r="V1670">
        <v>73.849998474121094</v>
      </c>
      <c r="W1670">
        <v>73.479438781738281</v>
      </c>
      <c r="X1670">
        <v>71.423416137695313</v>
      </c>
      <c r="Y1670">
        <v>68.307373046875</v>
      </c>
      <c r="Z1670">
        <v>64.114166259765625</v>
      </c>
      <c r="AA1670">
        <v>59.791252136230469</v>
      </c>
      <c r="AB1670">
        <v>58.207061767578125</v>
      </c>
      <c r="AC1670">
        <v>57.210304260253906</v>
      </c>
      <c r="AD1670">
        <v>53.604969024658203</v>
      </c>
      <c r="AE1670">
        <v>49.773170471191406</v>
      </c>
      <c r="AF1670">
        <v>46.6234130859375</v>
      </c>
      <c r="AG1670">
        <v>-0.50636667013168335</v>
      </c>
      <c r="AH1670">
        <v>-0.21396663784980774</v>
      </c>
      <c r="AI1670">
        <v>-7.690545916557312E-2</v>
      </c>
      <c r="AJ1670">
        <v>-0.14452758431434631</v>
      </c>
      <c r="AK1670">
        <v>-0.21151600778102875</v>
      </c>
      <c r="AL1670">
        <v>-0.15249383449554443</v>
      </c>
      <c r="AM1670">
        <v>-0.33103138208389282</v>
      </c>
      <c r="AN1670">
        <v>-0.11587491631507874</v>
      </c>
      <c r="AO1670">
        <v>0.14135479927062988</v>
      </c>
      <c r="AP1670">
        <v>0.33021670579910278</v>
      </c>
      <c r="AQ1670">
        <v>0.8619462251663208</v>
      </c>
      <c r="AR1670">
        <v>3.6400051116943359</v>
      </c>
      <c r="AS1670">
        <v>3.712501049041748</v>
      </c>
      <c r="AT1670">
        <v>3.5710659027099609</v>
      </c>
      <c r="AU1670">
        <v>3.3155918121337891</v>
      </c>
      <c r="AV1670">
        <v>3.0483486652374268</v>
      </c>
      <c r="AW1670">
        <v>2.7924952507019043</v>
      </c>
      <c r="AX1670">
        <v>2.297860860824585</v>
      </c>
      <c r="AY1670">
        <v>0.21337637305259705</v>
      </c>
      <c r="AZ1670">
        <v>-1.1326751671731472E-2</v>
      </c>
      <c r="BA1670">
        <v>-4.4131483882665634E-2</v>
      </c>
      <c r="BB1670">
        <v>-4.5875542127760127E-5</v>
      </c>
      <c r="BC1670">
        <v>-2.5004496797919273E-2</v>
      </c>
      <c r="BD1670">
        <v>-0.24276512861251831</v>
      </c>
      <c r="BE1670">
        <v>59.888717651367188</v>
      </c>
      <c r="BF1670">
        <v>59.638721466064453</v>
      </c>
      <c r="BG1670">
        <v>59.388721466064453</v>
      </c>
      <c r="BH1670">
        <v>58.643062591552734</v>
      </c>
      <c r="BI1670">
        <v>58.371349334716797</v>
      </c>
      <c r="BJ1670">
        <v>57.63958740234375</v>
      </c>
      <c r="BK1670">
        <v>61.107276916503906</v>
      </c>
      <c r="BL1670">
        <v>65.057159423828125</v>
      </c>
      <c r="BM1670">
        <v>69.815681457519531</v>
      </c>
      <c r="BN1670">
        <v>74.392814636230469</v>
      </c>
      <c r="BO1670">
        <v>78.42608642578125</v>
      </c>
      <c r="BP1670">
        <v>79.427818298339844</v>
      </c>
      <c r="BQ1670">
        <v>78.486885070800781</v>
      </c>
      <c r="BR1670">
        <v>78.161918640136719</v>
      </c>
      <c r="BS1670">
        <v>78.250961303710938</v>
      </c>
      <c r="BT1670">
        <v>77.705787658691406</v>
      </c>
      <c r="BU1670">
        <v>76.524848937988281</v>
      </c>
      <c r="BV1670">
        <v>75.086524963378906</v>
      </c>
      <c r="BW1670">
        <v>72.554115295410156</v>
      </c>
      <c r="BX1670">
        <v>68.935287475585938</v>
      </c>
      <c r="BY1670">
        <v>66.107704162597656</v>
      </c>
      <c r="BZ1670">
        <v>64.901580810546875</v>
      </c>
      <c r="CA1670">
        <v>64.651580810546875</v>
      </c>
      <c r="CB1670">
        <v>63.197185516357422</v>
      </c>
      <c r="CC1670">
        <v>0.80945044755935669</v>
      </c>
      <c r="CD1670">
        <v>0.77179175615310669</v>
      </c>
      <c r="CE1670">
        <v>0.72991353273391724</v>
      </c>
      <c r="CF1670">
        <v>0.57857853174209595</v>
      </c>
      <c r="CG1670">
        <v>0.51498889923095703</v>
      </c>
      <c r="CH1670">
        <v>0.58052629232406616</v>
      </c>
      <c r="CI1670">
        <v>0.66255450248718262</v>
      </c>
      <c r="CJ1670">
        <v>0.62315613031387329</v>
      </c>
      <c r="CK1670">
        <v>0.75762736797332764</v>
      </c>
      <c r="CL1670">
        <v>0.78676515817642212</v>
      </c>
      <c r="CM1670">
        <v>0.76033729314804077</v>
      </c>
      <c r="CN1670">
        <v>0.80103790760040283</v>
      </c>
      <c r="CO1670">
        <v>0.8820641040802002</v>
      </c>
      <c r="CP1670">
        <v>0.80046552419662476</v>
      </c>
      <c r="CQ1670">
        <v>0.83385449647903442</v>
      </c>
      <c r="CR1670">
        <v>0.8968585729598999</v>
      </c>
      <c r="CS1670">
        <v>0.89308750629425049</v>
      </c>
      <c r="CT1670">
        <v>0.88010919094085693</v>
      </c>
      <c r="CU1670">
        <v>0.94260197877883911</v>
      </c>
      <c r="CV1670">
        <v>0.76925832033157349</v>
      </c>
      <c r="CW1670">
        <v>0.68808335065841675</v>
      </c>
      <c r="CX1670">
        <v>0.58723747730255127</v>
      </c>
      <c r="CY1670">
        <v>0.61357450485229492</v>
      </c>
      <c r="CZ1670">
        <v>0.59881144762039185</v>
      </c>
    </row>
    <row r="1671" spans="1:104" x14ac:dyDescent="0.25">
      <c r="A1671" t="s">
        <v>1860</v>
      </c>
      <c r="B1671" t="s">
        <v>26</v>
      </c>
      <c r="C1671" t="s">
        <v>28</v>
      </c>
      <c r="D1671" t="s">
        <v>184</v>
      </c>
      <c r="E1671" t="s">
        <v>184</v>
      </c>
      <c r="F1671">
        <v>2022</v>
      </c>
      <c r="G1671" t="s">
        <v>176</v>
      </c>
      <c r="H1671">
        <v>6</v>
      </c>
      <c r="I1671">
        <v>45.222396850585938</v>
      </c>
      <c r="J1671">
        <v>43.630569458007813</v>
      </c>
      <c r="K1671">
        <v>42.655441284179688</v>
      </c>
      <c r="L1671">
        <v>42.495563507080078</v>
      </c>
      <c r="M1671">
        <v>43.884670257568359</v>
      </c>
      <c r="N1671">
        <v>47.662574768066406</v>
      </c>
      <c r="O1671">
        <v>52.706073760986328</v>
      </c>
      <c r="P1671">
        <v>59.140850067138672</v>
      </c>
      <c r="Q1671">
        <v>64.767013549804687</v>
      </c>
      <c r="R1671">
        <v>69.205696105957031</v>
      </c>
      <c r="S1671">
        <v>72.605941772460938</v>
      </c>
      <c r="T1671">
        <v>74.121253967285156</v>
      </c>
      <c r="U1671">
        <v>74.560409545898438</v>
      </c>
      <c r="V1671">
        <v>74.827590942382812</v>
      </c>
      <c r="W1671">
        <v>74.464195251464844</v>
      </c>
      <c r="X1671">
        <v>73.06243896484375</v>
      </c>
      <c r="Y1671">
        <v>70.6339111328125</v>
      </c>
      <c r="Z1671">
        <v>66.689445495605469</v>
      </c>
      <c r="AA1671">
        <v>62.092842102050781</v>
      </c>
      <c r="AB1671">
        <v>59.334018707275391</v>
      </c>
      <c r="AC1671">
        <v>58.566783905029297</v>
      </c>
      <c r="AD1671">
        <v>55.267650604248047</v>
      </c>
      <c r="AE1671">
        <v>51.60076904296875</v>
      </c>
      <c r="AF1671">
        <v>48.41650390625</v>
      </c>
      <c r="AG1671">
        <v>-0.53209894895553589</v>
      </c>
      <c r="AH1671">
        <v>-0.22970923781394958</v>
      </c>
      <c r="AI1671">
        <v>-8.9666776359081268E-2</v>
      </c>
      <c r="AJ1671">
        <v>-0.15664546191692352</v>
      </c>
      <c r="AK1671">
        <v>-0.21978145837783813</v>
      </c>
      <c r="AL1671">
        <v>-0.15315468609333038</v>
      </c>
      <c r="AM1671">
        <v>-0.34054142236709595</v>
      </c>
      <c r="AN1671">
        <v>-0.10859797149896622</v>
      </c>
      <c r="AO1671">
        <v>0.14436522126197815</v>
      </c>
      <c r="AP1671">
        <v>0.32401201128959656</v>
      </c>
      <c r="AQ1671">
        <v>0.87353330850601196</v>
      </c>
      <c r="AR1671">
        <v>3.7266914844512939</v>
      </c>
      <c r="AS1671">
        <v>3.8013236522674561</v>
      </c>
      <c r="AT1671">
        <v>3.6400699615478516</v>
      </c>
      <c r="AU1671">
        <v>3.3862428665161133</v>
      </c>
      <c r="AV1671">
        <v>3.1596560478210449</v>
      </c>
      <c r="AW1671">
        <v>2.9292576313018799</v>
      </c>
      <c r="AX1671">
        <v>2.4346997737884521</v>
      </c>
      <c r="AY1671">
        <v>0.26238587498664856</v>
      </c>
      <c r="AZ1671">
        <v>1.6137594357132912E-2</v>
      </c>
      <c r="BA1671">
        <v>-2.4533834308385849E-2</v>
      </c>
      <c r="BB1671">
        <v>1.9142715260386467E-2</v>
      </c>
      <c r="BC1671">
        <v>-1.1852549389004707E-2</v>
      </c>
      <c r="BD1671">
        <v>-0.23632572591304779</v>
      </c>
      <c r="BE1671">
        <v>60.661643981933594</v>
      </c>
      <c r="BF1671">
        <v>60.639930725097656</v>
      </c>
      <c r="BG1671">
        <v>59.683357238769531</v>
      </c>
      <c r="BH1671">
        <v>60.120391845703125</v>
      </c>
      <c r="BI1671">
        <v>58.913814544677734</v>
      </c>
      <c r="BJ1671">
        <v>60.053520202636719</v>
      </c>
      <c r="BK1671">
        <v>60.944965362548828</v>
      </c>
      <c r="BL1671">
        <v>64.4774169921875</v>
      </c>
      <c r="BM1671">
        <v>67.13970947265625</v>
      </c>
      <c r="BN1671">
        <v>70.46905517578125</v>
      </c>
      <c r="BO1671">
        <v>74.044937133789063</v>
      </c>
      <c r="BP1671">
        <v>76.935943603515625</v>
      </c>
      <c r="BQ1671">
        <v>78.000640869140625</v>
      </c>
      <c r="BR1671">
        <v>79.390350341796875</v>
      </c>
      <c r="BS1671">
        <v>79.663795471191406</v>
      </c>
      <c r="BT1671">
        <v>78.359199523925781</v>
      </c>
      <c r="BU1671">
        <v>77.152183532714844</v>
      </c>
      <c r="BV1671">
        <v>75.947776794433594</v>
      </c>
      <c r="BW1671">
        <v>73.759437561035156</v>
      </c>
      <c r="BX1671">
        <v>71.118865966796875</v>
      </c>
      <c r="BY1671">
        <v>67.066871643066406</v>
      </c>
      <c r="BZ1671">
        <v>64.760528564453125</v>
      </c>
      <c r="CA1671">
        <v>63.802219390869141</v>
      </c>
      <c r="CB1671">
        <v>63.052654266357422</v>
      </c>
      <c r="CC1671">
        <v>0.84661144018173218</v>
      </c>
      <c r="CD1671">
        <v>0.80648690462112427</v>
      </c>
      <c r="CE1671">
        <v>0.76182746887207031</v>
      </c>
      <c r="CF1671">
        <v>0.60128837823867798</v>
      </c>
      <c r="CG1671">
        <v>0.53108066320419312</v>
      </c>
      <c r="CH1671">
        <v>0.5966002345085144</v>
      </c>
      <c r="CI1671">
        <v>0.67544019222259521</v>
      </c>
      <c r="CJ1671">
        <v>0.6255948543548584</v>
      </c>
      <c r="CK1671">
        <v>0.75907260179519653</v>
      </c>
      <c r="CL1671">
        <v>0.78729575872421265</v>
      </c>
      <c r="CM1671">
        <v>0.76032209396362305</v>
      </c>
      <c r="CN1671">
        <v>0.80196213722229004</v>
      </c>
      <c r="CO1671">
        <v>0.88603866100311279</v>
      </c>
      <c r="CP1671">
        <v>0.79985356330871582</v>
      </c>
      <c r="CQ1671">
        <v>0.83470326662063599</v>
      </c>
      <c r="CR1671">
        <v>0.90694946050643921</v>
      </c>
      <c r="CS1671">
        <v>0.91086304187774658</v>
      </c>
      <c r="CT1671">
        <v>0.90209221839904785</v>
      </c>
      <c r="CU1671">
        <v>0.97223502397537231</v>
      </c>
      <c r="CV1671">
        <v>0.78220713138580322</v>
      </c>
      <c r="CW1671">
        <v>0.70004522800445557</v>
      </c>
      <c r="CX1671">
        <v>0.60007065534591675</v>
      </c>
      <c r="CY1671">
        <v>0.63309115171432495</v>
      </c>
      <c r="CZ1671">
        <v>0.61922210454940796</v>
      </c>
    </row>
    <row r="1672" spans="1:104" x14ac:dyDescent="0.25">
      <c r="A1672" t="s">
        <v>1861</v>
      </c>
      <c r="B1672" t="s">
        <v>26</v>
      </c>
      <c r="C1672" t="s">
        <v>28</v>
      </c>
      <c r="D1672" t="s">
        <v>184</v>
      </c>
      <c r="E1672" t="s">
        <v>184</v>
      </c>
      <c r="F1672">
        <v>2022</v>
      </c>
      <c r="G1672" t="s">
        <v>177</v>
      </c>
      <c r="H1672">
        <v>7</v>
      </c>
      <c r="I1672">
        <v>47.652660369873047</v>
      </c>
      <c r="J1672">
        <v>45.979835510253906</v>
      </c>
      <c r="K1672">
        <v>44.841365814208984</v>
      </c>
      <c r="L1672">
        <v>44.737339019775391</v>
      </c>
      <c r="M1672">
        <v>46.454635620117188</v>
      </c>
      <c r="N1672">
        <v>50.718109130859375</v>
      </c>
      <c r="O1672">
        <v>56.028045654296875</v>
      </c>
      <c r="P1672">
        <v>62.858573913574219</v>
      </c>
      <c r="Q1672">
        <v>68.777046203613281</v>
      </c>
      <c r="R1672">
        <v>73.428657531738281</v>
      </c>
      <c r="S1672">
        <v>76.667152404785156</v>
      </c>
      <c r="T1672">
        <v>78.239532470703125</v>
      </c>
      <c r="U1672">
        <v>78.795356750488281</v>
      </c>
      <c r="V1672">
        <v>79.145462036132813</v>
      </c>
      <c r="W1672">
        <v>78.979164123535156</v>
      </c>
      <c r="X1672">
        <v>77.926475524902344</v>
      </c>
      <c r="Y1672">
        <v>75.640769958496094</v>
      </c>
      <c r="Z1672">
        <v>71.501060485839844</v>
      </c>
      <c r="AA1672">
        <v>66.254852294921875</v>
      </c>
      <c r="AB1672">
        <v>63.212684631347656</v>
      </c>
      <c r="AC1672">
        <v>62.186714172363281</v>
      </c>
      <c r="AD1672">
        <v>58.583251953125</v>
      </c>
      <c r="AE1672">
        <v>54.547122955322266</v>
      </c>
      <c r="AF1672">
        <v>51.201507568359375</v>
      </c>
      <c r="AG1672">
        <v>-0.51258814334869385</v>
      </c>
      <c r="AH1672">
        <v>-0.26767054200172424</v>
      </c>
      <c r="AI1672">
        <v>-0.16636122763156891</v>
      </c>
      <c r="AJ1672">
        <v>-0.19721890985965729</v>
      </c>
      <c r="AK1672">
        <v>-0.21206043660640717</v>
      </c>
      <c r="AL1672">
        <v>-0.10453973710536957</v>
      </c>
      <c r="AM1672">
        <v>-0.31264492869377136</v>
      </c>
      <c r="AN1672">
        <v>-1.6979554668068886E-2</v>
      </c>
      <c r="AO1672">
        <v>0.14631068706512451</v>
      </c>
      <c r="AP1672">
        <v>0.22842590510845184</v>
      </c>
      <c r="AQ1672">
        <v>0.81111913919448853</v>
      </c>
      <c r="AR1672">
        <v>3.8834583759307861</v>
      </c>
      <c r="AS1672">
        <v>3.9786863327026367</v>
      </c>
      <c r="AT1672">
        <v>3.8245351314544678</v>
      </c>
      <c r="AU1672">
        <v>3.608048677444458</v>
      </c>
      <c r="AV1672">
        <v>3.5503342151641846</v>
      </c>
      <c r="AW1672">
        <v>3.3608443737030029</v>
      </c>
      <c r="AX1672">
        <v>2.920651912689209</v>
      </c>
      <c r="AY1672">
        <v>0.63649642467498779</v>
      </c>
      <c r="AZ1672">
        <v>0.27237540483474731</v>
      </c>
      <c r="BA1672">
        <v>0.16134306788444519</v>
      </c>
      <c r="BB1672">
        <v>0.18282520771026611</v>
      </c>
      <c r="BC1672">
        <v>0.10602395981550217</v>
      </c>
      <c r="BD1672">
        <v>-8.9213714003562927E-2</v>
      </c>
      <c r="BE1672">
        <v>67.791229248046875</v>
      </c>
      <c r="BF1672">
        <v>67.272140502929688</v>
      </c>
      <c r="BG1672">
        <v>66.587249755859375</v>
      </c>
      <c r="BH1672">
        <v>66.5655517578125</v>
      </c>
      <c r="BI1672">
        <v>66.542106628417969</v>
      </c>
      <c r="BJ1672">
        <v>66.542106628417969</v>
      </c>
      <c r="BK1672">
        <v>67.683578491210938</v>
      </c>
      <c r="BL1672">
        <v>69.367599487304688</v>
      </c>
      <c r="BM1672">
        <v>73.957405090332031</v>
      </c>
      <c r="BN1672">
        <v>77.163558959960938</v>
      </c>
      <c r="BO1672">
        <v>78.250808715820312</v>
      </c>
      <c r="BP1672">
        <v>76.771209716796875</v>
      </c>
      <c r="BQ1672">
        <v>78.1644287109375</v>
      </c>
      <c r="BR1672">
        <v>81.301132202148438</v>
      </c>
      <c r="BS1672">
        <v>79.848075866699219</v>
      </c>
      <c r="BT1672">
        <v>81.379730224609375</v>
      </c>
      <c r="BU1672">
        <v>83.454360961914063</v>
      </c>
      <c r="BV1672">
        <v>82.910957336425781</v>
      </c>
      <c r="BW1672">
        <v>77.894493103027344</v>
      </c>
      <c r="BX1672">
        <v>73.917083740234375</v>
      </c>
      <c r="BY1672">
        <v>72.207466125488281</v>
      </c>
      <c r="BZ1672">
        <v>71.706153869628906</v>
      </c>
      <c r="CA1672">
        <v>69.858078002929687</v>
      </c>
      <c r="CB1672">
        <v>69.815109252929688</v>
      </c>
      <c r="CC1672">
        <v>0.8403695821762085</v>
      </c>
      <c r="CD1672">
        <v>0.80207252502441406</v>
      </c>
      <c r="CE1672">
        <v>0.75610381364822388</v>
      </c>
      <c r="CF1672">
        <v>0.59825593233108521</v>
      </c>
      <c r="CG1672">
        <v>0.53192484378814697</v>
      </c>
      <c r="CH1672">
        <v>0.59821450710296631</v>
      </c>
      <c r="CI1672">
        <v>0.67403936386108398</v>
      </c>
      <c r="CJ1672">
        <v>0.62451541423797607</v>
      </c>
      <c r="CK1672">
        <v>0.75668185949325562</v>
      </c>
      <c r="CL1672">
        <v>0.78468191623687744</v>
      </c>
      <c r="CM1672">
        <v>0.7574927806854248</v>
      </c>
      <c r="CN1672">
        <v>0.7986634373664856</v>
      </c>
      <c r="CO1672">
        <v>0.88110679388046265</v>
      </c>
      <c r="CP1672">
        <v>0.79818272590637207</v>
      </c>
      <c r="CQ1672">
        <v>0.83291715383529663</v>
      </c>
      <c r="CR1672">
        <v>0.90640276670455933</v>
      </c>
      <c r="CS1672">
        <v>0.91321218013763428</v>
      </c>
      <c r="CT1672">
        <v>0.90629547834396362</v>
      </c>
      <c r="CU1672">
        <v>0.97545003890991211</v>
      </c>
      <c r="CV1672">
        <v>0.78403306007385254</v>
      </c>
      <c r="CW1672">
        <v>0.69956862926483154</v>
      </c>
      <c r="CX1672">
        <v>0.59830409288406372</v>
      </c>
      <c r="CY1672">
        <v>0.629364013671875</v>
      </c>
      <c r="CZ1672">
        <v>0.61740207672119141</v>
      </c>
    </row>
    <row r="1673" spans="1:104" x14ac:dyDescent="0.25">
      <c r="A1673" t="s">
        <v>1862</v>
      </c>
      <c r="B1673" t="s">
        <v>26</v>
      </c>
      <c r="C1673" t="s">
        <v>28</v>
      </c>
      <c r="D1673" t="s">
        <v>184</v>
      </c>
      <c r="E1673" t="s">
        <v>184</v>
      </c>
      <c r="F1673">
        <v>2022</v>
      </c>
      <c r="G1673" t="s">
        <v>178</v>
      </c>
      <c r="H1673">
        <v>8</v>
      </c>
      <c r="I1673">
        <v>48.374397277832031</v>
      </c>
      <c r="J1673">
        <v>46.723365783691406</v>
      </c>
      <c r="K1673">
        <v>45.545448303222656</v>
      </c>
      <c r="L1673">
        <v>45.486682891845703</v>
      </c>
      <c r="M1673">
        <v>47.1812744140625</v>
      </c>
      <c r="N1673">
        <v>51.875198364257813</v>
      </c>
      <c r="O1673">
        <v>57.910945892333984</v>
      </c>
      <c r="P1673">
        <v>64.707626342773438</v>
      </c>
      <c r="Q1673">
        <v>71.277481079101563</v>
      </c>
      <c r="R1673">
        <v>76.554534912109375</v>
      </c>
      <c r="S1673">
        <v>80.800018310546875</v>
      </c>
      <c r="T1673">
        <v>82.857551574707031</v>
      </c>
      <c r="U1673">
        <v>83.639228820800781</v>
      </c>
      <c r="V1673">
        <v>84.099273681640625</v>
      </c>
      <c r="W1673">
        <v>83.678543090820312</v>
      </c>
      <c r="X1673">
        <v>82.047904968261719</v>
      </c>
      <c r="Y1673">
        <v>78.735733032226563</v>
      </c>
      <c r="Z1673">
        <v>74.086669921875</v>
      </c>
      <c r="AA1673">
        <v>68.191909790039063</v>
      </c>
      <c r="AB1673">
        <v>65.633033752441406</v>
      </c>
      <c r="AC1673">
        <v>63.783123016357422</v>
      </c>
      <c r="AD1673">
        <v>59.723289489746094</v>
      </c>
      <c r="AE1673">
        <v>55.362255096435547</v>
      </c>
      <c r="AF1673">
        <v>51.7633056640625</v>
      </c>
      <c r="AG1673">
        <v>-0.48565182089805603</v>
      </c>
      <c r="AH1673">
        <v>-0.29400673508644104</v>
      </c>
      <c r="AI1673">
        <v>-0.22778403759002686</v>
      </c>
      <c r="AJ1673">
        <v>-0.22716893255710602</v>
      </c>
      <c r="AK1673">
        <v>-0.19829237461090088</v>
      </c>
      <c r="AL1673">
        <v>-5.7753320783376694E-2</v>
      </c>
      <c r="AM1673">
        <v>-0.2844947874546051</v>
      </c>
      <c r="AN1673">
        <v>6.4365237951278687E-2</v>
      </c>
      <c r="AO1673">
        <v>0.14954300224781036</v>
      </c>
      <c r="AP1673">
        <v>0.14785255491733551</v>
      </c>
      <c r="AQ1673">
        <v>0.77557617425918579</v>
      </c>
      <c r="AR1673">
        <v>4.1002912521362305</v>
      </c>
      <c r="AS1673">
        <v>4.2186675071716309</v>
      </c>
      <c r="AT1673">
        <v>4.0601835250854492</v>
      </c>
      <c r="AU1673">
        <v>3.8528368473052979</v>
      </c>
      <c r="AV1673">
        <v>3.9096629619598389</v>
      </c>
      <c r="AW1673">
        <v>3.7010815143585205</v>
      </c>
      <c r="AX1673">
        <v>3.2981929779052734</v>
      </c>
      <c r="AY1673">
        <v>0.95067048072814941</v>
      </c>
      <c r="AZ1673">
        <v>0.49819102883338928</v>
      </c>
      <c r="BA1673">
        <v>0.32379817962646484</v>
      </c>
      <c r="BB1673">
        <v>0.32308900356292725</v>
      </c>
      <c r="BC1673">
        <v>0.20522001385688782</v>
      </c>
      <c r="BD1673">
        <v>3.947477787733078E-2</v>
      </c>
      <c r="BE1673">
        <v>70.519760131835938</v>
      </c>
      <c r="BF1673">
        <v>70.721145629882813</v>
      </c>
      <c r="BG1673">
        <v>69.771835327148438</v>
      </c>
      <c r="BH1673">
        <v>70.088523864746094</v>
      </c>
      <c r="BI1673">
        <v>69.373565673828125</v>
      </c>
      <c r="BJ1673">
        <v>68.956565856933594</v>
      </c>
      <c r="BK1673">
        <v>68.973922729492188</v>
      </c>
      <c r="BL1673">
        <v>68.755172729492187</v>
      </c>
      <c r="BM1673">
        <v>71.383338928222656</v>
      </c>
      <c r="BN1673">
        <v>74.679885864257813</v>
      </c>
      <c r="BO1673">
        <v>79.636192321777344</v>
      </c>
      <c r="BP1673">
        <v>82.566764831542969</v>
      </c>
      <c r="BQ1673">
        <v>83.798698425292969</v>
      </c>
      <c r="BR1673">
        <v>84.070907592773438</v>
      </c>
      <c r="BS1673">
        <v>83.83514404296875</v>
      </c>
      <c r="BT1673">
        <v>83.288955688476563</v>
      </c>
      <c r="BU1673">
        <v>83.019874572753906</v>
      </c>
      <c r="BV1673">
        <v>81.522636413574219</v>
      </c>
      <c r="BW1673">
        <v>78.394142150878906</v>
      </c>
      <c r="BX1673">
        <v>75.982292175292969</v>
      </c>
      <c r="BY1673">
        <v>74.015968322753906</v>
      </c>
      <c r="BZ1673">
        <v>73.214576721191406</v>
      </c>
      <c r="CA1673">
        <v>71.573577880859375</v>
      </c>
      <c r="CB1673">
        <v>71.903106689453125</v>
      </c>
      <c r="CC1673">
        <v>0.83488136529922485</v>
      </c>
      <c r="CD1673">
        <v>0.79750591516494751</v>
      </c>
      <c r="CE1673">
        <v>0.75058406591415405</v>
      </c>
      <c r="CF1673">
        <v>0.59446221590042114</v>
      </c>
      <c r="CG1673">
        <v>0.52794712781906128</v>
      </c>
      <c r="CH1673">
        <v>0.5974918007850647</v>
      </c>
      <c r="CI1673">
        <v>0.67767620086669922</v>
      </c>
      <c r="CJ1673">
        <v>0.62625312805175781</v>
      </c>
      <c r="CK1673">
        <v>0.76004469394683838</v>
      </c>
      <c r="CL1673">
        <v>0.78962570428848267</v>
      </c>
      <c r="CM1673">
        <v>0.76370441913604736</v>
      </c>
      <c r="CN1673">
        <v>0.80697566270828247</v>
      </c>
      <c r="CO1673">
        <v>0.89548248052597046</v>
      </c>
      <c r="CP1673">
        <v>0.80544489622116089</v>
      </c>
      <c r="CQ1673">
        <v>0.84196686744689941</v>
      </c>
      <c r="CR1673">
        <v>0.92050057649612427</v>
      </c>
      <c r="CS1673">
        <v>0.92281705141067505</v>
      </c>
      <c r="CT1673">
        <v>0.91472768783569336</v>
      </c>
      <c r="CU1673">
        <v>0.98195785284042358</v>
      </c>
      <c r="CV1673">
        <v>0.79451602697372437</v>
      </c>
      <c r="CW1673">
        <v>0.7034003734588623</v>
      </c>
      <c r="CX1673">
        <v>0.59898668527603149</v>
      </c>
      <c r="CY1673">
        <v>0.6261141300201416</v>
      </c>
      <c r="CZ1673">
        <v>0.61013734340667725</v>
      </c>
    </row>
    <row r="1674" spans="1:104" x14ac:dyDescent="0.25">
      <c r="A1674" t="s">
        <v>1863</v>
      </c>
      <c r="B1674" t="s">
        <v>26</v>
      </c>
      <c r="C1674" t="s">
        <v>28</v>
      </c>
      <c r="D1674" t="s">
        <v>184</v>
      </c>
      <c r="E1674" t="s">
        <v>184</v>
      </c>
      <c r="F1674">
        <v>2022</v>
      </c>
      <c r="G1674" t="s">
        <v>179</v>
      </c>
      <c r="H1674">
        <v>9</v>
      </c>
      <c r="I1674">
        <v>48.214653015136719</v>
      </c>
      <c r="J1674">
        <v>46.70941162109375</v>
      </c>
      <c r="K1674">
        <v>45.720691680908203</v>
      </c>
      <c r="L1674">
        <v>45.684295654296875</v>
      </c>
      <c r="M1674">
        <v>47.527019500732422</v>
      </c>
      <c r="N1674">
        <v>52.408245086669922</v>
      </c>
      <c r="O1674">
        <v>59.363006591796875</v>
      </c>
      <c r="P1674">
        <v>66.192054748535156</v>
      </c>
      <c r="Q1674">
        <v>73.516227722167969</v>
      </c>
      <c r="R1674">
        <v>79.129669189453125</v>
      </c>
      <c r="S1674">
        <v>83.421073913574219</v>
      </c>
      <c r="T1674">
        <v>85.545135498046875</v>
      </c>
      <c r="U1674">
        <v>86.30908203125</v>
      </c>
      <c r="V1674">
        <v>86.996513366699219</v>
      </c>
      <c r="W1674">
        <v>86.303169250488281</v>
      </c>
      <c r="X1674">
        <v>83.728439331054687</v>
      </c>
      <c r="Y1674">
        <v>79.931610107421875</v>
      </c>
      <c r="Z1674">
        <v>74.983512878417969</v>
      </c>
      <c r="AA1674">
        <v>69.282730102539062</v>
      </c>
      <c r="AB1674">
        <v>67.571037292480469</v>
      </c>
      <c r="AC1674">
        <v>64.404960632324219</v>
      </c>
      <c r="AD1674">
        <v>59.944065093994141</v>
      </c>
      <c r="AE1674">
        <v>55.431190490722656</v>
      </c>
      <c r="AF1674">
        <v>51.814788818359375</v>
      </c>
      <c r="AG1674">
        <v>-0.47902315855026245</v>
      </c>
      <c r="AH1674">
        <v>-0.29334798455238342</v>
      </c>
      <c r="AI1674">
        <v>-0.23018147051334381</v>
      </c>
      <c r="AJ1674">
        <v>-0.22843854129314423</v>
      </c>
      <c r="AK1674">
        <v>-0.19884504377841949</v>
      </c>
      <c r="AL1674">
        <v>-5.7287663221359253E-2</v>
      </c>
      <c r="AM1674">
        <v>-0.28791385889053345</v>
      </c>
      <c r="AN1674">
        <v>6.8439573049545288E-2</v>
      </c>
      <c r="AO1674">
        <v>0.15469969809055328</v>
      </c>
      <c r="AP1674">
        <v>0.14901506900787354</v>
      </c>
      <c r="AQ1674">
        <v>0.79170262813568115</v>
      </c>
      <c r="AR1674">
        <v>4.213017463684082</v>
      </c>
      <c r="AS1674">
        <v>4.3298540115356445</v>
      </c>
      <c r="AT1674">
        <v>4.1799492835998535</v>
      </c>
      <c r="AU1674">
        <v>3.9542741775512695</v>
      </c>
      <c r="AV1674">
        <v>3.9657394886016846</v>
      </c>
      <c r="AW1674">
        <v>3.7368152141571045</v>
      </c>
      <c r="AX1674">
        <v>3.325498104095459</v>
      </c>
      <c r="AY1674">
        <v>0.97199958562850952</v>
      </c>
      <c r="AZ1674">
        <v>0.5186455249786377</v>
      </c>
      <c r="BA1674">
        <v>0.33421552181243896</v>
      </c>
      <c r="BB1674">
        <v>0.3290029764175415</v>
      </c>
      <c r="BC1674">
        <v>0.20817302167415619</v>
      </c>
      <c r="BD1674">
        <v>4.4118553400039673E-2</v>
      </c>
      <c r="BE1674">
        <v>66.033721923828125</v>
      </c>
      <c r="BF1674">
        <v>65.327110290527344</v>
      </c>
      <c r="BG1674">
        <v>65.945220947265625</v>
      </c>
      <c r="BH1674">
        <v>64.055854797363281</v>
      </c>
      <c r="BI1674">
        <v>64.693923950195313</v>
      </c>
      <c r="BJ1674">
        <v>65.313774108886719</v>
      </c>
      <c r="BK1674">
        <v>67.346855163574219</v>
      </c>
      <c r="BL1674">
        <v>68.803474426269531</v>
      </c>
      <c r="BM1674">
        <v>75.827552795410156</v>
      </c>
      <c r="BN1674">
        <v>81.262489318847656</v>
      </c>
      <c r="BO1674">
        <v>86.762481689453125</v>
      </c>
      <c r="BP1674">
        <v>88.100120544433594</v>
      </c>
      <c r="BQ1674">
        <v>87.728096008300781</v>
      </c>
      <c r="BR1674">
        <v>89.381462097167969</v>
      </c>
      <c r="BS1674">
        <v>91.069427490234375</v>
      </c>
      <c r="BT1674">
        <v>89.358245849609375</v>
      </c>
      <c r="BU1674">
        <v>87.763557434082031</v>
      </c>
      <c r="BV1674">
        <v>87.175926208496094</v>
      </c>
      <c r="BW1674">
        <v>85.609115600585938</v>
      </c>
      <c r="BX1674">
        <v>80.805213928222656</v>
      </c>
      <c r="BY1674">
        <v>76.565940856933594</v>
      </c>
      <c r="BZ1674">
        <v>76.186653137207031</v>
      </c>
      <c r="CA1674">
        <v>74.063339233398438</v>
      </c>
      <c r="CB1674">
        <v>72.585899353027344</v>
      </c>
      <c r="CC1674">
        <v>0.82552707195281982</v>
      </c>
      <c r="CD1674">
        <v>0.79099321365356445</v>
      </c>
      <c r="CE1674">
        <v>0.74765890836715698</v>
      </c>
      <c r="CF1674">
        <v>0.59335386753082275</v>
      </c>
      <c r="CG1674">
        <v>0.52905148267745972</v>
      </c>
      <c r="CH1674">
        <v>0.59967952966690063</v>
      </c>
      <c r="CI1674">
        <v>0.68426918983459473</v>
      </c>
      <c r="CJ1674">
        <v>0.63086730241775513</v>
      </c>
      <c r="CK1674">
        <v>0.76969832181930542</v>
      </c>
      <c r="CL1674">
        <v>0.79929065704345703</v>
      </c>
      <c r="CM1674">
        <v>0.77004116773605347</v>
      </c>
      <c r="CN1674">
        <v>0.81420445442199707</v>
      </c>
      <c r="CO1674">
        <v>0.90623104572296143</v>
      </c>
      <c r="CP1674">
        <v>0.81186896562576294</v>
      </c>
      <c r="CQ1674">
        <v>0.84955912828445435</v>
      </c>
      <c r="CR1674">
        <v>0.92763519287109375</v>
      </c>
      <c r="CS1674">
        <v>0.92781507968902588</v>
      </c>
      <c r="CT1674">
        <v>0.91891175508499146</v>
      </c>
      <c r="CU1674">
        <v>0.98862767219543457</v>
      </c>
      <c r="CV1674">
        <v>0.80638432502746582</v>
      </c>
      <c r="CW1674">
        <v>0.7083314061164856</v>
      </c>
      <c r="CX1674">
        <v>0.59938329458236694</v>
      </c>
      <c r="CY1674">
        <v>0.62479096651077271</v>
      </c>
      <c r="CZ1674">
        <v>0.60824847221374512</v>
      </c>
    </row>
    <row r="1675" spans="1:104" x14ac:dyDescent="0.25">
      <c r="A1675" t="s">
        <v>1864</v>
      </c>
      <c r="B1675" t="s">
        <v>26</v>
      </c>
      <c r="C1675" t="s">
        <v>28</v>
      </c>
      <c r="D1675" t="s">
        <v>184</v>
      </c>
      <c r="E1675" t="s">
        <v>184</v>
      </c>
      <c r="F1675">
        <v>2022</v>
      </c>
      <c r="G1675" t="s">
        <v>180</v>
      </c>
      <c r="H1675">
        <v>10</v>
      </c>
      <c r="I1675">
        <v>43.560157775878906</v>
      </c>
      <c r="J1675">
        <v>42.139457702636719</v>
      </c>
      <c r="K1675">
        <v>41.177860260009766</v>
      </c>
      <c r="L1675">
        <v>41.142021179199219</v>
      </c>
      <c r="M1675">
        <v>42.671436309814453</v>
      </c>
      <c r="N1675">
        <v>46.816192626953125</v>
      </c>
      <c r="O1675">
        <v>53.800937652587891</v>
      </c>
      <c r="P1675">
        <v>59.194004058837891</v>
      </c>
      <c r="Q1675">
        <v>65.636894226074219</v>
      </c>
      <c r="R1675">
        <v>71.423110961914063</v>
      </c>
      <c r="S1675">
        <v>76.034980773925781</v>
      </c>
      <c r="T1675">
        <v>78.638870239257813</v>
      </c>
      <c r="U1675">
        <v>80.021003723144531</v>
      </c>
      <c r="V1675">
        <v>81.307807922363281</v>
      </c>
      <c r="W1675">
        <v>80.836555480957031</v>
      </c>
      <c r="X1675">
        <v>78.26641845703125</v>
      </c>
      <c r="Y1675">
        <v>74.39166259765625</v>
      </c>
      <c r="Z1675">
        <v>69.674331665039063</v>
      </c>
      <c r="AA1675">
        <v>66.555198669433594</v>
      </c>
      <c r="AB1675">
        <v>63.915874481201172</v>
      </c>
      <c r="AC1675">
        <v>60.730117797851563</v>
      </c>
      <c r="AD1675">
        <v>55.474197387695312</v>
      </c>
      <c r="AE1675">
        <v>50.380245208740234</v>
      </c>
      <c r="AF1675">
        <v>46.977909088134766</v>
      </c>
      <c r="AG1675">
        <v>-0.46409964561462402</v>
      </c>
      <c r="AH1675">
        <v>-0.23029696941375732</v>
      </c>
      <c r="AI1675">
        <v>-0.12942889332771301</v>
      </c>
      <c r="AJ1675">
        <v>-0.16744822263717651</v>
      </c>
      <c r="AK1675">
        <v>-0.19364985823631287</v>
      </c>
      <c r="AL1675">
        <v>-0.10761505365371704</v>
      </c>
      <c r="AM1675">
        <v>-0.30405828356742859</v>
      </c>
      <c r="AN1675">
        <v>-4.1178625077009201E-2</v>
      </c>
      <c r="AO1675">
        <v>0.14483623206615448</v>
      </c>
      <c r="AP1675">
        <v>0.26311004161834717</v>
      </c>
      <c r="AQ1675">
        <v>0.85889166593551636</v>
      </c>
      <c r="AR1675">
        <v>3.9649643898010254</v>
      </c>
      <c r="AS1675">
        <v>4.0937790870666504</v>
      </c>
      <c r="AT1675">
        <v>3.9706661701202393</v>
      </c>
      <c r="AU1675">
        <v>3.7213962078094482</v>
      </c>
      <c r="AV1675">
        <v>3.543187141418457</v>
      </c>
      <c r="AW1675">
        <v>3.2630653381347656</v>
      </c>
      <c r="AX1675">
        <v>2.7776923179626465</v>
      </c>
      <c r="AY1675">
        <v>0.54819345474243164</v>
      </c>
      <c r="AZ1675">
        <v>0.21302832663059235</v>
      </c>
      <c r="BA1675">
        <v>0.11616643518209457</v>
      </c>
      <c r="BB1675">
        <v>0.13238604366779327</v>
      </c>
      <c r="BC1675">
        <v>6.5575197339057922E-2</v>
      </c>
      <c r="BD1675">
        <v>-0.12017948180437088</v>
      </c>
      <c r="BE1675">
        <v>62.890754699707031</v>
      </c>
      <c r="BF1675">
        <v>62.597816467285156</v>
      </c>
      <c r="BG1675">
        <v>62.759346008300781</v>
      </c>
      <c r="BH1675">
        <v>61.617771148681641</v>
      </c>
      <c r="BI1675">
        <v>61.761516571044922</v>
      </c>
      <c r="BJ1675">
        <v>60.139888763427734</v>
      </c>
      <c r="BK1675">
        <v>61.240264892578125</v>
      </c>
      <c r="BL1675">
        <v>64.249565124511719</v>
      </c>
      <c r="BM1675">
        <v>69.447288513183594</v>
      </c>
      <c r="BN1675">
        <v>74.772079467773437</v>
      </c>
      <c r="BO1675">
        <v>78.869415283203125</v>
      </c>
      <c r="BP1675">
        <v>80.872886657714844</v>
      </c>
      <c r="BQ1675">
        <v>83.620285034179687</v>
      </c>
      <c r="BR1675">
        <v>85.470222473144531</v>
      </c>
      <c r="BS1675">
        <v>85.241912841796875</v>
      </c>
      <c r="BT1675">
        <v>84.328216552734375</v>
      </c>
      <c r="BU1675">
        <v>83.479576110839844</v>
      </c>
      <c r="BV1675">
        <v>81.926467895507813</v>
      </c>
      <c r="BW1675">
        <v>76.576522827148437</v>
      </c>
      <c r="BX1675">
        <v>70.465545654296875</v>
      </c>
      <c r="BY1675">
        <v>68.4681396484375</v>
      </c>
      <c r="BZ1675">
        <v>66.098686218261719</v>
      </c>
      <c r="CA1675">
        <v>65.075271606445313</v>
      </c>
      <c r="CB1675">
        <v>63.477058410644531</v>
      </c>
      <c r="CC1675">
        <v>0.76350957155227661</v>
      </c>
      <c r="CD1675">
        <v>0.72936850786209106</v>
      </c>
      <c r="CE1675">
        <v>0.68936997652053833</v>
      </c>
      <c r="CF1675">
        <v>0.55193716287612915</v>
      </c>
      <c r="CG1675">
        <v>0.49383658170700073</v>
      </c>
      <c r="CH1675">
        <v>0.55912882089614868</v>
      </c>
      <c r="CI1675">
        <v>0.65338510274887085</v>
      </c>
      <c r="CJ1675">
        <v>0.61584842205047607</v>
      </c>
      <c r="CK1675">
        <v>0.75215935707092285</v>
      </c>
      <c r="CL1675">
        <v>0.78904920816421509</v>
      </c>
      <c r="CM1675">
        <v>0.76473003625869751</v>
      </c>
      <c r="CN1675">
        <v>0.81009548902511597</v>
      </c>
      <c r="CO1675">
        <v>0.90495991706848145</v>
      </c>
      <c r="CP1675">
        <v>0.80936753749847412</v>
      </c>
      <c r="CQ1675">
        <v>0.84887921810150146</v>
      </c>
      <c r="CR1675">
        <v>0.92827767133712769</v>
      </c>
      <c r="CS1675">
        <v>0.92549502849578857</v>
      </c>
      <c r="CT1675">
        <v>0.91632425785064697</v>
      </c>
      <c r="CU1675">
        <v>1.0044993162155151</v>
      </c>
      <c r="CV1675">
        <v>0.81391030550003052</v>
      </c>
      <c r="CW1675">
        <v>0.71352565288543701</v>
      </c>
      <c r="CX1675">
        <v>0.58306604623794556</v>
      </c>
      <c r="CY1675">
        <v>0.58816027641296387</v>
      </c>
      <c r="CZ1675">
        <v>0.56980216503143311</v>
      </c>
    </row>
    <row r="1676" spans="1:104" x14ac:dyDescent="0.25">
      <c r="A1676" t="s">
        <v>1865</v>
      </c>
      <c r="B1676" t="s">
        <v>26</v>
      </c>
      <c r="C1676" t="s">
        <v>28</v>
      </c>
      <c r="D1676" t="s">
        <v>184</v>
      </c>
      <c r="E1676" t="s">
        <v>184</v>
      </c>
      <c r="F1676">
        <v>2022</v>
      </c>
      <c r="G1676" t="s">
        <v>181</v>
      </c>
      <c r="H1676">
        <v>11</v>
      </c>
      <c r="I1676">
        <v>40.483959197998047</v>
      </c>
      <c r="J1676">
        <v>39.269981384277344</v>
      </c>
      <c r="K1676">
        <v>38.564720153808594</v>
      </c>
      <c r="L1676">
        <v>38.744392395019531</v>
      </c>
      <c r="M1676">
        <v>40.449962615966797</v>
      </c>
      <c r="N1676">
        <v>44.53387451171875</v>
      </c>
      <c r="O1676">
        <v>49.815029144287109</v>
      </c>
      <c r="P1676">
        <v>54.472385406494141</v>
      </c>
      <c r="Q1676">
        <v>59.157314300537109</v>
      </c>
      <c r="R1676">
        <v>62.659820556640625</v>
      </c>
      <c r="S1676">
        <v>65.392837524414063</v>
      </c>
      <c r="T1676">
        <v>66.91064453125</v>
      </c>
      <c r="U1676">
        <v>67.574729919433594</v>
      </c>
      <c r="V1676">
        <v>68.154243469238281</v>
      </c>
      <c r="W1676">
        <v>67.389533996582031</v>
      </c>
      <c r="X1676">
        <v>64.955352783203125</v>
      </c>
      <c r="Y1676">
        <v>62.424736022949219</v>
      </c>
      <c r="Z1676">
        <v>61.105056762695313</v>
      </c>
      <c r="AA1676">
        <v>57.320171356201172</v>
      </c>
      <c r="AB1676">
        <v>54.573760986328125</v>
      </c>
      <c r="AC1676">
        <v>52.398994445800781</v>
      </c>
      <c r="AD1676">
        <v>49.328872680664063</v>
      </c>
      <c r="AE1676">
        <v>45.866031646728516</v>
      </c>
      <c r="AF1676">
        <v>43.084205627441406</v>
      </c>
      <c r="AG1676">
        <v>-0.49570083618164063</v>
      </c>
      <c r="AH1676">
        <v>-0.17280967533588409</v>
      </c>
      <c r="AI1676">
        <v>-1.1749578639864922E-2</v>
      </c>
      <c r="AJ1676">
        <v>-0.10680219531059265</v>
      </c>
      <c r="AK1676">
        <v>-0.2155640572309494</v>
      </c>
      <c r="AL1676">
        <v>-0.19029375910758972</v>
      </c>
      <c r="AM1676">
        <v>-0.35512635111808777</v>
      </c>
      <c r="AN1676">
        <v>-0.18506979942321777</v>
      </c>
      <c r="AO1676">
        <v>0.13323462009429932</v>
      </c>
      <c r="AP1676">
        <v>0.39241757988929749</v>
      </c>
      <c r="AQ1676">
        <v>0.87261033058166504</v>
      </c>
      <c r="AR1676">
        <v>3.3821234703063965</v>
      </c>
      <c r="AS1676">
        <v>3.4561681747436523</v>
      </c>
      <c r="AT1676">
        <v>3.3246636390686035</v>
      </c>
      <c r="AU1676">
        <v>3.0377695560455322</v>
      </c>
      <c r="AV1676">
        <v>2.6366202831268311</v>
      </c>
      <c r="AW1676">
        <v>2.3786730766296387</v>
      </c>
      <c r="AX1676">
        <v>1.9324020147323608</v>
      </c>
      <c r="AY1676">
        <v>-8.7740816175937653E-2</v>
      </c>
      <c r="AZ1676">
        <v>-0.21934033930301666</v>
      </c>
      <c r="BA1676">
        <v>-0.19280415773391724</v>
      </c>
      <c r="BB1676">
        <v>-0.13331393897533417</v>
      </c>
      <c r="BC1676">
        <v>-0.11787264049053192</v>
      </c>
      <c r="BD1676">
        <v>-0.34474235773086548</v>
      </c>
      <c r="BE1676">
        <v>60.269374847412109</v>
      </c>
      <c r="BF1676">
        <v>59.938400268554688</v>
      </c>
      <c r="BG1676">
        <v>59.636768341064453</v>
      </c>
      <c r="BH1676">
        <v>59.586818695068359</v>
      </c>
      <c r="BI1676">
        <v>60.001731872558594</v>
      </c>
      <c r="BJ1676">
        <v>60.567047119140625</v>
      </c>
      <c r="BK1676">
        <v>59.767391204833984</v>
      </c>
      <c r="BL1676">
        <v>59.533744812011719</v>
      </c>
      <c r="BM1676">
        <v>62.62725830078125</v>
      </c>
      <c r="BN1676">
        <v>65.626914978027344</v>
      </c>
      <c r="BO1676">
        <v>68.0584716796875</v>
      </c>
      <c r="BP1676">
        <v>69.893165588378906</v>
      </c>
      <c r="BQ1676">
        <v>71.079978942871094</v>
      </c>
      <c r="BR1676">
        <v>71.479637145996094</v>
      </c>
      <c r="BS1676">
        <v>70.110504150390625</v>
      </c>
      <c r="BT1676">
        <v>69.893165588378906</v>
      </c>
      <c r="BU1676">
        <v>68.748664855957031</v>
      </c>
      <c r="BV1676">
        <v>66.763580322265625</v>
      </c>
      <c r="BW1676">
        <v>65.413177490234375</v>
      </c>
      <c r="BX1676">
        <v>63.869026184082031</v>
      </c>
      <c r="BY1676">
        <v>63.121406555175781</v>
      </c>
      <c r="BZ1676">
        <v>62.654457092285156</v>
      </c>
      <c r="CA1676">
        <v>61.872146606445313</v>
      </c>
      <c r="CB1676">
        <v>61.620464324951172</v>
      </c>
      <c r="CC1676">
        <v>0.79318344593048096</v>
      </c>
      <c r="CD1676">
        <v>0.75670921802520752</v>
      </c>
      <c r="CE1676">
        <v>0.71685463190078735</v>
      </c>
      <c r="CF1676">
        <v>0.57454037666320801</v>
      </c>
      <c r="CG1676">
        <v>0.5168839693069458</v>
      </c>
      <c r="CH1676">
        <v>0.58592844009399414</v>
      </c>
      <c r="CI1676">
        <v>0.67305421829223633</v>
      </c>
      <c r="CJ1676">
        <v>0.62381857633590698</v>
      </c>
      <c r="CK1676">
        <v>0.75440400838851929</v>
      </c>
      <c r="CL1676">
        <v>0.7828403115272522</v>
      </c>
      <c r="CM1676">
        <v>0.75855469703674316</v>
      </c>
      <c r="CN1676">
        <v>0.80033397674560547</v>
      </c>
      <c r="CO1676">
        <v>0.88178712129592896</v>
      </c>
      <c r="CP1676">
        <v>0.80147957801818848</v>
      </c>
      <c r="CQ1676">
        <v>0.83422684669494629</v>
      </c>
      <c r="CR1676">
        <v>0.89308679103851318</v>
      </c>
      <c r="CS1676">
        <v>0.88862371444702148</v>
      </c>
      <c r="CT1676">
        <v>0.89110523462295532</v>
      </c>
      <c r="CU1676">
        <v>0.95562583208084106</v>
      </c>
      <c r="CV1676">
        <v>0.76715230941772461</v>
      </c>
      <c r="CW1676">
        <v>0.67886996269226074</v>
      </c>
      <c r="CX1676">
        <v>0.58092880249023438</v>
      </c>
      <c r="CY1676">
        <v>0.60234397649765015</v>
      </c>
      <c r="CZ1676">
        <v>0.58434110879898071</v>
      </c>
    </row>
    <row r="1677" spans="1:104" x14ac:dyDescent="0.25">
      <c r="A1677" t="s">
        <v>1866</v>
      </c>
      <c r="B1677" t="s">
        <v>26</v>
      </c>
      <c r="C1677" t="s">
        <v>28</v>
      </c>
      <c r="D1677" t="s">
        <v>184</v>
      </c>
      <c r="E1677" t="s">
        <v>184</v>
      </c>
      <c r="F1677">
        <v>2022</v>
      </c>
      <c r="G1677" t="s">
        <v>182</v>
      </c>
      <c r="H1677">
        <v>12</v>
      </c>
      <c r="I1677">
        <v>39.642833709716797</v>
      </c>
      <c r="J1677">
        <v>38.545856475830078</v>
      </c>
      <c r="K1677">
        <v>37.952281951904297</v>
      </c>
      <c r="L1677">
        <v>38.180885314941406</v>
      </c>
      <c r="M1677">
        <v>39.910396575927734</v>
      </c>
      <c r="N1677">
        <v>43.994140625</v>
      </c>
      <c r="O1677">
        <v>49.584095001220703</v>
      </c>
      <c r="P1677">
        <v>53.945735931396484</v>
      </c>
      <c r="Q1677">
        <v>57.358879089355469</v>
      </c>
      <c r="R1677">
        <v>59.101581573486328</v>
      </c>
      <c r="S1677">
        <v>60.082187652587891</v>
      </c>
      <c r="T1677">
        <v>60.248687744140625</v>
      </c>
      <c r="U1677">
        <v>60.058425903320312</v>
      </c>
      <c r="V1677">
        <v>60.155998229980469</v>
      </c>
      <c r="W1677">
        <v>59.26470947265625</v>
      </c>
      <c r="X1677">
        <v>57.352413177490234</v>
      </c>
      <c r="Y1677">
        <v>56.021595001220703</v>
      </c>
      <c r="Z1677">
        <v>56.261249542236328</v>
      </c>
      <c r="AA1677">
        <v>53.630401611328125</v>
      </c>
      <c r="AB1677">
        <v>51.780502319335938</v>
      </c>
      <c r="AC1677">
        <v>50.096622467041016</v>
      </c>
      <c r="AD1677">
        <v>47.811531066894531</v>
      </c>
      <c r="AE1677">
        <v>44.557594299316406</v>
      </c>
      <c r="AF1677">
        <v>41.963031768798828</v>
      </c>
      <c r="AG1677">
        <v>-0.55369484424591064</v>
      </c>
      <c r="AH1677">
        <v>-0.11190284788608551</v>
      </c>
      <c r="AI1677">
        <v>0.12898822128772736</v>
      </c>
      <c r="AJ1677">
        <v>-3.7387363612651825E-2</v>
      </c>
      <c r="AK1677">
        <v>-0.24554702639579773</v>
      </c>
      <c r="AL1677">
        <v>-0.29206943511962891</v>
      </c>
      <c r="AM1677">
        <v>-0.43445155024528503</v>
      </c>
      <c r="AN1677">
        <v>-0.36682459712028503</v>
      </c>
      <c r="AO1677">
        <v>0.13332347571849823</v>
      </c>
      <c r="AP1677">
        <v>0.56360387802124023</v>
      </c>
      <c r="AQ1677">
        <v>0.9555584192276001</v>
      </c>
      <c r="AR1677">
        <v>3.0442118644714355</v>
      </c>
      <c r="AS1677">
        <v>3.0605990886688232</v>
      </c>
      <c r="AT1677">
        <v>2.9233424663543701</v>
      </c>
      <c r="AU1677">
        <v>2.5952317714691162</v>
      </c>
      <c r="AV1677">
        <v>1.9746634960174561</v>
      </c>
      <c r="AW1677">
        <v>1.712167501449585</v>
      </c>
      <c r="AX1677">
        <v>1.1869328022003174</v>
      </c>
      <c r="AY1677">
        <v>-0.74608457088470459</v>
      </c>
      <c r="AZ1677">
        <v>-0.68423563241958618</v>
      </c>
      <c r="BA1677">
        <v>-0.53189128637313843</v>
      </c>
      <c r="BB1677">
        <v>-0.44151076674461365</v>
      </c>
      <c r="BC1677">
        <v>-0.33564969897270203</v>
      </c>
      <c r="BD1677">
        <v>-0.62234997749328613</v>
      </c>
      <c r="BE1677">
        <v>48.551246643066406</v>
      </c>
      <c r="BF1677">
        <v>48.280006408691406</v>
      </c>
      <c r="BG1677">
        <v>47.077686309814453</v>
      </c>
      <c r="BH1677">
        <v>48.150840759277344</v>
      </c>
      <c r="BI1677">
        <v>46.964122772216797</v>
      </c>
      <c r="BJ1677">
        <v>47.131767272949219</v>
      </c>
      <c r="BK1677">
        <v>46.675113677978516</v>
      </c>
      <c r="BL1677">
        <v>45.964553833007813</v>
      </c>
      <c r="BM1677">
        <v>52.805381774902344</v>
      </c>
      <c r="BN1677">
        <v>57.618663787841797</v>
      </c>
      <c r="BO1677">
        <v>61.598728179931641</v>
      </c>
      <c r="BP1677">
        <v>62.889034271240234</v>
      </c>
      <c r="BQ1677">
        <v>62.468025207519531</v>
      </c>
      <c r="BR1677">
        <v>66.087989807128906</v>
      </c>
      <c r="BS1677">
        <v>65.106193542480469</v>
      </c>
      <c r="BT1677">
        <v>63.523403167724609</v>
      </c>
      <c r="BU1677">
        <v>61.813716888427734</v>
      </c>
      <c r="BV1677">
        <v>59.698085784912109</v>
      </c>
      <c r="BW1677">
        <v>58.078121185302734</v>
      </c>
      <c r="BX1677">
        <v>54.910476684570312</v>
      </c>
      <c r="BY1677">
        <v>53.684749603271484</v>
      </c>
      <c r="BZ1677">
        <v>52.183879852294922</v>
      </c>
      <c r="CA1677">
        <v>52.349357604980469</v>
      </c>
      <c r="CB1677">
        <v>52.304279327392578</v>
      </c>
      <c r="CC1677">
        <v>0.90551537275314331</v>
      </c>
      <c r="CD1677">
        <v>0.86601072549819946</v>
      </c>
      <c r="CE1677">
        <v>0.8220716118812561</v>
      </c>
      <c r="CF1677">
        <v>0.65310579538345337</v>
      </c>
      <c r="CG1677">
        <v>0.58258926868438721</v>
      </c>
      <c r="CH1677">
        <v>0.65804868936538696</v>
      </c>
      <c r="CI1677">
        <v>0.75143051147460938</v>
      </c>
      <c r="CJ1677">
        <v>0.66659897565841675</v>
      </c>
      <c r="CK1677">
        <v>0.8057740330696106</v>
      </c>
      <c r="CL1677">
        <v>0.82630592584609985</v>
      </c>
      <c r="CM1677">
        <v>0.7910691499710083</v>
      </c>
      <c r="CN1677">
        <v>0.83283859491348267</v>
      </c>
      <c r="CO1677">
        <v>0.9185633659362793</v>
      </c>
      <c r="CP1677">
        <v>0.83142757415771484</v>
      </c>
      <c r="CQ1677">
        <v>0.86612790822982788</v>
      </c>
      <c r="CR1677">
        <v>0.93391108512878418</v>
      </c>
      <c r="CS1677">
        <v>0.94066840410232544</v>
      </c>
      <c r="CT1677">
        <v>0.95765954256057739</v>
      </c>
      <c r="CU1677">
        <v>1.046115517616272</v>
      </c>
      <c r="CV1677">
        <v>0.84839427471160889</v>
      </c>
      <c r="CW1677">
        <v>0.75440853834152222</v>
      </c>
      <c r="CX1677">
        <v>0.65275079011917114</v>
      </c>
      <c r="CY1677">
        <v>0.6797977089881897</v>
      </c>
      <c r="CZ1677">
        <v>0.6605830192565918</v>
      </c>
    </row>
    <row r="1678" spans="1:104" x14ac:dyDescent="0.25">
      <c r="A1678" t="s">
        <v>1867</v>
      </c>
      <c r="B1678" t="s">
        <v>26</v>
      </c>
      <c r="C1678" t="s">
        <v>28</v>
      </c>
      <c r="D1678" t="s">
        <v>184</v>
      </c>
      <c r="E1678" t="s">
        <v>184</v>
      </c>
      <c r="F1678">
        <v>2022</v>
      </c>
      <c r="G1678" t="s">
        <v>183</v>
      </c>
      <c r="H1678">
        <v>8</v>
      </c>
      <c r="I1678">
        <v>47.897991180419922</v>
      </c>
      <c r="J1678">
        <v>46.284900665283203</v>
      </c>
      <c r="K1678">
        <v>45.129829406738281</v>
      </c>
      <c r="L1678">
        <v>45.074161529541016</v>
      </c>
      <c r="M1678">
        <v>46.7569580078125</v>
      </c>
      <c r="N1678">
        <v>51.415420532226563</v>
      </c>
      <c r="O1678">
        <v>57.375434875488281</v>
      </c>
      <c r="P1678">
        <v>63.868976593017578</v>
      </c>
      <c r="Q1678">
        <v>70.030250549316406</v>
      </c>
      <c r="R1678">
        <v>74.945426940917969</v>
      </c>
      <c r="S1678">
        <v>78.916908264160156</v>
      </c>
      <c r="T1678">
        <v>80.875907897949219</v>
      </c>
      <c r="U1678">
        <v>81.593971252441406</v>
      </c>
      <c r="V1678">
        <v>82.032188415527344</v>
      </c>
      <c r="W1678">
        <v>81.635299682617187</v>
      </c>
      <c r="X1678">
        <v>80.049736022949219</v>
      </c>
      <c r="Y1678">
        <v>76.872505187988281</v>
      </c>
      <c r="Z1678">
        <v>72.323966979980469</v>
      </c>
      <c r="AA1678">
        <v>66.717384338378906</v>
      </c>
      <c r="AB1678">
        <v>64.359947204589844</v>
      </c>
      <c r="AC1678">
        <v>62.682426452636719</v>
      </c>
      <c r="AD1678">
        <v>58.816570281982422</v>
      </c>
      <c r="AE1678">
        <v>54.571144104003906</v>
      </c>
      <c r="AF1678">
        <v>51.081756591796875</v>
      </c>
      <c r="AG1678">
        <v>-0.50726914405822754</v>
      </c>
      <c r="AH1678">
        <v>-0.27313968539237976</v>
      </c>
      <c r="AI1678">
        <v>-0.17846390604972839</v>
      </c>
      <c r="AJ1678">
        <v>-0.20313407480716705</v>
      </c>
      <c r="AK1678">
        <v>-0.2088150829076767</v>
      </c>
      <c r="AL1678">
        <v>-9.5485568046569824E-2</v>
      </c>
      <c r="AM1678">
        <v>-0.31092864274978638</v>
      </c>
      <c r="AN1678">
        <v>-7.1874447166919708E-4</v>
      </c>
      <c r="AO1678">
        <v>0.14818757772445679</v>
      </c>
      <c r="AP1678">
        <v>0.21459504961967468</v>
      </c>
      <c r="AQ1678">
        <v>0.81631636619567871</v>
      </c>
      <c r="AR1678">
        <v>4.0035214424133301</v>
      </c>
      <c r="AS1678">
        <v>4.1091766357421875</v>
      </c>
      <c r="AT1678">
        <v>3.9510979652404785</v>
      </c>
      <c r="AU1678">
        <v>3.7251307964324951</v>
      </c>
      <c r="AV1678">
        <v>3.675724983215332</v>
      </c>
      <c r="AW1678">
        <v>3.4515721797943115</v>
      </c>
      <c r="AX1678">
        <v>3.0068528652191162</v>
      </c>
      <c r="AY1678">
        <v>0.69774872064590454</v>
      </c>
      <c r="AZ1678">
        <v>0.32029539346694946</v>
      </c>
      <c r="BA1678">
        <v>0.19501803815364838</v>
      </c>
      <c r="BB1678">
        <v>0.2112046480178833</v>
      </c>
      <c r="BC1678">
        <v>0.12521208822727203</v>
      </c>
      <c r="BD1678">
        <v>-6.2940627336502075E-2</v>
      </c>
      <c r="BE1678">
        <v>66.251533508300781</v>
      </c>
      <c r="BF1678">
        <v>65.990043640136719</v>
      </c>
      <c r="BG1678">
        <v>65.496849060058594</v>
      </c>
      <c r="BH1678">
        <v>65.207534790039063</v>
      </c>
      <c r="BI1678">
        <v>64.88079833984375</v>
      </c>
      <c r="BJ1678">
        <v>65.216438293457031</v>
      </c>
      <c r="BK1678">
        <v>66.237297058105469</v>
      </c>
      <c r="BL1678">
        <v>67.850921630859375</v>
      </c>
      <c r="BM1678">
        <v>72.0770263671875</v>
      </c>
      <c r="BN1678">
        <v>75.893791198730469</v>
      </c>
      <c r="BO1678">
        <v>79.673683166503906</v>
      </c>
      <c r="BP1678">
        <v>81.093605041503906</v>
      </c>
      <c r="BQ1678">
        <v>81.923072814941406</v>
      </c>
      <c r="BR1678">
        <v>83.53607177734375</v>
      </c>
      <c r="BS1678">
        <v>83.604171752929688</v>
      </c>
      <c r="BT1678">
        <v>83.096611022949219</v>
      </c>
      <c r="BU1678">
        <v>82.847587585449219</v>
      </c>
      <c r="BV1678">
        <v>81.889404296875</v>
      </c>
      <c r="BW1678">
        <v>78.914344787597656</v>
      </c>
      <c r="BX1678">
        <v>75.455879211425781</v>
      </c>
      <c r="BY1678">
        <v>72.464057922363281</v>
      </c>
      <c r="BZ1678">
        <v>71.466934204101562</v>
      </c>
      <c r="CA1678">
        <v>69.824249267578125</v>
      </c>
      <c r="CB1678">
        <v>69.339134216308594</v>
      </c>
      <c r="CC1678">
        <v>0.83863222599029541</v>
      </c>
      <c r="CD1678">
        <v>0.8013157844543457</v>
      </c>
      <c r="CE1678">
        <v>0.75418394804000854</v>
      </c>
      <c r="CF1678">
        <v>0.59699785709381104</v>
      </c>
      <c r="CG1678">
        <v>0.52998155355453491</v>
      </c>
      <c r="CH1678">
        <v>0.59979718923568726</v>
      </c>
      <c r="CI1678">
        <v>0.67942434549331665</v>
      </c>
      <c r="CJ1678">
        <v>0.62568181753158569</v>
      </c>
      <c r="CK1678">
        <v>0.7584957480430603</v>
      </c>
      <c r="CL1678">
        <v>0.78706401586532593</v>
      </c>
      <c r="CM1678">
        <v>0.76107984781265259</v>
      </c>
      <c r="CN1678">
        <v>0.80388957262039185</v>
      </c>
      <c r="CO1678">
        <v>0.89071238040924072</v>
      </c>
      <c r="CP1678">
        <v>0.80245232582092285</v>
      </c>
      <c r="CQ1678">
        <v>0.83833211660385132</v>
      </c>
      <c r="CR1678">
        <v>0.91480165719985962</v>
      </c>
      <c r="CS1678">
        <v>0.91717278957366943</v>
      </c>
      <c r="CT1678">
        <v>0.90873044729232788</v>
      </c>
      <c r="CU1678">
        <v>0.97624307870864868</v>
      </c>
      <c r="CV1678">
        <v>0.79130226373672485</v>
      </c>
      <c r="CW1678">
        <v>0.70162850618362427</v>
      </c>
      <c r="CX1678">
        <v>0.59859734773635864</v>
      </c>
      <c r="CY1678">
        <v>0.62607645988464355</v>
      </c>
      <c r="CZ1678">
        <v>0.61077702045440674</v>
      </c>
    </row>
    <row r="1679" spans="1:104" x14ac:dyDescent="0.25">
      <c r="A1679" t="s">
        <v>1868</v>
      </c>
      <c r="B1679" t="s">
        <v>26</v>
      </c>
      <c r="C1679" t="s">
        <v>28</v>
      </c>
      <c r="D1679" t="s">
        <v>184</v>
      </c>
      <c r="E1679" t="s">
        <v>184</v>
      </c>
      <c r="F1679">
        <v>2023</v>
      </c>
      <c r="G1679" t="s">
        <v>171</v>
      </c>
      <c r="H1679">
        <v>1</v>
      </c>
      <c r="I1679">
        <v>39.670894622802734</v>
      </c>
      <c r="J1679">
        <v>38.470867156982422</v>
      </c>
      <c r="K1679">
        <v>37.972026824951172</v>
      </c>
      <c r="L1679">
        <v>38.25714111328125</v>
      </c>
      <c r="M1679">
        <v>40.187290191650391</v>
      </c>
      <c r="N1679">
        <v>44.451637268066406</v>
      </c>
      <c r="O1679">
        <v>51.493743896484375</v>
      </c>
      <c r="P1679">
        <v>56.107456207275391</v>
      </c>
      <c r="Q1679">
        <v>59.087726593017578</v>
      </c>
      <c r="R1679">
        <v>59.967620849609375</v>
      </c>
      <c r="S1679">
        <v>60.227043151855469</v>
      </c>
      <c r="T1679">
        <v>59.837074279785156</v>
      </c>
      <c r="U1679">
        <v>59.309116363525391</v>
      </c>
      <c r="V1679">
        <v>59.208015441894531</v>
      </c>
      <c r="W1679">
        <v>58.368175506591797</v>
      </c>
      <c r="X1679">
        <v>56.676395416259766</v>
      </c>
      <c r="Y1679">
        <v>55.392623901367188</v>
      </c>
      <c r="Z1679">
        <v>56.319183349609375</v>
      </c>
      <c r="AA1679">
        <v>54.088752746582031</v>
      </c>
      <c r="AB1679">
        <v>52.24920654296875</v>
      </c>
      <c r="AC1679">
        <v>50.605178833007813</v>
      </c>
      <c r="AD1679">
        <v>48.184303283691406</v>
      </c>
      <c r="AE1679">
        <v>44.778400421142578</v>
      </c>
      <c r="AF1679">
        <v>42.174007415771484</v>
      </c>
      <c r="AG1679">
        <v>-0.5869641900062561</v>
      </c>
      <c r="AH1679">
        <v>-9.6012242138385773E-2</v>
      </c>
      <c r="AI1679">
        <v>0.17489567399024963</v>
      </c>
      <c r="AJ1679">
        <v>-1.6753815114498138E-2</v>
      </c>
      <c r="AK1679">
        <v>-0.26085680723190308</v>
      </c>
      <c r="AL1679">
        <v>-0.33887460827827454</v>
      </c>
      <c r="AM1679">
        <v>-0.48601904511451721</v>
      </c>
      <c r="AN1679">
        <v>-0.46292147040367126</v>
      </c>
      <c r="AO1679">
        <v>0.14029096066951752</v>
      </c>
      <c r="AP1679">
        <v>0.65362757444381714</v>
      </c>
      <c r="AQ1679">
        <v>1.0321260690689087</v>
      </c>
      <c r="AR1679">
        <v>3.0471565723419189</v>
      </c>
      <c r="AS1679">
        <v>3.0381720066070557</v>
      </c>
      <c r="AT1679">
        <v>2.882434606552124</v>
      </c>
      <c r="AU1679">
        <v>2.538996696472168</v>
      </c>
      <c r="AV1679">
        <v>1.8335397243499756</v>
      </c>
      <c r="AW1679">
        <v>1.5412111282348633</v>
      </c>
      <c r="AX1679">
        <v>0.97037309408187866</v>
      </c>
      <c r="AY1679">
        <v>-0.97566276788711548</v>
      </c>
      <c r="AZ1679">
        <v>-0.85553634166717529</v>
      </c>
      <c r="BA1679">
        <v>-0.65941983461380005</v>
      </c>
      <c r="BB1679">
        <v>-0.55115866661071777</v>
      </c>
      <c r="BC1679">
        <v>-0.41379442811012268</v>
      </c>
      <c r="BD1679">
        <v>-0.73127830028533936</v>
      </c>
      <c r="BE1679">
        <v>46.976688385009766</v>
      </c>
      <c r="BF1679">
        <v>46.457618713378906</v>
      </c>
      <c r="BG1679">
        <v>47.013046264648437</v>
      </c>
      <c r="BH1679">
        <v>46.757411956787109</v>
      </c>
      <c r="BI1679">
        <v>45.576744079589844</v>
      </c>
      <c r="BJ1679">
        <v>44.866184234619141</v>
      </c>
      <c r="BK1679">
        <v>46.052909851074219</v>
      </c>
      <c r="BL1679">
        <v>45.301612854003906</v>
      </c>
      <c r="BM1679">
        <v>47.66900634765625</v>
      </c>
      <c r="BN1679">
        <v>51.791603088378906</v>
      </c>
      <c r="BO1679">
        <v>54.542034149169922</v>
      </c>
      <c r="BP1679">
        <v>56.996097564697266</v>
      </c>
      <c r="BQ1679">
        <v>58.520797729492187</v>
      </c>
      <c r="BR1679">
        <v>58.567600250244141</v>
      </c>
      <c r="BS1679">
        <v>58.795936584472656</v>
      </c>
      <c r="BT1679">
        <v>57.904273986816406</v>
      </c>
      <c r="BU1679">
        <v>56.260879516601562</v>
      </c>
      <c r="BV1679">
        <v>54.279510498046875</v>
      </c>
      <c r="BW1679">
        <v>51.662117004394531</v>
      </c>
      <c r="BX1679">
        <v>50.268722534179688</v>
      </c>
      <c r="BY1679">
        <v>46.9212646484375</v>
      </c>
      <c r="BZ1679">
        <v>45.402626037597656</v>
      </c>
      <c r="CA1679">
        <v>42.350234985351563</v>
      </c>
      <c r="CB1679">
        <v>41.737133026123047</v>
      </c>
      <c r="CC1679">
        <v>0.96619409322738647</v>
      </c>
      <c r="CD1679">
        <v>0.91724270582199097</v>
      </c>
      <c r="CE1679">
        <v>0.87390506267547607</v>
      </c>
      <c r="CF1679">
        <v>0.69183987379074097</v>
      </c>
      <c r="CG1679">
        <v>0.6181485652923584</v>
      </c>
      <c r="CH1679">
        <v>0.69950717687606812</v>
      </c>
      <c r="CI1679">
        <v>0.80394196510314941</v>
      </c>
      <c r="CJ1679">
        <v>0.6932263970375061</v>
      </c>
      <c r="CK1679">
        <v>0.84435486793518066</v>
      </c>
      <c r="CL1679">
        <v>0.85852724313735962</v>
      </c>
      <c r="CM1679">
        <v>0.81093871593475342</v>
      </c>
      <c r="CN1679">
        <v>0.85453164577484131</v>
      </c>
      <c r="CO1679">
        <v>0.95124202966690063</v>
      </c>
      <c r="CP1679">
        <v>0.84664475917816162</v>
      </c>
      <c r="CQ1679">
        <v>0.88581258058547974</v>
      </c>
      <c r="CR1679">
        <v>0.96885514259338379</v>
      </c>
      <c r="CS1679">
        <v>0.97698861360549927</v>
      </c>
      <c r="CT1679">
        <v>1.0045149326324463</v>
      </c>
      <c r="CU1679">
        <v>1.1124203205108643</v>
      </c>
      <c r="CV1679">
        <v>0.90592736005783081</v>
      </c>
      <c r="CW1679">
        <v>0.80687135457992554</v>
      </c>
      <c r="CX1679">
        <v>0.69666844606399536</v>
      </c>
      <c r="CY1679">
        <v>0.72507840394973755</v>
      </c>
      <c r="CZ1679">
        <v>0.70441651344299316</v>
      </c>
    </row>
    <row r="1680" spans="1:104" x14ac:dyDescent="0.25">
      <c r="A1680" t="s">
        <v>1869</v>
      </c>
      <c r="B1680" t="s">
        <v>26</v>
      </c>
      <c r="C1680" t="s">
        <v>28</v>
      </c>
      <c r="D1680" t="s">
        <v>184</v>
      </c>
      <c r="E1680" t="s">
        <v>184</v>
      </c>
      <c r="F1680">
        <v>2023</v>
      </c>
      <c r="G1680" t="s">
        <v>172</v>
      </c>
      <c r="H1680">
        <v>2</v>
      </c>
      <c r="I1680">
        <v>39.816333770751953</v>
      </c>
      <c r="J1680">
        <v>38.635929107666016</v>
      </c>
      <c r="K1680">
        <v>38.068645477294922</v>
      </c>
      <c r="L1680">
        <v>38.315990447998047</v>
      </c>
      <c r="M1680">
        <v>40.116119384765625</v>
      </c>
      <c r="N1680">
        <v>44.634441375732422</v>
      </c>
      <c r="O1680">
        <v>51.20367431640625</v>
      </c>
      <c r="P1680">
        <v>56.042545318603516</v>
      </c>
      <c r="Q1680">
        <v>59.540878295898437</v>
      </c>
      <c r="R1680">
        <v>60.744747161865234</v>
      </c>
      <c r="S1680">
        <v>61.053035736083984</v>
      </c>
      <c r="T1680">
        <v>60.719215393066406</v>
      </c>
      <c r="U1680">
        <v>60.320083618164063</v>
      </c>
      <c r="V1680">
        <v>60.130741119384766</v>
      </c>
      <c r="W1680">
        <v>59.2298583984375</v>
      </c>
      <c r="X1680">
        <v>57.510795593261719</v>
      </c>
      <c r="Y1680">
        <v>56.014987945556641</v>
      </c>
      <c r="Z1680">
        <v>56.299945831298828</v>
      </c>
      <c r="AA1680">
        <v>55.184230804443359</v>
      </c>
      <c r="AB1680">
        <v>53.222137451171875</v>
      </c>
      <c r="AC1680">
        <v>51.540790557861328</v>
      </c>
      <c r="AD1680">
        <v>48.7911376953125</v>
      </c>
      <c r="AE1680">
        <v>45.067279815673828</v>
      </c>
      <c r="AF1680">
        <v>42.353794097900391</v>
      </c>
      <c r="AG1680">
        <v>-0.57151532173156738</v>
      </c>
      <c r="AH1680">
        <v>-0.10141553729772568</v>
      </c>
      <c r="AI1680">
        <v>0.15662120282649994</v>
      </c>
      <c r="AJ1680">
        <v>-2.4661777541041374E-2</v>
      </c>
      <c r="AK1680">
        <v>-0.25338286161422729</v>
      </c>
      <c r="AL1680">
        <v>-0.32400333881378174</v>
      </c>
      <c r="AM1680">
        <v>-0.46850231289863586</v>
      </c>
      <c r="AN1680">
        <v>-0.43204227089881897</v>
      </c>
      <c r="AO1680">
        <v>0.14126485586166382</v>
      </c>
      <c r="AP1680">
        <v>0.63310152292251587</v>
      </c>
      <c r="AQ1680">
        <v>1.0231951475143433</v>
      </c>
      <c r="AR1680">
        <v>3.0938496589660645</v>
      </c>
      <c r="AS1680">
        <v>3.0997564792633057</v>
      </c>
      <c r="AT1680">
        <v>2.9411425590515137</v>
      </c>
      <c r="AU1680">
        <v>2.5940966606140137</v>
      </c>
      <c r="AV1680">
        <v>1.9101395606994629</v>
      </c>
      <c r="AW1680">
        <v>1.6205903291702271</v>
      </c>
      <c r="AX1680">
        <v>1.0525591373443604</v>
      </c>
      <c r="AY1680">
        <v>-0.909809410572052</v>
      </c>
      <c r="AZ1680">
        <v>-0.8049665093421936</v>
      </c>
      <c r="BA1680">
        <v>-0.62222766876220703</v>
      </c>
      <c r="BB1680">
        <v>-0.51058763265609741</v>
      </c>
      <c r="BC1680">
        <v>-0.38207614421844482</v>
      </c>
      <c r="BD1680">
        <v>-0.68836170434951782</v>
      </c>
      <c r="BE1680">
        <v>49.082233428955078</v>
      </c>
      <c r="BF1680">
        <v>49.476531982421875</v>
      </c>
      <c r="BG1680">
        <v>48.272453308105469</v>
      </c>
      <c r="BH1680">
        <v>47.187541961669922</v>
      </c>
      <c r="BI1680">
        <v>46.041946411132813</v>
      </c>
      <c r="BJ1680">
        <v>45.109092712402344</v>
      </c>
      <c r="BK1680">
        <v>44.172344207763672</v>
      </c>
      <c r="BL1680">
        <v>44.12945556640625</v>
      </c>
      <c r="BM1680">
        <v>49.281589508056641</v>
      </c>
      <c r="BN1680">
        <v>53.567146301269531</v>
      </c>
      <c r="BO1680">
        <v>55.674587249755859</v>
      </c>
      <c r="BP1680">
        <v>56.898155212402344</v>
      </c>
      <c r="BQ1680">
        <v>58.086639404296875</v>
      </c>
      <c r="BR1680">
        <v>58.570613861083984</v>
      </c>
      <c r="BS1680">
        <v>58.086639404296875</v>
      </c>
      <c r="BT1680">
        <v>57.149890899658203</v>
      </c>
      <c r="BU1680">
        <v>56.008193969726563</v>
      </c>
      <c r="BV1680">
        <v>53.933643341064453</v>
      </c>
      <c r="BW1680">
        <v>51.749923706054687</v>
      </c>
      <c r="BX1680">
        <v>49.880321502685547</v>
      </c>
      <c r="BY1680">
        <v>48.602161407470703</v>
      </c>
      <c r="BZ1680">
        <v>46.070934295654297</v>
      </c>
      <c r="CA1680">
        <v>45.505084991455078</v>
      </c>
      <c r="CB1680">
        <v>45.399814605712891</v>
      </c>
      <c r="CC1680">
        <v>0.93831479549407959</v>
      </c>
      <c r="CD1680">
        <v>0.89292526245117188</v>
      </c>
      <c r="CE1680">
        <v>0.85011464357376099</v>
      </c>
      <c r="CF1680">
        <v>0.67409074306488037</v>
      </c>
      <c r="CG1680">
        <v>0.60115963220596313</v>
      </c>
      <c r="CH1680">
        <v>0.6867070198059082</v>
      </c>
      <c r="CI1680">
        <v>0.78506630659103394</v>
      </c>
      <c r="CJ1680">
        <v>0.68357241153717041</v>
      </c>
      <c r="CK1680">
        <v>0.83425730466842651</v>
      </c>
      <c r="CL1680">
        <v>0.85002326965332031</v>
      </c>
      <c r="CM1680">
        <v>0.80358326435089111</v>
      </c>
      <c r="CN1680">
        <v>0.84652787446975708</v>
      </c>
      <c r="CO1680">
        <v>0.94314283132553101</v>
      </c>
      <c r="CP1680">
        <v>0.84009814262390137</v>
      </c>
      <c r="CQ1680">
        <v>0.878459632396698</v>
      </c>
      <c r="CR1680">
        <v>0.95918905735015869</v>
      </c>
      <c r="CS1680">
        <v>0.96673429012298584</v>
      </c>
      <c r="CT1680">
        <v>0.99016314744949341</v>
      </c>
      <c r="CU1680">
        <v>1.1064672470092773</v>
      </c>
      <c r="CV1680">
        <v>0.89799213409423828</v>
      </c>
      <c r="CW1680">
        <v>0.799796462059021</v>
      </c>
      <c r="CX1680">
        <v>0.68502324819564819</v>
      </c>
      <c r="CY1680">
        <v>0.7068055272102356</v>
      </c>
      <c r="CZ1680">
        <v>0.68642723560333252</v>
      </c>
    </row>
    <row r="1681" spans="1:104" x14ac:dyDescent="0.25">
      <c r="A1681" t="s">
        <v>1870</v>
      </c>
      <c r="B1681" t="s">
        <v>26</v>
      </c>
      <c r="C1681" t="s">
        <v>28</v>
      </c>
      <c r="D1681" t="s">
        <v>184</v>
      </c>
      <c r="E1681" t="s">
        <v>184</v>
      </c>
      <c r="F1681">
        <v>2023</v>
      </c>
      <c r="G1681" t="s">
        <v>173</v>
      </c>
      <c r="H1681">
        <v>3</v>
      </c>
      <c r="I1681">
        <v>40.713809967041016</v>
      </c>
      <c r="J1681">
        <v>39.396308898925781</v>
      </c>
      <c r="K1681">
        <v>38.590518951416016</v>
      </c>
      <c r="L1681">
        <v>38.624465942382813</v>
      </c>
      <c r="M1681">
        <v>40.117145538330078</v>
      </c>
      <c r="N1681">
        <v>44.112258911132812</v>
      </c>
      <c r="O1681">
        <v>50.776172637939453</v>
      </c>
      <c r="P1681">
        <v>55.753246307373047</v>
      </c>
      <c r="Q1681">
        <v>59.512641906738281</v>
      </c>
      <c r="R1681">
        <v>61.116825103759766</v>
      </c>
      <c r="S1681">
        <v>62.131889343261719</v>
      </c>
      <c r="T1681">
        <v>62.635608673095703</v>
      </c>
      <c r="U1681">
        <v>62.708412170410156</v>
      </c>
      <c r="V1681">
        <v>62.873809814453125</v>
      </c>
      <c r="W1681">
        <v>62.150062561035156</v>
      </c>
      <c r="X1681">
        <v>60.499790191650391</v>
      </c>
      <c r="Y1681">
        <v>58.607772827148437</v>
      </c>
      <c r="Z1681">
        <v>56.527107238769531</v>
      </c>
      <c r="AA1681">
        <v>54.658462524414063</v>
      </c>
      <c r="AB1681">
        <v>54.658184051513672</v>
      </c>
      <c r="AC1681">
        <v>52.639564514160156</v>
      </c>
      <c r="AD1681">
        <v>49.921913146972656</v>
      </c>
      <c r="AE1681">
        <v>45.931793212890625</v>
      </c>
      <c r="AF1681">
        <v>43.135761260986328</v>
      </c>
      <c r="AG1681">
        <v>-0.56737655401229858</v>
      </c>
      <c r="AH1681">
        <v>-0.12355253845453262</v>
      </c>
      <c r="AI1681">
        <v>0.11560467630624771</v>
      </c>
      <c r="AJ1681">
        <v>-4.6414870768785477E-2</v>
      </c>
      <c r="AK1681">
        <v>-0.24499183893203735</v>
      </c>
      <c r="AL1681">
        <v>-0.28864684700965881</v>
      </c>
      <c r="AM1681">
        <v>-0.44128555059432983</v>
      </c>
      <c r="AN1681">
        <v>-0.37209108471870422</v>
      </c>
      <c r="AO1681">
        <v>0.14054697751998901</v>
      </c>
      <c r="AP1681">
        <v>0.57470005750656128</v>
      </c>
      <c r="AQ1681">
        <v>0.98732340335845947</v>
      </c>
      <c r="AR1681">
        <v>3.183746337890625</v>
      </c>
      <c r="AS1681">
        <v>3.2129864692687988</v>
      </c>
      <c r="AT1681">
        <v>3.0658876895904541</v>
      </c>
      <c r="AU1681">
        <v>2.7368993759155273</v>
      </c>
      <c r="AV1681">
        <v>2.1227750778198242</v>
      </c>
      <c r="AW1681">
        <v>1.8355673551559448</v>
      </c>
      <c r="AX1681">
        <v>1.246360182762146</v>
      </c>
      <c r="AY1681">
        <v>-0.69851720333099365</v>
      </c>
      <c r="AZ1681">
        <v>-0.671622633934021</v>
      </c>
      <c r="BA1681">
        <v>-0.51938879489898682</v>
      </c>
      <c r="BB1681">
        <v>-0.42229697108268738</v>
      </c>
      <c r="BC1681">
        <v>-0.31927034258842468</v>
      </c>
      <c r="BD1681">
        <v>-0.61098343133926392</v>
      </c>
      <c r="BE1681">
        <v>51.575233459472656</v>
      </c>
      <c r="BF1681">
        <v>51.717403411865234</v>
      </c>
      <c r="BG1681">
        <v>51.631221771240234</v>
      </c>
      <c r="BH1681">
        <v>50.588779449462891</v>
      </c>
      <c r="BI1681">
        <v>49.837043762207031</v>
      </c>
      <c r="BJ1681">
        <v>49.587047576904297</v>
      </c>
      <c r="BK1681">
        <v>49.628189086914063</v>
      </c>
      <c r="BL1681">
        <v>48.725944519042969</v>
      </c>
      <c r="BM1681">
        <v>53.236457824707031</v>
      </c>
      <c r="BN1681">
        <v>58.1820068359375</v>
      </c>
      <c r="BO1681">
        <v>59.541145324707031</v>
      </c>
      <c r="BP1681">
        <v>62.185905456542969</v>
      </c>
      <c r="BQ1681">
        <v>63.162082672119141</v>
      </c>
      <c r="BR1681">
        <v>62.457557678222656</v>
      </c>
      <c r="BS1681">
        <v>63.163814544677734</v>
      </c>
      <c r="BT1681">
        <v>62.253032684326172</v>
      </c>
      <c r="BU1681">
        <v>61.046772003173828</v>
      </c>
      <c r="BV1681">
        <v>57.739921569824219</v>
      </c>
      <c r="BW1681">
        <v>56.010276794433594</v>
      </c>
      <c r="BX1681">
        <v>54.345157623291016</v>
      </c>
      <c r="BY1681">
        <v>52.930038452148438</v>
      </c>
      <c r="BZ1681">
        <v>49.877086639404297</v>
      </c>
      <c r="CA1681">
        <v>49.377521514892578</v>
      </c>
      <c r="CB1681">
        <v>49.769252777099609</v>
      </c>
      <c r="CC1681">
        <v>0.91495656967163086</v>
      </c>
      <c r="CD1681">
        <v>0.87149441242218018</v>
      </c>
      <c r="CE1681">
        <v>0.82338666915893555</v>
      </c>
      <c r="CF1681">
        <v>0.65036815404891968</v>
      </c>
      <c r="CG1681">
        <v>0.57590377330780029</v>
      </c>
      <c r="CH1681">
        <v>0.6514391303062439</v>
      </c>
      <c r="CI1681">
        <v>0.74925297498703003</v>
      </c>
      <c r="CJ1681">
        <v>0.65995711088180542</v>
      </c>
      <c r="CK1681">
        <v>0.805899977684021</v>
      </c>
      <c r="CL1681">
        <v>0.82243454456329346</v>
      </c>
      <c r="CM1681">
        <v>0.78076308965682983</v>
      </c>
      <c r="CN1681">
        <v>0.82481491565704346</v>
      </c>
      <c r="CO1681">
        <v>0.91987699270248413</v>
      </c>
      <c r="CP1681">
        <v>0.81960207223892212</v>
      </c>
      <c r="CQ1681">
        <v>0.85788446664810181</v>
      </c>
      <c r="CR1681">
        <v>0.9392164945602417</v>
      </c>
      <c r="CS1681">
        <v>0.94709861278533936</v>
      </c>
      <c r="CT1681">
        <v>0.95101869106292725</v>
      </c>
      <c r="CU1681">
        <v>1.0533215999603271</v>
      </c>
      <c r="CV1681">
        <v>0.87350481748580933</v>
      </c>
      <c r="CW1681">
        <v>0.76984685659408569</v>
      </c>
      <c r="CX1681">
        <v>0.66248738765716553</v>
      </c>
      <c r="CY1681">
        <v>0.68116486072540283</v>
      </c>
      <c r="CZ1681">
        <v>0.66305911540985107</v>
      </c>
    </row>
    <row r="1682" spans="1:104" x14ac:dyDescent="0.25">
      <c r="A1682" t="s">
        <v>1871</v>
      </c>
      <c r="B1682" t="s">
        <v>26</v>
      </c>
      <c r="C1682" t="s">
        <v>28</v>
      </c>
      <c r="D1682" t="s">
        <v>184</v>
      </c>
      <c r="E1682" t="s">
        <v>184</v>
      </c>
      <c r="F1682">
        <v>2023</v>
      </c>
      <c r="G1682" t="s">
        <v>174</v>
      </c>
      <c r="H1682">
        <v>4</v>
      </c>
      <c r="I1682">
        <v>41.683982849121094</v>
      </c>
      <c r="J1682">
        <v>40.2593994140625</v>
      </c>
      <c r="K1682">
        <v>39.388748168945313</v>
      </c>
      <c r="L1682">
        <v>39.300846099853516</v>
      </c>
      <c r="M1682">
        <v>40.790744781494141</v>
      </c>
      <c r="N1682">
        <v>44.640102386474609</v>
      </c>
      <c r="O1682">
        <v>49.9598388671875</v>
      </c>
      <c r="P1682">
        <v>55.035793304443359</v>
      </c>
      <c r="Q1682">
        <v>60.011722564697266</v>
      </c>
      <c r="R1682">
        <v>63.703960418701172</v>
      </c>
      <c r="S1682">
        <v>66.708061218261719</v>
      </c>
      <c r="T1682">
        <v>68.636764526367188</v>
      </c>
      <c r="U1682">
        <v>69.73052978515625</v>
      </c>
      <c r="V1682">
        <v>70.792922973632813</v>
      </c>
      <c r="W1682">
        <v>70.373649597167969</v>
      </c>
      <c r="X1682">
        <v>68.404853820800781</v>
      </c>
      <c r="Y1682">
        <v>65.637969970703125</v>
      </c>
      <c r="Z1682">
        <v>61.495906829833984</v>
      </c>
      <c r="AA1682">
        <v>57.467021942138672</v>
      </c>
      <c r="AB1682">
        <v>56.730155944824219</v>
      </c>
      <c r="AC1682">
        <v>55.157566070556641</v>
      </c>
      <c r="AD1682">
        <v>51.812313079833984</v>
      </c>
      <c r="AE1682">
        <v>48.015419006347656</v>
      </c>
      <c r="AF1682">
        <v>44.930923461914063</v>
      </c>
      <c r="AG1682">
        <v>-0.49670681357383728</v>
      </c>
      <c r="AH1682">
        <v>-0.18748809397220612</v>
      </c>
      <c r="AI1682">
        <v>-3.7375260144472122E-2</v>
      </c>
      <c r="AJ1682">
        <v>-0.12038692086935043</v>
      </c>
      <c r="AK1682">
        <v>-0.21094091236591339</v>
      </c>
      <c r="AL1682">
        <v>-0.17248210310935974</v>
      </c>
      <c r="AM1682">
        <v>-0.33981099724769592</v>
      </c>
      <c r="AN1682">
        <v>-0.15486341714859009</v>
      </c>
      <c r="AO1682">
        <v>0.13472309708595276</v>
      </c>
      <c r="AP1682">
        <v>0.3615281879901886</v>
      </c>
      <c r="AQ1682">
        <v>0.85619968175888062</v>
      </c>
      <c r="AR1682">
        <v>3.4587163925170898</v>
      </c>
      <c r="AS1682">
        <v>3.5574674606323242</v>
      </c>
      <c r="AT1682">
        <v>3.4479291439056396</v>
      </c>
      <c r="AU1682">
        <v>3.17917799949646</v>
      </c>
      <c r="AV1682">
        <v>2.8344419002532959</v>
      </c>
      <c r="AW1682">
        <v>2.572986364364624</v>
      </c>
      <c r="AX1682">
        <v>2.054011344909668</v>
      </c>
      <c r="AY1682">
        <v>3.3916700631380081E-2</v>
      </c>
      <c r="AZ1682">
        <v>-0.13432469964027405</v>
      </c>
      <c r="BA1682">
        <v>-0.13224056363105774</v>
      </c>
      <c r="BB1682">
        <v>-7.8548967838287354E-2</v>
      </c>
      <c r="BC1682">
        <v>-8.0091409385204315E-2</v>
      </c>
      <c r="BD1682">
        <v>-0.30438083410263062</v>
      </c>
      <c r="BE1682">
        <v>58.519569396972656</v>
      </c>
      <c r="BF1682">
        <v>58.16046142578125</v>
      </c>
      <c r="BG1682">
        <v>56.770435333251953</v>
      </c>
      <c r="BH1682">
        <v>54.997920989990234</v>
      </c>
      <c r="BI1682">
        <v>54.978435516357422</v>
      </c>
      <c r="BJ1682">
        <v>54.823863983154297</v>
      </c>
      <c r="BK1682">
        <v>55.489002227783203</v>
      </c>
      <c r="BL1682">
        <v>59.704971313476563</v>
      </c>
      <c r="BM1682">
        <v>66.359024047851563</v>
      </c>
      <c r="BN1682">
        <v>70.2979736328125</v>
      </c>
      <c r="BO1682">
        <v>73.313560485839844</v>
      </c>
      <c r="BP1682">
        <v>75.363349914550781</v>
      </c>
      <c r="BQ1682">
        <v>76.56658935546875</v>
      </c>
      <c r="BR1682">
        <v>76.655357360839844</v>
      </c>
      <c r="BS1682">
        <v>77.233024597167969</v>
      </c>
      <c r="BT1682">
        <v>75.946479797363281</v>
      </c>
      <c r="BU1682">
        <v>74.716400146484375</v>
      </c>
      <c r="BV1682">
        <v>73.578109741210937</v>
      </c>
      <c r="BW1682">
        <v>71.893051147460938</v>
      </c>
      <c r="BX1682">
        <v>68.087028503417969</v>
      </c>
      <c r="BY1682">
        <v>63.240299224853516</v>
      </c>
      <c r="BZ1682">
        <v>62.196140289306641</v>
      </c>
      <c r="CA1682">
        <v>60.985973358154297</v>
      </c>
      <c r="CB1682">
        <v>59.510219573974609</v>
      </c>
      <c r="CC1682">
        <v>0.79370796680450439</v>
      </c>
      <c r="CD1682">
        <v>0.75522607564926147</v>
      </c>
      <c r="CE1682">
        <v>0.71430373191833496</v>
      </c>
      <c r="CF1682">
        <v>0.56921058893203735</v>
      </c>
      <c r="CG1682">
        <v>0.51029592752456665</v>
      </c>
      <c r="CH1682">
        <v>0.57814550399780273</v>
      </c>
      <c r="CI1682">
        <v>0.6619831919670105</v>
      </c>
      <c r="CJ1682">
        <v>0.62028127908706665</v>
      </c>
      <c r="CK1682">
        <v>0.75076901912689209</v>
      </c>
      <c r="CL1682">
        <v>0.77909994125366211</v>
      </c>
      <c r="CM1682">
        <v>0.75580525398254395</v>
      </c>
      <c r="CN1682">
        <v>0.7978055477142334</v>
      </c>
      <c r="CO1682">
        <v>0.88013726472854614</v>
      </c>
      <c r="CP1682">
        <v>0.80071395635604858</v>
      </c>
      <c r="CQ1682">
        <v>0.83457416296005249</v>
      </c>
      <c r="CR1682">
        <v>0.89700794219970703</v>
      </c>
      <c r="CS1682">
        <v>0.89226746559143066</v>
      </c>
      <c r="CT1682">
        <v>0.87576866149902344</v>
      </c>
      <c r="CU1682">
        <v>0.93418872356414795</v>
      </c>
      <c r="CV1682">
        <v>0.7632867693901062</v>
      </c>
      <c r="CW1682">
        <v>0.68133372068405151</v>
      </c>
      <c r="CX1682">
        <v>0.58375370502471924</v>
      </c>
      <c r="CY1682">
        <v>0.60689049959182739</v>
      </c>
      <c r="CZ1682">
        <v>0.5899960994720459</v>
      </c>
    </row>
    <row r="1683" spans="1:104" x14ac:dyDescent="0.25">
      <c r="A1683" t="s">
        <v>1872</v>
      </c>
      <c r="B1683" t="s">
        <v>26</v>
      </c>
      <c r="C1683" t="s">
        <v>28</v>
      </c>
      <c r="D1683" t="s">
        <v>184</v>
      </c>
      <c r="E1683" t="s">
        <v>184</v>
      </c>
      <c r="F1683">
        <v>2023</v>
      </c>
      <c r="G1683" t="s">
        <v>175</v>
      </c>
      <c r="H1683">
        <v>5</v>
      </c>
      <c r="I1683">
        <v>43.252628326416016</v>
      </c>
      <c r="J1683">
        <v>41.773197174072266</v>
      </c>
      <c r="K1683">
        <v>40.832511901855469</v>
      </c>
      <c r="L1683">
        <v>40.635280609130859</v>
      </c>
      <c r="M1683">
        <v>42.031574249267578</v>
      </c>
      <c r="N1683">
        <v>45.798591613769531</v>
      </c>
      <c r="O1683">
        <v>50.769882202148438</v>
      </c>
      <c r="P1683">
        <v>57.340080261230469</v>
      </c>
      <c r="Q1683">
        <v>63.561443328857422</v>
      </c>
      <c r="R1683">
        <v>68.115646362304688</v>
      </c>
      <c r="S1683">
        <v>71.265129089355469</v>
      </c>
      <c r="T1683">
        <v>72.6739501953125</v>
      </c>
      <c r="U1683">
        <v>73.179252624511719</v>
      </c>
      <c r="V1683">
        <v>73.760009765625</v>
      </c>
      <c r="W1683">
        <v>73.390411376953125</v>
      </c>
      <c r="X1683">
        <v>71.336433410644531</v>
      </c>
      <c r="Y1683">
        <v>68.22296142578125</v>
      </c>
      <c r="Z1683">
        <v>64.033981323242188</v>
      </c>
      <c r="AA1683">
        <v>59.713890075683594</v>
      </c>
      <c r="AB1683">
        <v>58.130802154541016</v>
      </c>
      <c r="AC1683">
        <v>57.134365081787109</v>
      </c>
      <c r="AD1683">
        <v>53.533618927001953</v>
      </c>
      <c r="AE1683">
        <v>49.703586578369141</v>
      </c>
      <c r="AF1683">
        <v>46.555385589599609</v>
      </c>
      <c r="AG1683">
        <v>-0.50481140613555908</v>
      </c>
      <c r="AH1683">
        <v>-0.21339148283004761</v>
      </c>
      <c r="AI1683">
        <v>-7.6771184802055359E-2</v>
      </c>
      <c r="AJ1683">
        <v>-0.14411157369613647</v>
      </c>
      <c r="AK1683">
        <v>-0.21062517166137695</v>
      </c>
      <c r="AL1683">
        <v>-0.15199717879295349</v>
      </c>
      <c r="AM1683">
        <v>-0.32997417449951172</v>
      </c>
      <c r="AN1683">
        <v>-0.11568032950162888</v>
      </c>
      <c r="AO1683">
        <v>0.14101411402225494</v>
      </c>
      <c r="AP1683">
        <v>0.32918918132781982</v>
      </c>
      <c r="AQ1683">
        <v>0.85821902751922607</v>
      </c>
      <c r="AR1683">
        <v>3.6282742023468018</v>
      </c>
      <c r="AS1683">
        <v>3.7003905773162842</v>
      </c>
      <c r="AT1683">
        <v>3.5593135356903076</v>
      </c>
      <c r="AU1683">
        <v>3.3052935600280762</v>
      </c>
      <c r="AV1683">
        <v>3.0393977165222168</v>
      </c>
      <c r="AW1683">
        <v>2.7842140197753906</v>
      </c>
      <c r="AX1683">
        <v>2.2911064624786377</v>
      </c>
      <c r="AY1683">
        <v>0.21281278133392334</v>
      </c>
      <c r="AZ1683">
        <v>-1.0621504858136177E-2</v>
      </c>
      <c r="BA1683">
        <v>-4.3316341936588287E-2</v>
      </c>
      <c r="BB1683">
        <v>4.3748901225626469E-4</v>
      </c>
      <c r="BC1683">
        <v>-2.467123419046402E-2</v>
      </c>
      <c r="BD1683">
        <v>-0.24190019071102142</v>
      </c>
      <c r="BE1683">
        <v>59.887386322021484</v>
      </c>
      <c r="BF1683">
        <v>59.63739013671875</v>
      </c>
      <c r="BG1683">
        <v>59.387386322021484</v>
      </c>
      <c r="BH1683">
        <v>58.641716003417969</v>
      </c>
      <c r="BI1683">
        <v>58.370075225830078</v>
      </c>
      <c r="BJ1683">
        <v>57.638256072998047</v>
      </c>
      <c r="BK1683">
        <v>61.106910705566406</v>
      </c>
      <c r="BL1683">
        <v>65.057823181152344</v>
      </c>
      <c r="BM1683">
        <v>69.817161560058594</v>
      </c>
      <c r="BN1683">
        <v>74.394889831542969</v>
      </c>
      <c r="BO1683">
        <v>78.428909301757813</v>
      </c>
      <c r="BP1683">
        <v>79.430641174316406</v>
      </c>
      <c r="BQ1683">
        <v>78.489501953125</v>
      </c>
      <c r="BR1683">
        <v>78.1639404296875</v>
      </c>
      <c r="BS1683">
        <v>78.252670288085938</v>
      </c>
      <c r="BT1683">
        <v>77.707656860351563</v>
      </c>
      <c r="BU1683">
        <v>76.526481628417969</v>
      </c>
      <c r="BV1683">
        <v>75.087944030761719</v>
      </c>
      <c r="BW1683">
        <v>72.554794311523438</v>
      </c>
      <c r="BX1683">
        <v>68.935508728027344</v>
      </c>
      <c r="BY1683">
        <v>66.107337951660156</v>
      </c>
      <c r="BZ1683">
        <v>64.901054382324219</v>
      </c>
      <c r="CA1683">
        <v>64.651054382324219</v>
      </c>
      <c r="CB1683">
        <v>63.196506500244141</v>
      </c>
      <c r="CC1683">
        <v>0.80718082189559937</v>
      </c>
      <c r="CD1683">
        <v>0.76961231231689453</v>
      </c>
      <c r="CE1683">
        <v>0.72788470983505249</v>
      </c>
      <c r="CF1683">
        <v>0.57714343070983887</v>
      </c>
      <c r="CG1683">
        <v>0.51388657093048096</v>
      </c>
      <c r="CH1683">
        <v>0.57937151193618774</v>
      </c>
      <c r="CI1683">
        <v>0.66150826215744019</v>
      </c>
      <c r="CJ1683">
        <v>0.62288963794708252</v>
      </c>
      <c r="CK1683">
        <v>0.75708639621734619</v>
      </c>
      <c r="CL1683">
        <v>0.78625977039337158</v>
      </c>
      <c r="CM1683">
        <v>0.76017165184020996</v>
      </c>
      <c r="CN1683">
        <v>0.80076056718826294</v>
      </c>
      <c r="CO1683">
        <v>0.88130474090576172</v>
      </c>
      <c r="CP1683">
        <v>0.80031895637512207</v>
      </c>
      <c r="CQ1683">
        <v>0.8335232138633728</v>
      </c>
      <c r="CR1683">
        <v>0.89574187994003296</v>
      </c>
      <c r="CS1683">
        <v>0.89168077707290649</v>
      </c>
      <c r="CT1683">
        <v>0.87853139638900757</v>
      </c>
      <c r="CU1683">
        <v>0.94004780054092407</v>
      </c>
      <c r="CV1683">
        <v>0.76742541790008545</v>
      </c>
      <c r="CW1683">
        <v>0.68642032146453857</v>
      </c>
      <c r="CX1683">
        <v>0.58587664365768433</v>
      </c>
      <c r="CY1683">
        <v>0.61199104785919189</v>
      </c>
      <c r="CZ1683">
        <v>0.59723234176635742</v>
      </c>
    </row>
    <row r="1684" spans="1:104" x14ac:dyDescent="0.25">
      <c r="A1684" t="s">
        <v>1873</v>
      </c>
      <c r="B1684" t="s">
        <v>26</v>
      </c>
      <c r="C1684" t="s">
        <v>28</v>
      </c>
      <c r="D1684" t="s">
        <v>184</v>
      </c>
      <c r="E1684" t="s">
        <v>184</v>
      </c>
      <c r="F1684">
        <v>2023</v>
      </c>
      <c r="G1684" t="s">
        <v>176</v>
      </c>
      <c r="H1684">
        <v>6</v>
      </c>
      <c r="I1684">
        <v>45.152256011962891</v>
      </c>
      <c r="J1684">
        <v>43.562240600585938</v>
      </c>
      <c r="K1684">
        <v>42.588394165039063</v>
      </c>
      <c r="L1684">
        <v>42.428985595703125</v>
      </c>
      <c r="M1684">
        <v>43.816795349121094</v>
      </c>
      <c r="N1684">
        <v>47.589763641357422</v>
      </c>
      <c r="O1684">
        <v>52.627735137939453</v>
      </c>
      <c r="P1684">
        <v>59.0557861328125</v>
      </c>
      <c r="Q1684">
        <v>64.677970886230469</v>
      </c>
      <c r="R1684">
        <v>69.113441467285156</v>
      </c>
      <c r="S1684">
        <v>72.510169982910156</v>
      </c>
      <c r="T1684">
        <v>74.02557373046875</v>
      </c>
      <c r="U1684">
        <v>74.464988708496094</v>
      </c>
      <c r="V1684">
        <v>74.732887268066406</v>
      </c>
      <c r="W1684">
        <v>74.370132446289063</v>
      </c>
      <c r="X1684">
        <v>72.969512939453125</v>
      </c>
      <c r="Y1684">
        <v>70.542884826660156</v>
      </c>
      <c r="Z1684">
        <v>66.602592468261719</v>
      </c>
      <c r="AA1684">
        <v>62.009307861328125</v>
      </c>
      <c r="AB1684">
        <v>59.253131866455078</v>
      </c>
      <c r="AC1684">
        <v>58.486381530761719</v>
      </c>
      <c r="AD1684">
        <v>55.191730499267578</v>
      </c>
      <c r="AE1684">
        <v>51.526050567626953</v>
      </c>
      <c r="AF1684">
        <v>48.343311309814453</v>
      </c>
      <c r="AG1684">
        <v>-0.53040850162506104</v>
      </c>
      <c r="AH1684">
        <v>-0.22905673086643219</v>
      </c>
      <c r="AI1684">
        <v>-8.947821706533432E-2</v>
      </c>
      <c r="AJ1684">
        <v>-0.15617205202579498</v>
      </c>
      <c r="AK1684">
        <v>-0.21883790194988251</v>
      </c>
      <c r="AL1684">
        <v>-0.15263299643993378</v>
      </c>
      <c r="AM1684">
        <v>-0.33941641449928284</v>
      </c>
      <c r="AN1684">
        <v>-0.10841022431850433</v>
      </c>
      <c r="AO1684">
        <v>0.14400762319564819</v>
      </c>
      <c r="AP1684">
        <v>0.32298430800437927</v>
      </c>
      <c r="AQ1684">
        <v>0.86965280771255493</v>
      </c>
      <c r="AR1684">
        <v>3.7143416404724121</v>
      </c>
      <c r="AS1684">
        <v>3.7885770797729492</v>
      </c>
      <c r="AT1684">
        <v>3.6277425289154053</v>
      </c>
      <c r="AU1684">
        <v>3.3753976821899414</v>
      </c>
      <c r="AV1684">
        <v>3.1500966548919678</v>
      </c>
      <c r="AW1684">
        <v>2.9203414916992187</v>
      </c>
      <c r="AX1684">
        <v>2.427349328994751</v>
      </c>
      <c r="AY1684">
        <v>0.26160147786140442</v>
      </c>
      <c r="AZ1684">
        <v>1.6761196777224541E-2</v>
      </c>
      <c r="BA1684">
        <v>-2.3763492703437805E-2</v>
      </c>
      <c r="BB1684">
        <v>1.9571894779801369E-2</v>
      </c>
      <c r="BC1684">
        <v>-1.1558054015040398E-2</v>
      </c>
      <c r="BD1684">
        <v>-0.2354581207036972</v>
      </c>
      <c r="BE1684">
        <v>60.660198211669922</v>
      </c>
      <c r="BF1684">
        <v>60.638561248779297</v>
      </c>
      <c r="BG1684">
        <v>59.681831359863281</v>
      </c>
      <c r="BH1684">
        <v>60.119091033935547</v>
      </c>
      <c r="BI1684">
        <v>58.912361145019531</v>
      </c>
      <c r="BJ1684">
        <v>60.052455902099609</v>
      </c>
      <c r="BK1684">
        <v>60.944282531738281</v>
      </c>
      <c r="BL1684">
        <v>64.477500915527344</v>
      </c>
      <c r="BM1684">
        <v>67.140090942382813</v>
      </c>
      <c r="BN1684">
        <v>70.470046997070313</v>
      </c>
      <c r="BO1684">
        <v>74.046531677246094</v>
      </c>
      <c r="BP1684">
        <v>76.937919616699219</v>
      </c>
      <c r="BQ1684">
        <v>78.002395629882813</v>
      </c>
      <c r="BR1684">
        <v>79.392494201660156</v>
      </c>
      <c r="BS1684">
        <v>79.665855407714844</v>
      </c>
      <c r="BT1684">
        <v>78.360572814941406</v>
      </c>
      <c r="BU1684">
        <v>77.153404235839844</v>
      </c>
      <c r="BV1684">
        <v>75.948844909667969</v>
      </c>
      <c r="BW1684">
        <v>73.760284423828125</v>
      </c>
      <c r="BX1684">
        <v>71.11932373046875</v>
      </c>
      <c r="BY1684">
        <v>67.066635131835938</v>
      </c>
      <c r="BZ1684">
        <v>64.759620666503906</v>
      </c>
      <c r="CA1684">
        <v>63.801158905029297</v>
      </c>
      <c r="CB1684">
        <v>63.051589965820313</v>
      </c>
      <c r="CC1684">
        <v>0.84413665533065796</v>
      </c>
      <c r="CD1684">
        <v>0.80411505699157715</v>
      </c>
      <c r="CE1684">
        <v>0.75961911678314209</v>
      </c>
      <c r="CF1684">
        <v>0.59971708059310913</v>
      </c>
      <c r="CG1684">
        <v>0.52987211942672729</v>
      </c>
      <c r="CH1684">
        <v>0.59533399343490601</v>
      </c>
      <c r="CI1684">
        <v>0.67429065704345703</v>
      </c>
      <c r="CJ1684">
        <v>0.62529069185256958</v>
      </c>
      <c r="CK1684">
        <v>0.75849193334579468</v>
      </c>
      <c r="CL1684">
        <v>0.78675401210784912</v>
      </c>
      <c r="CM1684">
        <v>0.76013022661209106</v>
      </c>
      <c r="CN1684">
        <v>0.80164849758148193</v>
      </c>
      <c r="CO1684">
        <v>0.88521528244018555</v>
      </c>
      <c r="CP1684">
        <v>0.79968154430389404</v>
      </c>
      <c r="CQ1684">
        <v>0.83433419466018677</v>
      </c>
      <c r="CR1684">
        <v>0.90572929382324219</v>
      </c>
      <c r="CS1684">
        <v>0.90931129455566406</v>
      </c>
      <c r="CT1684">
        <v>0.90034705400466919</v>
      </c>
      <c r="CU1684">
        <v>0.969471275806427</v>
      </c>
      <c r="CV1684">
        <v>0.78026407957077026</v>
      </c>
      <c r="CW1684">
        <v>0.69828230142593384</v>
      </c>
      <c r="CX1684">
        <v>0.59861332178115845</v>
      </c>
      <c r="CY1684">
        <v>0.63138318061828613</v>
      </c>
      <c r="CZ1684">
        <v>0.61751657724380493</v>
      </c>
    </row>
    <row r="1685" spans="1:104" x14ac:dyDescent="0.25">
      <c r="A1685" t="s">
        <v>1874</v>
      </c>
      <c r="B1685" t="s">
        <v>26</v>
      </c>
      <c r="C1685" t="s">
        <v>28</v>
      </c>
      <c r="D1685" t="s">
        <v>184</v>
      </c>
      <c r="E1685" t="s">
        <v>184</v>
      </c>
      <c r="F1685">
        <v>2023</v>
      </c>
      <c r="G1685" t="s">
        <v>177</v>
      </c>
      <c r="H1685">
        <v>7</v>
      </c>
      <c r="I1685">
        <v>47.582443237304687</v>
      </c>
      <c r="J1685">
        <v>45.911273956298828</v>
      </c>
      <c r="K1685">
        <v>44.774246215820313</v>
      </c>
      <c r="L1685">
        <v>44.670555114746094</v>
      </c>
      <c r="M1685">
        <v>46.385807037353516</v>
      </c>
      <c r="N1685">
        <v>50.644180297851563</v>
      </c>
      <c r="O1685">
        <v>55.949314117431641</v>
      </c>
      <c r="P1685">
        <v>62.773166656494141</v>
      </c>
      <c r="Q1685">
        <v>68.687881469726563</v>
      </c>
      <c r="R1685">
        <v>73.336654663085938</v>
      </c>
      <c r="S1685">
        <v>76.572319030761719</v>
      </c>
      <c r="T1685">
        <v>78.144676208496094</v>
      </c>
      <c r="U1685">
        <v>78.700454711914062</v>
      </c>
      <c r="V1685">
        <v>79.050888061523438</v>
      </c>
      <c r="W1685">
        <v>78.884979248046875</v>
      </c>
      <c r="X1685">
        <v>77.832763671875</v>
      </c>
      <c r="Y1685">
        <v>75.548377990722656</v>
      </c>
      <c r="Z1685">
        <v>71.412620544433594</v>
      </c>
      <c r="AA1685">
        <v>66.169967651367188</v>
      </c>
      <c r="AB1685">
        <v>63.13055419921875</v>
      </c>
      <c r="AC1685">
        <v>62.105388641357422</v>
      </c>
      <c r="AD1685">
        <v>58.506908416748047</v>
      </c>
      <c r="AE1685">
        <v>54.472412109375</v>
      </c>
      <c r="AF1685">
        <v>51.127964019775391</v>
      </c>
      <c r="AG1685">
        <v>-0.51092803478240967</v>
      </c>
      <c r="AH1685">
        <v>-0.26680329442024231</v>
      </c>
      <c r="AI1685">
        <v>-0.16582569479942322</v>
      </c>
      <c r="AJ1685">
        <v>-0.19655142724514008</v>
      </c>
      <c r="AK1685">
        <v>-0.21109922230243683</v>
      </c>
      <c r="AL1685">
        <v>-0.10404382646083832</v>
      </c>
      <c r="AM1685">
        <v>-0.31152960658073425</v>
      </c>
      <c r="AN1685">
        <v>-1.6956675797700882E-2</v>
      </c>
      <c r="AO1685">
        <v>0.14604365825653076</v>
      </c>
      <c r="AP1685">
        <v>0.22783641517162323</v>
      </c>
      <c r="AQ1685">
        <v>0.80756604671478271</v>
      </c>
      <c r="AR1685">
        <v>3.8710389137268066</v>
      </c>
      <c r="AS1685">
        <v>3.9657938480377197</v>
      </c>
      <c r="AT1685">
        <v>3.8119397163391113</v>
      </c>
      <c r="AU1685">
        <v>3.5966618061065674</v>
      </c>
      <c r="AV1685">
        <v>3.5394563674926758</v>
      </c>
      <c r="AW1685">
        <v>3.350529670715332</v>
      </c>
      <c r="AX1685">
        <v>2.9117162227630615</v>
      </c>
      <c r="AY1685">
        <v>0.63386034965515137</v>
      </c>
      <c r="AZ1685">
        <v>0.27198129892349243</v>
      </c>
      <c r="BA1685">
        <v>0.16146597266197205</v>
      </c>
      <c r="BB1685">
        <v>0.18272937834262848</v>
      </c>
      <c r="BC1685">
        <v>0.10594067722558975</v>
      </c>
      <c r="BD1685">
        <v>-8.8816225528717041E-2</v>
      </c>
      <c r="BE1685">
        <v>67.791099548339844</v>
      </c>
      <c r="BF1685">
        <v>67.272064208984375</v>
      </c>
      <c r="BG1685">
        <v>66.586952209472656</v>
      </c>
      <c r="BH1685">
        <v>66.565322875976563</v>
      </c>
      <c r="BI1685">
        <v>66.541961669921875</v>
      </c>
      <c r="BJ1685">
        <v>66.541961669921875</v>
      </c>
      <c r="BK1685">
        <v>67.683815002441406</v>
      </c>
      <c r="BL1685">
        <v>69.368057250976563</v>
      </c>
      <c r="BM1685">
        <v>73.959236145019531</v>
      </c>
      <c r="BN1685">
        <v>77.165550231933594</v>
      </c>
      <c r="BO1685">
        <v>78.25250244140625</v>
      </c>
      <c r="BP1685">
        <v>76.772834777832031</v>
      </c>
      <c r="BQ1685">
        <v>78.166419982910156</v>
      </c>
      <c r="BR1685">
        <v>81.303504943847656</v>
      </c>
      <c r="BS1685">
        <v>79.848587036132812</v>
      </c>
      <c r="BT1685">
        <v>81.380989074707031</v>
      </c>
      <c r="BU1685">
        <v>83.456214904785156</v>
      </c>
      <c r="BV1685">
        <v>82.912956237792969</v>
      </c>
      <c r="BW1685">
        <v>77.895698547363281</v>
      </c>
      <c r="BX1685">
        <v>73.917373657226563</v>
      </c>
      <c r="BY1685">
        <v>72.207603454589844</v>
      </c>
      <c r="BZ1685">
        <v>71.706306457519531</v>
      </c>
      <c r="CA1685">
        <v>69.857719421386719</v>
      </c>
      <c r="CB1685">
        <v>69.814888000488281</v>
      </c>
      <c r="CC1685">
        <v>0.83800667524337769</v>
      </c>
      <c r="CD1685">
        <v>0.79980224370956421</v>
      </c>
      <c r="CE1685">
        <v>0.75399625301361084</v>
      </c>
      <c r="CF1685">
        <v>0.59675353765487671</v>
      </c>
      <c r="CG1685">
        <v>0.53075581789016724</v>
      </c>
      <c r="CH1685">
        <v>0.59698611497879028</v>
      </c>
      <c r="CI1685">
        <v>0.67293745279312134</v>
      </c>
      <c r="CJ1685">
        <v>0.6242256760597229</v>
      </c>
      <c r="CK1685">
        <v>0.75613486766815186</v>
      </c>
      <c r="CL1685">
        <v>0.78417342901229858</v>
      </c>
      <c r="CM1685">
        <v>0.75732386112213135</v>
      </c>
      <c r="CN1685">
        <v>0.79837870597839355</v>
      </c>
      <c r="CO1685">
        <v>0.88033813238143921</v>
      </c>
      <c r="CP1685">
        <v>0.79802298545837402</v>
      </c>
      <c r="CQ1685">
        <v>0.83256882429122925</v>
      </c>
      <c r="CR1685">
        <v>0.90522360801696777</v>
      </c>
      <c r="CS1685">
        <v>0.91169768571853638</v>
      </c>
      <c r="CT1685">
        <v>0.90458649396896362</v>
      </c>
      <c r="CU1685">
        <v>0.97275274991989136</v>
      </c>
      <c r="CV1685">
        <v>0.78215187788009644</v>
      </c>
      <c r="CW1685">
        <v>0.69787067174911499</v>
      </c>
      <c r="CX1685">
        <v>0.59690618515014648</v>
      </c>
      <c r="CY1685">
        <v>0.62773269414901733</v>
      </c>
      <c r="CZ1685">
        <v>0.61576551198959351</v>
      </c>
    </row>
    <row r="1686" spans="1:104" x14ac:dyDescent="0.25">
      <c r="A1686" t="s">
        <v>1875</v>
      </c>
      <c r="B1686" t="s">
        <v>26</v>
      </c>
      <c r="C1686" t="s">
        <v>28</v>
      </c>
      <c r="D1686" t="s">
        <v>184</v>
      </c>
      <c r="E1686" t="s">
        <v>184</v>
      </c>
      <c r="F1686">
        <v>2023</v>
      </c>
      <c r="G1686" t="s">
        <v>178</v>
      </c>
      <c r="H1686">
        <v>8</v>
      </c>
      <c r="I1686">
        <v>48.303348541259766</v>
      </c>
      <c r="J1686">
        <v>46.653881072998047</v>
      </c>
      <c r="K1686">
        <v>45.477622985839844</v>
      </c>
      <c r="L1686">
        <v>45.419200897216797</v>
      </c>
      <c r="M1686">
        <v>47.112045288085937</v>
      </c>
      <c r="N1686">
        <v>51.800189971923828</v>
      </c>
      <c r="O1686">
        <v>57.830276489257813</v>
      </c>
      <c r="P1686">
        <v>64.620529174804687</v>
      </c>
      <c r="Q1686">
        <v>71.186294555664063</v>
      </c>
      <c r="R1686">
        <v>76.459930419921875</v>
      </c>
      <c r="S1686">
        <v>80.700836181640625</v>
      </c>
      <c r="T1686">
        <v>82.757720947265625</v>
      </c>
      <c r="U1686">
        <v>83.539138793945313</v>
      </c>
      <c r="V1686">
        <v>83.999488830566406</v>
      </c>
      <c r="W1686">
        <v>83.57940673828125</v>
      </c>
      <c r="X1686">
        <v>81.949546813964844</v>
      </c>
      <c r="Y1686">
        <v>78.639968872070313</v>
      </c>
      <c r="Z1686">
        <v>73.995185852050781</v>
      </c>
      <c r="AA1686">
        <v>68.10467529296875</v>
      </c>
      <c r="AB1686">
        <v>65.548294067382813</v>
      </c>
      <c r="AC1686">
        <v>63.699897766113281</v>
      </c>
      <c r="AD1686">
        <v>59.645351409912109</v>
      </c>
      <c r="AE1686">
        <v>55.286556243896484</v>
      </c>
      <c r="AF1686">
        <v>51.689350128173828</v>
      </c>
      <c r="AG1686">
        <v>-0.48401716351509094</v>
      </c>
      <c r="AH1686">
        <v>-0.2929726243019104</v>
      </c>
      <c r="AI1686">
        <v>-0.22697488963603973</v>
      </c>
      <c r="AJ1686">
        <v>-0.22634968161582947</v>
      </c>
      <c r="AK1686">
        <v>-0.19733493030071259</v>
      </c>
      <c r="AL1686">
        <v>-5.7303458452224731E-2</v>
      </c>
      <c r="AM1686">
        <v>-0.2833879292011261</v>
      </c>
      <c r="AN1686">
        <v>6.4235448837280273E-2</v>
      </c>
      <c r="AO1686">
        <v>0.14931745827198029</v>
      </c>
      <c r="AP1686">
        <v>0.1475864052772522</v>
      </c>
      <c r="AQ1686">
        <v>0.77219253778457642</v>
      </c>
      <c r="AR1686">
        <v>4.0874171257019043</v>
      </c>
      <c r="AS1686">
        <v>4.2052602767944336</v>
      </c>
      <c r="AT1686">
        <v>4.0470428466796875</v>
      </c>
      <c r="AU1686">
        <v>3.8407316207885742</v>
      </c>
      <c r="AV1686">
        <v>3.8974330425262451</v>
      </c>
      <c r="AW1686">
        <v>3.6894905567169189</v>
      </c>
      <c r="AX1686">
        <v>3.2878592014312744</v>
      </c>
      <c r="AY1686">
        <v>0.94654470682144165</v>
      </c>
      <c r="AZ1686">
        <v>0.49691793322563171</v>
      </c>
      <c r="BA1686">
        <v>0.32334566116333008</v>
      </c>
      <c r="BB1686">
        <v>0.3225378692150116</v>
      </c>
      <c r="BC1686">
        <v>0.20482343435287476</v>
      </c>
      <c r="BD1686">
        <v>3.9482809603214264E-2</v>
      </c>
      <c r="BE1686">
        <v>70.519363403320312</v>
      </c>
      <c r="BF1686">
        <v>70.720741271972656</v>
      </c>
      <c r="BG1686">
        <v>69.771255493164063</v>
      </c>
      <c r="BH1686">
        <v>70.088218688964844</v>
      </c>
      <c r="BI1686">
        <v>69.372978210449219</v>
      </c>
      <c r="BJ1686">
        <v>68.956039428710938</v>
      </c>
      <c r="BK1686">
        <v>68.973335266113281</v>
      </c>
      <c r="BL1686">
        <v>68.754646301269531</v>
      </c>
      <c r="BM1686">
        <v>71.383392333984375</v>
      </c>
      <c r="BN1686">
        <v>74.6802978515625</v>
      </c>
      <c r="BO1686">
        <v>79.637420654296875</v>
      </c>
      <c r="BP1686">
        <v>82.568229675292969</v>
      </c>
      <c r="BQ1686">
        <v>83.800048828125</v>
      </c>
      <c r="BR1686">
        <v>84.072021484375</v>
      </c>
      <c r="BS1686">
        <v>83.836380004882813</v>
      </c>
      <c r="BT1686">
        <v>83.290000915527344</v>
      </c>
      <c r="BU1686">
        <v>83.021156311035156</v>
      </c>
      <c r="BV1686">
        <v>81.523574829101563</v>
      </c>
      <c r="BW1686">
        <v>78.39483642578125</v>
      </c>
      <c r="BX1686">
        <v>75.982353210449219</v>
      </c>
      <c r="BY1686">
        <v>74.015914916992187</v>
      </c>
      <c r="BZ1686">
        <v>73.214523315429688</v>
      </c>
      <c r="CA1686">
        <v>71.572982788085937</v>
      </c>
      <c r="CB1686">
        <v>71.902755737304687</v>
      </c>
      <c r="CC1686">
        <v>0.83255338668823242</v>
      </c>
      <c r="CD1686">
        <v>0.79526621103286743</v>
      </c>
      <c r="CE1686">
        <v>0.74851006269454956</v>
      </c>
      <c r="CF1686">
        <v>0.59298539161682129</v>
      </c>
      <c r="CG1686">
        <v>0.52680486440658569</v>
      </c>
      <c r="CH1686">
        <v>0.59627717733383179</v>
      </c>
      <c r="CI1686">
        <v>0.67656850814819336</v>
      </c>
      <c r="CJ1686">
        <v>0.62596476078033447</v>
      </c>
      <c r="CK1686">
        <v>0.7594914436340332</v>
      </c>
      <c r="CL1686">
        <v>0.78910309076309204</v>
      </c>
      <c r="CM1686">
        <v>0.76351016759872437</v>
      </c>
      <c r="CN1686">
        <v>0.80665409564971924</v>
      </c>
      <c r="CO1686">
        <v>0.89464926719665527</v>
      </c>
      <c r="CP1686">
        <v>0.80525404214859009</v>
      </c>
      <c r="CQ1686">
        <v>0.84157824516296387</v>
      </c>
      <c r="CR1686">
        <v>0.9192613959312439</v>
      </c>
      <c r="CS1686">
        <v>0.92126846313476563</v>
      </c>
      <c r="CT1686">
        <v>0.91299092769622803</v>
      </c>
      <c r="CU1686">
        <v>0.97925519943237305</v>
      </c>
      <c r="CV1686">
        <v>0.79260647296905518</v>
      </c>
      <c r="CW1686">
        <v>0.70169949531555176</v>
      </c>
      <c r="CX1686">
        <v>0.59759658575057983</v>
      </c>
      <c r="CY1686">
        <v>0.62450659275054932</v>
      </c>
      <c r="CZ1686">
        <v>0.6085389256477356</v>
      </c>
    </row>
    <row r="1687" spans="1:104" x14ac:dyDescent="0.25">
      <c r="A1687" t="s">
        <v>1876</v>
      </c>
      <c r="B1687" t="s">
        <v>26</v>
      </c>
      <c r="C1687" t="s">
        <v>28</v>
      </c>
      <c r="D1687" t="s">
        <v>184</v>
      </c>
      <c r="E1687" t="s">
        <v>184</v>
      </c>
      <c r="F1687">
        <v>2023</v>
      </c>
      <c r="G1687" t="s">
        <v>179</v>
      </c>
      <c r="H1687">
        <v>9</v>
      </c>
      <c r="I1687">
        <v>48.142707824707031</v>
      </c>
      <c r="J1687">
        <v>46.6387939453125</v>
      </c>
      <c r="K1687">
        <v>45.651473999023438</v>
      </c>
      <c r="L1687">
        <v>45.615303039550781</v>
      </c>
      <c r="M1687">
        <v>47.455924987792969</v>
      </c>
      <c r="N1687">
        <v>52.331066131591797</v>
      </c>
      <c r="O1687">
        <v>59.279460906982422</v>
      </c>
      <c r="P1687">
        <v>66.101348876953125</v>
      </c>
      <c r="Q1687">
        <v>73.420234680175781</v>
      </c>
      <c r="R1687">
        <v>79.029998779296875</v>
      </c>
      <c r="S1687">
        <v>83.317146301269531</v>
      </c>
      <c r="T1687">
        <v>85.440666198730469</v>
      </c>
      <c r="U1687">
        <v>86.204559326171875</v>
      </c>
      <c r="V1687">
        <v>86.891853332519531</v>
      </c>
      <c r="W1687">
        <v>86.199722290039063</v>
      </c>
      <c r="X1687">
        <v>83.627655029296875</v>
      </c>
      <c r="Y1687">
        <v>79.833976745605469</v>
      </c>
      <c r="Z1687">
        <v>74.890365600585937</v>
      </c>
      <c r="AA1687">
        <v>69.193504333496094</v>
      </c>
      <c r="AB1687">
        <v>67.483291625976563</v>
      </c>
      <c r="AC1687">
        <v>64.319175720214844</v>
      </c>
      <c r="AD1687">
        <v>59.864276885986328</v>
      </c>
      <c r="AE1687">
        <v>55.353736877441406</v>
      </c>
      <c r="AF1687">
        <v>51.739181518554688</v>
      </c>
      <c r="AG1687">
        <v>-0.47735598683357239</v>
      </c>
      <c r="AH1687">
        <v>-0.29227516055107117</v>
      </c>
      <c r="AI1687">
        <v>-0.22933089733123779</v>
      </c>
      <c r="AJ1687">
        <v>-0.22758476436138153</v>
      </c>
      <c r="AK1687">
        <v>-0.19785718619823456</v>
      </c>
      <c r="AL1687">
        <v>-5.6813795119524002E-2</v>
      </c>
      <c r="AM1687">
        <v>-0.28675699234008789</v>
      </c>
      <c r="AN1687">
        <v>6.8305529654026031E-2</v>
      </c>
      <c r="AO1687">
        <v>0.15444907546043396</v>
      </c>
      <c r="AP1687">
        <v>0.14874023199081421</v>
      </c>
      <c r="AQ1687">
        <v>0.78821176290512085</v>
      </c>
      <c r="AR1687">
        <v>4.1997108459472656</v>
      </c>
      <c r="AS1687">
        <v>4.3160252571105957</v>
      </c>
      <c r="AT1687">
        <v>4.1663656234741211</v>
      </c>
      <c r="AU1687">
        <v>3.9418251514434814</v>
      </c>
      <c r="AV1687">
        <v>3.9533867835998535</v>
      </c>
      <c r="AW1687">
        <v>3.7251553535461426</v>
      </c>
      <c r="AX1687">
        <v>3.3151266574859619</v>
      </c>
      <c r="AY1687">
        <v>0.9677126407623291</v>
      </c>
      <c r="AZ1687">
        <v>0.51723784208297729</v>
      </c>
      <c r="BA1687">
        <v>0.33369097113609314</v>
      </c>
      <c r="BB1687">
        <v>0.32840240001678467</v>
      </c>
      <c r="BC1687">
        <v>0.207753986120224</v>
      </c>
      <c r="BD1687">
        <v>4.4114641845226288E-2</v>
      </c>
      <c r="BE1687">
        <v>66.032745361328125</v>
      </c>
      <c r="BF1687">
        <v>65.325981140136719</v>
      </c>
      <c r="BG1687">
        <v>65.944549560546875</v>
      </c>
      <c r="BH1687">
        <v>64.054786682128906</v>
      </c>
      <c r="BI1687">
        <v>64.693252563476563</v>
      </c>
      <c r="BJ1687">
        <v>65.313552856445312</v>
      </c>
      <c r="BK1687">
        <v>67.347389221191406</v>
      </c>
      <c r="BL1687">
        <v>68.804153442382813</v>
      </c>
      <c r="BM1687">
        <v>75.829887390136719</v>
      </c>
      <c r="BN1687">
        <v>81.265037536621094</v>
      </c>
      <c r="BO1687">
        <v>86.765037536621094</v>
      </c>
      <c r="BP1687">
        <v>88.102363586425781</v>
      </c>
      <c r="BQ1687">
        <v>87.729904174804688</v>
      </c>
      <c r="BR1687">
        <v>89.384475708007812</v>
      </c>
      <c r="BS1687">
        <v>91.072647094726563</v>
      </c>
      <c r="BT1687">
        <v>89.359603881835938</v>
      </c>
      <c r="BU1687">
        <v>87.764381408691406</v>
      </c>
      <c r="BV1687">
        <v>87.177047729492188</v>
      </c>
      <c r="BW1687">
        <v>85.6104736328125</v>
      </c>
      <c r="BX1687">
        <v>80.805885314941406</v>
      </c>
      <c r="BY1687">
        <v>76.565719604492188</v>
      </c>
      <c r="BZ1687">
        <v>76.186882019042969</v>
      </c>
      <c r="CA1687">
        <v>74.063125610351562</v>
      </c>
      <c r="CB1687">
        <v>72.585601806640625</v>
      </c>
      <c r="CC1687">
        <v>0.8231734037399292</v>
      </c>
      <c r="CD1687">
        <v>0.78871917724609375</v>
      </c>
      <c r="CE1687">
        <v>0.74554198980331421</v>
      </c>
      <c r="CF1687">
        <v>0.59184426069259644</v>
      </c>
      <c r="CG1687">
        <v>0.52787703275680542</v>
      </c>
      <c r="CH1687">
        <v>0.59842658042907715</v>
      </c>
      <c r="CI1687">
        <v>0.68310612440109253</v>
      </c>
      <c r="CJ1687">
        <v>0.63055551052093506</v>
      </c>
      <c r="CK1687">
        <v>0.76908576488494873</v>
      </c>
      <c r="CL1687">
        <v>0.79871052503585815</v>
      </c>
      <c r="CM1687">
        <v>0.76981651782989502</v>
      </c>
      <c r="CN1687">
        <v>0.81384575366973877</v>
      </c>
      <c r="CO1687">
        <v>0.90532988309860229</v>
      </c>
      <c r="CP1687">
        <v>0.81165081262588501</v>
      </c>
      <c r="CQ1687">
        <v>0.84913229942321777</v>
      </c>
      <c r="CR1687">
        <v>0.92635327577590942</v>
      </c>
      <c r="CS1687">
        <v>0.9262312650680542</v>
      </c>
      <c r="CT1687">
        <v>0.91714215278625488</v>
      </c>
      <c r="CU1687">
        <v>0.98588806390762329</v>
      </c>
      <c r="CV1687">
        <v>0.8043786883354187</v>
      </c>
      <c r="CW1687">
        <v>0.70656800270080566</v>
      </c>
      <c r="CX1687">
        <v>0.5979577898979187</v>
      </c>
      <c r="CY1687">
        <v>0.62314784526824951</v>
      </c>
      <c r="CZ1687">
        <v>0.60661625862121582</v>
      </c>
    </row>
    <row r="1688" spans="1:104" x14ac:dyDescent="0.25">
      <c r="A1688" t="s">
        <v>1877</v>
      </c>
      <c r="B1688" t="s">
        <v>26</v>
      </c>
      <c r="C1688" t="s">
        <v>28</v>
      </c>
      <c r="D1688" t="s">
        <v>184</v>
      </c>
      <c r="E1688" t="s">
        <v>184</v>
      </c>
      <c r="F1688">
        <v>2023</v>
      </c>
      <c r="G1688" t="s">
        <v>180</v>
      </c>
      <c r="H1688">
        <v>10</v>
      </c>
      <c r="I1688">
        <v>43.497489929199219</v>
      </c>
      <c r="J1688">
        <v>42.078197479248047</v>
      </c>
      <c r="K1688">
        <v>41.117832183837891</v>
      </c>
      <c r="L1688">
        <v>41.082023620605469</v>
      </c>
      <c r="M1688">
        <v>42.610004425048828</v>
      </c>
      <c r="N1688">
        <v>46.750030517578125</v>
      </c>
      <c r="O1688">
        <v>53.726844787597656</v>
      </c>
      <c r="P1688">
        <v>59.112922668457031</v>
      </c>
      <c r="Q1688">
        <v>65.548995971679687</v>
      </c>
      <c r="R1688">
        <v>71.328872680664063</v>
      </c>
      <c r="S1688">
        <v>75.934730529785156</v>
      </c>
      <c r="T1688">
        <v>78.537315368652344</v>
      </c>
      <c r="U1688">
        <v>79.918869018554687</v>
      </c>
      <c r="V1688">
        <v>81.204803466796875</v>
      </c>
      <c r="W1688">
        <v>80.734375</v>
      </c>
      <c r="X1688">
        <v>78.167449951171875</v>
      </c>
      <c r="Y1688">
        <v>74.296661376953125</v>
      </c>
      <c r="Z1688">
        <v>69.583755493164063</v>
      </c>
      <c r="AA1688">
        <v>66.466903686523438</v>
      </c>
      <c r="AB1688">
        <v>63.830085754394531</v>
      </c>
      <c r="AC1688">
        <v>60.646595001220703</v>
      </c>
      <c r="AD1688">
        <v>55.400241851806641</v>
      </c>
      <c r="AE1688">
        <v>50.311553955078125</v>
      </c>
      <c r="AF1688">
        <v>46.911247253417969</v>
      </c>
      <c r="AG1688">
        <v>-0.46259963512420654</v>
      </c>
      <c r="AH1688">
        <v>-0.22957195341587067</v>
      </c>
      <c r="AI1688">
        <v>-0.12903608381748199</v>
      </c>
      <c r="AJ1688">
        <v>-0.16689285635948181</v>
      </c>
      <c r="AK1688">
        <v>-0.19277884066104889</v>
      </c>
      <c r="AL1688">
        <v>-0.10715851187705994</v>
      </c>
      <c r="AM1688">
        <v>-0.30299413204193115</v>
      </c>
      <c r="AN1688">
        <v>-4.1115429252386093E-2</v>
      </c>
      <c r="AO1688">
        <v>0.14452561736106873</v>
      </c>
      <c r="AP1688">
        <v>0.26235398650169373</v>
      </c>
      <c r="AQ1688">
        <v>0.85523480176925659</v>
      </c>
      <c r="AR1688">
        <v>3.9524040222167969</v>
      </c>
      <c r="AS1688">
        <v>4.0806770324707031</v>
      </c>
      <c r="AT1688">
        <v>3.9578351974487305</v>
      </c>
      <c r="AU1688">
        <v>3.7098522186279297</v>
      </c>
      <c r="AV1688">
        <v>3.532524585723877</v>
      </c>
      <c r="AW1688">
        <v>3.2531964778900146</v>
      </c>
      <c r="AX1688">
        <v>2.7692995071411133</v>
      </c>
      <c r="AY1688">
        <v>0.54604196548461914</v>
      </c>
      <c r="AZ1688">
        <v>0.21284134685993195</v>
      </c>
      <c r="BA1688">
        <v>0.11639209091663361</v>
      </c>
      <c r="BB1688">
        <v>0.13241328299045563</v>
      </c>
      <c r="BC1688">
        <v>6.560312956571579E-2</v>
      </c>
      <c r="BD1688">
        <v>-0.11969073116779327</v>
      </c>
      <c r="BE1688">
        <v>62.889408111572266</v>
      </c>
      <c r="BF1688">
        <v>62.596622467041016</v>
      </c>
      <c r="BG1688">
        <v>62.758449554443359</v>
      </c>
      <c r="BH1688">
        <v>61.616500854492188</v>
      </c>
      <c r="BI1688">
        <v>61.760616302490234</v>
      </c>
      <c r="BJ1688">
        <v>60.138542175292969</v>
      </c>
      <c r="BK1688">
        <v>61.239437103271484</v>
      </c>
      <c r="BL1688">
        <v>64.249565124511719</v>
      </c>
      <c r="BM1688">
        <v>69.448326110839844</v>
      </c>
      <c r="BN1688">
        <v>74.773719787597656</v>
      </c>
      <c r="BO1688">
        <v>78.871589660644531</v>
      </c>
      <c r="BP1688">
        <v>80.875045776367188</v>
      </c>
      <c r="BQ1688">
        <v>83.622451782226563</v>
      </c>
      <c r="BR1688">
        <v>85.472915649414063</v>
      </c>
      <c r="BS1688">
        <v>85.244522094726563</v>
      </c>
      <c r="BT1688">
        <v>84.330528259277344</v>
      </c>
      <c r="BU1688">
        <v>83.481361389160156</v>
      </c>
      <c r="BV1688">
        <v>81.927581787109375</v>
      </c>
      <c r="BW1688">
        <v>76.577117919921875</v>
      </c>
      <c r="BX1688">
        <v>70.464797973632813</v>
      </c>
      <c r="BY1688">
        <v>68.467391967773438</v>
      </c>
      <c r="BZ1688">
        <v>66.097488403320312</v>
      </c>
      <c r="CA1688">
        <v>65.074142456054688</v>
      </c>
      <c r="CB1688">
        <v>63.475418090820313</v>
      </c>
      <c r="CC1688">
        <v>0.76139885187149048</v>
      </c>
      <c r="CD1688">
        <v>0.72733473777770996</v>
      </c>
      <c r="CE1688">
        <v>0.68748188018798828</v>
      </c>
      <c r="CF1688">
        <v>0.55060148239135742</v>
      </c>
      <c r="CG1688">
        <v>0.49281919002532959</v>
      </c>
      <c r="CH1688">
        <v>0.5580599308013916</v>
      </c>
      <c r="CI1688">
        <v>0.6523665189743042</v>
      </c>
      <c r="CJ1688">
        <v>0.61560642719268799</v>
      </c>
      <c r="CK1688">
        <v>0.75162613391876221</v>
      </c>
      <c r="CL1688">
        <v>0.78850853443145752</v>
      </c>
      <c r="CM1688">
        <v>0.76451206207275391</v>
      </c>
      <c r="CN1688">
        <v>0.80973774194717407</v>
      </c>
      <c r="CO1688">
        <v>0.90404665470123291</v>
      </c>
      <c r="CP1688">
        <v>0.80914074182510376</v>
      </c>
      <c r="CQ1688">
        <v>0.84843069314956665</v>
      </c>
      <c r="CR1688">
        <v>0.92697805166244507</v>
      </c>
      <c r="CS1688">
        <v>0.9239158034324646</v>
      </c>
      <c r="CT1688">
        <v>0.91456347703933716</v>
      </c>
      <c r="CU1688">
        <v>1.0017073154449463</v>
      </c>
      <c r="CV1688">
        <v>0.81187641620635986</v>
      </c>
      <c r="CW1688">
        <v>0.71174341440200806</v>
      </c>
      <c r="CX1688">
        <v>0.5817105770111084</v>
      </c>
      <c r="CY1688">
        <v>0.58666956424713135</v>
      </c>
      <c r="CZ1688">
        <v>0.56832832098007202</v>
      </c>
    </row>
    <row r="1689" spans="1:104" x14ac:dyDescent="0.25">
      <c r="A1689" t="s">
        <v>1878</v>
      </c>
      <c r="B1689" t="s">
        <v>26</v>
      </c>
      <c r="C1689" t="s">
        <v>28</v>
      </c>
      <c r="D1689" t="s">
        <v>184</v>
      </c>
      <c r="E1689" t="s">
        <v>184</v>
      </c>
      <c r="F1689">
        <v>2023</v>
      </c>
      <c r="G1689" t="s">
        <v>181</v>
      </c>
      <c r="H1689">
        <v>11</v>
      </c>
      <c r="I1689">
        <v>40.424480438232422</v>
      </c>
      <c r="J1689">
        <v>39.212001800537109</v>
      </c>
      <c r="K1689">
        <v>38.507789611816406</v>
      </c>
      <c r="L1689">
        <v>38.687206268310547</v>
      </c>
      <c r="M1689">
        <v>40.390495300292969</v>
      </c>
      <c r="N1689">
        <v>44.469528198242188</v>
      </c>
      <c r="O1689">
        <v>49.744426727294922</v>
      </c>
      <c r="P1689">
        <v>54.396759033203125</v>
      </c>
      <c r="Q1689">
        <v>59.078189849853516</v>
      </c>
      <c r="R1689">
        <v>62.578128814697266</v>
      </c>
      <c r="S1689">
        <v>65.308334350585937</v>
      </c>
      <c r="T1689">
        <v>66.825553894042969</v>
      </c>
      <c r="U1689">
        <v>67.489395141601563</v>
      </c>
      <c r="V1689">
        <v>68.068801879882812</v>
      </c>
      <c r="W1689">
        <v>67.305145263671875</v>
      </c>
      <c r="X1689">
        <v>64.873611450195312</v>
      </c>
      <c r="Y1689">
        <v>62.345596313476563</v>
      </c>
      <c r="Z1689">
        <v>61.027915954589844</v>
      </c>
      <c r="AA1689">
        <v>57.246120452880859</v>
      </c>
      <c r="AB1689">
        <v>54.502040863037109</v>
      </c>
      <c r="AC1689">
        <v>52.328227996826172</v>
      </c>
      <c r="AD1689">
        <v>49.261909484863281</v>
      </c>
      <c r="AE1689">
        <v>45.801490783691406</v>
      </c>
      <c r="AF1689">
        <v>43.021633148193359</v>
      </c>
      <c r="AG1689">
        <v>-0.49426952004432678</v>
      </c>
      <c r="AH1689">
        <v>-0.17247898876667023</v>
      </c>
      <c r="AI1689">
        <v>-1.1928554624319077E-2</v>
      </c>
      <c r="AJ1689">
        <v>-0.10658393800258636</v>
      </c>
      <c r="AK1689">
        <v>-0.2147122323513031</v>
      </c>
      <c r="AL1689">
        <v>-0.18980473279953003</v>
      </c>
      <c r="AM1689">
        <v>-0.35409891605377197</v>
      </c>
      <c r="AN1689">
        <v>-0.18478749692440033</v>
      </c>
      <c r="AO1689">
        <v>0.13285864889621735</v>
      </c>
      <c r="AP1689">
        <v>0.39111334085464478</v>
      </c>
      <c r="AQ1689">
        <v>0.86883199214935303</v>
      </c>
      <c r="AR1689">
        <v>3.3710343837738037</v>
      </c>
      <c r="AS1689">
        <v>3.4447002410888672</v>
      </c>
      <c r="AT1689">
        <v>3.3135828971862793</v>
      </c>
      <c r="AU1689">
        <v>3.0283465385437012</v>
      </c>
      <c r="AV1689">
        <v>2.6291599273681641</v>
      </c>
      <c r="AW1689">
        <v>2.3718774318695068</v>
      </c>
      <c r="AX1689">
        <v>1.9270486831665039</v>
      </c>
      <c r="AY1689">
        <v>-8.6775831878185272E-2</v>
      </c>
      <c r="AZ1689">
        <v>-0.21779392659664154</v>
      </c>
      <c r="BA1689">
        <v>-0.19146992266178131</v>
      </c>
      <c r="BB1689">
        <v>-0.13238191604614258</v>
      </c>
      <c r="BC1689">
        <v>-0.117234967648983</v>
      </c>
      <c r="BD1689">
        <v>-0.34357225894927979</v>
      </c>
      <c r="BE1689">
        <v>60.269138336181641</v>
      </c>
      <c r="BF1689">
        <v>59.93792724609375</v>
      </c>
      <c r="BG1689">
        <v>59.636638641357422</v>
      </c>
      <c r="BH1689">
        <v>59.586860656738281</v>
      </c>
      <c r="BI1689">
        <v>60.001728057861328</v>
      </c>
      <c r="BJ1689">
        <v>60.567157745361328</v>
      </c>
      <c r="BK1689">
        <v>59.767505645751953</v>
      </c>
      <c r="BL1689">
        <v>59.533969879150391</v>
      </c>
      <c r="BM1689">
        <v>62.627849578857422</v>
      </c>
      <c r="BN1689">
        <v>65.62750244140625</v>
      </c>
      <c r="BO1689">
        <v>68.0589599609375</v>
      </c>
      <c r="BP1689">
        <v>69.893524169921875</v>
      </c>
      <c r="BQ1689">
        <v>71.080390930175781</v>
      </c>
      <c r="BR1689">
        <v>71.480049133300781</v>
      </c>
      <c r="BS1689">
        <v>70.110809326171875</v>
      </c>
      <c r="BT1689">
        <v>69.893524169921875</v>
      </c>
      <c r="BU1689">
        <v>68.74884033203125</v>
      </c>
      <c r="BV1689">
        <v>66.763710021972656</v>
      </c>
      <c r="BW1689">
        <v>65.413139343261719</v>
      </c>
      <c r="BX1689">
        <v>63.868797302246094</v>
      </c>
      <c r="BY1689">
        <v>63.120990753173828</v>
      </c>
      <c r="BZ1689">
        <v>62.654273986816406</v>
      </c>
      <c r="CA1689">
        <v>61.871902465820313</v>
      </c>
      <c r="CB1689">
        <v>61.620391845703125</v>
      </c>
      <c r="CC1689">
        <v>0.79097259044647217</v>
      </c>
      <c r="CD1689">
        <v>0.75458401441574097</v>
      </c>
      <c r="CE1689">
        <v>0.71487373113632202</v>
      </c>
      <c r="CF1689">
        <v>0.57311946153640747</v>
      </c>
      <c r="CG1689">
        <v>0.51577121019363403</v>
      </c>
      <c r="CH1689">
        <v>0.58474874496459961</v>
      </c>
      <c r="CI1689">
        <v>0.6719556450843811</v>
      </c>
      <c r="CJ1689">
        <v>0.62354761362075806</v>
      </c>
      <c r="CK1689">
        <v>0.75388658046722412</v>
      </c>
      <c r="CL1689">
        <v>0.78236252069473267</v>
      </c>
      <c r="CM1689">
        <v>0.75840628147125244</v>
      </c>
      <c r="CN1689">
        <v>0.80006682872772217</v>
      </c>
      <c r="CO1689">
        <v>0.88103419542312622</v>
      </c>
      <c r="CP1689">
        <v>0.80133229494094849</v>
      </c>
      <c r="CQ1689">
        <v>0.8339000940322876</v>
      </c>
      <c r="CR1689">
        <v>0.89199715852737427</v>
      </c>
      <c r="CS1689">
        <v>0.88724666833877563</v>
      </c>
      <c r="CT1689">
        <v>0.88947564363479614</v>
      </c>
      <c r="CU1689">
        <v>0.95300763845443726</v>
      </c>
      <c r="CV1689">
        <v>0.76532894372940063</v>
      </c>
      <c r="CW1689">
        <v>0.67724597454071045</v>
      </c>
      <c r="CX1689">
        <v>0.5795941948890686</v>
      </c>
      <c r="CY1689">
        <v>0.60080116987228394</v>
      </c>
      <c r="CZ1689">
        <v>0.58281391859054565</v>
      </c>
    </row>
    <row r="1690" spans="1:104" x14ac:dyDescent="0.25">
      <c r="A1690" t="s">
        <v>1879</v>
      </c>
      <c r="B1690" t="s">
        <v>26</v>
      </c>
      <c r="C1690" t="s">
        <v>28</v>
      </c>
      <c r="D1690" t="s">
        <v>184</v>
      </c>
      <c r="E1690" t="s">
        <v>184</v>
      </c>
      <c r="F1690">
        <v>2023</v>
      </c>
      <c r="G1690" t="s">
        <v>182</v>
      </c>
      <c r="H1690">
        <v>12</v>
      </c>
      <c r="I1690">
        <v>39.585700988769531</v>
      </c>
      <c r="J1690">
        <v>38.490020751953125</v>
      </c>
      <c r="K1690">
        <v>37.897201538085938</v>
      </c>
      <c r="L1690">
        <v>38.125541687011719</v>
      </c>
      <c r="M1690">
        <v>39.852714538574219</v>
      </c>
      <c r="N1690">
        <v>43.931812286376953</v>
      </c>
      <c r="O1690">
        <v>49.515178680419922</v>
      </c>
      <c r="P1690">
        <v>53.872646331787109</v>
      </c>
      <c r="Q1690">
        <v>57.284591674804688</v>
      </c>
      <c r="R1690">
        <v>59.026817321777344</v>
      </c>
      <c r="S1690">
        <v>60.006752014160156</v>
      </c>
      <c r="T1690">
        <v>60.173641204833984</v>
      </c>
      <c r="U1690">
        <v>59.983589172363281</v>
      </c>
      <c r="V1690">
        <v>60.081077575683594</v>
      </c>
      <c r="W1690">
        <v>59.190689086914063</v>
      </c>
      <c r="X1690">
        <v>57.280158996582031</v>
      </c>
      <c r="Y1690">
        <v>55.950313568115234</v>
      </c>
      <c r="Z1690">
        <v>56.190498352050781</v>
      </c>
      <c r="AA1690">
        <v>53.562095642089844</v>
      </c>
      <c r="AB1690">
        <v>51.713787078857422</v>
      </c>
      <c r="AC1690">
        <v>50.030445098876953</v>
      </c>
      <c r="AD1690">
        <v>47.74676513671875</v>
      </c>
      <c r="AE1690">
        <v>44.495407104492188</v>
      </c>
      <c r="AF1690">
        <v>41.902915954589844</v>
      </c>
      <c r="AG1690">
        <v>-0.55229628086090088</v>
      </c>
      <c r="AH1690">
        <v>-0.11203783750534058</v>
      </c>
      <c r="AI1690">
        <v>0.12810634076595306</v>
      </c>
      <c r="AJ1690">
        <v>-3.7580143660306931E-2</v>
      </c>
      <c r="AK1690">
        <v>-0.24473103880882263</v>
      </c>
      <c r="AL1690">
        <v>-0.29157817363739014</v>
      </c>
      <c r="AM1690">
        <v>-0.4334394633769989</v>
      </c>
      <c r="AN1690">
        <v>-0.36627617478370667</v>
      </c>
      <c r="AO1690">
        <v>0.13281112909317017</v>
      </c>
      <c r="AP1690">
        <v>0.56158488988876343</v>
      </c>
      <c r="AQ1690">
        <v>0.95147067308425903</v>
      </c>
      <c r="AR1690">
        <v>3.0341503620147705</v>
      </c>
      <c r="AS1690">
        <v>3.0503504276275635</v>
      </c>
      <c r="AT1690">
        <v>2.9135875701904297</v>
      </c>
      <c r="AU1690">
        <v>2.5874748229980469</v>
      </c>
      <c r="AV1690">
        <v>1.9699643850326538</v>
      </c>
      <c r="AW1690">
        <v>1.7080612182617187</v>
      </c>
      <c r="AX1690">
        <v>1.1845047473907471</v>
      </c>
      <c r="AY1690">
        <v>-0.74182873964309692</v>
      </c>
      <c r="AZ1690">
        <v>-0.68083477020263672</v>
      </c>
      <c r="BA1690">
        <v>-0.5293622612953186</v>
      </c>
      <c r="BB1690">
        <v>-0.43951946496963501</v>
      </c>
      <c r="BC1690">
        <v>-0.33429309725761414</v>
      </c>
      <c r="BD1690">
        <v>-0.62035596370697021</v>
      </c>
      <c r="BE1690">
        <v>48.550216674804688</v>
      </c>
      <c r="BF1690">
        <v>48.279052734375</v>
      </c>
      <c r="BG1690">
        <v>47.076568603515625</v>
      </c>
      <c r="BH1690">
        <v>48.150325775146484</v>
      </c>
      <c r="BI1690">
        <v>46.963394165039063</v>
      </c>
      <c r="BJ1690">
        <v>47.131320953369141</v>
      </c>
      <c r="BK1690">
        <v>46.674514770507813</v>
      </c>
      <c r="BL1690">
        <v>45.963821411132812</v>
      </c>
      <c r="BM1690">
        <v>52.806045532226563</v>
      </c>
      <c r="BN1690">
        <v>57.619113922119141</v>
      </c>
      <c r="BO1690">
        <v>61.5992431640625</v>
      </c>
      <c r="BP1690">
        <v>62.889415740966797</v>
      </c>
      <c r="BQ1690">
        <v>62.467281341552734</v>
      </c>
      <c r="BR1690">
        <v>66.087684631347656</v>
      </c>
      <c r="BS1690">
        <v>65.1058349609375</v>
      </c>
      <c r="BT1690">
        <v>63.523330688476563</v>
      </c>
      <c r="BU1690">
        <v>61.813499450683594</v>
      </c>
      <c r="BV1690">
        <v>59.697410583496094</v>
      </c>
      <c r="BW1690">
        <v>58.077003479003906</v>
      </c>
      <c r="BX1690">
        <v>54.909076690673828</v>
      </c>
      <c r="BY1690">
        <v>53.683265686035156</v>
      </c>
      <c r="BZ1690">
        <v>52.182403564453125</v>
      </c>
      <c r="CA1690">
        <v>52.348167419433594</v>
      </c>
      <c r="CB1690">
        <v>52.303241729736328</v>
      </c>
      <c r="CC1690">
        <v>0.90292125940322876</v>
      </c>
      <c r="CD1690">
        <v>0.86351269483566284</v>
      </c>
      <c r="CE1690">
        <v>0.81973022222518921</v>
      </c>
      <c r="CF1690">
        <v>0.65140098333358765</v>
      </c>
      <c r="CG1690">
        <v>0.58122920989990234</v>
      </c>
      <c r="CH1690">
        <v>0.65659928321838379</v>
      </c>
      <c r="CI1690">
        <v>0.75002813339233398</v>
      </c>
      <c r="CJ1690">
        <v>0.66617876291275024</v>
      </c>
      <c r="CK1690">
        <v>0.80509144067764282</v>
      </c>
      <c r="CL1690">
        <v>0.82570677995681763</v>
      </c>
      <c r="CM1690">
        <v>0.79086983203887939</v>
      </c>
      <c r="CN1690">
        <v>0.83252543210983276</v>
      </c>
      <c r="CO1690">
        <v>0.91774630546569824</v>
      </c>
      <c r="CP1690">
        <v>0.83125168085098267</v>
      </c>
      <c r="CQ1690">
        <v>0.86576485633850098</v>
      </c>
      <c r="CR1690">
        <v>0.93272775411605835</v>
      </c>
      <c r="CS1690">
        <v>0.93913406133651733</v>
      </c>
      <c r="CT1690">
        <v>0.95579534769058228</v>
      </c>
      <c r="CU1690">
        <v>1.0431551933288574</v>
      </c>
      <c r="CV1690">
        <v>0.84629225730895996</v>
      </c>
      <c r="CW1690">
        <v>0.75252383947372437</v>
      </c>
      <c r="CX1690">
        <v>0.65115594863891602</v>
      </c>
      <c r="CY1690">
        <v>0.67797178030014038</v>
      </c>
      <c r="CZ1690">
        <v>0.65878081321716309</v>
      </c>
    </row>
    <row r="1691" spans="1:104" x14ac:dyDescent="0.25">
      <c r="A1691" t="s">
        <v>1880</v>
      </c>
      <c r="B1691" t="s">
        <v>26</v>
      </c>
      <c r="C1691" t="s">
        <v>28</v>
      </c>
      <c r="D1691" t="s">
        <v>184</v>
      </c>
      <c r="E1691" t="s">
        <v>184</v>
      </c>
      <c r="F1691">
        <v>2023</v>
      </c>
      <c r="G1691" t="s">
        <v>183</v>
      </c>
      <c r="H1691">
        <v>8</v>
      </c>
      <c r="I1691">
        <v>47.827892303466797</v>
      </c>
      <c r="J1691">
        <v>46.216323852539063</v>
      </c>
      <c r="K1691">
        <v>45.062885284423828</v>
      </c>
      <c r="L1691">
        <v>45.007541656494141</v>
      </c>
      <c r="M1691">
        <v>46.688591003417969</v>
      </c>
      <c r="N1691">
        <v>51.341304779052734</v>
      </c>
      <c r="O1691">
        <v>57.295803070068359</v>
      </c>
      <c r="P1691">
        <v>63.783298492431641</v>
      </c>
      <c r="Q1691">
        <v>69.940887451171875</v>
      </c>
      <c r="R1691">
        <v>74.853065490722656</v>
      </c>
      <c r="S1691">
        <v>78.820350646972656</v>
      </c>
      <c r="T1691">
        <v>80.778793334960937</v>
      </c>
      <c r="U1691">
        <v>81.4967041015625</v>
      </c>
      <c r="V1691">
        <v>81.935310363769531</v>
      </c>
      <c r="W1691">
        <v>81.539047241210938</v>
      </c>
      <c r="X1691">
        <v>79.9542236328125</v>
      </c>
      <c r="Y1691">
        <v>76.77935791015625</v>
      </c>
      <c r="Z1691">
        <v>72.235000610351563</v>
      </c>
      <c r="AA1691">
        <v>66.632354736328125</v>
      </c>
      <c r="AB1691">
        <v>64.277137756347656</v>
      </c>
      <c r="AC1691">
        <v>62.600959777832031</v>
      </c>
      <c r="AD1691">
        <v>58.740093231201172</v>
      </c>
      <c r="AE1691">
        <v>54.496818542480469</v>
      </c>
      <c r="AF1691">
        <v>51.009063720703125</v>
      </c>
      <c r="AG1691">
        <v>-0.5056229829788208</v>
      </c>
      <c r="AH1691">
        <v>-0.27224439382553101</v>
      </c>
      <c r="AI1691">
        <v>-0.17787855863571167</v>
      </c>
      <c r="AJ1691">
        <v>-0.20244051516056061</v>
      </c>
      <c r="AK1691">
        <v>-0.20786114037036896</v>
      </c>
      <c r="AL1691">
        <v>-9.5001734793186188E-2</v>
      </c>
      <c r="AM1691">
        <v>-0.30980867147445679</v>
      </c>
      <c r="AN1691">
        <v>-7.2906858986243606E-4</v>
      </c>
      <c r="AO1691">
        <v>0.14792373776435852</v>
      </c>
      <c r="AP1691">
        <v>0.21406249701976776</v>
      </c>
      <c r="AQ1691">
        <v>0.81277400255203247</v>
      </c>
      <c r="AR1691">
        <v>3.9908933639526367</v>
      </c>
      <c r="AS1691">
        <v>4.0960574150085449</v>
      </c>
      <c r="AT1691">
        <v>3.9382882118225098</v>
      </c>
      <c r="AU1691">
        <v>3.7135128974914551</v>
      </c>
      <c r="AV1691">
        <v>3.6644771099090576</v>
      </c>
      <c r="AW1691">
        <v>3.4409689903259277</v>
      </c>
      <c r="AX1691">
        <v>2.9976208209991455</v>
      </c>
      <c r="AY1691">
        <v>0.69484293460845947</v>
      </c>
      <c r="AZ1691">
        <v>0.31971871852874756</v>
      </c>
      <c r="BA1691">
        <v>0.19501638412475586</v>
      </c>
      <c r="BB1691">
        <v>0.21101745963096619</v>
      </c>
      <c r="BC1691">
        <v>0.12506991624832153</v>
      </c>
      <c r="BD1691">
        <v>-6.2623687088489532E-2</v>
      </c>
      <c r="BE1691">
        <v>66.250816345214844</v>
      </c>
      <c r="BF1691">
        <v>65.989311218261719</v>
      </c>
      <c r="BG1691">
        <v>65.496101379394531</v>
      </c>
      <c r="BH1691">
        <v>65.206825256347656</v>
      </c>
      <c r="BI1691">
        <v>64.880096435546875</v>
      </c>
      <c r="BJ1691">
        <v>65.215957641601563</v>
      </c>
      <c r="BK1691">
        <v>66.237167358398437</v>
      </c>
      <c r="BL1691">
        <v>67.851089477539062</v>
      </c>
      <c r="BM1691">
        <v>72.078155517578125</v>
      </c>
      <c r="BN1691">
        <v>75.895248413085938</v>
      </c>
      <c r="BO1691">
        <v>79.6754150390625</v>
      </c>
      <c r="BP1691">
        <v>81.09539794921875</v>
      </c>
      <c r="BQ1691">
        <v>81.924766540527344</v>
      </c>
      <c r="BR1691">
        <v>83.538185119628906</v>
      </c>
      <c r="BS1691">
        <v>83.605888366699219</v>
      </c>
      <c r="BT1691">
        <v>83.097846984863281</v>
      </c>
      <c r="BU1691">
        <v>82.848861694335937</v>
      </c>
      <c r="BV1691">
        <v>81.890663146972656</v>
      </c>
      <c r="BW1691">
        <v>78.915351867675781</v>
      </c>
      <c r="BX1691">
        <v>75.456245422363281</v>
      </c>
      <c r="BY1691">
        <v>72.463966369628906</v>
      </c>
      <c r="BZ1691">
        <v>71.466804504394531</v>
      </c>
      <c r="CA1691">
        <v>69.823699951171875</v>
      </c>
      <c r="CB1691">
        <v>69.338668823242188</v>
      </c>
      <c r="CC1691">
        <v>0.83628886938095093</v>
      </c>
      <c r="CD1691">
        <v>0.7990606427192688</v>
      </c>
      <c r="CE1691">
        <v>0.75209516286849976</v>
      </c>
      <c r="CF1691">
        <v>0.59550875425338745</v>
      </c>
      <c r="CG1691">
        <v>0.52882784605026245</v>
      </c>
      <c r="CH1691">
        <v>0.59856921434402466</v>
      </c>
      <c r="CI1691">
        <v>0.67830353975296021</v>
      </c>
      <c r="CJ1691">
        <v>0.6253892183303833</v>
      </c>
      <c r="CK1691">
        <v>0.75794351100921631</v>
      </c>
      <c r="CL1691">
        <v>0.78654754161834717</v>
      </c>
      <c r="CM1691">
        <v>0.76089221239089966</v>
      </c>
      <c r="CN1691">
        <v>0.80357688665390015</v>
      </c>
      <c r="CO1691">
        <v>0.88989675045013428</v>
      </c>
      <c r="CP1691">
        <v>0.8022695779800415</v>
      </c>
      <c r="CQ1691">
        <v>0.83795535564422607</v>
      </c>
      <c r="CR1691">
        <v>0.91358399391174316</v>
      </c>
      <c r="CS1691">
        <v>0.91564464569091797</v>
      </c>
      <c r="CT1691">
        <v>0.90701568126678467</v>
      </c>
      <c r="CU1691">
        <v>0.97355890274047852</v>
      </c>
      <c r="CV1691">
        <v>0.78940296173095703</v>
      </c>
      <c r="CW1691">
        <v>0.69993233680725098</v>
      </c>
      <c r="CX1691">
        <v>0.59720653295516968</v>
      </c>
      <c r="CY1691">
        <v>0.62446689605712891</v>
      </c>
      <c r="CZ1691">
        <v>0.60917425155639648</v>
      </c>
    </row>
    <row r="1692" spans="1:104" x14ac:dyDescent="0.25">
      <c r="A1692" t="s">
        <v>1881</v>
      </c>
      <c r="B1692" t="s">
        <v>26</v>
      </c>
      <c r="C1692" t="s">
        <v>28</v>
      </c>
      <c r="D1692" t="s">
        <v>184</v>
      </c>
      <c r="E1692" t="s">
        <v>184</v>
      </c>
      <c r="F1692">
        <v>2024</v>
      </c>
      <c r="G1692" t="s">
        <v>171</v>
      </c>
      <c r="H1692">
        <v>1</v>
      </c>
      <c r="I1692">
        <v>39.612506866455078</v>
      </c>
      <c r="J1692">
        <v>38.414321899414063</v>
      </c>
      <c r="K1692">
        <v>37.915966033935547</v>
      </c>
      <c r="L1692">
        <v>38.200782775878906</v>
      </c>
      <c r="M1692">
        <v>40.128047943115234</v>
      </c>
      <c r="N1692">
        <v>44.387279510498047</v>
      </c>
      <c r="O1692">
        <v>51.421585083007813</v>
      </c>
      <c r="P1692">
        <v>56.029926300048828</v>
      </c>
      <c r="Q1692">
        <v>59.009307861328125</v>
      </c>
      <c r="R1692">
        <v>59.889255523681641</v>
      </c>
      <c r="S1692">
        <v>60.148025512695313</v>
      </c>
      <c r="T1692">
        <v>59.758827209472656</v>
      </c>
      <c r="U1692">
        <v>59.231616973876953</v>
      </c>
      <c r="V1692">
        <v>59.131004333496094</v>
      </c>
      <c r="W1692">
        <v>58.292243957519531</v>
      </c>
      <c r="X1692">
        <v>56.602390289306641</v>
      </c>
      <c r="Y1692">
        <v>55.320442199707031</v>
      </c>
      <c r="Z1692">
        <v>56.247005462646484</v>
      </c>
      <c r="AA1692">
        <v>54.018630981445313</v>
      </c>
      <c r="AB1692">
        <v>52.180568695068359</v>
      </c>
      <c r="AC1692">
        <v>50.536956787109375</v>
      </c>
      <c r="AD1692">
        <v>48.118190765380859</v>
      </c>
      <c r="AE1692">
        <v>44.715137481689453</v>
      </c>
      <c r="AF1692">
        <v>42.112728118896484</v>
      </c>
      <c r="AG1692">
        <v>-0.5854458212852478</v>
      </c>
      <c r="AH1692">
        <v>-9.6242733299732208E-2</v>
      </c>
      <c r="AI1692">
        <v>0.17379991710186005</v>
      </c>
      <c r="AJ1692">
        <v>-1.7050685361027718E-2</v>
      </c>
      <c r="AK1692">
        <v>-0.26001438498497009</v>
      </c>
      <c r="AL1692">
        <v>-0.33827829360961914</v>
      </c>
      <c r="AM1692">
        <v>-0.4848560094833374</v>
      </c>
      <c r="AN1692">
        <v>-0.46206241846084595</v>
      </c>
      <c r="AO1692">
        <v>0.13971135020256042</v>
      </c>
      <c r="AP1692">
        <v>0.65123271942138672</v>
      </c>
      <c r="AQ1692">
        <v>1.0277583599090576</v>
      </c>
      <c r="AR1692">
        <v>3.0371205806732178</v>
      </c>
      <c r="AS1692">
        <v>3.0280435085296631</v>
      </c>
      <c r="AT1692">
        <v>2.8729226589202881</v>
      </c>
      <c r="AU1692">
        <v>2.5315258502960205</v>
      </c>
      <c r="AV1692">
        <v>1.8294909000396729</v>
      </c>
      <c r="AW1692">
        <v>1.5378769636154175</v>
      </c>
      <c r="AX1692">
        <v>0.96893352270126343</v>
      </c>
      <c r="AY1692">
        <v>-0.97031271457672119</v>
      </c>
      <c r="AZ1692">
        <v>-0.8514370322227478</v>
      </c>
      <c r="BA1692">
        <v>-0.65641474723815918</v>
      </c>
      <c r="BB1692">
        <v>-0.54882043600082397</v>
      </c>
      <c r="BC1692">
        <v>-0.41218301653862</v>
      </c>
      <c r="BD1692">
        <v>-0.72888743877410889</v>
      </c>
      <c r="BE1692">
        <v>46.975021362304688</v>
      </c>
      <c r="BF1692">
        <v>46.456020355224609</v>
      </c>
      <c r="BG1692">
        <v>47.012123107910156</v>
      </c>
      <c r="BH1692">
        <v>46.756511688232422</v>
      </c>
      <c r="BI1692">
        <v>45.575603485107422</v>
      </c>
      <c r="BJ1692">
        <v>44.864902496337891</v>
      </c>
      <c r="BK1692">
        <v>46.051853179931641</v>
      </c>
      <c r="BL1692">
        <v>45.300559997558594</v>
      </c>
      <c r="BM1692">
        <v>47.668415069580078</v>
      </c>
      <c r="BN1692">
        <v>51.791454315185547</v>
      </c>
      <c r="BO1692">
        <v>54.541889190673828</v>
      </c>
      <c r="BP1692">
        <v>56.996112823486328</v>
      </c>
      <c r="BQ1692">
        <v>58.520729064941406</v>
      </c>
      <c r="BR1692">
        <v>58.567367553710937</v>
      </c>
      <c r="BS1692">
        <v>58.7957763671875</v>
      </c>
      <c r="BT1692">
        <v>57.903736114501953</v>
      </c>
      <c r="BU1692">
        <v>56.259967803955078</v>
      </c>
      <c r="BV1692">
        <v>54.278533935546875</v>
      </c>
      <c r="BW1692">
        <v>51.660678863525391</v>
      </c>
      <c r="BX1692">
        <v>50.266910552978516</v>
      </c>
      <c r="BY1692">
        <v>46.918914794921875</v>
      </c>
      <c r="BZ1692">
        <v>45.400348663330078</v>
      </c>
      <c r="CA1692">
        <v>42.347267150878906</v>
      </c>
      <c r="CB1692">
        <v>41.734554290771484</v>
      </c>
      <c r="CC1692">
        <v>0.96331155300140381</v>
      </c>
      <c r="CD1692">
        <v>0.91449379920959473</v>
      </c>
      <c r="CE1692">
        <v>0.87131273746490479</v>
      </c>
      <c r="CF1692">
        <v>0.68994253873825073</v>
      </c>
      <c r="CG1692">
        <v>0.61660963296890259</v>
      </c>
      <c r="CH1692">
        <v>0.69784742593765259</v>
      </c>
      <c r="CI1692">
        <v>0.80227017402648926</v>
      </c>
      <c r="CJ1692">
        <v>0.69266206026077271</v>
      </c>
      <c r="CK1692">
        <v>0.84345775842666626</v>
      </c>
      <c r="CL1692">
        <v>0.85775464773178101</v>
      </c>
      <c r="CM1692">
        <v>0.81063830852508545</v>
      </c>
      <c r="CN1692">
        <v>0.85410869121551514</v>
      </c>
      <c r="CO1692">
        <v>0.950248122215271</v>
      </c>
      <c r="CP1692">
        <v>0.84640747308731079</v>
      </c>
      <c r="CQ1692">
        <v>0.885353684425354</v>
      </c>
      <c r="CR1692">
        <v>0.96748965978622437</v>
      </c>
      <c r="CS1692">
        <v>0.97526925802230835</v>
      </c>
      <c r="CT1692">
        <v>1.0024163722991943</v>
      </c>
      <c r="CU1692">
        <v>1.1091626882553101</v>
      </c>
      <c r="CV1692">
        <v>0.90354222059249878</v>
      </c>
      <c r="CW1692">
        <v>0.80472993850708008</v>
      </c>
      <c r="CX1692">
        <v>0.69485962390899658</v>
      </c>
      <c r="CY1692">
        <v>0.72304153442382813</v>
      </c>
      <c r="CZ1692">
        <v>0.70240813493728638</v>
      </c>
    </row>
    <row r="1693" spans="1:104" x14ac:dyDescent="0.25">
      <c r="A1693" t="s">
        <v>1882</v>
      </c>
      <c r="B1693" t="s">
        <v>26</v>
      </c>
      <c r="C1693" t="s">
        <v>28</v>
      </c>
      <c r="D1693" t="s">
        <v>184</v>
      </c>
      <c r="E1693" t="s">
        <v>184</v>
      </c>
      <c r="F1693">
        <v>2024</v>
      </c>
      <c r="G1693" t="s">
        <v>172</v>
      </c>
      <c r="H1693">
        <v>2</v>
      </c>
      <c r="I1693">
        <v>39.75860595703125</v>
      </c>
      <c r="J1693">
        <v>38.579841613769531</v>
      </c>
      <c r="K1693">
        <v>38.013069152832031</v>
      </c>
      <c r="L1693">
        <v>38.260116577148438</v>
      </c>
      <c r="M1693">
        <v>40.057689666748047</v>
      </c>
      <c r="N1693">
        <v>44.5701904296875</v>
      </c>
      <c r="O1693">
        <v>51.132045745849609</v>
      </c>
      <c r="P1693">
        <v>55.965290069580078</v>
      </c>
      <c r="Q1693">
        <v>59.46185302734375</v>
      </c>
      <c r="R1693">
        <v>60.665596008300781</v>
      </c>
      <c r="S1693">
        <v>60.973209381103516</v>
      </c>
      <c r="T1693">
        <v>60.640209197998047</v>
      </c>
      <c r="U1693">
        <v>60.241310119628906</v>
      </c>
      <c r="V1693">
        <v>60.052391052246094</v>
      </c>
      <c r="W1693">
        <v>59.152667999267578</v>
      </c>
      <c r="X1693">
        <v>57.435661315917969</v>
      </c>
      <c r="Y1693">
        <v>55.941642761230469</v>
      </c>
      <c r="Z1693">
        <v>56.226932525634766</v>
      </c>
      <c r="AA1693">
        <v>55.112712860107422</v>
      </c>
      <c r="AB1693">
        <v>53.152530670166016</v>
      </c>
      <c r="AC1693">
        <v>51.471611022949219</v>
      </c>
      <c r="AD1693">
        <v>48.7252197265625</v>
      </c>
      <c r="AE1693">
        <v>45.004688262939453</v>
      </c>
      <c r="AF1693">
        <v>42.293136596679688</v>
      </c>
      <c r="AG1693">
        <v>-0.57004529237747192</v>
      </c>
      <c r="AH1693">
        <v>-0.10161257535219193</v>
      </c>
      <c r="AI1693">
        <v>0.15560558438301086</v>
      </c>
      <c r="AJ1693">
        <v>-2.4919008836150169E-2</v>
      </c>
      <c r="AK1693">
        <v>-0.25255611538887024</v>
      </c>
      <c r="AL1693">
        <v>-0.32342997193336487</v>
      </c>
      <c r="AM1693">
        <v>-0.46739101409912109</v>
      </c>
      <c r="AN1693">
        <v>-0.43128049373626709</v>
      </c>
      <c r="AO1693">
        <v>0.1406920999288559</v>
      </c>
      <c r="AP1693">
        <v>0.63079243898391724</v>
      </c>
      <c r="AQ1693">
        <v>1.0188359022140503</v>
      </c>
      <c r="AR1693">
        <v>3.0835847854614258</v>
      </c>
      <c r="AS1693">
        <v>3.0893285274505615</v>
      </c>
      <c r="AT1693">
        <v>2.9312982559204102</v>
      </c>
      <c r="AU1693">
        <v>2.586345911026001</v>
      </c>
      <c r="AV1693">
        <v>1.9057620763778687</v>
      </c>
      <c r="AW1693">
        <v>1.6168978214263916</v>
      </c>
      <c r="AX1693">
        <v>1.0507198572158813</v>
      </c>
      <c r="AY1693">
        <v>-0.9047120213508606</v>
      </c>
      <c r="AZ1693">
        <v>-0.80105090141296387</v>
      </c>
      <c r="BA1693">
        <v>-0.61934614181518555</v>
      </c>
      <c r="BB1693">
        <v>-0.50840288400650024</v>
      </c>
      <c r="BC1693">
        <v>-0.38057604432106018</v>
      </c>
      <c r="BD1693">
        <v>-0.68611901998519897</v>
      </c>
      <c r="BE1693">
        <v>49.080211639404297</v>
      </c>
      <c r="BF1693">
        <v>49.474872589111328</v>
      </c>
      <c r="BG1693">
        <v>48.270633697509766</v>
      </c>
      <c r="BH1693">
        <v>47.186019897460938</v>
      </c>
      <c r="BI1693">
        <v>46.040061950683594</v>
      </c>
      <c r="BJ1693">
        <v>45.106975555419922</v>
      </c>
      <c r="BK1693">
        <v>44.170005798339844</v>
      </c>
      <c r="BL1693">
        <v>44.127265930175781</v>
      </c>
      <c r="BM1693">
        <v>49.280609130859375</v>
      </c>
      <c r="BN1693">
        <v>53.566913604736328</v>
      </c>
      <c r="BO1693">
        <v>55.673976898193359</v>
      </c>
      <c r="BP1693">
        <v>56.89764404296875</v>
      </c>
      <c r="BQ1693">
        <v>58.086338043212891</v>
      </c>
      <c r="BR1693">
        <v>58.570369720458984</v>
      </c>
      <c r="BS1693">
        <v>58.086338043212891</v>
      </c>
      <c r="BT1693">
        <v>57.149368286132813</v>
      </c>
      <c r="BU1693">
        <v>56.007297515869141</v>
      </c>
      <c r="BV1693">
        <v>53.932132720947266</v>
      </c>
      <c r="BW1693">
        <v>51.748188018798828</v>
      </c>
      <c r="BX1693">
        <v>49.878128051757813</v>
      </c>
      <c r="BY1693">
        <v>48.600070953369141</v>
      </c>
      <c r="BZ1693">
        <v>46.068080902099609</v>
      </c>
      <c r="CA1693">
        <v>45.502460479736328</v>
      </c>
      <c r="CB1693">
        <v>45.397556304931641</v>
      </c>
      <c r="CC1693">
        <v>0.93554455041885376</v>
      </c>
      <c r="CD1693">
        <v>0.89027518033981323</v>
      </c>
      <c r="CE1693">
        <v>0.84761899709701538</v>
      </c>
      <c r="CF1693">
        <v>0.67226672172546387</v>
      </c>
      <c r="CG1693">
        <v>0.59969228506088257</v>
      </c>
      <c r="CH1693">
        <v>0.68510138988494873</v>
      </c>
      <c r="CI1693">
        <v>0.7834741473197937</v>
      </c>
      <c r="CJ1693">
        <v>0.68303990364074707</v>
      </c>
      <c r="CK1693">
        <v>0.83339226245880127</v>
      </c>
      <c r="CL1693">
        <v>0.84926998615264893</v>
      </c>
      <c r="CM1693">
        <v>0.80329269170761108</v>
      </c>
      <c r="CN1693">
        <v>0.84611606597900391</v>
      </c>
      <c r="CO1693">
        <v>0.94216310977935791</v>
      </c>
      <c r="CP1693">
        <v>0.83985626697540283</v>
      </c>
      <c r="CQ1693">
        <v>0.87800484895706177</v>
      </c>
      <c r="CR1693">
        <v>0.95784026384353638</v>
      </c>
      <c r="CS1693">
        <v>0.96503537893295288</v>
      </c>
      <c r="CT1693">
        <v>0.98810988664627075</v>
      </c>
      <c r="CU1693">
        <v>1.1032068729400635</v>
      </c>
      <c r="CV1693">
        <v>0.89564162492752075</v>
      </c>
      <c r="CW1693">
        <v>0.79768604040145874</v>
      </c>
      <c r="CX1693">
        <v>0.68326443433761597</v>
      </c>
      <c r="CY1693">
        <v>0.70484453439712524</v>
      </c>
      <c r="CZ1693">
        <v>0.6844937801361084</v>
      </c>
    </row>
    <row r="1694" spans="1:104" x14ac:dyDescent="0.25">
      <c r="A1694" t="s">
        <v>1883</v>
      </c>
      <c r="B1694" t="s">
        <v>26</v>
      </c>
      <c r="C1694" t="s">
        <v>28</v>
      </c>
      <c r="D1694" t="s">
        <v>184</v>
      </c>
      <c r="E1694" t="s">
        <v>184</v>
      </c>
      <c r="F1694">
        <v>2024</v>
      </c>
      <c r="G1694" t="s">
        <v>173</v>
      </c>
      <c r="H1694">
        <v>3</v>
      </c>
      <c r="I1694">
        <v>40.655982971191406</v>
      </c>
      <c r="J1694">
        <v>39.340000152587891</v>
      </c>
      <c r="K1694">
        <v>38.535194396972656</v>
      </c>
      <c r="L1694">
        <v>38.569110870361328</v>
      </c>
      <c r="M1694">
        <v>40.059898376464844</v>
      </c>
      <c r="N1694">
        <v>44.050167083740234</v>
      </c>
      <c r="O1694">
        <v>50.706638336181641</v>
      </c>
      <c r="P1694">
        <v>55.678001403808594</v>
      </c>
      <c r="Q1694">
        <v>59.435005187988281</v>
      </c>
      <c r="R1694">
        <v>61.039180755615234</v>
      </c>
      <c r="S1694">
        <v>62.05322265625</v>
      </c>
      <c r="T1694">
        <v>62.556880950927734</v>
      </c>
      <c r="U1694">
        <v>62.629806518554687</v>
      </c>
      <c r="V1694">
        <v>62.795429229736328</v>
      </c>
      <c r="W1694">
        <v>62.072685241699219</v>
      </c>
      <c r="X1694">
        <v>60.424285888671875</v>
      </c>
      <c r="Y1694">
        <v>58.533828735351563</v>
      </c>
      <c r="Z1694">
        <v>56.455440521240234</v>
      </c>
      <c r="AA1694">
        <v>54.588550567626953</v>
      </c>
      <c r="AB1694">
        <v>54.588596343994141</v>
      </c>
      <c r="AC1694">
        <v>52.571449279785156</v>
      </c>
      <c r="AD1694">
        <v>49.85662841796875</v>
      </c>
      <c r="AE1694">
        <v>45.870094299316406</v>
      </c>
      <c r="AF1694">
        <v>43.075717926025391</v>
      </c>
      <c r="AG1694">
        <v>-0.56592535972595215</v>
      </c>
      <c r="AH1694">
        <v>-0.123611681163311</v>
      </c>
      <c r="AI1694">
        <v>0.1148119643330574</v>
      </c>
      <c r="AJ1694">
        <v>-4.6550117433071136E-2</v>
      </c>
      <c r="AK1694">
        <v>-0.24417871236801147</v>
      </c>
      <c r="AL1694">
        <v>-0.28812319040298462</v>
      </c>
      <c r="AM1694">
        <v>-0.44023120403289795</v>
      </c>
      <c r="AN1694">
        <v>-0.37147539854049683</v>
      </c>
      <c r="AO1694">
        <v>0.1400359570980072</v>
      </c>
      <c r="AP1694">
        <v>0.57270437479019165</v>
      </c>
      <c r="AQ1694">
        <v>0.98322999477386475</v>
      </c>
      <c r="AR1694">
        <v>3.1735293865203857</v>
      </c>
      <c r="AS1694">
        <v>3.2025372982025146</v>
      </c>
      <c r="AT1694">
        <v>3.0559370517730713</v>
      </c>
      <c r="AU1694">
        <v>2.7288792133331299</v>
      </c>
      <c r="AV1694">
        <v>2.1177160739898682</v>
      </c>
      <c r="AW1694">
        <v>1.8311485052108765</v>
      </c>
      <c r="AX1694">
        <v>1.2437080144882202</v>
      </c>
      <c r="AY1694">
        <v>-0.69458764791488647</v>
      </c>
      <c r="AZ1694">
        <v>-0.66832834482192993</v>
      </c>
      <c r="BA1694">
        <v>-0.51693844795227051</v>
      </c>
      <c r="BB1694">
        <v>-0.42045331001281738</v>
      </c>
      <c r="BC1694">
        <v>-0.31801262497901917</v>
      </c>
      <c r="BD1694">
        <v>-0.60904836654663086</v>
      </c>
      <c r="BE1694">
        <v>51.574142456054687</v>
      </c>
      <c r="BF1694">
        <v>51.716670989990234</v>
      </c>
      <c r="BG1694">
        <v>51.630779266357422</v>
      </c>
      <c r="BH1694">
        <v>50.588478088378906</v>
      </c>
      <c r="BI1694">
        <v>49.836753845214844</v>
      </c>
      <c r="BJ1694">
        <v>49.586753845214844</v>
      </c>
      <c r="BK1694">
        <v>49.627758026123047</v>
      </c>
      <c r="BL1694">
        <v>48.724346160888672</v>
      </c>
      <c r="BM1694">
        <v>53.235660552978516</v>
      </c>
      <c r="BN1694">
        <v>58.182235717773438</v>
      </c>
      <c r="BO1694">
        <v>59.541004180908203</v>
      </c>
      <c r="BP1694">
        <v>62.186119079589844</v>
      </c>
      <c r="BQ1694">
        <v>63.162380218505859</v>
      </c>
      <c r="BR1694">
        <v>62.45770263671875</v>
      </c>
      <c r="BS1694">
        <v>63.164108276367188</v>
      </c>
      <c r="BT1694">
        <v>62.253017425537109</v>
      </c>
      <c r="BU1694">
        <v>61.046615600585937</v>
      </c>
      <c r="BV1694">
        <v>57.739116668701172</v>
      </c>
      <c r="BW1694">
        <v>56.009403228759766</v>
      </c>
      <c r="BX1694">
        <v>54.343997955322266</v>
      </c>
      <c r="BY1694">
        <v>52.928592681884766</v>
      </c>
      <c r="BZ1694">
        <v>49.874980926513672</v>
      </c>
      <c r="CA1694">
        <v>49.375411987304688</v>
      </c>
      <c r="CB1694">
        <v>49.767505645751953</v>
      </c>
      <c r="CC1694">
        <v>0.91235262155532837</v>
      </c>
      <c r="CD1694">
        <v>0.86900067329406738</v>
      </c>
      <c r="CE1694">
        <v>0.8210606575012207</v>
      </c>
      <c r="CF1694">
        <v>0.64868015050888062</v>
      </c>
      <c r="CG1694">
        <v>0.57456684112548828</v>
      </c>
      <c r="CH1694">
        <v>0.65000587701797485</v>
      </c>
      <c r="CI1694">
        <v>0.74782943725585938</v>
      </c>
      <c r="CJ1694">
        <v>0.65949386358261108</v>
      </c>
      <c r="CK1694">
        <v>0.8051268458366394</v>
      </c>
      <c r="CL1694">
        <v>0.82176178693771362</v>
      </c>
      <c r="CM1694">
        <v>0.7805059552192688</v>
      </c>
      <c r="CN1694">
        <v>0.82443040609359741</v>
      </c>
      <c r="CO1694">
        <v>0.91895312070846558</v>
      </c>
      <c r="CP1694">
        <v>0.81936907768249512</v>
      </c>
      <c r="CQ1694">
        <v>0.85744643211364746</v>
      </c>
      <c r="CR1694">
        <v>0.93792414665222168</v>
      </c>
      <c r="CS1694">
        <v>0.94547230005264282</v>
      </c>
      <c r="CT1694">
        <v>0.9491497278213501</v>
      </c>
      <c r="CU1694">
        <v>1.050352931022644</v>
      </c>
      <c r="CV1694">
        <v>0.87130284309387207</v>
      </c>
      <c r="CW1694">
        <v>0.76790153980255127</v>
      </c>
      <c r="CX1694">
        <v>0.66085511445999146</v>
      </c>
      <c r="CY1694">
        <v>0.67935150861740112</v>
      </c>
      <c r="CZ1694">
        <v>0.66126447916030884</v>
      </c>
    </row>
    <row r="1695" spans="1:104" x14ac:dyDescent="0.25">
      <c r="A1695" t="s">
        <v>1884</v>
      </c>
      <c r="B1695" t="s">
        <v>26</v>
      </c>
      <c r="C1695" t="s">
        <v>28</v>
      </c>
      <c r="D1695" t="s">
        <v>184</v>
      </c>
      <c r="E1695" t="s">
        <v>184</v>
      </c>
      <c r="F1695">
        <v>2024</v>
      </c>
      <c r="G1695" t="s">
        <v>174</v>
      </c>
      <c r="H1695">
        <v>4</v>
      </c>
      <c r="I1695">
        <v>41.622814178466797</v>
      </c>
      <c r="J1695">
        <v>40.199859619140625</v>
      </c>
      <c r="K1695">
        <v>39.330291748046875</v>
      </c>
      <c r="L1695">
        <v>39.242591857910156</v>
      </c>
      <c r="M1695">
        <v>40.730499267578125</v>
      </c>
      <c r="N1695">
        <v>44.574874877929688</v>
      </c>
      <c r="O1695">
        <v>49.889110565185547</v>
      </c>
      <c r="P1695">
        <v>54.959114074707031</v>
      </c>
      <c r="Q1695">
        <v>59.930927276611328</v>
      </c>
      <c r="R1695">
        <v>63.620708465576172</v>
      </c>
      <c r="S1695">
        <v>66.621658325195313</v>
      </c>
      <c r="T1695">
        <v>68.549507141113281</v>
      </c>
      <c r="U1695">
        <v>69.642631530761719</v>
      </c>
      <c r="V1695">
        <v>70.704254150390625</v>
      </c>
      <c r="W1695">
        <v>70.285804748535156</v>
      </c>
      <c r="X1695">
        <v>68.319725036621094</v>
      </c>
      <c r="Y1695">
        <v>65.5557861328125</v>
      </c>
      <c r="Z1695">
        <v>61.41845703125</v>
      </c>
      <c r="AA1695">
        <v>57.392875671386719</v>
      </c>
      <c r="AB1695">
        <v>56.657192230224609</v>
      </c>
      <c r="AC1695">
        <v>55.084930419921875</v>
      </c>
      <c r="AD1695">
        <v>51.74359130859375</v>
      </c>
      <c r="AE1695">
        <v>47.948822021484375</v>
      </c>
      <c r="AF1695">
        <v>44.866085052490234</v>
      </c>
      <c r="AG1695">
        <v>-0.49522653222084045</v>
      </c>
      <c r="AH1695">
        <v>-0.18706157803535461</v>
      </c>
      <c r="AI1695">
        <v>-3.7430170923471451E-2</v>
      </c>
      <c r="AJ1695">
        <v>-0.12009184807538986</v>
      </c>
      <c r="AK1695">
        <v>-0.21008190512657166</v>
      </c>
      <c r="AL1695">
        <v>-0.17199605703353882</v>
      </c>
      <c r="AM1695">
        <v>-0.33878403902053833</v>
      </c>
      <c r="AN1695">
        <v>-0.15461587905883789</v>
      </c>
      <c r="AO1695">
        <v>0.13436181843280792</v>
      </c>
      <c r="AP1695">
        <v>0.36034634709358215</v>
      </c>
      <c r="AQ1695">
        <v>0.85247892141342163</v>
      </c>
      <c r="AR1695">
        <v>3.4473886489868164</v>
      </c>
      <c r="AS1695">
        <v>3.5456695556640625</v>
      </c>
      <c r="AT1695">
        <v>3.4364182949066162</v>
      </c>
      <c r="AU1695">
        <v>3.1692423820495605</v>
      </c>
      <c r="AV1695">
        <v>2.8262724876403809</v>
      </c>
      <c r="AW1695">
        <v>2.5655078887939453</v>
      </c>
      <c r="AX1695">
        <v>2.0481288433074951</v>
      </c>
      <c r="AY1695">
        <v>3.426959365606308E-2</v>
      </c>
      <c r="AZ1695">
        <v>-0.13311894237995148</v>
      </c>
      <c r="BA1695">
        <v>-0.13112154603004456</v>
      </c>
      <c r="BB1695">
        <v>-7.7811278402805328E-2</v>
      </c>
      <c r="BC1695">
        <v>-7.9582735896110535E-2</v>
      </c>
      <c r="BD1695">
        <v>-0.30332764983177185</v>
      </c>
      <c r="BE1695">
        <v>58.517780303955078</v>
      </c>
      <c r="BF1695">
        <v>58.159046173095703</v>
      </c>
      <c r="BG1695">
        <v>56.768642425537109</v>
      </c>
      <c r="BH1695">
        <v>54.996208190917969</v>
      </c>
      <c r="BI1695">
        <v>54.976791381835938</v>
      </c>
      <c r="BJ1695">
        <v>54.822750091552734</v>
      </c>
      <c r="BK1695">
        <v>55.488178253173828</v>
      </c>
      <c r="BL1695">
        <v>59.705127716064453</v>
      </c>
      <c r="BM1695">
        <v>66.360374450683594</v>
      </c>
      <c r="BN1695">
        <v>70.299530029296875</v>
      </c>
      <c r="BO1695">
        <v>73.3150634765625</v>
      </c>
      <c r="BP1695">
        <v>75.36468505859375</v>
      </c>
      <c r="BQ1695">
        <v>76.568084716796875</v>
      </c>
      <c r="BR1695">
        <v>76.656539916992187</v>
      </c>
      <c r="BS1695">
        <v>77.234809875488281</v>
      </c>
      <c r="BT1695">
        <v>75.947532653808594</v>
      </c>
      <c r="BU1695">
        <v>74.717376708984375</v>
      </c>
      <c r="BV1695">
        <v>73.578697204589844</v>
      </c>
      <c r="BW1695">
        <v>71.893424987792969</v>
      </c>
      <c r="BX1695">
        <v>68.08673095703125</v>
      </c>
      <c r="BY1695">
        <v>63.239475250244141</v>
      </c>
      <c r="BZ1695">
        <v>62.195461273193359</v>
      </c>
      <c r="CA1695">
        <v>60.985160827636719</v>
      </c>
      <c r="CB1695">
        <v>59.509323120117188</v>
      </c>
      <c r="CC1695">
        <v>0.79148304462432861</v>
      </c>
      <c r="CD1695">
        <v>0.75309467315673828</v>
      </c>
      <c r="CE1695">
        <v>0.71232104301452637</v>
      </c>
      <c r="CF1695">
        <v>0.56780338287353516</v>
      </c>
      <c r="CG1695">
        <v>0.5092054009437561</v>
      </c>
      <c r="CH1695">
        <v>0.57699239253997803</v>
      </c>
      <c r="CI1695">
        <v>0.66092932224273682</v>
      </c>
      <c r="CJ1695">
        <v>0.6200251579284668</v>
      </c>
      <c r="CK1695">
        <v>0.75026035308837891</v>
      </c>
      <c r="CL1695">
        <v>0.7786332368850708</v>
      </c>
      <c r="CM1695">
        <v>0.75566202402114868</v>
      </c>
      <c r="CN1695">
        <v>0.79754060506820679</v>
      </c>
      <c r="CO1695">
        <v>0.87937837839126587</v>
      </c>
      <c r="CP1695">
        <v>0.80055612325668335</v>
      </c>
      <c r="CQ1695">
        <v>0.83422881364822388</v>
      </c>
      <c r="CR1695">
        <v>0.8958783745765686</v>
      </c>
      <c r="CS1695">
        <v>0.89085209369659424</v>
      </c>
      <c r="CT1695">
        <v>0.87419736385345459</v>
      </c>
      <c r="CU1695">
        <v>0.93165552616119385</v>
      </c>
      <c r="CV1695">
        <v>0.7614666223526001</v>
      </c>
      <c r="CW1695">
        <v>0.67968803644180298</v>
      </c>
      <c r="CX1695">
        <v>0.58239835500717163</v>
      </c>
      <c r="CY1695">
        <v>0.60532301664352417</v>
      </c>
      <c r="CZ1695">
        <v>0.5884406566619873</v>
      </c>
    </row>
    <row r="1696" spans="1:104" x14ac:dyDescent="0.25">
      <c r="A1696" t="s">
        <v>1885</v>
      </c>
      <c r="B1696" t="s">
        <v>26</v>
      </c>
      <c r="C1696" t="s">
        <v>28</v>
      </c>
      <c r="D1696" t="s">
        <v>184</v>
      </c>
      <c r="E1696" t="s">
        <v>184</v>
      </c>
      <c r="F1696">
        <v>2024</v>
      </c>
      <c r="G1696" t="s">
        <v>175</v>
      </c>
      <c r="H1696">
        <v>5</v>
      </c>
      <c r="I1696">
        <v>43.188426971435547</v>
      </c>
      <c r="J1696">
        <v>41.710567474365234</v>
      </c>
      <c r="K1696">
        <v>40.771026611328125</v>
      </c>
      <c r="L1696">
        <v>40.574214935302734</v>
      </c>
      <c r="M1696">
        <v>41.968963623046875</v>
      </c>
      <c r="N1696">
        <v>45.731304168701172</v>
      </c>
      <c r="O1696">
        <v>50.697200775146484</v>
      </c>
      <c r="P1696">
        <v>57.260227203369141</v>
      </c>
      <c r="Q1696">
        <v>63.4766845703125</v>
      </c>
      <c r="R1696">
        <v>68.027976989746094</v>
      </c>
      <c r="S1696">
        <v>71.174667358398438</v>
      </c>
      <c r="T1696">
        <v>72.58380126953125</v>
      </c>
      <c r="U1696">
        <v>73.089462280273438</v>
      </c>
      <c r="V1696">
        <v>73.670425415039063</v>
      </c>
      <c r="W1696">
        <v>73.301773071289063</v>
      </c>
      <c r="X1696">
        <v>71.249855041503906</v>
      </c>
      <c r="Y1696">
        <v>68.138946533203125</v>
      </c>
      <c r="Z1696">
        <v>63.95416259765625</v>
      </c>
      <c r="AA1696">
        <v>59.636894226074219</v>
      </c>
      <c r="AB1696">
        <v>58.054904937744141</v>
      </c>
      <c r="AC1696">
        <v>57.058784484863281</v>
      </c>
      <c r="AD1696">
        <v>53.462581634521484</v>
      </c>
      <c r="AE1696">
        <v>49.634292602539063</v>
      </c>
      <c r="AF1696">
        <v>46.487636566162109</v>
      </c>
      <c r="AG1696">
        <v>-0.50325942039489746</v>
      </c>
      <c r="AH1696">
        <v>-0.21281622350215912</v>
      </c>
      <c r="AI1696">
        <v>-7.6635606586933136E-2</v>
      </c>
      <c r="AJ1696">
        <v>-0.14369599521160126</v>
      </c>
      <c r="AK1696">
        <v>-0.20973996818065643</v>
      </c>
      <c r="AL1696">
        <v>-0.15150204300880432</v>
      </c>
      <c r="AM1696">
        <v>-0.32891979813575745</v>
      </c>
      <c r="AN1696">
        <v>-0.11548364162445068</v>
      </c>
      <c r="AO1696">
        <v>0.14067268371582031</v>
      </c>
      <c r="AP1696">
        <v>0.32816407084465027</v>
      </c>
      <c r="AQ1696">
        <v>0.85451656579971313</v>
      </c>
      <c r="AR1696">
        <v>3.6166279315948486</v>
      </c>
      <c r="AS1696">
        <v>3.6883683204650879</v>
      </c>
      <c r="AT1696">
        <v>3.5476508140563965</v>
      </c>
      <c r="AU1696">
        <v>3.2950713634490967</v>
      </c>
      <c r="AV1696">
        <v>3.0305101871490479</v>
      </c>
      <c r="AW1696">
        <v>2.7759947776794434</v>
      </c>
      <c r="AX1696">
        <v>2.2844069004058838</v>
      </c>
      <c r="AY1696">
        <v>0.21224895119667053</v>
      </c>
      <c r="AZ1696">
        <v>-9.9281687289476395E-3</v>
      </c>
      <c r="BA1696">
        <v>-4.2513482272624969E-2</v>
      </c>
      <c r="BB1696">
        <v>9.1232202248647809E-4</v>
      </c>
      <c r="BC1696">
        <v>-2.434265986084938E-2</v>
      </c>
      <c r="BD1696">
        <v>-0.24103893339633942</v>
      </c>
      <c r="BE1696">
        <v>59.886058807373047</v>
      </c>
      <c r="BF1696">
        <v>59.636062622070313</v>
      </c>
      <c r="BG1696">
        <v>59.386058807373047</v>
      </c>
      <c r="BH1696">
        <v>58.640373229980469</v>
      </c>
      <c r="BI1696">
        <v>58.368808746337891</v>
      </c>
      <c r="BJ1696">
        <v>57.636924743652344</v>
      </c>
      <c r="BK1696">
        <v>61.106548309326172</v>
      </c>
      <c r="BL1696">
        <v>65.058479309082031</v>
      </c>
      <c r="BM1696">
        <v>69.818649291992188</v>
      </c>
      <c r="BN1696">
        <v>74.39697265625</v>
      </c>
      <c r="BO1696">
        <v>78.431724548339844</v>
      </c>
      <c r="BP1696">
        <v>79.433448791503906</v>
      </c>
      <c r="BQ1696">
        <v>78.492111206054687</v>
      </c>
      <c r="BR1696">
        <v>78.165946960449219</v>
      </c>
      <c r="BS1696">
        <v>78.254379272460938</v>
      </c>
      <c r="BT1696">
        <v>77.709510803222656</v>
      </c>
      <c r="BU1696">
        <v>76.528099060058594</v>
      </c>
      <c r="BV1696">
        <v>75.089347839355469</v>
      </c>
      <c r="BW1696">
        <v>72.555458068847656</v>
      </c>
      <c r="BX1696">
        <v>68.93572998046875</v>
      </c>
      <c r="BY1696">
        <v>66.106979370117188</v>
      </c>
      <c r="BZ1696">
        <v>64.900543212890625</v>
      </c>
      <c r="CA1696">
        <v>64.650543212890625</v>
      </c>
      <c r="CB1696">
        <v>63.195835113525391</v>
      </c>
      <c r="CC1696">
        <v>0.8049197793006897</v>
      </c>
      <c r="CD1696">
        <v>0.76744115352630615</v>
      </c>
      <c r="CE1696">
        <v>0.72586363554000854</v>
      </c>
      <c r="CF1696">
        <v>0.57571464776992798</v>
      </c>
      <c r="CG1696">
        <v>0.51278978586196899</v>
      </c>
      <c r="CH1696">
        <v>0.57822245359420776</v>
      </c>
      <c r="CI1696">
        <v>0.66046798229217529</v>
      </c>
      <c r="CJ1696">
        <v>0.62262630462646484</v>
      </c>
      <c r="CK1696">
        <v>0.75654959678649902</v>
      </c>
      <c r="CL1696">
        <v>0.78575921058654785</v>
      </c>
      <c r="CM1696">
        <v>0.76000887155532837</v>
      </c>
      <c r="CN1696">
        <v>0.800487220287323</v>
      </c>
      <c r="CO1696">
        <v>0.88055151700973511</v>
      </c>
      <c r="CP1696">
        <v>0.80017632246017456</v>
      </c>
      <c r="CQ1696">
        <v>0.83319664001464844</v>
      </c>
      <c r="CR1696">
        <v>0.8946346640586853</v>
      </c>
      <c r="CS1696">
        <v>0.8902851939201355</v>
      </c>
      <c r="CT1696">
        <v>0.87696570158004761</v>
      </c>
      <c r="CU1696">
        <v>0.93751466274261475</v>
      </c>
      <c r="CV1696">
        <v>0.76560032367706299</v>
      </c>
      <c r="CW1696">
        <v>0.6847643256187439</v>
      </c>
      <c r="CX1696">
        <v>0.58452188968658447</v>
      </c>
      <c r="CY1696">
        <v>0.61041462421417236</v>
      </c>
      <c r="CZ1696">
        <v>0.59566020965576172</v>
      </c>
    </row>
    <row r="1697" spans="1:104" x14ac:dyDescent="0.25">
      <c r="A1697" t="s">
        <v>1886</v>
      </c>
      <c r="B1697" t="s">
        <v>26</v>
      </c>
      <c r="C1697" t="s">
        <v>28</v>
      </c>
      <c r="D1697" t="s">
        <v>184</v>
      </c>
      <c r="E1697" t="s">
        <v>184</v>
      </c>
      <c r="F1697">
        <v>2024</v>
      </c>
      <c r="G1697" t="s">
        <v>176</v>
      </c>
      <c r="H1697">
        <v>6</v>
      </c>
      <c r="I1697">
        <v>45.084426879882813</v>
      </c>
      <c r="J1697">
        <v>43.496162414550781</v>
      </c>
      <c r="K1697">
        <v>42.5235595703125</v>
      </c>
      <c r="L1697">
        <v>42.364604949951172</v>
      </c>
      <c r="M1697">
        <v>43.751155853271484</v>
      </c>
      <c r="N1697">
        <v>47.519351959228516</v>
      </c>
      <c r="O1697">
        <v>52.551982879638672</v>
      </c>
      <c r="P1697">
        <v>58.973526000976562</v>
      </c>
      <c r="Q1697">
        <v>64.59185791015625</v>
      </c>
      <c r="R1697">
        <v>69.024215698242188</v>
      </c>
      <c r="S1697">
        <v>72.417518615722656</v>
      </c>
      <c r="T1697">
        <v>73.933006286621094</v>
      </c>
      <c r="U1697">
        <v>74.3726806640625</v>
      </c>
      <c r="V1697">
        <v>74.641258239746094</v>
      </c>
      <c r="W1697">
        <v>74.279129028320312</v>
      </c>
      <c r="X1697">
        <v>72.879600524902344</v>
      </c>
      <c r="Y1697">
        <v>70.454811096191406</v>
      </c>
      <c r="Z1697">
        <v>66.5185546875</v>
      </c>
      <c r="AA1697">
        <v>61.928485870361328</v>
      </c>
      <c r="AB1697">
        <v>59.174858093261719</v>
      </c>
      <c r="AC1697">
        <v>58.408584594726563</v>
      </c>
      <c r="AD1697">
        <v>55.118297576904297</v>
      </c>
      <c r="AE1697">
        <v>51.45379638671875</v>
      </c>
      <c r="AF1697">
        <v>48.272533416748047</v>
      </c>
      <c r="AG1697">
        <v>-0.5287773609161377</v>
      </c>
      <c r="AH1697">
        <v>-0.22842846810817719</v>
      </c>
      <c r="AI1697">
        <v>-8.9297957718372345E-2</v>
      </c>
      <c r="AJ1697">
        <v>-0.1557156890630722</v>
      </c>
      <c r="AK1697">
        <v>-0.21792317926883698</v>
      </c>
      <c r="AL1697">
        <v>-0.15212900936603546</v>
      </c>
      <c r="AM1697">
        <v>-0.33833011984825134</v>
      </c>
      <c r="AN1697">
        <v>-0.1082318127155304</v>
      </c>
      <c r="AO1697">
        <v>0.14366434514522552</v>
      </c>
      <c r="AP1697">
        <v>0.32199269533157349</v>
      </c>
      <c r="AQ1697">
        <v>0.86588919162750244</v>
      </c>
      <c r="AR1697">
        <v>3.7023561000823975</v>
      </c>
      <c r="AS1697">
        <v>3.7762050628662109</v>
      </c>
      <c r="AT1697">
        <v>3.6157724857330322</v>
      </c>
      <c r="AU1697">
        <v>3.3648703098297119</v>
      </c>
      <c r="AV1697">
        <v>3.1408212184906006</v>
      </c>
      <c r="AW1697">
        <v>2.9116873741149902</v>
      </c>
      <c r="AX1697">
        <v>2.4202096462249756</v>
      </c>
      <c r="AY1697">
        <v>0.26084545254707336</v>
      </c>
      <c r="AZ1697">
        <v>1.7374714836478233E-2</v>
      </c>
      <c r="BA1697">
        <v>-2.3008085787296295E-2</v>
      </c>
      <c r="BB1697">
        <v>1.9994573667645454E-2</v>
      </c>
      <c r="BC1697">
        <v>-1.1269404552876949E-2</v>
      </c>
      <c r="BD1697">
        <v>-0.23461891710758209</v>
      </c>
      <c r="BE1697">
        <v>60.658798217773438</v>
      </c>
      <c r="BF1697">
        <v>60.637237548828125</v>
      </c>
      <c r="BG1697">
        <v>59.68035888671875</v>
      </c>
      <c r="BH1697">
        <v>60.117832183837891</v>
      </c>
      <c r="BI1697">
        <v>58.910953521728516</v>
      </c>
      <c r="BJ1697">
        <v>60.051425933837891</v>
      </c>
      <c r="BK1697">
        <v>60.943618774414062</v>
      </c>
      <c r="BL1697">
        <v>64.477577209472656</v>
      </c>
      <c r="BM1697">
        <v>67.140472412109375</v>
      </c>
      <c r="BN1697">
        <v>70.471000671386719</v>
      </c>
      <c r="BO1697">
        <v>74.048080444335938</v>
      </c>
      <c r="BP1697">
        <v>76.939842224121094</v>
      </c>
      <c r="BQ1697">
        <v>78.004096984863281</v>
      </c>
      <c r="BR1697">
        <v>79.394561767578125</v>
      </c>
      <c r="BS1697">
        <v>79.6678466796875</v>
      </c>
      <c r="BT1697">
        <v>78.361892700195313</v>
      </c>
      <c r="BU1697">
        <v>77.154594421386719</v>
      </c>
      <c r="BV1697">
        <v>75.949867248535156</v>
      </c>
      <c r="BW1697">
        <v>73.761100769042969</v>
      </c>
      <c r="BX1697">
        <v>71.119766235351563</v>
      </c>
      <c r="BY1697">
        <v>67.06640625</v>
      </c>
      <c r="BZ1697">
        <v>64.758735656738281</v>
      </c>
      <c r="CA1697">
        <v>63.800128936767578</v>
      </c>
      <c r="CB1697">
        <v>63.050559997558594</v>
      </c>
      <c r="CC1697">
        <v>0.84174764156341553</v>
      </c>
      <c r="CD1697">
        <v>0.80182540416717529</v>
      </c>
      <c r="CE1697">
        <v>0.75748753547668457</v>
      </c>
      <c r="CF1697">
        <v>0.59820079803466797</v>
      </c>
      <c r="CG1697">
        <v>0.52870643138885498</v>
      </c>
      <c r="CH1697">
        <v>0.59411299228668213</v>
      </c>
      <c r="CI1697">
        <v>0.67318308353424072</v>
      </c>
      <c r="CJ1697">
        <v>0.62499886751174927</v>
      </c>
      <c r="CK1697">
        <v>0.75793391466140747</v>
      </c>
      <c r="CL1697">
        <v>0.78623372316360474</v>
      </c>
      <c r="CM1697">
        <v>0.75994712114334106</v>
      </c>
      <c r="CN1697">
        <v>0.80134809017181396</v>
      </c>
      <c r="CO1697">
        <v>0.88442337512969971</v>
      </c>
      <c r="CP1697">
        <v>0.79951745271682739</v>
      </c>
      <c r="CQ1697">
        <v>0.83398032188415527</v>
      </c>
      <c r="CR1697">
        <v>0.90455412864685059</v>
      </c>
      <c r="CS1697">
        <v>0.90781593322753906</v>
      </c>
      <c r="CT1697">
        <v>0.89866459369659424</v>
      </c>
      <c r="CU1697">
        <v>0.96680313348770142</v>
      </c>
      <c r="CV1697">
        <v>0.77838951349258423</v>
      </c>
      <c r="CW1697">
        <v>0.69658136367797852</v>
      </c>
      <c r="CX1697">
        <v>0.59720748662948608</v>
      </c>
      <c r="CY1697">
        <v>0.62973487377166748</v>
      </c>
      <c r="CZ1697">
        <v>0.61587047576904297</v>
      </c>
    </row>
    <row r="1698" spans="1:104" x14ac:dyDescent="0.25">
      <c r="A1698" t="s">
        <v>1887</v>
      </c>
      <c r="B1698" t="s">
        <v>26</v>
      </c>
      <c r="C1698" t="s">
        <v>28</v>
      </c>
      <c r="D1698" t="s">
        <v>184</v>
      </c>
      <c r="E1698" t="s">
        <v>184</v>
      </c>
      <c r="F1698">
        <v>2024</v>
      </c>
      <c r="G1698" t="s">
        <v>177</v>
      </c>
      <c r="H1698">
        <v>7</v>
      </c>
      <c r="I1698">
        <v>47.510467529296875</v>
      </c>
      <c r="J1698">
        <v>45.840995788574219</v>
      </c>
      <c r="K1698">
        <v>44.705455780029297</v>
      </c>
      <c r="L1698">
        <v>44.602104187011719</v>
      </c>
      <c r="M1698">
        <v>46.315261840820313</v>
      </c>
      <c r="N1698">
        <v>50.568412780761719</v>
      </c>
      <c r="O1698">
        <v>55.868618011474609</v>
      </c>
      <c r="P1698">
        <v>62.685630798339844</v>
      </c>
      <c r="Q1698">
        <v>68.596511840820313</v>
      </c>
      <c r="R1698">
        <v>73.242401123046875</v>
      </c>
      <c r="S1698">
        <v>76.475196838378906</v>
      </c>
      <c r="T1698">
        <v>78.047554016113281</v>
      </c>
      <c r="U1698">
        <v>78.603294372558594</v>
      </c>
      <c r="V1698">
        <v>78.954078674316406</v>
      </c>
      <c r="W1698">
        <v>78.788566589355469</v>
      </c>
      <c r="X1698">
        <v>77.736846923828125</v>
      </c>
      <c r="Y1698">
        <v>75.453826904296875</v>
      </c>
      <c r="Z1698">
        <v>71.322120666503906</v>
      </c>
      <c r="AA1698">
        <v>66.083106994628906</v>
      </c>
      <c r="AB1698">
        <v>63.046516418457031</v>
      </c>
      <c r="AC1698">
        <v>62.022174835205078</v>
      </c>
      <c r="AD1698">
        <v>58.428714752197266</v>
      </c>
      <c r="AE1698">
        <v>54.395839691162109</v>
      </c>
      <c r="AF1698">
        <v>51.052577972412109</v>
      </c>
      <c r="AG1698">
        <v>-0.50922083854675293</v>
      </c>
      <c r="AH1698">
        <v>-0.26591148972511292</v>
      </c>
      <c r="AI1698">
        <v>-0.16527482867240906</v>
      </c>
      <c r="AJ1698">
        <v>-0.19586634635925293</v>
      </c>
      <c r="AK1698">
        <v>-0.21012341976165771</v>
      </c>
      <c r="AL1698">
        <v>-0.10354111343622208</v>
      </c>
      <c r="AM1698">
        <v>-0.31038743257522583</v>
      </c>
      <c r="AN1698">
        <v>-1.6931666061282158E-2</v>
      </c>
      <c r="AO1698">
        <v>0.14575949311256409</v>
      </c>
      <c r="AP1698">
        <v>0.22722327709197998</v>
      </c>
      <c r="AQ1698">
        <v>0.80395489931106567</v>
      </c>
      <c r="AR1698">
        <v>3.8584342002868652</v>
      </c>
      <c r="AS1698">
        <v>3.9527125358581543</v>
      </c>
      <c r="AT1698">
        <v>3.7991745471954346</v>
      </c>
      <c r="AU1698">
        <v>3.5851161479949951</v>
      </c>
      <c r="AV1698">
        <v>3.5284161567687988</v>
      </c>
      <c r="AW1698">
        <v>3.3400647640228271</v>
      </c>
      <c r="AX1698">
        <v>2.9026613235473633</v>
      </c>
      <c r="AY1698">
        <v>0.63117605447769165</v>
      </c>
      <c r="AZ1698">
        <v>0.27155348658561707</v>
      </c>
      <c r="BA1698">
        <v>0.16156257688999176</v>
      </c>
      <c r="BB1698">
        <v>0.18260793387889862</v>
      </c>
      <c r="BC1698">
        <v>0.10584301501512527</v>
      </c>
      <c r="BD1698">
        <v>-8.8412478566169739E-2</v>
      </c>
      <c r="BE1698">
        <v>67.79095458984375</v>
      </c>
      <c r="BF1698">
        <v>67.271987915039063</v>
      </c>
      <c r="BG1698">
        <v>66.586647033691406</v>
      </c>
      <c r="BH1698">
        <v>66.565093994140625</v>
      </c>
      <c r="BI1698">
        <v>66.541816711425781</v>
      </c>
      <c r="BJ1698">
        <v>66.541816711425781</v>
      </c>
      <c r="BK1698">
        <v>67.684043884277344</v>
      </c>
      <c r="BL1698">
        <v>69.368515014648438</v>
      </c>
      <c r="BM1698">
        <v>73.961128234863281</v>
      </c>
      <c r="BN1698">
        <v>77.167594909667969</v>
      </c>
      <c r="BO1698">
        <v>78.254241943359375</v>
      </c>
      <c r="BP1698">
        <v>76.774497985839844</v>
      </c>
      <c r="BQ1698">
        <v>78.16845703125</v>
      </c>
      <c r="BR1698">
        <v>81.305938720703125</v>
      </c>
      <c r="BS1698">
        <v>79.84912109375</v>
      </c>
      <c r="BT1698">
        <v>81.382278442382812</v>
      </c>
      <c r="BU1698">
        <v>83.458114624023438</v>
      </c>
      <c r="BV1698">
        <v>82.915008544921875</v>
      </c>
      <c r="BW1698">
        <v>77.896934509277344</v>
      </c>
      <c r="BX1698">
        <v>73.91766357421875</v>
      </c>
      <c r="BY1698">
        <v>72.207748413085937</v>
      </c>
      <c r="BZ1698">
        <v>71.706459045410156</v>
      </c>
      <c r="CA1698">
        <v>69.857337951660156</v>
      </c>
      <c r="CB1698">
        <v>69.814659118652344</v>
      </c>
      <c r="CC1698">
        <v>0.83557862043380737</v>
      </c>
      <c r="CD1698">
        <v>0.79746943712234497</v>
      </c>
      <c r="CE1698">
        <v>0.75183051824569702</v>
      </c>
      <c r="CF1698">
        <v>0.59521090984344482</v>
      </c>
      <c r="CG1698">
        <v>0.5295562744140625</v>
      </c>
      <c r="CH1698">
        <v>0.59572529792785645</v>
      </c>
      <c r="CI1698">
        <v>0.67180746793746948</v>
      </c>
      <c r="CJ1698">
        <v>0.62393099069595337</v>
      </c>
      <c r="CK1698">
        <v>0.75557464361190796</v>
      </c>
      <c r="CL1698">
        <v>0.78365427255630493</v>
      </c>
      <c r="CM1698">
        <v>0.7571529746055603</v>
      </c>
      <c r="CN1698">
        <v>0.79808998107910156</v>
      </c>
      <c r="CO1698">
        <v>0.87955242395401001</v>
      </c>
      <c r="CP1698">
        <v>0.79786425828933716</v>
      </c>
      <c r="CQ1698">
        <v>0.83221566677093506</v>
      </c>
      <c r="CR1698">
        <v>0.90402036905288696</v>
      </c>
      <c r="CS1698">
        <v>0.91015142202377319</v>
      </c>
      <c r="CT1698">
        <v>0.90284126996994019</v>
      </c>
      <c r="CU1698">
        <v>0.97000551223754883</v>
      </c>
      <c r="CV1698">
        <v>0.78021979331970215</v>
      </c>
      <c r="CW1698">
        <v>0.69612646102905273</v>
      </c>
      <c r="CX1698">
        <v>0.59547078609466553</v>
      </c>
      <c r="CY1698">
        <v>0.62605798244476318</v>
      </c>
      <c r="CZ1698">
        <v>0.61408513784408569</v>
      </c>
    </row>
    <row r="1699" spans="1:104" x14ac:dyDescent="0.25">
      <c r="A1699" t="s">
        <v>1888</v>
      </c>
      <c r="B1699" t="s">
        <v>26</v>
      </c>
      <c r="C1699" t="s">
        <v>28</v>
      </c>
      <c r="D1699" t="s">
        <v>184</v>
      </c>
      <c r="E1699" t="s">
        <v>184</v>
      </c>
      <c r="F1699">
        <v>2024</v>
      </c>
      <c r="G1699" t="s">
        <v>178</v>
      </c>
      <c r="H1699">
        <v>8</v>
      </c>
      <c r="I1699">
        <v>48.230510711669922</v>
      </c>
      <c r="J1699">
        <v>46.5826416015625</v>
      </c>
      <c r="K1699">
        <v>45.408096313476563</v>
      </c>
      <c r="L1699">
        <v>45.350013732910156</v>
      </c>
      <c r="M1699">
        <v>47.041061401367188</v>
      </c>
      <c r="N1699">
        <v>51.723289489746094</v>
      </c>
      <c r="O1699">
        <v>57.747577667236328</v>
      </c>
      <c r="P1699">
        <v>64.531242370605469</v>
      </c>
      <c r="Q1699">
        <v>71.092842102050781</v>
      </c>
      <c r="R1699">
        <v>76.36297607421875</v>
      </c>
      <c r="S1699">
        <v>80.599235534667969</v>
      </c>
      <c r="T1699">
        <v>82.655471801757813</v>
      </c>
      <c r="U1699">
        <v>83.436614990234375</v>
      </c>
      <c r="V1699">
        <v>83.897293090820313</v>
      </c>
      <c r="W1699">
        <v>83.4779052734375</v>
      </c>
      <c r="X1699">
        <v>81.848854064941406</v>
      </c>
      <c r="Y1699">
        <v>78.54193115234375</v>
      </c>
      <c r="Z1699">
        <v>73.90155029296875</v>
      </c>
      <c r="AA1699">
        <v>68.015396118164062</v>
      </c>
      <c r="AB1699">
        <v>65.461570739746094</v>
      </c>
      <c r="AC1699">
        <v>63.614711761474609</v>
      </c>
      <c r="AD1699">
        <v>59.565505981445313</v>
      </c>
      <c r="AE1699">
        <v>55.208950042724609</v>
      </c>
      <c r="AF1699">
        <v>51.613529205322266</v>
      </c>
      <c r="AG1699">
        <v>-0.48233911395072937</v>
      </c>
      <c r="AH1699">
        <v>-0.29191300272941589</v>
      </c>
      <c r="AI1699">
        <v>-0.22614608705043793</v>
      </c>
      <c r="AJ1699">
        <v>-0.2255110889673233</v>
      </c>
      <c r="AK1699">
        <v>-0.1963648796081543</v>
      </c>
      <c r="AL1699">
        <v>-5.6852962821722031E-2</v>
      </c>
      <c r="AM1699">
        <v>-0.28225827217102051</v>
      </c>
      <c r="AN1699">
        <v>6.4098358154296875E-2</v>
      </c>
      <c r="AO1699">
        <v>0.14907361567020416</v>
      </c>
      <c r="AP1699">
        <v>0.14730294048786163</v>
      </c>
      <c r="AQ1699">
        <v>0.76875323057174683</v>
      </c>
      <c r="AR1699">
        <v>4.074343204498291</v>
      </c>
      <c r="AS1699">
        <v>4.191648006439209</v>
      </c>
      <c r="AT1699">
        <v>4.0337181091308594</v>
      </c>
      <c r="AU1699">
        <v>3.8284540176391602</v>
      </c>
      <c r="AV1699">
        <v>3.8850204944610596</v>
      </c>
      <c r="AW1699">
        <v>3.6777279376983643</v>
      </c>
      <c r="AX1699">
        <v>3.2773804664611816</v>
      </c>
      <c r="AY1699">
        <v>0.94235026836395264</v>
      </c>
      <c r="AZ1699">
        <v>0.49559310078620911</v>
      </c>
      <c r="BA1699">
        <v>0.32285282015800476</v>
      </c>
      <c r="BB1699">
        <v>0.32194828987121582</v>
      </c>
      <c r="BC1699">
        <v>0.20440328121185303</v>
      </c>
      <c r="BD1699">
        <v>3.948480635881424E-2</v>
      </c>
      <c r="BE1699">
        <v>70.518943786621094</v>
      </c>
      <c r="BF1699">
        <v>70.720329284667969</v>
      </c>
      <c r="BG1699">
        <v>69.770660400390625</v>
      </c>
      <c r="BH1699">
        <v>70.087921142578125</v>
      </c>
      <c r="BI1699">
        <v>69.372383117675781</v>
      </c>
      <c r="BJ1699">
        <v>68.955497741699219</v>
      </c>
      <c r="BK1699">
        <v>68.972732543945313</v>
      </c>
      <c r="BL1699">
        <v>68.754112243652344</v>
      </c>
      <c r="BM1699">
        <v>71.383453369140625</v>
      </c>
      <c r="BN1699">
        <v>74.680709838867188</v>
      </c>
      <c r="BO1699">
        <v>79.638679504394531</v>
      </c>
      <c r="BP1699">
        <v>82.569725036621094</v>
      </c>
      <c r="BQ1699">
        <v>83.801437377929688</v>
      </c>
      <c r="BR1699">
        <v>84.073158264160156</v>
      </c>
      <c r="BS1699">
        <v>83.837638854980469</v>
      </c>
      <c r="BT1699">
        <v>83.291084289550781</v>
      </c>
      <c r="BU1699">
        <v>83.022483825683594</v>
      </c>
      <c r="BV1699">
        <v>81.524528503417969</v>
      </c>
      <c r="BW1699">
        <v>78.395545959472656</v>
      </c>
      <c r="BX1699">
        <v>75.982414245605469</v>
      </c>
      <c r="BY1699">
        <v>74.015853881835938</v>
      </c>
      <c r="BZ1699">
        <v>73.2144775390625</v>
      </c>
      <c r="CA1699">
        <v>71.5723876953125</v>
      </c>
      <c r="CB1699">
        <v>71.902397155761719</v>
      </c>
      <c r="CC1699">
        <v>0.83016073703765869</v>
      </c>
      <c r="CD1699">
        <v>0.79296433925628662</v>
      </c>
      <c r="CE1699">
        <v>0.74637830257415771</v>
      </c>
      <c r="CF1699">
        <v>0.59146857261657715</v>
      </c>
      <c r="CG1699">
        <v>0.52563244104385376</v>
      </c>
      <c r="CH1699">
        <v>0.59503024816513062</v>
      </c>
      <c r="CI1699">
        <v>0.67543232440948486</v>
      </c>
      <c r="CJ1699">
        <v>0.62567126750946045</v>
      </c>
      <c r="CK1699">
        <v>0.75892466306686401</v>
      </c>
      <c r="CL1699">
        <v>0.78856921195983887</v>
      </c>
      <c r="CM1699">
        <v>0.76331305503845215</v>
      </c>
      <c r="CN1699">
        <v>0.8063274621963501</v>
      </c>
      <c r="CO1699">
        <v>0.89379733800888062</v>
      </c>
      <c r="CP1699">
        <v>0.80506336688995361</v>
      </c>
      <c r="CQ1699">
        <v>0.84118348360061646</v>
      </c>
      <c r="CR1699">
        <v>0.91799616813659668</v>
      </c>
      <c r="CS1699">
        <v>0.91968685388565063</v>
      </c>
      <c r="CT1699">
        <v>0.91121703386306763</v>
      </c>
      <c r="CU1699">
        <v>0.97650146484375</v>
      </c>
      <c r="CV1699">
        <v>0.79064470529556274</v>
      </c>
      <c r="CW1699">
        <v>0.69995194673538208</v>
      </c>
      <c r="CX1699">
        <v>0.59616881608963013</v>
      </c>
      <c r="CY1699">
        <v>0.6228560209274292</v>
      </c>
      <c r="CZ1699">
        <v>0.60689747333526611</v>
      </c>
    </row>
    <row r="1700" spans="1:104" x14ac:dyDescent="0.25">
      <c r="A1700" t="s">
        <v>1889</v>
      </c>
      <c r="B1700" t="s">
        <v>26</v>
      </c>
      <c r="C1700" t="s">
        <v>28</v>
      </c>
      <c r="D1700" t="s">
        <v>184</v>
      </c>
      <c r="E1700" t="s">
        <v>184</v>
      </c>
      <c r="F1700">
        <v>2024</v>
      </c>
      <c r="G1700" t="s">
        <v>179</v>
      </c>
      <c r="H1700">
        <v>9</v>
      </c>
      <c r="I1700">
        <v>48.07110595703125</v>
      </c>
      <c r="J1700">
        <v>46.568511962890625</v>
      </c>
      <c r="K1700">
        <v>45.582584381103516</v>
      </c>
      <c r="L1700">
        <v>45.546638488769531</v>
      </c>
      <c r="M1700">
        <v>47.385162353515625</v>
      </c>
      <c r="N1700">
        <v>52.254253387451172</v>
      </c>
      <c r="O1700">
        <v>59.196311950683594</v>
      </c>
      <c r="P1700">
        <v>66.011062622070312</v>
      </c>
      <c r="Q1700">
        <v>73.324691772460937</v>
      </c>
      <c r="R1700">
        <v>78.930809020996094</v>
      </c>
      <c r="S1700">
        <v>83.213737487792969</v>
      </c>
      <c r="T1700">
        <v>85.336715698242188</v>
      </c>
      <c r="U1700">
        <v>86.100555419921875</v>
      </c>
      <c r="V1700">
        <v>86.7877197265625</v>
      </c>
      <c r="W1700">
        <v>86.0968017578125</v>
      </c>
      <c r="X1700">
        <v>83.527381896972656</v>
      </c>
      <c r="Y1700">
        <v>79.736839294433594</v>
      </c>
      <c r="Z1700">
        <v>74.797691345214844</v>
      </c>
      <c r="AA1700">
        <v>69.104751586914063</v>
      </c>
      <c r="AB1700">
        <v>67.396003723144531</v>
      </c>
      <c r="AC1700">
        <v>64.233833312988281</v>
      </c>
      <c r="AD1700">
        <v>59.784889221191406</v>
      </c>
      <c r="AE1700">
        <v>55.276657104492188</v>
      </c>
      <c r="AF1700">
        <v>51.663932800292969</v>
      </c>
      <c r="AG1700">
        <v>-0.4756961464881897</v>
      </c>
      <c r="AH1700">
        <v>-0.29120773077011108</v>
      </c>
      <c r="AI1700">
        <v>-0.22848473489284515</v>
      </c>
      <c r="AJ1700">
        <v>-0.22673554718494415</v>
      </c>
      <c r="AK1700">
        <v>-0.19687765836715698</v>
      </c>
      <c r="AL1700">
        <v>-5.6345675140619278E-2</v>
      </c>
      <c r="AM1700">
        <v>-0.28560727834701538</v>
      </c>
      <c r="AN1700">
        <v>6.8170696496963501E-2</v>
      </c>
      <c r="AO1700">
        <v>0.15419572591781616</v>
      </c>
      <c r="AP1700">
        <v>0.14846335351467133</v>
      </c>
      <c r="AQ1700">
        <v>0.78474611043930054</v>
      </c>
      <c r="AR1700">
        <v>4.1865048408508301</v>
      </c>
      <c r="AS1700">
        <v>4.3023018836975098</v>
      </c>
      <c r="AT1700">
        <v>4.1528897285461426</v>
      </c>
      <c r="AU1700">
        <v>3.929473876953125</v>
      </c>
      <c r="AV1700">
        <v>3.9411275386810303</v>
      </c>
      <c r="AW1700">
        <v>3.7135841846466064</v>
      </c>
      <c r="AX1700">
        <v>3.3048369884490967</v>
      </c>
      <c r="AY1700">
        <v>0.96345669031143188</v>
      </c>
      <c r="AZ1700">
        <v>0.51583105325698853</v>
      </c>
      <c r="BA1700">
        <v>0.33316022157669067</v>
      </c>
      <c r="BB1700">
        <v>0.32779726386070251</v>
      </c>
      <c r="BC1700">
        <v>0.20733273029327393</v>
      </c>
      <c r="BD1700">
        <v>4.4108748435974121E-2</v>
      </c>
      <c r="BE1700">
        <v>66.031768798828125</v>
      </c>
      <c r="BF1700">
        <v>65.324851989746094</v>
      </c>
      <c r="BG1700">
        <v>65.943878173828125</v>
      </c>
      <c r="BH1700">
        <v>64.053741455078125</v>
      </c>
      <c r="BI1700">
        <v>64.692588806152344</v>
      </c>
      <c r="BJ1700">
        <v>65.313331604003906</v>
      </c>
      <c r="BK1700">
        <v>67.347915649414062</v>
      </c>
      <c r="BL1700">
        <v>68.804832458496094</v>
      </c>
      <c r="BM1700">
        <v>75.832206726074219</v>
      </c>
      <c r="BN1700">
        <v>81.267578125</v>
      </c>
      <c r="BO1700">
        <v>86.767578125</v>
      </c>
      <c r="BP1700">
        <v>88.104606628417969</v>
      </c>
      <c r="BQ1700">
        <v>87.731704711914063</v>
      </c>
      <c r="BR1700">
        <v>89.387466430664063</v>
      </c>
      <c r="BS1700">
        <v>91.075859069824219</v>
      </c>
      <c r="BT1700">
        <v>89.360954284667969</v>
      </c>
      <c r="BU1700">
        <v>87.76519775390625</v>
      </c>
      <c r="BV1700">
        <v>87.17816162109375</v>
      </c>
      <c r="BW1700">
        <v>85.61181640625</v>
      </c>
      <c r="BX1700">
        <v>80.806556701660156</v>
      </c>
      <c r="BY1700">
        <v>76.56549072265625</v>
      </c>
      <c r="BZ1700">
        <v>76.187095642089844</v>
      </c>
      <c r="CA1700">
        <v>74.062904357910156</v>
      </c>
      <c r="CB1700">
        <v>72.585304260253906</v>
      </c>
      <c r="CC1700">
        <v>0.82083016633987427</v>
      </c>
      <c r="CD1700">
        <v>0.78645515441894531</v>
      </c>
      <c r="CE1700">
        <v>0.74343442916870117</v>
      </c>
      <c r="CF1700">
        <v>0.59034222364425659</v>
      </c>
      <c r="CG1700">
        <v>0.52670907974243164</v>
      </c>
      <c r="CH1700">
        <v>0.59718054533004761</v>
      </c>
      <c r="CI1700">
        <v>0.68195039033889771</v>
      </c>
      <c r="CJ1700">
        <v>0.63024753332138062</v>
      </c>
      <c r="CK1700">
        <v>0.76847803592681885</v>
      </c>
      <c r="CL1700">
        <v>0.79813581705093384</v>
      </c>
      <c r="CM1700">
        <v>0.76959520578384399</v>
      </c>
      <c r="CN1700">
        <v>0.81349170207977295</v>
      </c>
      <c r="CO1700">
        <v>0.90443617105484009</v>
      </c>
      <c r="CP1700">
        <v>0.81143724918365479</v>
      </c>
      <c r="CQ1700">
        <v>0.84871095418930054</v>
      </c>
      <c r="CR1700">
        <v>0.92508208751678467</v>
      </c>
      <c r="CS1700">
        <v>0.9246600866317749</v>
      </c>
      <c r="CT1700">
        <v>0.91538619995117188</v>
      </c>
      <c r="CU1700">
        <v>0.98317062854766846</v>
      </c>
      <c r="CV1700">
        <v>0.8023827075958252</v>
      </c>
      <c r="CW1700">
        <v>0.70481324195861816</v>
      </c>
      <c r="CX1700">
        <v>0.59653949737548828</v>
      </c>
      <c r="CY1700">
        <v>0.62151294946670532</v>
      </c>
      <c r="CZ1700">
        <v>0.60499215126037598</v>
      </c>
    </row>
    <row r="1701" spans="1:104" x14ac:dyDescent="0.25">
      <c r="A1701" t="s">
        <v>1890</v>
      </c>
      <c r="B1701" t="s">
        <v>26</v>
      </c>
      <c r="C1701" t="s">
        <v>28</v>
      </c>
      <c r="D1701" t="s">
        <v>184</v>
      </c>
      <c r="E1701" t="s">
        <v>184</v>
      </c>
      <c r="F1701">
        <v>2024</v>
      </c>
      <c r="G1701" t="s">
        <v>180</v>
      </c>
      <c r="H1701">
        <v>10</v>
      </c>
      <c r="I1701">
        <v>43.435115814208984</v>
      </c>
      <c r="J1701">
        <v>42.017219543457031</v>
      </c>
      <c r="K1701">
        <v>41.058090209960938</v>
      </c>
      <c r="L1701">
        <v>41.022308349609375</v>
      </c>
      <c r="M1701">
        <v>42.548858642578125</v>
      </c>
      <c r="N1701">
        <v>46.684185028076172</v>
      </c>
      <c r="O1701">
        <v>53.653099060058594</v>
      </c>
      <c r="P1701">
        <v>59.032222747802734</v>
      </c>
      <c r="Q1701">
        <v>65.461509704589844</v>
      </c>
      <c r="R1701">
        <v>71.235069274902344</v>
      </c>
      <c r="S1701">
        <v>75.8349609375</v>
      </c>
      <c r="T1701">
        <v>78.436241149902344</v>
      </c>
      <c r="U1701">
        <v>79.817230224609375</v>
      </c>
      <c r="V1701">
        <v>81.102294921875</v>
      </c>
      <c r="W1701">
        <v>80.6326904296875</v>
      </c>
      <c r="X1701">
        <v>78.068962097167969</v>
      </c>
      <c r="Y1701">
        <v>74.202133178710938</v>
      </c>
      <c r="Z1701">
        <v>69.493637084960938</v>
      </c>
      <c r="AA1701">
        <v>66.379051208496094</v>
      </c>
      <c r="AB1701">
        <v>63.744724273681641</v>
      </c>
      <c r="AC1701">
        <v>60.563495635986328</v>
      </c>
      <c r="AD1701">
        <v>55.326652526855469</v>
      </c>
      <c r="AE1701">
        <v>50.243190765380859</v>
      </c>
      <c r="AF1701">
        <v>46.844894409179688</v>
      </c>
      <c r="AG1701">
        <v>-0.46110478043556213</v>
      </c>
      <c r="AH1701">
        <v>-0.22884911298751831</v>
      </c>
      <c r="AI1701">
        <v>-0.12864424288272858</v>
      </c>
      <c r="AJ1701">
        <v>-0.16633957624435425</v>
      </c>
      <c r="AK1701">
        <v>-0.19191430509090424</v>
      </c>
      <c r="AL1701">
        <v>-0.10670506954193115</v>
      </c>
      <c r="AM1701">
        <v>-0.30193474888801575</v>
      </c>
      <c r="AN1701">
        <v>-4.105144739151001E-2</v>
      </c>
      <c r="AO1701">
        <v>0.14421381056308746</v>
      </c>
      <c r="AP1701">
        <v>0.26159912347793579</v>
      </c>
      <c r="AQ1701">
        <v>0.85160297155380249</v>
      </c>
      <c r="AR1701">
        <v>3.9399349689483643</v>
      </c>
      <c r="AS1701">
        <v>4.0676717758178711</v>
      </c>
      <c r="AT1701">
        <v>3.9451022148132324</v>
      </c>
      <c r="AU1701">
        <v>3.6983950138092041</v>
      </c>
      <c r="AV1701">
        <v>3.5219399929046631</v>
      </c>
      <c r="AW1701">
        <v>3.2434012889862061</v>
      </c>
      <c r="AX1701">
        <v>2.7609734535217285</v>
      </c>
      <c r="AY1701">
        <v>0.5439031720161438</v>
      </c>
      <c r="AZ1701">
        <v>0.21264781057834625</v>
      </c>
      <c r="BA1701">
        <v>0.11660837382078171</v>
      </c>
      <c r="BB1701">
        <v>0.1324339359998703</v>
      </c>
      <c r="BC1701">
        <v>6.5627537667751312E-2</v>
      </c>
      <c r="BD1701">
        <v>-0.11920507252216339</v>
      </c>
      <c r="BE1701">
        <v>62.888069152832031</v>
      </c>
      <c r="BF1701">
        <v>62.595428466796875</v>
      </c>
      <c r="BG1701">
        <v>62.757564544677734</v>
      </c>
      <c r="BH1701">
        <v>61.615238189697266</v>
      </c>
      <c r="BI1701">
        <v>61.759719848632813</v>
      </c>
      <c r="BJ1701">
        <v>60.13720703125</v>
      </c>
      <c r="BK1701">
        <v>61.238613128662109</v>
      </c>
      <c r="BL1701">
        <v>64.24957275390625</v>
      </c>
      <c r="BM1701">
        <v>69.449363708496094</v>
      </c>
      <c r="BN1701">
        <v>74.775360107421875</v>
      </c>
      <c r="BO1701">
        <v>78.873748779296875</v>
      </c>
      <c r="BP1701">
        <v>80.877197265625</v>
      </c>
      <c r="BQ1701">
        <v>83.624610900878906</v>
      </c>
      <c r="BR1701">
        <v>85.4755859375</v>
      </c>
      <c r="BS1701">
        <v>85.247123718261719</v>
      </c>
      <c r="BT1701">
        <v>84.332832336425781</v>
      </c>
      <c r="BU1701">
        <v>83.483146667480469</v>
      </c>
      <c r="BV1701">
        <v>81.928688049316406</v>
      </c>
      <c r="BW1701">
        <v>76.577713012695313</v>
      </c>
      <c r="BX1701">
        <v>70.464057922363281</v>
      </c>
      <c r="BY1701">
        <v>68.466644287109375</v>
      </c>
      <c r="BZ1701">
        <v>66.096290588378906</v>
      </c>
      <c r="CA1701">
        <v>65.073028564453125</v>
      </c>
      <c r="CB1701">
        <v>63.473777770996094</v>
      </c>
      <c r="CC1701">
        <v>0.75929754972457886</v>
      </c>
      <c r="CD1701">
        <v>0.72531014680862427</v>
      </c>
      <c r="CE1701">
        <v>0.68560218811035156</v>
      </c>
      <c r="CF1701">
        <v>0.54927259683609009</v>
      </c>
      <c r="CG1701">
        <v>0.49180757999420166</v>
      </c>
      <c r="CH1701">
        <v>0.55699717998504639</v>
      </c>
      <c r="CI1701">
        <v>0.65135449171066284</v>
      </c>
      <c r="CJ1701">
        <v>0.61536771059036255</v>
      </c>
      <c r="CK1701">
        <v>0.75109720230102539</v>
      </c>
      <c r="CL1701">
        <v>0.78797262907028198</v>
      </c>
      <c r="CM1701">
        <v>0.7642972469329834</v>
      </c>
      <c r="CN1701">
        <v>0.80938452482223511</v>
      </c>
      <c r="CO1701">
        <v>0.90314078330993652</v>
      </c>
      <c r="CP1701">
        <v>0.80891841650009155</v>
      </c>
      <c r="CQ1701">
        <v>0.84798747301101685</v>
      </c>
      <c r="CR1701">
        <v>0.9256889820098877</v>
      </c>
      <c r="CS1701">
        <v>0.92234867811203003</v>
      </c>
      <c r="CT1701">
        <v>0.91281586885452271</v>
      </c>
      <c r="CU1701">
        <v>0.99893730878829956</v>
      </c>
      <c r="CV1701">
        <v>0.80985218286514282</v>
      </c>
      <c r="CW1701">
        <v>0.70996963977813721</v>
      </c>
      <c r="CX1701">
        <v>0.58036190271377563</v>
      </c>
      <c r="CY1701">
        <v>0.58518648147583008</v>
      </c>
      <c r="CZ1701">
        <v>0.56686186790466309</v>
      </c>
    </row>
    <row r="1702" spans="1:104" x14ac:dyDescent="0.25">
      <c r="A1702" t="s">
        <v>1891</v>
      </c>
      <c r="B1702" t="s">
        <v>26</v>
      </c>
      <c r="C1702" t="s">
        <v>28</v>
      </c>
      <c r="D1702" t="s">
        <v>184</v>
      </c>
      <c r="E1702" t="s">
        <v>184</v>
      </c>
      <c r="F1702">
        <v>2024</v>
      </c>
      <c r="G1702" t="s">
        <v>181</v>
      </c>
      <c r="H1702">
        <v>11</v>
      </c>
      <c r="I1702">
        <v>40.363605499267578</v>
      </c>
      <c r="J1702">
        <v>39.152667999267578</v>
      </c>
      <c r="K1702">
        <v>38.44952392578125</v>
      </c>
      <c r="L1702">
        <v>38.628677368164062</v>
      </c>
      <c r="M1702">
        <v>40.329627990722656</v>
      </c>
      <c r="N1702">
        <v>44.403667449951172</v>
      </c>
      <c r="O1702">
        <v>49.672164916992188</v>
      </c>
      <c r="P1702">
        <v>54.319351196289063</v>
      </c>
      <c r="Q1702">
        <v>58.997211456298828</v>
      </c>
      <c r="R1702">
        <v>62.494518280029297</v>
      </c>
      <c r="S1702">
        <v>65.221885681152344</v>
      </c>
      <c r="T1702">
        <v>66.738502502441406</v>
      </c>
      <c r="U1702">
        <v>67.402114868164062</v>
      </c>
      <c r="V1702">
        <v>67.981414794921875</v>
      </c>
      <c r="W1702">
        <v>67.218849182128906</v>
      </c>
      <c r="X1702">
        <v>64.7900390625</v>
      </c>
      <c r="Y1702">
        <v>62.264682769775391</v>
      </c>
      <c r="Z1702">
        <v>60.949050903320312</v>
      </c>
      <c r="AA1702">
        <v>57.170425415039063</v>
      </c>
      <c r="AB1702">
        <v>54.428741455078125</v>
      </c>
      <c r="AC1702">
        <v>52.255897521972656</v>
      </c>
      <c r="AD1702">
        <v>49.193416595458984</v>
      </c>
      <c r="AE1702">
        <v>45.735446929931641</v>
      </c>
      <c r="AF1702">
        <v>42.957595825195312</v>
      </c>
      <c r="AG1702">
        <v>-0.49279078841209412</v>
      </c>
      <c r="AH1702">
        <v>-0.17212873697280884</v>
      </c>
      <c r="AI1702">
        <v>-1.2102603912353516E-2</v>
      </c>
      <c r="AJ1702">
        <v>-0.10635384172201157</v>
      </c>
      <c r="AK1702">
        <v>-0.21384385228157043</v>
      </c>
      <c r="AL1702">
        <v>-0.18929636478424072</v>
      </c>
      <c r="AM1702">
        <v>-0.35303747653961182</v>
      </c>
      <c r="AN1702">
        <v>-0.18448293209075928</v>
      </c>
      <c r="AO1702">
        <v>0.13246974349021912</v>
      </c>
      <c r="AP1702">
        <v>0.38977453112602234</v>
      </c>
      <c r="AQ1702">
        <v>0.86499249935150146</v>
      </c>
      <c r="AR1702">
        <v>3.3597886562347412</v>
      </c>
      <c r="AS1702">
        <v>3.4330735206604004</v>
      </c>
      <c r="AT1702">
        <v>3.3023581504821777</v>
      </c>
      <c r="AU1702">
        <v>3.0187904834747314</v>
      </c>
      <c r="AV1702">
        <v>2.6215851306915283</v>
      </c>
      <c r="AW1702">
        <v>2.364987850189209</v>
      </c>
      <c r="AX1702">
        <v>1.921639084815979</v>
      </c>
      <c r="AY1702">
        <v>-8.5815154016017914E-2</v>
      </c>
      <c r="AZ1702">
        <v>-0.21624280512332916</v>
      </c>
      <c r="BA1702">
        <v>-0.19013109803199768</v>
      </c>
      <c r="BB1702">
        <v>-0.13144689798355103</v>
      </c>
      <c r="BC1702">
        <v>-0.11659130454063416</v>
      </c>
      <c r="BD1702">
        <v>-0.34237223863601685</v>
      </c>
      <c r="BE1702">
        <v>60.268894195556641</v>
      </c>
      <c r="BF1702">
        <v>59.93743896484375</v>
      </c>
      <c r="BG1702">
        <v>59.636512756347656</v>
      </c>
      <c r="BH1702">
        <v>59.586910247802734</v>
      </c>
      <c r="BI1702">
        <v>60.001724243164063</v>
      </c>
      <c r="BJ1702">
        <v>60.567276000976563</v>
      </c>
      <c r="BK1702">
        <v>59.767620086669922</v>
      </c>
      <c r="BL1702">
        <v>59.534206390380859</v>
      </c>
      <c r="BM1702">
        <v>62.628456115722656</v>
      </c>
      <c r="BN1702">
        <v>65.62811279296875</v>
      </c>
      <c r="BO1702">
        <v>68.059455871582031</v>
      </c>
      <c r="BP1702">
        <v>69.893905639648438</v>
      </c>
      <c r="BQ1702">
        <v>71.080810546875</v>
      </c>
      <c r="BR1702">
        <v>71.48046875</v>
      </c>
      <c r="BS1702">
        <v>70.111129760742187</v>
      </c>
      <c r="BT1702">
        <v>69.893905639648438</v>
      </c>
      <c r="BU1702">
        <v>68.749015808105469</v>
      </c>
      <c r="BV1702">
        <v>66.763832092285156</v>
      </c>
      <c r="BW1702">
        <v>65.4130859375</v>
      </c>
      <c r="BX1702">
        <v>63.868545532226563</v>
      </c>
      <c r="BY1702">
        <v>63.120567321777344</v>
      </c>
      <c r="BZ1702">
        <v>62.654079437255859</v>
      </c>
      <c r="CA1702">
        <v>61.871646881103516</v>
      </c>
      <c r="CB1702">
        <v>61.620319366455078</v>
      </c>
      <c r="CC1702">
        <v>0.78870385885238647</v>
      </c>
      <c r="CD1702">
        <v>0.75240302085876465</v>
      </c>
      <c r="CE1702">
        <v>0.71284085512161255</v>
      </c>
      <c r="CF1702">
        <v>0.57166248559951782</v>
      </c>
      <c r="CG1702">
        <v>0.51463121175765991</v>
      </c>
      <c r="CH1702">
        <v>0.58353966474533081</v>
      </c>
      <c r="CI1702">
        <v>0.67083042860031128</v>
      </c>
      <c r="CJ1702">
        <v>0.62327283620834351</v>
      </c>
      <c r="CK1702">
        <v>0.7533574104309082</v>
      </c>
      <c r="CL1702">
        <v>0.78187531232833862</v>
      </c>
      <c r="CM1702">
        <v>0.75825625658035278</v>
      </c>
      <c r="CN1702">
        <v>0.79979622364044189</v>
      </c>
      <c r="CO1702">
        <v>0.88026559352874756</v>
      </c>
      <c r="CP1702">
        <v>0.801186203956604</v>
      </c>
      <c r="CQ1702">
        <v>0.83356910943984985</v>
      </c>
      <c r="CR1702">
        <v>0.89088660478591919</v>
      </c>
      <c r="CS1702">
        <v>0.88584274053573608</v>
      </c>
      <c r="CT1702">
        <v>0.88781344890594482</v>
      </c>
      <c r="CU1702">
        <v>0.95034384727478027</v>
      </c>
      <c r="CV1702">
        <v>0.7634584903717041</v>
      </c>
      <c r="CW1702">
        <v>0.67557990550994873</v>
      </c>
      <c r="CX1702">
        <v>0.57822561264038086</v>
      </c>
      <c r="CY1702">
        <v>0.5992199182510376</v>
      </c>
      <c r="CZ1702">
        <v>0.58124840259552002</v>
      </c>
    </row>
    <row r="1703" spans="1:104" x14ac:dyDescent="0.25">
      <c r="A1703" t="s">
        <v>1892</v>
      </c>
      <c r="B1703" t="s">
        <v>26</v>
      </c>
      <c r="C1703" t="s">
        <v>28</v>
      </c>
      <c r="D1703" t="s">
        <v>184</v>
      </c>
      <c r="E1703" t="s">
        <v>184</v>
      </c>
      <c r="F1703">
        <v>2024</v>
      </c>
      <c r="G1703" t="s">
        <v>182</v>
      </c>
      <c r="H1703">
        <v>12</v>
      </c>
      <c r="I1703">
        <v>39.528835296630859</v>
      </c>
      <c r="J1703">
        <v>38.434444427490234</v>
      </c>
      <c r="K1703">
        <v>37.842384338378906</v>
      </c>
      <c r="L1703">
        <v>38.070465087890625</v>
      </c>
      <c r="M1703">
        <v>39.795303344726563</v>
      </c>
      <c r="N1703">
        <v>43.869777679443359</v>
      </c>
      <c r="O1703">
        <v>49.446578979492188</v>
      </c>
      <c r="P1703">
        <v>53.799896240234375</v>
      </c>
      <c r="Q1703">
        <v>57.210651397705078</v>
      </c>
      <c r="R1703">
        <v>58.952400207519531</v>
      </c>
      <c r="S1703">
        <v>59.931682586669922</v>
      </c>
      <c r="T1703">
        <v>60.098964691162109</v>
      </c>
      <c r="U1703">
        <v>59.90911865234375</v>
      </c>
      <c r="V1703">
        <v>60.006519317626953</v>
      </c>
      <c r="W1703">
        <v>59.117027282714844</v>
      </c>
      <c r="X1703">
        <v>57.208255767822266</v>
      </c>
      <c r="Y1703">
        <v>55.879383087158203</v>
      </c>
      <c r="Z1703">
        <v>56.120101928710938</v>
      </c>
      <c r="AA1703">
        <v>53.494132995605469</v>
      </c>
      <c r="AB1703">
        <v>51.647407531738281</v>
      </c>
      <c r="AC1703">
        <v>49.964603424072266</v>
      </c>
      <c r="AD1703">
        <v>47.682319641113281</v>
      </c>
      <c r="AE1703">
        <v>44.433517456054687</v>
      </c>
      <c r="AF1703">
        <v>41.843086242675781</v>
      </c>
      <c r="AG1703">
        <v>-0.55089688301086426</v>
      </c>
      <c r="AH1703">
        <v>-0.11216530203819275</v>
      </c>
      <c r="AI1703">
        <v>0.1272340714931488</v>
      </c>
      <c r="AJ1703">
        <v>-3.7767808884382248E-2</v>
      </c>
      <c r="AK1703">
        <v>-0.24391807615756989</v>
      </c>
      <c r="AL1703">
        <v>-0.29108214378356934</v>
      </c>
      <c r="AM1703">
        <v>-0.4324251115322113</v>
      </c>
      <c r="AN1703">
        <v>-0.36572045087814331</v>
      </c>
      <c r="AO1703">
        <v>0.13230167329311371</v>
      </c>
      <c r="AP1703">
        <v>0.55957555770874023</v>
      </c>
      <c r="AQ1703">
        <v>0.94741100072860718</v>
      </c>
      <c r="AR1703">
        <v>3.0241668224334717</v>
      </c>
      <c r="AS1703">
        <v>3.04018235206604</v>
      </c>
      <c r="AT1703">
        <v>2.9039108753204346</v>
      </c>
      <c r="AU1703">
        <v>2.5797750949859619</v>
      </c>
      <c r="AV1703">
        <v>1.9652959108352661</v>
      </c>
      <c r="AW1703">
        <v>1.7039860486984253</v>
      </c>
      <c r="AX1703">
        <v>1.182103157043457</v>
      </c>
      <c r="AY1703">
        <v>-0.73761343955993652</v>
      </c>
      <c r="AZ1703">
        <v>-0.67746233940124512</v>
      </c>
      <c r="BA1703">
        <v>-0.52685320377349854</v>
      </c>
      <c r="BB1703">
        <v>-0.43754288554191589</v>
      </c>
      <c r="BC1703">
        <v>-0.33294486999511719</v>
      </c>
      <c r="BD1703">
        <v>-0.61836844682693481</v>
      </c>
      <c r="BE1703">
        <v>48.549198150634766</v>
      </c>
      <c r="BF1703">
        <v>48.278102874755859</v>
      </c>
      <c r="BG1703">
        <v>47.075454711914063</v>
      </c>
      <c r="BH1703">
        <v>48.149814605712891</v>
      </c>
      <c r="BI1703">
        <v>46.962665557861328</v>
      </c>
      <c r="BJ1703">
        <v>47.130870819091797</v>
      </c>
      <c r="BK1703">
        <v>46.673923492431641</v>
      </c>
      <c r="BL1703">
        <v>45.963096618652344</v>
      </c>
      <c r="BM1703">
        <v>52.806705474853516</v>
      </c>
      <c r="BN1703">
        <v>57.619556427001953</v>
      </c>
      <c r="BO1703">
        <v>61.599758148193359</v>
      </c>
      <c r="BP1703">
        <v>62.889793395996094</v>
      </c>
      <c r="BQ1703">
        <v>62.466537475585937</v>
      </c>
      <c r="BR1703">
        <v>66.087387084960937</v>
      </c>
      <c r="BS1703">
        <v>65.105476379394531</v>
      </c>
      <c r="BT1703">
        <v>63.523242950439453</v>
      </c>
      <c r="BU1703">
        <v>61.813285827636719</v>
      </c>
      <c r="BV1703">
        <v>59.696739196777344</v>
      </c>
      <c r="BW1703">
        <v>58.075885772705078</v>
      </c>
      <c r="BX1703">
        <v>54.907680511474609</v>
      </c>
      <c r="BY1703">
        <v>53.681789398193359</v>
      </c>
      <c r="BZ1703">
        <v>52.180927276611328</v>
      </c>
      <c r="CA1703">
        <v>52.346981048583984</v>
      </c>
      <c r="CB1703">
        <v>52.302211761474609</v>
      </c>
      <c r="CC1703">
        <v>0.90033793449401855</v>
      </c>
      <c r="CD1703">
        <v>0.86102485656738281</v>
      </c>
      <c r="CE1703">
        <v>0.81739848852157593</v>
      </c>
      <c r="CF1703">
        <v>0.64970427751541138</v>
      </c>
      <c r="CG1703">
        <v>0.57987624406814575</v>
      </c>
      <c r="CH1703">
        <v>0.65515726804733276</v>
      </c>
      <c r="CI1703">
        <v>0.74863380193710327</v>
      </c>
      <c r="CJ1703">
        <v>0.665763258934021</v>
      </c>
      <c r="CK1703">
        <v>0.80441385507583618</v>
      </c>
      <c r="CL1703">
        <v>0.82511341571807861</v>
      </c>
      <c r="CM1703">
        <v>0.79067385196685791</v>
      </c>
      <c r="CN1703">
        <v>0.83221679925918579</v>
      </c>
      <c r="CO1703">
        <v>0.91693627834320068</v>
      </c>
      <c r="CP1703">
        <v>0.83108049631118774</v>
      </c>
      <c r="CQ1703">
        <v>0.86540687084197998</v>
      </c>
      <c r="CR1703">
        <v>0.93155485391616821</v>
      </c>
      <c r="CS1703">
        <v>0.93761235475540161</v>
      </c>
      <c r="CT1703">
        <v>0.95394551753997803</v>
      </c>
      <c r="CU1703">
        <v>1.0402191877365112</v>
      </c>
      <c r="CV1703">
        <v>0.8441997766494751</v>
      </c>
      <c r="CW1703">
        <v>0.75064748525619507</v>
      </c>
      <c r="CX1703">
        <v>0.64956885576248169</v>
      </c>
      <c r="CY1703">
        <v>0.6761549711227417</v>
      </c>
      <c r="CZ1703">
        <v>0.65698730945587158</v>
      </c>
    </row>
    <row r="1704" spans="1:104" x14ac:dyDescent="0.25">
      <c r="A1704" t="s">
        <v>1893</v>
      </c>
      <c r="B1704" t="s">
        <v>26</v>
      </c>
      <c r="C1704" t="s">
        <v>28</v>
      </c>
      <c r="D1704" t="s">
        <v>184</v>
      </c>
      <c r="E1704" t="s">
        <v>184</v>
      </c>
      <c r="F1704">
        <v>2024</v>
      </c>
      <c r="G1704" t="s">
        <v>183</v>
      </c>
      <c r="H1704">
        <v>8</v>
      </c>
      <c r="I1704">
        <v>47.756031036376953</v>
      </c>
      <c r="J1704">
        <v>46.146018981933594</v>
      </c>
      <c r="K1704">
        <v>44.994258880615234</v>
      </c>
      <c r="L1704">
        <v>44.939247131347656</v>
      </c>
      <c r="M1704">
        <v>46.618495941162109</v>
      </c>
      <c r="N1704">
        <v>51.265323638916016</v>
      </c>
      <c r="O1704">
        <v>57.214157104492188</v>
      </c>
      <c r="P1704">
        <v>63.695468902587891</v>
      </c>
      <c r="Q1704">
        <v>69.84930419921875</v>
      </c>
      <c r="R1704">
        <v>74.758415222167969</v>
      </c>
      <c r="S1704">
        <v>78.721435546875</v>
      </c>
      <c r="T1704">
        <v>80.679328918457031</v>
      </c>
      <c r="U1704">
        <v>81.3970947265625</v>
      </c>
      <c r="V1704">
        <v>81.836105346679688</v>
      </c>
      <c r="W1704">
        <v>81.440498352050781</v>
      </c>
      <c r="X1704">
        <v>79.8564453125</v>
      </c>
      <c r="Y1704">
        <v>76.684013366699219</v>
      </c>
      <c r="Z1704">
        <v>72.143943786621094</v>
      </c>
      <c r="AA1704">
        <v>66.545341491699219</v>
      </c>
      <c r="AB1704">
        <v>64.192390441894531</v>
      </c>
      <c r="AC1704">
        <v>62.517574310302734</v>
      </c>
      <c r="AD1704">
        <v>58.661754608154297</v>
      </c>
      <c r="AE1704">
        <v>54.420635223388672</v>
      </c>
      <c r="AF1704">
        <v>50.934535980224609</v>
      </c>
      <c r="AG1704">
        <v>-0.50393027067184448</v>
      </c>
      <c r="AH1704">
        <v>-0.27132424712181091</v>
      </c>
      <c r="AI1704">
        <v>-0.17727698385715485</v>
      </c>
      <c r="AJ1704">
        <v>-0.20172896981239319</v>
      </c>
      <c r="AK1704">
        <v>-0.20689298212528229</v>
      </c>
      <c r="AL1704">
        <v>-9.4512231647968292E-2</v>
      </c>
      <c r="AM1704">
        <v>-0.30866220593452454</v>
      </c>
      <c r="AN1704">
        <v>-7.3910196078941226E-4</v>
      </c>
      <c r="AO1704">
        <v>0.14764244854450226</v>
      </c>
      <c r="AP1704">
        <v>0.21350738406181335</v>
      </c>
      <c r="AQ1704">
        <v>0.80917268991470337</v>
      </c>
      <c r="AR1704">
        <v>3.9780724048614502</v>
      </c>
      <c r="AS1704">
        <v>4.0827398300170898</v>
      </c>
      <c r="AT1704">
        <v>3.9253005981445312</v>
      </c>
      <c r="AU1704">
        <v>3.7017290592193604</v>
      </c>
      <c r="AV1704">
        <v>3.6530599594116211</v>
      </c>
      <c r="AW1704">
        <v>3.4302103519439697</v>
      </c>
      <c r="AX1704">
        <v>2.9882643222808838</v>
      </c>
      <c r="AY1704">
        <v>0.69188457727432251</v>
      </c>
      <c r="AZ1704">
        <v>0.31910452246665955</v>
      </c>
      <c r="BA1704">
        <v>0.19498565793037415</v>
      </c>
      <c r="BB1704">
        <v>0.21080204844474792</v>
      </c>
      <c r="BC1704">
        <v>0.1249115988612175</v>
      </c>
      <c r="BD1704">
        <v>-6.2302980571985245E-2</v>
      </c>
      <c r="BE1704">
        <v>66.250076293945313</v>
      </c>
      <c r="BF1704">
        <v>65.988563537597656</v>
      </c>
      <c r="BG1704">
        <v>65.495330810546875</v>
      </c>
      <c r="BH1704">
        <v>65.206108093261719</v>
      </c>
      <c r="BI1704">
        <v>64.879386901855469</v>
      </c>
      <c r="BJ1704">
        <v>65.215469360351563</v>
      </c>
      <c r="BK1704">
        <v>66.237045288085938</v>
      </c>
      <c r="BL1704">
        <v>67.85125732421875</v>
      </c>
      <c r="BM1704">
        <v>72.079322814941406</v>
      </c>
      <c r="BN1704">
        <v>75.896743774414062</v>
      </c>
      <c r="BO1704">
        <v>79.677200317382813</v>
      </c>
      <c r="BP1704">
        <v>81.097236633300781</v>
      </c>
      <c r="BQ1704">
        <v>81.926506042480469</v>
      </c>
      <c r="BR1704">
        <v>83.540359497070312</v>
      </c>
      <c r="BS1704">
        <v>83.607650756835938</v>
      </c>
      <c r="BT1704">
        <v>83.099113464355469</v>
      </c>
      <c r="BU1704">
        <v>82.850166320800781</v>
      </c>
      <c r="BV1704">
        <v>81.891952514648437</v>
      </c>
      <c r="BW1704">
        <v>78.916389465332031</v>
      </c>
      <c r="BX1704">
        <v>75.456611633300781</v>
      </c>
      <c r="BY1704">
        <v>72.463874816894531</v>
      </c>
      <c r="BZ1704">
        <v>71.466651916503906</v>
      </c>
      <c r="CA1704">
        <v>69.823143005371094</v>
      </c>
      <c r="CB1704">
        <v>69.338188171386719</v>
      </c>
      <c r="CC1704">
        <v>0.83388024568557739</v>
      </c>
      <c r="CD1704">
        <v>0.79674291610717773</v>
      </c>
      <c r="CE1704">
        <v>0.74994814395904541</v>
      </c>
      <c r="CF1704">
        <v>0.59397941827774048</v>
      </c>
      <c r="CG1704">
        <v>0.52764374017715454</v>
      </c>
      <c r="CH1704">
        <v>0.59730851650238037</v>
      </c>
      <c r="CI1704">
        <v>0.6771538257598877</v>
      </c>
      <c r="CJ1704">
        <v>0.625091552734375</v>
      </c>
      <c r="CK1704">
        <v>0.75737756490707397</v>
      </c>
      <c r="CL1704">
        <v>0.78602004051208496</v>
      </c>
      <c r="CM1704">
        <v>0.76070189476013184</v>
      </c>
      <c r="CN1704">
        <v>0.80325949192047119</v>
      </c>
      <c r="CO1704">
        <v>0.88906258344650269</v>
      </c>
      <c r="CP1704">
        <v>0.80208724737167358</v>
      </c>
      <c r="CQ1704">
        <v>0.83757287263870239</v>
      </c>
      <c r="CR1704">
        <v>0.91234087944030762</v>
      </c>
      <c r="CS1704">
        <v>0.91408401727676392</v>
      </c>
      <c r="CT1704">
        <v>0.90526425838470459</v>
      </c>
      <c r="CU1704">
        <v>0.97082418203353882</v>
      </c>
      <c r="CV1704">
        <v>0.78745162487030029</v>
      </c>
      <c r="CW1704">
        <v>0.69818955659866333</v>
      </c>
      <c r="CX1704">
        <v>0.59577804803848267</v>
      </c>
      <c r="CY1704">
        <v>0.62281441688537598</v>
      </c>
      <c r="CZ1704">
        <v>0.60752838850021362</v>
      </c>
    </row>
    <row r="1705" spans="1:104" x14ac:dyDescent="0.25">
      <c r="A1705" t="s">
        <v>1894</v>
      </c>
      <c r="B1705" t="s">
        <v>26</v>
      </c>
      <c r="C1705" t="s">
        <v>28</v>
      </c>
      <c r="D1705" t="s">
        <v>184</v>
      </c>
      <c r="E1705" t="s">
        <v>184</v>
      </c>
      <c r="F1705">
        <v>2025</v>
      </c>
      <c r="G1705" t="s">
        <v>171</v>
      </c>
      <c r="H1705">
        <v>1</v>
      </c>
      <c r="I1705">
        <v>39.556056976318359</v>
      </c>
      <c r="J1705">
        <v>38.359645843505859</v>
      </c>
      <c r="K1705">
        <v>37.86175537109375</v>
      </c>
      <c r="L1705">
        <v>38.146293640136719</v>
      </c>
      <c r="M1705">
        <v>40.070766448974609</v>
      </c>
      <c r="N1705">
        <v>44.325057983398438</v>
      </c>
      <c r="O1705">
        <v>51.351821899414063</v>
      </c>
      <c r="P1705">
        <v>55.954975128173828</v>
      </c>
      <c r="Q1705">
        <v>58.933498382568359</v>
      </c>
      <c r="R1705">
        <v>59.813491821289063</v>
      </c>
      <c r="S1705">
        <v>60.071624755859375</v>
      </c>
      <c r="T1705">
        <v>59.68316650390625</v>
      </c>
      <c r="U1705">
        <v>59.156681060791016</v>
      </c>
      <c r="V1705">
        <v>59.056533813476563</v>
      </c>
      <c r="W1705">
        <v>58.218822479248047</v>
      </c>
      <c r="X1705">
        <v>56.530818939208984</v>
      </c>
      <c r="Y1705">
        <v>55.250625610351563</v>
      </c>
      <c r="Z1705">
        <v>56.177204132080078</v>
      </c>
      <c r="AA1705">
        <v>53.950801849365234</v>
      </c>
      <c r="AB1705">
        <v>52.114177703857422</v>
      </c>
      <c r="AC1705">
        <v>50.470966339111328</v>
      </c>
      <c r="AD1705">
        <v>48.054252624511719</v>
      </c>
      <c r="AE1705">
        <v>44.653964996337891</v>
      </c>
      <c r="AF1705">
        <v>42.053474426269531</v>
      </c>
      <c r="AG1705">
        <v>-0.58398717641830444</v>
      </c>
      <c r="AH1705">
        <v>-9.6474550664424896E-2</v>
      </c>
      <c r="AI1705">
        <v>0.17273324728012085</v>
      </c>
      <c r="AJ1705">
        <v>-1.7343278974294662E-2</v>
      </c>
      <c r="AK1705">
        <v>-0.25920140743255615</v>
      </c>
      <c r="AL1705">
        <v>-0.33771145343780518</v>
      </c>
      <c r="AM1705">
        <v>-0.48374074697494507</v>
      </c>
      <c r="AN1705">
        <v>-0.46124446392059326</v>
      </c>
      <c r="AO1705">
        <v>0.13914982974529266</v>
      </c>
      <c r="AP1705">
        <v>0.64891672134399414</v>
      </c>
      <c r="AQ1705">
        <v>1.023525595664978</v>
      </c>
      <c r="AR1705">
        <v>3.0273838043212891</v>
      </c>
      <c r="AS1705">
        <v>3.0182158946990967</v>
      </c>
      <c r="AT1705">
        <v>2.8636915683746338</v>
      </c>
      <c r="AU1705">
        <v>2.5242812633514404</v>
      </c>
      <c r="AV1705">
        <v>1.8255701065063477</v>
      </c>
      <c r="AW1705">
        <v>1.5346428155899048</v>
      </c>
      <c r="AX1705">
        <v>0.96752732992172241</v>
      </c>
      <c r="AY1705">
        <v>-0.96511155366897583</v>
      </c>
      <c r="AZ1705">
        <v>-0.84745794534683228</v>
      </c>
      <c r="BA1705">
        <v>-0.65349966287612915</v>
      </c>
      <c r="BB1705">
        <v>-0.54655426740646362</v>
      </c>
      <c r="BC1705">
        <v>-0.41062316298484802</v>
      </c>
      <c r="BD1705">
        <v>-0.72657972574234009</v>
      </c>
      <c r="BE1705">
        <v>46.973407745361328</v>
      </c>
      <c r="BF1705">
        <v>46.454475402832031</v>
      </c>
      <c r="BG1705">
        <v>47.011234283447266</v>
      </c>
      <c r="BH1705">
        <v>46.755638122558594</v>
      </c>
      <c r="BI1705">
        <v>45.574501037597656</v>
      </c>
      <c r="BJ1705">
        <v>44.863662719726563</v>
      </c>
      <c r="BK1705">
        <v>46.050830841064453</v>
      </c>
      <c r="BL1705">
        <v>45.299541473388672</v>
      </c>
      <c r="BM1705">
        <v>47.6678466796875</v>
      </c>
      <c r="BN1705">
        <v>51.791313171386719</v>
      </c>
      <c r="BO1705">
        <v>54.541744232177734</v>
      </c>
      <c r="BP1705">
        <v>56.996128082275391</v>
      </c>
      <c r="BQ1705">
        <v>58.520656585693359</v>
      </c>
      <c r="BR1705">
        <v>58.567138671875</v>
      </c>
      <c r="BS1705">
        <v>58.795619964599609</v>
      </c>
      <c r="BT1705">
        <v>57.903213500976562</v>
      </c>
      <c r="BU1705">
        <v>56.259086608886719</v>
      </c>
      <c r="BV1705">
        <v>54.277591705322266</v>
      </c>
      <c r="BW1705">
        <v>51.659286499023438</v>
      </c>
      <c r="BX1705">
        <v>50.265155792236328</v>
      </c>
      <c r="BY1705">
        <v>46.916648864746094</v>
      </c>
      <c r="BZ1705">
        <v>45.398139953613281</v>
      </c>
      <c r="CA1705">
        <v>42.344390869140625</v>
      </c>
      <c r="CB1705">
        <v>41.732067108154297</v>
      </c>
      <c r="CC1705">
        <v>0.96052920818328857</v>
      </c>
      <c r="CD1705">
        <v>0.91184061765670776</v>
      </c>
      <c r="CE1705">
        <v>0.86881089210510254</v>
      </c>
      <c r="CF1705">
        <v>0.68811190128326416</v>
      </c>
      <c r="CG1705">
        <v>0.61512535810470581</v>
      </c>
      <c r="CH1705">
        <v>0.69624680280685425</v>
      </c>
      <c r="CI1705">
        <v>0.80065864324569702</v>
      </c>
      <c r="CJ1705">
        <v>0.69211947917938232</v>
      </c>
      <c r="CK1705">
        <v>0.84259486198425293</v>
      </c>
      <c r="CL1705">
        <v>0.85701179504394531</v>
      </c>
      <c r="CM1705">
        <v>0.81035071611404419</v>
      </c>
      <c r="CN1705">
        <v>0.85370290279388428</v>
      </c>
      <c r="CO1705">
        <v>0.94929212331771851</v>
      </c>
      <c r="CP1705">
        <v>0.84618061780929565</v>
      </c>
      <c r="CQ1705">
        <v>0.88491350412368774</v>
      </c>
      <c r="CR1705">
        <v>0.96617496013641357</v>
      </c>
      <c r="CS1705">
        <v>0.97361266613006592</v>
      </c>
      <c r="CT1705">
        <v>1.0003930330276489</v>
      </c>
      <c r="CU1705">
        <v>1.10601806640625</v>
      </c>
      <c r="CV1705">
        <v>0.90124130249023438</v>
      </c>
      <c r="CW1705">
        <v>0.80266404151916504</v>
      </c>
      <c r="CX1705">
        <v>0.6931147575378418</v>
      </c>
      <c r="CY1705">
        <v>0.72107595205307007</v>
      </c>
      <c r="CZ1705">
        <v>0.700469970703125</v>
      </c>
    </row>
    <row r="1706" spans="1:104" x14ac:dyDescent="0.25">
      <c r="A1706" t="s">
        <v>1895</v>
      </c>
      <c r="B1706" t="s">
        <v>26</v>
      </c>
      <c r="C1706" t="s">
        <v>28</v>
      </c>
      <c r="D1706" t="s">
        <v>184</v>
      </c>
      <c r="E1706" t="s">
        <v>184</v>
      </c>
      <c r="F1706">
        <v>2025</v>
      </c>
      <c r="G1706" t="s">
        <v>172</v>
      </c>
      <c r="H1706">
        <v>2</v>
      </c>
      <c r="I1706">
        <v>39.702789306640625</v>
      </c>
      <c r="J1706">
        <v>38.525604248046875</v>
      </c>
      <c r="K1706">
        <v>37.959327697753906</v>
      </c>
      <c r="L1706">
        <v>38.206089019775391</v>
      </c>
      <c r="M1706">
        <v>40.001194000244141</v>
      </c>
      <c r="N1706">
        <v>44.508075714111328</v>
      </c>
      <c r="O1706">
        <v>51.062793731689453</v>
      </c>
      <c r="P1706">
        <v>55.890609741210938</v>
      </c>
      <c r="Q1706">
        <v>59.385448455810547</v>
      </c>
      <c r="R1706">
        <v>60.589065551757813</v>
      </c>
      <c r="S1706">
        <v>60.896018981933594</v>
      </c>
      <c r="T1706">
        <v>60.563804626464844</v>
      </c>
      <c r="U1706">
        <v>60.165130615234375</v>
      </c>
      <c r="V1706">
        <v>59.976619720458984</v>
      </c>
      <c r="W1706">
        <v>59.078014373779297</v>
      </c>
      <c r="X1706">
        <v>57.362995147705078</v>
      </c>
      <c r="Y1706">
        <v>55.870700836181641</v>
      </c>
      <c r="Z1706">
        <v>56.15631103515625</v>
      </c>
      <c r="AA1706">
        <v>55.043544769287109</v>
      </c>
      <c r="AB1706">
        <v>53.085197448730469</v>
      </c>
      <c r="AC1706">
        <v>51.404693603515625</v>
      </c>
      <c r="AD1706">
        <v>48.661472320556641</v>
      </c>
      <c r="AE1706">
        <v>44.944164276123047</v>
      </c>
      <c r="AF1706">
        <v>42.234493255615234</v>
      </c>
      <c r="AG1706">
        <v>-0.56863319873809814</v>
      </c>
      <c r="AH1706">
        <v>-0.10181184858083725</v>
      </c>
      <c r="AI1706">
        <v>0.1546165943145752</v>
      </c>
      <c r="AJ1706">
        <v>-2.517310343682766E-2</v>
      </c>
      <c r="AK1706">
        <v>-0.25175806879997253</v>
      </c>
      <c r="AL1706">
        <v>-0.32288482785224915</v>
      </c>
      <c r="AM1706">
        <v>-0.4663255512714386</v>
      </c>
      <c r="AN1706">
        <v>-0.43055638670921326</v>
      </c>
      <c r="AO1706">
        <v>0.14013729989528656</v>
      </c>
      <c r="AP1706">
        <v>0.62855947017669678</v>
      </c>
      <c r="AQ1706">
        <v>1.0146106481552124</v>
      </c>
      <c r="AR1706">
        <v>3.0736241340637207</v>
      </c>
      <c r="AS1706">
        <v>3.0792090892791748</v>
      </c>
      <c r="AT1706">
        <v>2.9217426776885986</v>
      </c>
      <c r="AU1706">
        <v>2.5788285732269287</v>
      </c>
      <c r="AV1706">
        <v>1.9015218019485474</v>
      </c>
      <c r="AW1706">
        <v>1.6133154630661011</v>
      </c>
      <c r="AX1706">
        <v>1.0489258766174316</v>
      </c>
      <c r="AY1706">
        <v>-0.89975523948669434</v>
      </c>
      <c r="AZ1706">
        <v>-0.79724931716918945</v>
      </c>
      <c r="BA1706">
        <v>-0.61655014753341675</v>
      </c>
      <c r="BB1706">
        <v>-0.50628519058227539</v>
      </c>
      <c r="BC1706">
        <v>-0.37912368774414063</v>
      </c>
      <c r="BD1706">
        <v>-0.68395435810089111</v>
      </c>
      <c r="BE1706">
        <v>49.078254699707031</v>
      </c>
      <c r="BF1706">
        <v>49.473274230957031</v>
      </c>
      <c r="BG1706">
        <v>48.268878936767578</v>
      </c>
      <c r="BH1706">
        <v>47.184547424316406</v>
      </c>
      <c r="BI1706">
        <v>46.038242340087891</v>
      </c>
      <c r="BJ1706">
        <v>45.104927062988281</v>
      </c>
      <c r="BK1706">
        <v>44.167747497558594</v>
      </c>
      <c r="BL1706">
        <v>44.125152587890625</v>
      </c>
      <c r="BM1706">
        <v>49.2796630859375</v>
      </c>
      <c r="BN1706">
        <v>53.566692352294922</v>
      </c>
      <c r="BO1706">
        <v>55.673389434814453</v>
      </c>
      <c r="BP1706">
        <v>56.897144317626953</v>
      </c>
      <c r="BQ1706">
        <v>58.086048126220703</v>
      </c>
      <c r="BR1706">
        <v>58.57012939453125</v>
      </c>
      <c r="BS1706">
        <v>58.086048126220703</v>
      </c>
      <c r="BT1706">
        <v>57.14886474609375</v>
      </c>
      <c r="BU1706">
        <v>56.006427764892578</v>
      </c>
      <c r="BV1706">
        <v>53.930679321289062</v>
      </c>
      <c r="BW1706">
        <v>51.746505737304688</v>
      </c>
      <c r="BX1706">
        <v>49.876010894775391</v>
      </c>
      <c r="BY1706">
        <v>48.598045349121094</v>
      </c>
      <c r="BZ1706">
        <v>46.065319061279297</v>
      </c>
      <c r="CA1706">
        <v>45.499923706054688</v>
      </c>
      <c r="CB1706">
        <v>45.395370483398438</v>
      </c>
      <c r="CC1706">
        <v>0.93287074565887451</v>
      </c>
      <c r="CD1706">
        <v>0.88771730661392212</v>
      </c>
      <c r="CE1706">
        <v>0.84521037340164185</v>
      </c>
      <c r="CF1706">
        <v>0.67050689458847046</v>
      </c>
      <c r="CG1706">
        <v>0.59827703237533569</v>
      </c>
      <c r="CH1706">
        <v>0.68355298042297363</v>
      </c>
      <c r="CI1706">
        <v>0.78193944692611694</v>
      </c>
      <c r="CJ1706">
        <v>0.68252819776535034</v>
      </c>
      <c r="CK1706">
        <v>0.83256018161773682</v>
      </c>
      <c r="CL1706">
        <v>0.84854602813720703</v>
      </c>
      <c r="CM1706">
        <v>0.80301439762115479</v>
      </c>
      <c r="CN1706">
        <v>0.84572124481201172</v>
      </c>
      <c r="CO1706">
        <v>0.94122052192687988</v>
      </c>
      <c r="CP1706">
        <v>0.83962500095367432</v>
      </c>
      <c r="CQ1706">
        <v>0.87756866216659546</v>
      </c>
      <c r="CR1706">
        <v>0.95654171705245972</v>
      </c>
      <c r="CS1706">
        <v>0.96339833736419678</v>
      </c>
      <c r="CT1706">
        <v>0.98613065481185913</v>
      </c>
      <c r="CU1706">
        <v>1.1000595092773437</v>
      </c>
      <c r="CV1706">
        <v>0.89337402582168579</v>
      </c>
      <c r="CW1706">
        <v>0.79565024375915527</v>
      </c>
      <c r="CX1706">
        <v>0.68156784772872925</v>
      </c>
      <c r="CY1706">
        <v>0.70295232534408569</v>
      </c>
      <c r="CZ1706">
        <v>0.68262785673141479</v>
      </c>
    </row>
    <row r="1707" spans="1:104" x14ac:dyDescent="0.25">
      <c r="A1707" t="s">
        <v>1896</v>
      </c>
      <c r="B1707" t="s">
        <v>26</v>
      </c>
      <c r="C1707" t="s">
        <v>28</v>
      </c>
      <c r="D1707" t="s">
        <v>184</v>
      </c>
      <c r="E1707" t="s">
        <v>184</v>
      </c>
      <c r="F1707">
        <v>2025</v>
      </c>
      <c r="G1707" t="s">
        <v>173</v>
      </c>
      <c r="H1707">
        <v>3</v>
      </c>
      <c r="I1707">
        <v>40.596744537353516</v>
      </c>
      <c r="J1707">
        <v>39.282329559326172</v>
      </c>
      <c r="K1707">
        <v>38.478538513183594</v>
      </c>
      <c r="L1707">
        <v>38.512413024902344</v>
      </c>
      <c r="M1707">
        <v>40.001258850097656</v>
      </c>
      <c r="N1707">
        <v>43.986557006835938</v>
      </c>
      <c r="O1707">
        <v>50.635398864746094</v>
      </c>
      <c r="P1707">
        <v>55.600898742675781</v>
      </c>
      <c r="Q1707">
        <v>59.355453491210937</v>
      </c>
      <c r="R1707">
        <v>60.959632873535156</v>
      </c>
      <c r="S1707">
        <v>61.972660064697266</v>
      </c>
      <c r="T1707">
        <v>62.476261138916016</v>
      </c>
      <c r="U1707">
        <v>62.549324035644531</v>
      </c>
      <c r="V1707">
        <v>62.715187072753906</v>
      </c>
      <c r="W1707">
        <v>61.993473052978516</v>
      </c>
      <c r="X1707">
        <v>60.347011566162109</v>
      </c>
      <c r="Y1707">
        <v>58.458148956298828</v>
      </c>
      <c r="Z1707">
        <v>56.382110595703125</v>
      </c>
      <c r="AA1707">
        <v>54.517021179199219</v>
      </c>
      <c r="AB1707">
        <v>54.517387390136719</v>
      </c>
      <c r="AC1707">
        <v>52.501750946044922</v>
      </c>
      <c r="AD1707">
        <v>49.789775848388672</v>
      </c>
      <c r="AE1707">
        <v>45.806900024414063</v>
      </c>
      <c r="AF1707">
        <v>43.014209747314453</v>
      </c>
      <c r="AG1707">
        <v>-0.56441664695739746</v>
      </c>
      <c r="AH1707">
        <v>-0.12365163117647171</v>
      </c>
      <c r="AI1707">
        <v>0.1140163242816925</v>
      </c>
      <c r="AJ1707">
        <v>-4.6676155179738998E-2</v>
      </c>
      <c r="AK1707">
        <v>-0.2433440238237381</v>
      </c>
      <c r="AL1707">
        <v>-0.2875664234161377</v>
      </c>
      <c r="AM1707">
        <v>-0.4391307532787323</v>
      </c>
      <c r="AN1707">
        <v>-0.37081602215766907</v>
      </c>
      <c r="AO1707">
        <v>0.13951337337493896</v>
      </c>
      <c r="AP1707">
        <v>0.57065963745117188</v>
      </c>
      <c r="AQ1707">
        <v>0.97906410694122314</v>
      </c>
      <c r="AR1707">
        <v>3.1631591320037842</v>
      </c>
      <c r="AS1707">
        <v>3.1919353008270264</v>
      </c>
      <c r="AT1707">
        <v>3.0458469390869141</v>
      </c>
      <c r="AU1707">
        <v>2.7207324504852295</v>
      </c>
      <c r="AV1707">
        <v>2.1125648021697998</v>
      </c>
      <c r="AW1707">
        <v>1.8266637325286865</v>
      </c>
      <c r="AX1707">
        <v>1.2410402297973633</v>
      </c>
      <c r="AY1707">
        <v>-0.69062519073486328</v>
      </c>
      <c r="AZ1707">
        <v>-0.66499382257461548</v>
      </c>
      <c r="BA1707">
        <v>-0.51445525884628296</v>
      </c>
      <c r="BB1707">
        <v>-0.41858035326004028</v>
      </c>
      <c r="BC1707">
        <v>-0.31673038005828857</v>
      </c>
      <c r="BD1707">
        <v>-0.60705792903900146</v>
      </c>
      <c r="BE1707">
        <v>51.573024749755859</v>
      </c>
      <c r="BF1707">
        <v>51.715923309326172</v>
      </c>
      <c r="BG1707">
        <v>51.630329132080078</v>
      </c>
      <c r="BH1707">
        <v>50.588176727294922</v>
      </c>
      <c r="BI1707">
        <v>49.836456298828125</v>
      </c>
      <c r="BJ1707">
        <v>49.586456298828125</v>
      </c>
      <c r="BK1707">
        <v>49.627315521240234</v>
      </c>
      <c r="BL1707">
        <v>48.722705841064453</v>
      </c>
      <c r="BM1707">
        <v>53.234848022460938</v>
      </c>
      <c r="BN1707">
        <v>58.182468414306641</v>
      </c>
      <c r="BO1707">
        <v>59.540863037109375</v>
      </c>
      <c r="BP1707">
        <v>62.18634033203125</v>
      </c>
      <c r="BQ1707">
        <v>63.162685394287109</v>
      </c>
      <c r="BR1707">
        <v>62.457847595214844</v>
      </c>
      <c r="BS1707">
        <v>63.164402008056641</v>
      </c>
      <c r="BT1707">
        <v>62.253009796142578</v>
      </c>
      <c r="BU1707">
        <v>61.046451568603516</v>
      </c>
      <c r="BV1707">
        <v>57.738288879394531</v>
      </c>
      <c r="BW1707">
        <v>56.008506774902344</v>
      </c>
      <c r="BX1707">
        <v>54.342807769775391</v>
      </c>
      <c r="BY1707">
        <v>52.927112579345703</v>
      </c>
      <c r="BZ1707">
        <v>49.872821807861328</v>
      </c>
      <c r="CA1707">
        <v>49.373249053955078</v>
      </c>
      <c r="CB1707">
        <v>49.765720367431641</v>
      </c>
      <c r="CC1707">
        <v>0.90967744588851929</v>
      </c>
      <c r="CD1707">
        <v>0.86643874645233154</v>
      </c>
      <c r="CE1707">
        <v>0.81867098808288574</v>
      </c>
      <c r="CF1707">
        <v>0.64694750308990479</v>
      </c>
      <c r="CG1707">
        <v>0.57319533824920654</v>
      </c>
      <c r="CH1707">
        <v>0.64853507280349731</v>
      </c>
      <c r="CI1707">
        <v>0.74636942148208618</v>
      </c>
      <c r="CJ1707">
        <v>0.65902155637741089</v>
      </c>
      <c r="CK1707">
        <v>0.80433475971221924</v>
      </c>
      <c r="CL1707">
        <v>0.82107436656951904</v>
      </c>
      <c r="CM1707">
        <v>0.78024441003799438</v>
      </c>
      <c r="CN1707">
        <v>0.82403934001922607</v>
      </c>
      <c r="CO1707">
        <v>0.91800820827484131</v>
      </c>
      <c r="CP1707">
        <v>0.81913524866104126</v>
      </c>
      <c r="CQ1707">
        <v>0.85700106620788574</v>
      </c>
      <c r="CR1707">
        <v>0.93660461902618408</v>
      </c>
      <c r="CS1707">
        <v>0.94381111860275269</v>
      </c>
      <c r="CT1707">
        <v>0.94724035263061523</v>
      </c>
      <c r="CU1707">
        <v>1.0473270416259766</v>
      </c>
      <c r="CV1707">
        <v>0.86904138326644897</v>
      </c>
      <c r="CW1707">
        <v>0.76590359210968018</v>
      </c>
      <c r="CX1707">
        <v>0.6591792106628418</v>
      </c>
      <c r="CY1707">
        <v>0.67749065160751343</v>
      </c>
      <c r="CZ1707">
        <v>0.65942263603210449</v>
      </c>
    </row>
    <row r="1708" spans="1:104" x14ac:dyDescent="0.25">
      <c r="A1708" t="s">
        <v>1897</v>
      </c>
      <c r="B1708" t="s">
        <v>26</v>
      </c>
      <c r="C1708" t="s">
        <v>28</v>
      </c>
      <c r="D1708" t="s">
        <v>184</v>
      </c>
      <c r="E1708" t="s">
        <v>184</v>
      </c>
      <c r="F1708">
        <v>2025</v>
      </c>
      <c r="G1708" t="s">
        <v>174</v>
      </c>
      <c r="H1708">
        <v>4</v>
      </c>
      <c r="I1708">
        <v>41.561958312988281</v>
      </c>
      <c r="J1708">
        <v>40.140625</v>
      </c>
      <c r="K1708">
        <v>39.272136688232422</v>
      </c>
      <c r="L1708">
        <v>39.184638977050781</v>
      </c>
      <c r="M1708">
        <v>40.670566558837891</v>
      </c>
      <c r="N1708">
        <v>44.509986877441406</v>
      </c>
      <c r="O1708">
        <v>49.818748474121094</v>
      </c>
      <c r="P1708">
        <v>54.882823944091797</v>
      </c>
      <c r="Q1708">
        <v>59.850547790527344</v>
      </c>
      <c r="R1708">
        <v>63.537891387939453</v>
      </c>
      <c r="S1708">
        <v>66.535728454589844</v>
      </c>
      <c r="T1708">
        <v>68.462715148925781</v>
      </c>
      <c r="U1708">
        <v>69.555206298828125</v>
      </c>
      <c r="V1708">
        <v>70.616058349609375</v>
      </c>
      <c r="W1708">
        <v>70.198440551757813</v>
      </c>
      <c r="X1708">
        <v>68.235069274902344</v>
      </c>
      <c r="Y1708">
        <v>65.474052429199219</v>
      </c>
      <c r="Z1708">
        <v>61.341442108154297</v>
      </c>
      <c r="AA1708">
        <v>57.319149017333984</v>
      </c>
      <c r="AB1708">
        <v>56.584632873535156</v>
      </c>
      <c r="AC1708">
        <v>55.012702941894531</v>
      </c>
      <c r="AD1708">
        <v>51.675235748291016</v>
      </c>
      <c r="AE1708">
        <v>47.882572174072266</v>
      </c>
      <c r="AF1708">
        <v>44.801586151123047</v>
      </c>
      <c r="AG1708">
        <v>-0.49375021457672119</v>
      </c>
      <c r="AH1708">
        <v>-0.18663421273231506</v>
      </c>
      <c r="AI1708">
        <v>-3.7482433021068573E-2</v>
      </c>
      <c r="AJ1708">
        <v>-0.11979661136865616</v>
      </c>
      <c r="AK1708">
        <v>-0.20922866463661194</v>
      </c>
      <c r="AL1708">
        <v>-0.17151091992855072</v>
      </c>
      <c r="AM1708">
        <v>-0.33776006102561951</v>
      </c>
      <c r="AN1708">
        <v>-0.15436576306819916</v>
      </c>
      <c r="AO1708">
        <v>0.13400089740753174</v>
      </c>
      <c r="AP1708">
        <v>0.35916927456855774</v>
      </c>
      <c r="AQ1708">
        <v>0.84878581762313843</v>
      </c>
      <c r="AR1708">
        <v>3.4361515045166016</v>
      </c>
      <c r="AS1708">
        <v>3.5339672565460205</v>
      </c>
      <c r="AT1708">
        <v>3.4250037670135498</v>
      </c>
      <c r="AU1708">
        <v>3.1593871116638184</v>
      </c>
      <c r="AV1708">
        <v>2.8181662559509277</v>
      </c>
      <c r="AW1708">
        <v>2.5580904483795166</v>
      </c>
      <c r="AX1708">
        <v>2.0422995090484619</v>
      </c>
      <c r="AY1708">
        <v>3.4614730626344681E-2</v>
      </c>
      <c r="AZ1708">
        <v>-0.13192851841449738</v>
      </c>
      <c r="BA1708">
        <v>-0.13001641631126404</v>
      </c>
      <c r="BB1708">
        <v>-7.7083125710487366E-2</v>
      </c>
      <c r="BC1708">
        <v>-7.9079471528530121E-2</v>
      </c>
      <c r="BD1708">
        <v>-0.30227947235107422</v>
      </c>
      <c r="BE1708">
        <v>58.515998840332031</v>
      </c>
      <c r="BF1708">
        <v>58.157638549804687</v>
      </c>
      <c r="BG1708">
        <v>56.766860961914063</v>
      </c>
      <c r="BH1708">
        <v>54.994499206542969</v>
      </c>
      <c r="BI1708">
        <v>54.975151062011719</v>
      </c>
      <c r="BJ1708">
        <v>54.821640014648438</v>
      </c>
      <c r="BK1708">
        <v>55.487358093261719</v>
      </c>
      <c r="BL1708">
        <v>59.705280303955078</v>
      </c>
      <c r="BM1708">
        <v>66.361709594726563</v>
      </c>
      <c r="BN1708">
        <v>70.301078796386719</v>
      </c>
      <c r="BO1708">
        <v>73.316558837890625</v>
      </c>
      <c r="BP1708">
        <v>75.366012573242188</v>
      </c>
      <c r="BQ1708">
        <v>76.569564819335937</v>
      </c>
      <c r="BR1708">
        <v>76.65771484375</v>
      </c>
      <c r="BS1708">
        <v>77.236579895019531</v>
      </c>
      <c r="BT1708">
        <v>75.948570251464844</v>
      </c>
      <c r="BU1708">
        <v>74.718353271484375</v>
      </c>
      <c r="BV1708">
        <v>73.579292297363281</v>
      </c>
      <c r="BW1708">
        <v>71.893791198730469</v>
      </c>
      <c r="BX1708">
        <v>68.086433410644531</v>
      </c>
      <c r="BY1708">
        <v>63.2386474609375</v>
      </c>
      <c r="BZ1708">
        <v>62.194789886474609</v>
      </c>
      <c r="CA1708">
        <v>60.984352111816406</v>
      </c>
      <c r="CB1708">
        <v>59.508430480957031</v>
      </c>
      <c r="CC1708">
        <v>0.78926897048950195</v>
      </c>
      <c r="CD1708">
        <v>0.75097352266311646</v>
      </c>
      <c r="CE1708">
        <v>0.71034789085388184</v>
      </c>
      <c r="CF1708">
        <v>0.56640392541885376</v>
      </c>
      <c r="CG1708">
        <v>0.5081215500831604</v>
      </c>
      <c r="CH1708">
        <v>0.57584619522094727</v>
      </c>
      <c r="CI1708">
        <v>0.65988260507583618</v>
      </c>
      <c r="CJ1708">
        <v>0.61977267265319824</v>
      </c>
      <c r="CK1708">
        <v>0.74975615739822388</v>
      </c>
      <c r="CL1708">
        <v>0.77817153930664063</v>
      </c>
      <c r="CM1708">
        <v>0.75552153587341309</v>
      </c>
      <c r="CN1708">
        <v>0.79727989435195923</v>
      </c>
      <c r="CO1708">
        <v>0.87862652540206909</v>
      </c>
      <c r="CP1708">
        <v>0.80040270090103149</v>
      </c>
      <c r="CQ1708">
        <v>0.8338887095451355</v>
      </c>
      <c r="CR1708">
        <v>0.89475959539413452</v>
      </c>
      <c r="CS1708">
        <v>0.88944947719573975</v>
      </c>
      <c r="CT1708">
        <v>0.87263989448547363</v>
      </c>
      <c r="CU1708">
        <v>0.9291456937789917</v>
      </c>
      <c r="CV1708">
        <v>0.75965631008148193</v>
      </c>
      <c r="CW1708">
        <v>0.67805105447769165</v>
      </c>
      <c r="CX1708">
        <v>0.5810505747795105</v>
      </c>
      <c r="CY1708">
        <v>0.60376423597335815</v>
      </c>
      <c r="CZ1708">
        <v>0.58689349889755249</v>
      </c>
    </row>
    <row r="1709" spans="1:104" x14ac:dyDescent="0.25">
      <c r="A1709" t="s">
        <v>1898</v>
      </c>
      <c r="B1709" t="s">
        <v>26</v>
      </c>
      <c r="C1709" t="s">
        <v>28</v>
      </c>
      <c r="D1709" t="s">
        <v>184</v>
      </c>
      <c r="E1709" t="s">
        <v>184</v>
      </c>
      <c r="F1709">
        <v>2025</v>
      </c>
      <c r="G1709" t="s">
        <v>175</v>
      </c>
      <c r="H1709">
        <v>5</v>
      </c>
      <c r="I1709">
        <v>43.124549865722656</v>
      </c>
      <c r="J1709">
        <v>41.648258209228516</v>
      </c>
      <c r="K1709">
        <v>40.709854125976563</v>
      </c>
      <c r="L1709">
        <v>40.513458251953125</v>
      </c>
      <c r="M1709">
        <v>41.906669616699219</v>
      </c>
      <c r="N1709">
        <v>45.664356231689453</v>
      </c>
      <c r="O1709">
        <v>50.624881744384766</v>
      </c>
      <c r="P1709">
        <v>57.180778503417969</v>
      </c>
      <c r="Q1709">
        <v>63.392360687255859</v>
      </c>
      <c r="R1709">
        <v>67.940750122070312</v>
      </c>
      <c r="S1709">
        <v>71.084678649902344</v>
      </c>
      <c r="T1709">
        <v>72.494132995605469</v>
      </c>
      <c r="U1709">
        <v>73.000152587890625</v>
      </c>
      <c r="V1709">
        <v>73.581329345703125</v>
      </c>
      <c r="W1709">
        <v>73.213623046875</v>
      </c>
      <c r="X1709">
        <v>71.163742065429688</v>
      </c>
      <c r="Y1709">
        <v>68.055381774902344</v>
      </c>
      <c r="Z1709">
        <v>63.874786376953125</v>
      </c>
      <c r="AA1709">
        <v>59.560321807861328</v>
      </c>
      <c r="AB1709">
        <v>57.979423522949219</v>
      </c>
      <c r="AC1709">
        <v>56.983619689941406</v>
      </c>
      <c r="AD1709">
        <v>53.391914367675781</v>
      </c>
      <c r="AE1709">
        <v>49.565353393554688</v>
      </c>
      <c r="AF1709">
        <v>46.420230865478516</v>
      </c>
      <c r="AG1709">
        <v>-0.50171232223510742</v>
      </c>
      <c r="AH1709">
        <v>-0.21224161982536316</v>
      </c>
      <c r="AI1709">
        <v>-7.6499000191688538E-2</v>
      </c>
      <c r="AJ1709">
        <v>-0.14328135550022125</v>
      </c>
      <c r="AK1709">
        <v>-0.20886100828647614</v>
      </c>
      <c r="AL1709">
        <v>-0.15100885927677155</v>
      </c>
      <c r="AM1709">
        <v>-0.32786935567855835</v>
      </c>
      <c r="AN1709">
        <v>-0.11528527736663818</v>
      </c>
      <c r="AO1709">
        <v>0.14033098518848419</v>
      </c>
      <c r="AP1709">
        <v>0.3271423876285553</v>
      </c>
      <c r="AQ1709">
        <v>0.85084110498428345</v>
      </c>
      <c r="AR1709">
        <v>3.6050729751586914</v>
      </c>
      <c r="AS1709">
        <v>3.6764423847198486</v>
      </c>
      <c r="AT1709">
        <v>3.5360844135284424</v>
      </c>
      <c r="AU1709">
        <v>3.2849316596984863</v>
      </c>
      <c r="AV1709">
        <v>3.0216922760009766</v>
      </c>
      <c r="AW1709">
        <v>2.7678413391113281</v>
      </c>
      <c r="AX1709">
        <v>2.2777659893035889</v>
      </c>
      <c r="AY1709">
        <v>0.21168558299541473</v>
      </c>
      <c r="AZ1709">
        <v>-9.2465998604893684E-3</v>
      </c>
      <c r="BA1709">
        <v>-4.1722871363162994E-2</v>
      </c>
      <c r="BB1709">
        <v>1.3787541538476944E-3</v>
      </c>
      <c r="BC1709">
        <v>-2.40187868475914E-2</v>
      </c>
      <c r="BD1709">
        <v>-0.24018210172653198</v>
      </c>
      <c r="BE1709">
        <v>59.884738922119141</v>
      </c>
      <c r="BF1709">
        <v>59.634738922119141</v>
      </c>
      <c r="BG1709">
        <v>59.384738922119141</v>
      </c>
      <c r="BH1709">
        <v>58.6390380859375</v>
      </c>
      <c r="BI1709">
        <v>58.367546081542969</v>
      </c>
      <c r="BJ1709">
        <v>57.635601043701172</v>
      </c>
      <c r="BK1709">
        <v>61.106182098388672</v>
      </c>
      <c r="BL1709">
        <v>65.059135437011719</v>
      </c>
      <c r="BM1709">
        <v>69.82012939453125</v>
      </c>
      <c r="BN1709">
        <v>74.399032592773438</v>
      </c>
      <c r="BO1709">
        <v>78.434524536132813</v>
      </c>
      <c r="BP1709">
        <v>79.436248779296875</v>
      </c>
      <c r="BQ1709">
        <v>78.494705200195313</v>
      </c>
      <c r="BR1709">
        <v>78.167945861816406</v>
      </c>
      <c r="BS1709">
        <v>78.256072998046875</v>
      </c>
      <c r="BT1709">
        <v>77.71136474609375</v>
      </c>
      <c r="BU1709">
        <v>76.529716491699219</v>
      </c>
      <c r="BV1709">
        <v>75.090751647949219</v>
      </c>
      <c r="BW1709">
        <v>72.556121826171875</v>
      </c>
      <c r="BX1709">
        <v>68.935951232910156</v>
      </c>
      <c r="BY1709">
        <v>66.106605529785156</v>
      </c>
      <c r="BZ1709">
        <v>64.9000244140625</v>
      </c>
      <c r="CA1709">
        <v>64.650032043457031</v>
      </c>
      <c r="CB1709">
        <v>63.195163726806641</v>
      </c>
      <c r="CC1709">
        <v>0.8026694655418396</v>
      </c>
      <c r="CD1709">
        <v>0.76528030633926392</v>
      </c>
      <c r="CE1709">
        <v>0.72385209798812866</v>
      </c>
      <c r="CF1709">
        <v>0.57429355382919312</v>
      </c>
      <c r="CG1709">
        <v>0.51169949769973755</v>
      </c>
      <c r="CH1709">
        <v>0.5770803689956665</v>
      </c>
      <c r="CI1709">
        <v>0.65943467617034912</v>
      </c>
      <c r="CJ1709">
        <v>0.62236666679382324</v>
      </c>
      <c r="CK1709">
        <v>0.75601750612258911</v>
      </c>
      <c r="CL1709">
        <v>0.78526371717453003</v>
      </c>
      <c r="CM1709">
        <v>0.759848952293396</v>
      </c>
      <c r="CN1709">
        <v>0.80021792650222778</v>
      </c>
      <c r="CO1709">
        <v>0.87980532646179199</v>
      </c>
      <c r="CP1709">
        <v>0.80003786087036133</v>
      </c>
      <c r="CQ1709">
        <v>0.8328748345375061</v>
      </c>
      <c r="CR1709">
        <v>0.89353793859481812</v>
      </c>
      <c r="CS1709">
        <v>0.88890194892883301</v>
      </c>
      <c r="CT1709">
        <v>0.87541341781616211</v>
      </c>
      <c r="CU1709">
        <v>0.93500441312789917</v>
      </c>
      <c r="CV1709">
        <v>0.76378482580184937</v>
      </c>
      <c r="CW1709">
        <v>0.68311703205108643</v>
      </c>
      <c r="CX1709">
        <v>0.58317452669143677</v>
      </c>
      <c r="CY1709">
        <v>0.60884678363800049</v>
      </c>
      <c r="CZ1709">
        <v>0.59409630298614502</v>
      </c>
    </row>
    <row r="1710" spans="1:104" x14ac:dyDescent="0.25">
      <c r="A1710" t="s">
        <v>1899</v>
      </c>
      <c r="B1710" t="s">
        <v>26</v>
      </c>
      <c r="C1710" t="s">
        <v>28</v>
      </c>
      <c r="D1710" t="s">
        <v>184</v>
      </c>
      <c r="E1710" t="s">
        <v>184</v>
      </c>
      <c r="F1710">
        <v>2025</v>
      </c>
      <c r="G1710" t="s">
        <v>176</v>
      </c>
      <c r="H1710">
        <v>6</v>
      </c>
      <c r="I1710">
        <v>45.014999389648438</v>
      </c>
      <c r="J1710">
        <v>43.428535461425781</v>
      </c>
      <c r="K1710">
        <v>42.457202911376953</v>
      </c>
      <c r="L1710">
        <v>42.298717498779297</v>
      </c>
      <c r="M1710">
        <v>43.683975219726563</v>
      </c>
      <c r="N1710">
        <v>47.447288513183594</v>
      </c>
      <c r="O1710">
        <v>52.474449157714844</v>
      </c>
      <c r="P1710">
        <v>58.889335632324219</v>
      </c>
      <c r="Q1710">
        <v>64.503730773925781</v>
      </c>
      <c r="R1710">
        <v>68.932929992675781</v>
      </c>
      <c r="S1710">
        <v>72.322776794433594</v>
      </c>
      <c r="T1710">
        <v>73.838363647460938</v>
      </c>
      <c r="U1710">
        <v>74.278305053710938</v>
      </c>
      <c r="V1710">
        <v>74.547592163085937</v>
      </c>
      <c r="W1710">
        <v>74.186103820800781</v>
      </c>
      <c r="X1710">
        <v>72.787704467773438</v>
      </c>
      <c r="Y1710">
        <v>70.364791870117187</v>
      </c>
      <c r="Z1710">
        <v>66.43267822265625</v>
      </c>
      <c r="AA1710">
        <v>61.845890045166016</v>
      </c>
      <c r="AB1710">
        <v>59.094879150390625</v>
      </c>
      <c r="AC1710">
        <v>58.329086303710938</v>
      </c>
      <c r="AD1710">
        <v>55.043193817138672</v>
      </c>
      <c r="AE1710">
        <v>51.379848480224609</v>
      </c>
      <c r="AF1710">
        <v>48.200084686279297</v>
      </c>
      <c r="AG1710">
        <v>-0.52709841728210449</v>
      </c>
      <c r="AH1710">
        <v>-0.22777818143367767</v>
      </c>
      <c r="AI1710">
        <v>-8.9107930660247803E-2</v>
      </c>
      <c r="AJ1710">
        <v>-0.15524481236934662</v>
      </c>
      <c r="AK1710">
        <v>-0.21699303388595581</v>
      </c>
      <c r="AL1710">
        <v>-0.15161187946796417</v>
      </c>
      <c r="AM1710">
        <v>-0.33721399307250977</v>
      </c>
      <c r="AN1710">
        <v>-0.10804086178541183</v>
      </c>
      <c r="AO1710">
        <v>0.14330630004405975</v>
      </c>
      <c r="AP1710">
        <v>0.32097196578979492</v>
      </c>
      <c r="AQ1710">
        <v>0.86206656694412231</v>
      </c>
      <c r="AR1710">
        <v>3.6902029514312744</v>
      </c>
      <c r="AS1710">
        <v>3.7636637687683105</v>
      </c>
      <c r="AT1710">
        <v>3.6036510467529297</v>
      </c>
      <c r="AU1710">
        <v>3.3542015552520752</v>
      </c>
      <c r="AV1710">
        <v>3.131411075592041</v>
      </c>
      <c r="AW1710">
        <v>2.9029150009155273</v>
      </c>
      <c r="AX1710">
        <v>2.4129869937896729</v>
      </c>
      <c r="AY1710">
        <v>0.26006501913070679</v>
      </c>
      <c r="AZ1710">
        <v>1.7974866554141045E-2</v>
      </c>
      <c r="BA1710">
        <v>-2.2262698039412498E-2</v>
      </c>
      <c r="BB1710">
        <v>2.0406885072588921E-2</v>
      </c>
      <c r="BC1710">
        <v>-1.0984224267303944E-2</v>
      </c>
      <c r="BD1710">
        <v>-0.23376055061817169</v>
      </c>
      <c r="BE1710">
        <v>60.657363891601563</v>
      </c>
      <c r="BF1710">
        <v>60.635879516601563</v>
      </c>
      <c r="BG1710">
        <v>59.678852081298828</v>
      </c>
      <c r="BH1710">
        <v>60.116542816162109</v>
      </c>
      <c r="BI1710">
        <v>58.909515380859375</v>
      </c>
      <c r="BJ1710">
        <v>60.050369262695313</v>
      </c>
      <c r="BK1710">
        <v>60.942939758300781</v>
      </c>
      <c r="BL1710">
        <v>64.477653503417969</v>
      </c>
      <c r="BM1710">
        <v>67.140853881835938</v>
      </c>
      <c r="BN1710">
        <v>70.471977233886719</v>
      </c>
      <c r="BO1710">
        <v>74.049667358398437</v>
      </c>
      <c r="BP1710">
        <v>76.941802978515625</v>
      </c>
      <c r="BQ1710">
        <v>78.005828857421875</v>
      </c>
      <c r="BR1710">
        <v>79.396682739257813</v>
      </c>
      <c r="BS1710">
        <v>79.669891357421875</v>
      </c>
      <c r="BT1710">
        <v>78.363258361816406</v>
      </c>
      <c r="BU1710">
        <v>77.155799865722656</v>
      </c>
      <c r="BV1710">
        <v>75.950927734375</v>
      </c>
      <c r="BW1710">
        <v>73.761940002441406</v>
      </c>
      <c r="BX1710">
        <v>71.120223999023438</v>
      </c>
      <c r="BY1710">
        <v>67.066177368164063</v>
      </c>
      <c r="BZ1710">
        <v>64.757827758789062</v>
      </c>
      <c r="CA1710">
        <v>63.799079895019531</v>
      </c>
      <c r="CB1710">
        <v>63.049507141113281</v>
      </c>
      <c r="CC1710">
        <v>0.83929669857025146</v>
      </c>
      <c r="CD1710">
        <v>0.7994762659072876</v>
      </c>
      <c r="CE1710">
        <v>0.75530052185058594</v>
      </c>
      <c r="CF1710">
        <v>0.59664642810821533</v>
      </c>
      <c r="CG1710">
        <v>0.5275123119354248</v>
      </c>
      <c r="CH1710">
        <v>0.5928618311882019</v>
      </c>
      <c r="CI1710">
        <v>0.67204904556274414</v>
      </c>
      <c r="CJ1710">
        <v>0.62470251321792603</v>
      </c>
      <c r="CK1710">
        <v>0.75736331939697266</v>
      </c>
      <c r="CL1710">
        <v>0.78570318222045898</v>
      </c>
      <c r="CM1710">
        <v>0.75976169109344482</v>
      </c>
      <c r="CN1710">
        <v>0.80104362964630127</v>
      </c>
      <c r="CO1710">
        <v>0.88361507654190063</v>
      </c>
      <c r="CP1710">
        <v>0.79935449361801147</v>
      </c>
      <c r="CQ1710">
        <v>0.83362191915512085</v>
      </c>
      <c r="CR1710">
        <v>0.90335661172866821</v>
      </c>
      <c r="CS1710">
        <v>0.90629124641418457</v>
      </c>
      <c r="CT1710">
        <v>0.89694893360137939</v>
      </c>
      <c r="CU1710">
        <v>0.96408867835998535</v>
      </c>
      <c r="CV1710">
        <v>0.77646732330322266</v>
      </c>
      <c r="CW1710">
        <v>0.69483697414398193</v>
      </c>
      <c r="CX1710">
        <v>0.59576612710952759</v>
      </c>
      <c r="CY1710">
        <v>0.62804561853408813</v>
      </c>
      <c r="CZ1710">
        <v>0.61418312788009644</v>
      </c>
    </row>
    <row r="1711" spans="1:104" x14ac:dyDescent="0.25">
      <c r="A1711" t="s">
        <v>1900</v>
      </c>
      <c r="B1711" t="s">
        <v>26</v>
      </c>
      <c r="C1711" t="s">
        <v>28</v>
      </c>
      <c r="D1711" t="s">
        <v>184</v>
      </c>
      <c r="E1711" t="s">
        <v>184</v>
      </c>
      <c r="F1711">
        <v>2025</v>
      </c>
      <c r="G1711" t="s">
        <v>177</v>
      </c>
      <c r="H1711">
        <v>7</v>
      </c>
      <c r="I1711">
        <v>47.438907623291016</v>
      </c>
      <c r="J1711">
        <v>45.771125793457031</v>
      </c>
      <c r="K1711">
        <v>44.637062072753906</v>
      </c>
      <c r="L1711">
        <v>44.534042358398438</v>
      </c>
      <c r="M1711">
        <v>46.245121002197266</v>
      </c>
      <c r="N1711">
        <v>50.493076324462891</v>
      </c>
      <c r="O1711">
        <v>55.788387298583984</v>
      </c>
      <c r="P1711">
        <v>62.598606109619141</v>
      </c>
      <c r="Q1711">
        <v>68.505683898925781</v>
      </c>
      <c r="R1711">
        <v>73.148704528808594</v>
      </c>
      <c r="S1711">
        <v>76.378662109375</v>
      </c>
      <c r="T1711">
        <v>77.951026916503906</v>
      </c>
      <c r="U1711">
        <v>78.506729125976563</v>
      </c>
      <c r="V1711">
        <v>78.857864379882813</v>
      </c>
      <c r="W1711">
        <v>78.6927490234375</v>
      </c>
      <c r="X1711">
        <v>77.641525268554688</v>
      </c>
      <c r="Y1711">
        <v>75.359855651855469</v>
      </c>
      <c r="Z1711">
        <v>71.232185363769531</v>
      </c>
      <c r="AA1711">
        <v>65.996788024902344</v>
      </c>
      <c r="AB1711">
        <v>62.963005065917969</v>
      </c>
      <c r="AC1711">
        <v>61.939483642578125</v>
      </c>
      <c r="AD1711">
        <v>58.350982666015625</v>
      </c>
      <c r="AE1711">
        <v>54.319713592529297</v>
      </c>
      <c r="AF1711">
        <v>50.977619171142578</v>
      </c>
      <c r="AG1711">
        <v>-0.50752198696136475</v>
      </c>
      <c r="AH1711">
        <v>-0.26502400636672974</v>
      </c>
      <c r="AI1711">
        <v>-0.16472658514976501</v>
      </c>
      <c r="AJ1711">
        <v>-0.19518494606018066</v>
      </c>
      <c r="AK1711">
        <v>-0.20915582776069641</v>
      </c>
      <c r="AL1711">
        <v>-0.1030428558588028</v>
      </c>
      <c r="AM1711">
        <v>-0.30925208330154419</v>
      </c>
      <c r="AN1711">
        <v>-1.6906369477510452E-2</v>
      </c>
      <c r="AO1711">
        <v>0.14547410607337952</v>
      </c>
      <c r="AP1711">
        <v>0.22661121189594269</v>
      </c>
      <c r="AQ1711">
        <v>0.8003731369972229</v>
      </c>
      <c r="AR1711">
        <v>3.8459365367889404</v>
      </c>
      <c r="AS1711">
        <v>3.9397432804107666</v>
      </c>
      <c r="AT1711">
        <v>3.7865233421325684</v>
      </c>
      <c r="AU1711">
        <v>3.5736720561981201</v>
      </c>
      <c r="AV1711">
        <v>3.517470121383667</v>
      </c>
      <c r="AW1711">
        <v>3.3296899795532227</v>
      </c>
      <c r="AX1711">
        <v>2.8936877250671387</v>
      </c>
      <c r="AY1711">
        <v>0.62851208448410034</v>
      </c>
      <c r="AZ1711">
        <v>0.2711215615272522</v>
      </c>
      <c r="BA1711">
        <v>0.16165046393871307</v>
      </c>
      <c r="BB1711">
        <v>0.18248075246810913</v>
      </c>
      <c r="BC1711">
        <v>0.10574252903461456</v>
      </c>
      <c r="BD1711">
        <v>-8.8012076914310455E-2</v>
      </c>
      <c r="BE1711">
        <v>67.790809631347656</v>
      </c>
      <c r="BF1711">
        <v>67.271903991699219</v>
      </c>
      <c r="BG1711">
        <v>66.586341857910156</v>
      </c>
      <c r="BH1711">
        <v>66.564865112304687</v>
      </c>
      <c r="BI1711">
        <v>66.541671752929688</v>
      </c>
      <c r="BJ1711">
        <v>66.541671752929688</v>
      </c>
      <c r="BK1711">
        <v>67.684272766113281</v>
      </c>
      <c r="BL1711">
        <v>69.368972778320312</v>
      </c>
      <c r="BM1711">
        <v>73.9630126953125</v>
      </c>
      <c r="BN1711">
        <v>77.169624328613281</v>
      </c>
      <c r="BO1711">
        <v>78.255973815917969</v>
      </c>
      <c r="BP1711">
        <v>76.776161193847656</v>
      </c>
      <c r="BQ1711">
        <v>78.170486450195313</v>
      </c>
      <c r="BR1711">
        <v>81.308357238769531</v>
      </c>
      <c r="BS1711">
        <v>79.849639892578125</v>
      </c>
      <c r="BT1711">
        <v>81.383560180664063</v>
      </c>
      <c r="BU1711">
        <v>83.460006713867188</v>
      </c>
      <c r="BV1711">
        <v>82.917045593261719</v>
      </c>
      <c r="BW1711">
        <v>77.898162841796875</v>
      </c>
      <c r="BX1711">
        <v>73.917945861816406</v>
      </c>
      <c r="BY1711">
        <v>72.207901000976563</v>
      </c>
      <c r="BZ1711">
        <v>71.706619262695312</v>
      </c>
      <c r="CA1711">
        <v>69.856971740722656</v>
      </c>
      <c r="CB1711">
        <v>69.814437866210937</v>
      </c>
      <c r="CC1711">
        <v>0.8331640362739563</v>
      </c>
      <c r="CD1711">
        <v>0.79514932632446289</v>
      </c>
      <c r="CE1711">
        <v>0.74967664480209351</v>
      </c>
      <c r="CF1711">
        <v>0.59367763996124268</v>
      </c>
      <c r="CG1711">
        <v>0.52836459875106812</v>
      </c>
      <c r="CH1711">
        <v>0.59447288513183594</v>
      </c>
      <c r="CI1711">
        <v>0.67068588733673096</v>
      </c>
      <c r="CJ1711">
        <v>0.62364035844802856</v>
      </c>
      <c r="CK1711">
        <v>0.75501978397369385</v>
      </c>
      <c r="CL1711">
        <v>0.78314095735549927</v>
      </c>
      <c r="CM1711">
        <v>0.75698518753051758</v>
      </c>
      <c r="CN1711">
        <v>0.79780584573745728</v>
      </c>
      <c r="CO1711">
        <v>0.87877464294433594</v>
      </c>
      <c r="CP1711">
        <v>0.797710120677948</v>
      </c>
      <c r="CQ1711">
        <v>0.83186799287796021</v>
      </c>
      <c r="CR1711">
        <v>0.90282905101776123</v>
      </c>
      <c r="CS1711">
        <v>0.90861970186233521</v>
      </c>
      <c r="CT1711">
        <v>0.90111184120178223</v>
      </c>
      <c r="CU1711">
        <v>0.96728456020355225</v>
      </c>
      <c r="CV1711">
        <v>0.77829939126968384</v>
      </c>
      <c r="CW1711">
        <v>0.69439280033111572</v>
      </c>
      <c r="CX1711">
        <v>0.59404432773590088</v>
      </c>
      <c r="CY1711">
        <v>0.62439364194869995</v>
      </c>
      <c r="CZ1711">
        <v>0.6124148964881897</v>
      </c>
    </row>
    <row r="1712" spans="1:104" x14ac:dyDescent="0.25">
      <c r="A1712" t="s">
        <v>1901</v>
      </c>
      <c r="B1712" t="s">
        <v>26</v>
      </c>
      <c r="C1712" t="s">
        <v>28</v>
      </c>
      <c r="D1712" t="s">
        <v>184</v>
      </c>
      <c r="E1712" t="s">
        <v>184</v>
      </c>
      <c r="F1712">
        <v>2025</v>
      </c>
      <c r="G1712" t="s">
        <v>178</v>
      </c>
      <c r="H1712">
        <v>8</v>
      </c>
      <c r="I1712">
        <v>48.158084869384766</v>
      </c>
      <c r="J1712">
        <v>46.511806488037109</v>
      </c>
      <c r="K1712">
        <v>45.338966369628906</v>
      </c>
      <c r="L1712">
        <v>45.281223297119141</v>
      </c>
      <c r="M1712">
        <v>46.970481872558594</v>
      </c>
      <c r="N1712">
        <v>51.646823883056641</v>
      </c>
      <c r="O1712">
        <v>57.66534423828125</v>
      </c>
      <c r="P1712">
        <v>64.442459106445312</v>
      </c>
      <c r="Q1712">
        <v>70.999916076660156</v>
      </c>
      <c r="R1712">
        <v>76.266586303710937</v>
      </c>
      <c r="S1712">
        <v>80.498237609863281</v>
      </c>
      <c r="T1712">
        <v>82.5538330078125</v>
      </c>
      <c r="U1712">
        <v>83.334709167480469</v>
      </c>
      <c r="V1712">
        <v>83.79571533203125</v>
      </c>
      <c r="W1712">
        <v>83.377006530761719</v>
      </c>
      <c r="X1712">
        <v>81.748764038085938</v>
      </c>
      <c r="Y1712">
        <v>78.444496154785156</v>
      </c>
      <c r="Z1712">
        <v>73.808486938476562</v>
      </c>
      <c r="AA1712">
        <v>67.926666259765625</v>
      </c>
      <c r="AB1712">
        <v>65.3753662109375</v>
      </c>
      <c r="AC1712">
        <v>63.530052185058594</v>
      </c>
      <c r="AD1712">
        <v>59.486133575439453</v>
      </c>
      <c r="AE1712">
        <v>55.131790161132813</v>
      </c>
      <c r="AF1712">
        <v>51.538135528564453</v>
      </c>
      <c r="AG1712">
        <v>-0.48066994547843933</v>
      </c>
      <c r="AH1712">
        <v>-0.29085958003997803</v>
      </c>
      <c r="AI1712">
        <v>-0.22532220184803009</v>
      </c>
      <c r="AJ1712">
        <v>-0.22467760741710663</v>
      </c>
      <c r="AK1712">
        <v>-0.19540353119373322</v>
      </c>
      <c r="AL1712">
        <v>-5.6407995522022247E-2</v>
      </c>
      <c r="AM1712">
        <v>-0.28113645315170288</v>
      </c>
      <c r="AN1712">
        <v>6.3960932195186615E-2</v>
      </c>
      <c r="AO1712">
        <v>0.14882765710353851</v>
      </c>
      <c r="AP1712">
        <v>0.14701811969280243</v>
      </c>
      <c r="AQ1712">
        <v>0.76534163951873779</v>
      </c>
      <c r="AR1712">
        <v>4.0613789558410645</v>
      </c>
      <c r="AS1712">
        <v>4.1781501770019531</v>
      </c>
      <c r="AT1712">
        <v>4.020510196685791</v>
      </c>
      <c r="AU1712">
        <v>3.8162832260131836</v>
      </c>
      <c r="AV1712">
        <v>3.8727130889892578</v>
      </c>
      <c r="AW1712">
        <v>3.6660654544830322</v>
      </c>
      <c r="AX1712">
        <v>3.2669930458068848</v>
      </c>
      <c r="AY1712">
        <v>0.93818944692611694</v>
      </c>
      <c r="AZ1712">
        <v>0.49427032470703125</v>
      </c>
      <c r="BA1712">
        <v>0.3223547637462616</v>
      </c>
      <c r="BB1712">
        <v>0.32135522365570068</v>
      </c>
      <c r="BC1712">
        <v>0.20398172736167908</v>
      </c>
      <c r="BD1712">
        <v>3.9485067129135132E-2</v>
      </c>
      <c r="BE1712">
        <v>70.518531799316406</v>
      </c>
      <c r="BF1712">
        <v>70.71990966796875</v>
      </c>
      <c r="BG1712">
        <v>69.770065307617187</v>
      </c>
      <c r="BH1712">
        <v>70.087615966796875</v>
      </c>
      <c r="BI1712">
        <v>69.371788024902344</v>
      </c>
      <c r="BJ1712">
        <v>68.9549560546875</v>
      </c>
      <c r="BK1712">
        <v>68.972129821777344</v>
      </c>
      <c r="BL1712">
        <v>68.753570556640625</v>
      </c>
      <c r="BM1712">
        <v>71.383514404296875</v>
      </c>
      <c r="BN1712">
        <v>74.681129455566406</v>
      </c>
      <c r="BO1712">
        <v>79.639930725097656</v>
      </c>
      <c r="BP1712">
        <v>82.571220397949219</v>
      </c>
      <c r="BQ1712">
        <v>83.802825927734375</v>
      </c>
      <c r="BR1712">
        <v>84.074295043945313</v>
      </c>
      <c r="BS1712">
        <v>83.838897705078125</v>
      </c>
      <c r="BT1712">
        <v>83.292152404785156</v>
      </c>
      <c r="BU1712">
        <v>83.023788452148438</v>
      </c>
      <c r="BV1712">
        <v>81.525489807128906</v>
      </c>
      <c r="BW1712">
        <v>78.396255493164062</v>
      </c>
      <c r="BX1712">
        <v>75.982475280761719</v>
      </c>
      <c r="BY1712">
        <v>74.01580810546875</v>
      </c>
      <c r="BZ1712">
        <v>73.214424133300781</v>
      </c>
      <c r="CA1712">
        <v>71.571792602539063</v>
      </c>
      <c r="CB1712">
        <v>71.902046203613281</v>
      </c>
      <c r="CC1712">
        <v>0.82778102159500122</v>
      </c>
      <c r="CD1712">
        <v>0.79067480564117432</v>
      </c>
      <c r="CE1712">
        <v>0.74425822496414185</v>
      </c>
      <c r="CF1712">
        <v>0.58996093273162842</v>
      </c>
      <c r="CG1712">
        <v>0.52446776628494263</v>
      </c>
      <c r="CH1712">
        <v>0.59379148483276367</v>
      </c>
      <c r="CI1712">
        <v>0.67430442571640015</v>
      </c>
      <c r="CJ1712">
        <v>0.62538176774978638</v>
      </c>
      <c r="CK1712">
        <v>0.75836318731307983</v>
      </c>
      <c r="CL1712">
        <v>0.78804111480712891</v>
      </c>
      <c r="CM1712">
        <v>0.76311928033828735</v>
      </c>
      <c r="CN1712">
        <v>0.80600565671920776</v>
      </c>
      <c r="CO1712">
        <v>0.89295351505279541</v>
      </c>
      <c r="CP1712">
        <v>0.80487734079360962</v>
      </c>
      <c r="CQ1712">
        <v>0.84079456329345703</v>
      </c>
      <c r="CR1712">
        <v>0.91674327850341797</v>
      </c>
      <c r="CS1712">
        <v>0.91811978816986084</v>
      </c>
      <c r="CT1712">
        <v>0.90945899486541748</v>
      </c>
      <c r="CU1712">
        <v>0.97377365827560425</v>
      </c>
      <c r="CV1712">
        <v>0.78869456052780151</v>
      </c>
      <c r="CW1712">
        <v>0.69821459054946899</v>
      </c>
      <c r="CX1712">
        <v>0.59474992752075195</v>
      </c>
      <c r="CY1712">
        <v>0.62121552228927612</v>
      </c>
      <c r="CZ1712">
        <v>0.60526585578918457</v>
      </c>
    </row>
    <row r="1713" spans="1:104" x14ac:dyDescent="0.25">
      <c r="A1713" t="s">
        <v>1902</v>
      </c>
      <c r="B1713" t="s">
        <v>26</v>
      </c>
      <c r="C1713" t="s">
        <v>28</v>
      </c>
      <c r="D1713" t="s">
        <v>184</v>
      </c>
      <c r="E1713" t="s">
        <v>184</v>
      </c>
      <c r="F1713">
        <v>2025</v>
      </c>
      <c r="G1713" t="s">
        <v>179</v>
      </c>
      <c r="H1713">
        <v>9</v>
      </c>
      <c r="I1713">
        <v>47.999904632568359</v>
      </c>
      <c r="J1713">
        <v>46.498626708984375</v>
      </c>
      <c r="K1713">
        <v>45.514083862304688</v>
      </c>
      <c r="L1713">
        <v>45.478359222412109</v>
      </c>
      <c r="M1713">
        <v>47.314796447753906</v>
      </c>
      <c r="N1713">
        <v>52.177871704101563</v>
      </c>
      <c r="O1713">
        <v>59.113628387451172</v>
      </c>
      <c r="P1713">
        <v>65.921279907226563</v>
      </c>
      <c r="Q1713">
        <v>73.229682922363281</v>
      </c>
      <c r="R1713">
        <v>78.832183837890625</v>
      </c>
      <c r="S1713">
        <v>83.110916137695312</v>
      </c>
      <c r="T1713">
        <v>85.233360290527344</v>
      </c>
      <c r="U1713">
        <v>85.997161865234375</v>
      </c>
      <c r="V1713">
        <v>86.684196472167969</v>
      </c>
      <c r="W1713">
        <v>85.994476318359375</v>
      </c>
      <c r="X1713">
        <v>83.427688598632813</v>
      </c>
      <c r="Y1713">
        <v>79.640266418457031</v>
      </c>
      <c r="Z1713">
        <v>74.705574035644531</v>
      </c>
      <c r="AA1713">
        <v>69.016525268554688</v>
      </c>
      <c r="AB1713">
        <v>67.309242248535156</v>
      </c>
      <c r="AC1713">
        <v>64.149002075195312</v>
      </c>
      <c r="AD1713">
        <v>59.705955505371094</v>
      </c>
      <c r="AE1713">
        <v>55.20001220703125</v>
      </c>
      <c r="AF1713">
        <v>51.589107513427734</v>
      </c>
      <c r="AG1713">
        <v>-0.47404515743255615</v>
      </c>
      <c r="AH1713">
        <v>-0.29014664888381958</v>
      </c>
      <c r="AI1713">
        <v>-0.22764365375041962</v>
      </c>
      <c r="AJ1713">
        <v>-0.22589154541492462</v>
      </c>
      <c r="AK1713">
        <v>-0.19590695202350616</v>
      </c>
      <c r="AL1713">
        <v>-5.5883403867483139E-2</v>
      </c>
      <c r="AM1713">
        <v>-0.28446558117866516</v>
      </c>
      <c r="AN1713">
        <v>6.8035311996936798E-2</v>
      </c>
      <c r="AO1713">
        <v>0.15394021570682526</v>
      </c>
      <c r="AP1713">
        <v>0.14818497002124786</v>
      </c>
      <c r="AQ1713">
        <v>0.78130793571472168</v>
      </c>
      <c r="AR1713">
        <v>4.1734066009521484</v>
      </c>
      <c r="AS1713">
        <v>4.2886905670166016</v>
      </c>
      <c r="AT1713">
        <v>4.1395297050476074</v>
      </c>
      <c r="AU1713">
        <v>3.9172277450561523</v>
      </c>
      <c r="AV1713">
        <v>3.9289696216583252</v>
      </c>
      <c r="AW1713">
        <v>3.7021093368530273</v>
      </c>
      <c r="AX1713">
        <v>3.2946345806121826</v>
      </c>
      <c r="AY1713">
        <v>0.95923447608947754</v>
      </c>
      <c r="AZ1713">
        <v>0.51442694664001465</v>
      </c>
      <c r="BA1713">
        <v>0.33262452483177185</v>
      </c>
      <c r="BB1713">
        <v>0.32718867063522339</v>
      </c>
      <c r="BC1713">
        <v>0.20690996944904327</v>
      </c>
      <c r="BD1713">
        <v>4.4101066887378693E-2</v>
      </c>
      <c r="BE1713">
        <v>66.030792236328125</v>
      </c>
      <c r="BF1713">
        <v>65.323722839355469</v>
      </c>
      <c r="BG1713">
        <v>65.943206787109375</v>
      </c>
      <c r="BH1713">
        <v>64.052688598632812</v>
      </c>
      <c r="BI1713">
        <v>64.691917419433594</v>
      </c>
      <c r="BJ1713">
        <v>65.3131103515625</v>
      </c>
      <c r="BK1713">
        <v>67.348442077636719</v>
      </c>
      <c r="BL1713">
        <v>68.805511474609375</v>
      </c>
      <c r="BM1713">
        <v>75.834510803222656</v>
      </c>
      <c r="BN1713">
        <v>81.270111083984375</v>
      </c>
      <c r="BO1713">
        <v>86.770111083984375</v>
      </c>
      <c r="BP1713">
        <v>88.106834411621094</v>
      </c>
      <c r="BQ1713">
        <v>87.733489990234375</v>
      </c>
      <c r="BR1713">
        <v>89.390449523925781</v>
      </c>
      <c r="BS1713">
        <v>91.079048156738281</v>
      </c>
      <c r="BT1713">
        <v>89.362297058105469</v>
      </c>
      <c r="BU1713">
        <v>87.766006469726563</v>
      </c>
      <c r="BV1713">
        <v>87.179275512695313</v>
      </c>
      <c r="BW1713">
        <v>85.613151550292969</v>
      </c>
      <c r="BX1713">
        <v>80.807220458984375</v>
      </c>
      <c r="BY1713">
        <v>76.565261840820313</v>
      </c>
      <c r="BZ1713">
        <v>76.18731689453125</v>
      </c>
      <c r="CA1713">
        <v>74.06268310546875</v>
      </c>
      <c r="CB1713">
        <v>72.585014343261719</v>
      </c>
      <c r="CC1713">
        <v>0.81849950551986694</v>
      </c>
      <c r="CD1713">
        <v>0.78420335054397583</v>
      </c>
      <c r="CE1713">
        <v>0.74133825302124023</v>
      </c>
      <c r="CF1713">
        <v>0.58884900808334351</v>
      </c>
      <c r="CG1713">
        <v>0.52554869651794434</v>
      </c>
      <c r="CH1713">
        <v>0.59594261646270752</v>
      </c>
      <c r="CI1713">
        <v>0.68080288171768188</v>
      </c>
      <c r="CJ1713">
        <v>0.62994354963302612</v>
      </c>
      <c r="CK1713">
        <v>0.76787573099136353</v>
      </c>
      <c r="CL1713">
        <v>0.79756712913513184</v>
      </c>
      <c r="CM1713">
        <v>0.76937741041183472</v>
      </c>
      <c r="CN1713">
        <v>0.81314259767532349</v>
      </c>
      <c r="CO1713">
        <v>0.90355092287063599</v>
      </c>
      <c r="CP1713">
        <v>0.81122845411300659</v>
      </c>
      <c r="CQ1713">
        <v>0.84829521179199219</v>
      </c>
      <c r="CR1713">
        <v>0.92382276058197021</v>
      </c>
      <c r="CS1713">
        <v>0.92310279607772827</v>
      </c>
      <c r="CT1713">
        <v>0.91364532709121704</v>
      </c>
      <c r="CU1713">
        <v>0.98047769069671631</v>
      </c>
      <c r="CV1713">
        <v>0.80039840936660767</v>
      </c>
      <c r="CW1713">
        <v>0.70306855440139771</v>
      </c>
      <c r="CX1713">
        <v>0.59512972831726074</v>
      </c>
      <c r="CY1713">
        <v>0.61988794803619385</v>
      </c>
      <c r="CZ1713">
        <v>0.60337752103805542</v>
      </c>
    </row>
    <row r="1714" spans="1:104" x14ac:dyDescent="0.25">
      <c r="A1714" t="s">
        <v>1903</v>
      </c>
      <c r="B1714" t="s">
        <v>26</v>
      </c>
      <c r="C1714" t="s">
        <v>28</v>
      </c>
      <c r="D1714" t="s">
        <v>184</v>
      </c>
      <c r="E1714" t="s">
        <v>184</v>
      </c>
      <c r="F1714">
        <v>2025</v>
      </c>
      <c r="G1714" t="s">
        <v>180</v>
      </c>
      <c r="H1714">
        <v>10</v>
      </c>
      <c r="I1714">
        <v>43.373088836669922</v>
      </c>
      <c r="J1714">
        <v>41.956584930419922</v>
      </c>
      <c r="K1714">
        <v>40.998676300048828</v>
      </c>
      <c r="L1714">
        <v>40.962921142578125</v>
      </c>
      <c r="M1714">
        <v>42.488048553466797</v>
      </c>
      <c r="N1714">
        <v>46.618694305419922</v>
      </c>
      <c r="O1714">
        <v>53.579757690429688</v>
      </c>
      <c r="P1714">
        <v>58.951961517333984</v>
      </c>
      <c r="Q1714">
        <v>65.374496459960937</v>
      </c>
      <c r="R1714">
        <v>71.14178466796875</v>
      </c>
      <c r="S1714">
        <v>75.735733032226563</v>
      </c>
      <c r="T1714">
        <v>78.335731506347656</v>
      </c>
      <c r="U1714">
        <v>79.716156005859375</v>
      </c>
      <c r="V1714">
        <v>81.0003662109375</v>
      </c>
      <c r="W1714">
        <v>80.531578063964844</v>
      </c>
      <c r="X1714">
        <v>77.971038818359375</v>
      </c>
      <c r="Y1714">
        <v>74.108146667480469</v>
      </c>
      <c r="Z1714">
        <v>69.404037475585937</v>
      </c>
      <c r="AA1714">
        <v>66.291709899902344</v>
      </c>
      <c r="AB1714">
        <v>63.659862518310547</v>
      </c>
      <c r="AC1714">
        <v>60.480880737304688</v>
      </c>
      <c r="AD1714">
        <v>55.253475189208984</v>
      </c>
      <c r="AE1714">
        <v>50.175205230712891</v>
      </c>
      <c r="AF1714">
        <v>46.778911590576172</v>
      </c>
      <c r="AG1714">
        <v>-0.45961639285087585</v>
      </c>
      <c r="AH1714">
        <v>-0.22812917828559875</v>
      </c>
      <c r="AI1714">
        <v>-0.1282537579536438</v>
      </c>
      <c r="AJ1714">
        <v>-0.16578888893127441</v>
      </c>
      <c r="AK1714">
        <v>-0.19105672836303711</v>
      </c>
      <c r="AL1714">
        <v>-0.10625502467155457</v>
      </c>
      <c r="AM1714">
        <v>-0.30088099837303162</v>
      </c>
      <c r="AN1714">
        <v>-4.0986828505992889E-2</v>
      </c>
      <c r="AO1714">
        <v>0.14390130341053009</v>
      </c>
      <c r="AP1714">
        <v>0.26084631681442261</v>
      </c>
      <c r="AQ1714">
        <v>0.84799844026565552</v>
      </c>
      <c r="AR1714">
        <v>3.9275646209716797</v>
      </c>
      <c r="AS1714">
        <v>4.0547704696655273</v>
      </c>
      <c r="AT1714">
        <v>3.9324746131896973</v>
      </c>
      <c r="AU1714">
        <v>3.6870312690734863</v>
      </c>
      <c r="AV1714">
        <v>3.5114395618438721</v>
      </c>
      <c r="AW1714">
        <v>3.2336857318878174</v>
      </c>
      <c r="AX1714">
        <v>2.7527186870574951</v>
      </c>
      <c r="AY1714">
        <v>0.54177862405776978</v>
      </c>
      <c r="AZ1714">
        <v>0.21244852244853973</v>
      </c>
      <c r="BA1714">
        <v>0.11681581288576126</v>
      </c>
      <c r="BB1714">
        <v>0.13244852423667908</v>
      </c>
      <c r="BC1714">
        <v>6.5648674964904785E-2</v>
      </c>
      <c r="BD1714">
        <v>-0.11872284114360809</v>
      </c>
      <c r="BE1714">
        <v>62.886734008789063</v>
      </c>
      <c r="BF1714">
        <v>62.59423828125</v>
      </c>
      <c r="BG1714">
        <v>62.756675720214844</v>
      </c>
      <c r="BH1714">
        <v>61.613983154296875</v>
      </c>
      <c r="BI1714">
        <v>61.758823394775391</v>
      </c>
      <c r="BJ1714">
        <v>60.135879516601563</v>
      </c>
      <c r="BK1714">
        <v>61.23779296875</v>
      </c>
      <c r="BL1714">
        <v>64.249565124511719</v>
      </c>
      <c r="BM1714">
        <v>69.450393676757812</v>
      </c>
      <c r="BN1714">
        <v>74.776992797851563</v>
      </c>
      <c r="BO1714">
        <v>78.875900268554688</v>
      </c>
      <c r="BP1714">
        <v>80.87933349609375</v>
      </c>
      <c r="BQ1714">
        <v>83.626762390136719</v>
      </c>
      <c r="BR1714">
        <v>85.478248596191406</v>
      </c>
      <c r="BS1714">
        <v>85.249710083007813</v>
      </c>
      <c r="BT1714">
        <v>84.335121154785156</v>
      </c>
      <c r="BU1714">
        <v>83.48492431640625</v>
      </c>
      <c r="BV1714">
        <v>81.929794311523438</v>
      </c>
      <c r="BW1714">
        <v>76.57830810546875</v>
      </c>
      <c r="BX1714">
        <v>70.463325500488281</v>
      </c>
      <c r="BY1714">
        <v>68.465904235839844</v>
      </c>
      <c r="BZ1714">
        <v>66.095100402832031</v>
      </c>
      <c r="CA1714">
        <v>65.071914672851562</v>
      </c>
      <c r="CB1714">
        <v>63.472152709960938</v>
      </c>
      <c r="CC1714">
        <v>0.75720745325088501</v>
      </c>
      <c r="CD1714">
        <v>0.72329628467559814</v>
      </c>
      <c r="CE1714">
        <v>0.68373256921768188</v>
      </c>
      <c r="CF1714">
        <v>0.54795163869857788</v>
      </c>
      <c r="CG1714">
        <v>0.49080267548561096</v>
      </c>
      <c r="CH1714">
        <v>0.55594140291213989</v>
      </c>
      <c r="CI1714">
        <v>0.65034973621368408</v>
      </c>
      <c r="CJ1714">
        <v>0.61513257026672363</v>
      </c>
      <c r="CK1714">
        <v>0.75057315826416016</v>
      </c>
      <c r="CL1714">
        <v>0.78744244575500488</v>
      </c>
      <c r="CM1714">
        <v>0.76408559083938599</v>
      </c>
      <c r="CN1714">
        <v>0.80903595685958862</v>
      </c>
      <c r="CO1714">
        <v>0.90224301815032959</v>
      </c>
      <c r="CP1714">
        <v>0.80870068073272705</v>
      </c>
      <c r="CQ1714">
        <v>0.8475499153137207</v>
      </c>
      <c r="CR1714">
        <v>0.92441153526306152</v>
      </c>
      <c r="CS1714">
        <v>0.9207950234413147</v>
      </c>
      <c r="CT1714">
        <v>0.911082923412323</v>
      </c>
      <c r="CU1714">
        <v>0.99619102478027344</v>
      </c>
      <c r="CV1714">
        <v>0.80783933401107788</v>
      </c>
      <c r="CW1714">
        <v>0.70820581912994385</v>
      </c>
      <c r="CX1714">
        <v>0.57902127504348755</v>
      </c>
      <c r="CY1714">
        <v>0.58371227979660034</v>
      </c>
      <c r="CZ1714">
        <v>0.56540411710739136</v>
      </c>
    </row>
    <row r="1715" spans="1:104" x14ac:dyDescent="0.25">
      <c r="A1715" t="s">
        <v>1904</v>
      </c>
      <c r="B1715" t="s">
        <v>26</v>
      </c>
      <c r="C1715" t="s">
        <v>28</v>
      </c>
      <c r="D1715" t="s">
        <v>184</v>
      </c>
      <c r="E1715" t="s">
        <v>184</v>
      </c>
      <c r="F1715">
        <v>2025</v>
      </c>
      <c r="G1715" t="s">
        <v>181</v>
      </c>
      <c r="H1715">
        <v>11</v>
      </c>
      <c r="I1715">
        <v>40.304767608642578</v>
      </c>
      <c r="J1715">
        <v>39.095314025878906</v>
      </c>
      <c r="K1715">
        <v>38.393207550048828</v>
      </c>
      <c r="L1715">
        <v>38.572109222412109</v>
      </c>
      <c r="M1715">
        <v>40.270797729492188</v>
      </c>
      <c r="N1715">
        <v>44.340011596679688</v>
      </c>
      <c r="O1715">
        <v>49.602317810058594</v>
      </c>
      <c r="P1715">
        <v>54.244537353515625</v>
      </c>
      <c r="Q1715">
        <v>58.918937683105469</v>
      </c>
      <c r="R1715">
        <v>62.413707733154297</v>
      </c>
      <c r="S1715">
        <v>65.138313293457031</v>
      </c>
      <c r="T1715">
        <v>66.654350280761719</v>
      </c>
      <c r="U1715">
        <v>67.317733764648438</v>
      </c>
      <c r="V1715">
        <v>67.896934509277344</v>
      </c>
      <c r="W1715">
        <v>67.135406494140625</v>
      </c>
      <c r="X1715">
        <v>64.709228515625</v>
      </c>
      <c r="Y1715">
        <v>62.186447143554687</v>
      </c>
      <c r="Z1715">
        <v>60.872795104980469</v>
      </c>
      <c r="AA1715">
        <v>57.09722900390625</v>
      </c>
      <c r="AB1715">
        <v>54.357852935791016</v>
      </c>
      <c r="AC1715">
        <v>52.185955047607422</v>
      </c>
      <c r="AD1715">
        <v>49.127201080322266</v>
      </c>
      <c r="AE1715">
        <v>45.671607971191406</v>
      </c>
      <c r="AF1715">
        <v>42.895694732666016</v>
      </c>
      <c r="AG1715">
        <v>-0.4913666844367981</v>
      </c>
      <c r="AH1715">
        <v>-0.17179465293884277</v>
      </c>
      <c r="AI1715">
        <v>-1.2274271808564663E-2</v>
      </c>
      <c r="AJ1715">
        <v>-0.10613398253917694</v>
      </c>
      <c r="AK1715">
        <v>-0.21300321817398071</v>
      </c>
      <c r="AL1715">
        <v>-0.18880797922611237</v>
      </c>
      <c r="AM1715">
        <v>-0.35201528668403625</v>
      </c>
      <c r="AN1715">
        <v>-0.18419449031352997</v>
      </c>
      <c r="AO1715">
        <v>0.13209539651870728</v>
      </c>
      <c r="AP1715">
        <v>0.38848200440406799</v>
      </c>
      <c r="AQ1715">
        <v>0.86127114295959473</v>
      </c>
      <c r="AR1715">
        <v>3.3488800525665283</v>
      </c>
      <c r="AS1715">
        <v>3.4217941761016846</v>
      </c>
      <c r="AT1715">
        <v>3.2914648056030273</v>
      </c>
      <c r="AU1715">
        <v>3.0095210075378418</v>
      </c>
      <c r="AV1715">
        <v>2.6142408847808838</v>
      </c>
      <c r="AW1715">
        <v>2.3583040237426758</v>
      </c>
      <c r="AX1715">
        <v>1.9163844585418701</v>
      </c>
      <c r="AY1715">
        <v>-8.4876462817192078E-2</v>
      </c>
      <c r="AZ1715">
        <v>-0.21473166346549988</v>
      </c>
      <c r="BA1715">
        <v>-0.18882699310779572</v>
      </c>
      <c r="BB1715">
        <v>-0.1305360347032547</v>
      </c>
      <c r="BC1715">
        <v>-0.11596578359603882</v>
      </c>
      <c r="BD1715">
        <v>-0.34121328592300415</v>
      </c>
      <c r="BE1715">
        <v>60.268657684326172</v>
      </c>
      <c r="BF1715">
        <v>59.936969757080078</v>
      </c>
      <c r="BG1715">
        <v>59.636390686035156</v>
      </c>
      <c r="BH1715">
        <v>59.586956024169922</v>
      </c>
      <c r="BI1715">
        <v>60.001720428466797</v>
      </c>
      <c r="BJ1715">
        <v>60.567386627197266</v>
      </c>
      <c r="BK1715">
        <v>59.767730712890625</v>
      </c>
      <c r="BL1715">
        <v>59.534431457519531</v>
      </c>
      <c r="BM1715">
        <v>62.629043579101562</v>
      </c>
      <c r="BN1715">
        <v>65.628700256347656</v>
      </c>
      <c r="BO1715">
        <v>68.0599365234375</v>
      </c>
      <c r="BP1715">
        <v>69.894264221191406</v>
      </c>
      <c r="BQ1715">
        <v>71.081222534179688</v>
      </c>
      <c r="BR1715">
        <v>71.480880737304688</v>
      </c>
      <c r="BS1715">
        <v>70.111427307128906</v>
      </c>
      <c r="BT1715">
        <v>69.894264221191406</v>
      </c>
      <c r="BU1715">
        <v>68.749198913574219</v>
      </c>
      <c r="BV1715">
        <v>66.763954162597656</v>
      </c>
      <c r="BW1715">
        <v>65.413047790527344</v>
      </c>
      <c r="BX1715">
        <v>63.868312835693359</v>
      </c>
      <c r="BY1715">
        <v>63.120151519775391</v>
      </c>
      <c r="BZ1715">
        <v>62.653900146484375</v>
      </c>
      <c r="CA1715">
        <v>61.87139892578125</v>
      </c>
      <c r="CB1715">
        <v>61.620250701904297</v>
      </c>
      <c r="CC1715">
        <v>0.78651553392410278</v>
      </c>
      <c r="CD1715">
        <v>0.75029927492141724</v>
      </c>
      <c r="CE1715">
        <v>0.71088004112243652</v>
      </c>
      <c r="CF1715">
        <v>0.57025772333145142</v>
      </c>
      <c r="CG1715">
        <v>0.51353251934051514</v>
      </c>
      <c r="CH1715">
        <v>0.5823746919631958</v>
      </c>
      <c r="CI1715">
        <v>0.669746994972229</v>
      </c>
      <c r="CJ1715">
        <v>0.62300956249237061</v>
      </c>
      <c r="CK1715">
        <v>0.75284940004348755</v>
      </c>
      <c r="CL1715">
        <v>0.78140783309936523</v>
      </c>
      <c r="CM1715">
        <v>0.7581135630607605</v>
      </c>
      <c r="CN1715">
        <v>0.79953747987747192</v>
      </c>
      <c r="CO1715">
        <v>0.87952709197998047</v>
      </c>
      <c r="CP1715">
        <v>0.80104738473892212</v>
      </c>
      <c r="CQ1715">
        <v>0.83325225114822388</v>
      </c>
      <c r="CR1715">
        <v>0.88981819152832031</v>
      </c>
      <c r="CS1715">
        <v>0.88449114561080933</v>
      </c>
      <c r="CT1715">
        <v>0.88621234893798828</v>
      </c>
      <c r="CU1715">
        <v>0.94777387380599976</v>
      </c>
      <c r="CV1715">
        <v>0.76165533065795898</v>
      </c>
      <c r="CW1715">
        <v>0.67397373914718628</v>
      </c>
      <c r="CX1715">
        <v>0.57690644264221191</v>
      </c>
      <c r="CY1715">
        <v>0.59769505262374878</v>
      </c>
      <c r="CZ1715">
        <v>0.57973861694335938</v>
      </c>
    </row>
    <row r="1716" spans="1:104" x14ac:dyDescent="0.25">
      <c r="A1716" t="s">
        <v>1905</v>
      </c>
      <c r="B1716" t="s">
        <v>26</v>
      </c>
      <c r="C1716" t="s">
        <v>28</v>
      </c>
      <c r="D1716" t="s">
        <v>184</v>
      </c>
      <c r="E1716" t="s">
        <v>184</v>
      </c>
      <c r="F1716">
        <v>2025</v>
      </c>
      <c r="G1716" t="s">
        <v>182</v>
      </c>
      <c r="H1716">
        <v>12</v>
      </c>
      <c r="I1716">
        <v>39.470703125</v>
      </c>
      <c r="J1716">
        <v>38.377639770507813</v>
      </c>
      <c r="K1716">
        <v>37.786350250244141</v>
      </c>
      <c r="L1716">
        <v>38.014163970947266</v>
      </c>
      <c r="M1716">
        <v>39.736614227294922</v>
      </c>
      <c r="N1716">
        <v>43.806354522705078</v>
      </c>
      <c r="O1716">
        <v>49.376441955566406</v>
      </c>
      <c r="P1716">
        <v>53.725509643554688</v>
      </c>
      <c r="Q1716">
        <v>57.135059356689453</v>
      </c>
      <c r="R1716">
        <v>58.8763427734375</v>
      </c>
      <c r="S1716">
        <v>59.854969024658203</v>
      </c>
      <c r="T1716">
        <v>60.022659301757812</v>
      </c>
      <c r="U1716">
        <v>59.833034515380859</v>
      </c>
      <c r="V1716">
        <v>59.93035888671875</v>
      </c>
      <c r="W1716">
        <v>59.041782379150391</v>
      </c>
      <c r="X1716">
        <v>57.134811401367188</v>
      </c>
      <c r="Y1716">
        <v>55.806934356689453</v>
      </c>
      <c r="Z1716">
        <v>56.048206329345703</v>
      </c>
      <c r="AA1716">
        <v>53.424724578857422</v>
      </c>
      <c r="AB1716">
        <v>51.579624176025391</v>
      </c>
      <c r="AC1716">
        <v>49.897369384765625</v>
      </c>
      <c r="AD1716">
        <v>47.616489410400391</v>
      </c>
      <c r="AE1716">
        <v>44.370273590087891</v>
      </c>
      <c r="AF1716">
        <v>41.781932830810547</v>
      </c>
      <c r="AG1716">
        <v>-0.54944360256195068</v>
      </c>
      <c r="AH1716">
        <v>-0.11227451264858246</v>
      </c>
      <c r="AI1716">
        <v>0.12635906040668488</v>
      </c>
      <c r="AJ1716">
        <v>-3.7946764379739761E-2</v>
      </c>
      <c r="AK1716">
        <v>-0.24308471381664276</v>
      </c>
      <c r="AL1716">
        <v>-0.29055336117744446</v>
      </c>
      <c r="AM1716">
        <v>-0.43136703968048096</v>
      </c>
      <c r="AN1716">
        <v>-0.36512240767478943</v>
      </c>
      <c r="AO1716">
        <v>0.13178235292434692</v>
      </c>
      <c r="AP1716">
        <v>0.55752193927764893</v>
      </c>
      <c r="AQ1716">
        <v>0.94328796863555908</v>
      </c>
      <c r="AR1716">
        <v>3.0140547752380371</v>
      </c>
      <c r="AS1716">
        <v>3.0298864841461182</v>
      </c>
      <c r="AT1716">
        <v>2.8941175937652588</v>
      </c>
      <c r="AU1716">
        <v>2.5719683170318604</v>
      </c>
      <c r="AV1716">
        <v>1.9605498313903809</v>
      </c>
      <c r="AW1716">
        <v>1.6998569965362549</v>
      </c>
      <c r="AX1716">
        <v>1.1796936988830566</v>
      </c>
      <c r="AY1716">
        <v>-0.7333674430847168</v>
      </c>
      <c r="AZ1716">
        <v>-0.674052894115448</v>
      </c>
      <c r="BA1716">
        <v>-0.52431339025497437</v>
      </c>
      <c r="BB1716">
        <v>-0.43553879857063293</v>
      </c>
      <c r="BC1716">
        <v>-0.33157303929328918</v>
      </c>
      <c r="BD1716">
        <v>-0.61632788181304932</v>
      </c>
      <c r="BE1716">
        <v>48.548149108886719</v>
      </c>
      <c r="BF1716">
        <v>48.277130126953125</v>
      </c>
      <c r="BG1716">
        <v>47.074314117431641</v>
      </c>
      <c r="BH1716">
        <v>48.149288177490234</v>
      </c>
      <c r="BI1716">
        <v>46.961921691894531</v>
      </c>
      <c r="BJ1716">
        <v>47.130413055419922</v>
      </c>
      <c r="BK1716">
        <v>46.673313140869141</v>
      </c>
      <c r="BL1716">
        <v>45.962352752685547</v>
      </c>
      <c r="BM1716">
        <v>52.807380676269531</v>
      </c>
      <c r="BN1716">
        <v>57.620014190673828</v>
      </c>
      <c r="BO1716">
        <v>61.60028076171875</v>
      </c>
      <c r="BP1716">
        <v>62.890174865722656</v>
      </c>
      <c r="BQ1716">
        <v>62.465782165527344</v>
      </c>
      <c r="BR1716">
        <v>66.087089538574219</v>
      </c>
      <c r="BS1716">
        <v>65.1051025390625</v>
      </c>
      <c r="BT1716">
        <v>63.523166656494141</v>
      </c>
      <c r="BU1716">
        <v>61.813060760498047</v>
      </c>
      <c r="BV1716">
        <v>59.696048736572266</v>
      </c>
      <c r="BW1716">
        <v>58.074745178222656</v>
      </c>
      <c r="BX1716">
        <v>54.906257629394531</v>
      </c>
      <c r="BY1716">
        <v>53.680274963378906</v>
      </c>
      <c r="BZ1716">
        <v>52.179420471191406</v>
      </c>
      <c r="CA1716">
        <v>52.34576416015625</v>
      </c>
      <c r="CB1716">
        <v>52.301151275634766</v>
      </c>
      <c r="CC1716">
        <v>0.89768970012664795</v>
      </c>
      <c r="CD1716">
        <v>0.85847479104995728</v>
      </c>
      <c r="CE1716">
        <v>0.81500810384750366</v>
      </c>
      <c r="CF1716">
        <v>0.64796638488769531</v>
      </c>
      <c r="CG1716">
        <v>0.5784914493560791</v>
      </c>
      <c r="CH1716">
        <v>0.65368074178695679</v>
      </c>
      <c r="CI1716">
        <v>0.74720710515975952</v>
      </c>
      <c r="CJ1716">
        <v>0.66534143686294556</v>
      </c>
      <c r="CK1716">
        <v>0.80372148752212524</v>
      </c>
      <c r="CL1716">
        <v>0.82450902462005615</v>
      </c>
      <c r="CM1716">
        <v>0.79047554731369019</v>
      </c>
      <c r="CN1716">
        <v>0.83190429210662842</v>
      </c>
      <c r="CO1716">
        <v>0.91611027717590332</v>
      </c>
      <c r="CP1716">
        <v>0.830910325050354</v>
      </c>
      <c r="CQ1716">
        <v>0.86504465341567993</v>
      </c>
      <c r="CR1716">
        <v>0.93036061525344849</v>
      </c>
      <c r="CS1716">
        <v>0.93606185913085938</v>
      </c>
      <c r="CT1716">
        <v>0.95206010341644287</v>
      </c>
      <c r="CU1716">
        <v>1.0372334718704224</v>
      </c>
      <c r="CV1716">
        <v>0.84205538034439087</v>
      </c>
      <c r="CW1716">
        <v>0.74872446060180664</v>
      </c>
      <c r="CX1716">
        <v>0.64794296026229858</v>
      </c>
      <c r="CY1716">
        <v>0.67429494857788086</v>
      </c>
      <c r="CZ1716">
        <v>0.65515094995498657</v>
      </c>
    </row>
    <row r="1717" spans="1:104" x14ac:dyDescent="0.25">
      <c r="A1717" t="s">
        <v>1906</v>
      </c>
      <c r="B1717" t="s">
        <v>26</v>
      </c>
      <c r="C1717" t="s">
        <v>28</v>
      </c>
      <c r="D1717" t="s">
        <v>184</v>
      </c>
      <c r="E1717" t="s">
        <v>184</v>
      </c>
      <c r="F1717">
        <v>2025</v>
      </c>
      <c r="G1717" t="s">
        <v>183</v>
      </c>
      <c r="H1717">
        <v>8</v>
      </c>
      <c r="I1717">
        <v>47.684574127197266</v>
      </c>
      <c r="J1717">
        <v>46.076114654541016</v>
      </c>
      <c r="K1717">
        <v>44.926021575927734</v>
      </c>
      <c r="L1717">
        <v>44.871337890625</v>
      </c>
      <c r="M1717">
        <v>46.548797607421875</v>
      </c>
      <c r="N1717">
        <v>51.189773559570313</v>
      </c>
      <c r="O1717">
        <v>57.132980346679688</v>
      </c>
      <c r="P1717">
        <v>63.608135223388672</v>
      </c>
      <c r="Q1717">
        <v>69.75823974609375</v>
      </c>
      <c r="R1717">
        <v>74.664306640625</v>
      </c>
      <c r="S1717">
        <v>78.62310791015625</v>
      </c>
      <c r="T1717">
        <v>80.580459594726563</v>
      </c>
      <c r="U1717">
        <v>81.298072814941406</v>
      </c>
      <c r="V1717">
        <v>81.737495422363281</v>
      </c>
      <c r="W1717">
        <v>81.342544555664063</v>
      </c>
      <c r="X1717">
        <v>79.759254455566406</v>
      </c>
      <c r="Y1717">
        <v>76.589241027832031</v>
      </c>
      <c r="Z1717">
        <v>72.053443908691406</v>
      </c>
      <c r="AA1717">
        <v>66.458854675292969</v>
      </c>
      <c r="AB1717">
        <v>64.108154296875</v>
      </c>
      <c r="AC1717">
        <v>62.434700012207031</v>
      </c>
      <c r="AD1717">
        <v>58.583869934082031</v>
      </c>
      <c r="AE1717">
        <v>54.344886779785156</v>
      </c>
      <c r="AF1717">
        <v>50.860427856445313</v>
      </c>
      <c r="AG1717">
        <v>-0.50224584341049194</v>
      </c>
      <c r="AH1717">
        <v>-0.27040866017341614</v>
      </c>
      <c r="AI1717">
        <v>-0.17667838931083679</v>
      </c>
      <c r="AJ1717">
        <v>-0.20102131366729736</v>
      </c>
      <c r="AK1717">
        <v>-0.20593301951885223</v>
      </c>
      <c r="AL1717">
        <v>-9.4027325510978699E-2</v>
      </c>
      <c r="AM1717">
        <v>-0.30752271413803101</v>
      </c>
      <c r="AN1717">
        <v>-7.4892601696774364E-4</v>
      </c>
      <c r="AO1717">
        <v>0.14735975861549377</v>
      </c>
      <c r="AP1717">
        <v>0.2129528820514679</v>
      </c>
      <c r="AQ1717">
        <v>0.80560022592544556</v>
      </c>
      <c r="AR1717">
        <v>3.9653587341308594</v>
      </c>
      <c r="AS1717">
        <v>4.0695347785949707</v>
      </c>
      <c r="AT1717">
        <v>3.9124271869659424</v>
      </c>
      <c r="AU1717">
        <v>3.6900472640991211</v>
      </c>
      <c r="AV1717">
        <v>3.6417393684387207</v>
      </c>
      <c r="AW1717">
        <v>3.4195435047149658</v>
      </c>
      <c r="AX1717">
        <v>2.9789910316467285</v>
      </c>
      <c r="AY1717">
        <v>0.68894881010055542</v>
      </c>
      <c r="AZ1717">
        <v>0.31848737597465515</v>
      </c>
      <c r="BA1717">
        <v>0.19494704902172089</v>
      </c>
      <c r="BB1717">
        <v>0.21058139204978943</v>
      </c>
      <c r="BC1717">
        <v>0.12475067377090454</v>
      </c>
      <c r="BD1717">
        <v>-6.1985265463590622E-2</v>
      </c>
      <c r="BE1717">
        <v>66.249336242675781</v>
      </c>
      <c r="BF1717">
        <v>65.987823486328125</v>
      </c>
      <c r="BG1717">
        <v>65.49456787109375</v>
      </c>
      <c r="BH1717">
        <v>65.205398559570312</v>
      </c>
      <c r="BI1717">
        <v>64.878684997558594</v>
      </c>
      <c r="BJ1717">
        <v>65.214981079101563</v>
      </c>
      <c r="BK1717">
        <v>66.236907958984375</v>
      </c>
      <c r="BL1717">
        <v>67.851425170898438</v>
      </c>
      <c r="BM1717">
        <v>72.080482482910156</v>
      </c>
      <c r="BN1717">
        <v>75.898239135742188</v>
      </c>
      <c r="BO1717">
        <v>79.678970336914063</v>
      </c>
      <c r="BP1717">
        <v>81.099075317382813</v>
      </c>
      <c r="BQ1717">
        <v>81.928237915039063</v>
      </c>
      <c r="BR1717">
        <v>83.542510986328125</v>
      </c>
      <c r="BS1717">
        <v>83.609397888183594</v>
      </c>
      <c r="BT1717">
        <v>83.100372314453125</v>
      </c>
      <c r="BU1717">
        <v>82.851470947265625</v>
      </c>
      <c r="BV1717">
        <v>81.893241882324219</v>
      </c>
      <c r="BW1717">
        <v>78.917411804199219</v>
      </c>
      <c r="BX1717">
        <v>75.456977844238281</v>
      </c>
      <c r="BY1717">
        <v>72.463783264160156</v>
      </c>
      <c r="BZ1717">
        <v>71.466514587402344</v>
      </c>
      <c r="CA1717">
        <v>69.822586059570313</v>
      </c>
      <c r="CB1717">
        <v>69.33770751953125</v>
      </c>
      <c r="CC1717">
        <v>0.83148479461669922</v>
      </c>
      <c r="CD1717">
        <v>0.79443764686584473</v>
      </c>
      <c r="CE1717">
        <v>0.74781286716461182</v>
      </c>
      <c r="CF1717">
        <v>0.59245926141738892</v>
      </c>
      <c r="CG1717">
        <v>0.52646744251251221</v>
      </c>
      <c r="CH1717">
        <v>0.59605616331100464</v>
      </c>
      <c r="CI1717">
        <v>0.67601245641708374</v>
      </c>
      <c r="CJ1717">
        <v>0.62479782104492188</v>
      </c>
      <c r="CK1717">
        <v>0.7568170428276062</v>
      </c>
      <c r="CL1717">
        <v>0.78549820184707642</v>
      </c>
      <c r="CM1717">
        <v>0.76051491498947144</v>
      </c>
      <c r="CN1717">
        <v>0.80294680595397949</v>
      </c>
      <c r="CO1717">
        <v>0.8882366418838501</v>
      </c>
      <c r="CP1717">
        <v>0.80190956592559814</v>
      </c>
      <c r="CQ1717">
        <v>0.8371959924697876</v>
      </c>
      <c r="CR1717">
        <v>0.91110998392105103</v>
      </c>
      <c r="CS1717">
        <v>0.91253787279129028</v>
      </c>
      <c r="CT1717">
        <v>0.90352874994277954</v>
      </c>
      <c r="CU1717">
        <v>0.96811527013778687</v>
      </c>
      <c r="CV1717">
        <v>0.78551203012466431</v>
      </c>
      <c r="CW1717">
        <v>0.6964571475982666</v>
      </c>
      <c r="CX1717">
        <v>0.59435826539993286</v>
      </c>
      <c r="CY1717">
        <v>0.62117195129394531</v>
      </c>
      <c r="CZ1717">
        <v>0.60589230060577393</v>
      </c>
    </row>
    <row r="1718" spans="1:104" x14ac:dyDescent="0.25">
      <c r="B1718"/>
    </row>
    <row r="1719" spans="1:104" x14ac:dyDescent="0.25">
      <c r="B1719"/>
    </row>
    <row r="1720" spans="1:104" x14ac:dyDescent="0.25">
      <c r="B1720"/>
    </row>
    <row r="1721" spans="1:104" x14ac:dyDescent="0.25">
      <c r="B1721"/>
    </row>
    <row r="1722" spans="1:104" x14ac:dyDescent="0.25">
      <c r="B1722"/>
    </row>
    <row r="1723" spans="1:104" x14ac:dyDescent="0.25">
      <c r="B1723"/>
    </row>
    <row r="1724" spans="1:104" x14ac:dyDescent="0.25">
      <c r="B1724"/>
    </row>
    <row r="1725" spans="1:104" x14ac:dyDescent="0.25">
      <c r="B1725"/>
    </row>
    <row r="1726" spans="1:104" x14ac:dyDescent="0.25">
      <c r="B1726"/>
    </row>
    <row r="1727" spans="1:104" x14ac:dyDescent="0.25">
      <c r="B1727"/>
    </row>
    <row r="1728" spans="1:104" x14ac:dyDescent="0.25">
      <c r="B1728"/>
    </row>
    <row r="1729" spans="2:2" x14ac:dyDescent="0.25">
      <c r="B1729"/>
    </row>
    <row r="1730" spans="2:2" x14ac:dyDescent="0.25">
      <c r="B1730"/>
    </row>
    <row r="1731" spans="2:2" x14ac:dyDescent="0.25">
      <c r="B1731"/>
    </row>
    <row r="1732" spans="2:2" x14ac:dyDescent="0.25">
      <c r="B1732"/>
    </row>
    <row r="1733" spans="2:2" x14ac:dyDescent="0.25">
      <c r="B1733"/>
    </row>
    <row r="1734" spans="2:2" x14ac:dyDescent="0.25">
      <c r="B1734"/>
    </row>
    <row r="1735" spans="2:2" x14ac:dyDescent="0.25">
      <c r="B1735"/>
    </row>
    <row r="1736" spans="2:2" x14ac:dyDescent="0.25">
      <c r="B1736"/>
    </row>
    <row r="1737" spans="2:2" x14ac:dyDescent="0.25">
      <c r="B1737"/>
    </row>
    <row r="1738" spans="2:2" x14ac:dyDescent="0.25">
      <c r="B1738"/>
    </row>
    <row r="1739" spans="2:2" x14ac:dyDescent="0.25">
      <c r="B1739"/>
    </row>
    <row r="1740" spans="2:2" x14ac:dyDescent="0.25">
      <c r="B1740"/>
    </row>
    <row r="1741" spans="2:2" x14ac:dyDescent="0.25">
      <c r="B1741"/>
    </row>
    <row r="1742" spans="2:2" x14ac:dyDescent="0.25">
      <c r="B1742"/>
    </row>
    <row r="1743" spans="2:2" x14ac:dyDescent="0.25">
      <c r="B1743"/>
    </row>
    <row r="1744" spans="2:2" x14ac:dyDescent="0.25">
      <c r="B1744"/>
    </row>
    <row r="1745" spans="2:2" x14ac:dyDescent="0.25">
      <c r="B1745"/>
    </row>
    <row r="1746" spans="2:2" x14ac:dyDescent="0.25">
      <c r="B1746"/>
    </row>
    <row r="1747" spans="2:2" x14ac:dyDescent="0.25">
      <c r="B1747"/>
    </row>
    <row r="1748" spans="2:2" x14ac:dyDescent="0.25">
      <c r="B1748"/>
    </row>
    <row r="1749" spans="2:2" x14ac:dyDescent="0.25">
      <c r="B1749"/>
    </row>
    <row r="1750" spans="2:2" x14ac:dyDescent="0.25">
      <c r="B1750"/>
    </row>
    <row r="1751" spans="2:2" x14ac:dyDescent="0.25">
      <c r="B1751"/>
    </row>
    <row r="1752" spans="2:2" x14ac:dyDescent="0.25">
      <c r="B1752"/>
    </row>
    <row r="1753" spans="2:2" x14ac:dyDescent="0.25">
      <c r="B1753"/>
    </row>
    <row r="1754" spans="2:2" x14ac:dyDescent="0.25">
      <c r="B1754"/>
    </row>
    <row r="1755" spans="2:2" x14ac:dyDescent="0.25">
      <c r="B1755"/>
    </row>
    <row r="1756" spans="2:2" x14ac:dyDescent="0.25">
      <c r="B1756"/>
    </row>
    <row r="1757" spans="2:2" x14ac:dyDescent="0.25">
      <c r="B1757"/>
    </row>
    <row r="1758" spans="2:2" x14ac:dyDescent="0.25">
      <c r="B1758"/>
    </row>
    <row r="1759" spans="2:2" x14ac:dyDescent="0.25">
      <c r="B1759"/>
    </row>
    <row r="1760" spans="2:2" x14ac:dyDescent="0.25">
      <c r="B1760"/>
    </row>
    <row r="1761" spans="2:2" x14ac:dyDescent="0.25">
      <c r="B1761"/>
    </row>
    <row r="1762" spans="2:2" x14ac:dyDescent="0.25">
      <c r="B1762"/>
    </row>
    <row r="1763" spans="2:2" x14ac:dyDescent="0.25">
      <c r="B1763"/>
    </row>
    <row r="1764" spans="2:2" x14ac:dyDescent="0.25">
      <c r="B1764"/>
    </row>
    <row r="1765" spans="2:2" x14ac:dyDescent="0.25">
      <c r="B1765"/>
    </row>
    <row r="1766" spans="2:2" x14ac:dyDescent="0.25">
      <c r="B1766"/>
    </row>
    <row r="1767" spans="2:2" x14ac:dyDescent="0.25">
      <c r="B1767"/>
    </row>
    <row r="1768" spans="2:2" x14ac:dyDescent="0.25">
      <c r="B1768"/>
    </row>
    <row r="1769" spans="2:2" x14ac:dyDescent="0.25">
      <c r="B1769"/>
    </row>
    <row r="1770" spans="2:2" x14ac:dyDescent="0.25">
      <c r="B1770"/>
    </row>
    <row r="1771" spans="2:2" x14ac:dyDescent="0.25">
      <c r="B1771"/>
    </row>
    <row r="1772" spans="2:2" x14ac:dyDescent="0.25">
      <c r="B1772"/>
    </row>
    <row r="1773" spans="2:2" x14ac:dyDescent="0.25">
      <c r="B1773"/>
    </row>
    <row r="1774" spans="2:2" x14ac:dyDescent="0.25">
      <c r="B1774"/>
    </row>
    <row r="1775" spans="2:2" x14ac:dyDescent="0.25">
      <c r="B1775"/>
    </row>
    <row r="1776" spans="2:2" x14ac:dyDescent="0.25">
      <c r="B1776"/>
    </row>
    <row r="1777" spans="2:2" x14ac:dyDescent="0.25">
      <c r="B1777"/>
    </row>
    <row r="1778" spans="2:2" x14ac:dyDescent="0.25">
      <c r="B1778"/>
    </row>
    <row r="1779" spans="2:2" x14ac:dyDescent="0.25">
      <c r="B1779"/>
    </row>
    <row r="1780" spans="2:2" x14ac:dyDescent="0.25">
      <c r="B1780"/>
    </row>
    <row r="1781" spans="2:2" x14ac:dyDescent="0.25">
      <c r="B1781"/>
    </row>
    <row r="1782" spans="2:2" x14ac:dyDescent="0.25">
      <c r="B1782"/>
    </row>
    <row r="1783" spans="2:2" x14ac:dyDescent="0.25">
      <c r="B1783"/>
    </row>
    <row r="1784" spans="2:2" x14ac:dyDescent="0.25">
      <c r="B1784"/>
    </row>
    <row r="1785" spans="2:2" x14ac:dyDescent="0.25">
      <c r="B1785"/>
    </row>
    <row r="1786" spans="2:2" x14ac:dyDescent="0.25">
      <c r="B1786"/>
    </row>
    <row r="1787" spans="2:2" x14ac:dyDescent="0.25">
      <c r="B1787"/>
    </row>
    <row r="1788" spans="2:2" x14ac:dyDescent="0.25">
      <c r="B1788"/>
    </row>
    <row r="1789" spans="2:2" x14ac:dyDescent="0.25">
      <c r="B1789"/>
    </row>
    <row r="1790" spans="2:2" x14ac:dyDescent="0.25">
      <c r="B1790"/>
    </row>
    <row r="1791" spans="2:2" x14ac:dyDescent="0.25">
      <c r="B1791"/>
    </row>
    <row r="1792" spans="2:2" x14ac:dyDescent="0.25">
      <c r="B1792"/>
    </row>
    <row r="1793" spans="2:2" x14ac:dyDescent="0.25">
      <c r="B1793"/>
    </row>
    <row r="1794" spans="2:2" x14ac:dyDescent="0.25">
      <c r="B1794"/>
    </row>
    <row r="1795" spans="2:2" x14ac:dyDescent="0.25">
      <c r="B1795"/>
    </row>
    <row r="1796" spans="2:2" x14ac:dyDescent="0.25">
      <c r="B1796"/>
    </row>
    <row r="1797" spans="2:2" x14ac:dyDescent="0.25">
      <c r="B1797"/>
    </row>
    <row r="1798" spans="2:2" x14ac:dyDescent="0.25">
      <c r="B1798"/>
    </row>
    <row r="1799" spans="2:2" x14ac:dyDescent="0.25">
      <c r="B1799"/>
    </row>
    <row r="1800" spans="2:2" x14ac:dyDescent="0.25">
      <c r="B1800"/>
    </row>
    <row r="1801" spans="2:2" x14ac:dyDescent="0.25">
      <c r="B1801"/>
    </row>
    <row r="1802" spans="2:2" x14ac:dyDescent="0.25">
      <c r="B1802"/>
    </row>
    <row r="1803" spans="2:2" x14ac:dyDescent="0.25">
      <c r="B1803"/>
    </row>
    <row r="1804" spans="2:2" x14ac:dyDescent="0.25">
      <c r="B1804"/>
    </row>
    <row r="1805" spans="2:2" x14ac:dyDescent="0.25">
      <c r="B1805"/>
    </row>
    <row r="1806" spans="2:2" x14ac:dyDescent="0.25">
      <c r="B1806"/>
    </row>
    <row r="1807" spans="2:2" x14ac:dyDescent="0.25">
      <c r="B1807"/>
    </row>
    <row r="1808" spans="2:2" x14ac:dyDescent="0.25">
      <c r="B1808"/>
    </row>
    <row r="1809" spans="2:2" x14ac:dyDescent="0.25">
      <c r="B1809"/>
    </row>
    <row r="1810" spans="2:2" x14ac:dyDescent="0.25">
      <c r="B1810"/>
    </row>
    <row r="1811" spans="2:2" x14ac:dyDescent="0.25">
      <c r="B1811"/>
    </row>
    <row r="1812" spans="2:2" x14ac:dyDescent="0.25">
      <c r="B1812"/>
    </row>
    <row r="1813" spans="2:2" x14ac:dyDescent="0.25">
      <c r="B1813"/>
    </row>
    <row r="1814" spans="2:2" x14ac:dyDescent="0.25">
      <c r="B1814"/>
    </row>
    <row r="1815" spans="2:2" x14ac:dyDescent="0.25">
      <c r="B1815"/>
    </row>
    <row r="1816" spans="2:2" x14ac:dyDescent="0.25">
      <c r="B1816"/>
    </row>
    <row r="1817" spans="2:2" x14ac:dyDescent="0.25">
      <c r="B1817"/>
    </row>
    <row r="1818" spans="2:2" x14ac:dyDescent="0.25">
      <c r="B1818"/>
    </row>
    <row r="1819" spans="2:2" x14ac:dyDescent="0.25">
      <c r="B1819"/>
    </row>
    <row r="1820" spans="2:2" x14ac:dyDescent="0.25">
      <c r="B1820"/>
    </row>
    <row r="1821" spans="2:2" x14ac:dyDescent="0.25">
      <c r="B1821"/>
    </row>
    <row r="1822" spans="2:2" x14ac:dyDescent="0.25">
      <c r="B1822"/>
    </row>
    <row r="1823" spans="2:2" x14ac:dyDescent="0.25">
      <c r="B1823"/>
    </row>
    <row r="1824" spans="2:2" x14ac:dyDescent="0.25">
      <c r="B1824"/>
    </row>
    <row r="1825" spans="2:2" x14ac:dyDescent="0.25">
      <c r="B1825"/>
    </row>
    <row r="1826" spans="2:2" x14ac:dyDescent="0.25">
      <c r="B1826"/>
    </row>
    <row r="1827" spans="2:2" x14ac:dyDescent="0.25">
      <c r="B1827"/>
    </row>
    <row r="1828" spans="2:2" x14ac:dyDescent="0.25">
      <c r="B1828"/>
    </row>
    <row r="1829" spans="2:2" x14ac:dyDescent="0.25">
      <c r="B1829"/>
    </row>
    <row r="1830" spans="2:2" x14ac:dyDescent="0.25">
      <c r="B1830"/>
    </row>
    <row r="1831" spans="2:2" x14ac:dyDescent="0.25">
      <c r="B1831"/>
    </row>
    <row r="1832" spans="2:2" x14ac:dyDescent="0.25">
      <c r="B1832"/>
    </row>
    <row r="1833" spans="2:2" x14ac:dyDescent="0.25">
      <c r="B1833"/>
    </row>
    <row r="1834" spans="2:2" x14ac:dyDescent="0.25">
      <c r="B1834"/>
    </row>
    <row r="1835" spans="2:2" x14ac:dyDescent="0.25">
      <c r="B1835"/>
    </row>
    <row r="1836" spans="2:2" x14ac:dyDescent="0.25">
      <c r="B1836"/>
    </row>
    <row r="1837" spans="2:2" x14ac:dyDescent="0.25">
      <c r="B1837"/>
    </row>
    <row r="1838" spans="2:2" x14ac:dyDescent="0.25">
      <c r="B1838"/>
    </row>
    <row r="1839" spans="2:2" x14ac:dyDescent="0.25">
      <c r="B1839"/>
    </row>
    <row r="1840" spans="2:2" x14ac:dyDescent="0.25">
      <c r="B1840"/>
    </row>
    <row r="1841" spans="2:2" x14ac:dyDescent="0.25">
      <c r="B1841"/>
    </row>
    <row r="1842" spans="2:2" x14ac:dyDescent="0.25">
      <c r="B1842"/>
    </row>
    <row r="1843" spans="2:2" x14ac:dyDescent="0.25">
      <c r="B1843"/>
    </row>
    <row r="1844" spans="2:2" x14ac:dyDescent="0.25">
      <c r="B1844"/>
    </row>
    <row r="1845" spans="2:2" x14ac:dyDescent="0.25">
      <c r="B1845"/>
    </row>
    <row r="1846" spans="2:2" x14ac:dyDescent="0.25">
      <c r="B1846"/>
    </row>
    <row r="1847" spans="2:2" x14ac:dyDescent="0.25">
      <c r="B1847"/>
    </row>
    <row r="1848" spans="2:2" x14ac:dyDescent="0.25">
      <c r="B1848"/>
    </row>
    <row r="1849" spans="2:2" x14ac:dyDescent="0.25">
      <c r="B1849"/>
    </row>
    <row r="1850" spans="2:2" x14ac:dyDescent="0.25">
      <c r="B1850"/>
    </row>
    <row r="1851" spans="2:2" x14ac:dyDescent="0.25">
      <c r="B1851"/>
    </row>
    <row r="1852" spans="2:2" x14ac:dyDescent="0.25">
      <c r="B1852"/>
    </row>
    <row r="1853" spans="2:2" x14ac:dyDescent="0.25">
      <c r="B1853"/>
    </row>
    <row r="1854" spans="2:2" x14ac:dyDescent="0.25">
      <c r="B1854"/>
    </row>
    <row r="1855" spans="2:2" x14ac:dyDescent="0.25">
      <c r="B1855"/>
    </row>
    <row r="1856" spans="2:2" x14ac:dyDescent="0.25">
      <c r="B1856"/>
    </row>
    <row r="1857" spans="2:2" x14ac:dyDescent="0.25">
      <c r="B1857"/>
    </row>
    <row r="1858" spans="2:2" x14ac:dyDescent="0.25">
      <c r="B1858"/>
    </row>
    <row r="1859" spans="2:2" x14ac:dyDescent="0.25">
      <c r="B1859"/>
    </row>
    <row r="1860" spans="2:2" x14ac:dyDescent="0.25">
      <c r="B1860"/>
    </row>
    <row r="1861" spans="2:2" x14ac:dyDescent="0.25">
      <c r="B1861"/>
    </row>
    <row r="1862" spans="2:2" x14ac:dyDescent="0.25">
      <c r="B1862"/>
    </row>
    <row r="1863" spans="2:2" x14ac:dyDescent="0.25">
      <c r="B1863"/>
    </row>
    <row r="1864" spans="2:2" x14ac:dyDescent="0.25">
      <c r="B1864"/>
    </row>
    <row r="1865" spans="2:2" x14ac:dyDescent="0.25">
      <c r="B1865"/>
    </row>
    <row r="1866" spans="2:2" x14ac:dyDescent="0.25">
      <c r="B1866"/>
    </row>
    <row r="1867" spans="2:2" x14ac:dyDescent="0.25">
      <c r="B1867"/>
    </row>
    <row r="1868" spans="2:2" x14ac:dyDescent="0.25">
      <c r="B1868"/>
    </row>
    <row r="1869" spans="2:2" x14ac:dyDescent="0.25">
      <c r="B1869"/>
    </row>
    <row r="1870" spans="2:2" x14ac:dyDescent="0.25">
      <c r="B1870"/>
    </row>
    <row r="1871" spans="2:2" x14ac:dyDescent="0.25">
      <c r="B1871"/>
    </row>
    <row r="1872" spans="2:2" x14ac:dyDescent="0.25">
      <c r="B1872"/>
    </row>
    <row r="1873" spans="2:2" x14ac:dyDescent="0.25">
      <c r="B1873"/>
    </row>
    <row r="1874" spans="2:2" x14ac:dyDescent="0.25">
      <c r="B1874"/>
    </row>
    <row r="1875" spans="2:2" x14ac:dyDescent="0.25">
      <c r="B1875"/>
    </row>
    <row r="1876" spans="2:2" x14ac:dyDescent="0.25">
      <c r="B1876"/>
    </row>
    <row r="1877" spans="2:2" x14ac:dyDescent="0.25">
      <c r="B1877"/>
    </row>
    <row r="1878" spans="2:2" x14ac:dyDescent="0.25">
      <c r="B1878"/>
    </row>
    <row r="1879" spans="2:2" x14ac:dyDescent="0.25">
      <c r="B1879"/>
    </row>
    <row r="1880" spans="2:2" x14ac:dyDescent="0.25">
      <c r="B1880"/>
    </row>
    <row r="1881" spans="2:2" x14ac:dyDescent="0.25">
      <c r="B1881"/>
    </row>
    <row r="1882" spans="2:2" x14ac:dyDescent="0.25">
      <c r="B1882"/>
    </row>
    <row r="1883" spans="2:2" x14ac:dyDescent="0.25">
      <c r="B1883"/>
    </row>
    <row r="1884" spans="2:2" x14ac:dyDescent="0.25">
      <c r="B1884"/>
    </row>
    <row r="1885" spans="2:2" x14ac:dyDescent="0.25">
      <c r="B1885"/>
    </row>
    <row r="1886" spans="2:2" x14ac:dyDescent="0.25">
      <c r="B1886"/>
    </row>
    <row r="1887" spans="2:2" x14ac:dyDescent="0.25">
      <c r="B1887"/>
    </row>
    <row r="1888" spans="2:2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  <row r="3961" spans="2:2" x14ac:dyDescent="0.25">
      <c r="B3961"/>
    </row>
    <row r="3962" spans="2:2" x14ac:dyDescent="0.25">
      <c r="B3962"/>
    </row>
    <row r="3963" spans="2:2" x14ac:dyDescent="0.25">
      <c r="B3963"/>
    </row>
    <row r="3964" spans="2:2" x14ac:dyDescent="0.25">
      <c r="B3964"/>
    </row>
    <row r="3965" spans="2:2" x14ac:dyDescent="0.25">
      <c r="B3965"/>
    </row>
    <row r="3966" spans="2:2" x14ac:dyDescent="0.25">
      <c r="B3966"/>
    </row>
    <row r="3967" spans="2:2" x14ac:dyDescent="0.25">
      <c r="B3967"/>
    </row>
    <row r="3968" spans="2:2" x14ac:dyDescent="0.25">
      <c r="B3968"/>
    </row>
    <row r="3969" spans="2:2" x14ac:dyDescent="0.25">
      <c r="B3969"/>
    </row>
    <row r="3970" spans="2:2" x14ac:dyDescent="0.25">
      <c r="B3970"/>
    </row>
    <row r="3971" spans="2:2" x14ac:dyDescent="0.25">
      <c r="B3971"/>
    </row>
    <row r="3972" spans="2:2" x14ac:dyDescent="0.25">
      <c r="B3972"/>
    </row>
    <row r="3973" spans="2:2" x14ac:dyDescent="0.25">
      <c r="B3973"/>
    </row>
    <row r="3974" spans="2:2" x14ac:dyDescent="0.25">
      <c r="B3974"/>
    </row>
    <row r="3975" spans="2:2" x14ac:dyDescent="0.25">
      <c r="B3975"/>
    </row>
    <row r="3976" spans="2:2" x14ac:dyDescent="0.25">
      <c r="B3976"/>
    </row>
    <row r="3977" spans="2:2" x14ac:dyDescent="0.25">
      <c r="B3977"/>
    </row>
    <row r="3978" spans="2:2" x14ac:dyDescent="0.25">
      <c r="B3978"/>
    </row>
    <row r="3979" spans="2:2" x14ac:dyDescent="0.25">
      <c r="B3979"/>
    </row>
    <row r="3980" spans="2:2" x14ac:dyDescent="0.25">
      <c r="B3980"/>
    </row>
    <row r="3981" spans="2:2" x14ac:dyDescent="0.25">
      <c r="B3981"/>
    </row>
    <row r="3982" spans="2:2" x14ac:dyDescent="0.25">
      <c r="B3982"/>
    </row>
    <row r="3983" spans="2:2" x14ac:dyDescent="0.25">
      <c r="B3983"/>
    </row>
    <row r="3984" spans="2:2" x14ac:dyDescent="0.25">
      <c r="B3984"/>
    </row>
    <row r="3985" spans="2:2" x14ac:dyDescent="0.25">
      <c r="B3985"/>
    </row>
    <row r="3986" spans="2:2" x14ac:dyDescent="0.25">
      <c r="B3986"/>
    </row>
    <row r="3987" spans="2:2" x14ac:dyDescent="0.25">
      <c r="B3987"/>
    </row>
    <row r="3988" spans="2:2" x14ac:dyDescent="0.25">
      <c r="B3988"/>
    </row>
    <row r="3989" spans="2:2" x14ac:dyDescent="0.25">
      <c r="B3989"/>
    </row>
    <row r="3990" spans="2:2" x14ac:dyDescent="0.25">
      <c r="B3990"/>
    </row>
    <row r="3991" spans="2:2" x14ac:dyDescent="0.25">
      <c r="B3991"/>
    </row>
    <row r="3992" spans="2:2" x14ac:dyDescent="0.25">
      <c r="B3992"/>
    </row>
    <row r="3993" spans="2:2" x14ac:dyDescent="0.25">
      <c r="B3993"/>
    </row>
    <row r="3994" spans="2:2" x14ac:dyDescent="0.25">
      <c r="B3994"/>
    </row>
    <row r="3995" spans="2:2" x14ac:dyDescent="0.25">
      <c r="B3995"/>
    </row>
    <row r="3996" spans="2:2" x14ac:dyDescent="0.25">
      <c r="B3996"/>
    </row>
    <row r="3997" spans="2:2" x14ac:dyDescent="0.25">
      <c r="B3997"/>
    </row>
    <row r="3998" spans="2:2" x14ac:dyDescent="0.25">
      <c r="B3998"/>
    </row>
    <row r="3999" spans="2:2" x14ac:dyDescent="0.25">
      <c r="B3999"/>
    </row>
    <row r="4000" spans="2:2" x14ac:dyDescent="0.25">
      <c r="B4000"/>
    </row>
    <row r="4001" spans="2:2" x14ac:dyDescent="0.25">
      <c r="B4001"/>
    </row>
    <row r="4002" spans="2:2" x14ac:dyDescent="0.25">
      <c r="B4002"/>
    </row>
    <row r="4003" spans="2:2" x14ac:dyDescent="0.25">
      <c r="B4003"/>
    </row>
    <row r="4004" spans="2:2" x14ac:dyDescent="0.25">
      <c r="B4004"/>
    </row>
    <row r="4005" spans="2:2" x14ac:dyDescent="0.25">
      <c r="B4005"/>
    </row>
    <row r="4006" spans="2:2" x14ac:dyDescent="0.25">
      <c r="B4006"/>
    </row>
    <row r="4007" spans="2:2" x14ac:dyDescent="0.25">
      <c r="B4007"/>
    </row>
    <row r="4008" spans="2:2" x14ac:dyDescent="0.25">
      <c r="B4008"/>
    </row>
    <row r="4009" spans="2:2" x14ac:dyDescent="0.25">
      <c r="B4009"/>
    </row>
    <row r="4010" spans="2:2" x14ac:dyDescent="0.25">
      <c r="B4010"/>
    </row>
    <row r="4011" spans="2:2" x14ac:dyDescent="0.25">
      <c r="B4011"/>
    </row>
    <row r="4012" spans="2:2" x14ac:dyDescent="0.25">
      <c r="B4012"/>
    </row>
    <row r="4013" spans="2:2" x14ac:dyDescent="0.25">
      <c r="B4013"/>
    </row>
    <row r="4014" spans="2:2" x14ac:dyDescent="0.25">
      <c r="B4014"/>
    </row>
    <row r="4015" spans="2:2" x14ac:dyDescent="0.25">
      <c r="B4015"/>
    </row>
    <row r="4016" spans="2:2" x14ac:dyDescent="0.25">
      <c r="B4016"/>
    </row>
    <row r="4017" spans="2:2" x14ac:dyDescent="0.25">
      <c r="B4017"/>
    </row>
    <row r="4018" spans="2:2" x14ac:dyDescent="0.25">
      <c r="B4018"/>
    </row>
    <row r="4019" spans="2:2" x14ac:dyDescent="0.25">
      <c r="B4019"/>
    </row>
    <row r="4020" spans="2:2" x14ac:dyDescent="0.25">
      <c r="B4020"/>
    </row>
    <row r="4021" spans="2:2" x14ac:dyDescent="0.25">
      <c r="B4021"/>
    </row>
    <row r="4022" spans="2:2" x14ac:dyDescent="0.25">
      <c r="B4022"/>
    </row>
    <row r="4023" spans="2:2" x14ac:dyDescent="0.25">
      <c r="B4023"/>
    </row>
    <row r="4024" spans="2:2" x14ac:dyDescent="0.25">
      <c r="B4024"/>
    </row>
    <row r="4025" spans="2:2" x14ac:dyDescent="0.25">
      <c r="B4025"/>
    </row>
    <row r="4026" spans="2:2" x14ac:dyDescent="0.25">
      <c r="B4026"/>
    </row>
    <row r="4027" spans="2:2" x14ac:dyDescent="0.25">
      <c r="B4027"/>
    </row>
    <row r="4028" spans="2:2" x14ac:dyDescent="0.25">
      <c r="B4028"/>
    </row>
    <row r="4029" spans="2:2" x14ac:dyDescent="0.25">
      <c r="B4029"/>
    </row>
    <row r="4030" spans="2:2" x14ac:dyDescent="0.25">
      <c r="B4030"/>
    </row>
    <row r="4031" spans="2:2" x14ac:dyDescent="0.25">
      <c r="B4031"/>
    </row>
    <row r="4032" spans="2:2" x14ac:dyDescent="0.25">
      <c r="B4032"/>
    </row>
    <row r="4033" spans="2:2" x14ac:dyDescent="0.25">
      <c r="B4033"/>
    </row>
    <row r="4034" spans="2:2" x14ac:dyDescent="0.25">
      <c r="B4034"/>
    </row>
    <row r="4035" spans="2:2" x14ac:dyDescent="0.25">
      <c r="B4035"/>
    </row>
    <row r="4036" spans="2:2" x14ac:dyDescent="0.25">
      <c r="B4036"/>
    </row>
    <row r="4037" spans="2:2" x14ac:dyDescent="0.25">
      <c r="B4037"/>
    </row>
    <row r="4038" spans="2:2" x14ac:dyDescent="0.25">
      <c r="B4038"/>
    </row>
    <row r="4039" spans="2:2" x14ac:dyDescent="0.25">
      <c r="B4039"/>
    </row>
    <row r="4040" spans="2:2" x14ac:dyDescent="0.25">
      <c r="B4040"/>
    </row>
    <row r="4041" spans="2:2" x14ac:dyDescent="0.25">
      <c r="B4041"/>
    </row>
    <row r="4042" spans="2:2" x14ac:dyDescent="0.25">
      <c r="B4042"/>
    </row>
    <row r="4043" spans="2:2" x14ac:dyDescent="0.25">
      <c r="B4043"/>
    </row>
    <row r="4044" spans="2:2" x14ac:dyDescent="0.25">
      <c r="B4044"/>
    </row>
    <row r="4045" spans="2:2" x14ac:dyDescent="0.25">
      <c r="B4045"/>
    </row>
    <row r="4046" spans="2:2" x14ac:dyDescent="0.25">
      <c r="B4046"/>
    </row>
    <row r="4047" spans="2:2" x14ac:dyDescent="0.25">
      <c r="B4047"/>
    </row>
    <row r="4048" spans="2:2" x14ac:dyDescent="0.25">
      <c r="B4048"/>
    </row>
    <row r="4049" spans="2:2" x14ac:dyDescent="0.25">
      <c r="B4049"/>
    </row>
    <row r="4050" spans="2:2" x14ac:dyDescent="0.25">
      <c r="B4050"/>
    </row>
    <row r="4051" spans="2:2" x14ac:dyDescent="0.25">
      <c r="B4051"/>
    </row>
    <row r="4052" spans="2:2" x14ac:dyDescent="0.25">
      <c r="B4052"/>
    </row>
    <row r="4053" spans="2:2" x14ac:dyDescent="0.25">
      <c r="B4053"/>
    </row>
    <row r="4054" spans="2:2" x14ac:dyDescent="0.25">
      <c r="B4054"/>
    </row>
    <row r="4055" spans="2:2" x14ac:dyDescent="0.25">
      <c r="B4055"/>
    </row>
    <row r="4056" spans="2:2" x14ac:dyDescent="0.25">
      <c r="B4056"/>
    </row>
    <row r="4057" spans="2:2" x14ac:dyDescent="0.25">
      <c r="B4057"/>
    </row>
    <row r="4058" spans="2:2" x14ac:dyDescent="0.25">
      <c r="B4058"/>
    </row>
    <row r="4059" spans="2:2" x14ac:dyDescent="0.25">
      <c r="B4059"/>
    </row>
    <row r="4060" spans="2:2" x14ac:dyDescent="0.25">
      <c r="B4060"/>
    </row>
    <row r="4061" spans="2:2" x14ac:dyDescent="0.25">
      <c r="B4061"/>
    </row>
    <row r="4062" spans="2:2" x14ac:dyDescent="0.25">
      <c r="B4062"/>
    </row>
    <row r="4063" spans="2:2" x14ac:dyDescent="0.25">
      <c r="B4063"/>
    </row>
    <row r="4064" spans="2:2" x14ac:dyDescent="0.25">
      <c r="B4064"/>
    </row>
    <row r="4065" spans="2:2" x14ac:dyDescent="0.25">
      <c r="B4065"/>
    </row>
    <row r="4066" spans="2:2" x14ac:dyDescent="0.25">
      <c r="B4066"/>
    </row>
    <row r="4067" spans="2:2" x14ac:dyDescent="0.25">
      <c r="B4067"/>
    </row>
    <row r="4068" spans="2:2" x14ac:dyDescent="0.25">
      <c r="B4068"/>
    </row>
    <row r="4069" spans="2:2" x14ac:dyDescent="0.25">
      <c r="B4069"/>
    </row>
    <row r="4070" spans="2:2" x14ac:dyDescent="0.25">
      <c r="B4070"/>
    </row>
    <row r="4071" spans="2:2" x14ac:dyDescent="0.25">
      <c r="B4071"/>
    </row>
    <row r="4072" spans="2:2" x14ac:dyDescent="0.25">
      <c r="B4072"/>
    </row>
    <row r="4073" spans="2:2" x14ac:dyDescent="0.25">
      <c r="B4073"/>
    </row>
    <row r="4074" spans="2:2" x14ac:dyDescent="0.25">
      <c r="B4074"/>
    </row>
    <row r="4075" spans="2:2" x14ac:dyDescent="0.25">
      <c r="B4075"/>
    </row>
    <row r="4076" spans="2:2" x14ac:dyDescent="0.25">
      <c r="B4076"/>
    </row>
    <row r="4077" spans="2:2" x14ac:dyDescent="0.25">
      <c r="B4077"/>
    </row>
    <row r="4078" spans="2:2" x14ac:dyDescent="0.25">
      <c r="B4078"/>
    </row>
    <row r="4079" spans="2:2" x14ac:dyDescent="0.25">
      <c r="B4079"/>
    </row>
    <row r="4080" spans="2:2" x14ac:dyDescent="0.25">
      <c r="B4080"/>
    </row>
    <row r="4081" spans="2:2" x14ac:dyDescent="0.25">
      <c r="B4081"/>
    </row>
    <row r="4082" spans="2:2" x14ac:dyDescent="0.25">
      <c r="B4082"/>
    </row>
    <row r="4083" spans="2:2" x14ac:dyDescent="0.25">
      <c r="B4083"/>
    </row>
    <row r="4084" spans="2:2" x14ac:dyDescent="0.25">
      <c r="B4084"/>
    </row>
    <row r="4085" spans="2:2" x14ac:dyDescent="0.25">
      <c r="B4085"/>
    </row>
    <row r="4086" spans="2:2" x14ac:dyDescent="0.25">
      <c r="B4086"/>
    </row>
    <row r="4087" spans="2:2" x14ac:dyDescent="0.25">
      <c r="B4087"/>
    </row>
    <row r="4088" spans="2:2" x14ac:dyDescent="0.25">
      <c r="B4088"/>
    </row>
    <row r="4089" spans="2:2" x14ac:dyDescent="0.25">
      <c r="B4089"/>
    </row>
    <row r="4090" spans="2:2" x14ac:dyDescent="0.25">
      <c r="B4090"/>
    </row>
    <row r="4091" spans="2:2" x14ac:dyDescent="0.25">
      <c r="B4091"/>
    </row>
    <row r="4092" spans="2:2" x14ac:dyDescent="0.25">
      <c r="B4092"/>
    </row>
    <row r="4093" spans="2:2" x14ac:dyDescent="0.25">
      <c r="B4093"/>
    </row>
    <row r="4094" spans="2:2" x14ac:dyDescent="0.25">
      <c r="B4094"/>
    </row>
    <row r="4095" spans="2:2" x14ac:dyDescent="0.25">
      <c r="B4095"/>
    </row>
    <row r="4096" spans="2:2" x14ac:dyDescent="0.25">
      <c r="B4096"/>
    </row>
    <row r="4097" spans="2:2" x14ac:dyDescent="0.25">
      <c r="B4097"/>
    </row>
    <row r="4098" spans="2:2" x14ac:dyDescent="0.25">
      <c r="B4098"/>
    </row>
    <row r="4099" spans="2:2" x14ac:dyDescent="0.25">
      <c r="B4099"/>
    </row>
    <row r="4100" spans="2:2" x14ac:dyDescent="0.25">
      <c r="B4100"/>
    </row>
    <row r="4101" spans="2:2" x14ac:dyDescent="0.25">
      <c r="B4101"/>
    </row>
    <row r="4102" spans="2:2" x14ac:dyDescent="0.25">
      <c r="B4102"/>
    </row>
    <row r="4103" spans="2:2" x14ac:dyDescent="0.25">
      <c r="B4103"/>
    </row>
    <row r="4104" spans="2:2" x14ac:dyDescent="0.25">
      <c r="B4104"/>
    </row>
    <row r="4105" spans="2:2" x14ac:dyDescent="0.25">
      <c r="B4105"/>
    </row>
    <row r="4106" spans="2:2" x14ac:dyDescent="0.25">
      <c r="B4106"/>
    </row>
    <row r="4107" spans="2:2" x14ac:dyDescent="0.25">
      <c r="B4107"/>
    </row>
    <row r="4108" spans="2:2" x14ac:dyDescent="0.25">
      <c r="B4108"/>
    </row>
    <row r="4109" spans="2:2" x14ac:dyDescent="0.25">
      <c r="B4109"/>
    </row>
    <row r="4110" spans="2:2" x14ac:dyDescent="0.25">
      <c r="B4110"/>
    </row>
    <row r="4111" spans="2:2" x14ac:dyDescent="0.25">
      <c r="B4111"/>
    </row>
    <row r="4112" spans="2:2" x14ac:dyDescent="0.25">
      <c r="B4112"/>
    </row>
    <row r="4113" spans="2:2" x14ac:dyDescent="0.25">
      <c r="B4113"/>
    </row>
    <row r="4114" spans="2:2" x14ac:dyDescent="0.25">
      <c r="B4114"/>
    </row>
    <row r="4115" spans="2:2" x14ac:dyDescent="0.25">
      <c r="B4115"/>
    </row>
    <row r="4116" spans="2:2" x14ac:dyDescent="0.25">
      <c r="B4116"/>
    </row>
    <row r="4117" spans="2:2" x14ac:dyDescent="0.25">
      <c r="B4117"/>
    </row>
    <row r="4118" spans="2:2" x14ac:dyDescent="0.25">
      <c r="B4118"/>
    </row>
    <row r="4119" spans="2:2" x14ac:dyDescent="0.25">
      <c r="B4119"/>
    </row>
    <row r="4120" spans="2:2" x14ac:dyDescent="0.25">
      <c r="B4120"/>
    </row>
    <row r="4121" spans="2:2" x14ac:dyDescent="0.25">
      <c r="B4121"/>
    </row>
    <row r="4122" spans="2:2" x14ac:dyDescent="0.25">
      <c r="B4122"/>
    </row>
    <row r="4123" spans="2:2" x14ac:dyDescent="0.25">
      <c r="B4123"/>
    </row>
    <row r="4124" spans="2:2" x14ac:dyDescent="0.25">
      <c r="B4124"/>
    </row>
    <row r="4125" spans="2:2" x14ac:dyDescent="0.25">
      <c r="B4125"/>
    </row>
    <row r="4126" spans="2:2" x14ac:dyDescent="0.25">
      <c r="B4126"/>
    </row>
    <row r="4127" spans="2:2" x14ac:dyDescent="0.25">
      <c r="B4127"/>
    </row>
    <row r="4128" spans="2:2" x14ac:dyDescent="0.25">
      <c r="B4128"/>
    </row>
    <row r="4129" spans="2:2" x14ac:dyDescent="0.25">
      <c r="B4129"/>
    </row>
    <row r="4130" spans="2:2" x14ac:dyDescent="0.25">
      <c r="B4130"/>
    </row>
    <row r="4131" spans="2:2" x14ac:dyDescent="0.25">
      <c r="B4131"/>
    </row>
    <row r="4132" spans="2:2" x14ac:dyDescent="0.25">
      <c r="B4132"/>
    </row>
    <row r="4133" spans="2:2" x14ac:dyDescent="0.25">
      <c r="B4133"/>
    </row>
    <row r="4134" spans="2:2" x14ac:dyDescent="0.25">
      <c r="B4134"/>
    </row>
    <row r="4135" spans="2:2" x14ac:dyDescent="0.25">
      <c r="B4135"/>
    </row>
    <row r="4136" spans="2:2" x14ac:dyDescent="0.25">
      <c r="B4136"/>
    </row>
    <row r="4137" spans="2:2" x14ac:dyDescent="0.25">
      <c r="B4137"/>
    </row>
    <row r="4138" spans="2:2" x14ac:dyDescent="0.25">
      <c r="B4138"/>
    </row>
    <row r="4139" spans="2:2" x14ac:dyDescent="0.25">
      <c r="B4139"/>
    </row>
    <row r="4140" spans="2:2" x14ac:dyDescent="0.25">
      <c r="B4140"/>
    </row>
    <row r="4141" spans="2:2" x14ac:dyDescent="0.25">
      <c r="B4141"/>
    </row>
    <row r="4142" spans="2:2" x14ac:dyDescent="0.25">
      <c r="B4142"/>
    </row>
    <row r="4143" spans="2:2" x14ac:dyDescent="0.25">
      <c r="B4143"/>
    </row>
    <row r="4144" spans="2:2" x14ac:dyDescent="0.25">
      <c r="B4144"/>
    </row>
    <row r="4145" spans="2:2" x14ac:dyDescent="0.25">
      <c r="B4145"/>
    </row>
    <row r="4146" spans="2:2" x14ac:dyDescent="0.25">
      <c r="B4146"/>
    </row>
    <row r="4147" spans="2:2" x14ac:dyDescent="0.25">
      <c r="B4147"/>
    </row>
    <row r="4148" spans="2:2" x14ac:dyDescent="0.25">
      <c r="B4148"/>
    </row>
    <row r="4149" spans="2:2" x14ac:dyDescent="0.25">
      <c r="B4149"/>
    </row>
    <row r="4150" spans="2:2" x14ac:dyDescent="0.25">
      <c r="B4150"/>
    </row>
    <row r="4151" spans="2:2" x14ac:dyDescent="0.25">
      <c r="B4151"/>
    </row>
    <row r="4152" spans="2:2" x14ac:dyDescent="0.25">
      <c r="B4152"/>
    </row>
    <row r="4153" spans="2:2" x14ac:dyDescent="0.25">
      <c r="B4153"/>
    </row>
    <row r="4154" spans="2:2" x14ac:dyDescent="0.25">
      <c r="B4154"/>
    </row>
    <row r="4155" spans="2:2" x14ac:dyDescent="0.25">
      <c r="B4155"/>
    </row>
    <row r="4156" spans="2:2" x14ac:dyDescent="0.25">
      <c r="B4156"/>
    </row>
    <row r="4157" spans="2:2" x14ac:dyDescent="0.25">
      <c r="B4157"/>
    </row>
    <row r="4158" spans="2:2" x14ac:dyDescent="0.25">
      <c r="B4158"/>
    </row>
    <row r="4159" spans="2:2" x14ac:dyDescent="0.25">
      <c r="B4159"/>
    </row>
    <row r="4160" spans="2:2" x14ac:dyDescent="0.25">
      <c r="B4160"/>
    </row>
    <row r="4161" spans="2:2" x14ac:dyDescent="0.25">
      <c r="B4161"/>
    </row>
    <row r="4162" spans="2:2" x14ac:dyDescent="0.25">
      <c r="B4162"/>
    </row>
    <row r="4163" spans="2:2" x14ac:dyDescent="0.25">
      <c r="B4163"/>
    </row>
    <row r="4164" spans="2:2" x14ac:dyDescent="0.25">
      <c r="B4164"/>
    </row>
    <row r="4165" spans="2:2" x14ac:dyDescent="0.25">
      <c r="B4165"/>
    </row>
    <row r="4166" spans="2:2" x14ac:dyDescent="0.25">
      <c r="B4166"/>
    </row>
    <row r="4167" spans="2:2" x14ac:dyDescent="0.25">
      <c r="B4167"/>
    </row>
    <row r="4168" spans="2:2" x14ac:dyDescent="0.25">
      <c r="B4168"/>
    </row>
    <row r="4169" spans="2:2" x14ac:dyDescent="0.25">
      <c r="B4169"/>
    </row>
    <row r="4170" spans="2:2" x14ac:dyDescent="0.25">
      <c r="B4170"/>
    </row>
    <row r="4171" spans="2:2" x14ac:dyDescent="0.25">
      <c r="B4171"/>
    </row>
    <row r="4172" spans="2:2" x14ac:dyDescent="0.25">
      <c r="B4172"/>
    </row>
    <row r="4173" spans="2:2" x14ac:dyDescent="0.25">
      <c r="B4173"/>
    </row>
    <row r="4174" spans="2:2" x14ac:dyDescent="0.25">
      <c r="B4174"/>
    </row>
    <row r="4175" spans="2:2" x14ac:dyDescent="0.25">
      <c r="B4175"/>
    </row>
    <row r="4176" spans="2:2" x14ac:dyDescent="0.25">
      <c r="B4176"/>
    </row>
    <row r="4177" spans="2:2" x14ac:dyDescent="0.25">
      <c r="B4177"/>
    </row>
    <row r="4178" spans="2:2" x14ac:dyDescent="0.25">
      <c r="B4178"/>
    </row>
    <row r="4179" spans="2:2" x14ac:dyDescent="0.25">
      <c r="B4179"/>
    </row>
    <row r="4180" spans="2:2" x14ac:dyDescent="0.25">
      <c r="B4180"/>
    </row>
    <row r="4181" spans="2:2" x14ac:dyDescent="0.25">
      <c r="B4181"/>
    </row>
    <row r="4182" spans="2:2" x14ac:dyDescent="0.25">
      <c r="B4182"/>
    </row>
    <row r="4183" spans="2:2" x14ac:dyDescent="0.25">
      <c r="B4183"/>
    </row>
    <row r="4184" spans="2:2" x14ac:dyDescent="0.25">
      <c r="B4184"/>
    </row>
    <row r="4185" spans="2:2" x14ac:dyDescent="0.25">
      <c r="B4185"/>
    </row>
    <row r="4186" spans="2:2" x14ac:dyDescent="0.25">
      <c r="B4186"/>
    </row>
    <row r="4187" spans="2:2" x14ac:dyDescent="0.25">
      <c r="B4187"/>
    </row>
    <row r="4188" spans="2:2" x14ac:dyDescent="0.25">
      <c r="B4188"/>
    </row>
    <row r="4189" spans="2:2" x14ac:dyDescent="0.25">
      <c r="B4189"/>
    </row>
    <row r="4190" spans="2:2" x14ac:dyDescent="0.25">
      <c r="B4190"/>
    </row>
    <row r="4191" spans="2:2" x14ac:dyDescent="0.25">
      <c r="B4191"/>
    </row>
    <row r="4192" spans="2:2" x14ac:dyDescent="0.25">
      <c r="B4192"/>
    </row>
    <row r="4193" spans="2:2" x14ac:dyDescent="0.25">
      <c r="B4193"/>
    </row>
    <row r="4194" spans="2:2" x14ac:dyDescent="0.25">
      <c r="B4194"/>
    </row>
    <row r="4195" spans="2:2" x14ac:dyDescent="0.25">
      <c r="B4195"/>
    </row>
    <row r="4196" spans="2:2" x14ac:dyDescent="0.25">
      <c r="B4196"/>
    </row>
    <row r="4197" spans="2:2" x14ac:dyDescent="0.25">
      <c r="B4197"/>
    </row>
    <row r="4198" spans="2:2" x14ac:dyDescent="0.25">
      <c r="B4198"/>
    </row>
    <row r="4199" spans="2:2" x14ac:dyDescent="0.25">
      <c r="B4199"/>
    </row>
    <row r="4200" spans="2:2" x14ac:dyDescent="0.25">
      <c r="B4200"/>
    </row>
    <row r="4201" spans="2:2" x14ac:dyDescent="0.25">
      <c r="B4201"/>
    </row>
    <row r="4202" spans="2:2" x14ac:dyDescent="0.25">
      <c r="B4202"/>
    </row>
    <row r="4203" spans="2:2" x14ac:dyDescent="0.25">
      <c r="B4203"/>
    </row>
    <row r="4204" spans="2:2" x14ac:dyDescent="0.25">
      <c r="B4204"/>
    </row>
    <row r="4205" spans="2:2" x14ac:dyDescent="0.25">
      <c r="B4205"/>
    </row>
    <row r="4206" spans="2:2" x14ac:dyDescent="0.25">
      <c r="B4206"/>
    </row>
    <row r="4207" spans="2:2" x14ac:dyDescent="0.25">
      <c r="B4207"/>
    </row>
    <row r="4208" spans="2:2" x14ac:dyDescent="0.25">
      <c r="B4208"/>
    </row>
    <row r="4209" spans="2:2" x14ac:dyDescent="0.25">
      <c r="B4209"/>
    </row>
    <row r="4210" spans="2:2" x14ac:dyDescent="0.25">
      <c r="B4210"/>
    </row>
    <row r="4211" spans="2:2" x14ac:dyDescent="0.25">
      <c r="B4211"/>
    </row>
    <row r="4212" spans="2:2" x14ac:dyDescent="0.25">
      <c r="B4212"/>
    </row>
    <row r="4213" spans="2:2" x14ac:dyDescent="0.25">
      <c r="B4213"/>
    </row>
    <row r="4214" spans="2:2" x14ac:dyDescent="0.25">
      <c r="B4214"/>
    </row>
    <row r="4215" spans="2:2" x14ac:dyDescent="0.25">
      <c r="B4215"/>
    </row>
    <row r="4216" spans="2:2" x14ac:dyDescent="0.25">
      <c r="B4216"/>
    </row>
    <row r="4217" spans="2:2" x14ac:dyDescent="0.25">
      <c r="B4217"/>
    </row>
    <row r="4218" spans="2:2" x14ac:dyDescent="0.25">
      <c r="B4218"/>
    </row>
    <row r="4219" spans="2:2" x14ac:dyDescent="0.25">
      <c r="B4219"/>
    </row>
    <row r="4220" spans="2:2" x14ac:dyDescent="0.25">
      <c r="B4220"/>
    </row>
    <row r="4221" spans="2:2" x14ac:dyDescent="0.25">
      <c r="B4221"/>
    </row>
    <row r="4222" spans="2:2" x14ac:dyDescent="0.25">
      <c r="B4222"/>
    </row>
    <row r="4223" spans="2:2" x14ac:dyDescent="0.25">
      <c r="B4223"/>
    </row>
    <row r="4224" spans="2:2" x14ac:dyDescent="0.25">
      <c r="B4224"/>
    </row>
    <row r="4225" spans="2:2" x14ac:dyDescent="0.25">
      <c r="B4225"/>
    </row>
    <row r="4226" spans="2:2" x14ac:dyDescent="0.25">
      <c r="B4226"/>
    </row>
    <row r="4227" spans="2:2" x14ac:dyDescent="0.25">
      <c r="B4227"/>
    </row>
    <row r="4228" spans="2:2" x14ac:dyDescent="0.25">
      <c r="B4228"/>
    </row>
    <row r="4229" spans="2:2" x14ac:dyDescent="0.25">
      <c r="B4229"/>
    </row>
    <row r="4230" spans="2:2" x14ac:dyDescent="0.25">
      <c r="B4230"/>
    </row>
    <row r="4231" spans="2:2" x14ac:dyDescent="0.25">
      <c r="B4231"/>
    </row>
    <row r="4232" spans="2:2" x14ac:dyDescent="0.25">
      <c r="B4232"/>
    </row>
    <row r="4233" spans="2:2" x14ac:dyDescent="0.25">
      <c r="B4233"/>
    </row>
    <row r="4234" spans="2:2" x14ac:dyDescent="0.25">
      <c r="B4234"/>
    </row>
    <row r="4235" spans="2:2" x14ac:dyDescent="0.25">
      <c r="B4235"/>
    </row>
    <row r="4236" spans="2:2" x14ac:dyDescent="0.25">
      <c r="B4236"/>
    </row>
    <row r="4237" spans="2:2" x14ac:dyDescent="0.25">
      <c r="B4237"/>
    </row>
    <row r="4238" spans="2:2" x14ac:dyDescent="0.25">
      <c r="B4238"/>
    </row>
    <row r="4239" spans="2:2" x14ac:dyDescent="0.25">
      <c r="B4239"/>
    </row>
    <row r="4240" spans="2:2" x14ac:dyDescent="0.25">
      <c r="B4240"/>
    </row>
    <row r="4241" spans="2:2" x14ac:dyDescent="0.25">
      <c r="B4241"/>
    </row>
    <row r="4242" spans="2:2" x14ac:dyDescent="0.25">
      <c r="B4242"/>
    </row>
    <row r="4243" spans="2:2" x14ac:dyDescent="0.25">
      <c r="B4243"/>
    </row>
    <row r="4244" spans="2:2" x14ac:dyDescent="0.25">
      <c r="B4244"/>
    </row>
    <row r="4245" spans="2:2" x14ac:dyDescent="0.25">
      <c r="B4245"/>
    </row>
    <row r="4246" spans="2:2" x14ac:dyDescent="0.25">
      <c r="B4246"/>
    </row>
    <row r="4247" spans="2:2" x14ac:dyDescent="0.25">
      <c r="B4247"/>
    </row>
    <row r="4248" spans="2:2" x14ac:dyDescent="0.25">
      <c r="B4248"/>
    </row>
    <row r="4249" spans="2:2" x14ac:dyDescent="0.25">
      <c r="B4249"/>
    </row>
    <row r="4250" spans="2:2" x14ac:dyDescent="0.25">
      <c r="B4250"/>
    </row>
    <row r="4251" spans="2:2" x14ac:dyDescent="0.25">
      <c r="B4251"/>
    </row>
    <row r="4252" spans="2:2" x14ac:dyDescent="0.25">
      <c r="B4252"/>
    </row>
    <row r="4253" spans="2:2" x14ac:dyDescent="0.25">
      <c r="B4253"/>
    </row>
    <row r="4254" spans="2:2" x14ac:dyDescent="0.25">
      <c r="B4254"/>
    </row>
    <row r="4255" spans="2:2" x14ac:dyDescent="0.25">
      <c r="B4255"/>
    </row>
    <row r="4256" spans="2:2" x14ac:dyDescent="0.25">
      <c r="B4256"/>
    </row>
    <row r="4257" spans="2:2" x14ac:dyDescent="0.25">
      <c r="B4257"/>
    </row>
    <row r="4258" spans="2:2" x14ac:dyDescent="0.25">
      <c r="B4258"/>
    </row>
    <row r="4259" spans="2:2" x14ac:dyDescent="0.25">
      <c r="B4259"/>
    </row>
    <row r="4260" spans="2:2" x14ac:dyDescent="0.25">
      <c r="B4260"/>
    </row>
    <row r="4261" spans="2:2" x14ac:dyDescent="0.25">
      <c r="B4261"/>
    </row>
    <row r="4262" spans="2:2" x14ac:dyDescent="0.25">
      <c r="B4262"/>
    </row>
    <row r="4263" spans="2:2" x14ac:dyDescent="0.25">
      <c r="B4263"/>
    </row>
    <row r="4264" spans="2:2" x14ac:dyDescent="0.25">
      <c r="B4264"/>
    </row>
    <row r="4265" spans="2:2" x14ac:dyDescent="0.25">
      <c r="B4265"/>
    </row>
    <row r="4266" spans="2:2" x14ac:dyDescent="0.25">
      <c r="B4266"/>
    </row>
    <row r="4267" spans="2:2" x14ac:dyDescent="0.25">
      <c r="B4267"/>
    </row>
    <row r="4268" spans="2:2" x14ac:dyDescent="0.25">
      <c r="B4268"/>
    </row>
    <row r="4269" spans="2:2" x14ac:dyDescent="0.25">
      <c r="B4269"/>
    </row>
    <row r="4270" spans="2:2" x14ac:dyDescent="0.25">
      <c r="B4270"/>
    </row>
    <row r="4271" spans="2:2" x14ac:dyDescent="0.25">
      <c r="B4271"/>
    </row>
    <row r="4272" spans="2:2" x14ac:dyDescent="0.25">
      <c r="B4272"/>
    </row>
    <row r="4273" spans="2:2" x14ac:dyDescent="0.25">
      <c r="B4273"/>
    </row>
    <row r="4274" spans="2:2" x14ac:dyDescent="0.25">
      <c r="B4274"/>
    </row>
    <row r="4275" spans="2:2" x14ac:dyDescent="0.25">
      <c r="B4275"/>
    </row>
    <row r="4276" spans="2:2" x14ac:dyDescent="0.25">
      <c r="B4276"/>
    </row>
    <row r="4277" spans="2:2" x14ac:dyDescent="0.25">
      <c r="B4277"/>
    </row>
    <row r="4278" spans="2:2" x14ac:dyDescent="0.25">
      <c r="B4278"/>
    </row>
    <row r="4279" spans="2:2" x14ac:dyDescent="0.25">
      <c r="B4279"/>
    </row>
    <row r="4280" spans="2:2" x14ac:dyDescent="0.25">
      <c r="B4280"/>
    </row>
    <row r="4281" spans="2:2" x14ac:dyDescent="0.25">
      <c r="B4281"/>
    </row>
    <row r="4282" spans="2:2" x14ac:dyDescent="0.25">
      <c r="B4282"/>
    </row>
    <row r="4283" spans="2:2" x14ac:dyDescent="0.25">
      <c r="B4283"/>
    </row>
    <row r="4284" spans="2:2" x14ac:dyDescent="0.25">
      <c r="B4284"/>
    </row>
    <row r="4285" spans="2:2" x14ac:dyDescent="0.25">
      <c r="B4285"/>
    </row>
    <row r="4286" spans="2:2" x14ac:dyDescent="0.25">
      <c r="B4286"/>
    </row>
    <row r="4287" spans="2:2" x14ac:dyDescent="0.25">
      <c r="B4287"/>
    </row>
    <row r="4288" spans="2:2" x14ac:dyDescent="0.25">
      <c r="B4288"/>
    </row>
    <row r="4289" spans="2:2" x14ac:dyDescent="0.25">
      <c r="B4289"/>
    </row>
    <row r="4290" spans="2:2" x14ac:dyDescent="0.25">
      <c r="B4290"/>
    </row>
    <row r="4291" spans="2:2" x14ac:dyDescent="0.25">
      <c r="B4291"/>
    </row>
    <row r="4292" spans="2:2" x14ac:dyDescent="0.25">
      <c r="B4292"/>
    </row>
    <row r="4293" spans="2:2" x14ac:dyDescent="0.25">
      <c r="B4293"/>
    </row>
    <row r="4294" spans="2:2" x14ac:dyDescent="0.25">
      <c r="B4294"/>
    </row>
    <row r="4295" spans="2:2" x14ac:dyDescent="0.25">
      <c r="B4295"/>
    </row>
    <row r="4296" spans="2:2" x14ac:dyDescent="0.25">
      <c r="B4296"/>
    </row>
    <row r="4297" spans="2:2" x14ac:dyDescent="0.25">
      <c r="B4297"/>
    </row>
    <row r="4298" spans="2:2" x14ac:dyDescent="0.25">
      <c r="B4298"/>
    </row>
    <row r="4299" spans="2:2" x14ac:dyDescent="0.25">
      <c r="B4299"/>
    </row>
    <row r="4300" spans="2:2" x14ac:dyDescent="0.25">
      <c r="B4300"/>
    </row>
    <row r="4301" spans="2:2" x14ac:dyDescent="0.25">
      <c r="B4301"/>
    </row>
    <row r="4302" spans="2:2" x14ac:dyDescent="0.25">
      <c r="B4302"/>
    </row>
    <row r="4303" spans="2:2" x14ac:dyDescent="0.25">
      <c r="B4303"/>
    </row>
    <row r="4304" spans="2:2" x14ac:dyDescent="0.25">
      <c r="B4304"/>
    </row>
    <row r="4305" spans="2:2" x14ac:dyDescent="0.25">
      <c r="B4305"/>
    </row>
    <row r="4306" spans="2:2" x14ac:dyDescent="0.25">
      <c r="B4306"/>
    </row>
    <row r="4307" spans="2:2" x14ac:dyDescent="0.25">
      <c r="B4307"/>
    </row>
    <row r="4308" spans="2:2" x14ac:dyDescent="0.25">
      <c r="B4308"/>
    </row>
    <row r="4309" spans="2:2" x14ac:dyDescent="0.25">
      <c r="B4309"/>
    </row>
    <row r="4310" spans="2:2" x14ac:dyDescent="0.25">
      <c r="B4310"/>
    </row>
    <row r="4311" spans="2:2" x14ac:dyDescent="0.25">
      <c r="B4311"/>
    </row>
    <row r="4312" spans="2:2" x14ac:dyDescent="0.25">
      <c r="B4312"/>
    </row>
    <row r="4313" spans="2:2" x14ac:dyDescent="0.25">
      <c r="B4313"/>
    </row>
    <row r="4314" spans="2:2" x14ac:dyDescent="0.25">
      <c r="B4314"/>
    </row>
    <row r="4315" spans="2:2" x14ac:dyDescent="0.25">
      <c r="B4315"/>
    </row>
    <row r="4316" spans="2:2" x14ac:dyDescent="0.25">
      <c r="B4316"/>
    </row>
    <row r="4317" spans="2:2" x14ac:dyDescent="0.25">
      <c r="B4317"/>
    </row>
    <row r="4318" spans="2:2" x14ac:dyDescent="0.25">
      <c r="B4318"/>
    </row>
    <row r="4319" spans="2:2" x14ac:dyDescent="0.25">
      <c r="B4319"/>
    </row>
    <row r="4320" spans="2:2" x14ac:dyDescent="0.25">
      <c r="B4320"/>
    </row>
    <row r="4321" spans="2:2" x14ac:dyDescent="0.25">
      <c r="B4321"/>
    </row>
    <row r="4322" spans="2:2" x14ac:dyDescent="0.25">
      <c r="B4322"/>
    </row>
    <row r="4323" spans="2:2" x14ac:dyDescent="0.25">
      <c r="B4323"/>
    </row>
    <row r="4324" spans="2:2" x14ac:dyDescent="0.25">
      <c r="B4324"/>
    </row>
    <row r="4325" spans="2:2" x14ac:dyDescent="0.25">
      <c r="B4325"/>
    </row>
    <row r="4326" spans="2:2" x14ac:dyDescent="0.25">
      <c r="B4326"/>
    </row>
    <row r="4327" spans="2:2" x14ac:dyDescent="0.25">
      <c r="B4327"/>
    </row>
    <row r="4328" spans="2:2" x14ac:dyDescent="0.25">
      <c r="B4328"/>
    </row>
    <row r="4329" spans="2:2" x14ac:dyDescent="0.25">
      <c r="B4329"/>
    </row>
    <row r="4330" spans="2:2" x14ac:dyDescent="0.25">
      <c r="B4330"/>
    </row>
    <row r="4331" spans="2:2" x14ac:dyDescent="0.25">
      <c r="B4331"/>
    </row>
    <row r="4332" spans="2:2" x14ac:dyDescent="0.25">
      <c r="B4332"/>
    </row>
    <row r="4333" spans="2:2" x14ac:dyDescent="0.25">
      <c r="B4333"/>
    </row>
    <row r="4334" spans="2:2" x14ac:dyDescent="0.25">
      <c r="B4334"/>
    </row>
    <row r="4335" spans="2:2" x14ac:dyDescent="0.25">
      <c r="B4335"/>
    </row>
    <row r="4336" spans="2:2" x14ac:dyDescent="0.25">
      <c r="B4336"/>
    </row>
    <row r="4337" spans="2:2" x14ac:dyDescent="0.25">
      <c r="B4337"/>
    </row>
    <row r="4338" spans="2:2" x14ac:dyDescent="0.25">
      <c r="B4338"/>
    </row>
    <row r="4339" spans="2:2" x14ac:dyDescent="0.25">
      <c r="B4339"/>
    </row>
    <row r="4340" spans="2:2" x14ac:dyDescent="0.25">
      <c r="B4340"/>
    </row>
    <row r="4341" spans="2:2" x14ac:dyDescent="0.25">
      <c r="B4341"/>
    </row>
    <row r="4342" spans="2:2" x14ac:dyDescent="0.25">
      <c r="B4342"/>
    </row>
    <row r="4343" spans="2:2" x14ac:dyDescent="0.25">
      <c r="B4343"/>
    </row>
    <row r="4344" spans="2:2" x14ac:dyDescent="0.25">
      <c r="B4344"/>
    </row>
    <row r="4345" spans="2:2" x14ac:dyDescent="0.25">
      <c r="B4345"/>
    </row>
    <row r="4346" spans="2:2" x14ac:dyDescent="0.25">
      <c r="B4346"/>
    </row>
    <row r="4347" spans="2:2" x14ac:dyDescent="0.25">
      <c r="B4347"/>
    </row>
    <row r="4348" spans="2:2" x14ac:dyDescent="0.25">
      <c r="B4348"/>
    </row>
    <row r="4349" spans="2:2" x14ac:dyDescent="0.25">
      <c r="B4349"/>
    </row>
    <row r="4350" spans="2:2" x14ac:dyDescent="0.25">
      <c r="B4350"/>
    </row>
    <row r="4351" spans="2:2" x14ac:dyDescent="0.25">
      <c r="B4351"/>
    </row>
    <row r="4352" spans="2:2" x14ac:dyDescent="0.25">
      <c r="B4352"/>
    </row>
    <row r="4353" spans="2:2" x14ac:dyDescent="0.25">
      <c r="B4353"/>
    </row>
    <row r="4354" spans="2:2" x14ac:dyDescent="0.25">
      <c r="B4354"/>
    </row>
    <row r="4355" spans="2:2" x14ac:dyDescent="0.25">
      <c r="B4355"/>
    </row>
    <row r="4356" spans="2:2" x14ac:dyDescent="0.25">
      <c r="B4356"/>
    </row>
    <row r="4357" spans="2:2" x14ac:dyDescent="0.25">
      <c r="B4357"/>
    </row>
    <row r="4358" spans="2:2" x14ac:dyDescent="0.25">
      <c r="B4358"/>
    </row>
    <row r="4359" spans="2:2" x14ac:dyDescent="0.25">
      <c r="B4359"/>
    </row>
    <row r="4360" spans="2:2" x14ac:dyDescent="0.25">
      <c r="B4360"/>
    </row>
    <row r="4361" spans="2:2" x14ac:dyDescent="0.25">
      <c r="B4361"/>
    </row>
    <row r="4362" spans="2:2" x14ac:dyDescent="0.25">
      <c r="B4362"/>
    </row>
    <row r="4363" spans="2:2" x14ac:dyDescent="0.25">
      <c r="B4363"/>
    </row>
    <row r="4364" spans="2:2" x14ac:dyDescent="0.25">
      <c r="B4364"/>
    </row>
    <row r="4365" spans="2:2" x14ac:dyDescent="0.25">
      <c r="B4365"/>
    </row>
    <row r="4366" spans="2:2" x14ac:dyDescent="0.25">
      <c r="B4366"/>
    </row>
    <row r="4367" spans="2:2" x14ac:dyDescent="0.25">
      <c r="B4367"/>
    </row>
    <row r="4368" spans="2:2" x14ac:dyDescent="0.25">
      <c r="B4368"/>
    </row>
    <row r="4369" spans="2:2" x14ac:dyDescent="0.25">
      <c r="B4369"/>
    </row>
    <row r="4370" spans="2:2" x14ac:dyDescent="0.25">
      <c r="B4370"/>
    </row>
    <row r="4371" spans="2:2" x14ac:dyDescent="0.25">
      <c r="B4371"/>
    </row>
    <row r="4372" spans="2:2" x14ac:dyDescent="0.25">
      <c r="B4372"/>
    </row>
    <row r="4373" spans="2:2" x14ac:dyDescent="0.25">
      <c r="B4373"/>
    </row>
    <row r="4374" spans="2:2" x14ac:dyDescent="0.25">
      <c r="B4374"/>
    </row>
    <row r="4375" spans="2:2" x14ac:dyDescent="0.25">
      <c r="B4375"/>
    </row>
    <row r="4376" spans="2:2" x14ac:dyDescent="0.25">
      <c r="B4376"/>
    </row>
    <row r="4377" spans="2:2" x14ac:dyDescent="0.25">
      <c r="B4377"/>
    </row>
    <row r="4378" spans="2:2" x14ac:dyDescent="0.25">
      <c r="B4378"/>
    </row>
    <row r="4379" spans="2:2" x14ac:dyDescent="0.25">
      <c r="B4379"/>
    </row>
    <row r="4380" spans="2:2" x14ac:dyDescent="0.25">
      <c r="B4380"/>
    </row>
    <row r="4381" spans="2:2" x14ac:dyDescent="0.25">
      <c r="B4381"/>
    </row>
    <row r="4382" spans="2:2" x14ac:dyDescent="0.25">
      <c r="B4382"/>
    </row>
    <row r="4383" spans="2:2" x14ac:dyDescent="0.25">
      <c r="B4383"/>
    </row>
    <row r="4384" spans="2:2" x14ac:dyDescent="0.25">
      <c r="B4384"/>
    </row>
    <row r="4385" spans="2:2" x14ac:dyDescent="0.25">
      <c r="B4385"/>
    </row>
    <row r="4386" spans="2:2" x14ac:dyDescent="0.25">
      <c r="B4386"/>
    </row>
    <row r="4387" spans="2:2" x14ac:dyDescent="0.25">
      <c r="B4387"/>
    </row>
    <row r="4388" spans="2:2" x14ac:dyDescent="0.25">
      <c r="B4388"/>
    </row>
    <row r="4389" spans="2:2" x14ac:dyDescent="0.25">
      <c r="B4389"/>
    </row>
    <row r="4390" spans="2:2" x14ac:dyDescent="0.25">
      <c r="B4390"/>
    </row>
    <row r="4391" spans="2:2" x14ac:dyDescent="0.25">
      <c r="B4391"/>
    </row>
    <row r="4392" spans="2:2" x14ac:dyDescent="0.25">
      <c r="B4392"/>
    </row>
    <row r="4393" spans="2:2" x14ac:dyDescent="0.25">
      <c r="B4393"/>
    </row>
    <row r="4394" spans="2:2" x14ac:dyDescent="0.25">
      <c r="B4394"/>
    </row>
    <row r="4395" spans="2:2" x14ac:dyDescent="0.25">
      <c r="B4395"/>
    </row>
    <row r="4396" spans="2:2" x14ac:dyDescent="0.25">
      <c r="B4396"/>
    </row>
    <row r="4397" spans="2:2" x14ac:dyDescent="0.25">
      <c r="B4397"/>
    </row>
    <row r="4398" spans="2:2" x14ac:dyDescent="0.25">
      <c r="B4398"/>
    </row>
    <row r="4399" spans="2:2" x14ac:dyDescent="0.25">
      <c r="B4399"/>
    </row>
    <row r="4400" spans="2:2" x14ac:dyDescent="0.25">
      <c r="B4400"/>
    </row>
    <row r="4401" spans="2:2" x14ac:dyDescent="0.25">
      <c r="B4401"/>
    </row>
    <row r="4402" spans="2:2" x14ac:dyDescent="0.25">
      <c r="B4402"/>
    </row>
    <row r="4403" spans="2:2" x14ac:dyDescent="0.25">
      <c r="B4403"/>
    </row>
    <row r="4404" spans="2:2" x14ac:dyDescent="0.25">
      <c r="B4404"/>
    </row>
    <row r="4405" spans="2:2" x14ac:dyDescent="0.25">
      <c r="B4405"/>
    </row>
    <row r="4406" spans="2:2" x14ac:dyDescent="0.25">
      <c r="B4406"/>
    </row>
    <row r="4407" spans="2:2" x14ac:dyDescent="0.25">
      <c r="B4407"/>
    </row>
    <row r="4408" spans="2:2" x14ac:dyDescent="0.25">
      <c r="B4408"/>
    </row>
    <row r="4409" spans="2:2" x14ac:dyDescent="0.25">
      <c r="B4409"/>
    </row>
    <row r="4410" spans="2:2" x14ac:dyDescent="0.25">
      <c r="B4410"/>
    </row>
    <row r="4411" spans="2:2" x14ac:dyDescent="0.25">
      <c r="B4411"/>
    </row>
    <row r="4412" spans="2:2" x14ac:dyDescent="0.25">
      <c r="B4412"/>
    </row>
    <row r="4413" spans="2:2" x14ac:dyDescent="0.25">
      <c r="B4413"/>
    </row>
    <row r="4414" spans="2:2" x14ac:dyDescent="0.25">
      <c r="B4414"/>
    </row>
    <row r="4415" spans="2:2" x14ac:dyDescent="0.25">
      <c r="B4415"/>
    </row>
    <row r="4416" spans="2:2" x14ac:dyDescent="0.25">
      <c r="B4416"/>
    </row>
    <row r="4417" spans="2:2" x14ac:dyDescent="0.25">
      <c r="B4417"/>
    </row>
    <row r="4418" spans="2:2" x14ac:dyDescent="0.25">
      <c r="B4418"/>
    </row>
    <row r="4419" spans="2:2" x14ac:dyDescent="0.25">
      <c r="B4419"/>
    </row>
    <row r="4420" spans="2:2" x14ac:dyDescent="0.25">
      <c r="B4420"/>
    </row>
    <row r="4421" spans="2:2" x14ac:dyDescent="0.25">
      <c r="B4421"/>
    </row>
    <row r="4422" spans="2:2" x14ac:dyDescent="0.25">
      <c r="B4422"/>
    </row>
    <row r="4423" spans="2:2" x14ac:dyDescent="0.25">
      <c r="B4423"/>
    </row>
    <row r="4424" spans="2:2" x14ac:dyDescent="0.25">
      <c r="B4424"/>
    </row>
    <row r="4425" spans="2:2" x14ac:dyDescent="0.25">
      <c r="B4425"/>
    </row>
    <row r="4426" spans="2:2" x14ac:dyDescent="0.25">
      <c r="B4426"/>
    </row>
    <row r="4427" spans="2:2" x14ac:dyDescent="0.25">
      <c r="B4427"/>
    </row>
    <row r="4428" spans="2:2" x14ac:dyDescent="0.25">
      <c r="B4428"/>
    </row>
    <row r="4429" spans="2:2" x14ac:dyDescent="0.25">
      <c r="B4429"/>
    </row>
    <row r="4430" spans="2:2" x14ac:dyDescent="0.25">
      <c r="B4430"/>
    </row>
    <row r="4431" spans="2:2" x14ac:dyDescent="0.25">
      <c r="B4431"/>
    </row>
    <row r="4432" spans="2:2" x14ac:dyDescent="0.25">
      <c r="B4432"/>
    </row>
    <row r="4433" spans="2:2" x14ac:dyDescent="0.25">
      <c r="B4433"/>
    </row>
    <row r="4434" spans="2:2" x14ac:dyDescent="0.25">
      <c r="B4434"/>
    </row>
    <row r="4435" spans="2:2" x14ac:dyDescent="0.25">
      <c r="B4435"/>
    </row>
    <row r="4436" spans="2:2" x14ac:dyDescent="0.25">
      <c r="B4436"/>
    </row>
    <row r="4437" spans="2:2" x14ac:dyDescent="0.25">
      <c r="B4437"/>
    </row>
    <row r="4438" spans="2:2" x14ac:dyDescent="0.25">
      <c r="B4438"/>
    </row>
    <row r="4439" spans="2:2" x14ac:dyDescent="0.25">
      <c r="B4439"/>
    </row>
    <row r="4440" spans="2:2" x14ac:dyDescent="0.25">
      <c r="B4440"/>
    </row>
    <row r="4441" spans="2:2" x14ac:dyDescent="0.25">
      <c r="B4441"/>
    </row>
    <row r="4442" spans="2:2" x14ac:dyDescent="0.25">
      <c r="B4442"/>
    </row>
    <row r="4443" spans="2:2" x14ac:dyDescent="0.25">
      <c r="B4443"/>
    </row>
    <row r="4444" spans="2:2" x14ac:dyDescent="0.25">
      <c r="B4444"/>
    </row>
    <row r="4445" spans="2:2" x14ac:dyDescent="0.25">
      <c r="B4445"/>
    </row>
    <row r="4446" spans="2:2" x14ac:dyDescent="0.25">
      <c r="B4446"/>
    </row>
    <row r="4447" spans="2:2" x14ac:dyDescent="0.25">
      <c r="B4447"/>
    </row>
    <row r="4448" spans="2:2" x14ac:dyDescent="0.25">
      <c r="B4448"/>
    </row>
    <row r="4449" spans="2:2" x14ac:dyDescent="0.25">
      <c r="B4449"/>
    </row>
    <row r="4450" spans="2:2" x14ac:dyDescent="0.25">
      <c r="B4450"/>
    </row>
    <row r="4451" spans="2:2" x14ac:dyDescent="0.25">
      <c r="B4451"/>
    </row>
    <row r="4452" spans="2:2" x14ac:dyDescent="0.25">
      <c r="B4452"/>
    </row>
    <row r="4453" spans="2:2" x14ac:dyDescent="0.25">
      <c r="B4453"/>
    </row>
    <row r="4454" spans="2:2" x14ac:dyDescent="0.25">
      <c r="B4454"/>
    </row>
    <row r="4455" spans="2:2" x14ac:dyDescent="0.25">
      <c r="B4455"/>
    </row>
    <row r="4456" spans="2:2" x14ac:dyDescent="0.25">
      <c r="B4456"/>
    </row>
    <row r="4457" spans="2:2" x14ac:dyDescent="0.25">
      <c r="B4457"/>
    </row>
    <row r="4458" spans="2:2" x14ac:dyDescent="0.25">
      <c r="B4458"/>
    </row>
    <row r="4459" spans="2:2" x14ac:dyDescent="0.25">
      <c r="B4459"/>
    </row>
    <row r="4460" spans="2:2" x14ac:dyDescent="0.25">
      <c r="B4460"/>
    </row>
    <row r="4461" spans="2:2" x14ac:dyDescent="0.25">
      <c r="B4461"/>
    </row>
    <row r="4462" spans="2:2" x14ac:dyDescent="0.25">
      <c r="B4462"/>
    </row>
    <row r="4463" spans="2:2" x14ac:dyDescent="0.25">
      <c r="B4463"/>
    </row>
    <row r="4464" spans="2:2" x14ac:dyDescent="0.25">
      <c r="B4464"/>
    </row>
    <row r="4465" spans="2:2" x14ac:dyDescent="0.25">
      <c r="B4465"/>
    </row>
    <row r="4466" spans="2:2" x14ac:dyDescent="0.25">
      <c r="B4466"/>
    </row>
    <row r="4467" spans="2:2" x14ac:dyDescent="0.25">
      <c r="B4467"/>
    </row>
    <row r="4468" spans="2:2" x14ac:dyDescent="0.25">
      <c r="B4468"/>
    </row>
    <row r="4469" spans="2:2" x14ac:dyDescent="0.25">
      <c r="B4469"/>
    </row>
    <row r="4470" spans="2:2" x14ac:dyDescent="0.25">
      <c r="B4470"/>
    </row>
    <row r="4471" spans="2:2" x14ac:dyDescent="0.25">
      <c r="B4471"/>
    </row>
    <row r="4472" spans="2:2" x14ac:dyDescent="0.25">
      <c r="B4472"/>
    </row>
    <row r="4473" spans="2:2" x14ac:dyDescent="0.25">
      <c r="B4473"/>
    </row>
    <row r="4474" spans="2:2" x14ac:dyDescent="0.25">
      <c r="B4474"/>
    </row>
    <row r="4475" spans="2:2" x14ac:dyDescent="0.25">
      <c r="B4475"/>
    </row>
    <row r="4476" spans="2:2" x14ac:dyDescent="0.25">
      <c r="B4476"/>
    </row>
    <row r="4477" spans="2:2" x14ac:dyDescent="0.25">
      <c r="B4477"/>
    </row>
    <row r="4478" spans="2:2" x14ac:dyDescent="0.25">
      <c r="B4478"/>
    </row>
    <row r="4479" spans="2:2" x14ac:dyDescent="0.25">
      <c r="B4479"/>
    </row>
    <row r="4480" spans="2:2" x14ac:dyDescent="0.25">
      <c r="B4480"/>
    </row>
    <row r="4481" spans="2:2" x14ac:dyDescent="0.25">
      <c r="B4481"/>
    </row>
    <row r="4482" spans="2:2" x14ac:dyDescent="0.25">
      <c r="B4482"/>
    </row>
    <row r="4483" spans="2:2" x14ac:dyDescent="0.25">
      <c r="B4483"/>
    </row>
    <row r="4484" spans="2:2" x14ac:dyDescent="0.25">
      <c r="B4484"/>
    </row>
    <row r="4485" spans="2:2" x14ac:dyDescent="0.25">
      <c r="B4485"/>
    </row>
    <row r="4486" spans="2:2" x14ac:dyDescent="0.25">
      <c r="B4486"/>
    </row>
    <row r="4487" spans="2:2" x14ac:dyDescent="0.25">
      <c r="B4487"/>
    </row>
    <row r="4488" spans="2:2" x14ac:dyDescent="0.25">
      <c r="B4488"/>
    </row>
    <row r="4489" spans="2:2" x14ac:dyDescent="0.25">
      <c r="B4489"/>
    </row>
    <row r="4490" spans="2:2" x14ac:dyDescent="0.25">
      <c r="B4490"/>
    </row>
    <row r="4491" spans="2:2" x14ac:dyDescent="0.25">
      <c r="B4491"/>
    </row>
    <row r="4492" spans="2:2" x14ac:dyDescent="0.25">
      <c r="B4492"/>
    </row>
    <row r="4493" spans="2:2" x14ac:dyDescent="0.25">
      <c r="B4493"/>
    </row>
    <row r="4494" spans="2:2" x14ac:dyDescent="0.25">
      <c r="B4494"/>
    </row>
    <row r="4495" spans="2:2" x14ac:dyDescent="0.25">
      <c r="B4495"/>
    </row>
    <row r="4496" spans="2:2" x14ac:dyDescent="0.25">
      <c r="B4496"/>
    </row>
    <row r="4497" spans="2:2" x14ac:dyDescent="0.25">
      <c r="B4497"/>
    </row>
    <row r="4498" spans="2:2" x14ac:dyDescent="0.25">
      <c r="B4498"/>
    </row>
    <row r="4499" spans="2:2" x14ac:dyDescent="0.25">
      <c r="B4499"/>
    </row>
    <row r="4500" spans="2:2" x14ac:dyDescent="0.25">
      <c r="B4500"/>
    </row>
    <row r="4501" spans="2:2" x14ac:dyDescent="0.25">
      <c r="B4501"/>
    </row>
    <row r="4502" spans="2:2" x14ac:dyDescent="0.25">
      <c r="B4502"/>
    </row>
    <row r="4503" spans="2:2" x14ac:dyDescent="0.25">
      <c r="B4503"/>
    </row>
    <row r="4504" spans="2:2" x14ac:dyDescent="0.25">
      <c r="B4504"/>
    </row>
    <row r="4505" spans="2:2" x14ac:dyDescent="0.25">
      <c r="B4505"/>
    </row>
    <row r="4506" spans="2:2" x14ac:dyDescent="0.25">
      <c r="B4506"/>
    </row>
    <row r="4507" spans="2:2" x14ac:dyDescent="0.25">
      <c r="B4507"/>
    </row>
    <row r="4508" spans="2:2" x14ac:dyDescent="0.25">
      <c r="B4508"/>
    </row>
    <row r="4509" spans="2:2" x14ac:dyDescent="0.25">
      <c r="B4509"/>
    </row>
    <row r="4510" spans="2:2" x14ac:dyDescent="0.25">
      <c r="B4510"/>
    </row>
    <row r="4511" spans="2:2" x14ac:dyDescent="0.25">
      <c r="B4511"/>
    </row>
    <row r="4512" spans="2:2" x14ac:dyDescent="0.25">
      <c r="B4512"/>
    </row>
    <row r="4513" spans="2:2" x14ac:dyDescent="0.25">
      <c r="B4513"/>
    </row>
    <row r="4514" spans="2:2" x14ac:dyDescent="0.25">
      <c r="B4514"/>
    </row>
    <row r="4515" spans="2:2" x14ac:dyDescent="0.25">
      <c r="B4515"/>
    </row>
    <row r="4516" spans="2:2" x14ac:dyDescent="0.25">
      <c r="B4516"/>
    </row>
    <row r="4517" spans="2:2" x14ac:dyDescent="0.25">
      <c r="B4517"/>
    </row>
    <row r="4518" spans="2:2" x14ac:dyDescent="0.25">
      <c r="B4518"/>
    </row>
    <row r="4519" spans="2:2" x14ac:dyDescent="0.25">
      <c r="B4519"/>
    </row>
    <row r="4520" spans="2:2" x14ac:dyDescent="0.25">
      <c r="B4520"/>
    </row>
    <row r="4521" spans="2:2" x14ac:dyDescent="0.25">
      <c r="B4521"/>
    </row>
    <row r="4522" spans="2:2" x14ac:dyDescent="0.25">
      <c r="B4522"/>
    </row>
    <row r="4523" spans="2:2" x14ac:dyDescent="0.25">
      <c r="B4523"/>
    </row>
    <row r="4524" spans="2:2" x14ac:dyDescent="0.25">
      <c r="B4524"/>
    </row>
    <row r="4525" spans="2:2" x14ac:dyDescent="0.25">
      <c r="B4525"/>
    </row>
    <row r="4526" spans="2:2" x14ac:dyDescent="0.25">
      <c r="B4526"/>
    </row>
    <row r="4527" spans="2:2" x14ac:dyDescent="0.25">
      <c r="B4527"/>
    </row>
    <row r="4528" spans="2:2" x14ac:dyDescent="0.25">
      <c r="B4528"/>
    </row>
    <row r="4529" spans="2:2" x14ac:dyDescent="0.25">
      <c r="B4529"/>
    </row>
    <row r="4530" spans="2:2" x14ac:dyDescent="0.25">
      <c r="B4530"/>
    </row>
    <row r="4531" spans="2:2" x14ac:dyDescent="0.25">
      <c r="B4531"/>
    </row>
    <row r="4532" spans="2:2" x14ac:dyDescent="0.25">
      <c r="B4532"/>
    </row>
    <row r="4533" spans="2:2" x14ac:dyDescent="0.25">
      <c r="B4533"/>
    </row>
    <row r="4534" spans="2:2" x14ac:dyDescent="0.25">
      <c r="B4534"/>
    </row>
    <row r="4535" spans="2:2" x14ac:dyDescent="0.25">
      <c r="B4535"/>
    </row>
    <row r="4536" spans="2:2" x14ac:dyDescent="0.25">
      <c r="B4536"/>
    </row>
    <row r="4537" spans="2:2" x14ac:dyDescent="0.25">
      <c r="B4537"/>
    </row>
    <row r="4538" spans="2:2" x14ac:dyDescent="0.25">
      <c r="B4538"/>
    </row>
    <row r="4539" spans="2:2" x14ac:dyDescent="0.25">
      <c r="B4539"/>
    </row>
    <row r="4540" spans="2:2" x14ac:dyDescent="0.25">
      <c r="B4540"/>
    </row>
    <row r="4541" spans="2:2" x14ac:dyDescent="0.25">
      <c r="B4541"/>
    </row>
    <row r="4542" spans="2:2" x14ac:dyDescent="0.25">
      <c r="B4542"/>
    </row>
    <row r="4543" spans="2:2" x14ac:dyDescent="0.25">
      <c r="B4543"/>
    </row>
    <row r="4544" spans="2:2" x14ac:dyDescent="0.25">
      <c r="B4544"/>
    </row>
    <row r="4545" spans="2:2" x14ac:dyDescent="0.25">
      <c r="B4545"/>
    </row>
    <row r="4546" spans="2:2" x14ac:dyDescent="0.25">
      <c r="B4546"/>
    </row>
    <row r="4547" spans="2:2" x14ac:dyDescent="0.25">
      <c r="B4547"/>
    </row>
    <row r="4548" spans="2:2" x14ac:dyDescent="0.25">
      <c r="B4548"/>
    </row>
    <row r="4549" spans="2:2" x14ac:dyDescent="0.25">
      <c r="B4549"/>
    </row>
    <row r="4550" spans="2:2" x14ac:dyDescent="0.25">
      <c r="B4550"/>
    </row>
    <row r="4551" spans="2:2" x14ac:dyDescent="0.25">
      <c r="B4551"/>
    </row>
    <row r="4552" spans="2:2" x14ac:dyDescent="0.25">
      <c r="B4552"/>
    </row>
    <row r="4553" spans="2:2" x14ac:dyDescent="0.25">
      <c r="B4553"/>
    </row>
    <row r="4554" spans="2:2" x14ac:dyDescent="0.25">
      <c r="B4554"/>
    </row>
    <row r="4555" spans="2:2" x14ac:dyDescent="0.25">
      <c r="B4555"/>
    </row>
    <row r="4556" spans="2:2" x14ac:dyDescent="0.25">
      <c r="B4556"/>
    </row>
    <row r="4557" spans="2:2" x14ac:dyDescent="0.25">
      <c r="B4557"/>
    </row>
    <row r="4558" spans="2:2" x14ac:dyDescent="0.25">
      <c r="B4558"/>
    </row>
    <row r="4559" spans="2:2" x14ac:dyDescent="0.25">
      <c r="B4559"/>
    </row>
    <row r="4560" spans="2:2" x14ac:dyDescent="0.25">
      <c r="B4560"/>
    </row>
    <row r="4561" spans="2:2" x14ac:dyDescent="0.25">
      <c r="B4561"/>
    </row>
    <row r="4562" spans="2:2" x14ac:dyDescent="0.25">
      <c r="B4562"/>
    </row>
    <row r="4563" spans="2:2" x14ac:dyDescent="0.25">
      <c r="B4563"/>
    </row>
    <row r="4564" spans="2:2" x14ac:dyDescent="0.25">
      <c r="B4564"/>
    </row>
    <row r="4565" spans="2:2" x14ac:dyDescent="0.25">
      <c r="B4565"/>
    </row>
    <row r="4566" spans="2:2" x14ac:dyDescent="0.25">
      <c r="B4566"/>
    </row>
    <row r="4567" spans="2:2" x14ac:dyDescent="0.25">
      <c r="B4567"/>
    </row>
    <row r="4568" spans="2:2" x14ac:dyDescent="0.25">
      <c r="B4568"/>
    </row>
    <row r="4569" spans="2:2" x14ac:dyDescent="0.25">
      <c r="B4569"/>
    </row>
    <row r="4570" spans="2:2" x14ac:dyDescent="0.25">
      <c r="B4570"/>
    </row>
    <row r="4571" spans="2:2" x14ac:dyDescent="0.25">
      <c r="B4571"/>
    </row>
    <row r="4572" spans="2:2" x14ac:dyDescent="0.25">
      <c r="B4572"/>
    </row>
    <row r="4573" spans="2:2" x14ac:dyDescent="0.25">
      <c r="B4573"/>
    </row>
    <row r="4574" spans="2:2" x14ac:dyDescent="0.25">
      <c r="B4574"/>
    </row>
    <row r="4575" spans="2:2" x14ac:dyDescent="0.25">
      <c r="B4575"/>
    </row>
    <row r="4576" spans="2:2" x14ac:dyDescent="0.25">
      <c r="B4576"/>
    </row>
    <row r="4577" spans="2:2" x14ac:dyDescent="0.25">
      <c r="B4577"/>
    </row>
    <row r="4578" spans="2:2" x14ac:dyDescent="0.25">
      <c r="B4578"/>
    </row>
    <row r="4579" spans="2:2" x14ac:dyDescent="0.25">
      <c r="B4579"/>
    </row>
    <row r="4580" spans="2:2" x14ac:dyDescent="0.25">
      <c r="B4580"/>
    </row>
    <row r="4581" spans="2:2" x14ac:dyDescent="0.25">
      <c r="B4581"/>
    </row>
    <row r="4582" spans="2:2" x14ac:dyDescent="0.25">
      <c r="B4582"/>
    </row>
    <row r="4583" spans="2:2" x14ac:dyDescent="0.25">
      <c r="B4583"/>
    </row>
    <row r="4584" spans="2:2" x14ac:dyDescent="0.25">
      <c r="B4584"/>
    </row>
    <row r="4585" spans="2:2" x14ac:dyDescent="0.25">
      <c r="B4585"/>
    </row>
    <row r="4586" spans="2:2" x14ac:dyDescent="0.25">
      <c r="B4586"/>
    </row>
    <row r="4587" spans="2:2" x14ac:dyDescent="0.25">
      <c r="B4587"/>
    </row>
    <row r="4588" spans="2:2" x14ac:dyDescent="0.25">
      <c r="B4588"/>
    </row>
    <row r="4589" spans="2:2" x14ac:dyDescent="0.25">
      <c r="B4589"/>
    </row>
    <row r="4590" spans="2:2" x14ac:dyDescent="0.25">
      <c r="B4590"/>
    </row>
    <row r="4591" spans="2:2" x14ac:dyDescent="0.25">
      <c r="B4591"/>
    </row>
    <row r="4592" spans="2:2" x14ac:dyDescent="0.25">
      <c r="B4592"/>
    </row>
    <row r="4593" spans="2:2" x14ac:dyDescent="0.25">
      <c r="B4593"/>
    </row>
    <row r="4594" spans="2:2" x14ac:dyDescent="0.25">
      <c r="B4594"/>
    </row>
    <row r="4595" spans="2:2" x14ac:dyDescent="0.25">
      <c r="B4595"/>
    </row>
    <row r="4596" spans="2:2" x14ac:dyDescent="0.25">
      <c r="B4596"/>
    </row>
    <row r="4597" spans="2:2" x14ac:dyDescent="0.25">
      <c r="B4597"/>
    </row>
    <row r="4598" spans="2:2" x14ac:dyDescent="0.25">
      <c r="B4598"/>
    </row>
    <row r="4599" spans="2:2" x14ac:dyDescent="0.25">
      <c r="B4599"/>
    </row>
    <row r="4600" spans="2:2" x14ac:dyDescent="0.25">
      <c r="B4600"/>
    </row>
    <row r="4601" spans="2:2" x14ac:dyDescent="0.25">
      <c r="B4601"/>
    </row>
    <row r="4602" spans="2:2" x14ac:dyDescent="0.25">
      <c r="B4602"/>
    </row>
    <row r="4603" spans="2:2" x14ac:dyDescent="0.25">
      <c r="B4603"/>
    </row>
    <row r="4604" spans="2:2" x14ac:dyDescent="0.25">
      <c r="B4604"/>
    </row>
    <row r="4605" spans="2:2" x14ac:dyDescent="0.25">
      <c r="B4605"/>
    </row>
    <row r="4606" spans="2:2" x14ac:dyDescent="0.25">
      <c r="B4606"/>
    </row>
    <row r="4607" spans="2:2" x14ac:dyDescent="0.25">
      <c r="B4607"/>
    </row>
    <row r="4608" spans="2:2" x14ac:dyDescent="0.25">
      <c r="B4608"/>
    </row>
    <row r="4609" spans="2:2" x14ac:dyDescent="0.25">
      <c r="B4609"/>
    </row>
    <row r="4610" spans="2:2" x14ac:dyDescent="0.25">
      <c r="B4610"/>
    </row>
    <row r="4611" spans="2:2" x14ac:dyDescent="0.25">
      <c r="B4611"/>
    </row>
    <row r="4612" spans="2:2" x14ac:dyDescent="0.25">
      <c r="B4612"/>
    </row>
    <row r="4613" spans="2:2" x14ac:dyDescent="0.25">
      <c r="B4613"/>
    </row>
    <row r="4614" spans="2:2" x14ac:dyDescent="0.25">
      <c r="B4614"/>
    </row>
    <row r="4615" spans="2:2" x14ac:dyDescent="0.25">
      <c r="B4615"/>
    </row>
    <row r="4616" spans="2:2" x14ac:dyDescent="0.25">
      <c r="B4616"/>
    </row>
    <row r="4617" spans="2:2" x14ac:dyDescent="0.25">
      <c r="B4617"/>
    </row>
    <row r="4618" spans="2:2" x14ac:dyDescent="0.25">
      <c r="B4618"/>
    </row>
    <row r="4619" spans="2:2" x14ac:dyDescent="0.25">
      <c r="B4619"/>
    </row>
    <row r="4620" spans="2:2" x14ac:dyDescent="0.25">
      <c r="B4620"/>
    </row>
    <row r="4621" spans="2:2" x14ac:dyDescent="0.25">
      <c r="B4621"/>
    </row>
    <row r="4622" spans="2:2" x14ac:dyDescent="0.25">
      <c r="B4622"/>
    </row>
    <row r="4623" spans="2:2" x14ac:dyDescent="0.25">
      <c r="B4623"/>
    </row>
    <row r="4624" spans="2:2" x14ac:dyDescent="0.25">
      <c r="B4624"/>
    </row>
    <row r="4625" spans="2:2" x14ac:dyDescent="0.25">
      <c r="B4625"/>
    </row>
    <row r="4626" spans="2:2" x14ac:dyDescent="0.25">
      <c r="B4626"/>
    </row>
    <row r="4627" spans="2:2" x14ac:dyDescent="0.25">
      <c r="B4627"/>
    </row>
    <row r="4628" spans="2:2" x14ac:dyDescent="0.25">
      <c r="B4628"/>
    </row>
    <row r="4629" spans="2:2" x14ac:dyDescent="0.25">
      <c r="B4629"/>
    </row>
    <row r="4630" spans="2:2" x14ac:dyDescent="0.25">
      <c r="B4630"/>
    </row>
    <row r="4631" spans="2:2" x14ac:dyDescent="0.25">
      <c r="B4631"/>
    </row>
    <row r="4632" spans="2:2" x14ac:dyDescent="0.25">
      <c r="B4632"/>
    </row>
    <row r="4633" spans="2:2" x14ac:dyDescent="0.25">
      <c r="B4633"/>
    </row>
    <row r="4634" spans="2:2" x14ac:dyDescent="0.25">
      <c r="B4634"/>
    </row>
    <row r="4635" spans="2:2" x14ac:dyDescent="0.25">
      <c r="B4635"/>
    </row>
    <row r="4636" spans="2:2" x14ac:dyDescent="0.25">
      <c r="B4636"/>
    </row>
    <row r="4637" spans="2:2" x14ac:dyDescent="0.25">
      <c r="B4637"/>
    </row>
    <row r="4638" spans="2:2" x14ac:dyDescent="0.25">
      <c r="B4638"/>
    </row>
    <row r="4639" spans="2:2" x14ac:dyDescent="0.25">
      <c r="B4639"/>
    </row>
    <row r="4640" spans="2:2" x14ac:dyDescent="0.25">
      <c r="B4640"/>
    </row>
    <row r="4641" spans="2:2" x14ac:dyDescent="0.25">
      <c r="B4641"/>
    </row>
    <row r="4642" spans="2:2" x14ac:dyDescent="0.25">
      <c r="B4642"/>
    </row>
    <row r="4643" spans="2:2" x14ac:dyDescent="0.25">
      <c r="B4643"/>
    </row>
    <row r="4644" spans="2:2" x14ac:dyDescent="0.25">
      <c r="B4644"/>
    </row>
    <row r="4645" spans="2:2" x14ac:dyDescent="0.25">
      <c r="B4645"/>
    </row>
    <row r="4646" spans="2:2" x14ac:dyDescent="0.25">
      <c r="B4646"/>
    </row>
    <row r="4647" spans="2:2" x14ac:dyDescent="0.25">
      <c r="B4647"/>
    </row>
    <row r="4648" spans="2:2" x14ac:dyDescent="0.25">
      <c r="B4648"/>
    </row>
    <row r="4649" spans="2:2" x14ac:dyDescent="0.25">
      <c r="B4649"/>
    </row>
    <row r="4650" spans="2:2" x14ac:dyDescent="0.25">
      <c r="B4650"/>
    </row>
    <row r="4651" spans="2:2" x14ac:dyDescent="0.25">
      <c r="B4651"/>
    </row>
    <row r="4652" spans="2:2" x14ac:dyDescent="0.25">
      <c r="B4652"/>
    </row>
    <row r="4653" spans="2:2" x14ac:dyDescent="0.25">
      <c r="B4653"/>
    </row>
    <row r="4654" spans="2:2" x14ac:dyDescent="0.25">
      <c r="B4654"/>
    </row>
    <row r="4655" spans="2:2" x14ac:dyDescent="0.25">
      <c r="B4655"/>
    </row>
    <row r="4656" spans="2:2" x14ac:dyDescent="0.25">
      <c r="B4656"/>
    </row>
    <row r="4657" spans="2:2" x14ac:dyDescent="0.25">
      <c r="B4657"/>
    </row>
    <row r="4658" spans="2:2" x14ac:dyDescent="0.25">
      <c r="B4658"/>
    </row>
    <row r="4659" spans="2:2" x14ac:dyDescent="0.25">
      <c r="B4659"/>
    </row>
    <row r="4660" spans="2:2" x14ac:dyDescent="0.25">
      <c r="B4660"/>
    </row>
    <row r="4661" spans="2:2" x14ac:dyDescent="0.25">
      <c r="B4661"/>
    </row>
    <row r="4662" spans="2:2" x14ac:dyDescent="0.25">
      <c r="B4662"/>
    </row>
    <row r="4663" spans="2:2" x14ac:dyDescent="0.25">
      <c r="B4663"/>
    </row>
    <row r="4664" spans="2:2" x14ac:dyDescent="0.25">
      <c r="B4664"/>
    </row>
    <row r="4665" spans="2:2" x14ac:dyDescent="0.25">
      <c r="B4665"/>
    </row>
    <row r="4666" spans="2:2" x14ac:dyDescent="0.25">
      <c r="B4666"/>
    </row>
    <row r="4667" spans="2:2" x14ac:dyDescent="0.25">
      <c r="B4667"/>
    </row>
    <row r="4668" spans="2:2" x14ac:dyDescent="0.25">
      <c r="B4668"/>
    </row>
    <row r="4669" spans="2:2" x14ac:dyDescent="0.25">
      <c r="B4669"/>
    </row>
    <row r="4670" spans="2:2" x14ac:dyDescent="0.25">
      <c r="B4670"/>
    </row>
    <row r="4671" spans="2:2" x14ac:dyDescent="0.25">
      <c r="B4671"/>
    </row>
    <row r="4672" spans="2:2" x14ac:dyDescent="0.25">
      <c r="B4672"/>
    </row>
    <row r="4673" spans="2:2" x14ac:dyDescent="0.25">
      <c r="B4673"/>
    </row>
    <row r="4674" spans="2:2" x14ac:dyDescent="0.25">
      <c r="B4674"/>
    </row>
    <row r="4675" spans="2:2" x14ac:dyDescent="0.25">
      <c r="B4675"/>
    </row>
    <row r="4676" spans="2:2" x14ac:dyDescent="0.25">
      <c r="B4676"/>
    </row>
    <row r="4677" spans="2:2" x14ac:dyDescent="0.25">
      <c r="B4677"/>
    </row>
    <row r="4678" spans="2:2" x14ac:dyDescent="0.25">
      <c r="B4678"/>
    </row>
    <row r="4679" spans="2:2" x14ac:dyDescent="0.25">
      <c r="B4679"/>
    </row>
    <row r="4680" spans="2:2" x14ac:dyDescent="0.25">
      <c r="B4680"/>
    </row>
    <row r="4681" spans="2:2" x14ac:dyDescent="0.25">
      <c r="B4681"/>
    </row>
    <row r="4682" spans="2:2" x14ac:dyDescent="0.25">
      <c r="B4682"/>
    </row>
    <row r="4683" spans="2:2" x14ac:dyDescent="0.25">
      <c r="B4683"/>
    </row>
    <row r="4684" spans="2:2" x14ac:dyDescent="0.25">
      <c r="B4684"/>
    </row>
    <row r="4685" spans="2:2" x14ac:dyDescent="0.25">
      <c r="B4685"/>
    </row>
    <row r="4686" spans="2:2" x14ac:dyDescent="0.25">
      <c r="B4686"/>
    </row>
    <row r="4687" spans="2:2" x14ac:dyDescent="0.25">
      <c r="B4687"/>
    </row>
    <row r="4688" spans="2:2" x14ac:dyDescent="0.25">
      <c r="B4688"/>
    </row>
    <row r="4689" spans="2:2" x14ac:dyDescent="0.25">
      <c r="B4689"/>
    </row>
    <row r="4690" spans="2:2" x14ac:dyDescent="0.25">
      <c r="B4690"/>
    </row>
    <row r="4691" spans="2:2" x14ac:dyDescent="0.25">
      <c r="B4691"/>
    </row>
    <row r="4692" spans="2:2" x14ac:dyDescent="0.25">
      <c r="B4692"/>
    </row>
    <row r="4693" spans="2:2" x14ac:dyDescent="0.25">
      <c r="B4693"/>
    </row>
    <row r="4694" spans="2:2" x14ac:dyDescent="0.25">
      <c r="B4694"/>
    </row>
    <row r="4695" spans="2:2" x14ac:dyDescent="0.25">
      <c r="B4695"/>
    </row>
    <row r="4696" spans="2:2" x14ac:dyDescent="0.25">
      <c r="B4696"/>
    </row>
    <row r="4697" spans="2:2" x14ac:dyDescent="0.25">
      <c r="B4697"/>
    </row>
    <row r="4698" spans="2:2" x14ac:dyDescent="0.25">
      <c r="B4698"/>
    </row>
    <row r="4699" spans="2:2" x14ac:dyDescent="0.25">
      <c r="B4699"/>
    </row>
    <row r="4700" spans="2:2" x14ac:dyDescent="0.25">
      <c r="B4700"/>
    </row>
    <row r="4701" spans="2:2" x14ac:dyDescent="0.25">
      <c r="B4701"/>
    </row>
    <row r="4702" spans="2:2" x14ac:dyDescent="0.25">
      <c r="B4702"/>
    </row>
    <row r="4703" spans="2:2" x14ac:dyDescent="0.25">
      <c r="B4703"/>
    </row>
    <row r="4704" spans="2:2" x14ac:dyDescent="0.25">
      <c r="B4704"/>
    </row>
    <row r="4705" spans="2:2" x14ac:dyDescent="0.25">
      <c r="B4705"/>
    </row>
    <row r="4706" spans="2:2" x14ac:dyDescent="0.25">
      <c r="B4706"/>
    </row>
    <row r="4707" spans="2:2" x14ac:dyDescent="0.25">
      <c r="B4707"/>
    </row>
    <row r="4708" spans="2:2" x14ac:dyDescent="0.25">
      <c r="B4708"/>
    </row>
    <row r="4709" spans="2:2" x14ac:dyDescent="0.25">
      <c r="B4709"/>
    </row>
    <row r="4710" spans="2:2" x14ac:dyDescent="0.25">
      <c r="B4710"/>
    </row>
    <row r="4711" spans="2:2" x14ac:dyDescent="0.25">
      <c r="B4711"/>
    </row>
    <row r="4712" spans="2:2" x14ac:dyDescent="0.25">
      <c r="B4712"/>
    </row>
    <row r="4713" spans="2:2" x14ac:dyDescent="0.25">
      <c r="B4713"/>
    </row>
    <row r="4714" spans="2:2" x14ac:dyDescent="0.25">
      <c r="B4714"/>
    </row>
    <row r="4715" spans="2:2" x14ac:dyDescent="0.25">
      <c r="B4715"/>
    </row>
    <row r="4716" spans="2:2" x14ac:dyDescent="0.25">
      <c r="B4716"/>
    </row>
    <row r="4717" spans="2:2" x14ac:dyDescent="0.25">
      <c r="B4717"/>
    </row>
    <row r="4718" spans="2:2" x14ac:dyDescent="0.25">
      <c r="B4718"/>
    </row>
    <row r="4719" spans="2:2" x14ac:dyDescent="0.25">
      <c r="B4719"/>
    </row>
    <row r="4720" spans="2:2" x14ac:dyDescent="0.25">
      <c r="B4720"/>
    </row>
    <row r="4721" spans="2:2" x14ac:dyDescent="0.25">
      <c r="B4721"/>
    </row>
    <row r="4722" spans="2:2" x14ac:dyDescent="0.25">
      <c r="B4722"/>
    </row>
    <row r="4723" spans="2:2" x14ac:dyDescent="0.25">
      <c r="B4723"/>
    </row>
    <row r="4724" spans="2:2" x14ac:dyDescent="0.25">
      <c r="B4724"/>
    </row>
    <row r="4725" spans="2:2" x14ac:dyDescent="0.25">
      <c r="B4725"/>
    </row>
    <row r="4726" spans="2:2" x14ac:dyDescent="0.25">
      <c r="B4726"/>
    </row>
    <row r="4727" spans="2:2" x14ac:dyDescent="0.25">
      <c r="B4727"/>
    </row>
    <row r="4728" spans="2:2" x14ac:dyDescent="0.25">
      <c r="B4728"/>
    </row>
    <row r="4729" spans="2:2" x14ac:dyDescent="0.25">
      <c r="B4729"/>
    </row>
    <row r="4730" spans="2:2" x14ac:dyDescent="0.25">
      <c r="B4730"/>
    </row>
    <row r="4731" spans="2:2" x14ac:dyDescent="0.25">
      <c r="B4731"/>
    </row>
    <row r="4732" spans="2:2" x14ac:dyDescent="0.25">
      <c r="B4732"/>
    </row>
    <row r="4733" spans="2:2" x14ac:dyDescent="0.25">
      <c r="B4733"/>
    </row>
    <row r="4734" spans="2:2" x14ac:dyDescent="0.25">
      <c r="B4734"/>
    </row>
    <row r="4735" spans="2:2" x14ac:dyDescent="0.25">
      <c r="B4735"/>
    </row>
    <row r="4736" spans="2:2" x14ac:dyDescent="0.25">
      <c r="B4736"/>
    </row>
    <row r="4737" spans="2:2" x14ac:dyDescent="0.25">
      <c r="B4737"/>
    </row>
    <row r="4738" spans="2:2" x14ac:dyDescent="0.25">
      <c r="B4738"/>
    </row>
    <row r="4739" spans="2:2" x14ac:dyDescent="0.25">
      <c r="B4739"/>
    </row>
    <row r="4740" spans="2:2" x14ac:dyDescent="0.25">
      <c r="B4740"/>
    </row>
    <row r="4741" spans="2:2" x14ac:dyDescent="0.25">
      <c r="B4741"/>
    </row>
    <row r="4742" spans="2:2" x14ac:dyDescent="0.25">
      <c r="B4742"/>
    </row>
    <row r="4743" spans="2:2" x14ac:dyDescent="0.25">
      <c r="B4743"/>
    </row>
    <row r="4744" spans="2:2" x14ac:dyDescent="0.25">
      <c r="B4744"/>
    </row>
    <row r="4745" spans="2:2" x14ac:dyDescent="0.25">
      <c r="B4745"/>
    </row>
    <row r="4746" spans="2:2" x14ac:dyDescent="0.25">
      <c r="B4746"/>
    </row>
    <row r="4747" spans="2:2" x14ac:dyDescent="0.25">
      <c r="B4747"/>
    </row>
    <row r="4748" spans="2:2" x14ac:dyDescent="0.25">
      <c r="B4748"/>
    </row>
    <row r="4749" spans="2:2" x14ac:dyDescent="0.25">
      <c r="B4749"/>
    </row>
    <row r="4750" spans="2:2" x14ac:dyDescent="0.25">
      <c r="B4750"/>
    </row>
    <row r="4751" spans="2:2" x14ac:dyDescent="0.25">
      <c r="B4751"/>
    </row>
    <row r="4752" spans="2:2" x14ac:dyDescent="0.25">
      <c r="B4752"/>
    </row>
    <row r="4753" spans="2:2" x14ac:dyDescent="0.25">
      <c r="B4753"/>
    </row>
    <row r="4754" spans="2:2" x14ac:dyDescent="0.25">
      <c r="B4754"/>
    </row>
    <row r="4755" spans="2:2" x14ac:dyDescent="0.25">
      <c r="B4755"/>
    </row>
    <row r="4756" spans="2:2" x14ac:dyDescent="0.25">
      <c r="B4756"/>
    </row>
    <row r="4757" spans="2:2" x14ac:dyDescent="0.25">
      <c r="B4757"/>
    </row>
    <row r="4758" spans="2:2" x14ac:dyDescent="0.25">
      <c r="B4758"/>
    </row>
    <row r="4759" spans="2:2" x14ac:dyDescent="0.25">
      <c r="B4759"/>
    </row>
    <row r="4760" spans="2:2" x14ac:dyDescent="0.25">
      <c r="B4760"/>
    </row>
    <row r="4761" spans="2:2" x14ac:dyDescent="0.25">
      <c r="B4761"/>
    </row>
    <row r="4762" spans="2:2" x14ac:dyDescent="0.25">
      <c r="B4762"/>
    </row>
    <row r="4763" spans="2:2" x14ac:dyDescent="0.25">
      <c r="B4763"/>
    </row>
    <row r="4764" spans="2:2" x14ac:dyDescent="0.25">
      <c r="B4764"/>
    </row>
    <row r="4765" spans="2:2" x14ac:dyDescent="0.25">
      <c r="B4765"/>
    </row>
    <row r="4766" spans="2:2" x14ac:dyDescent="0.25">
      <c r="B4766"/>
    </row>
    <row r="4767" spans="2:2" x14ac:dyDescent="0.25">
      <c r="B4767"/>
    </row>
    <row r="4768" spans="2:2" x14ac:dyDescent="0.25">
      <c r="B4768"/>
    </row>
    <row r="4769" spans="2:2" x14ac:dyDescent="0.25">
      <c r="B4769"/>
    </row>
    <row r="4770" spans="2:2" x14ac:dyDescent="0.25">
      <c r="B4770"/>
    </row>
    <row r="4771" spans="2:2" x14ac:dyDescent="0.25">
      <c r="B4771"/>
    </row>
    <row r="4772" spans="2:2" x14ac:dyDescent="0.25">
      <c r="B4772"/>
    </row>
    <row r="4773" spans="2:2" x14ac:dyDescent="0.25">
      <c r="B4773"/>
    </row>
    <row r="4774" spans="2:2" x14ac:dyDescent="0.25">
      <c r="B4774"/>
    </row>
    <row r="4775" spans="2:2" x14ac:dyDescent="0.25">
      <c r="B4775"/>
    </row>
    <row r="4776" spans="2:2" x14ac:dyDescent="0.25">
      <c r="B4776"/>
    </row>
    <row r="4777" spans="2:2" x14ac:dyDescent="0.25">
      <c r="B4777"/>
    </row>
    <row r="4778" spans="2:2" x14ac:dyDescent="0.25">
      <c r="B4778"/>
    </row>
    <row r="4779" spans="2:2" x14ac:dyDescent="0.25">
      <c r="B4779"/>
    </row>
    <row r="4780" spans="2:2" x14ac:dyDescent="0.25">
      <c r="B4780"/>
    </row>
    <row r="4781" spans="2:2" x14ac:dyDescent="0.25">
      <c r="B4781"/>
    </row>
    <row r="4782" spans="2:2" x14ac:dyDescent="0.25">
      <c r="B4782"/>
    </row>
    <row r="4783" spans="2:2" x14ac:dyDescent="0.25">
      <c r="B4783"/>
    </row>
    <row r="4784" spans="2:2" x14ac:dyDescent="0.25">
      <c r="B4784"/>
    </row>
    <row r="4785" spans="2:2" x14ac:dyDescent="0.25">
      <c r="B4785"/>
    </row>
    <row r="4786" spans="2:2" x14ac:dyDescent="0.25">
      <c r="B4786"/>
    </row>
    <row r="4787" spans="2:2" x14ac:dyDescent="0.25">
      <c r="B4787"/>
    </row>
    <row r="4788" spans="2:2" x14ac:dyDescent="0.25">
      <c r="B4788"/>
    </row>
    <row r="4789" spans="2:2" x14ac:dyDescent="0.25">
      <c r="B4789"/>
    </row>
    <row r="4790" spans="2:2" x14ac:dyDescent="0.25">
      <c r="B4790"/>
    </row>
    <row r="4791" spans="2:2" x14ac:dyDescent="0.25">
      <c r="B4791"/>
    </row>
    <row r="4792" spans="2:2" x14ac:dyDescent="0.25">
      <c r="B4792"/>
    </row>
    <row r="4793" spans="2:2" x14ac:dyDescent="0.25">
      <c r="B4793"/>
    </row>
    <row r="4794" spans="2:2" x14ac:dyDescent="0.25">
      <c r="B4794"/>
    </row>
    <row r="4795" spans="2:2" x14ac:dyDescent="0.25">
      <c r="B4795"/>
    </row>
    <row r="4796" spans="2:2" x14ac:dyDescent="0.25">
      <c r="B4796"/>
    </row>
    <row r="4797" spans="2:2" x14ac:dyDescent="0.25">
      <c r="B4797"/>
    </row>
    <row r="4798" spans="2:2" x14ac:dyDescent="0.25">
      <c r="B4798"/>
    </row>
    <row r="4799" spans="2:2" x14ac:dyDescent="0.25">
      <c r="B4799"/>
    </row>
    <row r="4800" spans="2:2" x14ac:dyDescent="0.25">
      <c r="B4800"/>
    </row>
    <row r="4801" spans="2:2" x14ac:dyDescent="0.25">
      <c r="B4801"/>
    </row>
    <row r="4802" spans="2:2" x14ac:dyDescent="0.25">
      <c r="B4802"/>
    </row>
    <row r="4803" spans="2:2" x14ac:dyDescent="0.25">
      <c r="B4803"/>
    </row>
    <row r="4804" spans="2:2" x14ac:dyDescent="0.25">
      <c r="B4804"/>
    </row>
    <row r="4805" spans="2:2" x14ac:dyDescent="0.25">
      <c r="B4805"/>
    </row>
    <row r="4806" spans="2:2" x14ac:dyDescent="0.25">
      <c r="B4806"/>
    </row>
    <row r="4807" spans="2:2" x14ac:dyDescent="0.25">
      <c r="B4807"/>
    </row>
    <row r="4808" spans="2:2" x14ac:dyDescent="0.25">
      <c r="B4808"/>
    </row>
    <row r="4809" spans="2:2" x14ac:dyDescent="0.25">
      <c r="B4809"/>
    </row>
    <row r="4810" spans="2:2" x14ac:dyDescent="0.25">
      <c r="B4810"/>
    </row>
    <row r="4811" spans="2:2" x14ac:dyDescent="0.25">
      <c r="B4811"/>
    </row>
    <row r="4812" spans="2:2" x14ac:dyDescent="0.25">
      <c r="B4812"/>
    </row>
    <row r="4813" spans="2:2" x14ac:dyDescent="0.25">
      <c r="B4813"/>
    </row>
    <row r="4814" spans="2:2" x14ac:dyDescent="0.25">
      <c r="B4814"/>
    </row>
    <row r="4815" spans="2:2" x14ac:dyDescent="0.25">
      <c r="B4815"/>
    </row>
    <row r="4816" spans="2:2" x14ac:dyDescent="0.25">
      <c r="B4816"/>
    </row>
    <row r="4817" spans="2:2" x14ac:dyDescent="0.25">
      <c r="B4817"/>
    </row>
    <row r="4818" spans="2:2" x14ac:dyDescent="0.25">
      <c r="B4818"/>
    </row>
    <row r="4819" spans="2:2" x14ac:dyDescent="0.25">
      <c r="B4819"/>
    </row>
    <row r="4820" spans="2:2" x14ac:dyDescent="0.25">
      <c r="B4820"/>
    </row>
    <row r="4821" spans="2:2" x14ac:dyDescent="0.25">
      <c r="B4821"/>
    </row>
    <row r="4822" spans="2:2" x14ac:dyDescent="0.25">
      <c r="B4822"/>
    </row>
    <row r="4823" spans="2:2" x14ac:dyDescent="0.25">
      <c r="B4823"/>
    </row>
    <row r="4824" spans="2:2" x14ac:dyDescent="0.25">
      <c r="B4824"/>
    </row>
    <row r="4825" spans="2:2" x14ac:dyDescent="0.25">
      <c r="B4825"/>
    </row>
    <row r="4826" spans="2:2" x14ac:dyDescent="0.25">
      <c r="B4826"/>
    </row>
    <row r="4827" spans="2:2" x14ac:dyDescent="0.25">
      <c r="B4827"/>
    </row>
    <row r="4828" spans="2:2" x14ac:dyDescent="0.25">
      <c r="B4828"/>
    </row>
    <row r="4829" spans="2:2" x14ac:dyDescent="0.25">
      <c r="B4829"/>
    </row>
    <row r="4830" spans="2:2" x14ac:dyDescent="0.25">
      <c r="B4830"/>
    </row>
    <row r="4831" spans="2:2" x14ac:dyDescent="0.25">
      <c r="B4831"/>
    </row>
    <row r="4832" spans="2:2" x14ac:dyDescent="0.25">
      <c r="B4832"/>
    </row>
    <row r="4833" spans="2:2" x14ac:dyDescent="0.25">
      <c r="B4833"/>
    </row>
    <row r="4834" spans="2:2" x14ac:dyDescent="0.25">
      <c r="B4834"/>
    </row>
    <row r="4835" spans="2:2" x14ac:dyDescent="0.25">
      <c r="B4835"/>
    </row>
    <row r="4836" spans="2:2" x14ac:dyDescent="0.25">
      <c r="B4836"/>
    </row>
    <row r="4837" spans="2:2" x14ac:dyDescent="0.25">
      <c r="B4837"/>
    </row>
    <row r="4838" spans="2:2" x14ac:dyDescent="0.25">
      <c r="B4838"/>
    </row>
    <row r="4839" spans="2:2" x14ac:dyDescent="0.25">
      <c r="B4839"/>
    </row>
    <row r="4840" spans="2:2" x14ac:dyDescent="0.25">
      <c r="B4840"/>
    </row>
    <row r="4841" spans="2:2" x14ac:dyDescent="0.25">
      <c r="B4841"/>
    </row>
    <row r="4842" spans="2:2" x14ac:dyDescent="0.25">
      <c r="B4842"/>
    </row>
    <row r="4843" spans="2:2" x14ac:dyDescent="0.25">
      <c r="B4843"/>
    </row>
    <row r="4844" spans="2:2" x14ac:dyDescent="0.25">
      <c r="B4844"/>
    </row>
    <row r="4845" spans="2:2" x14ac:dyDescent="0.25">
      <c r="B4845"/>
    </row>
    <row r="4846" spans="2:2" x14ac:dyDescent="0.25">
      <c r="B4846"/>
    </row>
    <row r="4847" spans="2:2" x14ac:dyDescent="0.25">
      <c r="B4847"/>
    </row>
    <row r="4848" spans="2:2" x14ac:dyDescent="0.25">
      <c r="B4848"/>
    </row>
    <row r="4849" spans="2:2" x14ac:dyDescent="0.25">
      <c r="B4849"/>
    </row>
    <row r="4850" spans="2:2" x14ac:dyDescent="0.25">
      <c r="B4850"/>
    </row>
    <row r="4851" spans="2:2" x14ac:dyDescent="0.25">
      <c r="B4851"/>
    </row>
    <row r="4852" spans="2:2" x14ac:dyDescent="0.25">
      <c r="B4852"/>
    </row>
    <row r="4853" spans="2:2" x14ac:dyDescent="0.25">
      <c r="B4853"/>
    </row>
    <row r="4854" spans="2:2" x14ac:dyDescent="0.25">
      <c r="B4854"/>
    </row>
    <row r="4855" spans="2:2" x14ac:dyDescent="0.25">
      <c r="B4855"/>
    </row>
    <row r="4856" spans="2:2" x14ac:dyDescent="0.25">
      <c r="B4856"/>
    </row>
    <row r="4857" spans="2:2" x14ac:dyDescent="0.25">
      <c r="B4857"/>
    </row>
    <row r="4858" spans="2:2" x14ac:dyDescent="0.25">
      <c r="B4858"/>
    </row>
    <row r="4859" spans="2:2" x14ac:dyDescent="0.25">
      <c r="B4859"/>
    </row>
    <row r="4860" spans="2:2" x14ac:dyDescent="0.25">
      <c r="B4860"/>
    </row>
    <row r="4861" spans="2:2" x14ac:dyDescent="0.25">
      <c r="B4861"/>
    </row>
    <row r="4862" spans="2:2" x14ac:dyDescent="0.25">
      <c r="B4862"/>
    </row>
    <row r="4863" spans="2:2" x14ac:dyDescent="0.25">
      <c r="B4863"/>
    </row>
    <row r="4864" spans="2:2" x14ac:dyDescent="0.25">
      <c r="B4864"/>
    </row>
    <row r="4865" spans="2:2" x14ac:dyDescent="0.25">
      <c r="B4865"/>
    </row>
    <row r="4866" spans="2:2" x14ac:dyDescent="0.25">
      <c r="B4866"/>
    </row>
    <row r="4867" spans="2:2" x14ac:dyDescent="0.25">
      <c r="B4867"/>
    </row>
    <row r="4868" spans="2:2" x14ac:dyDescent="0.25">
      <c r="B4868"/>
    </row>
    <row r="4869" spans="2:2" x14ac:dyDescent="0.25">
      <c r="B4869"/>
    </row>
    <row r="4870" spans="2:2" x14ac:dyDescent="0.25">
      <c r="B4870"/>
    </row>
    <row r="4871" spans="2:2" x14ac:dyDescent="0.25">
      <c r="B4871"/>
    </row>
    <row r="4872" spans="2:2" x14ac:dyDescent="0.25">
      <c r="B4872"/>
    </row>
    <row r="4873" spans="2:2" x14ac:dyDescent="0.25">
      <c r="B4873"/>
    </row>
    <row r="4874" spans="2:2" x14ac:dyDescent="0.25">
      <c r="B4874"/>
    </row>
    <row r="4875" spans="2:2" x14ac:dyDescent="0.25">
      <c r="B4875"/>
    </row>
    <row r="4876" spans="2:2" x14ac:dyDescent="0.25">
      <c r="B4876"/>
    </row>
    <row r="4877" spans="2:2" x14ac:dyDescent="0.25">
      <c r="B4877"/>
    </row>
    <row r="4878" spans="2:2" x14ac:dyDescent="0.25">
      <c r="B4878"/>
    </row>
    <row r="4879" spans="2:2" x14ac:dyDescent="0.25">
      <c r="B4879"/>
    </row>
    <row r="4880" spans="2:2" x14ac:dyDescent="0.25">
      <c r="B4880"/>
    </row>
    <row r="4881" spans="2:2" x14ac:dyDescent="0.25">
      <c r="B4881"/>
    </row>
    <row r="4882" spans="2:2" x14ac:dyDescent="0.25">
      <c r="B4882"/>
    </row>
    <row r="4883" spans="2:2" x14ac:dyDescent="0.25">
      <c r="B4883"/>
    </row>
    <row r="4884" spans="2:2" x14ac:dyDescent="0.25">
      <c r="B4884"/>
    </row>
    <row r="4885" spans="2:2" x14ac:dyDescent="0.25">
      <c r="B4885"/>
    </row>
    <row r="4886" spans="2:2" x14ac:dyDescent="0.25">
      <c r="B4886"/>
    </row>
    <row r="4887" spans="2:2" x14ac:dyDescent="0.25">
      <c r="B4887"/>
    </row>
    <row r="4888" spans="2:2" x14ac:dyDescent="0.25">
      <c r="B4888"/>
    </row>
    <row r="4889" spans="2:2" x14ac:dyDescent="0.25">
      <c r="B4889"/>
    </row>
    <row r="4890" spans="2:2" x14ac:dyDescent="0.25">
      <c r="B4890"/>
    </row>
    <row r="4891" spans="2:2" x14ac:dyDescent="0.25">
      <c r="B4891"/>
    </row>
    <row r="4892" spans="2:2" x14ac:dyDescent="0.25">
      <c r="B4892"/>
    </row>
    <row r="4893" spans="2:2" x14ac:dyDescent="0.25">
      <c r="B4893"/>
    </row>
    <row r="4894" spans="2:2" x14ac:dyDescent="0.25">
      <c r="B4894"/>
    </row>
    <row r="4895" spans="2:2" x14ac:dyDescent="0.25">
      <c r="B4895"/>
    </row>
    <row r="4896" spans="2:2" x14ac:dyDescent="0.25">
      <c r="B4896"/>
    </row>
    <row r="4897" spans="2:2" x14ac:dyDescent="0.25">
      <c r="B4897"/>
    </row>
    <row r="4898" spans="2:2" x14ac:dyDescent="0.25">
      <c r="B4898"/>
    </row>
    <row r="4899" spans="2:2" x14ac:dyDescent="0.25">
      <c r="B4899"/>
    </row>
    <row r="4900" spans="2:2" x14ac:dyDescent="0.25">
      <c r="B4900"/>
    </row>
    <row r="4901" spans="2:2" x14ac:dyDescent="0.25">
      <c r="B4901"/>
    </row>
    <row r="4902" spans="2:2" x14ac:dyDescent="0.25">
      <c r="B4902"/>
    </row>
    <row r="4903" spans="2:2" x14ac:dyDescent="0.25">
      <c r="B4903"/>
    </row>
    <row r="4904" spans="2:2" x14ac:dyDescent="0.25">
      <c r="B4904"/>
    </row>
    <row r="4905" spans="2:2" x14ac:dyDescent="0.25">
      <c r="B4905"/>
    </row>
    <row r="4906" spans="2:2" x14ac:dyDescent="0.25">
      <c r="B4906"/>
    </row>
    <row r="4907" spans="2:2" x14ac:dyDescent="0.25">
      <c r="B4907"/>
    </row>
    <row r="4908" spans="2:2" x14ac:dyDescent="0.25">
      <c r="B4908"/>
    </row>
    <row r="4909" spans="2:2" x14ac:dyDescent="0.25">
      <c r="B4909"/>
    </row>
    <row r="4910" spans="2:2" x14ac:dyDescent="0.25">
      <c r="B4910"/>
    </row>
    <row r="4911" spans="2:2" x14ac:dyDescent="0.25">
      <c r="B4911"/>
    </row>
    <row r="4912" spans="2:2" x14ac:dyDescent="0.25">
      <c r="B4912"/>
    </row>
    <row r="4913" spans="2:2" x14ac:dyDescent="0.25">
      <c r="B4913"/>
    </row>
    <row r="4914" spans="2:2" x14ac:dyDescent="0.25">
      <c r="B4914"/>
    </row>
    <row r="4915" spans="2:2" x14ac:dyDescent="0.25">
      <c r="B4915"/>
    </row>
    <row r="4916" spans="2:2" x14ac:dyDescent="0.25">
      <c r="B4916"/>
    </row>
    <row r="4917" spans="2:2" x14ac:dyDescent="0.25">
      <c r="B4917"/>
    </row>
    <row r="4918" spans="2:2" x14ac:dyDescent="0.25">
      <c r="B4918"/>
    </row>
    <row r="4919" spans="2:2" x14ac:dyDescent="0.25">
      <c r="B4919"/>
    </row>
    <row r="4920" spans="2:2" x14ac:dyDescent="0.25">
      <c r="B4920"/>
    </row>
    <row r="4921" spans="2:2" x14ac:dyDescent="0.25">
      <c r="B4921"/>
    </row>
    <row r="4922" spans="2:2" x14ac:dyDescent="0.25">
      <c r="B4922"/>
    </row>
    <row r="4923" spans="2:2" x14ac:dyDescent="0.25">
      <c r="B4923"/>
    </row>
    <row r="4924" spans="2:2" x14ac:dyDescent="0.25">
      <c r="B4924"/>
    </row>
    <row r="4925" spans="2:2" x14ac:dyDescent="0.25">
      <c r="B4925"/>
    </row>
    <row r="4926" spans="2:2" x14ac:dyDescent="0.25">
      <c r="B4926"/>
    </row>
    <row r="4927" spans="2:2" x14ac:dyDescent="0.25">
      <c r="B4927"/>
    </row>
    <row r="4928" spans="2:2" x14ac:dyDescent="0.25">
      <c r="B4928"/>
    </row>
    <row r="4929" spans="2:2" x14ac:dyDescent="0.25">
      <c r="B4929"/>
    </row>
    <row r="4930" spans="2:2" x14ac:dyDescent="0.25">
      <c r="B4930"/>
    </row>
    <row r="4931" spans="2:2" x14ac:dyDescent="0.25">
      <c r="B4931"/>
    </row>
    <row r="4932" spans="2:2" x14ac:dyDescent="0.25">
      <c r="B4932"/>
    </row>
    <row r="4933" spans="2:2" x14ac:dyDescent="0.25">
      <c r="B4933"/>
    </row>
    <row r="4934" spans="2:2" x14ac:dyDescent="0.25">
      <c r="B4934"/>
    </row>
    <row r="4935" spans="2:2" x14ac:dyDescent="0.25">
      <c r="B4935"/>
    </row>
    <row r="4936" spans="2:2" x14ac:dyDescent="0.25">
      <c r="B4936"/>
    </row>
    <row r="4937" spans="2:2" x14ac:dyDescent="0.25">
      <c r="B4937"/>
    </row>
    <row r="4938" spans="2:2" x14ac:dyDescent="0.25">
      <c r="B4938"/>
    </row>
    <row r="4939" spans="2:2" x14ac:dyDescent="0.25">
      <c r="B4939"/>
    </row>
    <row r="4940" spans="2:2" x14ac:dyDescent="0.25">
      <c r="B4940"/>
    </row>
    <row r="4941" spans="2:2" x14ac:dyDescent="0.25">
      <c r="B4941"/>
    </row>
    <row r="4942" spans="2:2" x14ac:dyDescent="0.25">
      <c r="B4942"/>
    </row>
    <row r="4943" spans="2:2" x14ac:dyDescent="0.25">
      <c r="B4943"/>
    </row>
    <row r="4944" spans="2:2" x14ac:dyDescent="0.25">
      <c r="B4944"/>
    </row>
    <row r="4945" spans="2:2" x14ac:dyDescent="0.25">
      <c r="B4945"/>
    </row>
    <row r="4946" spans="2:2" x14ac:dyDescent="0.25">
      <c r="B4946"/>
    </row>
    <row r="4947" spans="2:2" x14ac:dyDescent="0.25">
      <c r="B4947"/>
    </row>
    <row r="4948" spans="2:2" x14ac:dyDescent="0.25">
      <c r="B4948"/>
    </row>
    <row r="4949" spans="2:2" x14ac:dyDescent="0.25">
      <c r="B4949"/>
    </row>
    <row r="4950" spans="2:2" x14ac:dyDescent="0.25">
      <c r="B4950"/>
    </row>
    <row r="4951" spans="2:2" x14ac:dyDescent="0.25">
      <c r="B4951"/>
    </row>
    <row r="4952" spans="2:2" x14ac:dyDescent="0.25">
      <c r="B4952"/>
    </row>
    <row r="4953" spans="2:2" x14ac:dyDescent="0.25">
      <c r="B4953"/>
    </row>
    <row r="4954" spans="2:2" x14ac:dyDescent="0.25">
      <c r="B4954"/>
    </row>
    <row r="4955" spans="2:2" x14ac:dyDescent="0.25">
      <c r="B4955"/>
    </row>
    <row r="4956" spans="2:2" x14ac:dyDescent="0.25">
      <c r="B4956"/>
    </row>
    <row r="4957" spans="2:2" x14ac:dyDescent="0.25">
      <c r="B4957"/>
    </row>
    <row r="4958" spans="2:2" x14ac:dyDescent="0.25">
      <c r="B4958"/>
    </row>
    <row r="4959" spans="2:2" x14ac:dyDescent="0.25">
      <c r="B4959"/>
    </row>
    <row r="4960" spans="2:2" x14ac:dyDescent="0.25">
      <c r="B4960"/>
    </row>
    <row r="4961" spans="2:2" x14ac:dyDescent="0.25">
      <c r="B4961"/>
    </row>
    <row r="4962" spans="2:2" x14ac:dyDescent="0.25">
      <c r="B4962"/>
    </row>
    <row r="4963" spans="2:2" x14ac:dyDescent="0.25">
      <c r="B4963"/>
    </row>
    <row r="4964" spans="2:2" x14ac:dyDescent="0.25">
      <c r="B4964"/>
    </row>
    <row r="4965" spans="2:2" x14ac:dyDescent="0.25">
      <c r="B4965"/>
    </row>
    <row r="4966" spans="2:2" x14ac:dyDescent="0.25">
      <c r="B4966"/>
    </row>
    <row r="4967" spans="2:2" x14ac:dyDescent="0.25">
      <c r="B4967"/>
    </row>
    <row r="4968" spans="2:2" x14ac:dyDescent="0.25">
      <c r="B4968"/>
    </row>
    <row r="4969" spans="2:2" x14ac:dyDescent="0.25">
      <c r="B4969"/>
    </row>
    <row r="4970" spans="2:2" x14ac:dyDescent="0.25">
      <c r="B4970"/>
    </row>
    <row r="4971" spans="2:2" x14ac:dyDescent="0.25">
      <c r="B4971"/>
    </row>
    <row r="4972" spans="2:2" x14ac:dyDescent="0.25">
      <c r="B4972"/>
    </row>
    <row r="4973" spans="2:2" x14ac:dyDescent="0.25">
      <c r="B4973"/>
    </row>
    <row r="4974" spans="2:2" x14ac:dyDescent="0.25">
      <c r="B4974"/>
    </row>
    <row r="4975" spans="2:2" x14ac:dyDescent="0.25">
      <c r="B4975"/>
    </row>
    <row r="4976" spans="2:2" x14ac:dyDescent="0.25">
      <c r="B4976"/>
    </row>
    <row r="4977" spans="2:2" x14ac:dyDescent="0.25">
      <c r="B4977"/>
    </row>
    <row r="4978" spans="2:2" x14ac:dyDescent="0.25">
      <c r="B4978"/>
    </row>
    <row r="4979" spans="2:2" x14ac:dyDescent="0.25">
      <c r="B4979"/>
    </row>
    <row r="4980" spans="2:2" x14ac:dyDescent="0.25">
      <c r="B4980"/>
    </row>
    <row r="4981" spans="2:2" x14ac:dyDescent="0.25">
      <c r="B4981"/>
    </row>
    <row r="4982" spans="2:2" x14ac:dyDescent="0.25">
      <c r="B4982"/>
    </row>
    <row r="4983" spans="2:2" x14ac:dyDescent="0.25">
      <c r="B4983"/>
    </row>
    <row r="4984" spans="2:2" x14ac:dyDescent="0.25">
      <c r="B4984"/>
    </row>
    <row r="4985" spans="2:2" x14ac:dyDescent="0.25">
      <c r="B4985"/>
    </row>
    <row r="4986" spans="2:2" x14ac:dyDescent="0.25">
      <c r="B4986"/>
    </row>
    <row r="4987" spans="2:2" x14ac:dyDescent="0.25">
      <c r="B4987"/>
    </row>
    <row r="4988" spans="2:2" x14ac:dyDescent="0.25">
      <c r="B4988"/>
    </row>
    <row r="4989" spans="2:2" x14ac:dyDescent="0.25">
      <c r="B4989"/>
    </row>
    <row r="4990" spans="2:2" x14ac:dyDescent="0.25">
      <c r="B4990"/>
    </row>
    <row r="4991" spans="2:2" x14ac:dyDescent="0.25">
      <c r="B4991"/>
    </row>
    <row r="4992" spans="2:2" x14ac:dyDescent="0.25">
      <c r="B4992"/>
    </row>
    <row r="4993" spans="2:2" x14ac:dyDescent="0.25">
      <c r="B4993"/>
    </row>
    <row r="4994" spans="2:2" x14ac:dyDescent="0.25">
      <c r="B4994"/>
    </row>
    <row r="4995" spans="2:2" x14ac:dyDescent="0.25">
      <c r="B4995"/>
    </row>
    <row r="4996" spans="2:2" x14ac:dyDescent="0.25">
      <c r="B4996"/>
    </row>
    <row r="4997" spans="2:2" x14ac:dyDescent="0.25">
      <c r="B4997"/>
    </row>
    <row r="4998" spans="2:2" x14ac:dyDescent="0.25">
      <c r="B4998"/>
    </row>
    <row r="4999" spans="2:2" x14ac:dyDescent="0.25">
      <c r="B4999"/>
    </row>
    <row r="5000" spans="2:2" x14ac:dyDescent="0.25">
      <c r="B5000"/>
    </row>
    <row r="5001" spans="2:2" x14ac:dyDescent="0.25">
      <c r="B5001"/>
    </row>
    <row r="5002" spans="2:2" x14ac:dyDescent="0.25">
      <c r="B5002"/>
    </row>
    <row r="5003" spans="2:2" x14ac:dyDescent="0.25">
      <c r="B5003"/>
    </row>
    <row r="5004" spans="2:2" x14ac:dyDescent="0.25">
      <c r="B5004"/>
    </row>
    <row r="5005" spans="2:2" x14ac:dyDescent="0.25">
      <c r="B5005"/>
    </row>
    <row r="5006" spans="2:2" x14ac:dyDescent="0.25">
      <c r="B5006"/>
    </row>
    <row r="5007" spans="2:2" x14ac:dyDescent="0.25">
      <c r="B5007"/>
    </row>
    <row r="5008" spans="2:2" x14ac:dyDescent="0.25">
      <c r="B5008"/>
    </row>
    <row r="5009" spans="2:2" x14ac:dyDescent="0.25">
      <c r="B5009"/>
    </row>
    <row r="5010" spans="2:2" x14ac:dyDescent="0.25">
      <c r="B5010"/>
    </row>
    <row r="5011" spans="2:2" x14ac:dyDescent="0.25">
      <c r="B5011"/>
    </row>
    <row r="5012" spans="2:2" x14ac:dyDescent="0.25">
      <c r="B5012"/>
    </row>
    <row r="5013" spans="2:2" x14ac:dyDescent="0.25">
      <c r="B5013"/>
    </row>
    <row r="5014" spans="2:2" x14ac:dyDescent="0.25">
      <c r="B5014"/>
    </row>
    <row r="5015" spans="2:2" x14ac:dyDescent="0.25">
      <c r="B5015"/>
    </row>
    <row r="5016" spans="2:2" x14ac:dyDescent="0.25">
      <c r="B5016"/>
    </row>
    <row r="5017" spans="2:2" x14ac:dyDescent="0.25">
      <c r="B5017"/>
    </row>
    <row r="5018" spans="2:2" x14ac:dyDescent="0.25">
      <c r="B5018"/>
    </row>
    <row r="5019" spans="2:2" x14ac:dyDescent="0.25">
      <c r="B5019"/>
    </row>
    <row r="5020" spans="2:2" x14ac:dyDescent="0.25">
      <c r="B5020"/>
    </row>
    <row r="5021" spans="2:2" x14ac:dyDescent="0.25">
      <c r="B5021"/>
    </row>
    <row r="5022" spans="2:2" x14ac:dyDescent="0.25">
      <c r="B5022"/>
    </row>
    <row r="5023" spans="2:2" x14ac:dyDescent="0.25">
      <c r="B5023"/>
    </row>
    <row r="5024" spans="2:2" x14ac:dyDescent="0.25">
      <c r="B5024"/>
    </row>
    <row r="5025" spans="2:2" x14ac:dyDescent="0.25">
      <c r="B5025"/>
    </row>
    <row r="5026" spans="2:2" x14ac:dyDescent="0.25">
      <c r="B5026"/>
    </row>
    <row r="5027" spans="2:2" x14ac:dyDescent="0.25">
      <c r="B5027"/>
    </row>
    <row r="5028" spans="2:2" x14ac:dyDescent="0.25">
      <c r="B5028"/>
    </row>
    <row r="5029" spans="2:2" x14ac:dyDescent="0.25">
      <c r="B5029"/>
    </row>
    <row r="5030" spans="2:2" x14ac:dyDescent="0.25">
      <c r="B5030"/>
    </row>
    <row r="5031" spans="2:2" x14ac:dyDescent="0.25">
      <c r="B5031"/>
    </row>
    <row r="5032" spans="2:2" x14ac:dyDescent="0.25">
      <c r="B5032"/>
    </row>
    <row r="5033" spans="2:2" x14ac:dyDescent="0.25">
      <c r="B5033"/>
    </row>
    <row r="5034" spans="2:2" x14ac:dyDescent="0.25">
      <c r="B5034"/>
    </row>
    <row r="5035" spans="2:2" x14ac:dyDescent="0.25">
      <c r="B5035"/>
    </row>
    <row r="5036" spans="2:2" x14ac:dyDescent="0.25">
      <c r="B5036"/>
    </row>
    <row r="5037" spans="2:2" x14ac:dyDescent="0.25">
      <c r="B5037"/>
    </row>
    <row r="5038" spans="2:2" x14ac:dyDescent="0.25">
      <c r="B5038"/>
    </row>
    <row r="5039" spans="2:2" x14ac:dyDescent="0.25">
      <c r="B5039"/>
    </row>
    <row r="5040" spans="2:2" x14ac:dyDescent="0.25">
      <c r="B5040"/>
    </row>
    <row r="5041" spans="2:2" x14ac:dyDescent="0.25">
      <c r="B5041"/>
    </row>
    <row r="5042" spans="2:2" x14ac:dyDescent="0.25">
      <c r="B5042"/>
    </row>
    <row r="5043" spans="2:2" x14ac:dyDescent="0.25">
      <c r="B5043"/>
    </row>
    <row r="5044" spans="2:2" x14ac:dyDescent="0.25">
      <c r="B5044"/>
    </row>
    <row r="5045" spans="2:2" x14ac:dyDescent="0.25">
      <c r="B5045"/>
    </row>
    <row r="5046" spans="2:2" x14ac:dyDescent="0.25">
      <c r="B5046"/>
    </row>
    <row r="5047" spans="2:2" x14ac:dyDescent="0.25">
      <c r="B5047"/>
    </row>
    <row r="5048" spans="2:2" x14ac:dyDescent="0.25">
      <c r="B5048"/>
    </row>
    <row r="5049" spans="2:2" x14ac:dyDescent="0.25">
      <c r="B5049"/>
    </row>
    <row r="5050" spans="2:2" x14ac:dyDescent="0.25">
      <c r="B5050"/>
    </row>
    <row r="5051" spans="2:2" x14ac:dyDescent="0.25">
      <c r="B5051"/>
    </row>
    <row r="5052" spans="2:2" x14ac:dyDescent="0.25">
      <c r="B5052"/>
    </row>
    <row r="5053" spans="2:2" x14ac:dyDescent="0.25">
      <c r="B5053"/>
    </row>
    <row r="5054" spans="2:2" x14ac:dyDescent="0.25">
      <c r="B5054"/>
    </row>
    <row r="5055" spans="2:2" x14ac:dyDescent="0.25">
      <c r="B5055"/>
    </row>
    <row r="5056" spans="2:2" x14ac:dyDescent="0.25">
      <c r="B5056"/>
    </row>
    <row r="5057" spans="2:2" x14ac:dyDescent="0.25">
      <c r="B5057"/>
    </row>
    <row r="5058" spans="2:2" x14ac:dyDescent="0.25">
      <c r="B5058"/>
    </row>
    <row r="5059" spans="2:2" x14ac:dyDescent="0.25">
      <c r="B5059"/>
    </row>
    <row r="5060" spans="2:2" x14ac:dyDescent="0.25">
      <c r="B5060"/>
    </row>
    <row r="5061" spans="2:2" x14ac:dyDescent="0.25">
      <c r="B5061"/>
    </row>
    <row r="5062" spans="2:2" x14ac:dyDescent="0.25">
      <c r="B5062"/>
    </row>
    <row r="5063" spans="2:2" x14ac:dyDescent="0.25">
      <c r="B5063"/>
    </row>
    <row r="5064" spans="2:2" x14ac:dyDescent="0.25">
      <c r="B5064"/>
    </row>
    <row r="5065" spans="2:2" x14ac:dyDescent="0.25">
      <c r="B5065"/>
    </row>
    <row r="5066" spans="2:2" x14ac:dyDescent="0.25">
      <c r="B5066"/>
    </row>
    <row r="5067" spans="2:2" x14ac:dyDescent="0.25">
      <c r="B5067"/>
    </row>
    <row r="5068" spans="2:2" x14ac:dyDescent="0.25">
      <c r="B5068"/>
    </row>
    <row r="5069" spans="2:2" x14ac:dyDescent="0.25">
      <c r="B5069"/>
    </row>
    <row r="5070" spans="2:2" x14ac:dyDescent="0.25">
      <c r="B5070"/>
    </row>
    <row r="5071" spans="2:2" x14ac:dyDescent="0.25">
      <c r="B5071"/>
    </row>
    <row r="5072" spans="2:2" x14ac:dyDescent="0.25">
      <c r="B5072"/>
    </row>
    <row r="5073" spans="2:2" x14ac:dyDescent="0.25">
      <c r="B5073"/>
    </row>
    <row r="5074" spans="2:2" x14ac:dyDescent="0.25">
      <c r="B5074"/>
    </row>
    <row r="5075" spans="2:2" x14ac:dyDescent="0.25">
      <c r="B5075"/>
    </row>
    <row r="5076" spans="2:2" x14ac:dyDescent="0.25">
      <c r="B5076"/>
    </row>
    <row r="5077" spans="2:2" x14ac:dyDescent="0.25">
      <c r="B5077"/>
    </row>
    <row r="5078" spans="2:2" x14ac:dyDescent="0.25">
      <c r="B5078"/>
    </row>
    <row r="5079" spans="2:2" x14ac:dyDescent="0.25">
      <c r="B5079"/>
    </row>
    <row r="5080" spans="2:2" x14ac:dyDescent="0.25">
      <c r="B5080"/>
    </row>
    <row r="5081" spans="2:2" x14ac:dyDescent="0.25">
      <c r="B5081"/>
    </row>
    <row r="5082" spans="2:2" x14ac:dyDescent="0.25">
      <c r="B5082"/>
    </row>
    <row r="5083" spans="2:2" x14ac:dyDescent="0.25">
      <c r="B5083"/>
    </row>
    <row r="5084" spans="2:2" x14ac:dyDescent="0.25">
      <c r="B5084"/>
    </row>
    <row r="5085" spans="2:2" x14ac:dyDescent="0.25">
      <c r="B5085"/>
    </row>
    <row r="5086" spans="2:2" x14ac:dyDescent="0.25">
      <c r="B5086"/>
    </row>
    <row r="5087" spans="2:2" x14ac:dyDescent="0.25">
      <c r="B5087"/>
    </row>
    <row r="5088" spans="2:2" x14ac:dyDescent="0.25">
      <c r="B5088"/>
    </row>
    <row r="5089" spans="2:2" x14ac:dyDescent="0.25">
      <c r="B5089"/>
    </row>
    <row r="5090" spans="2:2" x14ac:dyDescent="0.25">
      <c r="B5090"/>
    </row>
    <row r="5091" spans="2:2" x14ac:dyDescent="0.25">
      <c r="B5091"/>
    </row>
    <row r="5092" spans="2:2" x14ac:dyDescent="0.25">
      <c r="B5092"/>
    </row>
    <row r="5093" spans="2:2" x14ac:dyDescent="0.25">
      <c r="B5093"/>
    </row>
    <row r="5094" spans="2:2" x14ac:dyDescent="0.25">
      <c r="B5094"/>
    </row>
    <row r="5095" spans="2:2" x14ac:dyDescent="0.25">
      <c r="B5095"/>
    </row>
    <row r="5096" spans="2:2" x14ac:dyDescent="0.25">
      <c r="B5096"/>
    </row>
    <row r="5097" spans="2:2" x14ac:dyDescent="0.25">
      <c r="B5097"/>
    </row>
    <row r="5098" spans="2:2" x14ac:dyDescent="0.25">
      <c r="B5098"/>
    </row>
    <row r="5099" spans="2:2" x14ac:dyDescent="0.25">
      <c r="B5099"/>
    </row>
    <row r="5100" spans="2:2" x14ac:dyDescent="0.25">
      <c r="B5100"/>
    </row>
    <row r="5101" spans="2:2" x14ac:dyDescent="0.25">
      <c r="B5101"/>
    </row>
    <row r="5102" spans="2:2" x14ac:dyDescent="0.25">
      <c r="B5102"/>
    </row>
    <row r="5103" spans="2:2" x14ac:dyDescent="0.25">
      <c r="B5103"/>
    </row>
    <row r="5104" spans="2:2" x14ac:dyDescent="0.25">
      <c r="B5104"/>
    </row>
    <row r="5105" spans="2:2" x14ac:dyDescent="0.25">
      <c r="B5105"/>
    </row>
    <row r="5106" spans="2:2" x14ac:dyDescent="0.25">
      <c r="B5106"/>
    </row>
    <row r="5107" spans="2:2" x14ac:dyDescent="0.25">
      <c r="B5107"/>
    </row>
    <row r="5108" spans="2:2" x14ac:dyDescent="0.25">
      <c r="B5108"/>
    </row>
    <row r="5109" spans="2:2" x14ac:dyDescent="0.25">
      <c r="B5109"/>
    </row>
    <row r="5110" spans="2:2" x14ac:dyDescent="0.25">
      <c r="B5110"/>
    </row>
    <row r="5111" spans="2:2" x14ac:dyDescent="0.25">
      <c r="B5111"/>
    </row>
    <row r="5112" spans="2:2" x14ac:dyDescent="0.25">
      <c r="B5112"/>
    </row>
    <row r="5113" spans="2:2" x14ac:dyDescent="0.25">
      <c r="B5113"/>
    </row>
    <row r="5114" spans="2:2" x14ac:dyDescent="0.25">
      <c r="B5114"/>
    </row>
    <row r="5115" spans="2:2" x14ac:dyDescent="0.25">
      <c r="B5115"/>
    </row>
    <row r="5116" spans="2:2" x14ac:dyDescent="0.25">
      <c r="B5116"/>
    </row>
    <row r="5117" spans="2:2" x14ac:dyDescent="0.25">
      <c r="B5117"/>
    </row>
    <row r="5118" spans="2:2" x14ac:dyDescent="0.25">
      <c r="B5118"/>
    </row>
    <row r="5119" spans="2:2" x14ac:dyDescent="0.25">
      <c r="B5119"/>
    </row>
    <row r="5120" spans="2:2" x14ac:dyDescent="0.25">
      <c r="B5120"/>
    </row>
    <row r="5121" spans="2:2" x14ac:dyDescent="0.25">
      <c r="B5121"/>
    </row>
    <row r="5122" spans="2:2" x14ac:dyDescent="0.25">
      <c r="B5122"/>
    </row>
    <row r="5123" spans="2:2" x14ac:dyDescent="0.25">
      <c r="B5123"/>
    </row>
    <row r="5124" spans="2:2" x14ac:dyDescent="0.25">
      <c r="B5124"/>
    </row>
    <row r="5125" spans="2:2" x14ac:dyDescent="0.25">
      <c r="B5125"/>
    </row>
    <row r="5126" spans="2:2" x14ac:dyDescent="0.25">
      <c r="B5126"/>
    </row>
    <row r="5127" spans="2:2" x14ac:dyDescent="0.25">
      <c r="B5127"/>
    </row>
    <row r="5128" spans="2:2" x14ac:dyDescent="0.25">
      <c r="B5128"/>
    </row>
    <row r="5129" spans="2:2" x14ac:dyDescent="0.25">
      <c r="B5129"/>
    </row>
    <row r="5130" spans="2:2" x14ac:dyDescent="0.25">
      <c r="B5130"/>
    </row>
    <row r="5131" spans="2:2" x14ac:dyDescent="0.25">
      <c r="B5131"/>
    </row>
    <row r="5132" spans="2:2" x14ac:dyDescent="0.25">
      <c r="B5132"/>
    </row>
    <row r="5133" spans="2:2" x14ac:dyDescent="0.25">
      <c r="B5133"/>
    </row>
    <row r="5134" spans="2:2" x14ac:dyDescent="0.25">
      <c r="B5134"/>
    </row>
    <row r="5135" spans="2:2" x14ac:dyDescent="0.25">
      <c r="B5135"/>
    </row>
    <row r="5136" spans="2:2" x14ac:dyDescent="0.25">
      <c r="B5136"/>
    </row>
    <row r="5137" spans="2:2" x14ac:dyDescent="0.25">
      <c r="B5137"/>
    </row>
    <row r="5138" spans="2:2" x14ac:dyDescent="0.25">
      <c r="B5138"/>
    </row>
    <row r="5139" spans="2:2" x14ac:dyDescent="0.25">
      <c r="B5139"/>
    </row>
    <row r="5140" spans="2:2" x14ac:dyDescent="0.25">
      <c r="B5140"/>
    </row>
    <row r="5141" spans="2:2" x14ac:dyDescent="0.25">
      <c r="B5141"/>
    </row>
    <row r="5142" spans="2:2" x14ac:dyDescent="0.25">
      <c r="B5142"/>
    </row>
    <row r="5143" spans="2:2" x14ac:dyDescent="0.25">
      <c r="B5143"/>
    </row>
    <row r="5144" spans="2:2" x14ac:dyDescent="0.25">
      <c r="B5144"/>
    </row>
    <row r="5145" spans="2:2" x14ac:dyDescent="0.25">
      <c r="B5145"/>
    </row>
    <row r="5146" spans="2:2" x14ac:dyDescent="0.25">
      <c r="B5146"/>
    </row>
    <row r="5147" spans="2:2" x14ac:dyDescent="0.25">
      <c r="B5147"/>
    </row>
    <row r="5148" spans="2:2" x14ac:dyDescent="0.25">
      <c r="B5148"/>
    </row>
    <row r="5149" spans="2:2" x14ac:dyDescent="0.25">
      <c r="B5149"/>
    </row>
    <row r="5150" spans="2:2" x14ac:dyDescent="0.25">
      <c r="B5150"/>
    </row>
    <row r="5151" spans="2:2" x14ac:dyDescent="0.25">
      <c r="B5151"/>
    </row>
    <row r="5152" spans="2:2" x14ac:dyDescent="0.25">
      <c r="B5152"/>
    </row>
    <row r="5153" spans="2:2" x14ac:dyDescent="0.25">
      <c r="B5153"/>
    </row>
    <row r="5154" spans="2:2" x14ac:dyDescent="0.25">
      <c r="B5154"/>
    </row>
    <row r="5155" spans="2:2" x14ac:dyDescent="0.25">
      <c r="B5155"/>
    </row>
    <row r="5156" spans="2:2" x14ac:dyDescent="0.25">
      <c r="B5156"/>
    </row>
    <row r="5157" spans="2:2" x14ac:dyDescent="0.25">
      <c r="B5157"/>
    </row>
    <row r="5158" spans="2:2" x14ac:dyDescent="0.25">
      <c r="B5158"/>
    </row>
    <row r="5159" spans="2:2" x14ac:dyDescent="0.25">
      <c r="B5159"/>
    </row>
    <row r="5160" spans="2:2" x14ac:dyDescent="0.25">
      <c r="B5160"/>
    </row>
    <row r="5161" spans="2:2" x14ac:dyDescent="0.25">
      <c r="B5161"/>
    </row>
    <row r="5162" spans="2:2" x14ac:dyDescent="0.25">
      <c r="B5162"/>
    </row>
    <row r="5163" spans="2:2" x14ac:dyDescent="0.25">
      <c r="B5163"/>
    </row>
    <row r="5164" spans="2:2" x14ac:dyDescent="0.25">
      <c r="B5164"/>
    </row>
    <row r="5165" spans="2:2" x14ac:dyDescent="0.25">
      <c r="B5165"/>
    </row>
    <row r="5166" spans="2:2" x14ac:dyDescent="0.25">
      <c r="B5166"/>
    </row>
    <row r="5167" spans="2:2" x14ac:dyDescent="0.25">
      <c r="B5167"/>
    </row>
    <row r="5168" spans="2:2" x14ac:dyDescent="0.25">
      <c r="B5168"/>
    </row>
    <row r="5169" spans="2:2" x14ac:dyDescent="0.25">
      <c r="B5169"/>
    </row>
    <row r="5170" spans="2:2" x14ac:dyDescent="0.25">
      <c r="B5170"/>
    </row>
    <row r="5171" spans="2:2" x14ac:dyDescent="0.25">
      <c r="B5171"/>
    </row>
    <row r="5172" spans="2:2" x14ac:dyDescent="0.25">
      <c r="B5172"/>
    </row>
    <row r="5173" spans="2:2" x14ac:dyDescent="0.25">
      <c r="B5173"/>
    </row>
    <row r="5174" spans="2:2" x14ac:dyDescent="0.25">
      <c r="B5174"/>
    </row>
    <row r="5175" spans="2:2" x14ac:dyDescent="0.25">
      <c r="B5175"/>
    </row>
    <row r="5176" spans="2:2" x14ac:dyDescent="0.25">
      <c r="B5176"/>
    </row>
    <row r="5177" spans="2:2" x14ac:dyDescent="0.25">
      <c r="B5177"/>
    </row>
    <row r="5178" spans="2:2" x14ac:dyDescent="0.25">
      <c r="B5178"/>
    </row>
    <row r="5179" spans="2:2" x14ac:dyDescent="0.25">
      <c r="B5179"/>
    </row>
    <row r="5180" spans="2:2" x14ac:dyDescent="0.25">
      <c r="B5180"/>
    </row>
    <row r="5181" spans="2:2" x14ac:dyDescent="0.25">
      <c r="B5181"/>
    </row>
    <row r="5182" spans="2:2" x14ac:dyDescent="0.25">
      <c r="B5182"/>
    </row>
    <row r="5183" spans="2:2" x14ac:dyDescent="0.25">
      <c r="B5183"/>
    </row>
    <row r="5184" spans="2:2" x14ac:dyDescent="0.25">
      <c r="B5184"/>
    </row>
    <row r="5185" spans="2:2" x14ac:dyDescent="0.25">
      <c r="B5185"/>
    </row>
    <row r="5186" spans="2:2" x14ac:dyDescent="0.25">
      <c r="B5186"/>
    </row>
    <row r="5187" spans="2:2" x14ac:dyDescent="0.25">
      <c r="B5187"/>
    </row>
    <row r="5188" spans="2:2" x14ac:dyDescent="0.25">
      <c r="B5188"/>
    </row>
    <row r="5189" spans="2:2" x14ac:dyDescent="0.25">
      <c r="B5189"/>
    </row>
    <row r="5190" spans="2:2" x14ac:dyDescent="0.25">
      <c r="B5190"/>
    </row>
    <row r="5191" spans="2:2" x14ac:dyDescent="0.25">
      <c r="B5191"/>
    </row>
    <row r="5192" spans="2:2" x14ac:dyDescent="0.25">
      <c r="B5192"/>
    </row>
    <row r="5193" spans="2:2" x14ac:dyDescent="0.25">
      <c r="B5193"/>
    </row>
    <row r="5194" spans="2:2" x14ac:dyDescent="0.25">
      <c r="B5194"/>
    </row>
    <row r="5195" spans="2:2" x14ac:dyDescent="0.25">
      <c r="B5195"/>
    </row>
    <row r="5196" spans="2:2" x14ac:dyDescent="0.25">
      <c r="B5196"/>
    </row>
    <row r="5197" spans="2:2" x14ac:dyDescent="0.25">
      <c r="B5197"/>
    </row>
    <row r="5198" spans="2:2" x14ac:dyDescent="0.25">
      <c r="B5198"/>
    </row>
    <row r="5199" spans="2:2" x14ac:dyDescent="0.25">
      <c r="B5199"/>
    </row>
    <row r="5200" spans="2:2" x14ac:dyDescent="0.25">
      <c r="B5200"/>
    </row>
    <row r="5201" spans="2:2" x14ac:dyDescent="0.25">
      <c r="B5201"/>
    </row>
    <row r="5202" spans="2:2" x14ac:dyDescent="0.25">
      <c r="B5202"/>
    </row>
    <row r="5203" spans="2:2" x14ac:dyDescent="0.25">
      <c r="B5203"/>
    </row>
    <row r="5204" spans="2:2" x14ac:dyDescent="0.25">
      <c r="B5204"/>
    </row>
    <row r="5205" spans="2:2" x14ac:dyDescent="0.25">
      <c r="B5205"/>
    </row>
    <row r="5206" spans="2:2" x14ac:dyDescent="0.25">
      <c r="B5206"/>
    </row>
    <row r="5207" spans="2:2" x14ac:dyDescent="0.25">
      <c r="B5207"/>
    </row>
    <row r="5208" spans="2:2" x14ac:dyDescent="0.25">
      <c r="B5208"/>
    </row>
    <row r="5209" spans="2:2" x14ac:dyDescent="0.25">
      <c r="B5209"/>
    </row>
    <row r="5210" spans="2:2" x14ac:dyDescent="0.25">
      <c r="B5210"/>
    </row>
    <row r="5211" spans="2:2" x14ac:dyDescent="0.25">
      <c r="B5211"/>
    </row>
    <row r="5212" spans="2:2" x14ac:dyDescent="0.25">
      <c r="B5212"/>
    </row>
    <row r="5213" spans="2:2" x14ac:dyDescent="0.25">
      <c r="B5213"/>
    </row>
    <row r="5214" spans="2:2" x14ac:dyDescent="0.25">
      <c r="B5214"/>
    </row>
    <row r="5215" spans="2:2" x14ac:dyDescent="0.25">
      <c r="B5215"/>
    </row>
    <row r="5216" spans="2:2" x14ac:dyDescent="0.25">
      <c r="B5216"/>
    </row>
    <row r="5217" spans="2:2" x14ac:dyDescent="0.25">
      <c r="B5217"/>
    </row>
    <row r="5218" spans="2:2" x14ac:dyDescent="0.25">
      <c r="B5218"/>
    </row>
    <row r="5219" spans="2:2" x14ac:dyDescent="0.25">
      <c r="B5219"/>
    </row>
    <row r="5220" spans="2:2" x14ac:dyDescent="0.25">
      <c r="B5220"/>
    </row>
    <row r="5221" spans="2:2" x14ac:dyDescent="0.25">
      <c r="B5221"/>
    </row>
    <row r="5222" spans="2:2" x14ac:dyDescent="0.25">
      <c r="B5222"/>
    </row>
    <row r="5223" spans="2:2" x14ac:dyDescent="0.25">
      <c r="B5223"/>
    </row>
    <row r="5224" spans="2:2" x14ac:dyDescent="0.25">
      <c r="B5224"/>
    </row>
    <row r="5225" spans="2:2" x14ac:dyDescent="0.25">
      <c r="B5225"/>
    </row>
    <row r="5226" spans="2:2" x14ac:dyDescent="0.25">
      <c r="B5226"/>
    </row>
    <row r="5227" spans="2:2" x14ac:dyDescent="0.25">
      <c r="B5227"/>
    </row>
    <row r="5228" spans="2:2" x14ac:dyDescent="0.25">
      <c r="B5228"/>
    </row>
    <row r="5229" spans="2:2" x14ac:dyDescent="0.25">
      <c r="B5229"/>
    </row>
    <row r="5230" spans="2:2" x14ac:dyDescent="0.25">
      <c r="B5230"/>
    </row>
    <row r="5231" spans="2:2" x14ac:dyDescent="0.25">
      <c r="B5231"/>
    </row>
    <row r="5232" spans="2:2" x14ac:dyDescent="0.25">
      <c r="B5232"/>
    </row>
    <row r="5233" spans="2:2" x14ac:dyDescent="0.25">
      <c r="B5233"/>
    </row>
    <row r="5234" spans="2:2" x14ac:dyDescent="0.25">
      <c r="B5234"/>
    </row>
    <row r="5235" spans="2:2" x14ac:dyDescent="0.25">
      <c r="B5235"/>
    </row>
    <row r="5236" spans="2:2" x14ac:dyDescent="0.25">
      <c r="B5236"/>
    </row>
    <row r="5237" spans="2:2" x14ac:dyDescent="0.25">
      <c r="B5237"/>
    </row>
    <row r="5238" spans="2:2" x14ac:dyDescent="0.25">
      <c r="B5238"/>
    </row>
    <row r="5239" spans="2:2" x14ac:dyDescent="0.25">
      <c r="B5239"/>
    </row>
    <row r="5240" spans="2:2" x14ac:dyDescent="0.25">
      <c r="B5240"/>
    </row>
    <row r="5241" spans="2:2" x14ac:dyDescent="0.25">
      <c r="B5241"/>
    </row>
    <row r="5242" spans="2:2" x14ac:dyDescent="0.25">
      <c r="B5242"/>
    </row>
    <row r="5243" spans="2:2" x14ac:dyDescent="0.25">
      <c r="B5243"/>
    </row>
    <row r="5244" spans="2:2" x14ac:dyDescent="0.25">
      <c r="B5244"/>
    </row>
    <row r="5245" spans="2:2" x14ac:dyDescent="0.25">
      <c r="B5245"/>
    </row>
    <row r="5246" spans="2:2" x14ac:dyDescent="0.25">
      <c r="B5246"/>
    </row>
    <row r="5247" spans="2:2" x14ac:dyDescent="0.25">
      <c r="B5247"/>
    </row>
    <row r="5248" spans="2:2" x14ac:dyDescent="0.25">
      <c r="B5248"/>
    </row>
    <row r="5249" spans="2:2" x14ac:dyDescent="0.25">
      <c r="B5249"/>
    </row>
    <row r="5250" spans="2:2" x14ac:dyDescent="0.25">
      <c r="B5250"/>
    </row>
    <row r="5251" spans="2:2" x14ac:dyDescent="0.25">
      <c r="B5251"/>
    </row>
    <row r="5252" spans="2:2" x14ac:dyDescent="0.25">
      <c r="B5252"/>
    </row>
    <row r="5253" spans="2:2" x14ac:dyDescent="0.25">
      <c r="B5253"/>
    </row>
    <row r="5254" spans="2:2" x14ac:dyDescent="0.25">
      <c r="B5254"/>
    </row>
    <row r="5255" spans="2:2" x14ac:dyDescent="0.25">
      <c r="B5255"/>
    </row>
    <row r="5256" spans="2:2" x14ac:dyDescent="0.25">
      <c r="B5256"/>
    </row>
    <row r="5257" spans="2:2" x14ac:dyDescent="0.25">
      <c r="B5257"/>
    </row>
    <row r="5258" spans="2:2" x14ac:dyDescent="0.25">
      <c r="B5258"/>
    </row>
    <row r="5259" spans="2:2" x14ac:dyDescent="0.25">
      <c r="B5259"/>
    </row>
    <row r="5260" spans="2:2" x14ac:dyDescent="0.25">
      <c r="B5260"/>
    </row>
    <row r="5261" spans="2:2" x14ac:dyDescent="0.25">
      <c r="B5261"/>
    </row>
    <row r="5262" spans="2:2" x14ac:dyDescent="0.25">
      <c r="B5262"/>
    </row>
    <row r="5263" spans="2:2" x14ac:dyDescent="0.25">
      <c r="B5263"/>
    </row>
    <row r="5264" spans="2:2" x14ac:dyDescent="0.25">
      <c r="B5264"/>
    </row>
    <row r="5265" spans="2:2" x14ac:dyDescent="0.25">
      <c r="B5265"/>
    </row>
    <row r="5266" spans="2:2" x14ac:dyDescent="0.25">
      <c r="B5266"/>
    </row>
    <row r="5267" spans="2:2" x14ac:dyDescent="0.25">
      <c r="B5267"/>
    </row>
    <row r="5268" spans="2:2" x14ac:dyDescent="0.25">
      <c r="B5268"/>
    </row>
    <row r="5269" spans="2:2" x14ac:dyDescent="0.25">
      <c r="B5269"/>
    </row>
    <row r="5270" spans="2:2" x14ac:dyDescent="0.25">
      <c r="B5270"/>
    </row>
    <row r="5271" spans="2:2" x14ac:dyDescent="0.25">
      <c r="B5271"/>
    </row>
    <row r="5272" spans="2:2" x14ac:dyDescent="0.25">
      <c r="B5272"/>
    </row>
    <row r="5273" spans="2:2" x14ac:dyDescent="0.25">
      <c r="B5273"/>
    </row>
    <row r="5274" spans="2:2" x14ac:dyDescent="0.25">
      <c r="B5274"/>
    </row>
    <row r="5275" spans="2:2" x14ac:dyDescent="0.25">
      <c r="B5275"/>
    </row>
    <row r="5276" spans="2:2" x14ac:dyDescent="0.25">
      <c r="B5276"/>
    </row>
    <row r="5277" spans="2:2" x14ac:dyDescent="0.25">
      <c r="B5277"/>
    </row>
    <row r="5278" spans="2:2" x14ac:dyDescent="0.25">
      <c r="B5278"/>
    </row>
    <row r="5279" spans="2:2" x14ac:dyDescent="0.25">
      <c r="B5279"/>
    </row>
    <row r="5280" spans="2:2" x14ac:dyDescent="0.25">
      <c r="B5280"/>
    </row>
    <row r="5281" spans="2:2" x14ac:dyDescent="0.25">
      <c r="B5281"/>
    </row>
    <row r="5282" spans="2:2" x14ac:dyDescent="0.25">
      <c r="B5282"/>
    </row>
    <row r="5283" spans="2:2" x14ac:dyDescent="0.25">
      <c r="B5283"/>
    </row>
    <row r="5284" spans="2:2" x14ac:dyDescent="0.25">
      <c r="B5284"/>
    </row>
    <row r="5285" spans="2:2" x14ac:dyDescent="0.25">
      <c r="B5285"/>
    </row>
    <row r="5286" spans="2:2" x14ac:dyDescent="0.25">
      <c r="B5286"/>
    </row>
    <row r="5287" spans="2:2" x14ac:dyDescent="0.25">
      <c r="B5287"/>
    </row>
    <row r="5288" spans="2:2" x14ac:dyDescent="0.25">
      <c r="B5288"/>
    </row>
    <row r="5289" spans="2:2" x14ac:dyDescent="0.25">
      <c r="B5289"/>
    </row>
    <row r="5290" spans="2:2" x14ac:dyDescent="0.25">
      <c r="B5290"/>
    </row>
    <row r="5291" spans="2:2" x14ac:dyDescent="0.25">
      <c r="B5291"/>
    </row>
    <row r="5292" spans="2:2" x14ac:dyDescent="0.25">
      <c r="B5292"/>
    </row>
    <row r="5293" spans="2:2" x14ac:dyDescent="0.25">
      <c r="B5293"/>
    </row>
    <row r="5294" spans="2:2" x14ac:dyDescent="0.25">
      <c r="B5294"/>
    </row>
    <row r="5295" spans="2:2" x14ac:dyDescent="0.25">
      <c r="B5295"/>
    </row>
    <row r="5296" spans="2:2" x14ac:dyDescent="0.25">
      <c r="B5296"/>
    </row>
    <row r="5297" spans="2:2" x14ac:dyDescent="0.25">
      <c r="B5297"/>
    </row>
    <row r="5298" spans="2:2" x14ac:dyDescent="0.25">
      <c r="B5298"/>
    </row>
    <row r="5299" spans="2:2" x14ac:dyDescent="0.25">
      <c r="B5299"/>
    </row>
    <row r="5300" spans="2:2" x14ac:dyDescent="0.25">
      <c r="B5300"/>
    </row>
    <row r="5301" spans="2:2" x14ac:dyDescent="0.25">
      <c r="B5301"/>
    </row>
    <row r="5302" spans="2:2" x14ac:dyDescent="0.25">
      <c r="B5302"/>
    </row>
    <row r="5303" spans="2:2" x14ac:dyDescent="0.25">
      <c r="B5303"/>
    </row>
    <row r="5304" spans="2:2" x14ac:dyDescent="0.25">
      <c r="B5304"/>
    </row>
    <row r="5305" spans="2:2" x14ac:dyDescent="0.25">
      <c r="B5305"/>
    </row>
    <row r="5306" spans="2:2" x14ac:dyDescent="0.25">
      <c r="B5306"/>
    </row>
    <row r="5307" spans="2:2" x14ac:dyDescent="0.25">
      <c r="B5307"/>
    </row>
    <row r="5308" spans="2:2" x14ac:dyDescent="0.25">
      <c r="B5308"/>
    </row>
    <row r="5309" spans="2:2" x14ac:dyDescent="0.25">
      <c r="B5309"/>
    </row>
    <row r="5310" spans="2:2" x14ac:dyDescent="0.25">
      <c r="B5310"/>
    </row>
    <row r="5311" spans="2:2" x14ac:dyDescent="0.25">
      <c r="B5311"/>
    </row>
    <row r="5312" spans="2:2" x14ac:dyDescent="0.25">
      <c r="B5312"/>
    </row>
    <row r="5313" spans="2:2" x14ac:dyDescent="0.25">
      <c r="B5313"/>
    </row>
    <row r="5314" spans="2:2" x14ac:dyDescent="0.25">
      <c r="B5314"/>
    </row>
    <row r="5315" spans="2:2" x14ac:dyDescent="0.25">
      <c r="B5315"/>
    </row>
    <row r="5316" spans="2:2" x14ac:dyDescent="0.25">
      <c r="B5316"/>
    </row>
    <row r="5317" spans="2:2" x14ac:dyDescent="0.25">
      <c r="B5317"/>
    </row>
    <row r="5318" spans="2:2" x14ac:dyDescent="0.25">
      <c r="B5318"/>
    </row>
    <row r="5319" spans="2:2" x14ac:dyDescent="0.25">
      <c r="B5319"/>
    </row>
    <row r="5320" spans="2:2" x14ac:dyDescent="0.25">
      <c r="B5320"/>
    </row>
    <row r="5321" spans="2:2" x14ac:dyDescent="0.25">
      <c r="B5321"/>
    </row>
    <row r="5322" spans="2:2" x14ac:dyDescent="0.25">
      <c r="B5322"/>
    </row>
    <row r="5323" spans="2:2" x14ac:dyDescent="0.25">
      <c r="B5323"/>
    </row>
    <row r="5324" spans="2:2" x14ac:dyDescent="0.25">
      <c r="B5324"/>
    </row>
    <row r="5325" spans="2:2" x14ac:dyDescent="0.25">
      <c r="B5325"/>
    </row>
    <row r="5326" spans="2:2" x14ac:dyDescent="0.25">
      <c r="B5326"/>
    </row>
    <row r="5327" spans="2:2" x14ac:dyDescent="0.25">
      <c r="B5327"/>
    </row>
    <row r="5328" spans="2:2" x14ac:dyDescent="0.25">
      <c r="B5328"/>
    </row>
    <row r="5329" spans="2:2" x14ac:dyDescent="0.25">
      <c r="B5329"/>
    </row>
    <row r="5330" spans="2:2" x14ac:dyDescent="0.25">
      <c r="B5330"/>
    </row>
    <row r="5331" spans="2:2" x14ac:dyDescent="0.25">
      <c r="B5331"/>
    </row>
    <row r="5332" spans="2:2" x14ac:dyDescent="0.25">
      <c r="B5332"/>
    </row>
    <row r="5333" spans="2:2" x14ac:dyDescent="0.25">
      <c r="B5333"/>
    </row>
    <row r="5334" spans="2:2" x14ac:dyDescent="0.25">
      <c r="B5334"/>
    </row>
    <row r="5335" spans="2:2" x14ac:dyDescent="0.25">
      <c r="B5335"/>
    </row>
    <row r="5336" spans="2:2" x14ac:dyDescent="0.25">
      <c r="B5336"/>
    </row>
    <row r="5337" spans="2:2" x14ac:dyDescent="0.25">
      <c r="B5337"/>
    </row>
    <row r="5338" spans="2:2" x14ac:dyDescent="0.25">
      <c r="B5338"/>
    </row>
    <row r="5339" spans="2:2" x14ac:dyDescent="0.25">
      <c r="B5339"/>
    </row>
    <row r="5340" spans="2:2" x14ac:dyDescent="0.25">
      <c r="B5340"/>
    </row>
    <row r="5341" spans="2:2" x14ac:dyDescent="0.25">
      <c r="B5341"/>
    </row>
    <row r="5342" spans="2:2" x14ac:dyDescent="0.25">
      <c r="B5342"/>
    </row>
    <row r="5343" spans="2:2" x14ac:dyDescent="0.25">
      <c r="B5343"/>
    </row>
    <row r="5344" spans="2:2" x14ac:dyDescent="0.25">
      <c r="B5344"/>
    </row>
    <row r="5345" spans="2:2" x14ac:dyDescent="0.25">
      <c r="B5345"/>
    </row>
    <row r="5346" spans="2:2" x14ac:dyDescent="0.25">
      <c r="B5346"/>
    </row>
    <row r="5347" spans="2:2" x14ac:dyDescent="0.25">
      <c r="B5347"/>
    </row>
    <row r="5348" spans="2:2" x14ac:dyDescent="0.25">
      <c r="B5348"/>
    </row>
    <row r="5349" spans="2:2" x14ac:dyDescent="0.25">
      <c r="B5349"/>
    </row>
    <row r="5350" spans="2:2" x14ac:dyDescent="0.25">
      <c r="B5350"/>
    </row>
    <row r="5351" spans="2:2" x14ac:dyDescent="0.25">
      <c r="B5351"/>
    </row>
    <row r="5352" spans="2:2" x14ac:dyDescent="0.25">
      <c r="B5352"/>
    </row>
    <row r="5353" spans="2:2" x14ac:dyDescent="0.25">
      <c r="B5353"/>
    </row>
    <row r="5354" spans="2:2" x14ac:dyDescent="0.25">
      <c r="B5354"/>
    </row>
    <row r="5355" spans="2:2" x14ac:dyDescent="0.25">
      <c r="B5355"/>
    </row>
    <row r="5356" spans="2:2" x14ac:dyDescent="0.25">
      <c r="B5356"/>
    </row>
    <row r="5357" spans="2:2" x14ac:dyDescent="0.25">
      <c r="B5357"/>
    </row>
    <row r="5358" spans="2:2" x14ac:dyDescent="0.25">
      <c r="B5358"/>
    </row>
    <row r="5359" spans="2:2" x14ac:dyDescent="0.25">
      <c r="B5359"/>
    </row>
    <row r="5360" spans="2:2" x14ac:dyDescent="0.25">
      <c r="B5360"/>
    </row>
    <row r="5361" spans="2:2" x14ac:dyDescent="0.25">
      <c r="B5361"/>
    </row>
    <row r="5362" spans="2:2" x14ac:dyDescent="0.25">
      <c r="B5362"/>
    </row>
    <row r="5363" spans="2:2" x14ac:dyDescent="0.25">
      <c r="B5363"/>
    </row>
    <row r="5364" spans="2:2" x14ac:dyDescent="0.25">
      <c r="B5364"/>
    </row>
    <row r="5365" spans="2:2" x14ac:dyDescent="0.25">
      <c r="B5365"/>
    </row>
    <row r="5366" spans="2:2" x14ac:dyDescent="0.25">
      <c r="B5366"/>
    </row>
    <row r="5367" spans="2:2" x14ac:dyDescent="0.25">
      <c r="B5367"/>
    </row>
    <row r="5368" spans="2:2" x14ac:dyDescent="0.25">
      <c r="B5368"/>
    </row>
    <row r="5369" spans="2:2" x14ac:dyDescent="0.25">
      <c r="B5369"/>
    </row>
    <row r="5370" spans="2:2" x14ac:dyDescent="0.25">
      <c r="B5370"/>
    </row>
    <row r="5371" spans="2:2" x14ac:dyDescent="0.25">
      <c r="B5371"/>
    </row>
    <row r="5372" spans="2:2" x14ac:dyDescent="0.25">
      <c r="B5372"/>
    </row>
    <row r="5373" spans="2:2" x14ac:dyDescent="0.25">
      <c r="B5373"/>
    </row>
    <row r="5374" spans="2:2" x14ac:dyDescent="0.25">
      <c r="B5374"/>
    </row>
    <row r="5375" spans="2:2" x14ac:dyDescent="0.25">
      <c r="B5375"/>
    </row>
    <row r="5376" spans="2:2" x14ac:dyDescent="0.25">
      <c r="B5376"/>
    </row>
    <row r="5377" spans="2:2" x14ac:dyDescent="0.25">
      <c r="B5377"/>
    </row>
    <row r="5378" spans="2:2" x14ac:dyDescent="0.25">
      <c r="B5378"/>
    </row>
    <row r="5379" spans="2:2" x14ac:dyDescent="0.25">
      <c r="B5379"/>
    </row>
    <row r="5380" spans="2:2" x14ac:dyDescent="0.25">
      <c r="B5380"/>
    </row>
    <row r="5381" spans="2:2" x14ac:dyDescent="0.25">
      <c r="B5381"/>
    </row>
    <row r="5382" spans="2:2" x14ac:dyDescent="0.25">
      <c r="B5382"/>
    </row>
    <row r="5383" spans="2:2" x14ac:dyDescent="0.25">
      <c r="B5383"/>
    </row>
    <row r="5384" spans="2:2" x14ac:dyDescent="0.25">
      <c r="B5384"/>
    </row>
    <row r="5385" spans="2:2" x14ac:dyDescent="0.25">
      <c r="B5385"/>
    </row>
    <row r="5386" spans="2:2" x14ac:dyDescent="0.25">
      <c r="B5386"/>
    </row>
    <row r="5387" spans="2:2" x14ac:dyDescent="0.25">
      <c r="B5387"/>
    </row>
    <row r="5388" spans="2:2" x14ac:dyDescent="0.25">
      <c r="B5388"/>
    </row>
    <row r="5389" spans="2:2" x14ac:dyDescent="0.25">
      <c r="B5389"/>
    </row>
    <row r="5390" spans="2:2" x14ac:dyDescent="0.25">
      <c r="B5390"/>
    </row>
    <row r="5391" spans="2:2" x14ac:dyDescent="0.25">
      <c r="B5391"/>
    </row>
    <row r="5392" spans="2:2" x14ac:dyDescent="0.25">
      <c r="B5392"/>
    </row>
    <row r="5393" spans="2:2" x14ac:dyDescent="0.25">
      <c r="B5393"/>
    </row>
    <row r="5394" spans="2:2" x14ac:dyDescent="0.25">
      <c r="B5394"/>
    </row>
    <row r="5395" spans="2:2" x14ac:dyDescent="0.25">
      <c r="B5395"/>
    </row>
    <row r="5396" spans="2:2" x14ac:dyDescent="0.25">
      <c r="B5396"/>
    </row>
    <row r="5397" spans="2:2" x14ac:dyDescent="0.25">
      <c r="B5397"/>
    </row>
    <row r="5398" spans="2:2" x14ac:dyDescent="0.25">
      <c r="B5398"/>
    </row>
    <row r="5399" spans="2:2" x14ac:dyDescent="0.25">
      <c r="B5399"/>
    </row>
    <row r="5400" spans="2:2" x14ac:dyDescent="0.25">
      <c r="B5400"/>
    </row>
    <row r="5401" spans="2:2" x14ac:dyDescent="0.25">
      <c r="B5401"/>
    </row>
    <row r="5402" spans="2:2" x14ac:dyDescent="0.25">
      <c r="B5402"/>
    </row>
    <row r="5403" spans="2:2" x14ac:dyDescent="0.25">
      <c r="B5403"/>
    </row>
    <row r="5404" spans="2:2" x14ac:dyDescent="0.25">
      <c r="B5404"/>
    </row>
    <row r="5405" spans="2:2" x14ac:dyDescent="0.25">
      <c r="B5405"/>
    </row>
    <row r="5406" spans="2:2" x14ac:dyDescent="0.25">
      <c r="B5406"/>
    </row>
    <row r="5407" spans="2:2" x14ac:dyDescent="0.25">
      <c r="B5407"/>
    </row>
    <row r="5408" spans="2:2" x14ac:dyDescent="0.25">
      <c r="B5408"/>
    </row>
    <row r="5409" spans="2:2" x14ac:dyDescent="0.25">
      <c r="B5409"/>
    </row>
    <row r="5410" spans="2:2" x14ac:dyDescent="0.25">
      <c r="B5410"/>
    </row>
    <row r="5411" spans="2:2" x14ac:dyDescent="0.25">
      <c r="B5411"/>
    </row>
    <row r="5412" spans="2:2" x14ac:dyDescent="0.25">
      <c r="B5412"/>
    </row>
    <row r="5413" spans="2:2" x14ac:dyDescent="0.25">
      <c r="B5413"/>
    </row>
    <row r="5414" spans="2:2" x14ac:dyDescent="0.25">
      <c r="B5414"/>
    </row>
    <row r="5415" spans="2:2" x14ac:dyDescent="0.25">
      <c r="B5415"/>
    </row>
    <row r="5416" spans="2:2" x14ac:dyDescent="0.25">
      <c r="B5416"/>
    </row>
    <row r="5417" spans="2:2" x14ac:dyDescent="0.25">
      <c r="B5417"/>
    </row>
    <row r="5418" spans="2:2" x14ac:dyDescent="0.25">
      <c r="B5418"/>
    </row>
    <row r="5419" spans="2:2" x14ac:dyDescent="0.25">
      <c r="B5419"/>
    </row>
    <row r="5420" spans="2:2" x14ac:dyDescent="0.25">
      <c r="B5420"/>
    </row>
    <row r="5421" spans="2:2" x14ac:dyDescent="0.25">
      <c r="B5421"/>
    </row>
    <row r="5422" spans="2:2" x14ac:dyDescent="0.25">
      <c r="B5422"/>
    </row>
    <row r="5423" spans="2:2" x14ac:dyDescent="0.25">
      <c r="B5423"/>
    </row>
    <row r="5424" spans="2:2" x14ac:dyDescent="0.25">
      <c r="B5424"/>
    </row>
    <row r="5425" spans="2:2" x14ac:dyDescent="0.25">
      <c r="B5425"/>
    </row>
    <row r="5426" spans="2:2" x14ac:dyDescent="0.25">
      <c r="B5426"/>
    </row>
    <row r="5427" spans="2:2" x14ac:dyDescent="0.25">
      <c r="B5427"/>
    </row>
    <row r="5428" spans="2:2" x14ac:dyDescent="0.25">
      <c r="B5428"/>
    </row>
    <row r="5429" spans="2:2" x14ac:dyDescent="0.25">
      <c r="B5429"/>
    </row>
    <row r="5430" spans="2:2" x14ac:dyDescent="0.25">
      <c r="B5430"/>
    </row>
    <row r="5431" spans="2:2" x14ac:dyDescent="0.25">
      <c r="B5431"/>
    </row>
    <row r="5432" spans="2:2" x14ac:dyDescent="0.25">
      <c r="B5432"/>
    </row>
    <row r="5433" spans="2:2" x14ac:dyDescent="0.25">
      <c r="B5433"/>
    </row>
    <row r="5434" spans="2:2" x14ac:dyDescent="0.25">
      <c r="B5434"/>
    </row>
    <row r="5435" spans="2:2" x14ac:dyDescent="0.25">
      <c r="B5435"/>
    </row>
    <row r="5436" spans="2:2" x14ac:dyDescent="0.25">
      <c r="B5436"/>
    </row>
    <row r="5437" spans="2:2" x14ac:dyDescent="0.25">
      <c r="B5437"/>
    </row>
    <row r="5438" spans="2:2" x14ac:dyDescent="0.25">
      <c r="B5438"/>
    </row>
    <row r="5439" spans="2:2" x14ac:dyDescent="0.25">
      <c r="B5439"/>
    </row>
    <row r="5440" spans="2:2" x14ac:dyDescent="0.25">
      <c r="B5440"/>
    </row>
    <row r="5441" spans="2:2" x14ac:dyDescent="0.25">
      <c r="B5441"/>
    </row>
    <row r="5442" spans="2:2" x14ac:dyDescent="0.25">
      <c r="B5442"/>
    </row>
    <row r="5443" spans="2:2" x14ac:dyDescent="0.25">
      <c r="B5443"/>
    </row>
    <row r="5444" spans="2:2" x14ac:dyDescent="0.25">
      <c r="B5444"/>
    </row>
    <row r="5445" spans="2:2" x14ac:dyDescent="0.25">
      <c r="B5445"/>
    </row>
    <row r="5446" spans="2:2" x14ac:dyDescent="0.25">
      <c r="B5446"/>
    </row>
    <row r="5447" spans="2:2" x14ac:dyDescent="0.25">
      <c r="B5447"/>
    </row>
    <row r="5448" spans="2:2" x14ac:dyDescent="0.25">
      <c r="B5448"/>
    </row>
    <row r="5449" spans="2:2" x14ac:dyDescent="0.25">
      <c r="B5449"/>
    </row>
    <row r="5450" spans="2:2" x14ac:dyDescent="0.25">
      <c r="B5450"/>
    </row>
    <row r="5451" spans="2:2" x14ac:dyDescent="0.25">
      <c r="B5451"/>
    </row>
    <row r="5452" spans="2:2" x14ac:dyDescent="0.25">
      <c r="B5452"/>
    </row>
    <row r="5453" spans="2:2" x14ac:dyDescent="0.25">
      <c r="B5453"/>
    </row>
    <row r="5454" spans="2:2" x14ac:dyDescent="0.25">
      <c r="B5454"/>
    </row>
    <row r="5455" spans="2:2" x14ac:dyDescent="0.25">
      <c r="B5455"/>
    </row>
    <row r="5456" spans="2:2" x14ac:dyDescent="0.25">
      <c r="B5456"/>
    </row>
    <row r="5457" spans="2:2" x14ac:dyDescent="0.25">
      <c r="B5457"/>
    </row>
    <row r="5458" spans="2:2" x14ac:dyDescent="0.25">
      <c r="B5458"/>
    </row>
    <row r="5459" spans="2:2" x14ac:dyDescent="0.25">
      <c r="B5459"/>
    </row>
    <row r="5460" spans="2:2" x14ac:dyDescent="0.25">
      <c r="B5460"/>
    </row>
    <row r="5461" spans="2:2" x14ac:dyDescent="0.25">
      <c r="B5461"/>
    </row>
    <row r="5462" spans="2:2" x14ac:dyDescent="0.25">
      <c r="B5462"/>
    </row>
    <row r="5463" spans="2:2" x14ac:dyDescent="0.25">
      <c r="B5463"/>
    </row>
    <row r="5464" spans="2:2" x14ac:dyDescent="0.25">
      <c r="B5464"/>
    </row>
    <row r="5465" spans="2:2" x14ac:dyDescent="0.25">
      <c r="B5465"/>
    </row>
    <row r="5466" spans="2:2" x14ac:dyDescent="0.25">
      <c r="B5466"/>
    </row>
    <row r="5467" spans="2:2" x14ac:dyDescent="0.25">
      <c r="B5467"/>
    </row>
    <row r="5468" spans="2:2" x14ac:dyDescent="0.25">
      <c r="B5468"/>
    </row>
    <row r="5469" spans="2:2" x14ac:dyDescent="0.25">
      <c r="B5469"/>
    </row>
    <row r="5470" spans="2:2" x14ac:dyDescent="0.25">
      <c r="B5470"/>
    </row>
    <row r="5471" spans="2:2" x14ac:dyDescent="0.25">
      <c r="B5471"/>
    </row>
    <row r="5472" spans="2:2" x14ac:dyDescent="0.25">
      <c r="B5472"/>
    </row>
    <row r="5473" spans="2:2" x14ac:dyDescent="0.25">
      <c r="B5473"/>
    </row>
    <row r="5474" spans="2:2" x14ac:dyDescent="0.25">
      <c r="B5474"/>
    </row>
    <row r="5475" spans="2:2" x14ac:dyDescent="0.25">
      <c r="B5475"/>
    </row>
    <row r="5476" spans="2:2" x14ac:dyDescent="0.25">
      <c r="B5476"/>
    </row>
    <row r="5477" spans="2:2" x14ac:dyDescent="0.25">
      <c r="B5477"/>
    </row>
    <row r="5478" spans="2:2" x14ac:dyDescent="0.25">
      <c r="B5478"/>
    </row>
    <row r="5479" spans="2:2" x14ac:dyDescent="0.25">
      <c r="B5479"/>
    </row>
    <row r="5480" spans="2:2" x14ac:dyDescent="0.25">
      <c r="B5480"/>
    </row>
    <row r="5481" spans="2:2" x14ac:dyDescent="0.25">
      <c r="B5481"/>
    </row>
    <row r="5482" spans="2:2" x14ac:dyDescent="0.25">
      <c r="B5482"/>
    </row>
    <row r="5483" spans="2:2" x14ac:dyDescent="0.25">
      <c r="B5483"/>
    </row>
    <row r="5484" spans="2:2" x14ac:dyDescent="0.25">
      <c r="B5484"/>
    </row>
    <row r="5485" spans="2:2" x14ac:dyDescent="0.25">
      <c r="B5485"/>
    </row>
    <row r="5486" spans="2:2" x14ac:dyDescent="0.25">
      <c r="B5486"/>
    </row>
    <row r="5487" spans="2:2" x14ac:dyDescent="0.25">
      <c r="B5487"/>
    </row>
    <row r="5488" spans="2:2" x14ac:dyDescent="0.25">
      <c r="B5488"/>
    </row>
    <row r="5489" spans="2:2" x14ac:dyDescent="0.25">
      <c r="B5489"/>
    </row>
    <row r="5490" spans="2:2" x14ac:dyDescent="0.25">
      <c r="B5490"/>
    </row>
    <row r="5491" spans="2:2" x14ac:dyDescent="0.25">
      <c r="B5491"/>
    </row>
    <row r="5492" spans="2:2" x14ac:dyDescent="0.25">
      <c r="B5492"/>
    </row>
    <row r="5493" spans="2:2" x14ac:dyDescent="0.25">
      <c r="B5493"/>
    </row>
    <row r="5494" spans="2:2" x14ac:dyDescent="0.25">
      <c r="B5494"/>
    </row>
    <row r="5495" spans="2:2" x14ac:dyDescent="0.25">
      <c r="B5495"/>
    </row>
    <row r="5496" spans="2:2" x14ac:dyDescent="0.25">
      <c r="B5496"/>
    </row>
    <row r="5497" spans="2:2" x14ac:dyDescent="0.25">
      <c r="B5497"/>
    </row>
    <row r="5498" spans="2:2" x14ac:dyDescent="0.25">
      <c r="B5498"/>
    </row>
    <row r="5499" spans="2:2" x14ac:dyDescent="0.25">
      <c r="B5499"/>
    </row>
    <row r="5500" spans="2:2" x14ac:dyDescent="0.25">
      <c r="B5500"/>
    </row>
    <row r="5501" spans="2:2" x14ac:dyDescent="0.25">
      <c r="B5501"/>
    </row>
    <row r="5502" spans="2:2" x14ac:dyDescent="0.25">
      <c r="B5502"/>
    </row>
    <row r="5503" spans="2:2" x14ac:dyDescent="0.25">
      <c r="B5503"/>
    </row>
    <row r="5504" spans="2:2" x14ac:dyDescent="0.25">
      <c r="B5504"/>
    </row>
    <row r="5505" spans="2:2" x14ac:dyDescent="0.25">
      <c r="B5505"/>
    </row>
    <row r="5506" spans="2:2" x14ac:dyDescent="0.25">
      <c r="B5506"/>
    </row>
    <row r="5507" spans="2:2" x14ac:dyDescent="0.25">
      <c r="B5507"/>
    </row>
    <row r="5508" spans="2:2" x14ac:dyDescent="0.25">
      <c r="B5508"/>
    </row>
    <row r="5509" spans="2:2" x14ac:dyDescent="0.25">
      <c r="B5509"/>
    </row>
    <row r="5510" spans="2:2" x14ac:dyDescent="0.25">
      <c r="B5510"/>
    </row>
    <row r="5511" spans="2:2" x14ac:dyDescent="0.25">
      <c r="B5511"/>
    </row>
    <row r="5512" spans="2:2" x14ac:dyDescent="0.25">
      <c r="B5512"/>
    </row>
    <row r="5513" spans="2:2" x14ac:dyDescent="0.25">
      <c r="B5513"/>
    </row>
    <row r="5514" spans="2:2" x14ac:dyDescent="0.25">
      <c r="B5514"/>
    </row>
    <row r="5515" spans="2:2" x14ac:dyDescent="0.25">
      <c r="B5515"/>
    </row>
    <row r="5516" spans="2:2" x14ac:dyDescent="0.25">
      <c r="B5516"/>
    </row>
    <row r="5517" spans="2:2" x14ac:dyDescent="0.25">
      <c r="B5517"/>
    </row>
    <row r="5518" spans="2:2" x14ac:dyDescent="0.25">
      <c r="B5518"/>
    </row>
    <row r="5519" spans="2:2" x14ac:dyDescent="0.25">
      <c r="B5519"/>
    </row>
    <row r="5520" spans="2:2" x14ac:dyDescent="0.25">
      <c r="B5520"/>
    </row>
    <row r="5521" spans="2:2" x14ac:dyDescent="0.25">
      <c r="B5521"/>
    </row>
    <row r="5522" spans="2:2" x14ac:dyDescent="0.25">
      <c r="B5522"/>
    </row>
    <row r="5523" spans="2:2" x14ac:dyDescent="0.25">
      <c r="B5523"/>
    </row>
    <row r="5524" spans="2:2" x14ac:dyDescent="0.25">
      <c r="B5524"/>
    </row>
    <row r="5525" spans="2:2" x14ac:dyDescent="0.25">
      <c r="B5525"/>
    </row>
    <row r="5526" spans="2:2" x14ac:dyDescent="0.25">
      <c r="B5526"/>
    </row>
    <row r="5527" spans="2:2" x14ac:dyDescent="0.25">
      <c r="B5527"/>
    </row>
    <row r="5528" spans="2:2" x14ac:dyDescent="0.25">
      <c r="B5528"/>
    </row>
    <row r="5529" spans="2:2" x14ac:dyDescent="0.25">
      <c r="B5529"/>
    </row>
    <row r="5530" spans="2:2" x14ac:dyDescent="0.25">
      <c r="B5530"/>
    </row>
    <row r="5531" spans="2:2" x14ac:dyDescent="0.25">
      <c r="B5531"/>
    </row>
    <row r="5532" spans="2:2" x14ac:dyDescent="0.25">
      <c r="B5532"/>
    </row>
    <row r="5533" spans="2:2" x14ac:dyDescent="0.25">
      <c r="B5533"/>
    </row>
    <row r="5534" spans="2:2" x14ac:dyDescent="0.25">
      <c r="B5534"/>
    </row>
    <row r="5535" spans="2:2" x14ac:dyDescent="0.25">
      <c r="B5535"/>
    </row>
    <row r="5536" spans="2:2" x14ac:dyDescent="0.25">
      <c r="B5536"/>
    </row>
    <row r="5537" spans="2:2" x14ac:dyDescent="0.25">
      <c r="B5537"/>
    </row>
    <row r="5538" spans="2:2" x14ac:dyDescent="0.25">
      <c r="B5538"/>
    </row>
    <row r="5539" spans="2:2" x14ac:dyDescent="0.25">
      <c r="B5539"/>
    </row>
    <row r="5540" spans="2:2" x14ac:dyDescent="0.25">
      <c r="B5540"/>
    </row>
    <row r="5541" spans="2:2" x14ac:dyDescent="0.25">
      <c r="B5541"/>
    </row>
    <row r="5542" spans="2:2" x14ac:dyDescent="0.25">
      <c r="B5542"/>
    </row>
    <row r="5543" spans="2:2" x14ac:dyDescent="0.25">
      <c r="B5543"/>
    </row>
    <row r="5544" spans="2:2" x14ac:dyDescent="0.25">
      <c r="B5544"/>
    </row>
    <row r="5545" spans="2:2" x14ac:dyDescent="0.25">
      <c r="B5545"/>
    </row>
    <row r="5546" spans="2:2" x14ac:dyDescent="0.25">
      <c r="B5546"/>
    </row>
    <row r="5547" spans="2:2" x14ac:dyDescent="0.25">
      <c r="B5547"/>
    </row>
    <row r="5548" spans="2:2" x14ac:dyDescent="0.25">
      <c r="B5548"/>
    </row>
    <row r="5549" spans="2:2" x14ac:dyDescent="0.25">
      <c r="B5549"/>
    </row>
    <row r="5550" spans="2:2" x14ac:dyDescent="0.25">
      <c r="B5550"/>
    </row>
    <row r="5551" spans="2:2" x14ac:dyDescent="0.25">
      <c r="B5551"/>
    </row>
    <row r="5552" spans="2:2" x14ac:dyDescent="0.25">
      <c r="B5552"/>
    </row>
    <row r="5553" spans="2:2" x14ac:dyDescent="0.25">
      <c r="B5553"/>
    </row>
    <row r="5554" spans="2:2" x14ac:dyDescent="0.25">
      <c r="B5554"/>
    </row>
    <row r="5555" spans="2:2" x14ac:dyDescent="0.25">
      <c r="B5555"/>
    </row>
    <row r="5556" spans="2:2" x14ac:dyDescent="0.25">
      <c r="B5556"/>
    </row>
    <row r="5557" spans="2:2" x14ac:dyDescent="0.25">
      <c r="B5557"/>
    </row>
    <row r="5558" spans="2:2" x14ac:dyDescent="0.25">
      <c r="B5558"/>
    </row>
    <row r="5559" spans="2:2" x14ac:dyDescent="0.25">
      <c r="B5559"/>
    </row>
    <row r="5560" spans="2:2" x14ac:dyDescent="0.25">
      <c r="B5560"/>
    </row>
    <row r="5561" spans="2:2" x14ac:dyDescent="0.25">
      <c r="B5561"/>
    </row>
    <row r="5562" spans="2:2" x14ac:dyDescent="0.25">
      <c r="B5562"/>
    </row>
    <row r="5563" spans="2:2" x14ac:dyDescent="0.25">
      <c r="B5563"/>
    </row>
    <row r="5564" spans="2:2" x14ac:dyDescent="0.25">
      <c r="B5564"/>
    </row>
    <row r="5565" spans="2:2" x14ac:dyDescent="0.25">
      <c r="B5565"/>
    </row>
    <row r="5566" spans="2:2" x14ac:dyDescent="0.25">
      <c r="B5566"/>
    </row>
    <row r="5567" spans="2:2" x14ac:dyDescent="0.25">
      <c r="B5567"/>
    </row>
    <row r="5568" spans="2:2" x14ac:dyDescent="0.25">
      <c r="B5568"/>
    </row>
    <row r="5569" spans="2:2" x14ac:dyDescent="0.25">
      <c r="B5569"/>
    </row>
    <row r="5570" spans="2:2" x14ac:dyDescent="0.25">
      <c r="B5570"/>
    </row>
    <row r="5571" spans="2:2" x14ac:dyDescent="0.25">
      <c r="B5571"/>
    </row>
    <row r="5572" spans="2:2" x14ac:dyDescent="0.25">
      <c r="B5572"/>
    </row>
    <row r="5573" spans="2:2" x14ac:dyDescent="0.25">
      <c r="B5573"/>
    </row>
    <row r="5574" spans="2:2" x14ac:dyDescent="0.25">
      <c r="B5574"/>
    </row>
    <row r="5575" spans="2:2" x14ac:dyDescent="0.25">
      <c r="B5575"/>
    </row>
    <row r="5576" spans="2:2" x14ac:dyDescent="0.25">
      <c r="B5576"/>
    </row>
    <row r="5577" spans="2:2" x14ac:dyDescent="0.25">
      <c r="B5577"/>
    </row>
    <row r="5578" spans="2:2" x14ac:dyDescent="0.25">
      <c r="B5578"/>
    </row>
    <row r="5579" spans="2:2" x14ac:dyDescent="0.25">
      <c r="B5579"/>
    </row>
    <row r="5580" spans="2:2" x14ac:dyDescent="0.25">
      <c r="B5580"/>
    </row>
    <row r="5581" spans="2:2" x14ac:dyDescent="0.25">
      <c r="B5581"/>
    </row>
    <row r="5582" spans="2:2" x14ac:dyDescent="0.25">
      <c r="B5582"/>
    </row>
    <row r="5583" spans="2:2" x14ac:dyDescent="0.25">
      <c r="B5583"/>
    </row>
    <row r="5584" spans="2:2" x14ac:dyDescent="0.25">
      <c r="B5584"/>
    </row>
    <row r="5585" spans="2:2" x14ac:dyDescent="0.25">
      <c r="B5585"/>
    </row>
    <row r="5586" spans="2:2" x14ac:dyDescent="0.25">
      <c r="B5586"/>
    </row>
    <row r="5587" spans="2:2" x14ac:dyDescent="0.25">
      <c r="B5587"/>
    </row>
    <row r="5588" spans="2:2" x14ac:dyDescent="0.25">
      <c r="B5588"/>
    </row>
    <row r="5589" spans="2:2" x14ac:dyDescent="0.25">
      <c r="B5589"/>
    </row>
    <row r="5590" spans="2:2" x14ac:dyDescent="0.25">
      <c r="B5590"/>
    </row>
    <row r="5591" spans="2:2" x14ac:dyDescent="0.25">
      <c r="B5591"/>
    </row>
    <row r="5592" spans="2:2" x14ac:dyDescent="0.25">
      <c r="B5592"/>
    </row>
    <row r="5593" spans="2:2" x14ac:dyDescent="0.25">
      <c r="B5593"/>
    </row>
    <row r="5594" spans="2:2" x14ac:dyDescent="0.25">
      <c r="B5594"/>
    </row>
    <row r="5595" spans="2:2" x14ac:dyDescent="0.25">
      <c r="B5595"/>
    </row>
    <row r="5596" spans="2:2" x14ac:dyDescent="0.25">
      <c r="B5596"/>
    </row>
    <row r="5597" spans="2:2" x14ac:dyDescent="0.25">
      <c r="B5597"/>
    </row>
    <row r="5598" spans="2:2" x14ac:dyDescent="0.25">
      <c r="B5598"/>
    </row>
    <row r="5599" spans="2:2" x14ac:dyDescent="0.25">
      <c r="B5599"/>
    </row>
    <row r="5600" spans="2:2" x14ac:dyDescent="0.25">
      <c r="B5600"/>
    </row>
    <row r="5601" spans="2:2" x14ac:dyDescent="0.25">
      <c r="B5601"/>
    </row>
    <row r="5602" spans="2:2" x14ac:dyDescent="0.25">
      <c r="B5602"/>
    </row>
    <row r="5603" spans="2:2" x14ac:dyDescent="0.25">
      <c r="B5603"/>
    </row>
    <row r="5604" spans="2:2" x14ac:dyDescent="0.25">
      <c r="B5604"/>
    </row>
    <row r="5605" spans="2:2" x14ac:dyDescent="0.25">
      <c r="B5605"/>
    </row>
    <row r="5606" spans="2:2" x14ac:dyDescent="0.25">
      <c r="B5606"/>
    </row>
    <row r="5607" spans="2:2" x14ac:dyDescent="0.25">
      <c r="B5607"/>
    </row>
    <row r="5608" spans="2:2" x14ac:dyDescent="0.25">
      <c r="B5608"/>
    </row>
    <row r="5609" spans="2:2" x14ac:dyDescent="0.25">
      <c r="B5609"/>
    </row>
    <row r="5610" spans="2:2" x14ac:dyDescent="0.25">
      <c r="B5610"/>
    </row>
    <row r="5611" spans="2:2" x14ac:dyDescent="0.25">
      <c r="B5611"/>
    </row>
    <row r="5612" spans="2:2" x14ac:dyDescent="0.25">
      <c r="B5612"/>
    </row>
    <row r="5613" spans="2:2" x14ac:dyDescent="0.25">
      <c r="B5613"/>
    </row>
    <row r="5614" spans="2:2" x14ac:dyDescent="0.25">
      <c r="B5614"/>
    </row>
    <row r="5615" spans="2:2" x14ac:dyDescent="0.25">
      <c r="B5615"/>
    </row>
    <row r="5616" spans="2:2" x14ac:dyDescent="0.25">
      <c r="B5616"/>
    </row>
    <row r="5617" spans="2:2" x14ac:dyDescent="0.25">
      <c r="B5617"/>
    </row>
    <row r="5618" spans="2:2" x14ac:dyDescent="0.25">
      <c r="B5618"/>
    </row>
    <row r="5619" spans="2:2" x14ac:dyDescent="0.25">
      <c r="B5619"/>
    </row>
    <row r="5620" spans="2:2" x14ac:dyDescent="0.25">
      <c r="B5620"/>
    </row>
    <row r="5621" spans="2:2" x14ac:dyDescent="0.25">
      <c r="B5621"/>
    </row>
    <row r="5622" spans="2:2" x14ac:dyDescent="0.25">
      <c r="B5622"/>
    </row>
    <row r="5623" spans="2:2" x14ac:dyDescent="0.25">
      <c r="B5623"/>
    </row>
    <row r="5624" spans="2:2" x14ac:dyDescent="0.25">
      <c r="B5624"/>
    </row>
    <row r="5625" spans="2:2" x14ac:dyDescent="0.25">
      <c r="B5625"/>
    </row>
    <row r="5626" spans="2:2" x14ac:dyDescent="0.25">
      <c r="B5626"/>
    </row>
    <row r="5627" spans="2:2" x14ac:dyDescent="0.25">
      <c r="B5627"/>
    </row>
    <row r="5628" spans="2:2" x14ac:dyDescent="0.25">
      <c r="B5628"/>
    </row>
    <row r="5629" spans="2:2" x14ac:dyDescent="0.25">
      <c r="B5629"/>
    </row>
    <row r="5630" spans="2:2" x14ac:dyDescent="0.25">
      <c r="B5630"/>
    </row>
    <row r="5631" spans="2:2" x14ac:dyDescent="0.25">
      <c r="B5631"/>
    </row>
    <row r="5632" spans="2:2" x14ac:dyDescent="0.25">
      <c r="B5632"/>
    </row>
    <row r="5633" spans="2:2" x14ac:dyDescent="0.25">
      <c r="B5633"/>
    </row>
    <row r="5634" spans="2:2" x14ac:dyDescent="0.25">
      <c r="B5634"/>
    </row>
    <row r="5635" spans="2:2" x14ac:dyDescent="0.25">
      <c r="B5635"/>
    </row>
    <row r="5636" spans="2:2" x14ac:dyDescent="0.25">
      <c r="B5636"/>
    </row>
    <row r="5637" spans="2:2" x14ac:dyDescent="0.25">
      <c r="B5637"/>
    </row>
    <row r="5638" spans="2:2" x14ac:dyDescent="0.25">
      <c r="B5638"/>
    </row>
    <row r="5639" spans="2:2" x14ac:dyDescent="0.25">
      <c r="B5639"/>
    </row>
    <row r="5640" spans="2:2" x14ac:dyDescent="0.25">
      <c r="B5640"/>
    </row>
    <row r="5641" spans="2:2" x14ac:dyDescent="0.25">
      <c r="B5641"/>
    </row>
    <row r="5642" spans="2:2" x14ac:dyDescent="0.25">
      <c r="B5642"/>
    </row>
    <row r="5643" spans="2:2" x14ac:dyDescent="0.25">
      <c r="B5643"/>
    </row>
    <row r="5644" spans="2:2" x14ac:dyDescent="0.25">
      <c r="B5644"/>
    </row>
    <row r="5645" spans="2:2" x14ac:dyDescent="0.25">
      <c r="B5645"/>
    </row>
    <row r="5646" spans="2:2" x14ac:dyDescent="0.25">
      <c r="B5646"/>
    </row>
    <row r="5647" spans="2:2" x14ac:dyDescent="0.25">
      <c r="B5647"/>
    </row>
    <row r="5648" spans="2:2" x14ac:dyDescent="0.25">
      <c r="B5648"/>
    </row>
    <row r="5649" spans="2:2" x14ac:dyDescent="0.25">
      <c r="B5649"/>
    </row>
    <row r="5650" spans="2:2" x14ac:dyDescent="0.25">
      <c r="B5650"/>
    </row>
    <row r="5651" spans="2:2" x14ac:dyDescent="0.25">
      <c r="B5651"/>
    </row>
    <row r="5652" spans="2:2" x14ac:dyDescent="0.25">
      <c r="B5652"/>
    </row>
    <row r="5653" spans="2:2" x14ac:dyDescent="0.25">
      <c r="B5653"/>
    </row>
    <row r="5654" spans="2:2" x14ac:dyDescent="0.25">
      <c r="B5654"/>
    </row>
    <row r="5655" spans="2:2" x14ac:dyDescent="0.25">
      <c r="B5655"/>
    </row>
    <row r="5656" spans="2:2" x14ac:dyDescent="0.25">
      <c r="B5656"/>
    </row>
    <row r="5657" spans="2:2" x14ac:dyDescent="0.25">
      <c r="B5657"/>
    </row>
    <row r="5658" spans="2:2" x14ac:dyDescent="0.25">
      <c r="B5658"/>
    </row>
    <row r="5659" spans="2:2" x14ac:dyDescent="0.25">
      <c r="B5659"/>
    </row>
    <row r="5660" spans="2:2" x14ac:dyDescent="0.25">
      <c r="B5660"/>
    </row>
    <row r="5661" spans="2:2" x14ac:dyDescent="0.25">
      <c r="B5661"/>
    </row>
    <row r="5662" spans="2:2" x14ac:dyDescent="0.25">
      <c r="B5662"/>
    </row>
    <row r="5663" spans="2:2" x14ac:dyDescent="0.25">
      <c r="B5663"/>
    </row>
    <row r="5664" spans="2:2" x14ac:dyDescent="0.25">
      <c r="B5664"/>
    </row>
    <row r="5665" spans="2:2" x14ac:dyDescent="0.25">
      <c r="B5665"/>
    </row>
    <row r="5666" spans="2:2" x14ac:dyDescent="0.25">
      <c r="B5666"/>
    </row>
    <row r="5667" spans="2:2" x14ac:dyDescent="0.25">
      <c r="B5667"/>
    </row>
    <row r="5668" spans="2:2" x14ac:dyDescent="0.25">
      <c r="B5668"/>
    </row>
    <row r="5669" spans="2:2" x14ac:dyDescent="0.25">
      <c r="B5669"/>
    </row>
    <row r="5670" spans="2:2" x14ac:dyDescent="0.25">
      <c r="B5670"/>
    </row>
    <row r="5671" spans="2:2" x14ac:dyDescent="0.25">
      <c r="B5671"/>
    </row>
    <row r="5672" spans="2:2" x14ac:dyDescent="0.25">
      <c r="B5672"/>
    </row>
    <row r="5673" spans="2:2" x14ac:dyDescent="0.25">
      <c r="B5673"/>
    </row>
    <row r="5674" spans="2:2" x14ac:dyDescent="0.25">
      <c r="B5674"/>
    </row>
    <row r="5675" spans="2:2" x14ac:dyDescent="0.25">
      <c r="B5675"/>
    </row>
    <row r="5676" spans="2:2" x14ac:dyDescent="0.25">
      <c r="B5676"/>
    </row>
    <row r="5677" spans="2:2" x14ac:dyDescent="0.25">
      <c r="B5677"/>
    </row>
    <row r="5678" spans="2:2" x14ac:dyDescent="0.25">
      <c r="B5678"/>
    </row>
    <row r="5679" spans="2:2" x14ac:dyDescent="0.25">
      <c r="B5679"/>
    </row>
    <row r="5680" spans="2:2" x14ac:dyDescent="0.25">
      <c r="B5680"/>
    </row>
    <row r="5681" spans="2:2" x14ac:dyDescent="0.25">
      <c r="B5681"/>
    </row>
    <row r="5682" spans="2:2" x14ac:dyDescent="0.25">
      <c r="B5682"/>
    </row>
    <row r="5683" spans="2:2" x14ac:dyDescent="0.25">
      <c r="B5683"/>
    </row>
    <row r="5684" spans="2:2" x14ac:dyDescent="0.25">
      <c r="B5684"/>
    </row>
    <row r="5685" spans="2:2" x14ac:dyDescent="0.25">
      <c r="B5685"/>
    </row>
    <row r="5686" spans="2:2" x14ac:dyDescent="0.25">
      <c r="B5686"/>
    </row>
    <row r="5687" spans="2:2" x14ac:dyDescent="0.25">
      <c r="B5687"/>
    </row>
    <row r="5688" spans="2:2" x14ac:dyDescent="0.25">
      <c r="B5688"/>
    </row>
    <row r="5689" spans="2:2" x14ac:dyDescent="0.25">
      <c r="B5689"/>
    </row>
    <row r="5690" spans="2:2" x14ac:dyDescent="0.25">
      <c r="B5690"/>
    </row>
    <row r="5691" spans="2:2" x14ac:dyDescent="0.25">
      <c r="B5691"/>
    </row>
    <row r="5692" spans="2:2" x14ac:dyDescent="0.25">
      <c r="B5692"/>
    </row>
    <row r="5693" spans="2:2" x14ac:dyDescent="0.25">
      <c r="B5693"/>
    </row>
    <row r="5694" spans="2:2" x14ac:dyDescent="0.25">
      <c r="B5694"/>
    </row>
    <row r="5695" spans="2:2" x14ac:dyDescent="0.25">
      <c r="B5695"/>
    </row>
    <row r="5696" spans="2:2" x14ac:dyDescent="0.25">
      <c r="B5696"/>
    </row>
    <row r="5697" spans="2:2" x14ac:dyDescent="0.25">
      <c r="B5697"/>
    </row>
    <row r="5698" spans="2:2" x14ac:dyDescent="0.25">
      <c r="B5698"/>
    </row>
    <row r="5699" spans="2:2" x14ac:dyDescent="0.25">
      <c r="B5699"/>
    </row>
    <row r="5700" spans="2:2" x14ac:dyDescent="0.25">
      <c r="B5700"/>
    </row>
    <row r="5701" spans="2:2" x14ac:dyDescent="0.25">
      <c r="B5701"/>
    </row>
    <row r="5702" spans="2:2" x14ac:dyDescent="0.25">
      <c r="B5702"/>
    </row>
    <row r="5703" spans="2:2" x14ac:dyDescent="0.25">
      <c r="B5703"/>
    </row>
    <row r="5704" spans="2:2" x14ac:dyDescent="0.25">
      <c r="B5704"/>
    </row>
    <row r="5705" spans="2:2" x14ac:dyDescent="0.25">
      <c r="B5705"/>
    </row>
    <row r="5706" spans="2:2" x14ac:dyDescent="0.25">
      <c r="B5706"/>
    </row>
    <row r="5707" spans="2:2" x14ac:dyDescent="0.25">
      <c r="B5707"/>
    </row>
    <row r="5708" spans="2:2" x14ac:dyDescent="0.25">
      <c r="B5708"/>
    </row>
    <row r="5709" spans="2:2" x14ac:dyDescent="0.25">
      <c r="B5709"/>
    </row>
    <row r="5710" spans="2:2" x14ac:dyDescent="0.25">
      <c r="B5710"/>
    </row>
    <row r="5711" spans="2:2" x14ac:dyDescent="0.25">
      <c r="B5711"/>
    </row>
    <row r="5712" spans="2:2" x14ac:dyDescent="0.25">
      <c r="B5712"/>
    </row>
    <row r="5713" spans="2:2" x14ac:dyDescent="0.25">
      <c r="B5713"/>
    </row>
    <row r="5714" spans="2:2" x14ac:dyDescent="0.25">
      <c r="B5714"/>
    </row>
    <row r="5715" spans="2:2" x14ac:dyDescent="0.25">
      <c r="B5715"/>
    </row>
    <row r="5716" spans="2:2" x14ac:dyDescent="0.25">
      <c r="B5716"/>
    </row>
    <row r="5717" spans="2:2" x14ac:dyDescent="0.25">
      <c r="B5717"/>
    </row>
    <row r="5718" spans="2:2" x14ac:dyDescent="0.25">
      <c r="B5718"/>
    </row>
    <row r="5719" spans="2:2" x14ac:dyDescent="0.25">
      <c r="B5719"/>
    </row>
    <row r="5720" spans="2:2" x14ac:dyDescent="0.25">
      <c r="B5720"/>
    </row>
    <row r="5721" spans="2:2" x14ac:dyDescent="0.25">
      <c r="B5721"/>
    </row>
    <row r="5722" spans="2:2" x14ac:dyDescent="0.25">
      <c r="B5722"/>
    </row>
    <row r="5723" spans="2:2" x14ac:dyDescent="0.25">
      <c r="B5723"/>
    </row>
    <row r="5724" spans="2:2" x14ac:dyDescent="0.25">
      <c r="B5724"/>
    </row>
    <row r="5725" spans="2:2" x14ac:dyDescent="0.25">
      <c r="B5725"/>
    </row>
    <row r="5726" spans="2:2" x14ac:dyDescent="0.25">
      <c r="B5726"/>
    </row>
    <row r="5727" spans="2:2" x14ac:dyDescent="0.25">
      <c r="B5727"/>
    </row>
    <row r="5728" spans="2:2" x14ac:dyDescent="0.25">
      <c r="B5728"/>
    </row>
    <row r="5729" spans="2:2" x14ac:dyDescent="0.25">
      <c r="B5729"/>
    </row>
    <row r="5730" spans="2:2" x14ac:dyDescent="0.25">
      <c r="B5730"/>
    </row>
    <row r="5731" spans="2:2" x14ac:dyDescent="0.25">
      <c r="B5731"/>
    </row>
    <row r="5732" spans="2:2" x14ac:dyDescent="0.25">
      <c r="B5732"/>
    </row>
    <row r="5733" spans="2:2" x14ac:dyDescent="0.25">
      <c r="B5733"/>
    </row>
    <row r="5734" spans="2:2" x14ac:dyDescent="0.25">
      <c r="B5734"/>
    </row>
    <row r="5735" spans="2:2" x14ac:dyDescent="0.25">
      <c r="B5735"/>
    </row>
    <row r="5736" spans="2:2" x14ac:dyDescent="0.25">
      <c r="B5736"/>
    </row>
    <row r="5737" spans="2:2" x14ac:dyDescent="0.25">
      <c r="B5737"/>
    </row>
    <row r="5738" spans="2:2" x14ac:dyDescent="0.25">
      <c r="B5738"/>
    </row>
    <row r="5739" spans="2:2" x14ac:dyDescent="0.25">
      <c r="B5739"/>
    </row>
    <row r="5740" spans="2:2" x14ac:dyDescent="0.25">
      <c r="B5740"/>
    </row>
    <row r="5741" spans="2:2" x14ac:dyDescent="0.25">
      <c r="B5741"/>
    </row>
    <row r="5742" spans="2:2" x14ac:dyDescent="0.25">
      <c r="B5742"/>
    </row>
    <row r="5743" spans="2:2" x14ac:dyDescent="0.25">
      <c r="B5743"/>
    </row>
    <row r="5744" spans="2:2" x14ac:dyDescent="0.25">
      <c r="B5744"/>
    </row>
    <row r="5745" spans="2:2" x14ac:dyDescent="0.25">
      <c r="B5745"/>
    </row>
    <row r="5746" spans="2:2" x14ac:dyDescent="0.25">
      <c r="B5746"/>
    </row>
    <row r="5747" spans="2:2" x14ac:dyDescent="0.25">
      <c r="B5747"/>
    </row>
    <row r="5748" spans="2:2" x14ac:dyDescent="0.25">
      <c r="B5748"/>
    </row>
    <row r="5749" spans="2:2" x14ac:dyDescent="0.25">
      <c r="B5749"/>
    </row>
    <row r="5750" spans="2:2" x14ac:dyDescent="0.25">
      <c r="B5750"/>
    </row>
    <row r="5751" spans="2:2" x14ac:dyDescent="0.25">
      <c r="B5751"/>
    </row>
    <row r="5752" spans="2:2" x14ac:dyDescent="0.25">
      <c r="B5752"/>
    </row>
    <row r="5753" spans="2:2" x14ac:dyDescent="0.25">
      <c r="B5753"/>
    </row>
    <row r="5754" spans="2:2" x14ac:dyDescent="0.25">
      <c r="B5754"/>
    </row>
    <row r="5755" spans="2:2" x14ac:dyDescent="0.25">
      <c r="B5755"/>
    </row>
    <row r="5756" spans="2:2" x14ac:dyDescent="0.25">
      <c r="B5756"/>
    </row>
    <row r="5757" spans="2:2" x14ac:dyDescent="0.25">
      <c r="B5757"/>
    </row>
    <row r="5758" spans="2:2" x14ac:dyDescent="0.25">
      <c r="B5758"/>
    </row>
    <row r="5759" spans="2:2" x14ac:dyDescent="0.25">
      <c r="B5759"/>
    </row>
    <row r="5760" spans="2:2" x14ac:dyDescent="0.25">
      <c r="B5760"/>
    </row>
    <row r="5761" spans="2:2" x14ac:dyDescent="0.25">
      <c r="B5761"/>
    </row>
    <row r="5762" spans="2:2" x14ac:dyDescent="0.25">
      <c r="B5762"/>
    </row>
    <row r="5763" spans="2:2" x14ac:dyDescent="0.25">
      <c r="B5763"/>
    </row>
    <row r="5764" spans="2:2" x14ac:dyDescent="0.25">
      <c r="B5764"/>
    </row>
    <row r="5765" spans="2:2" x14ac:dyDescent="0.25">
      <c r="B5765"/>
    </row>
    <row r="5766" spans="2:2" x14ac:dyDescent="0.25">
      <c r="B5766"/>
    </row>
    <row r="5767" spans="2:2" x14ac:dyDescent="0.25">
      <c r="B5767"/>
    </row>
    <row r="5768" spans="2:2" x14ac:dyDescent="0.25">
      <c r="B5768"/>
    </row>
    <row r="5769" spans="2:2" x14ac:dyDescent="0.25">
      <c r="B5769"/>
    </row>
    <row r="5770" spans="2:2" x14ac:dyDescent="0.25">
      <c r="B5770"/>
    </row>
    <row r="5771" spans="2:2" x14ac:dyDescent="0.25">
      <c r="B5771"/>
    </row>
    <row r="5772" spans="2:2" x14ac:dyDescent="0.25">
      <c r="B5772"/>
    </row>
    <row r="5773" spans="2:2" x14ac:dyDescent="0.25">
      <c r="B5773"/>
    </row>
    <row r="5774" spans="2:2" x14ac:dyDescent="0.25">
      <c r="B5774"/>
    </row>
    <row r="5775" spans="2:2" x14ac:dyDescent="0.25">
      <c r="B5775"/>
    </row>
    <row r="5776" spans="2:2" x14ac:dyDescent="0.25">
      <c r="B5776"/>
    </row>
    <row r="5777" spans="2:2" x14ac:dyDescent="0.25">
      <c r="B5777"/>
    </row>
    <row r="5778" spans="2:2" x14ac:dyDescent="0.25">
      <c r="B5778"/>
    </row>
    <row r="5779" spans="2:2" x14ac:dyDescent="0.25">
      <c r="B5779"/>
    </row>
    <row r="5780" spans="2:2" x14ac:dyDescent="0.25">
      <c r="B5780"/>
    </row>
    <row r="5781" spans="2:2" x14ac:dyDescent="0.25">
      <c r="B5781"/>
    </row>
    <row r="5782" spans="2:2" x14ac:dyDescent="0.25">
      <c r="B5782"/>
    </row>
    <row r="5783" spans="2:2" x14ac:dyDescent="0.25">
      <c r="B5783"/>
    </row>
    <row r="5784" spans="2:2" x14ac:dyDescent="0.25">
      <c r="B5784"/>
    </row>
    <row r="5785" spans="2:2" x14ac:dyDescent="0.25">
      <c r="B5785"/>
    </row>
    <row r="5786" spans="2:2" x14ac:dyDescent="0.25">
      <c r="B5786"/>
    </row>
    <row r="5787" spans="2:2" x14ac:dyDescent="0.25">
      <c r="B5787"/>
    </row>
    <row r="5788" spans="2:2" x14ac:dyDescent="0.25">
      <c r="B5788"/>
    </row>
    <row r="5789" spans="2:2" x14ac:dyDescent="0.25">
      <c r="B5789"/>
    </row>
    <row r="5790" spans="2:2" x14ac:dyDescent="0.25">
      <c r="B5790"/>
    </row>
    <row r="5791" spans="2:2" x14ac:dyDescent="0.25">
      <c r="B5791"/>
    </row>
    <row r="5792" spans="2:2" x14ac:dyDescent="0.25">
      <c r="B5792"/>
    </row>
    <row r="5793" spans="2:2" x14ac:dyDescent="0.25">
      <c r="B5793"/>
    </row>
    <row r="5794" spans="2:2" x14ac:dyDescent="0.25">
      <c r="B5794"/>
    </row>
    <row r="5795" spans="2:2" x14ac:dyDescent="0.25">
      <c r="B5795"/>
    </row>
    <row r="5796" spans="2:2" x14ac:dyDescent="0.25">
      <c r="B5796"/>
    </row>
    <row r="5797" spans="2:2" x14ac:dyDescent="0.25">
      <c r="B5797"/>
    </row>
    <row r="5798" spans="2:2" x14ac:dyDescent="0.25">
      <c r="B5798"/>
    </row>
    <row r="5799" spans="2:2" x14ac:dyDescent="0.25">
      <c r="B5799"/>
    </row>
    <row r="5800" spans="2:2" x14ac:dyDescent="0.25">
      <c r="B5800"/>
    </row>
    <row r="5801" spans="2:2" x14ac:dyDescent="0.25">
      <c r="B5801"/>
    </row>
    <row r="5802" spans="2:2" x14ac:dyDescent="0.25">
      <c r="B5802"/>
    </row>
    <row r="5803" spans="2:2" x14ac:dyDescent="0.25">
      <c r="B5803"/>
    </row>
    <row r="5804" spans="2:2" x14ac:dyDescent="0.25">
      <c r="B5804"/>
    </row>
    <row r="5805" spans="2:2" x14ac:dyDescent="0.25">
      <c r="B5805"/>
    </row>
    <row r="5806" spans="2:2" x14ac:dyDescent="0.25">
      <c r="B5806"/>
    </row>
    <row r="5807" spans="2:2" x14ac:dyDescent="0.25">
      <c r="B5807"/>
    </row>
    <row r="5808" spans="2:2" x14ac:dyDescent="0.25">
      <c r="B5808"/>
    </row>
    <row r="5809" spans="2:2" x14ac:dyDescent="0.25">
      <c r="B5809"/>
    </row>
    <row r="5810" spans="2:2" x14ac:dyDescent="0.25">
      <c r="B5810"/>
    </row>
    <row r="5811" spans="2:2" x14ac:dyDescent="0.25">
      <c r="B5811"/>
    </row>
    <row r="5812" spans="2:2" x14ac:dyDescent="0.25">
      <c r="B5812"/>
    </row>
    <row r="5813" spans="2:2" x14ac:dyDescent="0.25">
      <c r="B5813"/>
    </row>
    <row r="5814" spans="2:2" x14ac:dyDescent="0.25">
      <c r="B5814"/>
    </row>
    <row r="5815" spans="2:2" x14ac:dyDescent="0.25">
      <c r="B5815"/>
    </row>
    <row r="5816" spans="2:2" x14ac:dyDescent="0.25">
      <c r="B5816"/>
    </row>
    <row r="5817" spans="2:2" x14ac:dyDescent="0.25">
      <c r="B5817"/>
    </row>
    <row r="5818" spans="2:2" x14ac:dyDescent="0.25">
      <c r="B5818"/>
    </row>
    <row r="5819" spans="2:2" x14ac:dyDescent="0.25">
      <c r="B5819"/>
    </row>
    <row r="5820" spans="2:2" x14ac:dyDescent="0.25">
      <c r="B5820"/>
    </row>
    <row r="5821" spans="2:2" x14ac:dyDescent="0.25">
      <c r="B5821"/>
    </row>
    <row r="5822" spans="2:2" x14ac:dyDescent="0.25">
      <c r="B5822"/>
    </row>
    <row r="5823" spans="2:2" x14ac:dyDescent="0.25">
      <c r="B5823"/>
    </row>
    <row r="5824" spans="2:2" x14ac:dyDescent="0.25">
      <c r="B5824"/>
    </row>
    <row r="5825" spans="2:2" x14ac:dyDescent="0.25">
      <c r="B5825"/>
    </row>
    <row r="5826" spans="2:2" x14ac:dyDescent="0.25">
      <c r="B5826"/>
    </row>
    <row r="5827" spans="2:2" x14ac:dyDescent="0.25">
      <c r="B5827"/>
    </row>
    <row r="5828" spans="2:2" x14ac:dyDescent="0.25">
      <c r="B5828"/>
    </row>
    <row r="5829" spans="2:2" x14ac:dyDescent="0.25">
      <c r="B5829"/>
    </row>
    <row r="5830" spans="2:2" x14ac:dyDescent="0.25">
      <c r="B5830"/>
    </row>
    <row r="5831" spans="2:2" x14ac:dyDescent="0.25">
      <c r="B5831"/>
    </row>
    <row r="5832" spans="2:2" x14ac:dyDescent="0.25">
      <c r="B5832"/>
    </row>
    <row r="5833" spans="2:2" x14ac:dyDescent="0.25">
      <c r="B5833"/>
    </row>
    <row r="5834" spans="2:2" x14ac:dyDescent="0.25">
      <c r="B5834"/>
    </row>
    <row r="5835" spans="2:2" x14ac:dyDescent="0.25">
      <c r="B5835"/>
    </row>
    <row r="5836" spans="2:2" x14ac:dyDescent="0.25">
      <c r="B5836"/>
    </row>
    <row r="5837" spans="2:2" x14ac:dyDescent="0.25">
      <c r="B5837"/>
    </row>
    <row r="5838" spans="2:2" x14ac:dyDescent="0.25">
      <c r="B5838"/>
    </row>
    <row r="5839" spans="2:2" x14ac:dyDescent="0.25">
      <c r="B5839"/>
    </row>
    <row r="5840" spans="2:2" x14ac:dyDescent="0.25">
      <c r="B5840"/>
    </row>
    <row r="5841" spans="2:2" x14ac:dyDescent="0.25">
      <c r="B5841"/>
    </row>
    <row r="5842" spans="2:2" x14ac:dyDescent="0.25">
      <c r="B5842"/>
    </row>
    <row r="5843" spans="2:2" x14ac:dyDescent="0.25">
      <c r="B5843"/>
    </row>
    <row r="5844" spans="2:2" x14ac:dyDescent="0.25">
      <c r="B5844"/>
    </row>
    <row r="5845" spans="2:2" x14ac:dyDescent="0.25">
      <c r="B5845"/>
    </row>
    <row r="5846" spans="2:2" x14ac:dyDescent="0.25">
      <c r="B5846"/>
    </row>
    <row r="5847" spans="2:2" x14ac:dyDescent="0.25">
      <c r="B5847"/>
    </row>
    <row r="5848" spans="2:2" x14ac:dyDescent="0.25">
      <c r="B5848"/>
    </row>
    <row r="5849" spans="2:2" x14ac:dyDescent="0.25">
      <c r="B5849"/>
    </row>
    <row r="5850" spans="2:2" x14ac:dyDescent="0.25">
      <c r="B5850"/>
    </row>
    <row r="5851" spans="2:2" x14ac:dyDescent="0.25">
      <c r="B5851"/>
    </row>
    <row r="5852" spans="2:2" x14ac:dyDescent="0.25">
      <c r="B5852"/>
    </row>
    <row r="5853" spans="2:2" x14ac:dyDescent="0.25">
      <c r="B5853"/>
    </row>
    <row r="5854" spans="2:2" x14ac:dyDescent="0.25">
      <c r="B5854"/>
    </row>
    <row r="5855" spans="2:2" x14ac:dyDescent="0.25">
      <c r="B5855"/>
    </row>
    <row r="5856" spans="2:2" x14ac:dyDescent="0.25">
      <c r="B5856"/>
    </row>
    <row r="5857" spans="2:2" x14ac:dyDescent="0.25">
      <c r="B5857"/>
    </row>
    <row r="5858" spans="2:2" x14ac:dyDescent="0.25">
      <c r="B5858"/>
    </row>
    <row r="5859" spans="2:2" x14ac:dyDescent="0.25">
      <c r="B5859"/>
    </row>
    <row r="5860" spans="2:2" x14ac:dyDescent="0.25">
      <c r="B5860"/>
    </row>
    <row r="5861" spans="2:2" x14ac:dyDescent="0.25">
      <c r="B5861"/>
    </row>
    <row r="5862" spans="2:2" x14ac:dyDescent="0.25">
      <c r="B5862"/>
    </row>
    <row r="5863" spans="2:2" x14ac:dyDescent="0.25">
      <c r="B5863"/>
    </row>
    <row r="5864" spans="2:2" x14ac:dyDescent="0.25">
      <c r="B5864"/>
    </row>
    <row r="5865" spans="2:2" x14ac:dyDescent="0.25">
      <c r="B5865"/>
    </row>
    <row r="5866" spans="2:2" x14ac:dyDescent="0.25">
      <c r="B5866"/>
    </row>
    <row r="5867" spans="2:2" x14ac:dyDescent="0.25">
      <c r="B5867"/>
    </row>
    <row r="5868" spans="2:2" x14ac:dyDescent="0.25">
      <c r="B5868"/>
    </row>
    <row r="5869" spans="2:2" x14ac:dyDescent="0.25">
      <c r="B5869"/>
    </row>
    <row r="5870" spans="2:2" x14ac:dyDescent="0.25">
      <c r="B5870"/>
    </row>
    <row r="5871" spans="2:2" x14ac:dyDescent="0.25">
      <c r="B5871"/>
    </row>
    <row r="5872" spans="2:2" x14ac:dyDescent="0.25">
      <c r="B5872"/>
    </row>
    <row r="5873" spans="2:2" x14ac:dyDescent="0.25">
      <c r="B5873"/>
    </row>
    <row r="5874" spans="2:2" x14ac:dyDescent="0.25">
      <c r="B5874"/>
    </row>
    <row r="5875" spans="2:2" x14ac:dyDescent="0.25">
      <c r="B5875"/>
    </row>
    <row r="5876" spans="2:2" x14ac:dyDescent="0.25">
      <c r="B5876"/>
    </row>
    <row r="5877" spans="2:2" x14ac:dyDescent="0.25">
      <c r="B5877"/>
    </row>
    <row r="5878" spans="2:2" x14ac:dyDescent="0.25">
      <c r="B5878"/>
    </row>
    <row r="5879" spans="2:2" x14ac:dyDescent="0.25">
      <c r="B5879"/>
    </row>
    <row r="5880" spans="2:2" x14ac:dyDescent="0.25">
      <c r="B5880"/>
    </row>
    <row r="5881" spans="2:2" x14ac:dyDescent="0.25">
      <c r="B5881"/>
    </row>
    <row r="5882" spans="2:2" x14ac:dyDescent="0.25">
      <c r="B5882"/>
    </row>
    <row r="5883" spans="2:2" x14ac:dyDescent="0.25">
      <c r="B5883"/>
    </row>
    <row r="5884" spans="2:2" x14ac:dyDescent="0.25">
      <c r="B5884"/>
    </row>
    <row r="5885" spans="2:2" x14ac:dyDescent="0.25">
      <c r="B5885"/>
    </row>
    <row r="5886" spans="2:2" x14ac:dyDescent="0.25">
      <c r="B5886"/>
    </row>
    <row r="5887" spans="2:2" x14ac:dyDescent="0.25">
      <c r="B5887"/>
    </row>
    <row r="5888" spans="2:2" x14ac:dyDescent="0.25">
      <c r="B5888"/>
    </row>
    <row r="5889" spans="2:2" x14ac:dyDescent="0.25">
      <c r="B5889"/>
    </row>
    <row r="5890" spans="2:2" x14ac:dyDescent="0.25">
      <c r="B5890"/>
    </row>
    <row r="5891" spans="2:2" x14ac:dyDescent="0.25">
      <c r="B5891"/>
    </row>
    <row r="5892" spans="2:2" x14ac:dyDescent="0.25">
      <c r="B5892"/>
    </row>
    <row r="5893" spans="2:2" x14ac:dyDescent="0.25">
      <c r="B5893"/>
    </row>
    <row r="5894" spans="2:2" x14ac:dyDescent="0.25">
      <c r="B5894"/>
    </row>
    <row r="5895" spans="2:2" x14ac:dyDescent="0.25">
      <c r="B5895"/>
    </row>
    <row r="5896" spans="2:2" x14ac:dyDescent="0.25">
      <c r="B5896"/>
    </row>
    <row r="5897" spans="2:2" x14ac:dyDescent="0.25">
      <c r="B5897"/>
    </row>
    <row r="5898" spans="2:2" x14ac:dyDescent="0.25">
      <c r="B5898"/>
    </row>
    <row r="5899" spans="2:2" x14ac:dyDescent="0.25">
      <c r="B5899"/>
    </row>
    <row r="5900" spans="2:2" x14ac:dyDescent="0.25">
      <c r="B5900"/>
    </row>
    <row r="5901" spans="2:2" x14ac:dyDescent="0.25">
      <c r="B5901"/>
    </row>
    <row r="5902" spans="2:2" x14ac:dyDescent="0.25">
      <c r="B5902"/>
    </row>
    <row r="5903" spans="2:2" x14ac:dyDescent="0.25">
      <c r="B5903"/>
    </row>
    <row r="5904" spans="2:2" x14ac:dyDescent="0.25">
      <c r="B5904"/>
    </row>
    <row r="5905" spans="2:2" x14ac:dyDescent="0.25">
      <c r="B5905"/>
    </row>
    <row r="5906" spans="2:2" x14ac:dyDescent="0.25">
      <c r="B5906"/>
    </row>
    <row r="5907" spans="2:2" x14ac:dyDescent="0.25">
      <c r="B5907"/>
    </row>
    <row r="5908" spans="2:2" x14ac:dyDescent="0.25">
      <c r="B5908"/>
    </row>
    <row r="5909" spans="2:2" x14ac:dyDescent="0.25">
      <c r="B5909"/>
    </row>
    <row r="5910" spans="2:2" x14ac:dyDescent="0.25">
      <c r="B5910"/>
    </row>
    <row r="5911" spans="2:2" x14ac:dyDescent="0.25">
      <c r="B5911"/>
    </row>
    <row r="5912" spans="2:2" x14ac:dyDescent="0.25">
      <c r="B5912"/>
    </row>
    <row r="5913" spans="2:2" x14ac:dyDescent="0.25">
      <c r="B5913"/>
    </row>
    <row r="5914" spans="2:2" x14ac:dyDescent="0.25">
      <c r="B5914"/>
    </row>
    <row r="5915" spans="2:2" x14ac:dyDescent="0.25">
      <c r="B5915"/>
    </row>
    <row r="5916" spans="2:2" x14ac:dyDescent="0.25">
      <c r="B5916"/>
    </row>
    <row r="5917" spans="2:2" x14ac:dyDescent="0.25">
      <c r="B5917"/>
    </row>
    <row r="5918" spans="2:2" x14ac:dyDescent="0.25">
      <c r="B5918"/>
    </row>
    <row r="5919" spans="2:2" x14ac:dyDescent="0.25">
      <c r="B5919"/>
    </row>
    <row r="5920" spans="2:2" x14ac:dyDescent="0.25">
      <c r="B5920"/>
    </row>
    <row r="5921" spans="2:2" x14ac:dyDescent="0.25">
      <c r="B5921"/>
    </row>
    <row r="5922" spans="2:2" x14ac:dyDescent="0.25">
      <c r="B5922"/>
    </row>
    <row r="5923" spans="2:2" x14ac:dyDescent="0.25">
      <c r="B5923"/>
    </row>
    <row r="5924" spans="2:2" x14ac:dyDescent="0.25">
      <c r="B5924"/>
    </row>
    <row r="5925" spans="2:2" x14ac:dyDescent="0.25">
      <c r="B5925"/>
    </row>
    <row r="5926" spans="2:2" x14ac:dyDescent="0.25">
      <c r="B5926"/>
    </row>
    <row r="5927" spans="2:2" x14ac:dyDescent="0.25">
      <c r="B5927"/>
    </row>
    <row r="5928" spans="2:2" x14ac:dyDescent="0.25">
      <c r="B5928"/>
    </row>
    <row r="5929" spans="2:2" x14ac:dyDescent="0.25">
      <c r="B5929"/>
    </row>
    <row r="5930" spans="2:2" x14ac:dyDescent="0.25">
      <c r="B5930"/>
    </row>
    <row r="5931" spans="2:2" x14ac:dyDescent="0.25">
      <c r="B5931"/>
    </row>
    <row r="5932" spans="2:2" x14ac:dyDescent="0.25">
      <c r="B5932"/>
    </row>
    <row r="5933" spans="2:2" x14ac:dyDescent="0.25">
      <c r="B5933"/>
    </row>
    <row r="5934" spans="2:2" x14ac:dyDescent="0.25">
      <c r="B5934"/>
    </row>
    <row r="5935" spans="2:2" x14ac:dyDescent="0.25">
      <c r="B5935"/>
    </row>
    <row r="5936" spans="2:2" x14ac:dyDescent="0.25">
      <c r="B5936"/>
    </row>
    <row r="5937" spans="2:2" x14ac:dyDescent="0.25">
      <c r="B5937"/>
    </row>
    <row r="5938" spans="2:2" x14ac:dyDescent="0.25">
      <c r="B5938"/>
    </row>
    <row r="5939" spans="2:2" x14ac:dyDescent="0.25">
      <c r="B5939"/>
    </row>
    <row r="5940" spans="2:2" x14ac:dyDescent="0.25">
      <c r="B5940"/>
    </row>
    <row r="5941" spans="2:2" x14ac:dyDescent="0.25">
      <c r="B5941"/>
    </row>
    <row r="5942" spans="2:2" x14ac:dyDescent="0.25">
      <c r="B5942"/>
    </row>
    <row r="5943" spans="2:2" x14ac:dyDescent="0.25">
      <c r="B5943"/>
    </row>
    <row r="5944" spans="2:2" x14ac:dyDescent="0.25">
      <c r="B5944"/>
    </row>
    <row r="5945" spans="2:2" x14ac:dyDescent="0.25">
      <c r="B5945"/>
    </row>
    <row r="5946" spans="2:2" x14ac:dyDescent="0.25">
      <c r="B5946"/>
    </row>
    <row r="5947" spans="2:2" x14ac:dyDescent="0.25">
      <c r="B5947"/>
    </row>
    <row r="5948" spans="2:2" x14ac:dyDescent="0.25">
      <c r="B5948"/>
    </row>
    <row r="5949" spans="2:2" x14ac:dyDescent="0.25">
      <c r="B5949"/>
    </row>
    <row r="5950" spans="2:2" x14ac:dyDescent="0.25">
      <c r="B5950"/>
    </row>
    <row r="5951" spans="2:2" x14ac:dyDescent="0.25">
      <c r="B5951"/>
    </row>
    <row r="5952" spans="2:2" x14ac:dyDescent="0.25">
      <c r="B5952"/>
    </row>
    <row r="5953" spans="2:2" x14ac:dyDescent="0.25">
      <c r="B5953"/>
    </row>
    <row r="5954" spans="2:2" x14ac:dyDescent="0.25">
      <c r="B5954"/>
    </row>
    <row r="5955" spans="2:2" x14ac:dyDescent="0.25">
      <c r="B5955"/>
    </row>
    <row r="5956" spans="2:2" x14ac:dyDescent="0.25">
      <c r="B5956"/>
    </row>
    <row r="5957" spans="2:2" x14ac:dyDescent="0.25">
      <c r="B5957"/>
    </row>
    <row r="5958" spans="2:2" x14ac:dyDescent="0.25">
      <c r="B5958"/>
    </row>
    <row r="5959" spans="2:2" x14ac:dyDescent="0.25">
      <c r="B5959"/>
    </row>
    <row r="5960" spans="2:2" x14ac:dyDescent="0.25">
      <c r="B5960"/>
    </row>
    <row r="5961" spans="2:2" x14ac:dyDescent="0.25">
      <c r="B5961"/>
    </row>
    <row r="5962" spans="2:2" x14ac:dyDescent="0.25">
      <c r="B5962"/>
    </row>
    <row r="5963" spans="2:2" x14ac:dyDescent="0.25">
      <c r="B5963"/>
    </row>
    <row r="5964" spans="2:2" x14ac:dyDescent="0.25">
      <c r="B5964"/>
    </row>
    <row r="5965" spans="2:2" x14ac:dyDescent="0.25">
      <c r="B5965"/>
    </row>
    <row r="5966" spans="2:2" x14ac:dyDescent="0.25">
      <c r="B5966"/>
    </row>
    <row r="5967" spans="2:2" x14ac:dyDescent="0.25">
      <c r="B5967"/>
    </row>
    <row r="5968" spans="2:2" x14ac:dyDescent="0.25">
      <c r="B5968"/>
    </row>
    <row r="5969" spans="2:2" x14ac:dyDescent="0.25">
      <c r="B5969"/>
    </row>
    <row r="5970" spans="2:2" x14ac:dyDescent="0.25">
      <c r="B5970"/>
    </row>
    <row r="5971" spans="2:2" x14ac:dyDescent="0.25">
      <c r="B5971"/>
    </row>
    <row r="5972" spans="2:2" x14ac:dyDescent="0.25">
      <c r="B5972"/>
    </row>
    <row r="5973" spans="2:2" x14ac:dyDescent="0.25">
      <c r="B5973"/>
    </row>
    <row r="5974" spans="2:2" x14ac:dyDescent="0.25">
      <c r="B5974"/>
    </row>
    <row r="5975" spans="2:2" x14ac:dyDescent="0.25">
      <c r="B5975"/>
    </row>
    <row r="5976" spans="2:2" x14ac:dyDescent="0.25">
      <c r="B5976"/>
    </row>
    <row r="5977" spans="2:2" x14ac:dyDescent="0.25">
      <c r="B5977"/>
    </row>
    <row r="5978" spans="2:2" x14ac:dyDescent="0.25">
      <c r="B5978"/>
    </row>
    <row r="5979" spans="2:2" x14ac:dyDescent="0.25">
      <c r="B5979"/>
    </row>
    <row r="5980" spans="2:2" x14ac:dyDescent="0.25">
      <c r="B5980"/>
    </row>
    <row r="5981" spans="2:2" x14ac:dyDescent="0.25">
      <c r="B5981"/>
    </row>
    <row r="5982" spans="2:2" x14ac:dyDescent="0.25">
      <c r="B5982"/>
    </row>
    <row r="5983" spans="2:2" x14ac:dyDescent="0.25">
      <c r="B5983"/>
    </row>
    <row r="5984" spans="2:2" x14ac:dyDescent="0.25">
      <c r="B5984"/>
    </row>
    <row r="5985" spans="2:2" x14ac:dyDescent="0.25">
      <c r="B5985"/>
    </row>
    <row r="5986" spans="2:2" x14ac:dyDescent="0.25">
      <c r="B5986"/>
    </row>
    <row r="5987" spans="2:2" x14ac:dyDescent="0.25">
      <c r="B5987"/>
    </row>
    <row r="5988" spans="2:2" x14ac:dyDescent="0.25">
      <c r="B5988"/>
    </row>
    <row r="5989" spans="2:2" x14ac:dyDescent="0.25">
      <c r="B5989"/>
    </row>
    <row r="5990" spans="2:2" x14ac:dyDescent="0.25">
      <c r="B5990"/>
    </row>
    <row r="5991" spans="2:2" x14ac:dyDescent="0.25">
      <c r="B5991"/>
    </row>
    <row r="5992" spans="2:2" x14ac:dyDescent="0.25">
      <c r="B5992"/>
    </row>
    <row r="5993" spans="2:2" x14ac:dyDescent="0.25">
      <c r="B5993"/>
    </row>
    <row r="5994" spans="2:2" x14ac:dyDescent="0.25">
      <c r="B5994"/>
    </row>
    <row r="5995" spans="2:2" x14ac:dyDescent="0.25">
      <c r="B5995"/>
    </row>
    <row r="5996" spans="2:2" x14ac:dyDescent="0.25">
      <c r="B5996"/>
    </row>
    <row r="5997" spans="2:2" x14ac:dyDescent="0.25">
      <c r="B5997"/>
    </row>
    <row r="5998" spans="2:2" x14ac:dyDescent="0.25">
      <c r="B5998"/>
    </row>
    <row r="5999" spans="2:2" x14ac:dyDescent="0.25">
      <c r="B5999"/>
    </row>
    <row r="6000" spans="2:2" x14ac:dyDescent="0.25">
      <c r="B6000"/>
    </row>
    <row r="6001" spans="2:2" x14ac:dyDescent="0.25">
      <c r="B6001"/>
    </row>
    <row r="6002" spans="2:2" x14ac:dyDescent="0.25">
      <c r="B6002"/>
    </row>
    <row r="6003" spans="2:2" x14ac:dyDescent="0.25">
      <c r="B6003"/>
    </row>
    <row r="6004" spans="2:2" x14ac:dyDescent="0.25">
      <c r="B6004"/>
    </row>
    <row r="6005" spans="2:2" x14ac:dyDescent="0.25">
      <c r="B6005"/>
    </row>
    <row r="6006" spans="2:2" x14ac:dyDescent="0.25">
      <c r="B6006"/>
    </row>
    <row r="6007" spans="2:2" x14ac:dyDescent="0.25">
      <c r="B6007"/>
    </row>
    <row r="6008" spans="2:2" x14ac:dyDescent="0.25">
      <c r="B6008"/>
    </row>
    <row r="6009" spans="2:2" x14ac:dyDescent="0.25">
      <c r="B6009"/>
    </row>
    <row r="6010" spans="2:2" x14ac:dyDescent="0.25">
      <c r="B6010"/>
    </row>
    <row r="6011" spans="2:2" x14ac:dyDescent="0.25">
      <c r="B6011"/>
    </row>
    <row r="6012" spans="2:2" x14ac:dyDescent="0.25">
      <c r="B6012"/>
    </row>
    <row r="6013" spans="2:2" x14ac:dyDescent="0.25">
      <c r="B6013"/>
    </row>
    <row r="6014" spans="2:2" x14ac:dyDescent="0.25">
      <c r="B6014"/>
    </row>
    <row r="6015" spans="2:2" x14ac:dyDescent="0.25">
      <c r="B6015"/>
    </row>
    <row r="6016" spans="2:2" x14ac:dyDescent="0.25">
      <c r="B6016"/>
    </row>
    <row r="6017" spans="2:2" x14ac:dyDescent="0.25">
      <c r="B6017"/>
    </row>
    <row r="6018" spans="2:2" x14ac:dyDescent="0.25">
      <c r="B6018"/>
    </row>
    <row r="6019" spans="2:2" x14ac:dyDescent="0.25">
      <c r="B6019"/>
    </row>
    <row r="6020" spans="2:2" x14ac:dyDescent="0.25">
      <c r="B6020"/>
    </row>
    <row r="6021" spans="2:2" x14ac:dyDescent="0.25">
      <c r="B6021"/>
    </row>
    <row r="6022" spans="2:2" x14ac:dyDescent="0.25">
      <c r="B6022"/>
    </row>
    <row r="6023" spans="2:2" x14ac:dyDescent="0.25">
      <c r="B6023"/>
    </row>
    <row r="6024" spans="2:2" x14ac:dyDescent="0.25">
      <c r="B6024"/>
    </row>
    <row r="6025" spans="2:2" x14ac:dyDescent="0.25">
      <c r="B6025"/>
    </row>
    <row r="6026" spans="2:2" x14ac:dyDescent="0.25">
      <c r="B6026"/>
    </row>
    <row r="6027" spans="2:2" x14ac:dyDescent="0.25">
      <c r="B6027"/>
    </row>
    <row r="6028" spans="2:2" x14ac:dyDescent="0.25">
      <c r="B6028"/>
    </row>
    <row r="6029" spans="2:2" x14ac:dyDescent="0.25">
      <c r="B6029"/>
    </row>
    <row r="6030" spans="2:2" x14ac:dyDescent="0.25">
      <c r="B6030"/>
    </row>
    <row r="6031" spans="2:2" x14ac:dyDescent="0.25">
      <c r="B6031"/>
    </row>
    <row r="6032" spans="2:2" x14ac:dyDescent="0.25">
      <c r="B6032"/>
    </row>
    <row r="6033" spans="2:2" x14ac:dyDescent="0.25">
      <c r="B6033"/>
    </row>
    <row r="6034" spans="2:2" x14ac:dyDescent="0.25">
      <c r="B6034"/>
    </row>
    <row r="6035" spans="2:2" x14ac:dyDescent="0.25">
      <c r="B6035"/>
    </row>
    <row r="6036" spans="2:2" x14ac:dyDescent="0.25">
      <c r="B6036"/>
    </row>
    <row r="6037" spans="2:2" x14ac:dyDescent="0.25">
      <c r="B6037"/>
    </row>
    <row r="6038" spans="2:2" x14ac:dyDescent="0.25">
      <c r="B6038"/>
    </row>
    <row r="6039" spans="2:2" x14ac:dyDescent="0.25">
      <c r="B6039"/>
    </row>
    <row r="6040" spans="2:2" x14ac:dyDescent="0.25">
      <c r="B6040"/>
    </row>
    <row r="6041" spans="2:2" x14ac:dyDescent="0.25">
      <c r="B6041"/>
    </row>
    <row r="6042" spans="2:2" x14ac:dyDescent="0.25">
      <c r="B6042"/>
    </row>
    <row r="6043" spans="2:2" x14ac:dyDescent="0.25">
      <c r="B6043"/>
    </row>
    <row r="6044" spans="2:2" x14ac:dyDescent="0.25">
      <c r="B6044"/>
    </row>
    <row r="6045" spans="2:2" x14ac:dyDescent="0.25">
      <c r="B6045"/>
    </row>
    <row r="6046" spans="2:2" x14ac:dyDescent="0.25">
      <c r="B6046"/>
    </row>
    <row r="6047" spans="2:2" x14ac:dyDescent="0.25">
      <c r="B6047"/>
    </row>
    <row r="6048" spans="2:2" x14ac:dyDescent="0.25">
      <c r="B6048"/>
    </row>
    <row r="6049" spans="2:2" x14ac:dyDescent="0.25">
      <c r="B6049"/>
    </row>
    <row r="6050" spans="2:2" x14ac:dyDescent="0.25">
      <c r="B6050"/>
    </row>
    <row r="6051" spans="2:2" x14ac:dyDescent="0.25">
      <c r="B6051"/>
    </row>
    <row r="6052" spans="2:2" x14ac:dyDescent="0.25">
      <c r="B6052"/>
    </row>
    <row r="6053" spans="2:2" x14ac:dyDescent="0.25">
      <c r="B6053"/>
    </row>
    <row r="6054" spans="2:2" x14ac:dyDescent="0.25">
      <c r="B6054"/>
    </row>
    <row r="6055" spans="2:2" x14ac:dyDescent="0.25">
      <c r="B6055"/>
    </row>
    <row r="6056" spans="2:2" x14ac:dyDescent="0.25">
      <c r="B6056"/>
    </row>
    <row r="6057" spans="2:2" x14ac:dyDescent="0.25">
      <c r="B6057"/>
    </row>
    <row r="6058" spans="2:2" x14ac:dyDescent="0.25">
      <c r="B6058"/>
    </row>
    <row r="6059" spans="2:2" x14ac:dyDescent="0.25">
      <c r="B6059"/>
    </row>
    <row r="6060" spans="2:2" x14ac:dyDescent="0.25">
      <c r="B6060"/>
    </row>
    <row r="6061" spans="2:2" x14ac:dyDescent="0.25">
      <c r="B6061"/>
    </row>
    <row r="6062" spans="2:2" x14ac:dyDescent="0.25">
      <c r="B6062"/>
    </row>
    <row r="6063" spans="2:2" x14ac:dyDescent="0.25">
      <c r="B6063"/>
    </row>
    <row r="6064" spans="2:2" x14ac:dyDescent="0.25">
      <c r="B6064"/>
    </row>
    <row r="6065" spans="2:2" x14ac:dyDescent="0.25">
      <c r="B6065"/>
    </row>
    <row r="6066" spans="2:2" x14ac:dyDescent="0.25">
      <c r="B6066"/>
    </row>
    <row r="6067" spans="2:2" x14ac:dyDescent="0.25">
      <c r="B6067"/>
    </row>
    <row r="6068" spans="2:2" x14ac:dyDescent="0.25">
      <c r="B6068"/>
    </row>
    <row r="6069" spans="2:2" x14ac:dyDescent="0.25">
      <c r="B6069"/>
    </row>
    <row r="6070" spans="2:2" x14ac:dyDescent="0.25">
      <c r="B6070"/>
    </row>
    <row r="6071" spans="2:2" x14ac:dyDescent="0.25">
      <c r="B6071"/>
    </row>
    <row r="6072" spans="2:2" x14ac:dyDescent="0.25">
      <c r="B6072"/>
    </row>
    <row r="6073" spans="2:2" x14ac:dyDescent="0.25">
      <c r="B6073"/>
    </row>
    <row r="6074" spans="2:2" x14ac:dyDescent="0.25">
      <c r="B6074"/>
    </row>
    <row r="6075" spans="2:2" x14ac:dyDescent="0.25">
      <c r="B6075"/>
    </row>
    <row r="6076" spans="2:2" x14ac:dyDescent="0.25">
      <c r="B6076"/>
    </row>
    <row r="6077" spans="2:2" x14ac:dyDescent="0.25">
      <c r="B6077"/>
    </row>
    <row r="6078" spans="2:2" x14ac:dyDescent="0.25">
      <c r="B6078"/>
    </row>
    <row r="6079" spans="2:2" x14ac:dyDescent="0.25">
      <c r="B6079"/>
    </row>
    <row r="6080" spans="2:2" x14ac:dyDescent="0.25">
      <c r="B6080"/>
    </row>
    <row r="6081" spans="2:2" x14ac:dyDescent="0.25">
      <c r="B6081"/>
    </row>
    <row r="6082" spans="2:2" x14ac:dyDescent="0.25">
      <c r="B6082"/>
    </row>
    <row r="6083" spans="2:2" x14ac:dyDescent="0.25">
      <c r="B6083"/>
    </row>
    <row r="6084" spans="2:2" x14ac:dyDescent="0.25">
      <c r="B6084"/>
    </row>
    <row r="6085" spans="2:2" x14ac:dyDescent="0.25">
      <c r="B6085"/>
    </row>
    <row r="6086" spans="2:2" x14ac:dyDescent="0.25">
      <c r="B6086"/>
    </row>
    <row r="6087" spans="2:2" x14ac:dyDescent="0.25">
      <c r="B6087"/>
    </row>
    <row r="6088" spans="2:2" x14ac:dyDescent="0.25">
      <c r="B6088"/>
    </row>
    <row r="6089" spans="2:2" x14ac:dyDescent="0.25">
      <c r="B6089"/>
    </row>
    <row r="6090" spans="2:2" x14ac:dyDescent="0.25">
      <c r="B6090"/>
    </row>
    <row r="6091" spans="2:2" x14ac:dyDescent="0.25">
      <c r="B6091"/>
    </row>
    <row r="6092" spans="2:2" x14ac:dyDescent="0.25">
      <c r="B6092"/>
    </row>
    <row r="6093" spans="2:2" x14ac:dyDescent="0.25">
      <c r="B6093"/>
    </row>
    <row r="6094" spans="2:2" x14ac:dyDescent="0.25">
      <c r="B6094"/>
    </row>
    <row r="6095" spans="2:2" x14ac:dyDescent="0.25">
      <c r="B6095"/>
    </row>
    <row r="6096" spans="2:2" x14ac:dyDescent="0.25">
      <c r="B6096"/>
    </row>
    <row r="6097" spans="2:2" x14ac:dyDescent="0.25">
      <c r="B6097"/>
    </row>
    <row r="6098" spans="2:2" x14ac:dyDescent="0.25">
      <c r="B6098"/>
    </row>
    <row r="6099" spans="2:2" x14ac:dyDescent="0.25">
      <c r="B6099"/>
    </row>
    <row r="6100" spans="2:2" x14ac:dyDescent="0.25">
      <c r="B6100"/>
    </row>
    <row r="6101" spans="2:2" x14ac:dyDescent="0.25">
      <c r="B6101"/>
    </row>
    <row r="6102" spans="2:2" x14ac:dyDescent="0.25">
      <c r="B6102"/>
    </row>
    <row r="6103" spans="2:2" x14ac:dyDescent="0.25">
      <c r="B6103"/>
    </row>
    <row r="6104" spans="2:2" x14ac:dyDescent="0.25">
      <c r="B6104"/>
    </row>
    <row r="6105" spans="2:2" x14ac:dyDescent="0.25">
      <c r="B6105"/>
    </row>
    <row r="6106" spans="2:2" x14ac:dyDescent="0.25">
      <c r="B6106"/>
    </row>
    <row r="6107" spans="2:2" x14ac:dyDescent="0.25">
      <c r="B6107"/>
    </row>
    <row r="6108" spans="2:2" x14ac:dyDescent="0.25">
      <c r="B6108"/>
    </row>
    <row r="6109" spans="2:2" x14ac:dyDescent="0.25">
      <c r="B6109"/>
    </row>
    <row r="6110" spans="2:2" x14ac:dyDescent="0.25">
      <c r="B6110"/>
    </row>
    <row r="6111" spans="2:2" x14ac:dyDescent="0.25">
      <c r="B6111"/>
    </row>
    <row r="6112" spans="2:2" x14ac:dyDescent="0.25">
      <c r="B6112"/>
    </row>
    <row r="6113" spans="2:2" x14ac:dyDescent="0.25">
      <c r="B6113"/>
    </row>
    <row r="6114" spans="2:2" x14ac:dyDescent="0.25">
      <c r="B6114"/>
    </row>
    <row r="6115" spans="2:2" x14ac:dyDescent="0.25">
      <c r="B6115"/>
    </row>
    <row r="6116" spans="2:2" x14ac:dyDescent="0.25">
      <c r="B6116"/>
    </row>
    <row r="6117" spans="2:2" x14ac:dyDescent="0.25">
      <c r="B6117"/>
    </row>
    <row r="6118" spans="2:2" x14ac:dyDescent="0.25">
      <c r="B6118"/>
    </row>
    <row r="6119" spans="2:2" x14ac:dyDescent="0.25">
      <c r="B6119"/>
    </row>
    <row r="6120" spans="2:2" x14ac:dyDescent="0.25">
      <c r="B6120"/>
    </row>
    <row r="6121" spans="2:2" x14ac:dyDescent="0.25">
      <c r="B6121"/>
    </row>
    <row r="6122" spans="2:2" x14ac:dyDescent="0.25">
      <c r="B6122"/>
    </row>
    <row r="6123" spans="2:2" x14ac:dyDescent="0.25">
      <c r="B6123"/>
    </row>
    <row r="6124" spans="2:2" x14ac:dyDescent="0.25">
      <c r="B6124"/>
    </row>
    <row r="6125" spans="2:2" x14ac:dyDescent="0.25">
      <c r="B6125"/>
    </row>
    <row r="6126" spans="2:2" x14ac:dyDescent="0.25">
      <c r="B6126"/>
    </row>
    <row r="6127" spans="2:2" x14ac:dyDescent="0.25">
      <c r="B6127"/>
    </row>
    <row r="6128" spans="2:2" x14ac:dyDescent="0.25">
      <c r="B6128"/>
    </row>
    <row r="6129" spans="2:2" x14ac:dyDescent="0.25">
      <c r="B6129"/>
    </row>
    <row r="6130" spans="2:2" x14ac:dyDescent="0.25">
      <c r="B6130"/>
    </row>
    <row r="6131" spans="2:2" x14ac:dyDescent="0.25">
      <c r="B6131"/>
    </row>
    <row r="6132" spans="2:2" x14ac:dyDescent="0.25">
      <c r="B6132"/>
    </row>
    <row r="6133" spans="2:2" x14ac:dyDescent="0.25">
      <c r="B6133"/>
    </row>
    <row r="6134" spans="2:2" x14ac:dyDescent="0.25">
      <c r="B6134"/>
    </row>
    <row r="6135" spans="2:2" x14ac:dyDescent="0.25">
      <c r="B6135"/>
    </row>
    <row r="6136" spans="2:2" x14ac:dyDescent="0.25">
      <c r="B6136"/>
    </row>
    <row r="6137" spans="2:2" x14ac:dyDescent="0.25">
      <c r="B6137"/>
    </row>
    <row r="6138" spans="2:2" x14ac:dyDescent="0.25">
      <c r="B6138"/>
    </row>
    <row r="6139" spans="2:2" x14ac:dyDescent="0.25">
      <c r="B6139"/>
    </row>
    <row r="6140" spans="2:2" x14ac:dyDescent="0.25">
      <c r="B6140"/>
    </row>
    <row r="6141" spans="2:2" x14ac:dyDescent="0.25">
      <c r="B6141"/>
    </row>
    <row r="6142" spans="2:2" x14ac:dyDescent="0.25">
      <c r="B6142"/>
    </row>
    <row r="6143" spans="2:2" x14ac:dyDescent="0.25">
      <c r="B6143"/>
    </row>
    <row r="6144" spans="2:2" x14ac:dyDescent="0.25">
      <c r="B6144"/>
    </row>
    <row r="6145" spans="2:2" x14ac:dyDescent="0.25">
      <c r="B6145"/>
    </row>
    <row r="6146" spans="2:2" x14ac:dyDescent="0.25">
      <c r="B6146"/>
    </row>
    <row r="6147" spans="2:2" x14ac:dyDescent="0.25">
      <c r="B6147"/>
    </row>
    <row r="6148" spans="2:2" x14ac:dyDescent="0.25">
      <c r="B6148"/>
    </row>
    <row r="6149" spans="2:2" x14ac:dyDescent="0.25">
      <c r="B6149"/>
    </row>
    <row r="6150" spans="2:2" x14ac:dyDescent="0.25">
      <c r="B6150"/>
    </row>
    <row r="6151" spans="2:2" x14ac:dyDescent="0.25">
      <c r="B6151"/>
    </row>
    <row r="6152" spans="2:2" x14ac:dyDescent="0.25">
      <c r="B6152"/>
    </row>
    <row r="6153" spans="2:2" x14ac:dyDescent="0.25">
      <c r="B6153"/>
    </row>
    <row r="6154" spans="2:2" x14ac:dyDescent="0.25">
      <c r="B6154"/>
    </row>
    <row r="6155" spans="2:2" x14ac:dyDescent="0.25">
      <c r="B6155"/>
    </row>
    <row r="6156" spans="2:2" x14ac:dyDescent="0.25">
      <c r="B6156"/>
    </row>
    <row r="6157" spans="2:2" x14ac:dyDescent="0.25">
      <c r="B6157"/>
    </row>
    <row r="6158" spans="2:2" x14ac:dyDescent="0.25">
      <c r="B6158"/>
    </row>
    <row r="6159" spans="2:2" x14ac:dyDescent="0.25">
      <c r="B6159"/>
    </row>
    <row r="6160" spans="2:2" x14ac:dyDescent="0.25">
      <c r="B6160"/>
    </row>
    <row r="6161" spans="2:2" x14ac:dyDescent="0.25">
      <c r="B6161"/>
    </row>
    <row r="6162" spans="2:2" x14ac:dyDescent="0.25">
      <c r="B6162"/>
    </row>
    <row r="6163" spans="2:2" x14ac:dyDescent="0.25">
      <c r="B6163"/>
    </row>
    <row r="6164" spans="2:2" x14ac:dyDescent="0.25">
      <c r="B6164"/>
    </row>
    <row r="6165" spans="2:2" x14ac:dyDescent="0.25">
      <c r="B6165"/>
    </row>
    <row r="6166" spans="2:2" x14ac:dyDescent="0.25">
      <c r="B6166"/>
    </row>
    <row r="6167" spans="2:2" x14ac:dyDescent="0.25">
      <c r="B6167"/>
    </row>
    <row r="6168" spans="2:2" x14ac:dyDescent="0.25">
      <c r="B6168"/>
    </row>
    <row r="6169" spans="2:2" x14ac:dyDescent="0.25">
      <c r="B6169"/>
    </row>
    <row r="6170" spans="2:2" x14ac:dyDescent="0.25">
      <c r="B6170"/>
    </row>
    <row r="6171" spans="2:2" x14ac:dyDescent="0.25">
      <c r="B6171"/>
    </row>
    <row r="6172" spans="2:2" x14ac:dyDescent="0.25">
      <c r="B6172"/>
    </row>
    <row r="6173" spans="2:2" x14ac:dyDescent="0.25">
      <c r="B6173"/>
    </row>
    <row r="6174" spans="2:2" x14ac:dyDescent="0.25">
      <c r="B6174"/>
    </row>
    <row r="6175" spans="2:2" x14ac:dyDescent="0.25">
      <c r="B6175"/>
    </row>
    <row r="6176" spans="2:2" x14ac:dyDescent="0.25">
      <c r="B6176"/>
    </row>
    <row r="6177" spans="2:2" x14ac:dyDescent="0.25">
      <c r="B6177"/>
    </row>
    <row r="6178" spans="2:2" x14ac:dyDescent="0.25">
      <c r="B6178"/>
    </row>
    <row r="6179" spans="2:2" x14ac:dyDescent="0.25">
      <c r="B6179"/>
    </row>
    <row r="6180" spans="2:2" x14ac:dyDescent="0.25">
      <c r="B6180"/>
    </row>
    <row r="6181" spans="2:2" x14ac:dyDescent="0.25">
      <c r="B6181"/>
    </row>
    <row r="6182" spans="2:2" x14ac:dyDescent="0.25">
      <c r="B6182"/>
    </row>
    <row r="6183" spans="2:2" x14ac:dyDescent="0.25">
      <c r="B6183"/>
    </row>
    <row r="6184" spans="2:2" x14ac:dyDescent="0.25">
      <c r="B6184"/>
    </row>
    <row r="6185" spans="2:2" x14ac:dyDescent="0.25">
      <c r="B6185"/>
    </row>
    <row r="6186" spans="2:2" x14ac:dyDescent="0.25">
      <c r="B6186"/>
    </row>
    <row r="6187" spans="2:2" x14ac:dyDescent="0.25">
      <c r="B6187"/>
    </row>
    <row r="6188" spans="2:2" x14ac:dyDescent="0.25">
      <c r="B6188"/>
    </row>
    <row r="6189" spans="2:2" x14ac:dyDescent="0.25">
      <c r="B6189"/>
    </row>
    <row r="6190" spans="2:2" x14ac:dyDescent="0.25">
      <c r="B6190"/>
    </row>
    <row r="6191" spans="2:2" x14ac:dyDescent="0.25">
      <c r="B6191"/>
    </row>
    <row r="6192" spans="2:2" x14ac:dyDescent="0.25">
      <c r="B6192"/>
    </row>
    <row r="6193" spans="2:2" x14ac:dyDescent="0.25">
      <c r="B6193"/>
    </row>
    <row r="6194" spans="2:2" x14ac:dyDescent="0.25">
      <c r="B6194"/>
    </row>
    <row r="6195" spans="2:2" x14ac:dyDescent="0.25">
      <c r="B6195"/>
    </row>
    <row r="6196" spans="2:2" x14ac:dyDescent="0.25">
      <c r="B6196"/>
    </row>
    <row r="6197" spans="2:2" x14ac:dyDescent="0.25">
      <c r="B6197"/>
    </row>
    <row r="6198" spans="2:2" x14ac:dyDescent="0.25">
      <c r="B6198"/>
    </row>
    <row r="6199" spans="2:2" x14ac:dyDescent="0.25">
      <c r="B6199"/>
    </row>
    <row r="6200" spans="2:2" x14ac:dyDescent="0.25">
      <c r="B6200"/>
    </row>
    <row r="6201" spans="2:2" x14ac:dyDescent="0.25">
      <c r="B6201"/>
    </row>
    <row r="6202" spans="2:2" x14ac:dyDescent="0.25">
      <c r="B6202"/>
    </row>
    <row r="6203" spans="2:2" x14ac:dyDescent="0.25">
      <c r="B6203"/>
    </row>
    <row r="6204" spans="2:2" x14ac:dyDescent="0.25">
      <c r="B6204"/>
    </row>
    <row r="6205" spans="2:2" x14ac:dyDescent="0.25">
      <c r="B6205"/>
    </row>
    <row r="6206" spans="2:2" x14ac:dyDescent="0.25">
      <c r="B6206"/>
    </row>
    <row r="6207" spans="2:2" x14ac:dyDescent="0.25">
      <c r="B6207"/>
    </row>
    <row r="6208" spans="2:2" x14ac:dyDescent="0.25">
      <c r="B6208"/>
    </row>
    <row r="6209" spans="2:2" x14ac:dyDescent="0.25">
      <c r="B6209"/>
    </row>
    <row r="6210" spans="2:2" x14ac:dyDescent="0.25">
      <c r="B6210"/>
    </row>
    <row r="6211" spans="2:2" x14ac:dyDescent="0.25">
      <c r="B6211"/>
    </row>
    <row r="6212" spans="2:2" x14ac:dyDescent="0.25">
      <c r="B6212"/>
    </row>
    <row r="6213" spans="2:2" x14ac:dyDescent="0.25">
      <c r="B6213"/>
    </row>
    <row r="6214" spans="2:2" x14ac:dyDescent="0.25">
      <c r="B6214"/>
    </row>
    <row r="6215" spans="2:2" x14ac:dyDescent="0.25">
      <c r="B6215"/>
    </row>
    <row r="6216" spans="2:2" x14ac:dyDescent="0.25">
      <c r="B6216"/>
    </row>
    <row r="6217" spans="2:2" x14ac:dyDescent="0.25">
      <c r="B6217"/>
    </row>
    <row r="6218" spans="2:2" x14ac:dyDescent="0.25">
      <c r="B6218"/>
    </row>
    <row r="6219" spans="2:2" x14ac:dyDescent="0.25">
      <c r="B6219"/>
    </row>
    <row r="6220" spans="2:2" x14ac:dyDescent="0.25">
      <c r="B6220"/>
    </row>
    <row r="6221" spans="2:2" x14ac:dyDescent="0.25">
      <c r="B6221"/>
    </row>
    <row r="6222" spans="2:2" x14ac:dyDescent="0.25">
      <c r="B6222"/>
    </row>
    <row r="6223" spans="2:2" x14ac:dyDescent="0.25">
      <c r="B6223"/>
    </row>
    <row r="6224" spans="2:2" x14ac:dyDescent="0.25">
      <c r="B6224"/>
    </row>
    <row r="6225" spans="2:2" x14ac:dyDescent="0.25">
      <c r="B6225"/>
    </row>
    <row r="6226" spans="2:2" x14ac:dyDescent="0.25">
      <c r="B6226"/>
    </row>
    <row r="6227" spans="2:2" x14ac:dyDescent="0.25">
      <c r="B6227"/>
    </row>
    <row r="6228" spans="2:2" x14ac:dyDescent="0.25">
      <c r="B6228"/>
    </row>
    <row r="6229" spans="2:2" x14ac:dyDescent="0.25">
      <c r="B6229"/>
    </row>
    <row r="6230" spans="2:2" x14ac:dyDescent="0.25">
      <c r="B6230"/>
    </row>
    <row r="6231" spans="2:2" x14ac:dyDescent="0.25">
      <c r="B6231"/>
    </row>
    <row r="6232" spans="2:2" x14ac:dyDescent="0.25">
      <c r="B6232"/>
    </row>
    <row r="6233" spans="2:2" x14ac:dyDescent="0.25">
      <c r="B6233"/>
    </row>
    <row r="6234" spans="2:2" x14ac:dyDescent="0.25">
      <c r="B6234"/>
    </row>
    <row r="6235" spans="2:2" x14ac:dyDescent="0.25">
      <c r="B6235"/>
    </row>
    <row r="6236" spans="2:2" x14ac:dyDescent="0.25">
      <c r="B6236"/>
    </row>
    <row r="6237" spans="2:2" x14ac:dyDescent="0.25">
      <c r="B6237"/>
    </row>
    <row r="6238" spans="2:2" x14ac:dyDescent="0.25">
      <c r="B6238"/>
    </row>
    <row r="6239" spans="2:2" x14ac:dyDescent="0.25">
      <c r="B6239"/>
    </row>
    <row r="6240" spans="2:2" x14ac:dyDescent="0.25">
      <c r="B6240"/>
    </row>
    <row r="6241" spans="2:2" x14ac:dyDescent="0.25">
      <c r="B6241"/>
    </row>
    <row r="6242" spans="2:2" x14ac:dyDescent="0.25">
      <c r="B6242"/>
    </row>
    <row r="6243" spans="2:2" x14ac:dyDescent="0.25">
      <c r="B6243"/>
    </row>
    <row r="6244" spans="2:2" x14ac:dyDescent="0.25">
      <c r="B6244"/>
    </row>
    <row r="6245" spans="2:2" x14ac:dyDescent="0.25">
      <c r="B6245"/>
    </row>
    <row r="6246" spans="2:2" x14ac:dyDescent="0.25">
      <c r="B6246"/>
    </row>
    <row r="6247" spans="2:2" x14ac:dyDescent="0.25">
      <c r="B6247"/>
    </row>
    <row r="6248" spans="2:2" x14ac:dyDescent="0.25">
      <c r="B6248"/>
    </row>
    <row r="6249" spans="2:2" x14ac:dyDescent="0.25">
      <c r="B6249"/>
    </row>
    <row r="6250" spans="2:2" x14ac:dyDescent="0.25">
      <c r="B6250"/>
    </row>
    <row r="6251" spans="2:2" x14ac:dyDescent="0.25">
      <c r="B6251"/>
    </row>
    <row r="6252" spans="2:2" x14ac:dyDescent="0.25">
      <c r="B6252"/>
    </row>
    <row r="6253" spans="2:2" x14ac:dyDescent="0.25">
      <c r="B6253"/>
    </row>
    <row r="6254" spans="2:2" x14ac:dyDescent="0.25">
      <c r="B6254"/>
    </row>
    <row r="6255" spans="2:2" x14ac:dyDescent="0.25">
      <c r="B6255"/>
    </row>
    <row r="6256" spans="2:2" x14ac:dyDescent="0.25">
      <c r="B6256"/>
    </row>
    <row r="6257" spans="2:2" x14ac:dyDescent="0.25">
      <c r="B6257"/>
    </row>
    <row r="6258" spans="2:2" x14ac:dyDescent="0.25">
      <c r="B6258"/>
    </row>
    <row r="6259" spans="2:2" x14ac:dyDescent="0.25">
      <c r="B6259"/>
    </row>
    <row r="6260" spans="2:2" x14ac:dyDescent="0.25">
      <c r="B6260"/>
    </row>
    <row r="6261" spans="2:2" x14ac:dyDescent="0.25">
      <c r="B6261"/>
    </row>
    <row r="6262" spans="2:2" x14ac:dyDescent="0.25">
      <c r="B6262"/>
    </row>
    <row r="6263" spans="2:2" x14ac:dyDescent="0.25">
      <c r="B6263"/>
    </row>
    <row r="6264" spans="2:2" x14ac:dyDescent="0.25">
      <c r="B6264"/>
    </row>
    <row r="6265" spans="2:2" x14ac:dyDescent="0.25">
      <c r="B6265"/>
    </row>
    <row r="6266" spans="2:2" x14ac:dyDescent="0.25">
      <c r="B6266"/>
    </row>
    <row r="6267" spans="2:2" x14ac:dyDescent="0.25">
      <c r="B6267"/>
    </row>
    <row r="6268" spans="2:2" x14ac:dyDescent="0.25">
      <c r="B6268"/>
    </row>
    <row r="6269" spans="2:2" x14ac:dyDescent="0.25">
      <c r="B6269"/>
    </row>
    <row r="6270" spans="2:2" x14ac:dyDescent="0.25">
      <c r="B6270"/>
    </row>
    <row r="6271" spans="2:2" x14ac:dyDescent="0.25">
      <c r="B6271"/>
    </row>
    <row r="6272" spans="2:2" x14ac:dyDescent="0.25">
      <c r="B6272"/>
    </row>
    <row r="6273" spans="2:2" x14ac:dyDescent="0.25">
      <c r="B6273"/>
    </row>
    <row r="6274" spans="2:2" x14ac:dyDescent="0.25">
      <c r="B6274"/>
    </row>
    <row r="6275" spans="2:2" x14ac:dyDescent="0.25">
      <c r="B6275"/>
    </row>
    <row r="6276" spans="2:2" x14ac:dyDescent="0.25">
      <c r="B6276"/>
    </row>
    <row r="6277" spans="2:2" x14ac:dyDescent="0.25">
      <c r="B6277"/>
    </row>
    <row r="6278" spans="2:2" x14ac:dyDescent="0.25">
      <c r="B6278"/>
    </row>
    <row r="6279" spans="2:2" x14ac:dyDescent="0.25">
      <c r="B6279"/>
    </row>
    <row r="6280" spans="2:2" x14ac:dyDescent="0.25">
      <c r="B6280"/>
    </row>
    <row r="6281" spans="2:2" x14ac:dyDescent="0.25">
      <c r="B6281"/>
    </row>
    <row r="6282" spans="2:2" x14ac:dyDescent="0.25">
      <c r="B6282"/>
    </row>
    <row r="6283" spans="2:2" x14ac:dyDescent="0.25">
      <c r="B6283"/>
    </row>
    <row r="6284" spans="2:2" x14ac:dyDescent="0.25">
      <c r="B6284"/>
    </row>
    <row r="6285" spans="2:2" x14ac:dyDescent="0.25">
      <c r="B6285"/>
    </row>
    <row r="6286" spans="2:2" x14ac:dyDescent="0.25">
      <c r="B6286"/>
    </row>
    <row r="6287" spans="2:2" x14ac:dyDescent="0.25">
      <c r="B6287"/>
    </row>
    <row r="6288" spans="2:2" x14ac:dyDescent="0.25">
      <c r="B6288"/>
    </row>
    <row r="6289" spans="2:2" x14ac:dyDescent="0.25">
      <c r="B6289"/>
    </row>
    <row r="6290" spans="2:2" x14ac:dyDescent="0.25">
      <c r="B6290"/>
    </row>
    <row r="6291" spans="2:2" x14ac:dyDescent="0.25">
      <c r="B6291"/>
    </row>
    <row r="6292" spans="2:2" x14ac:dyDescent="0.25">
      <c r="B6292"/>
    </row>
    <row r="6293" spans="2:2" x14ac:dyDescent="0.25">
      <c r="B6293"/>
    </row>
    <row r="6294" spans="2:2" x14ac:dyDescent="0.25">
      <c r="B6294"/>
    </row>
    <row r="6295" spans="2:2" x14ac:dyDescent="0.25">
      <c r="B6295"/>
    </row>
    <row r="6296" spans="2:2" x14ac:dyDescent="0.25">
      <c r="B6296"/>
    </row>
    <row r="6297" spans="2:2" x14ac:dyDescent="0.25">
      <c r="B6297"/>
    </row>
    <row r="6298" spans="2:2" x14ac:dyDescent="0.25">
      <c r="B6298"/>
    </row>
    <row r="6299" spans="2:2" x14ac:dyDescent="0.25">
      <c r="B6299"/>
    </row>
    <row r="6300" spans="2:2" x14ac:dyDescent="0.25">
      <c r="B6300"/>
    </row>
    <row r="6301" spans="2:2" x14ac:dyDescent="0.25">
      <c r="B6301"/>
    </row>
    <row r="6302" spans="2:2" x14ac:dyDescent="0.25">
      <c r="B6302"/>
    </row>
    <row r="6303" spans="2:2" x14ac:dyDescent="0.25">
      <c r="B6303"/>
    </row>
    <row r="6304" spans="2:2" x14ac:dyDescent="0.25">
      <c r="B6304"/>
    </row>
    <row r="6305" spans="2:2" x14ac:dyDescent="0.25">
      <c r="B6305"/>
    </row>
    <row r="6306" spans="2:2" x14ac:dyDescent="0.25">
      <c r="B6306"/>
    </row>
    <row r="6307" spans="2:2" x14ac:dyDescent="0.25">
      <c r="B6307"/>
    </row>
    <row r="6308" spans="2:2" x14ac:dyDescent="0.25">
      <c r="B6308"/>
    </row>
    <row r="6309" spans="2:2" x14ac:dyDescent="0.25">
      <c r="B6309"/>
    </row>
    <row r="6310" spans="2:2" x14ac:dyDescent="0.25">
      <c r="B6310"/>
    </row>
    <row r="6311" spans="2:2" x14ac:dyDescent="0.25">
      <c r="B6311"/>
    </row>
    <row r="6312" spans="2:2" x14ac:dyDescent="0.25">
      <c r="B6312"/>
    </row>
    <row r="6313" spans="2:2" x14ac:dyDescent="0.25">
      <c r="B6313"/>
    </row>
    <row r="6314" spans="2:2" x14ac:dyDescent="0.25">
      <c r="B6314"/>
    </row>
    <row r="6315" spans="2:2" x14ac:dyDescent="0.25">
      <c r="B6315"/>
    </row>
    <row r="6316" spans="2:2" x14ac:dyDescent="0.25">
      <c r="B6316"/>
    </row>
    <row r="6317" spans="2:2" x14ac:dyDescent="0.25">
      <c r="B6317"/>
    </row>
    <row r="6318" spans="2:2" x14ac:dyDescent="0.25">
      <c r="B6318"/>
    </row>
    <row r="6319" spans="2:2" x14ac:dyDescent="0.25">
      <c r="B6319"/>
    </row>
    <row r="6320" spans="2:2" x14ac:dyDescent="0.25">
      <c r="B6320"/>
    </row>
    <row r="6321" spans="2:2" x14ac:dyDescent="0.25">
      <c r="B6321"/>
    </row>
    <row r="6322" spans="2:2" x14ac:dyDescent="0.25">
      <c r="B6322"/>
    </row>
    <row r="6323" spans="2:2" x14ac:dyDescent="0.25">
      <c r="B6323"/>
    </row>
    <row r="6324" spans="2:2" x14ac:dyDescent="0.25">
      <c r="B6324"/>
    </row>
    <row r="6325" spans="2:2" x14ac:dyDescent="0.25">
      <c r="B6325"/>
    </row>
    <row r="6326" spans="2:2" x14ac:dyDescent="0.25">
      <c r="B6326"/>
    </row>
    <row r="6327" spans="2:2" x14ac:dyDescent="0.25">
      <c r="B6327"/>
    </row>
    <row r="6328" spans="2:2" x14ac:dyDescent="0.25">
      <c r="B6328"/>
    </row>
    <row r="6329" spans="2:2" x14ac:dyDescent="0.25">
      <c r="B6329"/>
    </row>
    <row r="6330" spans="2:2" x14ac:dyDescent="0.25">
      <c r="B6330"/>
    </row>
    <row r="6331" spans="2:2" x14ac:dyDescent="0.25">
      <c r="B6331"/>
    </row>
    <row r="6332" spans="2:2" x14ac:dyDescent="0.25">
      <c r="B6332"/>
    </row>
    <row r="6333" spans="2:2" x14ac:dyDescent="0.25">
      <c r="B6333"/>
    </row>
    <row r="6334" spans="2:2" x14ac:dyDescent="0.25">
      <c r="B6334"/>
    </row>
    <row r="6335" spans="2:2" x14ac:dyDescent="0.25">
      <c r="B6335"/>
    </row>
    <row r="6336" spans="2:2" x14ac:dyDescent="0.25">
      <c r="B6336"/>
    </row>
    <row r="6337" spans="2:2" x14ac:dyDescent="0.25">
      <c r="B6337"/>
    </row>
    <row r="6338" spans="2:2" x14ac:dyDescent="0.25">
      <c r="B6338"/>
    </row>
    <row r="6339" spans="2:2" x14ac:dyDescent="0.25">
      <c r="B6339"/>
    </row>
    <row r="6340" spans="2:2" x14ac:dyDescent="0.25">
      <c r="B6340"/>
    </row>
    <row r="6341" spans="2:2" x14ac:dyDescent="0.25">
      <c r="B6341"/>
    </row>
    <row r="6342" spans="2:2" x14ac:dyDescent="0.25">
      <c r="B6342"/>
    </row>
    <row r="6343" spans="2:2" x14ac:dyDescent="0.25">
      <c r="B6343"/>
    </row>
    <row r="6344" spans="2:2" x14ac:dyDescent="0.25">
      <c r="B6344"/>
    </row>
    <row r="6345" spans="2:2" x14ac:dyDescent="0.25">
      <c r="B6345"/>
    </row>
    <row r="6346" spans="2:2" x14ac:dyDescent="0.25">
      <c r="B6346"/>
    </row>
    <row r="6347" spans="2:2" x14ac:dyDescent="0.25">
      <c r="B6347"/>
    </row>
    <row r="6348" spans="2:2" x14ac:dyDescent="0.25">
      <c r="B6348"/>
    </row>
    <row r="6349" spans="2:2" x14ac:dyDescent="0.25">
      <c r="B6349"/>
    </row>
    <row r="6350" spans="2:2" x14ac:dyDescent="0.25">
      <c r="B6350"/>
    </row>
    <row r="6351" spans="2:2" x14ac:dyDescent="0.25">
      <c r="B6351"/>
    </row>
    <row r="6352" spans="2:2" x14ac:dyDescent="0.25">
      <c r="B6352"/>
    </row>
    <row r="6353" spans="2:2" x14ac:dyDescent="0.25">
      <c r="B6353"/>
    </row>
    <row r="6354" spans="2:2" x14ac:dyDescent="0.25">
      <c r="B6354"/>
    </row>
    <row r="6355" spans="2:2" x14ac:dyDescent="0.25">
      <c r="B6355"/>
    </row>
    <row r="6356" spans="2:2" x14ac:dyDescent="0.25">
      <c r="B6356"/>
    </row>
    <row r="6357" spans="2:2" x14ac:dyDescent="0.25">
      <c r="B6357"/>
    </row>
    <row r="6358" spans="2:2" x14ac:dyDescent="0.25">
      <c r="B6358"/>
    </row>
    <row r="6359" spans="2:2" x14ac:dyDescent="0.25">
      <c r="B6359"/>
    </row>
    <row r="6360" spans="2:2" x14ac:dyDescent="0.25">
      <c r="B6360"/>
    </row>
    <row r="6361" spans="2:2" x14ac:dyDescent="0.25">
      <c r="B6361"/>
    </row>
    <row r="6362" spans="2:2" x14ac:dyDescent="0.25">
      <c r="B6362"/>
    </row>
    <row r="6363" spans="2:2" x14ac:dyDescent="0.25">
      <c r="B6363"/>
    </row>
    <row r="6364" spans="2:2" x14ac:dyDescent="0.25">
      <c r="B6364"/>
    </row>
    <row r="6365" spans="2:2" x14ac:dyDescent="0.25">
      <c r="B6365"/>
    </row>
    <row r="6366" spans="2:2" x14ac:dyDescent="0.25">
      <c r="B6366"/>
    </row>
    <row r="6367" spans="2:2" x14ac:dyDescent="0.25">
      <c r="B6367"/>
    </row>
    <row r="6368" spans="2:2" x14ac:dyDescent="0.25">
      <c r="B6368"/>
    </row>
    <row r="6369" spans="2:2" x14ac:dyDescent="0.25">
      <c r="B6369"/>
    </row>
    <row r="6370" spans="2:2" x14ac:dyDescent="0.25">
      <c r="B6370"/>
    </row>
    <row r="6371" spans="2:2" x14ac:dyDescent="0.25">
      <c r="B6371"/>
    </row>
    <row r="6372" spans="2:2" x14ac:dyDescent="0.25">
      <c r="B6372"/>
    </row>
    <row r="6373" spans="2:2" x14ac:dyDescent="0.25">
      <c r="B6373"/>
    </row>
    <row r="6374" spans="2:2" x14ac:dyDescent="0.25">
      <c r="B6374"/>
    </row>
    <row r="6375" spans="2:2" x14ac:dyDescent="0.25">
      <c r="B6375"/>
    </row>
    <row r="6376" spans="2:2" x14ac:dyDescent="0.25">
      <c r="B6376"/>
    </row>
    <row r="6377" spans="2:2" x14ac:dyDescent="0.25">
      <c r="B6377"/>
    </row>
    <row r="6378" spans="2:2" x14ac:dyDescent="0.25">
      <c r="B6378"/>
    </row>
    <row r="6379" spans="2:2" x14ac:dyDescent="0.25">
      <c r="B6379"/>
    </row>
    <row r="6380" spans="2:2" x14ac:dyDescent="0.25">
      <c r="B6380"/>
    </row>
    <row r="6381" spans="2:2" x14ac:dyDescent="0.25">
      <c r="B6381"/>
    </row>
    <row r="6382" spans="2:2" x14ac:dyDescent="0.25">
      <c r="B6382"/>
    </row>
    <row r="6383" spans="2:2" x14ac:dyDescent="0.25">
      <c r="B6383"/>
    </row>
    <row r="6384" spans="2:2" x14ac:dyDescent="0.25">
      <c r="B6384"/>
    </row>
    <row r="6385" spans="2:2" x14ac:dyDescent="0.25">
      <c r="B6385"/>
    </row>
    <row r="6386" spans="2:2" x14ac:dyDescent="0.25">
      <c r="B6386"/>
    </row>
    <row r="6387" spans="2:2" x14ac:dyDescent="0.25">
      <c r="B6387"/>
    </row>
    <row r="6388" spans="2:2" x14ac:dyDescent="0.25">
      <c r="B6388"/>
    </row>
    <row r="6389" spans="2:2" x14ac:dyDescent="0.25">
      <c r="B6389"/>
    </row>
    <row r="6390" spans="2:2" x14ac:dyDescent="0.25">
      <c r="B6390"/>
    </row>
    <row r="6391" spans="2:2" x14ac:dyDescent="0.25">
      <c r="B6391"/>
    </row>
    <row r="6392" spans="2:2" x14ac:dyDescent="0.25">
      <c r="B6392"/>
    </row>
    <row r="6393" spans="2:2" x14ac:dyDescent="0.25">
      <c r="B6393"/>
    </row>
    <row r="6394" spans="2:2" x14ac:dyDescent="0.25">
      <c r="B6394"/>
    </row>
    <row r="6395" spans="2:2" x14ac:dyDescent="0.25">
      <c r="B6395"/>
    </row>
    <row r="6396" spans="2:2" x14ac:dyDescent="0.25">
      <c r="B6396"/>
    </row>
    <row r="6397" spans="2:2" x14ac:dyDescent="0.25">
      <c r="B6397"/>
    </row>
    <row r="6398" spans="2:2" x14ac:dyDescent="0.25">
      <c r="B6398"/>
    </row>
    <row r="6399" spans="2:2" x14ac:dyDescent="0.25">
      <c r="B6399"/>
    </row>
    <row r="6400" spans="2:2" x14ac:dyDescent="0.25">
      <c r="B6400"/>
    </row>
    <row r="6401" spans="2:2" x14ac:dyDescent="0.25">
      <c r="B6401"/>
    </row>
    <row r="6402" spans="2:2" x14ac:dyDescent="0.25">
      <c r="B6402"/>
    </row>
    <row r="6403" spans="2:2" x14ac:dyDescent="0.25">
      <c r="B6403"/>
    </row>
    <row r="6404" spans="2:2" x14ac:dyDescent="0.25">
      <c r="B6404"/>
    </row>
    <row r="6405" spans="2:2" x14ac:dyDescent="0.25">
      <c r="B6405"/>
    </row>
    <row r="6406" spans="2:2" x14ac:dyDescent="0.25">
      <c r="B6406"/>
    </row>
    <row r="6407" spans="2:2" x14ac:dyDescent="0.25">
      <c r="B6407"/>
    </row>
    <row r="6408" spans="2:2" x14ac:dyDescent="0.25">
      <c r="B6408"/>
    </row>
    <row r="6409" spans="2:2" x14ac:dyDescent="0.25">
      <c r="B6409"/>
    </row>
    <row r="6410" spans="2:2" x14ac:dyDescent="0.25">
      <c r="B6410"/>
    </row>
    <row r="6411" spans="2:2" x14ac:dyDescent="0.25">
      <c r="B6411"/>
    </row>
    <row r="6412" spans="2:2" x14ac:dyDescent="0.25">
      <c r="B6412"/>
    </row>
    <row r="6413" spans="2:2" x14ac:dyDescent="0.25">
      <c r="B6413"/>
    </row>
    <row r="6414" spans="2:2" x14ac:dyDescent="0.25">
      <c r="B6414"/>
    </row>
    <row r="6415" spans="2:2" x14ac:dyDescent="0.25">
      <c r="B6415"/>
    </row>
    <row r="6416" spans="2:2" x14ac:dyDescent="0.25">
      <c r="B6416"/>
    </row>
    <row r="6417" spans="2:2" x14ac:dyDescent="0.25">
      <c r="B6417"/>
    </row>
    <row r="6418" spans="2:2" x14ac:dyDescent="0.25">
      <c r="B6418"/>
    </row>
    <row r="6419" spans="2:2" x14ac:dyDescent="0.25">
      <c r="B6419"/>
    </row>
    <row r="6420" spans="2:2" x14ac:dyDescent="0.25">
      <c r="B6420"/>
    </row>
    <row r="6421" spans="2:2" x14ac:dyDescent="0.25">
      <c r="B6421"/>
    </row>
    <row r="6422" spans="2:2" x14ac:dyDescent="0.25">
      <c r="B6422"/>
    </row>
    <row r="6423" spans="2:2" x14ac:dyDescent="0.25">
      <c r="B6423"/>
    </row>
    <row r="6424" spans="2:2" x14ac:dyDescent="0.25">
      <c r="B6424"/>
    </row>
    <row r="6425" spans="2:2" x14ac:dyDescent="0.25">
      <c r="B6425"/>
    </row>
    <row r="6426" spans="2:2" x14ac:dyDescent="0.25">
      <c r="B6426"/>
    </row>
    <row r="6427" spans="2:2" x14ac:dyDescent="0.25">
      <c r="B6427"/>
    </row>
    <row r="6428" spans="2:2" x14ac:dyDescent="0.25">
      <c r="B6428"/>
    </row>
    <row r="6429" spans="2:2" x14ac:dyDescent="0.25">
      <c r="B6429"/>
    </row>
    <row r="6430" spans="2:2" x14ac:dyDescent="0.25">
      <c r="B6430"/>
    </row>
    <row r="6431" spans="2:2" x14ac:dyDescent="0.25">
      <c r="B6431"/>
    </row>
    <row r="6432" spans="2:2" x14ac:dyDescent="0.25">
      <c r="B6432"/>
    </row>
    <row r="6433" spans="2:2" x14ac:dyDescent="0.25">
      <c r="B6433"/>
    </row>
    <row r="6434" spans="2:2" x14ac:dyDescent="0.25">
      <c r="B6434"/>
    </row>
    <row r="6435" spans="2:2" x14ac:dyDescent="0.25">
      <c r="B6435"/>
    </row>
    <row r="6436" spans="2:2" x14ac:dyDescent="0.25">
      <c r="B6436"/>
    </row>
    <row r="6437" spans="2:2" x14ac:dyDescent="0.25">
      <c r="B6437"/>
    </row>
    <row r="6438" spans="2:2" x14ac:dyDescent="0.25">
      <c r="B6438"/>
    </row>
    <row r="6439" spans="2:2" x14ac:dyDescent="0.25">
      <c r="B6439"/>
    </row>
    <row r="6440" spans="2:2" x14ac:dyDescent="0.25">
      <c r="B6440"/>
    </row>
    <row r="6441" spans="2:2" x14ac:dyDescent="0.25">
      <c r="B6441"/>
    </row>
    <row r="6442" spans="2:2" x14ac:dyDescent="0.25">
      <c r="B6442"/>
    </row>
    <row r="6443" spans="2:2" x14ac:dyDescent="0.25">
      <c r="B6443"/>
    </row>
    <row r="6444" spans="2:2" x14ac:dyDescent="0.25">
      <c r="B6444"/>
    </row>
    <row r="6445" spans="2:2" x14ac:dyDescent="0.25">
      <c r="B6445"/>
    </row>
    <row r="6446" spans="2:2" x14ac:dyDescent="0.25">
      <c r="B6446"/>
    </row>
    <row r="6447" spans="2:2" x14ac:dyDescent="0.25">
      <c r="B6447"/>
    </row>
    <row r="6448" spans="2:2" x14ac:dyDescent="0.25">
      <c r="B6448"/>
    </row>
    <row r="6449" spans="2:2" x14ac:dyDescent="0.25">
      <c r="B6449"/>
    </row>
    <row r="6450" spans="2:2" x14ac:dyDescent="0.25">
      <c r="B6450"/>
    </row>
    <row r="6451" spans="2:2" x14ac:dyDescent="0.25">
      <c r="B6451"/>
    </row>
    <row r="6452" spans="2:2" x14ac:dyDescent="0.25">
      <c r="B6452"/>
    </row>
    <row r="6453" spans="2:2" x14ac:dyDescent="0.25">
      <c r="B6453"/>
    </row>
    <row r="6454" spans="2:2" x14ac:dyDescent="0.25">
      <c r="B6454"/>
    </row>
    <row r="6455" spans="2:2" x14ac:dyDescent="0.25">
      <c r="B6455"/>
    </row>
    <row r="6456" spans="2:2" x14ac:dyDescent="0.25">
      <c r="B6456"/>
    </row>
    <row r="6457" spans="2:2" x14ac:dyDescent="0.25">
      <c r="B6457"/>
    </row>
    <row r="6458" spans="2:2" x14ac:dyDescent="0.25">
      <c r="B6458"/>
    </row>
    <row r="6459" spans="2:2" x14ac:dyDescent="0.25">
      <c r="B6459"/>
    </row>
    <row r="6460" spans="2:2" x14ac:dyDescent="0.25">
      <c r="B6460"/>
    </row>
    <row r="6461" spans="2:2" x14ac:dyDescent="0.25">
      <c r="B6461"/>
    </row>
    <row r="6462" spans="2:2" x14ac:dyDescent="0.25">
      <c r="B6462"/>
    </row>
    <row r="6463" spans="2:2" x14ac:dyDescent="0.25">
      <c r="B6463"/>
    </row>
    <row r="6464" spans="2:2" x14ac:dyDescent="0.25">
      <c r="B6464"/>
    </row>
    <row r="6465" spans="2:2" x14ac:dyDescent="0.25">
      <c r="B6465"/>
    </row>
    <row r="6466" spans="2:2" x14ac:dyDescent="0.25">
      <c r="B6466"/>
    </row>
    <row r="6467" spans="2:2" x14ac:dyDescent="0.25">
      <c r="B6467"/>
    </row>
    <row r="6468" spans="2:2" x14ac:dyDescent="0.25">
      <c r="B6468"/>
    </row>
    <row r="6469" spans="2:2" x14ac:dyDescent="0.25">
      <c r="B6469"/>
    </row>
    <row r="6470" spans="2:2" x14ac:dyDescent="0.25">
      <c r="B6470"/>
    </row>
    <row r="6471" spans="2:2" x14ac:dyDescent="0.25">
      <c r="B6471"/>
    </row>
    <row r="6472" spans="2:2" x14ac:dyDescent="0.25">
      <c r="B6472"/>
    </row>
    <row r="6473" spans="2:2" x14ac:dyDescent="0.25">
      <c r="B6473"/>
    </row>
    <row r="6474" spans="2:2" x14ac:dyDescent="0.25">
      <c r="B6474"/>
    </row>
    <row r="6475" spans="2:2" x14ac:dyDescent="0.25">
      <c r="B6475"/>
    </row>
    <row r="6476" spans="2:2" x14ac:dyDescent="0.25">
      <c r="B6476"/>
    </row>
    <row r="6477" spans="2:2" x14ac:dyDescent="0.25">
      <c r="B6477"/>
    </row>
    <row r="6478" spans="2:2" x14ac:dyDescent="0.25">
      <c r="B6478"/>
    </row>
    <row r="6479" spans="2:2" x14ac:dyDescent="0.25">
      <c r="B6479"/>
    </row>
    <row r="6480" spans="2:2" x14ac:dyDescent="0.25">
      <c r="B6480"/>
    </row>
    <row r="6481" spans="2:2" x14ac:dyDescent="0.25">
      <c r="B6481"/>
    </row>
    <row r="6482" spans="2:2" x14ac:dyDescent="0.25">
      <c r="B6482"/>
    </row>
    <row r="6483" spans="2:2" x14ac:dyDescent="0.25">
      <c r="B6483"/>
    </row>
    <row r="6484" spans="2:2" x14ac:dyDescent="0.25">
      <c r="B6484"/>
    </row>
    <row r="6485" spans="2:2" x14ac:dyDescent="0.25">
      <c r="B6485"/>
    </row>
    <row r="6486" spans="2:2" x14ac:dyDescent="0.25">
      <c r="B6486"/>
    </row>
    <row r="6487" spans="2:2" x14ac:dyDescent="0.25">
      <c r="B6487"/>
    </row>
    <row r="6488" spans="2:2" x14ac:dyDescent="0.25">
      <c r="B6488"/>
    </row>
    <row r="6489" spans="2:2" x14ac:dyDescent="0.25">
      <c r="B6489"/>
    </row>
    <row r="6490" spans="2:2" x14ac:dyDescent="0.25">
      <c r="B6490"/>
    </row>
    <row r="6491" spans="2:2" x14ac:dyDescent="0.25">
      <c r="B6491"/>
    </row>
    <row r="6492" spans="2:2" x14ac:dyDescent="0.25">
      <c r="B6492"/>
    </row>
    <row r="6493" spans="2:2" x14ac:dyDescent="0.25">
      <c r="B6493"/>
    </row>
    <row r="6494" spans="2:2" x14ac:dyDescent="0.25">
      <c r="B6494"/>
    </row>
    <row r="6495" spans="2:2" x14ac:dyDescent="0.25">
      <c r="B6495"/>
    </row>
    <row r="6496" spans="2:2" x14ac:dyDescent="0.25">
      <c r="B6496"/>
    </row>
    <row r="6497" spans="2:2" x14ac:dyDescent="0.25">
      <c r="B6497"/>
    </row>
    <row r="6498" spans="2:2" x14ac:dyDescent="0.25">
      <c r="B6498"/>
    </row>
    <row r="6499" spans="2:2" x14ac:dyDescent="0.25">
      <c r="B6499"/>
    </row>
    <row r="6500" spans="2:2" x14ac:dyDescent="0.25">
      <c r="B6500"/>
    </row>
    <row r="6501" spans="2:2" x14ac:dyDescent="0.25">
      <c r="B6501"/>
    </row>
    <row r="6502" spans="2:2" x14ac:dyDescent="0.25">
      <c r="B6502"/>
    </row>
    <row r="6503" spans="2:2" x14ac:dyDescent="0.25">
      <c r="B6503"/>
    </row>
    <row r="6504" spans="2:2" x14ac:dyDescent="0.25">
      <c r="B6504"/>
    </row>
    <row r="6505" spans="2:2" x14ac:dyDescent="0.25">
      <c r="B6505"/>
    </row>
    <row r="6506" spans="2:2" x14ac:dyDescent="0.25">
      <c r="B6506"/>
    </row>
    <row r="6507" spans="2:2" x14ac:dyDescent="0.25">
      <c r="B6507"/>
    </row>
    <row r="6508" spans="2:2" x14ac:dyDescent="0.25">
      <c r="B6508"/>
    </row>
    <row r="6509" spans="2:2" x14ac:dyDescent="0.25">
      <c r="B6509"/>
    </row>
    <row r="6510" spans="2:2" x14ac:dyDescent="0.25">
      <c r="B6510"/>
    </row>
    <row r="6511" spans="2:2" x14ac:dyDescent="0.25">
      <c r="B6511"/>
    </row>
    <row r="6512" spans="2:2" x14ac:dyDescent="0.25">
      <c r="B6512"/>
    </row>
    <row r="6513" spans="2:2" x14ac:dyDescent="0.25">
      <c r="B6513"/>
    </row>
    <row r="6514" spans="2:2" x14ac:dyDescent="0.25">
      <c r="B6514"/>
    </row>
    <row r="6515" spans="2:2" x14ac:dyDescent="0.25">
      <c r="B6515"/>
    </row>
    <row r="6516" spans="2:2" x14ac:dyDescent="0.25">
      <c r="B6516"/>
    </row>
    <row r="6517" spans="2:2" x14ac:dyDescent="0.25">
      <c r="B6517"/>
    </row>
    <row r="6518" spans="2:2" x14ac:dyDescent="0.25">
      <c r="B6518"/>
    </row>
    <row r="6519" spans="2:2" x14ac:dyDescent="0.25">
      <c r="B6519"/>
    </row>
    <row r="6520" spans="2:2" x14ac:dyDescent="0.25">
      <c r="B6520"/>
    </row>
    <row r="6521" spans="2:2" x14ac:dyDescent="0.25">
      <c r="B6521"/>
    </row>
    <row r="6522" spans="2:2" x14ac:dyDescent="0.25">
      <c r="B6522"/>
    </row>
    <row r="6523" spans="2:2" x14ac:dyDescent="0.25">
      <c r="B6523"/>
    </row>
    <row r="6524" spans="2:2" x14ac:dyDescent="0.25">
      <c r="B6524"/>
    </row>
    <row r="6525" spans="2:2" x14ac:dyDescent="0.25">
      <c r="B6525"/>
    </row>
    <row r="6526" spans="2:2" x14ac:dyDescent="0.25">
      <c r="B6526"/>
    </row>
    <row r="6527" spans="2:2" x14ac:dyDescent="0.25">
      <c r="B6527"/>
    </row>
    <row r="6528" spans="2:2" x14ac:dyDescent="0.25">
      <c r="B6528"/>
    </row>
    <row r="6529" spans="2:2" x14ac:dyDescent="0.25">
      <c r="B6529"/>
    </row>
    <row r="6530" spans="2:2" x14ac:dyDescent="0.25">
      <c r="B6530"/>
    </row>
    <row r="6531" spans="2:2" x14ac:dyDescent="0.25">
      <c r="B6531"/>
    </row>
    <row r="6532" spans="2:2" x14ac:dyDescent="0.25">
      <c r="B6532"/>
    </row>
    <row r="6533" spans="2:2" x14ac:dyDescent="0.25">
      <c r="B6533"/>
    </row>
    <row r="6534" spans="2:2" x14ac:dyDescent="0.25">
      <c r="B6534"/>
    </row>
    <row r="6535" spans="2:2" x14ac:dyDescent="0.25">
      <c r="B6535"/>
    </row>
    <row r="6536" spans="2:2" x14ac:dyDescent="0.25">
      <c r="B6536"/>
    </row>
    <row r="6537" spans="2:2" x14ac:dyDescent="0.25">
      <c r="B6537"/>
    </row>
    <row r="6538" spans="2:2" x14ac:dyDescent="0.25">
      <c r="B6538"/>
    </row>
    <row r="6539" spans="2:2" x14ac:dyDescent="0.25">
      <c r="B6539"/>
    </row>
    <row r="6540" spans="2:2" x14ac:dyDescent="0.25">
      <c r="B6540"/>
    </row>
    <row r="6541" spans="2:2" x14ac:dyDescent="0.25">
      <c r="B6541"/>
    </row>
    <row r="6542" spans="2:2" x14ac:dyDescent="0.25">
      <c r="B6542"/>
    </row>
    <row r="6543" spans="2:2" x14ac:dyDescent="0.25">
      <c r="B6543"/>
    </row>
    <row r="6544" spans="2:2" x14ac:dyDescent="0.25">
      <c r="B6544"/>
    </row>
    <row r="6545" spans="2:2" x14ac:dyDescent="0.25">
      <c r="B6545"/>
    </row>
    <row r="6546" spans="2:2" x14ac:dyDescent="0.25">
      <c r="B6546"/>
    </row>
    <row r="6547" spans="2:2" x14ac:dyDescent="0.25">
      <c r="B6547"/>
    </row>
    <row r="6548" spans="2:2" x14ac:dyDescent="0.25">
      <c r="B6548"/>
    </row>
    <row r="6549" spans="2:2" x14ac:dyDescent="0.25">
      <c r="B6549"/>
    </row>
    <row r="6550" spans="2:2" x14ac:dyDescent="0.25">
      <c r="B6550"/>
    </row>
    <row r="6551" spans="2:2" x14ac:dyDescent="0.25">
      <c r="B6551"/>
    </row>
    <row r="6552" spans="2:2" x14ac:dyDescent="0.25">
      <c r="B6552"/>
    </row>
    <row r="6553" spans="2:2" x14ac:dyDescent="0.25">
      <c r="B6553"/>
    </row>
    <row r="6554" spans="2:2" x14ac:dyDescent="0.25">
      <c r="B6554"/>
    </row>
    <row r="6555" spans="2:2" x14ac:dyDescent="0.25">
      <c r="B6555"/>
    </row>
    <row r="6556" spans="2:2" x14ac:dyDescent="0.25">
      <c r="B6556"/>
    </row>
    <row r="6557" spans="2:2" x14ac:dyDescent="0.25">
      <c r="B6557"/>
    </row>
    <row r="6558" spans="2:2" x14ac:dyDescent="0.25">
      <c r="B6558"/>
    </row>
    <row r="6559" spans="2:2" x14ac:dyDescent="0.25">
      <c r="B6559"/>
    </row>
    <row r="6560" spans="2:2" x14ac:dyDescent="0.25">
      <c r="B6560"/>
    </row>
    <row r="6561" spans="2:2" x14ac:dyDescent="0.25">
      <c r="B6561"/>
    </row>
    <row r="6562" spans="2:2" x14ac:dyDescent="0.25">
      <c r="B6562"/>
    </row>
    <row r="6563" spans="2:2" x14ac:dyDescent="0.25">
      <c r="B6563"/>
    </row>
    <row r="6564" spans="2:2" x14ac:dyDescent="0.25">
      <c r="B6564"/>
    </row>
    <row r="6565" spans="2:2" x14ac:dyDescent="0.25">
      <c r="B6565"/>
    </row>
    <row r="6566" spans="2:2" x14ac:dyDescent="0.25">
      <c r="B6566"/>
    </row>
    <row r="6567" spans="2:2" x14ac:dyDescent="0.25">
      <c r="B6567"/>
    </row>
    <row r="6568" spans="2:2" x14ac:dyDescent="0.25">
      <c r="B6568"/>
    </row>
    <row r="6569" spans="2:2" x14ac:dyDescent="0.25">
      <c r="B6569"/>
    </row>
    <row r="6570" spans="2:2" x14ac:dyDescent="0.25">
      <c r="B6570"/>
    </row>
    <row r="6571" spans="2:2" x14ac:dyDescent="0.25">
      <c r="B6571"/>
    </row>
    <row r="6572" spans="2:2" x14ac:dyDescent="0.25">
      <c r="B6572"/>
    </row>
    <row r="6573" spans="2:2" x14ac:dyDescent="0.25">
      <c r="B6573"/>
    </row>
    <row r="6574" spans="2:2" x14ac:dyDescent="0.25">
      <c r="B6574"/>
    </row>
    <row r="6575" spans="2:2" x14ac:dyDescent="0.25">
      <c r="B6575"/>
    </row>
    <row r="6576" spans="2:2" x14ac:dyDescent="0.25">
      <c r="B6576"/>
    </row>
    <row r="6577" spans="2:2" x14ac:dyDescent="0.25">
      <c r="B6577"/>
    </row>
    <row r="6578" spans="2:2" x14ac:dyDescent="0.25">
      <c r="B6578"/>
    </row>
    <row r="6579" spans="2:2" x14ac:dyDescent="0.25">
      <c r="B6579"/>
    </row>
    <row r="6580" spans="2:2" x14ac:dyDescent="0.25">
      <c r="B6580"/>
    </row>
    <row r="6581" spans="2:2" x14ac:dyDescent="0.25">
      <c r="B6581"/>
    </row>
    <row r="6582" spans="2:2" x14ac:dyDescent="0.25">
      <c r="B6582"/>
    </row>
    <row r="6583" spans="2:2" x14ac:dyDescent="0.25">
      <c r="B6583"/>
    </row>
    <row r="6584" spans="2:2" x14ac:dyDescent="0.25">
      <c r="B6584"/>
    </row>
    <row r="6585" spans="2:2" x14ac:dyDescent="0.25">
      <c r="B6585"/>
    </row>
    <row r="6586" spans="2:2" x14ac:dyDescent="0.25">
      <c r="B6586"/>
    </row>
    <row r="6587" spans="2:2" x14ac:dyDescent="0.25">
      <c r="B6587"/>
    </row>
    <row r="6588" spans="2:2" x14ac:dyDescent="0.25">
      <c r="B6588"/>
    </row>
    <row r="6589" spans="2:2" x14ac:dyDescent="0.25">
      <c r="B6589"/>
    </row>
    <row r="6590" spans="2:2" x14ac:dyDescent="0.25">
      <c r="B6590"/>
    </row>
    <row r="6591" spans="2:2" x14ac:dyDescent="0.25">
      <c r="B6591"/>
    </row>
    <row r="6592" spans="2:2" x14ac:dyDescent="0.25">
      <c r="B6592"/>
    </row>
    <row r="6593" spans="2:2" x14ac:dyDescent="0.25">
      <c r="B6593"/>
    </row>
    <row r="6594" spans="2:2" x14ac:dyDescent="0.25">
      <c r="B6594"/>
    </row>
    <row r="6595" spans="2:2" x14ac:dyDescent="0.25">
      <c r="B6595"/>
    </row>
    <row r="6596" spans="2:2" x14ac:dyDescent="0.25">
      <c r="B6596"/>
    </row>
    <row r="6597" spans="2:2" x14ac:dyDescent="0.25">
      <c r="B6597"/>
    </row>
    <row r="6598" spans="2:2" x14ac:dyDescent="0.25">
      <c r="B6598"/>
    </row>
    <row r="6599" spans="2:2" x14ac:dyDescent="0.25">
      <c r="B6599"/>
    </row>
    <row r="6600" spans="2:2" x14ac:dyDescent="0.25">
      <c r="B6600"/>
    </row>
    <row r="6601" spans="2:2" x14ac:dyDescent="0.25">
      <c r="B6601"/>
    </row>
    <row r="6602" spans="2:2" x14ac:dyDescent="0.25">
      <c r="B6602"/>
    </row>
    <row r="6603" spans="2:2" x14ac:dyDescent="0.25">
      <c r="B6603"/>
    </row>
    <row r="6604" spans="2:2" x14ac:dyDescent="0.25">
      <c r="B6604"/>
    </row>
    <row r="6605" spans="2:2" x14ac:dyDescent="0.25">
      <c r="B6605"/>
    </row>
    <row r="6606" spans="2:2" x14ac:dyDescent="0.25">
      <c r="B6606"/>
    </row>
    <row r="6607" spans="2:2" x14ac:dyDescent="0.25">
      <c r="B6607"/>
    </row>
    <row r="6608" spans="2:2" x14ac:dyDescent="0.25">
      <c r="B6608"/>
    </row>
    <row r="6609" spans="2:2" x14ac:dyDescent="0.25">
      <c r="B6609"/>
    </row>
    <row r="6610" spans="2:2" x14ac:dyDescent="0.25">
      <c r="B6610"/>
    </row>
    <row r="6611" spans="2:2" x14ac:dyDescent="0.25">
      <c r="B6611"/>
    </row>
    <row r="6612" spans="2:2" x14ac:dyDescent="0.25">
      <c r="B6612"/>
    </row>
    <row r="6613" spans="2:2" x14ac:dyDescent="0.25">
      <c r="B6613"/>
    </row>
    <row r="6614" spans="2:2" x14ac:dyDescent="0.25">
      <c r="B6614"/>
    </row>
    <row r="6615" spans="2:2" x14ac:dyDescent="0.25">
      <c r="B6615"/>
    </row>
    <row r="6616" spans="2:2" x14ac:dyDescent="0.25">
      <c r="B6616"/>
    </row>
    <row r="6617" spans="2:2" x14ac:dyDescent="0.25">
      <c r="B6617"/>
    </row>
    <row r="6618" spans="2:2" x14ac:dyDescent="0.25">
      <c r="B6618"/>
    </row>
    <row r="6619" spans="2:2" x14ac:dyDescent="0.25">
      <c r="B6619"/>
    </row>
    <row r="6620" spans="2:2" x14ac:dyDescent="0.25">
      <c r="B6620"/>
    </row>
    <row r="6621" spans="2:2" x14ac:dyDescent="0.25">
      <c r="B6621"/>
    </row>
    <row r="6622" spans="2:2" x14ac:dyDescent="0.25">
      <c r="B6622"/>
    </row>
    <row r="6623" spans="2:2" x14ac:dyDescent="0.25">
      <c r="B6623"/>
    </row>
    <row r="6624" spans="2:2" x14ac:dyDescent="0.25">
      <c r="B6624"/>
    </row>
    <row r="6625" spans="2:2" x14ac:dyDescent="0.25">
      <c r="B6625"/>
    </row>
    <row r="6626" spans="2:2" x14ac:dyDescent="0.25">
      <c r="B6626"/>
    </row>
    <row r="6627" spans="2:2" x14ac:dyDescent="0.25">
      <c r="B6627"/>
    </row>
    <row r="6628" spans="2:2" x14ac:dyDescent="0.25">
      <c r="B6628"/>
    </row>
    <row r="6629" spans="2:2" x14ac:dyDescent="0.25">
      <c r="B6629"/>
    </row>
    <row r="6630" spans="2:2" x14ac:dyDescent="0.25">
      <c r="B6630"/>
    </row>
    <row r="6631" spans="2:2" x14ac:dyDescent="0.25">
      <c r="B6631"/>
    </row>
    <row r="6632" spans="2:2" x14ac:dyDescent="0.25">
      <c r="B6632"/>
    </row>
    <row r="6633" spans="2:2" x14ac:dyDescent="0.25">
      <c r="B6633"/>
    </row>
    <row r="6634" spans="2:2" x14ac:dyDescent="0.25">
      <c r="B6634"/>
    </row>
    <row r="6635" spans="2:2" x14ac:dyDescent="0.25">
      <c r="B6635"/>
    </row>
    <row r="6636" spans="2:2" x14ac:dyDescent="0.25">
      <c r="B6636"/>
    </row>
    <row r="6637" spans="2:2" x14ac:dyDescent="0.25">
      <c r="B6637"/>
    </row>
    <row r="6638" spans="2:2" x14ac:dyDescent="0.25">
      <c r="B6638"/>
    </row>
    <row r="6639" spans="2:2" x14ac:dyDescent="0.25">
      <c r="B6639"/>
    </row>
    <row r="6640" spans="2:2" x14ac:dyDescent="0.25">
      <c r="B6640"/>
    </row>
    <row r="6641" spans="2:2" x14ac:dyDescent="0.25">
      <c r="B6641"/>
    </row>
    <row r="6642" spans="2:2" x14ac:dyDescent="0.25">
      <c r="B6642"/>
    </row>
    <row r="6643" spans="2:2" x14ac:dyDescent="0.25">
      <c r="B6643"/>
    </row>
    <row r="6644" spans="2:2" x14ac:dyDescent="0.25">
      <c r="B6644"/>
    </row>
    <row r="6645" spans="2:2" x14ac:dyDescent="0.25">
      <c r="B6645"/>
    </row>
    <row r="6646" spans="2:2" x14ac:dyDescent="0.25">
      <c r="B6646"/>
    </row>
    <row r="6647" spans="2:2" x14ac:dyDescent="0.25">
      <c r="B6647"/>
    </row>
    <row r="6648" spans="2:2" x14ac:dyDescent="0.25">
      <c r="B6648"/>
    </row>
    <row r="6649" spans="2:2" x14ac:dyDescent="0.25">
      <c r="B6649"/>
    </row>
    <row r="6650" spans="2:2" x14ac:dyDescent="0.25">
      <c r="B6650"/>
    </row>
    <row r="6651" spans="2:2" x14ac:dyDescent="0.25">
      <c r="B6651"/>
    </row>
    <row r="6652" spans="2:2" x14ac:dyDescent="0.25">
      <c r="B6652"/>
    </row>
    <row r="6653" spans="2:2" x14ac:dyDescent="0.25">
      <c r="B6653"/>
    </row>
    <row r="6654" spans="2:2" x14ac:dyDescent="0.25">
      <c r="B6654"/>
    </row>
    <row r="6655" spans="2:2" x14ac:dyDescent="0.25">
      <c r="B6655"/>
    </row>
    <row r="6656" spans="2:2" x14ac:dyDescent="0.25">
      <c r="B6656"/>
    </row>
    <row r="6657" spans="2:2" x14ac:dyDescent="0.25">
      <c r="B6657"/>
    </row>
    <row r="6658" spans="2:2" x14ac:dyDescent="0.25">
      <c r="B6658"/>
    </row>
    <row r="6659" spans="2:2" x14ac:dyDescent="0.25">
      <c r="B6659"/>
    </row>
    <row r="6660" spans="2:2" x14ac:dyDescent="0.25">
      <c r="B6660"/>
    </row>
    <row r="6661" spans="2:2" x14ac:dyDescent="0.25">
      <c r="B6661"/>
    </row>
    <row r="6662" spans="2:2" x14ac:dyDescent="0.25">
      <c r="B6662"/>
    </row>
    <row r="6663" spans="2:2" x14ac:dyDescent="0.25">
      <c r="B6663"/>
    </row>
    <row r="6664" spans="2:2" x14ac:dyDescent="0.25">
      <c r="B6664"/>
    </row>
    <row r="6665" spans="2:2" x14ac:dyDescent="0.25">
      <c r="B6665"/>
    </row>
    <row r="6666" spans="2:2" x14ac:dyDescent="0.25">
      <c r="B6666"/>
    </row>
    <row r="6667" spans="2:2" x14ac:dyDescent="0.25">
      <c r="B6667"/>
    </row>
    <row r="6668" spans="2:2" x14ac:dyDescent="0.25">
      <c r="B6668"/>
    </row>
    <row r="6669" spans="2:2" x14ac:dyDescent="0.25">
      <c r="B6669"/>
    </row>
    <row r="6670" spans="2:2" x14ac:dyDescent="0.25">
      <c r="B6670"/>
    </row>
    <row r="6671" spans="2:2" x14ac:dyDescent="0.25">
      <c r="B6671"/>
    </row>
    <row r="6672" spans="2:2" x14ac:dyDescent="0.25">
      <c r="B6672"/>
    </row>
    <row r="6673" spans="2:2" x14ac:dyDescent="0.25">
      <c r="B6673"/>
    </row>
    <row r="6674" spans="2:2" x14ac:dyDescent="0.25">
      <c r="B6674"/>
    </row>
    <row r="6675" spans="2:2" x14ac:dyDescent="0.25">
      <c r="B6675"/>
    </row>
    <row r="6676" spans="2:2" x14ac:dyDescent="0.25">
      <c r="B6676"/>
    </row>
    <row r="6677" spans="2:2" x14ac:dyDescent="0.25">
      <c r="B6677"/>
    </row>
    <row r="6678" spans="2:2" x14ac:dyDescent="0.25">
      <c r="B6678"/>
    </row>
    <row r="6679" spans="2:2" x14ac:dyDescent="0.25">
      <c r="B6679"/>
    </row>
    <row r="6680" spans="2:2" x14ac:dyDescent="0.25">
      <c r="B6680"/>
    </row>
    <row r="6681" spans="2:2" x14ac:dyDescent="0.25">
      <c r="B6681"/>
    </row>
    <row r="6682" spans="2:2" x14ac:dyDescent="0.25">
      <c r="B6682"/>
    </row>
    <row r="6683" spans="2:2" x14ac:dyDescent="0.25">
      <c r="B6683"/>
    </row>
    <row r="6684" spans="2:2" x14ac:dyDescent="0.25">
      <c r="B6684"/>
    </row>
    <row r="6685" spans="2:2" x14ac:dyDescent="0.25">
      <c r="B6685"/>
    </row>
    <row r="6686" spans="2:2" x14ac:dyDescent="0.25">
      <c r="B6686"/>
    </row>
    <row r="6687" spans="2:2" x14ac:dyDescent="0.25">
      <c r="B6687"/>
    </row>
    <row r="6688" spans="2:2" x14ac:dyDescent="0.25">
      <c r="B6688"/>
    </row>
    <row r="6689" spans="2:2" x14ac:dyDescent="0.25">
      <c r="B6689"/>
    </row>
    <row r="6690" spans="2:2" x14ac:dyDescent="0.25">
      <c r="B6690"/>
    </row>
    <row r="6691" spans="2:2" x14ac:dyDescent="0.25">
      <c r="B6691"/>
    </row>
    <row r="6692" spans="2:2" x14ac:dyDescent="0.25">
      <c r="B6692"/>
    </row>
    <row r="6693" spans="2:2" x14ac:dyDescent="0.25">
      <c r="B6693"/>
    </row>
    <row r="6694" spans="2:2" x14ac:dyDescent="0.25">
      <c r="B6694"/>
    </row>
    <row r="6695" spans="2:2" x14ac:dyDescent="0.25">
      <c r="B6695"/>
    </row>
    <row r="6696" spans="2:2" x14ac:dyDescent="0.25">
      <c r="B6696"/>
    </row>
    <row r="6697" spans="2:2" x14ac:dyDescent="0.25">
      <c r="B6697"/>
    </row>
    <row r="6698" spans="2:2" x14ac:dyDescent="0.25">
      <c r="B6698"/>
    </row>
    <row r="6699" spans="2:2" x14ac:dyDescent="0.25">
      <c r="B6699"/>
    </row>
    <row r="6700" spans="2:2" x14ac:dyDescent="0.25">
      <c r="B6700"/>
    </row>
    <row r="6701" spans="2:2" x14ac:dyDescent="0.25">
      <c r="B6701"/>
    </row>
    <row r="6702" spans="2:2" x14ac:dyDescent="0.25">
      <c r="B6702"/>
    </row>
    <row r="6703" spans="2:2" x14ac:dyDescent="0.25">
      <c r="B6703"/>
    </row>
    <row r="6704" spans="2:2" x14ac:dyDescent="0.25">
      <c r="B6704"/>
    </row>
    <row r="6705" spans="2:2" x14ac:dyDescent="0.25">
      <c r="B6705"/>
    </row>
    <row r="6706" spans="2:2" x14ac:dyDescent="0.25">
      <c r="B6706"/>
    </row>
    <row r="6707" spans="2:2" x14ac:dyDescent="0.25">
      <c r="B6707"/>
    </row>
    <row r="6708" spans="2:2" x14ac:dyDescent="0.25">
      <c r="B6708"/>
    </row>
    <row r="6709" spans="2:2" x14ac:dyDescent="0.25">
      <c r="B6709"/>
    </row>
    <row r="6710" spans="2:2" x14ac:dyDescent="0.25">
      <c r="B6710"/>
    </row>
    <row r="6711" spans="2:2" x14ac:dyDescent="0.25">
      <c r="B6711"/>
    </row>
    <row r="6712" spans="2:2" x14ac:dyDescent="0.25">
      <c r="B6712"/>
    </row>
    <row r="6713" spans="2:2" x14ac:dyDescent="0.25">
      <c r="B6713"/>
    </row>
    <row r="6714" spans="2:2" x14ac:dyDescent="0.25">
      <c r="B6714"/>
    </row>
    <row r="6715" spans="2:2" x14ac:dyDescent="0.25">
      <c r="B6715"/>
    </row>
    <row r="6716" spans="2:2" x14ac:dyDescent="0.25">
      <c r="B6716"/>
    </row>
    <row r="6717" spans="2:2" x14ac:dyDescent="0.25">
      <c r="B6717"/>
    </row>
    <row r="6718" spans="2:2" x14ac:dyDescent="0.25">
      <c r="B6718"/>
    </row>
    <row r="6719" spans="2:2" x14ac:dyDescent="0.25">
      <c r="B6719"/>
    </row>
    <row r="6720" spans="2:2" x14ac:dyDescent="0.25">
      <c r="B6720"/>
    </row>
    <row r="6721" spans="2:2" x14ac:dyDescent="0.25">
      <c r="B6721"/>
    </row>
    <row r="6722" spans="2:2" x14ac:dyDescent="0.25">
      <c r="B6722"/>
    </row>
    <row r="6723" spans="2:2" x14ac:dyDescent="0.25">
      <c r="B6723"/>
    </row>
    <row r="6724" spans="2:2" x14ac:dyDescent="0.25">
      <c r="B6724"/>
    </row>
    <row r="6725" spans="2:2" x14ac:dyDescent="0.25">
      <c r="B6725"/>
    </row>
    <row r="6726" spans="2:2" x14ac:dyDescent="0.25">
      <c r="B6726"/>
    </row>
    <row r="6727" spans="2:2" x14ac:dyDescent="0.25">
      <c r="B6727"/>
    </row>
    <row r="6728" spans="2:2" x14ac:dyDescent="0.25">
      <c r="B6728"/>
    </row>
    <row r="6729" spans="2:2" x14ac:dyDescent="0.25">
      <c r="B6729"/>
    </row>
    <row r="6730" spans="2:2" x14ac:dyDescent="0.25">
      <c r="B6730"/>
    </row>
    <row r="6731" spans="2:2" x14ac:dyDescent="0.25">
      <c r="B6731"/>
    </row>
    <row r="6732" spans="2:2" x14ac:dyDescent="0.25">
      <c r="B6732"/>
    </row>
    <row r="6733" spans="2:2" x14ac:dyDescent="0.25">
      <c r="B6733"/>
    </row>
    <row r="6734" spans="2:2" x14ac:dyDescent="0.25">
      <c r="B6734"/>
    </row>
    <row r="6735" spans="2:2" x14ac:dyDescent="0.25">
      <c r="B6735"/>
    </row>
    <row r="6736" spans="2:2" x14ac:dyDescent="0.25">
      <c r="B6736"/>
    </row>
    <row r="6737" spans="2:2" x14ac:dyDescent="0.25">
      <c r="B6737"/>
    </row>
    <row r="6738" spans="2:2" x14ac:dyDescent="0.25">
      <c r="B6738"/>
    </row>
    <row r="6739" spans="2:2" x14ac:dyDescent="0.25">
      <c r="B6739"/>
    </row>
    <row r="6740" spans="2:2" x14ac:dyDescent="0.25">
      <c r="B6740"/>
    </row>
    <row r="6741" spans="2:2" x14ac:dyDescent="0.25">
      <c r="B6741"/>
    </row>
    <row r="6742" spans="2:2" x14ac:dyDescent="0.25">
      <c r="B6742"/>
    </row>
    <row r="6743" spans="2:2" x14ac:dyDescent="0.25">
      <c r="B6743"/>
    </row>
    <row r="6744" spans="2:2" x14ac:dyDescent="0.25">
      <c r="B6744"/>
    </row>
    <row r="6745" spans="2:2" x14ac:dyDescent="0.25">
      <c r="B6745"/>
    </row>
    <row r="6746" spans="2:2" x14ac:dyDescent="0.25">
      <c r="B6746"/>
    </row>
    <row r="6747" spans="2:2" x14ac:dyDescent="0.25">
      <c r="B6747"/>
    </row>
    <row r="6748" spans="2:2" x14ac:dyDescent="0.25">
      <c r="B6748"/>
    </row>
    <row r="6749" spans="2:2" x14ac:dyDescent="0.25">
      <c r="B6749"/>
    </row>
    <row r="6750" spans="2:2" x14ac:dyDescent="0.25">
      <c r="B6750"/>
    </row>
    <row r="6751" spans="2:2" x14ac:dyDescent="0.25">
      <c r="B6751"/>
    </row>
    <row r="6752" spans="2:2" x14ac:dyDescent="0.25">
      <c r="B6752"/>
    </row>
    <row r="6753" spans="2:2" x14ac:dyDescent="0.25">
      <c r="B6753"/>
    </row>
    <row r="6754" spans="2:2" x14ac:dyDescent="0.25">
      <c r="B6754"/>
    </row>
    <row r="6755" spans="2:2" x14ac:dyDescent="0.25">
      <c r="B6755"/>
    </row>
    <row r="6756" spans="2:2" x14ac:dyDescent="0.25">
      <c r="B6756"/>
    </row>
    <row r="6757" spans="2:2" x14ac:dyDescent="0.25">
      <c r="B6757"/>
    </row>
    <row r="6758" spans="2:2" x14ac:dyDescent="0.25">
      <c r="B6758"/>
    </row>
    <row r="6759" spans="2:2" x14ac:dyDescent="0.25">
      <c r="B6759"/>
    </row>
    <row r="6760" spans="2:2" x14ac:dyDescent="0.25">
      <c r="B6760"/>
    </row>
    <row r="6761" spans="2:2" x14ac:dyDescent="0.25">
      <c r="B6761"/>
    </row>
    <row r="6762" spans="2:2" x14ac:dyDescent="0.25">
      <c r="B6762"/>
    </row>
    <row r="6763" spans="2:2" x14ac:dyDescent="0.25">
      <c r="B6763"/>
    </row>
    <row r="6764" spans="2:2" x14ac:dyDescent="0.25">
      <c r="B6764"/>
    </row>
    <row r="6765" spans="2:2" x14ac:dyDescent="0.25">
      <c r="B6765"/>
    </row>
    <row r="6766" spans="2:2" x14ac:dyDescent="0.25">
      <c r="B6766"/>
    </row>
    <row r="6767" spans="2:2" x14ac:dyDescent="0.25">
      <c r="B6767"/>
    </row>
    <row r="6768" spans="2:2" x14ac:dyDescent="0.25">
      <c r="B6768"/>
    </row>
    <row r="6769" spans="2:2" x14ac:dyDescent="0.25">
      <c r="B6769"/>
    </row>
    <row r="6770" spans="2:2" x14ac:dyDescent="0.25">
      <c r="B6770"/>
    </row>
    <row r="6771" spans="2:2" x14ac:dyDescent="0.25">
      <c r="B6771"/>
    </row>
    <row r="6772" spans="2:2" x14ac:dyDescent="0.25">
      <c r="B6772"/>
    </row>
    <row r="6773" spans="2:2" x14ac:dyDescent="0.25">
      <c r="B6773"/>
    </row>
    <row r="6774" spans="2:2" x14ac:dyDescent="0.25">
      <c r="B6774"/>
    </row>
    <row r="6775" spans="2:2" x14ac:dyDescent="0.25">
      <c r="B6775"/>
    </row>
    <row r="6776" spans="2:2" x14ac:dyDescent="0.25">
      <c r="B6776"/>
    </row>
    <row r="6777" spans="2:2" x14ac:dyDescent="0.25">
      <c r="B6777"/>
    </row>
    <row r="6778" spans="2:2" x14ac:dyDescent="0.25">
      <c r="B6778"/>
    </row>
    <row r="6779" spans="2:2" x14ac:dyDescent="0.25">
      <c r="B6779"/>
    </row>
    <row r="6780" spans="2:2" x14ac:dyDescent="0.25">
      <c r="B6780"/>
    </row>
    <row r="6781" spans="2:2" x14ac:dyDescent="0.25">
      <c r="B6781"/>
    </row>
    <row r="6782" spans="2:2" x14ac:dyDescent="0.25">
      <c r="B6782"/>
    </row>
    <row r="6783" spans="2:2" x14ac:dyDescent="0.25">
      <c r="B6783"/>
    </row>
    <row r="6784" spans="2:2" x14ac:dyDescent="0.25">
      <c r="B6784"/>
    </row>
    <row r="6785" spans="2:2" x14ac:dyDescent="0.25">
      <c r="B6785"/>
    </row>
    <row r="6786" spans="2:2" x14ac:dyDescent="0.25">
      <c r="B6786"/>
    </row>
    <row r="6787" spans="2:2" x14ac:dyDescent="0.25">
      <c r="B6787"/>
    </row>
    <row r="6788" spans="2:2" x14ac:dyDescent="0.25">
      <c r="B6788"/>
    </row>
    <row r="6789" spans="2:2" x14ac:dyDescent="0.25">
      <c r="B6789"/>
    </row>
    <row r="6790" spans="2:2" x14ac:dyDescent="0.25">
      <c r="B6790"/>
    </row>
    <row r="6791" spans="2:2" x14ac:dyDescent="0.25">
      <c r="B6791"/>
    </row>
    <row r="6792" spans="2:2" x14ac:dyDescent="0.25">
      <c r="B6792"/>
    </row>
    <row r="6793" spans="2:2" x14ac:dyDescent="0.25">
      <c r="B6793"/>
    </row>
    <row r="6794" spans="2:2" x14ac:dyDescent="0.25">
      <c r="B6794"/>
    </row>
    <row r="6795" spans="2:2" x14ac:dyDescent="0.25">
      <c r="B6795"/>
    </row>
    <row r="6796" spans="2:2" x14ac:dyDescent="0.25">
      <c r="B6796"/>
    </row>
    <row r="6797" spans="2:2" x14ac:dyDescent="0.25">
      <c r="B6797"/>
    </row>
    <row r="6798" spans="2:2" x14ac:dyDescent="0.25">
      <c r="B6798"/>
    </row>
    <row r="6799" spans="2:2" x14ac:dyDescent="0.25">
      <c r="B6799"/>
    </row>
    <row r="6800" spans="2:2" x14ac:dyDescent="0.25">
      <c r="B6800"/>
    </row>
    <row r="6801" spans="2:2" x14ac:dyDescent="0.25">
      <c r="B6801"/>
    </row>
    <row r="6802" spans="2:2" x14ac:dyDescent="0.25">
      <c r="B6802"/>
    </row>
    <row r="6803" spans="2:2" x14ac:dyDescent="0.25">
      <c r="B6803"/>
    </row>
    <row r="6804" spans="2:2" x14ac:dyDescent="0.25">
      <c r="B6804"/>
    </row>
    <row r="6805" spans="2:2" x14ac:dyDescent="0.25">
      <c r="B6805"/>
    </row>
    <row r="6806" spans="2:2" x14ac:dyDescent="0.25">
      <c r="B6806"/>
    </row>
    <row r="6807" spans="2:2" x14ac:dyDescent="0.25">
      <c r="B6807"/>
    </row>
    <row r="6808" spans="2:2" x14ac:dyDescent="0.25">
      <c r="B6808"/>
    </row>
    <row r="6809" spans="2:2" x14ac:dyDescent="0.25">
      <c r="B6809"/>
    </row>
    <row r="6810" spans="2:2" x14ac:dyDescent="0.25">
      <c r="B6810"/>
    </row>
    <row r="6811" spans="2:2" x14ac:dyDescent="0.25">
      <c r="B6811"/>
    </row>
    <row r="6812" spans="2:2" x14ac:dyDescent="0.25">
      <c r="B6812"/>
    </row>
    <row r="6813" spans="2:2" x14ac:dyDescent="0.25">
      <c r="B6813"/>
    </row>
    <row r="6814" spans="2:2" x14ac:dyDescent="0.25">
      <c r="B6814"/>
    </row>
    <row r="6815" spans="2:2" x14ac:dyDescent="0.25">
      <c r="B6815"/>
    </row>
    <row r="6816" spans="2:2" x14ac:dyDescent="0.25">
      <c r="B6816"/>
    </row>
    <row r="6817" spans="2:2" x14ac:dyDescent="0.25">
      <c r="B6817"/>
    </row>
    <row r="6818" spans="2:2" x14ac:dyDescent="0.25">
      <c r="B6818"/>
    </row>
    <row r="6819" spans="2:2" x14ac:dyDescent="0.25">
      <c r="B6819"/>
    </row>
    <row r="6820" spans="2:2" x14ac:dyDescent="0.25">
      <c r="B6820"/>
    </row>
    <row r="6821" spans="2:2" x14ac:dyDescent="0.25">
      <c r="B6821"/>
    </row>
    <row r="6822" spans="2:2" x14ac:dyDescent="0.25">
      <c r="B6822"/>
    </row>
    <row r="6823" spans="2:2" x14ac:dyDescent="0.25">
      <c r="B6823"/>
    </row>
    <row r="6824" spans="2:2" x14ac:dyDescent="0.25">
      <c r="B6824"/>
    </row>
    <row r="6825" spans="2:2" x14ac:dyDescent="0.25">
      <c r="B6825"/>
    </row>
    <row r="6826" spans="2:2" x14ac:dyDescent="0.25">
      <c r="B6826"/>
    </row>
    <row r="6827" spans="2:2" x14ac:dyDescent="0.25">
      <c r="B6827"/>
    </row>
    <row r="6828" spans="2:2" x14ac:dyDescent="0.25">
      <c r="B6828"/>
    </row>
    <row r="6829" spans="2:2" x14ac:dyDescent="0.25">
      <c r="B6829"/>
    </row>
    <row r="6830" spans="2:2" x14ac:dyDescent="0.25">
      <c r="B6830"/>
    </row>
    <row r="6831" spans="2:2" x14ac:dyDescent="0.25">
      <c r="B6831"/>
    </row>
    <row r="6832" spans="2:2" x14ac:dyDescent="0.25">
      <c r="B6832"/>
    </row>
    <row r="6833" spans="2:2" x14ac:dyDescent="0.25">
      <c r="B6833"/>
    </row>
    <row r="6834" spans="2:2" x14ac:dyDescent="0.25">
      <c r="B6834"/>
    </row>
    <row r="6835" spans="2:2" x14ac:dyDescent="0.25">
      <c r="B6835"/>
    </row>
    <row r="6836" spans="2:2" x14ac:dyDescent="0.25">
      <c r="B6836"/>
    </row>
    <row r="6837" spans="2:2" x14ac:dyDescent="0.25">
      <c r="B6837"/>
    </row>
    <row r="6838" spans="2:2" x14ac:dyDescent="0.25">
      <c r="B6838"/>
    </row>
    <row r="6839" spans="2:2" x14ac:dyDescent="0.25">
      <c r="B6839"/>
    </row>
    <row r="6840" spans="2:2" x14ac:dyDescent="0.25">
      <c r="B6840"/>
    </row>
    <row r="6841" spans="2:2" x14ac:dyDescent="0.25">
      <c r="B6841"/>
    </row>
    <row r="6842" spans="2:2" x14ac:dyDescent="0.25">
      <c r="B6842"/>
    </row>
    <row r="6843" spans="2:2" x14ac:dyDescent="0.25">
      <c r="B6843"/>
    </row>
    <row r="6844" spans="2:2" x14ac:dyDescent="0.25">
      <c r="B6844"/>
    </row>
    <row r="6845" spans="2:2" x14ac:dyDescent="0.25">
      <c r="B6845"/>
    </row>
    <row r="6846" spans="2:2" x14ac:dyDescent="0.25">
      <c r="B6846"/>
    </row>
    <row r="6847" spans="2:2" x14ac:dyDescent="0.25">
      <c r="B6847"/>
    </row>
    <row r="6848" spans="2:2" x14ac:dyDescent="0.25">
      <c r="B6848"/>
    </row>
    <row r="6849" spans="2:2" x14ac:dyDescent="0.25">
      <c r="B6849"/>
    </row>
    <row r="6850" spans="2:2" x14ac:dyDescent="0.25">
      <c r="B6850"/>
    </row>
    <row r="6851" spans="2:2" x14ac:dyDescent="0.25">
      <c r="B6851"/>
    </row>
    <row r="6852" spans="2:2" x14ac:dyDescent="0.25">
      <c r="B6852"/>
    </row>
    <row r="6853" spans="2:2" x14ac:dyDescent="0.25">
      <c r="B6853"/>
    </row>
    <row r="6854" spans="2:2" x14ac:dyDescent="0.25">
      <c r="B6854"/>
    </row>
    <row r="6855" spans="2:2" x14ac:dyDescent="0.25">
      <c r="B6855"/>
    </row>
    <row r="6856" spans="2:2" x14ac:dyDescent="0.25">
      <c r="B6856"/>
    </row>
    <row r="6857" spans="2:2" x14ac:dyDescent="0.25">
      <c r="B6857"/>
    </row>
    <row r="6858" spans="2:2" x14ac:dyDescent="0.25">
      <c r="B6858"/>
    </row>
    <row r="6859" spans="2:2" x14ac:dyDescent="0.25">
      <c r="B6859"/>
    </row>
    <row r="6860" spans="2:2" x14ac:dyDescent="0.25">
      <c r="B6860"/>
    </row>
    <row r="6861" spans="2:2" x14ac:dyDescent="0.25">
      <c r="B6861"/>
    </row>
    <row r="6862" spans="2:2" x14ac:dyDescent="0.25">
      <c r="B6862"/>
    </row>
    <row r="6863" spans="2:2" x14ac:dyDescent="0.25">
      <c r="B6863"/>
    </row>
    <row r="6864" spans="2:2" x14ac:dyDescent="0.25">
      <c r="B6864"/>
    </row>
    <row r="6865" spans="2:2" x14ac:dyDescent="0.25">
      <c r="B6865"/>
    </row>
    <row r="6866" spans="2:2" x14ac:dyDescent="0.25">
      <c r="B6866"/>
    </row>
    <row r="6867" spans="2:2" x14ac:dyDescent="0.25">
      <c r="B6867"/>
    </row>
    <row r="6868" spans="2:2" x14ac:dyDescent="0.25">
      <c r="B6868"/>
    </row>
    <row r="6869" spans="2:2" x14ac:dyDescent="0.25">
      <c r="B6869"/>
    </row>
    <row r="6870" spans="2:2" x14ac:dyDescent="0.25">
      <c r="B6870"/>
    </row>
    <row r="6871" spans="2:2" x14ac:dyDescent="0.25">
      <c r="B6871"/>
    </row>
    <row r="6872" spans="2:2" x14ac:dyDescent="0.25">
      <c r="B6872"/>
    </row>
    <row r="6873" spans="2:2" x14ac:dyDescent="0.25">
      <c r="B6873"/>
    </row>
    <row r="6874" spans="2:2" x14ac:dyDescent="0.25">
      <c r="B6874"/>
    </row>
    <row r="6875" spans="2:2" x14ac:dyDescent="0.25">
      <c r="B6875"/>
    </row>
    <row r="6876" spans="2:2" x14ac:dyDescent="0.25">
      <c r="B6876"/>
    </row>
    <row r="6877" spans="2:2" x14ac:dyDescent="0.25">
      <c r="B6877"/>
    </row>
    <row r="6878" spans="2:2" x14ac:dyDescent="0.25">
      <c r="B6878"/>
    </row>
    <row r="6879" spans="2:2" x14ac:dyDescent="0.25">
      <c r="B6879"/>
    </row>
    <row r="6880" spans="2:2" x14ac:dyDescent="0.25">
      <c r="B6880"/>
    </row>
    <row r="6881" spans="2:2" x14ac:dyDescent="0.25">
      <c r="B6881"/>
    </row>
    <row r="6882" spans="2:2" x14ac:dyDescent="0.25">
      <c r="B6882"/>
    </row>
    <row r="6883" spans="2:2" x14ac:dyDescent="0.25">
      <c r="B6883"/>
    </row>
    <row r="6884" spans="2:2" x14ac:dyDescent="0.25">
      <c r="B6884"/>
    </row>
    <row r="6885" spans="2:2" x14ac:dyDescent="0.25">
      <c r="B6885"/>
    </row>
    <row r="6886" spans="2:2" x14ac:dyDescent="0.25">
      <c r="B6886"/>
    </row>
    <row r="6887" spans="2:2" x14ac:dyDescent="0.25">
      <c r="B6887"/>
    </row>
    <row r="6888" spans="2:2" x14ac:dyDescent="0.25">
      <c r="B6888"/>
    </row>
    <row r="6889" spans="2:2" x14ac:dyDescent="0.25">
      <c r="B6889"/>
    </row>
    <row r="6890" spans="2:2" x14ac:dyDescent="0.25">
      <c r="B6890"/>
    </row>
    <row r="6891" spans="2:2" x14ac:dyDescent="0.25">
      <c r="B6891"/>
    </row>
    <row r="6892" spans="2:2" x14ac:dyDescent="0.25">
      <c r="B6892"/>
    </row>
    <row r="6893" spans="2:2" x14ac:dyDescent="0.25">
      <c r="B6893"/>
    </row>
    <row r="6894" spans="2:2" x14ac:dyDescent="0.25">
      <c r="B6894"/>
    </row>
    <row r="6895" spans="2:2" x14ac:dyDescent="0.25">
      <c r="B6895"/>
    </row>
    <row r="6896" spans="2:2" x14ac:dyDescent="0.25">
      <c r="B6896"/>
    </row>
    <row r="6897" spans="2:2" x14ac:dyDescent="0.25">
      <c r="B6897"/>
    </row>
    <row r="6898" spans="2:2" x14ac:dyDescent="0.25">
      <c r="B6898"/>
    </row>
    <row r="6899" spans="2:2" x14ac:dyDescent="0.25">
      <c r="B6899"/>
    </row>
    <row r="6900" spans="2:2" x14ac:dyDescent="0.25">
      <c r="B6900"/>
    </row>
    <row r="6901" spans="2:2" x14ac:dyDescent="0.25">
      <c r="B6901"/>
    </row>
    <row r="6902" spans="2:2" x14ac:dyDescent="0.25">
      <c r="B6902"/>
    </row>
    <row r="6903" spans="2:2" x14ac:dyDescent="0.25">
      <c r="B6903"/>
    </row>
    <row r="6904" spans="2:2" x14ac:dyDescent="0.25">
      <c r="B6904"/>
    </row>
    <row r="6905" spans="2:2" x14ac:dyDescent="0.25">
      <c r="B6905"/>
    </row>
    <row r="6906" spans="2:2" x14ac:dyDescent="0.25">
      <c r="B6906"/>
    </row>
    <row r="6907" spans="2:2" x14ac:dyDescent="0.25">
      <c r="B6907"/>
    </row>
    <row r="6908" spans="2:2" x14ac:dyDescent="0.25">
      <c r="B6908"/>
    </row>
    <row r="6909" spans="2:2" x14ac:dyDescent="0.25">
      <c r="B6909"/>
    </row>
    <row r="6910" spans="2:2" x14ac:dyDescent="0.25">
      <c r="B6910"/>
    </row>
    <row r="6911" spans="2:2" x14ac:dyDescent="0.25">
      <c r="B6911"/>
    </row>
    <row r="6912" spans="2:2" x14ac:dyDescent="0.25">
      <c r="B6912"/>
    </row>
    <row r="6913" spans="2:2" x14ac:dyDescent="0.25">
      <c r="B6913"/>
    </row>
    <row r="6914" spans="2:2" x14ac:dyDescent="0.25">
      <c r="B6914"/>
    </row>
    <row r="6915" spans="2:2" x14ac:dyDescent="0.25">
      <c r="B6915"/>
    </row>
    <row r="6916" spans="2:2" x14ac:dyDescent="0.25">
      <c r="B6916"/>
    </row>
    <row r="6917" spans="2:2" x14ac:dyDescent="0.25">
      <c r="B6917"/>
    </row>
    <row r="6918" spans="2:2" x14ac:dyDescent="0.25">
      <c r="B6918"/>
    </row>
    <row r="6919" spans="2:2" x14ac:dyDescent="0.25">
      <c r="B6919"/>
    </row>
    <row r="6920" spans="2:2" x14ac:dyDescent="0.25">
      <c r="B6920"/>
    </row>
    <row r="6921" spans="2:2" x14ac:dyDescent="0.25">
      <c r="B6921"/>
    </row>
    <row r="6922" spans="2:2" x14ac:dyDescent="0.25">
      <c r="B6922"/>
    </row>
    <row r="6923" spans="2:2" x14ac:dyDescent="0.25">
      <c r="B6923"/>
    </row>
    <row r="6924" spans="2:2" x14ac:dyDescent="0.25">
      <c r="B6924"/>
    </row>
    <row r="6925" spans="2:2" x14ac:dyDescent="0.25">
      <c r="B6925"/>
    </row>
    <row r="6926" spans="2:2" x14ac:dyDescent="0.25">
      <c r="B6926"/>
    </row>
    <row r="6927" spans="2:2" x14ac:dyDescent="0.25">
      <c r="B6927"/>
    </row>
    <row r="6928" spans="2:2" x14ac:dyDescent="0.25">
      <c r="B6928"/>
    </row>
    <row r="6929" spans="2:2" x14ac:dyDescent="0.25">
      <c r="B6929"/>
    </row>
    <row r="6930" spans="2:2" x14ac:dyDescent="0.25">
      <c r="B6930"/>
    </row>
    <row r="6931" spans="2:2" x14ac:dyDescent="0.25">
      <c r="B6931"/>
    </row>
    <row r="6932" spans="2:2" x14ac:dyDescent="0.25">
      <c r="B6932"/>
    </row>
    <row r="6933" spans="2:2" x14ac:dyDescent="0.25">
      <c r="B6933"/>
    </row>
    <row r="6934" spans="2:2" x14ac:dyDescent="0.25">
      <c r="B6934"/>
    </row>
    <row r="6935" spans="2:2" x14ac:dyDescent="0.25">
      <c r="B6935"/>
    </row>
    <row r="6936" spans="2:2" x14ac:dyDescent="0.25">
      <c r="B6936"/>
    </row>
    <row r="6937" spans="2:2" x14ac:dyDescent="0.25">
      <c r="B6937"/>
    </row>
    <row r="6938" spans="2:2" x14ac:dyDescent="0.25">
      <c r="B6938"/>
    </row>
    <row r="6939" spans="2:2" x14ac:dyDescent="0.25">
      <c r="B6939"/>
    </row>
    <row r="6940" spans="2:2" x14ac:dyDescent="0.25">
      <c r="B6940"/>
    </row>
    <row r="6941" spans="2:2" x14ac:dyDescent="0.25">
      <c r="B6941"/>
    </row>
    <row r="6942" spans="2:2" x14ac:dyDescent="0.25">
      <c r="B6942"/>
    </row>
    <row r="6943" spans="2:2" x14ac:dyDescent="0.25">
      <c r="B6943"/>
    </row>
    <row r="6944" spans="2:2" x14ac:dyDescent="0.25">
      <c r="B6944"/>
    </row>
    <row r="6945" spans="2:2" x14ac:dyDescent="0.25">
      <c r="B6945"/>
    </row>
    <row r="6946" spans="2:2" x14ac:dyDescent="0.25">
      <c r="B6946"/>
    </row>
    <row r="6947" spans="2:2" x14ac:dyDescent="0.25">
      <c r="B6947"/>
    </row>
    <row r="6948" spans="2:2" x14ac:dyDescent="0.25">
      <c r="B6948"/>
    </row>
    <row r="6949" spans="2:2" x14ac:dyDescent="0.25">
      <c r="B6949"/>
    </row>
    <row r="6950" spans="2:2" x14ac:dyDescent="0.25">
      <c r="B6950"/>
    </row>
    <row r="6951" spans="2:2" x14ac:dyDescent="0.25">
      <c r="B6951"/>
    </row>
    <row r="6952" spans="2:2" x14ac:dyDescent="0.25">
      <c r="B6952"/>
    </row>
    <row r="6953" spans="2:2" x14ac:dyDescent="0.25">
      <c r="B6953"/>
    </row>
    <row r="6954" spans="2:2" x14ac:dyDescent="0.25">
      <c r="B6954"/>
    </row>
    <row r="6955" spans="2:2" x14ac:dyDescent="0.25">
      <c r="B6955"/>
    </row>
    <row r="6956" spans="2:2" x14ac:dyDescent="0.25">
      <c r="B6956"/>
    </row>
    <row r="6957" spans="2:2" x14ac:dyDescent="0.25">
      <c r="B6957"/>
    </row>
    <row r="6958" spans="2:2" x14ac:dyDescent="0.25">
      <c r="B6958"/>
    </row>
    <row r="6959" spans="2:2" x14ac:dyDescent="0.25">
      <c r="B6959"/>
    </row>
    <row r="6960" spans="2:2" x14ac:dyDescent="0.25">
      <c r="B6960"/>
    </row>
    <row r="6961" spans="2:2" x14ac:dyDescent="0.25">
      <c r="B6961"/>
    </row>
    <row r="6962" spans="2:2" x14ac:dyDescent="0.25">
      <c r="B6962"/>
    </row>
    <row r="6963" spans="2:2" x14ac:dyDescent="0.25">
      <c r="B6963"/>
    </row>
    <row r="6964" spans="2:2" x14ac:dyDescent="0.25">
      <c r="B6964"/>
    </row>
    <row r="6965" spans="2:2" x14ac:dyDescent="0.25">
      <c r="B6965"/>
    </row>
    <row r="6966" spans="2:2" x14ac:dyDescent="0.25">
      <c r="B6966"/>
    </row>
    <row r="6967" spans="2:2" x14ac:dyDescent="0.25">
      <c r="B6967"/>
    </row>
    <row r="6968" spans="2:2" x14ac:dyDescent="0.25">
      <c r="B6968"/>
    </row>
    <row r="6969" spans="2:2" x14ac:dyDescent="0.25">
      <c r="B6969"/>
    </row>
    <row r="6970" spans="2:2" x14ac:dyDescent="0.25">
      <c r="B6970"/>
    </row>
    <row r="6971" spans="2:2" x14ac:dyDescent="0.25">
      <c r="B6971"/>
    </row>
    <row r="6972" spans="2:2" x14ac:dyDescent="0.25">
      <c r="B6972"/>
    </row>
    <row r="6973" spans="2:2" x14ac:dyDescent="0.25">
      <c r="B6973"/>
    </row>
    <row r="6974" spans="2:2" x14ac:dyDescent="0.25">
      <c r="B6974"/>
    </row>
    <row r="6975" spans="2:2" x14ac:dyDescent="0.25">
      <c r="B6975"/>
    </row>
    <row r="6976" spans="2:2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  <row r="7054" spans="2:2" x14ac:dyDescent="0.25">
      <c r="B7054"/>
    </row>
    <row r="7055" spans="2:2" x14ac:dyDescent="0.25">
      <c r="B7055"/>
    </row>
    <row r="7056" spans="2:2" x14ac:dyDescent="0.25">
      <c r="B7056"/>
    </row>
    <row r="7057" spans="2:2" x14ac:dyDescent="0.25">
      <c r="B7057"/>
    </row>
    <row r="7058" spans="2:2" x14ac:dyDescent="0.25">
      <c r="B7058"/>
    </row>
    <row r="7059" spans="2:2" x14ac:dyDescent="0.25">
      <c r="B7059"/>
    </row>
    <row r="7060" spans="2:2" x14ac:dyDescent="0.25">
      <c r="B7060"/>
    </row>
    <row r="7061" spans="2:2" x14ac:dyDescent="0.25">
      <c r="B7061"/>
    </row>
    <row r="7062" spans="2:2" x14ac:dyDescent="0.25">
      <c r="B7062"/>
    </row>
    <row r="7063" spans="2:2" x14ac:dyDescent="0.25">
      <c r="B7063"/>
    </row>
    <row r="7064" spans="2:2" x14ac:dyDescent="0.25">
      <c r="B7064"/>
    </row>
    <row r="7065" spans="2:2" x14ac:dyDescent="0.25">
      <c r="B7065"/>
    </row>
    <row r="7066" spans="2:2" x14ac:dyDescent="0.25">
      <c r="B7066"/>
    </row>
    <row r="7067" spans="2:2" x14ac:dyDescent="0.25">
      <c r="B7067"/>
    </row>
    <row r="7068" spans="2:2" x14ac:dyDescent="0.25">
      <c r="B7068"/>
    </row>
    <row r="7069" spans="2:2" x14ac:dyDescent="0.25">
      <c r="B7069"/>
    </row>
    <row r="7070" spans="2:2" x14ac:dyDescent="0.25">
      <c r="B7070"/>
    </row>
    <row r="7071" spans="2:2" x14ac:dyDescent="0.25">
      <c r="B7071"/>
    </row>
    <row r="7072" spans="2:2" x14ac:dyDescent="0.25">
      <c r="B7072"/>
    </row>
    <row r="7073" spans="2:2" x14ac:dyDescent="0.25">
      <c r="B7073"/>
    </row>
    <row r="7074" spans="2:2" x14ac:dyDescent="0.25">
      <c r="B7074"/>
    </row>
    <row r="7075" spans="2:2" x14ac:dyDescent="0.25">
      <c r="B7075"/>
    </row>
    <row r="7076" spans="2:2" x14ac:dyDescent="0.25">
      <c r="B7076"/>
    </row>
    <row r="7077" spans="2:2" x14ac:dyDescent="0.25">
      <c r="B7077"/>
    </row>
    <row r="7078" spans="2:2" x14ac:dyDescent="0.25">
      <c r="B7078"/>
    </row>
    <row r="7079" spans="2:2" x14ac:dyDescent="0.25">
      <c r="B7079"/>
    </row>
    <row r="7080" spans="2:2" x14ac:dyDescent="0.25">
      <c r="B7080"/>
    </row>
    <row r="7081" spans="2:2" x14ac:dyDescent="0.25">
      <c r="B7081"/>
    </row>
    <row r="7082" spans="2:2" x14ac:dyDescent="0.25">
      <c r="B7082"/>
    </row>
    <row r="7083" spans="2:2" x14ac:dyDescent="0.25">
      <c r="B7083"/>
    </row>
    <row r="7084" spans="2:2" x14ac:dyDescent="0.25">
      <c r="B7084"/>
    </row>
    <row r="7085" spans="2:2" x14ac:dyDescent="0.25">
      <c r="B7085"/>
    </row>
    <row r="7086" spans="2:2" x14ac:dyDescent="0.25">
      <c r="B7086"/>
    </row>
    <row r="7087" spans="2:2" x14ac:dyDescent="0.25">
      <c r="B7087"/>
    </row>
    <row r="7088" spans="2:2" x14ac:dyDescent="0.25">
      <c r="B7088"/>
    </row>
    <row r="7089" spans="2:2" x14ac:dyDescent="0.25">
      <c r="B7089"/>
    </row>
    <row r="7090" spans="2:2" x14ac:dyDescent="0.25">
      <c r="B7090"/>
    </row>
    <row r="7091" spans="2:2" x14ac:dyDescent="0.25">
      <c r="B7091"/>
    </row>
    <row r="7092" spans="2:2" x14ac:dyDescent="0.25">
      <c r="B7092"/>
    </row>
    <row r="7093" spans="2:2" x14ac:dyDescent="0.25">
      <c r="B7093"/>
    </row>
    <row r="7094" spans="2:2" x14ac:dyDescent="0.25">
      <c r="B7094"/>
    </row>
    <row r="7095" spans="2:2" x14ac:dyDescent="0.25">
      <c r="B7095"/>
    </row>
    <row r="7096" spans="2:2" x14ac:dyDescent="0.25">
      <c r="B7096"/>
    </row>
    <row r="7097" spans="2:2" x14ac:dyDescent="0.25">
      <c r="B7097"/>
    </row>
    <row r="7098" spans="2:2" x14ac:dyDescent="0.25">
      <c r="B7098"/>
    </row>
    <row r="7099" spans="2:2" x14ac:dyDescent="0.25">
      <c r="B7099"/>
    </row>
    <row r="7100" spans="2:2" x14ac:dyDescent="0.25">
      <c r="B7100"/>
    </row>
    <row r="7101" spans="2:2" x14ac:dyDescent="0.25">
      <c r="B7101"/>
    </row>
    <row r="7102" spans="2:2" x14ac:dyDescent="0.25">
      <c r="B7102"/>
    </row>
    <row r="7103" spans="2:2" x14ac:dyDescent="0.25">
      <c r="B7103"/>
    </row>
    <row r="7104" spans="2:2" x14ac:dyDescent="0.25">
      <c r="B7104"/>
    </row>
    <row r="7105" spans="2:2" x14ac:dyDescent="0.25">
      <c r="B7105"/>
    </row>
    <row r="7106" spans="2:2" x14ac:dyDescent="0.25">
      <c r="B7106"/>
    </row>
    <row r="7107" spans="2:2" x14ac:dyDescent="0.25">
      <c r="B7107"/>
    </row>
    <row r="7108" spans="2:2" x14ac:dyDescent="0.25">
      <c r="B7108"/>
    </row>
    <row r="7109" spans="2:2" x14ac:dyDescent="0.25">
      <c r="B7109"/>
    </row>
    <row r="7110" spans="2:2" x14ac:dyDescent="0.25">
      <c r="B7110"/>
    </row>
    <row r="7111" spans="2:2" x14ac:dyDescent="0.25">
      <c r="B7111"/>
    </row>
    <row r="7112" spans="2:2" x14ac:dyDescent="0.25">
      <c r="B7112"/>
    </row>
    <row r="7113" spans="2:2" x14ac:dyDescent="0.25">
      <c r="B7113"/>
    </row>
    <row r="7114" spans="2:2" x14ac:dyDescent="0.25">
      <c r="B7114"/>
    </row>
    <row r="7115" spans="2:2" x14ac:dyDescent="0.25">
      <c r="B7115"/>
    </row>
    <row r="7116" spans="2:2" x14ac:dyDescent="0.25">
      <c r="B7116"/>
    </row>
    <row r="7117" spans="2:2" x14ac:dyDescent="0.25">
      <c r="B7117"/>
    </row>
    <row r="7118" spans="2:2" x14ac:dyDescent="0.25">
      <c r="B7118"/>
    </row>
    <row r="7119" spans="2:2" x14ac:dyDescent="0.25">
      <c r="B7119"/>
    </row>
    <row r="7120" spans="2:2" x14ac:dyDescent="0.25">
      <c r="B7120"/>
    </row>
    <row r="7121" spans="2:2" x14ac:dyDescent="0.25">
      <c r="B7121"/>
    </row>
    <row r="7122" spans="2:2" x14ac:dyDescent="0.25">
      <c r="B7122"/>
    </row>
    <row r="7123" spans="2:2" x14ac:dyDescent="0.25">
      <c r="B7123"/>
    </row>
    <row r="7124" spans="2:2" x14ac:dyDescent="0.25">
      <c r="B7124"/>
    </row>
    <row r="7125" spans="2:2" x14ac:dyDescent="0.25">
      <c r="B7125"/>
    </row>
    <row r="7126" spans="2:2" x14ac:dyDescent="0.25">
      <c r="B7126"/>
    </row>
    <row r="7127" spans="2:2" x14ac:dyDescent="0.25">
      <c r="B7127"/>
    </row>
    <row r="7128" spans="2:2" x14ac:dyDescent="0.25">
      <c r="B7128"/>
    </row>
    <row r="7129" spans="2:2" x14ac:dyDescent="0.25">
      <c r="B7129"/>
    </row>
    <row r="7130" spans="2:2" x14ac:dyDescent="0.25">
      <c r="B7130"/>
    </row>
    <row r="7131" spans="2:2" x14ac:dyDescent="0.25">
      <c r="B7131"/>
    </row>
    <row r="7132" spans="2:2" x14ac:dyDescent="0.25">
      <c r="B7132"/>
    </row>
    <row r="7133" spans="2:2" x14ac:dyDescent="0.25">
      <c r="B7133"/>
    </row>
    <row r="7134" spans="2:2" x14ac:dyDescent="0.25">
      <c r="B7134"/>
    </row>
    <row r="7135" spans="2:2" x14ac:dyDescent="0.25">
      <c r="B7135"/>
    </row>
    <row r="7136" spans="2:2" x14ac:dyDescent="0.25">
      <c r="B7136"/>
    </row>
    <row r="7137" spans="2:2" x14ac:dyDescent="0.25">
      <c r="B7137"/>
    </row>
    <row r="7138" spans="2:2" x14ac:dyDescent="0.25">
      <c r="B7138"/>
    </row>
    <row r="7139" spans="2:2" x14ac:dyDescent="0.25">
      <c r="B7139"/>
    </row>
    <row r="7140" spans="2:2" x14ac:dyDescent="0.25">
      <c r="B7140"/>
    </row>
    <row r="7141" spans="2:2" x14ac:dyDescent="0.25">
      <c r="B7141"/>
    </row>
    <row r="7142" spans="2:2" x14ac:dyDescent="0.25">
      <c r="B7142"/>
    </row>
    <row r="7143" spans="2:2" x14ac:dyDescent="0.25">
      <c r="B7143"/>
    </row>
    <row r="7144" spans="2:2" x14ac:dyDescent="0.25">
      <c r="B7144"/>
    </row>
    <row r="7145" spans="2:2" x14ac:dyDescent="0.25">
      <c r="B7145"/>
    </row>
    <row r="7146" spans="2:2" x14ac:dyDescent="0.25">
      <c r="B7146"/>
    </row>
    <row r="7147" spans="2:2" x14ac:dyDescent="0.25">
      <c r="B7147"/>
    </row>
    <row r="7148" spans="2:2" x14ac:dyDescent="0.25">
      <c r="B7148"/>
    </row>
    <row r="7149" spans="2:2" x14ac:dyDescent="0.25">
      <c r="B7149"/>
    </row>
    <row r="7150" spans="2:2" x14ac:dyDescent="0.25">
      <c r="B7150"/>
    </row>
    <row r="7151" spans="2:2" x14ac:dyDescent="0.25">
      <c r="B7151"/>
    </row>
    <row r="7152" spans="2:2" x14ac:dyDescent="0.25">
      <c r="B7152"/>
    </row>
    <row r="7153" spans="2:2" x14ac:dyDescent="0.25">
      <c r="B7153"/>
    </row>
    <row r="7154" spans="2:2" x14ac:dyDescent="0.25">
      <c r="B7154"/>
    </row>
    <row r="7155" spans="2:2" x14ac:dyDescent="0.25">
      <c r="B7155"/>
    </row>
    <row r="7156" spans="2:2" x14ac:dyDescent="0.25">
      <c r="B7156"/>
    </row>
    <row r="7157" spans="2:2" x14ac:dyDescent="0.25">
      <c r="B7157"/>
    </row>
    <row r="7158" spans="2:2" x14ac:dyDescent="0.25">
      <c r="B7158"/>
    </row>
    <row r="7159" spans="2:2" x14ac:dyDescent="0.25">
      <c r="B7159"/>
    </row>
    <row r="7160" spans="2:2" x14ac:dyDescent="0.25">
      <c r="B7160"/>
    </row>
    <row r="7161" spans="2:2" x14ac:dyDescent="0.25">
      <c r="B7161"/>
    </row>
    <row r="7162" spans="2:2" x14ac:dyDescent="0.25">
      <c r="B7162"/>
    </row>
    <row r="7163" spans="2:2" x14ac:dyDescent="0.25">
      <c r="B7163"/>
    </row>
    <row r="7164" spans="2:2" x14ac:dyDescent="0.25">
      <c r="B7164"/>
    </row>
    <row r="7165" spans="2:2" x14ac:dyDescent="0.25">
      <c r="B7165"/>
    </row>
    <row r="7166" spans="2:2" x14ac:dyDescent="0.25">
      <c r="B7166"/>
    </row>
    <row r="7167" spans="2:2" x14ac:dyDescent="0.25">
      <c r="B7167"/>
    </row>
    <row r="7168" spans="2:2" x14ac:dyDescent="0.25">
      <c r="B7168"/>
    </row>
    <row r="7169" spans="2:2" x14ac:dyDescent="0.25">
      <c r="B7169"/>
    </row>
    <row r="7170" spans="2:2" x14ac:dyDescent="0.25">
      <c r="B7170"/>
    </row>
    <row r="7171" spans="2:2" x14ac:dyDescent="0.25">
      <c r="B7171"/>
    </row>
    <row r="7172" spans="2:2" x14ac:dyDescent="0.25">
      <c r="B7172"/>
    </row>
    <row r="7173" spans="2:2" x14ac:dyDescent="0.25">
      <c r="B7173"/>
    </row>
    <row r="7174" spans="2:2" x14ac:dyDescent="0.25">
      <c r="B7174"/>
    </row>
    <row r="7175" spans="2:2" x14ac:dyDescent="0.25">
      <c r="B7175"/>
    </row>
    <row r="7176" spans="2:2" x14ac:dyDescent="0.25">
      <c r="B7176"/>
    </row>
    <row r="7177" spans="2:2" x14ac:dyDescent="0.25">
      <c r="B7177"/>
    </row>
    <row r="7178" spans="2:2" x14ac:dyDescent="0.25">
      <c r="B7178"/>
    </row>
    <row r="7179" spans="2:2" x14ac:dyDescent="0.25">
      <c r="B7179"/>
    </row>
    <row r="7180" spans="2:2" x14ac:dyDescent="0.25">
      <c r="B7180"/>
    </row>
    <row r="7181" spans="2:2" x14ac:dyDescent="0.25">
      <c r="B7181"/>
    </row>
    <row r="7182" spans="2:2" x14ac:dyDescent="0.25">
      <c r="B7182"/>
    </row>
    <row r="7183" spans="2:2" x14ac:dyDescent="0.25">
      <c r="B7183"/>
    </row>
    <row r="7184" spans="2:2" x14ac:dyDescent="0.25">
      <c r="B7184"/>
    </row>
    <row r="7185" spans="2:2" x14ac:dyDescent="0.25">
      <c r="B7185"/>
    </row>
    <row r="7186" spans="2:2" x14ac:dyDescent="0.25">
      <c r="B7186"/>
    </row>
    <row r="7187" spans="2:2" x14ac:dyDescent="0.25">
      <c r="B7187"/>
    </row>
    <row r="7188" spans="2:2" x14ac:dyDescent="0.25">
      <c r="B7188"/>
    </row>
    <row r="7189" spans="2:2" x14ac:dyDescent="0.25">
      <c r="B7189"/>
    </row>
    <row r="7190" spans="2:2" x14ac:dyDescent="0.25">
      <c r="B7190"/>
    </row>
    <row r="7191" spans="2:2" x14ac:dyDescent="0.25">
      <c r="B7191"/>
    </row>
    <row r="7192" spans="2:2" x14ac:dyDescent="0.25">
      <c r="B7192"/>
    </row>
    <row r="7193" spans="2:2" x14ac:dyDescent="0.25">
      <c r="B7193"/>
    </row>
    <row r="7194" spans="2:2" x14ac:dyDescent="0.25">
      <c r="B7194"/>
    </row>
    <row r="7195" spans="2:2" x14ac:dyDescent="0.25">
      <c r="B7195"/>
    </row>
    <row r="7196" spans="2:2" x14ac:dyDescent="0.25">
      <c r="B7196"/>
    </row>
    <row r="7197" spans="2:2" x14ac:dyDescent="0.25">
      <c r="B7197"/>
    </row>
    <row r="7198" spans="2:2" x14ac:dyDescent="0.25">
      <c r="B7198"/>
    </row>
    <row r="7199" spans="2:2" x14ac:dyDescent="0.25">
      <c r="B7199"/>
    </row>
    <row r="7200" spans="2:2" x14ac:dyDescent="0.25">
      <c r="B7200"/>
    </row>
    <row r="7201" spans="2:2" x14ac:dyDescent="0.25">
      <c r="B7201"/>
    </row>
    <row r="7202" spans="2:2" x14ac:dyDescent="0.25">
      <c r="B7202"/>
    </row>
    <row r="7203" spans="2:2" x14ac:dyDescent="0.25">
      <c r="B7203"/>
    </row>
    <row r="7204" spans="2:2" x14ac:dyDescent="0.25">
      <c r="B7204"/>
    </row>
    <row r="7205" spans="2:2" x14ac:dyDescent="0.25">
      <c r="B7205"/>
    </row>
    <row r="7206" spans="2:2" x14ac:dyDescent="0.25">
      <c r="B7206"/>
    </row>
    <row r="7207" spans="2:2" x14ac:dyDescent="0.25">
      <c r="B7207"/>
    </row>
    <row r="7208" spans="2:2" x14ac:dyDescent="0.25">
      <c r="B7208"/>
    </row>
    <row r="7209" spans="2:2" x14ac:dyDescent="0.25">
      <c r="B7209"/>
    </row>
    <row r="7210" spans="2:2" x14ac:dyDescent="0.25">
      <c r="B7210"/>
    </row>
    <row r="7211" spans="2:2" x14ac:dyDescent="0.25">
      <c r="B7211"/>
    </row>
    <row r="7212" spans="2:2" x14ac:dyDescent="0.25">
      <c r="B7212"/>
    </row>
    <row r="7213" spans="2:2" x14ac:dyDescent="0.25">
      <c r="B7213"/>
    </row>
    <row r="7214" spans="2:2" x14ac:dyDescent="0.25">
      <c r="B7214"/>
    </row>
    <row r="7215" spans="2:2" x14ac:dyDescent="0.25">
      <c r="B7215"/>
    </row>
    <row r="7216" spans="2:2" x14ac:dyDescent="0.25">
      <c r="B7216"/>
    </row>
    <row r="7217" spans="2:2" x14ac:dyDescent="0.25">
      <c r="B7217"/>
    </row>
    <row r="7218" spans="2:2" x14ac:dyDescent="0.25">
      <c r="B7218"/>
    </row>
    <row r="7219" spans="2:2" x14ac:dyDescent="0.25">
      <c r="B7219"/>
    </row>
    <row r="7220" spans="2:2" x14ac:dyDescent="0.25">
      <c r="B7220"/>
    </row>
    <row r="7221" spans="2:2" x14ac:dyDescent="0.25">
      <c r="B7221"/>
    </row>
    <row r="7222" spans="2:2" x14ac:dyDescent="0.25">
      <c r="B7222"/>
    </row>
    <row r="7223" spans="2:2" x14ac:dyDescent="0.25">
      <c r="B7223"/>
    </row>
    <row r="7224" spans="2:2" x14ac:dyDescent="0.25">
      <c r="B7224"/>
    </row>
    <row r="7225" spans="2:2" x14ac:dyDescent="0.25">
      <c r="B7225"/>
    </row>
    <row r="7226" spans="2:2" x14ac:dyDescent="0.25">
      <c r="B7226"/>
    </row>
    <row r="7227" spans="2:2" x14ac:dyDescent="0.25">
      <c r="B7227"/>
    </row>
    <row r="7228" spans="2:2" x14ac:dyDescent="0.25">
      <c r="B7228"/>
    </row>
    <row r="7229" spans="2:2" x14ac:dyDescent="0.25">
      <c r="B7229"/>
    </row>
    <row r="7230" spans="2:2" x14ac:dyDescent="0.25">
      <c r="B7230"/>
    </row>
    <row r="7231" spans="2:2" x14ac:dyDescent="0.25">
      <c r="B7231"/>
    </row>
    <row r="7232" spans="2:2" x14ac:dyDescent="0.25">
      <c r="B7232"/>
    </row>
    <row r="7233" spans="2:2" x14ac:dyDescent="0.25">
      <c r="B7233"/>
    </row>
    <row r="7234" spans="2:2" x14ac:dyDescent="0.25">
      <c r="B7234"/>
    </row>
    <row r="7235" spans="2:2" x14ac:dyDescent="0.25">
      <c r="B7235"/>
    </row>
    <row r="7236" spans="2:2" x14ac:dyDescent="0.25">
      <c r="B7236"/>
    </row>
    <row r="7237" spans="2:2" x14ac:dyDescent="0.25">
      <c r="B7237"/>
    </row>
    <row r="7238" spans="2:2" x14ac:dyDescent="0.25">
      <c r="B7238"/>
    </row>
    <row r="7239" spans="2:2" x14ac:dyDescent="0.25">
      <c r="B7239"/>
    </row>
    <row r="7240" spans="2:2" x14ac:dyDescent="0.25">
      <c r="B7240"/>
    </row>
    <row r="7241" spans="2:2" x14ac:dyDescent="0.25">
      <c r="B7241"/>
    </row>
    <row r="7242" spans="2:2" x14ac:dyDescent="0.25">
      <c r="B7242"/>
    </row>
    <row r="7243" spans="2:2" x14ac:dyDescent="0.25">
      <c r="B7243"/>
    </row>
    <row r="7244" spans="2:2" x14ac:dyDescent="0.25">
      <c r="B7244"/>
    </row>
    <row r="7245" spans="2:2" x14ac:dyDescent="0.25">
      <c r="B7245"/>
    </row>
    <row r="7246" spans="2:2" x14ac:dyDescent="0.25">
      <c r="B7246"/>
    </row>
    <row r="7247" spans="2:2" x14ac:dyDescent="0.25">
      <c r="B7247"/>
    </row>
    <row r="7248" spans="2:2" x14ac:dyDescent="0.25">
      <c r="B7248"/>
    </row>
    <row r="7249" spans="2:2" x14ac:dyDescent="0.25">
      <c r="B7249"/>
    </row>
    <row r="7250" spans="2:2" x14ac:dyDescent="0.25">
      <c r="B7250"/>
    </row>
    <row r="7251" spans="2:2" x14ac:dyDescent="0.25">
      <c r="B7251"/>
    </row>
    <row r="7252" spans="2:2" x14ac:dyDescent="0.25">
      <c r="B7252"/>
    </row>
    <row r="7253" spans="2:2" x14ac:dyDescent="0.25">
      <c r="B7253"/>
    </row>
    <row r="7254" spans="2:2" x14ac:dyDescent="0.25">
      <c r="B7254"/>
    </row>
    <row r="7255" spans="2:2" x14ac:dyDescent="0.25">
      <c r="B7255"/>
    </row>
    <row r="7256" spans="2:2" x14ac:dyDescent="0.25">
      <c r="B7256"/>
    </row>
    <row r="7257" spans="2:2" x14ac:dyDescent="0.25">
      <c r="B7257"/>
    </row>
    <row r="7258" spans="2:2" x14ac:dyDescent="0.25">
      <c r="B7258"/>
    </row>
    <row r="7259" spans="2:2" x14ac:dyDescent="0.25">
      <c r="B7259"/>
    </row>
    <row r="7260" spans="2:2" x14ac:dyDescent="0.25">
      <c r="B7260"/>
    </row>
    <row r="7261" spans="2:2" x14ac:dyDescent="0.25">
      <c r="B7261"/>
    </row>
    <row r="7262" spans="2:2" x14ac:dyDescent="0.25">
      <c r="B7262"/>
    </row>
    <row r="7263" spans="2:2" x14ac:dyDescent="0.25">
      <c r="B7263"/>
    </row>
    <row r="7264" spans="2:2" x14ac:dyDescent="0.25">
      <c r="B7264"/>
    </row>
    <row r="7265" spans="2:2" x14ac:dyDescent="0.25">
      <c r="B7265"/>
    </row>
    <row r="7266" spans="2:2" x14ac:dyDescent="0.25">
      <c r="B7266"/>
    </row>
    <row r="7267" spans="2:2" x14ac:dyDescent="0.25">
      <c r="B7267"/>
    </row>
    <row r="7268" spans="2:2" x14ac:dyDescent="0.25">
      <c r="B7268"/>
    </row>
    <row r="7269" spans="2:2" x14ac:dyDescent="0.25">
      <c r="B7269"/>
    </row>
    <row r="7270" spans="2:2" x14ac:dyDescent="0.25">
      <c r="B7270"/>
    </row>
    <row r="7271" spans="2:2" x14ac:dyDescent="0.25">
      <c r="B7271"/>
    </row>
    <row r="7272" spans="2:2" x14ac:dyDescent="0.25">
      <c r="B7272"/>
    </row>
    <row r="7273" spans="2:2" x14ac:dyDescent="0.25">
      <c r="B7273"/>
    </row>
    <row r="7274" spans="2:2" x14ac:dyDescent="0.25">
      <c r="B7274"/>
    </row>
    <row r="7275" spans="2:2" x14ac:dyDescent="0.25">
      <c r="B7275"/>
    </row>
    <row r="7276" spans="2:2" x14ac:dyDescent="0.25">
      <c r="B7276"/>
    </row>
    <row r="7277" spans="2:2" x14ac:dyDescent="0.25">
      <c r="B7277"/>
    </row>
    <row r="7278" spans="2:2" x14ac:dyDescent="0.25">
      <c r="B7278"/>
    </row>
    <row r="7279" spans="2:2" x14ac:dyDescent="0.25">
      <c r="B7279"/>
    </row>
    <row r="7280" spans="2:2" x14ac:dyDescent="0.25">
      <c r="B7280"/>
    </row>
    <row r="7281" spans="2:2" x14ac:dyDescent="0.25">
      <c r="B7281"/>
    </row>
    <row r="7282" spans="2:2" x14ac:dyDescent="0.25">
      <c r="B7282"/>
    </row>
    <row r="7283" spans="2:2" x14ac:dyDescent="0.25">
      <c r="B7283"/>
    </row>
    <row r="7284" spans="2:2" x14ac:dyDescent="0.25">
      <c r="B7284"/>
    </row>
    <row r="7285" spans="2:2" x14ac:dyDescent="0.25">
      <c r="B7285"/>
    </row>
    <row r="7286" spans="2:2" x14ac:dyDescent="0.25">
      <c r="B7286"/>
    </row>
    <row r="7287" spans="2:2" x14ac:dyDescent="0.25">
      <c r="B7287"/>
    </row>
    <row r="7288" spans="2:2" x14ac:dyDescent="0.25">
      <c r="B7288"/>
    </row>
    <row r="7289" spans="2:2" x14ac:dyDescent="0.25">
      <c r="B7289"/>
    </row>
    <row r="7290" spans="2:2" x14ac:dyDescent="0.25">
      <c r="B7290"/>
    </row>
    <row r="7291" spans="2:2" x14ac:dyDescent="0.25">
      <c r="B7291"/>
    </row>
    <row r="7292" spans="2:2" x14ac:dyDescent="0.25">
      <c r="B7292"/>
    </row>
    <row r="7293" spans="2:2" x14ac:dyDescent="0.25">
      <c r="B7293"/>
    </row>
    <row r="7294" spans="2:2" x14ac:dyDescent="0.25">
      <c r="B7294"/>
    </row>
    <row r="7295" spans="2:2" x14ac:dyDescent="0.25">
      <c r="B7295"/>
    </row>
    <row r="7296" spans="2:2" x14ac:dyDescent="0.25">
      <c r="B7296"/>
    </row>
    <row r="7297" spans="2:2" x14ac:dyDescent="0.25">
      <c r="B7297"/>
    </row>
    <row r="7298" spans="2:2" x14ac:dyDescent="0.25">
      <c r="B7298"/>
    </row>
    <row r="7299" spans="2:2" x14ac:dyDescent="0.25">
      <c r="B7299"/>
    </row>
    <row r="7300" spans="2:2" x14ac:dyDescent="0.25">
      <c r="B7300"/>
    </row>
    <row r="7301" spans="2:2" x14ac:dyDescent="0.25">
      <c r="B7301"/>
    </row>
    <row r="7302" spans="2:2" x14ac:dyDescent="0.25">
      <c r="B7302"/>
    </row>
    <row r="7303" spans="2:2" x14ac:dyDescent="0.25">
      <c r="B7303"/>
    </row>
    <row r="7304" spans="2:2" x14ac:dyDescent="0.25">
      <c r="B7304"/>
    </row>
    <row r="7305" spans="2:2" x14ac:dyDescent="0.25">
      <c r="B7305"/>
    </row>
    <row r="7306" spans="2:2" x14ac:dyDescent="0.25">
      <c r="B7306"/>
    </row>
    <row r="7307" spans="2:2" x14ac:dyDescent="0.25">
      <c r="B7307"/>
    </row>
    <row r="7308" spans="2:2" x14ac:dyDescent="0.25">
      <c r="B7308"/>
    </row>
    <row r="7309" spans="2:2" x14ac:dyDescent="0.25">
      <c r="B7309"/>
    </row>
    <row r="7310" spans="2:2" x14ac:dyDescent="0.25">
      <c r="B7310"/>
    </row>
    <row r="7311" spans="2:2" x14ac:dyDescent="0.25">
      <c r="B7311"/>
    </row>
    <row r="7312" spans="2:2" x14ac:dyDescent="0.25">
      <c r="B7312"/>
    </row>
    <row r="7313" spans="2:2" x14ac:dyDescent="0.25">
      <c r="B7313"/>
    </row>
    <row r="7314" spans="2:2" x14ac:dyDescent="0.25">
      <c r="B7314"/>
    </row>
    <row r="7315" spans="2:2" x14ac:dyDescent="0.25">
      <c r="B7315"/>
    </row>
    <row r="7316" spans="2:2" x14ac:dyDescent="0.25">
      <c r="B7316"/>
    </row>
    <row r="7317" spans="2:2" x14ac:dyDescent="0.25">
      <c r="B7317"/>
    </row>
    <row r="7318" spans="2:2" x14ac:dyDescent="0.25">
      <c r="B7318"/>
    </row>
    <row r="7319" spans="2:2" x14ac:dyDescent="0.25">
      <c r="B7319"/>
    </row>
    <row r="7320" spans="2:2" x14ac:dyDescent="0.25">
      <c r="B7320"/>
    </row>
    <row r="7321" spans="2:2" x14ac:dyDescent="0.25">
      <c r="B7321"/>
    </row>
    <row r="7322" spans="2:2" x14ac:dyDescent="0.25">
      <c r="B7322"/>
    </row>
    <row r="7323" spans="2:2" x14ac:dyDescent="0.25">
      <c r="B7323"/>
    </row>
    <row r="7324" spans="2:2" x14ac:dyDescent="0.25">
      <c r="B7324"/>
    </row>
    <row r="7325" spans="2:2" x14ac:dyDescent="0.25">
      <c r="B7325"/>
    </row>
    <row r="7326" spans="2:2" x14ac:dyDescent="0.25">
      <c r="B7326"/>
    </row>
    <row r="7327" spans="2:2" x14ac:dyDescent="0.25">
      <c r="B7327"/>
    </row>
    <row r="7328" spans="2:2" x14ac:dyDescent="0.25">
      <c r="B7328"/>
    </row>
    <row r="7329" spans="2:2" x14ac:dyDescent="0.25">
      <c r="B7329"/>
    </row>
    <row r="7330" spans="2:2" x14ac:dyDescent="0.25">
      <c r="B7330"/>
    </row>
    <row r="7331" spans="2:2" x14ac:dyDescent="0.25">
      <c r="B7331"/>
    </row>
    <row r="7332" spans="2:2" x14ac:dyDescent="0.25">
      <c r="B7332"/>
    </row>
    <row r="7333" spans="2:2" x14ac:dyDescent="0.25">
      <c r="B7333"/>
    </row>
    <row r="7334" spans="2:2" x14ac:dyDescent="0.25">
      <c r="B7334"/>
    </row>
    <row r="7335" spans="2:2" x14ac:dyDescent="0.25">
      <c r="B7335"/>
    </row>
    <row r="7336" spans="2:2" x14ac:dyDescent="0.25">
      <c r="B7336"/>
    </row>
    <row r="7337" spans="2:2" x14ac:dyDescent="0.25">
      <c r="B7337"/>
    </row>
    <row r="7338" spans="2:2" x14ac:dyDescent="0.25">
      <c r="B7338"/>
    </row>
    <row r="7339" spans="2:2" x14ac:dyDescent="0.25">
      <c r="B7339"/>
    </row>
    <row r="7340" spans="2:2" x14ac:dyDescent="0.25">
      <c r="B7340"/>
    </row>
    <row r="7341" spans="2:2" x14ac:dyDescent="0.25">
      <c r="B7341"/>
    </row>
    <row r="7342" spans="2:2" x14ac:dyDescent="0.25">
      <c r="B7342"/>
    </row>
    <row r="7343" spans="2:2" x14ac:dyDescent="0.25">
      <c r="B7343"/>
    </row>
    <row r="7344" spans="2:2" x14ac:dyDescent="0.25">
      <c r="B7344"/>
    </row>
    <row r="7345" spans="2:2" x14ac:dyDescent="0.25">
      <c r="B7345"/>
    </row>
    <row r="7346" spans="2:2" x14ac:dyDescent="0.25">
      <c r="B7346"/>
    </row>
    <row r="7347" spans="2:2" x14ac:dyDescent="0.25">
      <c r="B7347"/>
    </row>
    <row r="7348" spans="2:2" x14ac:dyDescent="0.25">
      <c r="B7348"/>
    </row>
    <row r="7349" spans="2:2" x14ac:dyDescent="0.25">
      <c r="B7349"/>
    </row>
    <row r="7350" spans="2:2" x14ac:dyDescent="0.25">
      <c r="B7350"/>
    </row>
    <row r="7351" spans="2:2" x14ac:dyDescent="0.25">
      <c r="B7351"/>
    </row>
    <row r="7352" spans="2:2" x14ac:dyDescent="0.25">
      <c r="B7352"/>
    </row>
    <row r="7353" spans="2:2" x14ac:dyDescent="0.25">
      <c r="B7353"/>
    </row>
    <row r="7354" spans="2:2" x14ac:dyDescent="0.25">
      <c r="B7354"/>
    </row>
    <row r="7355" spans="2:2" x14ac:dyDescent="0.25">
      <c r="B7355"/>
    </row>
    <row r="7356" spans="2:2" x14ac:dyDescent="0.25">
      <c r="B7356"/>
    </row>
    <row r="7357" spans="2:2" x14ac:dyDescent="0.25">
      <c r="B7357"/>
    </row>
    <row r="7358" spans="2:2" x14ac:dyDescent="0.25">
      <c r="B7358"/>
    </row>
    <row r="7359" spans="2:2" x14ac:dyDescent="0.25">
      <c r="B7359"/>
    </row>
    <row r="7360" spans="2:2" x14ac:dyDescent="0.25">
      <c r="B7360"/>
    </row>
    <row r="7361" spans="2:2" x14ac:dyDescent="0.25">
      <c r="B7361"/>
    </row>
    <row r="7362" spans="2:2" x14ac:dyDescent="0.25">
      <c r="B7362"/>
    </row>
    <row r="7363" spans="2:2" x14ac:dyDescent="0.25">
      <c r="B7363"/>
    </row>
    <row r="7364" spans="2:2" x14ac:dyDescent="0.25">
      <c r="B7364"/>
    </row>
    <row r="7365" spans="2:2" x14ac:dyDescent="0.25">
      <c r="B7365"/>
    </row>
    <row r="7366" spans="2:2" x14ac:dyDescent="0.25">
      <c r="B7366"/>
    </row>
    <row r="7367" spans="2:2" x14ac:dyDescent="0.25">
      <c r="B7367"/>
    </row>
    <row r="7368" spans="2:2" x14ac:dyDescent="0.25">
      <c r="B7368"/>
    </row>
    <row r="7369" spans="2:2" x14ac:dyDescent="0.25">
      <c r="B7369"/>
    </row>
    <row r="7370" spans="2:2" x14ac:dyDescent="0.25">
      <c r="B7370"/>
    </row>
    <row r="7371" spans="2:2" x14ac:dyDescent="0.25">
      <c r="B7371"/>
    </row>
    <row r="7372" spans="2:2" x14ac:dyDescent="0.25">
      <c r="B7372"/>
    </row>
    <row r="7373" spans="2:2" x14ac:dyDescent="0.25">
      <c r="B7373"/>
    </row>
    <row r="7374" spans="2:2" x14ac:dyDescent="0.25">
      <c r="B7374"/>
    </row>
    <row r="7375" spans="2:2" x14ac:dyDescent="0.25">
      <c r="B7375"/>
    </row>
    <row r="7376" spans="2:2" x14ac:dyDescent="0.25">
      <c r="B7376"/>
    </row>
    <row r="7377" spans="2:2" x14ac:dyDescent="0.25">
      <c r="B7377"/>
    </row>
    <row r="7378" spans="2:2" x14ac:dyDescent="0.25">
      <c r="B7378"/>
    </row>
    <row r="7379" spans="2:2" x14ac:dyDescent="0.25">
      <c r="B7379"/>
    </row>
    <row r="7380" spans="2:2" x14ac:dyDescent="0.25">
      <c r="B7380"/>
    </row>
    <row r="7381" spans="2:2" x14ac:dyDescent="0.25">
      <c r="B7381"/>
    </row>
    <row r="7382" spans="2:2" x14ac:dyDescent="0.25">
      <c r="B7382"/>
    </row>
    <row r="7383" spans="2:2" x14ac:dyDescent="0.25">
      <c r="B7383"/>
    </row>
    <row r="7384" spans="2:2" x14ac:dyDescent="0.25">
      <c r="B7384"/>
    </row>
    <row r="7385" spans="2:2" x14ac:dyDescent="0.25">
      <c r="B7385"/>
    </row>
    <row r="7386" spans="2:2" x14ac:dyDescent="0.25">
      <c r="B7386"/>
    </row>
    <row r="7387" spans="2:2" x14ac:dyDescent="0.25">
      <c r="B7387"/>
    </row>
    <row r="7388" spans="2:2" x14ac:dyDescent="0.25">
      <c r="B7388"/>
    </row>
    <row r="7389" spans="2:2" x14ac:dyDescent="0.25">
      <c r="B7389"/>
    </row>
    <row r="7390" spans="2:2" x14ac:dyDescent="0.25">
      <c r="B7390"/>
    </row>
    <row r="7391" spans="2:2" x14ac:dyDescent="0.25">
      <c r="B7391"/>
    </row>
    <row r="7392" spans="2:2" x14ac:dyDescent="0.25">
      <c r="B7392"/>
    </row>
    <row r="7393" spans="2:2" x14ac:dyDescent="0.25">
      <c r="B7393"/>
    </row>
    <row r="7394" spans="2:2" x14ac:dyDescent="0.25">
      <c r="B7394"/>
    </row>
    <row r="7395" spans="2:2" x14ac:dyDescent="0.25">
      <c r="B7395"/>
    </row>
    <row r="7396" spans="2:2" x14ac:dyDescent="0.25">
      <c r="B7396"/>
    </row>
    <row r="7397" spans="2:2" x14ac:dyDescent="0.25">
      <c r="B7397"/>
    </row>
    <row r="7398" spans="2:2" x14ac:dyDescent="0.25">
      <c r="B7398"/>
    </row>
    <row r="7399" spans="2:2" x14ac:dyDescent="0.25">
      <c r="B7399"/>
    </row>
    <row r="7400" spans="2:2" x14ac:dyDescent="0.25">
      <c r="B7400"/>
    </row>
    <row r="7401" spans="2:2" x14ac:dyDescent="0.25">
      <c r="B7401"/>
    </row>
    <row r="7402" spans="2:2" x14ac:dyDescent="0.25">
      <c r="B7402"/>
    </row>
    <row r="7403" spans="2:2" x14ac:dyDescent="0.25">
      <c r="B7403"/>
    </row>
    <row r="7404" spans="2:2" x14ac:dyDescent="0.25">
      <c r="B7404"/>
    </row>
    <row r="7405" spans="2:2" x14ac:dyDescent="0.25">
      <c r="B7405"/>
    </row>
    <row r="7406" spans="2:2" x14ac:dyDescent="0.25">
      <c r="B7406"/>
    </row>
    <row r="7407" spans="2:2" x14ac:dyDescent="0.25">
      <c r="B7407"/>
    </row>
    <row r="7408" spans="2:2" x14ac:dyDescent="0.25">
      <c r="B7408"/>
    </row>
    <row r="7409" spans="2:2" x14ac:dyDescent="0.25">
      <c r="B7409"/>
    </row>
    <row r="7410" spans="2:2" x14ac:dyDescent="0.25">
      <c r="B7410"/>
    </row>
    <row r="7411" spans="2:2" x14ac:dyDescent="0.25">
      <c r="B7411"/>
    </row>
    <row r="7412" spans="2:2" x14ac:dyDescent="0.25">
      <c r="B7412"/>
    </row>
    <row r="7413" spans="2:2" x14ac:dyDescent="0.25">
      <c r="B7413"/>
    </row>
    <row r="7414" spans="2:2" x14ac:dyDescent="0.25">
      <c r="B7414"/>
    </row>
    <row r="7415" spans="2:2" x14ac:dyDescent="0.25">
      <c r="B7415"/>
    </row>
    <row r="7416" spans="2:2" x14ac:dyDescent="0.25">
      <c r="B7416"/>
    </row>
    <row r="7417" spans="2:2" x14ac:dyDescent="0.25">
      <c r="B7417"/>
    </row>
    <row r="7418" spans="2:2" x14ac:dyDescent="0.25">
      <c r="B7418"/>
    </row>
    <row r="7419" spans="2:2" x14ac:dyDescent="0.25">
      <c r="B7419"/>
    </row>
    <row r="7420" spans="2:2" x14ac:dyDescent="0.25">
      <c r="B7420"/>
    </row>
    <row r="7421" spans="2:2" x14ac:dyDescent="0.25">
      <c r="B7421"/>
    </row>
    <row r="7422" spans="2:2" x14ac:dyDescent="0.25">
      <c r="B7422"/>
    </row>
    <row r="7423" spans="2:2" x14ac:dyDescent="0.25">
      <c r="B7423"/>
    </row>
    <row r="7424" spans="2:2" x14ac:dyDescent="0.25">
      <c r="B7424"/>
    </row>
    <row r="7425" spans="2:2" x14ac:dyDescent="0.25">
      <c r="B7425"/>
    </row>
    <row r="7426" spans="2:2" x14ac:dyDescent="0.25">
      <c r="B7426"/>
    </row>
    <row r="7427" spans="2:2" x14ac:dyDescent="0.25">
      <c r="B7427"/>
    </row>
    <row r="7428" spans="2:2" x14ac:dyDescent="0.25">
      <c r="B7428"/>
    </row>
    <row r="7429" spans="2:2" x14ac:dyDescent="0.25">
      <c r="B7429"/>
    </row>
    <row r="7430" spans="2:2" x14ac:dyDescent="0.25">
      <c r="B7430"/>
    </row>
    <row r="7431" spans="2:2" x14ac:dyDescent="0.25">
      <c r="B7431"/>
    </row>
    <row r="7432" spans="2:2" x14ac:dyDescent="0.25">
      <c r="B7432"/>
    </row>
    <row r="7433" spans="2:2" x14ac:dyDescent="0.25">
      <c r="B7433"/>
    </row>
    <row r="7434" spans="2:2" x14ac:dyDescent="0.25">
      <c r="B7434"/>
    </row>
    <row r="7435" spans="2:2" x14ac:dyDescent="0.25">
      <c r="B7435"/>
    </row>
    <row r="7436" spans="2:2" x14ac:dyDescent="0.25">
      <c r="B7436"/>
    </row>
    <row r="7437" spans="2:2" x14ac:dyDescent="0.25">
      <c r="B7437"/>
    </row>
    <row r="7438" spans="2:2" x14ac:dyDescent="0.25">
      <c r="B7438"/>
    </row>
    <row r="7439" spans="2:2" x14ac:dyDescent="0.25">
      <c r="B7439"/>
    </row>
    <row r="7440" spans="2:2" x14ac:dyDescent="0.25">
      <c r="B7440"/>
    </row>
    <row r="7441" spans="2:2" x14ac:dyDescent="0.25">
      <c r="B7441"/>
    </row>
    <row r="7442" spans="2:2" x14ac:dyDescent="0.25">
      <c r="B7442"/>
    </row>
    <row r="7443" spans="2:2" x14ac:dyDescent="0.25">
      <c r="B7443"/>
    </row>
    <row r="7444" spans="2:2" x14ac:dyDescent="0.25">
      <c r="B7444"/>
    </row>
    <row r="7445" spans="2:2" x14ac:dyDescent="0.25">
      <c r="B7445"/>
    </row>
    <row r="7446" spans="2:2" x14ac:dyDescent="0.25">
      <c r="B7446"/>
    </row>
    <row r="7447" spans="2:2" x14ac:dyDescent="0.25">
      <c r="B7447"/>
    </row>
    <row r="7448" spans="2:2" x14ac:dyDescent="0.25">
      <c r="B7448"/>
    </row>
    <row r="7449" spans="2:2" x14ac:dyDescent="0.25">
      <c r="B7449"/>
    </row>
    <row r="7450" spans="2:2" x14ac:dyDescent="0.25">
      <c r="B7450"/>
    </row>
    <row r="7451" spans="2:2" x14ac:dyDescent="0.25">
      <c r="B7451"/>
    </row>
    <row r="7452" spans="2:2" x14ac:dyDescent="0.25">
      <c r="B7452"/>
    </row>
    <row r="7453" spans="2:2" x14ac:dyDescent="0.25">
      <c r="B7453"/>
    </row>
    <row r="7454" spans="2:2" x14ac:dyDescent="0.25">
      <c r="B7454"/>
    </row>
    <row r="7455" spans="2:2" x14ac:dyDescent="0.25">
      <c r="B7455"/>
    </row>
    <row r="7456" spans="2:2" x14ac:dyDescent="0.25">
      <c r="B7456"/>
    </row>
    <row r="7457" spans="2:2" x14ac:dyDescent="0.25">
      <c r="B7457"/>
    </row>
    <row r="7458" spans="2:2" x14ac:dyDescent="0.25">
      <c r="B7458"/>
    </row>
    <row r="7459" spans="2:2" x14ac:dyDescent="0.25">
      <c r="B7459"/>
    </row>
    <row r="7460" spans="2:2" x14ac:dyDescent="0.25">
      <c r="B7460"/>
    </row>
    <row r="7461" spans="2:2" x14ac:dyDescent="0.25">
      <c r="B7461"/>
    </row>
    <row r="7462" spans="2:2" x14ac:dyDescent="0.25">
      <c r="B7462"/>
    </row>
    <row r="7463" spans="2:2" x14ac:dyDescent="0.25">
      <c r="B7463"/>
    </row>
    <row r="7464" spans="2:2" x14ac:dyDescent="0.25">
      <c r="B7464"/>
    </row>
    <row r="7465" spans="2:2" x14ac:dyDescent="0.25">
      <c r="B7465"/>
    </row>
    <row r="7466" spans="2:2" x14ac:dyDescent="0.25">
      <c r="B7466"/>
    </row>
    <row r="7467" spans="2:2" x14ac:dyDescent="0.25">
      <c r="B7467"/>
    </row>
    <row r="7468" spans="2:2" x14ac:dyDescent="0.25">
      <c r="B7468"/>
    </row>
    <row r="7469" spans="2:2" x14ac:dyDescent="0.25">
      <c r="B7469"/>
    </row>
    <row r="7470" spans="2:2" x14ac:dyDescent="0.25">
      <c r="B7470"/>
    </row>
    <row r="7471" spans="2:2" x14ac:dyDescent="0.25">
      <c r="B7471"/>
    </row>
    <row r="7472" spans="2:2" x14ac:dyDescent="0.25">
      <c r="B7472"/>
    </row>
    <row r="7473" spans="2:2" x14ac:dyDescent="0.25">
      <c r="B7473"/>
    </row>
    <row r="7474" spans="2:2" x14ac:dyDescent="0.25">
      <c r="B7474"/>
    </row>
    <row r="7475" spans="2:2" x14ac:dyDescent="0.25">
      <c r="B7475"/>
    </row>
    <row r="7476" spans="2:2" x14ac:dyDescent="0.25">
      <c r="B7476"/>
    </row>
    <row r="7477" spans="2:2" x14ac:dyDescent="0.25">
      <c r="B7477"/>
    </row>
    <row r="7478" spans="2:2" x14ac:dyDescent="0.25">
      <c r="B7478"/>
    </row>
    <row r="7479" spans="2:2" x14ac:dyDescent="0.25">
      <c r="B7479"/>
    </row>
    <row r="7480" spans="2:2" x14ac:dyDescent="0.25">
      <c r="B7480"/>
    </row>
    <row r="7481" spans="2:2" x14ac:dyDescent="0.25">
      <c r="B7481"/>
    </row>
    <row r="7482" spans="2:2" x14ac:dyDescent="0.25">
      <c r="B7482"/>
    </row>
    <row r="7483" spans="2:2" x14ac:dyDescent="0.25">
      <c r="B7483"/>
    </row>
    <row r="7484" spans="2:2" x14ac:dyDescent="0.25">
      <c r="B7484"/>
    </row>
    <row r="7485" spans="2:2" x14ac:dyDescent="0.25">
      <c r="B7485"/>
    </row>
    <row r="7486" spans="2:2" x14ac:dyDescent="0.25">
      <c r="B7486"/>
    </row>
    <row r="7487" spans="2:2" x14ac:dyDescent="0.25">
      <c r="B7487"/>
    </row>
    <row r="7488" spans="2:2" x14ac:dyDescent="0.25">
      <c r="B7488"/>
    </row>
    <row r="7489" spans="2:2" x14ac:dyDescent="0.25">
      <c r="B7489"/>
    </row>
    <row r="7490" spans="2:2" x14ac:dyDescent="0.25">
      <c r="B7490"/>
    </row>
    <row r="7491" spans="2:2" x14ac:dyDescent="0.25">
      <c r="B7491"/>
    </row>
    <row r="7492" spans="2:2" x14ac:dyDescent="0.25">
      <c r="B7492"/>
    </row>
    <row r="7493" spans="2:2" x14ac:dyDescent="0.25">
      <c r="B7493"/>
    </row>
    <row r="7494" spans="2:2" x14ac:dyDescent="0.25">
      <c r="B7494"/>
    </row>
    <row r="7495" spans="2:2" x14ac:dyDescent="0.25">
      <c r="B7495"/>
    </row>
    <row r="7496" spans="2:2" x14ac:dyDescent="0.25">
      <c r="B7496"/>
    </row>
    <row r="7497" spans="2:2" x14ac:dyDescent="0.25">
      <c r="B7497"/>
    </row>
    <row r="7498" spans="2:2" x14ac:dyDescent="0.25">
      <c r="B7498"/>
    </row>
    <row r="7499" spans="2:2" x14ac:dyDescent="0.25">
      <c r="B7499"/>
    </row>
    <row r="7500" spans="2:2" x14ac:dyDescent="0.25">
      <c r="B7500"/>
    </row>
    <row r="7501" spans="2:2" x14ac:dyDescent="0.25">
      <c r="B7501"/>
    </row>
    <row r="7502" spans="2:2" x14ac:dyDescent="0.25">
      <c r="B7502"/>
    </row>
    <row r="7503" spans="2:2" x14ac:dyDescent="0.25">
      <c r="B7503"/>
    </row>
    <row r="7504" spans="2:2" x14ac:dyDescent="0.25">
      <c r="B7504"/>
    </row>
    <row r="7505" spans="2:2" x14ac:dyDescent="0.25">
      <c r="B7505"/>
    </row>
    <row r="7506" spans="2:2" x14ac:dyDescent="0.25">
      <c r="B7506"/>
    </row>
    <row r="7507" spans="2:2" x14ac:dyDescent="0.25">
      <c r="B7507"/>
    </row>
    <row r="7508" spans="2:2" x14ac:dyDescent="0.25">
      <c r="B7508"/>
    </row>
    <row r="7509" spans="2:2" x14ac:dyDescent="0.25">
      <c r="B7509"/>
    </row>
    <row r="7510" spans="2:2" x14ac:dyDescent="0.25">
      <c r="B7510"/>
    </row>
    <row r="7511" spans="2:2" x14ac:dyDescent="0.25">
      <c r="B7511"/>
    </row>
    <row r="7512" spans="2:2" x14ac:dyDescent="0.25">
      <c r="B7512"/>
    </row>
    <row r="7513" spans="2:2" x14ac:dyDescent="0.25">
      <c r="B7513"/>
    </row>
    <row r="7514" spans="2:2" x14ac:dyDescent="0.25">
      <c r="B7514"/>
    </row>
    <row r="7515" spans="2:2" x14ac:dyDescent="0.25">
      <c r="B7515"/>
    </row>
    <row r="7516" spans="2:2" x14ac:dyDescent="0.25">
      <c r="B7516"/>
    </row>
    <row r="7517" spans="2:2" x14ac:dyDescent="0.25">
      <c r="B7517"/>
    </row>
    <row r="7518" spans="2:2" x14ac:dyDescent="0.25">
      <c r="B7518"/>
    </row>
    <row r="7519" spans="2:2" x14ac:dyDescent="0.25">
      <c r="B7519"/>
    </row>
    <row r="7520" spans="2:2" x14ac:dyDescent="0.25">
      <c r="B7520"/>
    </row>
    <row r="7521" spans="2:2" x14ac:dyDescent="0.25">
      <c r="B7521"/>
    </row>
    <row r="7522" spans="2:2" x14ac:dyDescent="0.25">
      <c r="B7522"/>
    </row>
    <row r="7523" spans="2:2" x14ac:dyDescent="0.25">
      <c r="B7523"/>
    </row>
    <row r="7524" spans="2:2" x14ac:dyDescent="0.25">
      <c r="B7524"/>
    </row>
    <row r="7525" spans="2:2" x14ac:dyDescent="0.25">
      <c r="B7525"/>
    </row>
    <row r="7526" spans="2:2" x14ac:dyDescent="0.25">
      <c r="B7526"/>
    </row>
    <row r="7527" spans="2:2" x14ac:dyDescent="0.25">
      <c r="B7527"/>
    </row>
    <row r="7528" spans="2:2" x14ac:dyDescent="0.25">
      <c r="B7528"/>
    </row>
    <row r="7529" spans="2:2" x14ac:dyDescent="0.25">
      <c r="B7529"/>
    </row>
    <row r="7530" spans="2:2" x14ac:dyDescent="0.25">
      <c r="B7530"/>
    </row>
    <row r="7531" spans="2:2" x14ac:dyDescent="0.25">
      <c r="B7531"/>
    </row>
    <row r="7532" spans="2:2" x14ac:dyDescent="0.25">
      <c r="B7532"/>
    </row>
    <row r="7533" spans="2:2" x14ac:dyDescent="0.25">
      <c r="B7533"/>
    </row>
    <row r="7534" spans="2:2" x14ac:dyDescent="0.25">
      <c r="B7534"/>
    </row>
    <row r="7535" spans="2:2" x14ac:dyDescent="0.25">
      <c r="B7535"/>
    </row>
    <row r="7536" spans="2:2" x14ac:dyDescent="0.25">
      <c r="B7536"/>
    </row>
    <row r="7537" spans="2:2" x14ac:dyDescent="0.25">
      <c r="B7537"/>
    </row>
    <row r="7538" spans="2:2" x14ac:dyDescent="0.25">
      <c r="B7538"/>
    </row>
    <row r="7539" spans="2:2" x14ac:dyDescent="0.25">
      <c r="B7539"/>
    </row>
    <row r="7540" spans="2:2" x14ac:dyDescent="0.25">
      <c r="B7540"/>
    </row>
    <row r="7541" spans="2:2" x14ac:dyDescent="0.25">
      <c r="B7541"/>
    </row>
    <row r="7542" spans="2:2" x14ac:dyDescent="0.25">
      <c r="B7542"/>
    </row>
    <row r="7543" spans="2:2" x14ac:dyDescent="0.25">
      <c r="B7543"/>
    </row>
    <row r="7544" spans="2:2" x14ac:dyDescent="0.25">
      <c r="B7544"/>
    </row>
    <row r="7545" spans="2:2" x14ac:dyDescent="0.25">
      <c r="B7545"/>
    </row>
    <row r="7546" spans="2:2" x14ac:dyDescent="0.25">
      <c r="B7546"/>
    </row>
    <row r="7547" spans="2:2" x14ac:dyDescent="0.25">
      <c r="B7547"/>
    </row>
    <row r="7548" spans="2:2" x14ac:dyDescent="0.25">
      <c r="B7548"/>
    </row>
    <row r="7549" spans="2:2" x14ac:dyDescent="0.25">
      <c r="B7549"/>
    </row>
    <row r="7550" spans="2:2" x14ac:dyDescent="0.25">
      <c r="B7550"/>
    </row>
    <row r="7551" spans="2:2" x14ac:dyDescent="0.25">
      <c r="B7551"/>
    </row>
    <row r="7552" spans="2:2" x14ac:dyDescent="0.25">
      <c r="B7552"/>
    </row>
    <row r="7553" spans="2:2" x14ac:dyDescent="0.25">
      <c r="B7553"/>
    </row>
    <row r="7554" spans="2:2" x14ac:dyDescent="0.25">
      <c r="B7554"/>
    </row>
    <row r="7555" spans="2:2" x14ac:dyDescent="0.25">
      <c r="B7555"/>
    </row>
    <row r="7556" spans="2:2" x14ac:dyDescent="0.25">
      <c r="B7556"/>
    </row>
    <row r="7557" spans="2:2" x14ac:dyDescent="0.25">
      <c r="B7557"/>
    </row>
    <row r="7558" spans="2:2" x14ac:dyDescent="0.25">
      <c r="B7558"/>
    </row>
    <row r="7559" spans="2:2" x14ac:dyDescent="0.25">
      <c r="B7559"/>
    </row>
    <row r="7560" spans="2:2" x14ac:dyDescent="0.25">
      <c r="B7560"/>
    </row>
    <row r="7561" spans="2:2" x14ac:dyDescent="0.25">
      <c r="B7561"/>
    </row>
    <row r="7562" spans="2:2" x14ac:dyDescent="0.25">
      <c r="B7562"/>
    </row>
    <row r="7563" spans="2:2" x14ac:dyDescent="0.25">
      <c r="B7563"/>
    </row>
    <row r="7564" spans="2:2" x14ac:dyDescent="0.25">
      <c r="B7564"/>
    </row>
    <row r="7565" spans="2:2" x14ac:dyDescent="0.25">
      <c r="B7565"/>
    </row>
    <row r="7566" spans="2:2" x14ac:dyDescent="0.25">
      <c r="B7566"/>
    </row>
    <row r="7567" spans="2:2" x14ac:dyDescent="0.25">
      <c r="B7567"/>
    </row>
    <row r="7568" spans="2:2" x14ac:dyDescent="0.25">
      <c r="B7568"/>
    </row>
    <row r="7569" spans="2:2" x14ac:dyDescent="0.25">
      <c r="B7569"/>
    </row>
    <row r="7570" spans="2:2" x14ac:dyDescent="0.25">
      <c r="B7570"/>
    </row>
    <row r="7571" spans="2:2" x14ac:dyDescent="0.25">
      <c r="B7571"/>
    </row>
    <row r="7572" spans="2:2" x14ac:dyDescent="0.25">
      <c r="B7572"/>
    </row>
    <row r="7573" spans="2:2" x14ac:dyDescent="0.25">
      <c r="B7573"/>
    </row>
    <row r="7574" spans="2:2" x14ac:dyDescent="0.25">
      <c r="B7574"/>
    </row>
    <row r="7575" spans="2:2" x14ac:dyDescent="0.25">
      <c r="B7575"/>
    </row>
    <row r="7576" spans="2:2" x14ac:dyDescent="0.25">
      <c r="B7576"/>
    </row>
    <row r="7577" spans="2:2" x14ac:dyDescent="0.25">
      <c r="B7577"/>
    </row>
    <row r="7578" spans="2:2" x14ac:dyDescent="0.25">
      <c r="B7578"/>
    </row>
    <row r="7579" spans="2:2" x14ac:dyDescent="0.25">
      <c r="B7579"/>
    </row>
    <row r="7580" spans="2:2" x14ac:dyDescent="0.25">
      <c r="B7580"/>
    </row>
    <row r="7581" spans="2:2" x14ac:dyDescent="0.25">
      <c r="B7581"/>
    </row>
    <row r="7582" spans="2:2" x14ac:dyDescent="0.25">
      <c r="B7582"/>
    </row>
    <row r="7583" spans="2:2" x14ac:dyDescent="0.25">
      <c r="B7583"/>
    </row>
    <row r="7584" spans="2:2" x14ac:dyDescent="0.25">
      <c r="B7584"/>
    </row>
    <row r="7585" spans="2:2" x14ac:dyDescent="0.25">
      <c r="B7585"/>
    </row>
    <row r="7586" spans="2:2" x14ac:dyDescent="0.25">
      <c r="B7586"/>
    </row>
    <row r="7587" spans="2:2" x14ac:dyDescent="0.25">
      <c r="B7587"/>
    </row>
    <row r="7588" spans="2:2" x14ac:dyDescent="0.25">
      <c r="B7588"/>
    </row>
    <row r="7589" spans="2:2" x14ac:dyDescent="0.25">
      <c r="B7589"/>
    </row>
    <row r="7590" spans="2:2" x14ac:dyDescent="0.25">
      <c r="B7590"/>
    </row>
    <row r="7591" spans="2:2" x14ac:dyDescent="0.25">
      <c r="B7591"/>
    </row>
    <row r="7592" spans="2:2" x14ac:dyDescent="0.25">
      <c r="B7592"/>
    </row>
    <row r="7593" spans="2:2" x14ac:dyDescent="0.25">
      <c r="B7593"/>
    </row>
    <row r="7594" spans="2:2" x14ac:dyDescent="0.25">
      <c r="B7594"/>
    </row>
    <row r="7595" spans="2:2" x14ac:dyDescent="0.25">
      <c r="B7595"/>
    </row>
    <row r="7596" spans="2:2" x14ac:dyDescent="0.25">
      <c r="B7596"/>
    </row>
    <row r="7597" spans="2:2" x14ac:dyDescent="0.25">
      <c r="B7597"/>
    </row>
    <row r="7598" spans="2:2" x14ac:dyDescent="0.25">
      <c r="B7598"/>
    </row>
    <row r="7599" spans="2:2" x14ac:dyDescent="0.25">
      <c r="B7599"/>
    </row>
    <row r="7600" spans="2:2" x14ac:dyDescent="0.25">
      <c r="B7600"/>
    </row>
    <row r="7601" spans="2:2" x14ac:dyDescent="0.25">
      <c r="B7601"/>
    </row>
    <row r="7602" spans="2:2" x14ac:dyDescent="0.25">
      <c r="B7602"/>
    </row>
    <row r="7603" spans="2:2" x14ac:dyDescent="0.25">
      <c r="B7603"/>
    </row>
    <row r="7604" spans="2:2" x14ac:dyDescent="0.25">
      <c r="B7604"/>
    </row>
    <row r="7605" spans="2:2" x14ac:dyDescent="0.25">
      <c r="B7605"/>
    </row>
    <row r="7606" spans="2:2" x14ac:dyDescent="0.25">
      <c r="B7606"/>
    </row>
    <row r="7607" spans="2:2" x14ac:dyDescent="0.25">
      <c r="B7607"/>
    </row>
    <row r="7608" spans="2:2" x14ac:dyDescent="0.25">
      <c r="B7608"/>
    </row>
    <row r="7609" spans="2:2" x14ac:dyDescent="0.25">
      <c r="B7609"/>
    </row>
    <row r="7610" spans="2:2" x14ac:dyDescent="0.25">
      <c r="B7610"/>
    </row>
    <row r="7611" spans="2:2" x14ac:dyDescent="0.25">
      <c r="B7611"/>
    </row>
    <row r="7612" spans="2:2" x14ac:dyDescent="0.25">
      <c r="B7612"/>
    </row>
    <row r="7613" spans="2:2" x14ac:dyDescent="0.25">
      <c r="B7613"/>
    </row>
    <row r="7614" spans="2:2" x14ac:dyDescent="0.25">
      <c r="B7614"/>
    </row>
    <row r="7615" spans="2:2" x14ac:dyDescent="0.25">
      <c r="B7615"/>
    </row>
    <row r="7616" spans="2:2" x14ac:dyDescent="0.25">
      <c r="B7616"/>
    </row>
    <row r="7617" spans="2:2" x14ac:dyDescent="0.25">
      <c r="B7617"/>
    </row>
    <row r="7618" spans="2:2" x14ac:dyDescent="0.25">
      <c r="B7618"/>
    </row>
    <row r="7619" spans="2:2" x14ac:dyDescent="0.25">
      <c r="B7619"/>
    </row>
    <row r="7620" spans="2:2" x14ac:dyDescent="0.25">
      <c r="B7620"/>
    </row>
    <row r="7621" spans="2:2" x14ac:dyDescent="0.25">
      <c r="B7621"/>
    </row>
    <row r="7622" spans="2:2" x14ac:dyDescent="0.25">
      <c r="B7622"/>
    </row>
    <row r="7623" spans="2:2" x14ac:dyDescent="0.25">
      <c r="B7623"/>
    </row>
    <row r="7624" spans="2:2" x14ac:dyDescent="0.25">
      <c r="B7624"/>
    </row>
    <row r="7625" spans="2:2" x14ac:dyDescent="0.25">
      <c r="B7625"/>
    </row>
    <row r="7626" spans="2:2" x14ac:dyDescent="0.25">
      <c r="B7626"/>
    </row>
    <row r="7627" spans="2:2" x14ac:dyDescent="0.25">
      <c r="B7627"/>
    </row>
    <row r="7628" spans="2:2" x14ac:dyDescent="0.25">
      <c r="B7628"/>
    </row>
    <row r="7629" spans="2:2" x14ac:dyDescent="0.25">
      <c r="B7629"/>
    </row>
    <row r="7630" spans="2:2" x14ac:dyDescent="0.25">
      <c r="B7630"/>
    </row>
    <row r="7631" spans="2:2" x14ac:dyDescent="0.25">
      <c r="B7631"/>
    </row>
    <row r="7632" spans="2:2" x14ac:dyDescent="0.25">
      <c r="B7632"/>
    </row>
    <row r="7633" spans="2:2" x14ac:dyDescent="0.25">
      <c r="B7633"/>
    </row>
    <row r="7634" spans="2:2" x14ac:dyDescent="0.25">
      <c r="B7634"/>
    </row>
    <row r="7635" spans="2:2" x14ac:dyDescent="0.25">
      <c r="B7635"/>
    </row>
    <row r="7636" spans="2:2" x14ac:dyDescent="0.25">
      <c r="B7636"/>
    </row>
    <row r="7637" spans="2:2" x14ac:dyDescent="0.25">
      <c r="B7637"/>
    </row>
    <row r="7638" spans="2:2" x14ac:dyDescent="0.25">
      <c r="B7638"/>
    </row>
    <row r="7639" spans="2:2" x14ac:dyDescent="0.25">
      <c r="B7639"/>
    </row>
    <row r="7640" spans="2:2" x14ac:dyDescent="0.25">
      <c r="B7640"/>
    </row>
    <row r="7641" spans="2:2" x14ac:dyDescent="0.25">
      <c r="B7641"/>
    </row>
    <row r="7642" spans="2:2" x14ac:dyDescent="0.25">
      <c r="B7642"/>
    </row>
    <row r="7643" spans="2:2" x14ac:dyDescent="0.25">
      <c r="B7643"/>
    </row>
    <row r="7644" spans="2:2" x14ac:dyDescent="0.25">
      <c r="B7644"/>
    </row>
    <row r="7645" spans="2:2" x14ac:dyDescent="0.25">
      <c r="B7645"/>
    </row>
    <row r="7646" spans="2:2" x14ac:dyDescent="0.25">
      <c r="B7646"/>
    </row>
    <row r="7647" spans="2:2" x14ac:dyDescent="0.25">
      <c r="B7647"/>
    </row>
    <row r="7648" spans="2:2" x14ac:dyDescent="0.25">
      <c r="B7648"/>
    </row>
    <row r="7649" spans="2:2" x14ac:dyDescent="0.25">
      <c r="B7649"/>
    </row>
    <row r="7650" spans="2:2" x14ac:dyDescent="0.25">
      <c r="B7650"/>
    </row>
    <row r="7651" spans="2:2" x14ac:dyDescent="0.25">
      <c r="B7651"/>
    </row>
    <row r="7652" spans="2:2" x14ac:dyDescent="0.25">
      <c r="B7652"/>
    </row>
    <row r="7653" spans="2:2" x14ac:dyDescent="0.25">
      <c r="B7653"/>
    </row>
    <row r="7654" spans="2:2" x14ac:dyDescent="0.25">
      <c r="B7654"/>
    </row>
    <row r="7655" spans="2:2" x14ac:dyDescent="0.25">
      <c r="B7655"/>
    </row>
    <row r="7656" spans="2:2" x14ac:dyDescent="0.25">
      <c r="B7656"/>
    </row>
    <row r="7657" spans="2:2" x14ac:dyDescent="0.25">
      <c r="B7657"/>
    </row>
    <row r="7658" spans="2:2" x14ac:dyDescent="0.25">
      <c r="B7658"/>
    </row>
    <row r="7659" spans="2:2" x14ac:dyDescent="0.25">
      <c r="B7659"/>
    </row>
    <row r="7660" spans="2:2" x14ac:dyDescent="0.25">
      <c r="B7660"/>
    </row>
    <row r="7661" spans="2:2" x14ac:dyDescent="0.25">
      <c r="B7661"/>
    </row>
    <row r="7662" spans="2:2" x14ac:dyDescent="0.25">
      <c r="B7662"/>
    </row>
    <row r="7663" spans="2:2" x14ac:dyDescent="0.25">
      <c r="B7663"/>
    </row>
    <row r="7664" spans="2:2" x14ac:dyDescent="0.25">
      <c r="B7664"/>
    </row>
    <row r="7665" spans="2:2" x14ac:dyDescent="0.25">
      <c r="B7665"/>
    </row>
    <row r="7666" spans="2:2" x14ac:dyDescent="0.25">
      <c r="B7666"/>
    </row>
    <row r="7667" spans="2:2" x14ac:dyDescent="0.25">
      <c r="B7667"/>
    </row>
    <row r="7668" spans="2:2" x14ac:dyDescent="0.25">
      <c r="B7668"/>
    </row>
    <row r="7669" spans="2:2" x14ac:dyDescent="0.25">
      <c r="B7669"/>
    </row>
    <row r="7670" spans="2:2" x14ac:dyDescent="0.25">
      <c r="B7670"/>
    </row>
    <row r="7671" spans="2:2" x14ac:dyDescent="0.25">
      <c r="B7671"/>
    </row>
    <row r="7672" spans="2:2" x14ac:dyDescent="0.25">
      <c r="B7672"/>
    </row>
    <row r="7673" spans="2:2" x14ac:dyDescent="0.25">
      <c r="B7673"/>
    </row>
    <row r="7674" spans="2:2" x14ac:dyDescent="0.25">
      <c r="B7674"/>
    </row>
    <row r="7675" spans="2:2" x14ac:dyDescent="0.25">
      <c r="B7675"/>
    </row>
    <row r="7676" spans="2:2" x14ac:dyDescent="0.25">
      <c r="B7676"/>
    </row>
    <row r="7677" spans="2:2" x14ac:dyDescent="0.25">
      <c r="B7677"/>
    </row>
    <row r="7678" spans="2:2" x14ac:dyDescent="0.25">
      <c r="B7678"/>
    </row>
    <row r="7679" spans="2:2" x14ac:dyDescent="0.25">
      <c r="B7679"/>
    </row>
    <row r="7680" spans="2:2" x14ac:dyDescent="0.25">
      <c r="B7680"/>
    </row>
    <row r="7681" spans="2:2" x14ac:dyDescent="0.25">
      <c r="B7681"/>
    </row>
    <row r="7682" spans="2:2" x14ac:dyDescent="0.25">
      <c r="B7682"/>
    </row>
    <row r="7683" spans="2:2" x14ac:dyDescent="0.25">
      <c r="B7683"/>
    </row>
    <row r="7684" spans="2:2" x14ac:dyDescent="0.25">
      <c r="B7684"/>
    </row>
    <row r="7685" spans="2:2" x14ac:dyDescent="0.25">
      <c r="B7685"/>
    </row>
    <row r="7686" spans="2:2" x14ac:dyDescent="0.25">
      <c r="B7686"/>
    </row>
    <row r="7687" spans="2:2" x14ac:dyDescent="0.25">
      <c r="B7687"/>
    </row>
    <row r="7688" spans="2:2" x14ac:dyDescent="0.25">
      <c r="B7688"/>
    </row>
    <row r="7689" spans="2:2" x14ac:dyDescent="0.25">
      <c r="B7689"/>
    </row>
    <row r="7690" spans="2:2" x14ac:dyDescent="0.25">
      <c r="B7690"/>
    </row>
    <row r="7691" spans="2:2" x14ac:dyDescent="0.25">
      <c r="B7691"/>
    </row>
    <row r="7692" spans="2:2" x14ac:dyDescent="0.25">
      <c r="B7692"/>
    </row>
    <row r="7693" spans="2:2" x14ac:dyDescent="0.25">
      <c r="B7693"/>
    </row>
    <row r="7694" spans="2:2" x14ac:dyDescent="0.25">
      <c r="B7694"/>
    </row>
    <row r="7695" spans="2:2" x14ac:dyDescent="0.25">
      <c r="B7695"/>
    </row>
    <row r="7696" spans="2:2" x14ac:dyDescent="0.25">
      <c r="B7696"/>
    </row>
    <row r="7697" spans="2:2" x14ac:dyDescent="0.25">
      <c r="B7697"/>
    </row>
    <row r="7698" spans="2:2" x14ac:dyDescent="0.25">
      <c r="B7698"/>
    </row>
    <row r="7699" spans="2:2" x14ac:dyDescent="0.25">
      <c r="B7699"/>
    </row>
    <row r="7700" spans="2:2" x14ac:dyDescent="0.25">
      <c r="B7700"/>
    </row>
    <row r="7701" spans="2:2" x14ac:dyDescent="0.25">
      <c r="B7701"/>
    </row>
    <row r="7702" spans="2:2" x14ac:dyDescent="0.25">
      <c r="B7702"/>
    </row>
    <row r="7703" spans="2:2" x14ac:dyDescent="0.25">
      <c r="B7703"/>
    </row>
    <row r="7704" spans="2:2" x14ac:dyDescent="0.25">
      <c r="B7704"/>
    </row>
    <row r="7705" spans="2:2" x14ac:dyDescent="0.25">
      <c r="B7705"/>
    </row>
    <row r="7706" spans="2:2" x14ac:dyDescent="0.25">
      <c r="B7706"/>
    </row>
    <row r="7707" spans="2:2" x14ac:dyDescent="0.25">
      <c r="B7707"/>
    </row>
    <row r="7708" spans="2:2" x14ac:dyDescent="0.25">
      <c r="B7708"/>
    </row>
    <row r="7709" spans="2:2" x14ac:dyDescent="0.25">
      <c r="B7709"/>
    </row>
    <row r="7710" spans="2:2" x14ac:dyDescent="0.25">
      <c r="B7710"/>
    </row>
    <row r="7711" spans="2:2" x14ac:dyDescent="0.25">
      <c r="B7711"/>
    </row>
    <row r="7712" spans="2:2" x14ac:dyDescent="0.25">
      <c r="B7712"/>
    </row>
    <row r="7713" spans="2:2" x14ac:dyDescent="0.25">
      <c r="B7713"/>
    </row>
    <row r="7714" spans="2:2" x14ac:dyDescent="0.25">
      <c r="B7714"/>
    </row>
    <row r="7715" spans="2:2" x14ac:dyDescent="0.25">
      <c r="B7715"/>
    </row>
    <row r="7716" spans="2:2" x14ac:dyDescent="0.25">
      <c r="B7716"/>
    </row>
    <row r="7717" spans="2:2" x14ac:dyDescent="0.25">
      <c r="B7717"/>
    </row>
    <row r="7718" spans="2:2" x14ac:dyDescent="0.25">
      <c r="B7718"/>
    </row>
    <row r="7719" spans="2:2" x14ac:dyDescent="0.25">
      <c r="B7719"/>
    </row>
    <row r="7720" spans="2:2" x14ac:dyDescent="0.25">
      <c r="B7720"/>
    </row>
    <row r="7721" spans="2:2" x14ac:dyDescent="0.25">
      <c r="B7721"/>
    </row>
    <row r="7722" spans="2:2" x14ac:dyDescent="0.25">
      <c r="B7722"/>
    </row>
    <row r="7723" spans="2:2" x14ac:dyDescent="0.25">
      <c r="B7723"/>
    </row>
    <row r="7724" spans="2:2" x14ac:dyDescent="0.25">
      <c r="B7724"/>
    </row>
    <row r="7725" spans="2:2" x14ac:dyDescent="0.25">
      <c r="B7725"/>
    </row>
    <row r="7726" spans="2:2" x14ac:dyDescent="0.25">
      <c r="B7726"/>
    </row>
    <row r="7727" spans="2:2" x14ac:dyDescent="0.25">
      <c r="B7727"/>
    </row>
    <row r="7728" spans="2:2" x14ac:dyDescent="0.25">
      <c r="B7728"/>
    </row>
    <row r="7729" spans="2:2" x14ac:dyDescent="0.25">
      <c r="B7729"/>
    </row>
    <row r="7730" spans="2:2" x14ac:dyDescent="0.25">
      <c r="B7730"/>
    </row>
    <row r="7731" spans="2:2" x14ac:dyDescent="0.25">
      <c r="B7731"/>
    </row>
    <row r="7732" spans="2:2" x14ac:dyDescent="0.25">
      <c r="B7732"/>
    </row>
    <row r="7733" spans="2:2" x14ac:dyDescent="0.25">
      <c r="B7733"/>
    </row>
    <row r="7734" spans="2:2" x14ac:dyDescent="0.25">
      <c r="B7734"/>
    </row>
    <row r="7735" spans="2:2" x14ac:dyDescent="0.25">
      <c r="B7735"/>
    </row>
    <row r="7736" spans="2:2" x14ac:dyDescent="0.25">
      <c r="B7736"/>
    </row>
    <row r="7737" spans="2:2" x14ac:dyDescent="0.25">
      <c r="B7737"/>
    </row>
    <row r="7738" spans="2:2" x14ac:dyDescent="0.25">
      <c r="B7738"/>
    </row>
    <row r="7739" spans="2:2" x14ac:dyDescent="0.25">
      <c r="B7739"/>
    </row>
    <row r="7740" spans="2:2" x14ac:dyDescent="0.25">
      <c r="B7740"/>
    </row>
    <row r="7741" spans="2:2" x14ac:dyDescent="0.25">
      <c r="B7741"/>
    </row>
    <row r="7742" spans="2:2" x14ac:dyDescent="0.25">
      <c r="B7742"/>
    </row>
    <row r="7743" spans="2:2" x14ac:dyDescent="0.25">
      <c r="B7743"/>
    </row>
    <row r="7744" spans="2:2" x14ac:dyDescent="0.25">
      <c r="B7744"/>
    </row>
    <row r="7745" spans="2:2" x14ac:dyDescent="0.25">
      <c r="B7745"/>
    </row>
    <row r="7746" spans="2:2" x14ac:dyDescent="0.25">
      <c r="B7746"/>
    </row>
    <row r="7747" spans="2:2" x14ac:dyDescent="0.25">
      <c r="B7747"/>
    </row>
    <row r="7748" spans="2:2" x14ac:dyDescent="0.25">
      <c r="B7748"/>
    </row>
    <row r="7749" spans="2:2" x14ac:dyDescent="0.25">
      <c r="B7749"/>
    </row>
    <row r="7750" spans="2:2" x14ac:dyDescent="0.25">
      <c r="B7750"/>
    </row>
    <row r="7751" spans="2:2" x14ac:dyDescent="0.25">
      <c r="B7751"/>
    </row>
    <row r="7752" spans="2:2" x14ac:dyDescent="0.25">
      <c r="B7752"/>
    </row>
    <row r="7753" spans="2:2" x14ac:dyDescent="0.25">
      <c r="B7753"/>
    </row>
    <row r="7754" spans="2:2" x14ac:dyDescent="0.25">
      <c r="B7754"/>
    </row>
    <row r="7755" spans="2:2" x14ac:dyDescent="0.25">
      <c r="B7755"/>
    </row>
    <row r="7756" spans="2:2" x14ac:dyDescent="0.25">
      <c r="B7756"/>
    </row>
    <row r="7757" spans="2:2" x14ac:dyDescent="0.25">
      <c r="B7757"/>
    </row>
    <row r="7758" spans="2:2" x14ac:dyDescent="0.25">
      <c r="B7758"/>
    </row>
    <row r="7759" spans="2:2" x14ac:dyDescent="0.25">
      <c r="B7759"/>
    </row>
    <row r="7760" spans="2:2" x14ac:dyDescent="0.25">
      <c r="B7760"/>
    </row>
    <row r="7761" spans="2:2" x14ac:dyDescent="0.25">
      <c r="B7761"/>
    </row>
    <row r="7762" spans="2:2" x14ac:dyDescent="0.25">
      <c r="B7762"/>
    </row>
    <row r="7763" spans="2:2" x14ac:dyDescent="0.25">
      <c r="B7763"/>
    </row>
    <row r="7764" spans="2:2" x14ac:dyDescent="0.25">
      <c r="B7764"/>
    </row>
    <row r="7765" spans="2:2" x14ac:dyDescent="0.25">
      <c r="B7765"/>
    </row>
    <row r="7766" spans="2:2" x14ac:dyDescent="0.25">
      <c r="B7766"/>
    </row>
    <row r="7767" spans="2:2" x14ac:dyDescent="0.25">
      <c r="B7767"/>
    </row>
    <row r="7768" spans="2:2" x14ac:dyDescent="0.25">
      <c r="B7768"/>
    </row>
    <row r="7769" spans="2:2" x14ac:dyDescent="0.25">
      <c r="B7769"/>
    </row>
    <row r="7770" spans="2:2" x14ac:dyDescent="0.25">
      <c r="B7770"/>
    </row>
    <row r="7771" spans="2:2" x14ac:dyDescent="0.25">
      <c r="B7771"/>
    </row>
    <row r="7772" spans="2:2" x14ac:dyDescent="0.25">
      <c r="B7772"/>
    </row>
    <row r="7773" spans="2:2" x14ac:dyDescent="0.25">
      <c r="B7773"/>
    </row>
    <row r="7774" spans="2:2" x14ac:dyDescent="0.25">
      <c r="B7774"/>
    </row>
    <row r="7775" spans="2:2" x14ac:dyDescent="0.25">
      <c r="B7775"/>
    </row>
    <row r="7776" spans="2:2" x14ac:dyDescent="0.25">
      <c r="B7776"/>
    </row>
    <row r="7777" spans="2:2" x14ac:dyDescent="0.25">
      <c r="B7777"/>
    </row>
    <row r="7778" spans="2:2" x14ac:dyDescent="0.25">
      <c r="B7778"/>
    </row>
    <row r="7779" spans="2:2" x14ac:dyDescent="0.25">
      <c r="B7779"/>
    </row>
    <row r="7780" spans="2:2" x14ac:dyDescent="0.25">
      <c r="B7780"/>
    </row>
    <row r="7781" spans="2:2" x14ac:dyDescent="0.25">
      <c r="B7781"/>
    </row>
    <row r="7782" spans="2:2" x14ac:dyDescent="0.25">
      <c r="B7782"/>
    </row>
    <row r="7783" spans="2:2" x14ac:dyDescent="0.25">
      <c r="B7783"/>
    </row>
    <row r="7784" spans="2:2" x14ac:dyDescent="0.25">
      <c r="B7784"/>
    </row>
    <row r="7785" spans="2:2" x14ac:dyDescent="0.25">
      <c r="B7785"/>
    </row>
    <row r="7786" spans="2:2" x14ac:dyDescent="0.25">
      <c r="B7786"/>
    </row>
    <row r="7787" spans="2:2" x14ac:dyDescent="0.25">
      <c r="B7787"/>
    </row>
    <row r="7788" spans="2:2" x14ac:dyDescent="0.25">
      <c r="B7788"/>
    </row>
    <row r="7789" spans="2:2" x14ac:dyDescent="0.25">
      <c r="B7789"/>
    </row>
    <row r="7790" spans="2:2" x14ac:dyDescent="0.25">
      <c r="B7790"/>
    </row>
    <row r="7791" spans="2:2" x14ac:dyDescent="0.25">
      <c r="B7791"/>
    </row>
    <row r="7792" spans="2:2" x14ac:dyDescent="0.25">
      <c r="B7792"/>
    </row>
    <row r="7793" spans="2:2" x14ac:dyDescent="0.25">
      <c r="B7793"/>
    </row>
    <row r="7794" spans="2:2" x14ac:dyDescent="0.25">
      <c r="B7794"/>
    </row>
    <row r="7795" spans="2:2" x14ac:dyDescent="0.25">
      <c r="B7795"/>
    </row>
    <row r="7796" spans="2:2" x14ac:dyDescent="0.25">
      <c r="B7796"/>
    </row>
    <row r="7797" spans="2:2" x14ac:dyDescent="0.25">
      <c r="B7797"/>
    </row>
    <row r="7798" spans="2:2" x14ac:dyDescent="0.25">
      <c r="B7798"/>
    </row>
    <row r="7799" spans="2:2" x14ac:dyDescent="0.25">
      <c r="B7799"/>
    </row>
    <row r="7800" spans="2:2" x14ac:dyDescent="0.25">
      <c r="B7800"/>
    </row>
    <row r="7801" spans="2:2" x14ac:dyDescent="0.25">
      <c r="B7801"/>
    </row>
    <row r="7802" spans="2:2" x14ac:dyDescent="0.25">
      <c r="B7802"/>
    </row>
    <row r="7803" spans="2:2" x14ac:dyDescent="0.25">
      <c r="B7803"/>
    </row>
    <row r="7804" spans="2:2" x14ac:dyDescent="0.25">
      <c r="B7804"/>
    </row>
    <row r="7805" spans="2:2" x14ac:dyDescent="0.25">
      <c r="B7805"/>
    </row>
    <row r="7806" spans="2:2" x14ac:dyDescent="0.25">
      <c r="B7806"/>
    </row>
    <row r="7807" spans="2:2" x14ac:dyDescent="0.25">
      <c r="B7807"/>
    </row>
    <row r="7808" spans="2:2" x14ac:dyDescent="0.25">
      <c r="B7808"/>
    </row>
    <row r="7809" spans="2:2" x14ac:dyDescent="0.25">
      <c r="B7809"/>
    </row>
    <row r="7810" spans="2:2" x14ac:dyDescent="0.25">
      <c r="B7810"/>
    </row>
    <row r="7811" spans="2:2" x14ac:dyDescent="0.25">
      <c r="B7811"/>
    </row>
    <row r="7812" spans="2:2" x14ac:dyDescent="0.25">
      <c r="B7812"/>
    </row>
    <row r="7813" spans="2:2" x14ac:dyDescent="0.25">
      <c r="B7813"/>
    </row>
    <row r="7814" spans="2:2" x14ac:dyDescent="0.25">
      <c r="B7814"/>
    </row>
    <row r="7815" spans="2:2" x14ac:dyDescent="0.25">
      <c r="B7815"/>
    </row>
    <row r="7816" spans="2:2" x14ac:dyDescent="0.25">
      <c r="B7816"/>
    </row>
    <row r="7817" spans="2:2" x14ac:dyDescent="0.25">
      <c r="B7817"/>
    </row>
    <row r="7818" spans="2:2" x14ac:dyDescent="0.25">
      <c r="B7818"/>
    </row>
    <row r="7819" spans="2:2" x14ac:dyDescent="0.25">
      <c r="B7819"/>
    </row>
    <row r="7820" spans="2:2" x14ac:dyDescent="0.25">
      <c r="B7820"/>
    </row>
    <row r="7821" spans="2:2" x14ac:dyDescent="0.25">
      <c r="B7821"/>
    </row>
    <row r="7822" spans="2:2" x14ac:dyDescent="0.25">
      <c r="B7822"/>
    </row>
    <row r="7823" spans="2:2" x14ac:dyDescent="0.25">
      <c r="B7823"/>
    </row>
    <row r="7824" spans="2:2" x14ac:dyDescent="0.25">
      <c r="B7824"/>
    </row>
    <row r="7825" spans="2:2" x14ac:dyDescent="0.25">
      <c r="B7825"/>
    </row>
    <row r="7826" spans="2:2" x14ac:dyDescent="0.25">
      <c r="B7826"/>
    </row>
    <row r="7827" spans="2:2" x14ac:dyDescent="0.25">
      <c r="B7827"/>
    </row>
    <row r="7828" spans="2:2" x14ac:dyDescent="0.25">
      <c r="B7828"/>
    </row>
    <row r="7829" spans="2:2" x14ac:dyDescent="0.25">
      <c r="B7829"/>
    </row>
    <row r="7830" spans="2:2" x14ac:dyDescent="0.25">
      <c r="B7830"/>
    </row>
    <row r="7831" spans="2:2" x14ac:dyDescent="0.25">
      <c r="B7831"/>
    </row>
    <row r="7832" spans="2:2" x14ac:dyDescent="0.25">
      <c r="B7832"/>
    </row>
    <row r="7833" spans="2:2" x14ac:dyDescent="0.25">
      <c r="B7833"/>
    </row>
    <row r="7834" spans="2:2" x14ac:dyDescent="0.25">
      <c r="B7834"/>
    </row>
    <row r="7835" spans="2:2" x14ac:dyDescent="0.25">
      <c r="B7835"/>
    </row>
    <row r="7836" spans="2:2" x14ac:dyDescent="0.25">
      <c r="B7836"/>
    </row>
    <row r="7837" spans="2:2" x14ac:dyDescent="0.25">
      <c r="B7837"/>
    </row>
    <row r="7838" spans="2:2" x14ac:dyDescent="0.25">
      <c r="B7838"/>
    </row>
    <row r="7839" spans="2:2" x14ac:dyDescent="0.25">
      <c r="B7839"/>
    </row>
    <row r="7840" spans="2:2" x14ac:dyDescent="0.25">
      <c r="B7840"/>
    </row>
    <row r="7841" spans="2:2" x14ac:dyDescent="0.25">
      <c r="B7841"/>
    </row>
    <row r="7842" spans="2:2" x14ac:dyDescent="0.25">
      <c r="B7842"/>
    </row>
    <row r="7843" spans="2:2" x14ac:dyDescent="0.25">
      <c r="B7843"/>
    </row>
    <row r="7844" spans="2:2" x14ac:dyDescent="0.25">
      <c r="B7844"/>
    </row>
    <row r="7845" spans="2:2" x14ac:dyDescent="0.25">
      <c r="B7845"/>
    </row>
    <row r="7846" spans="2:2" x14ac:dyDescent="0.25">
      <c r="B7846"/>
    </row>
    <row r="7847" spans="2:2" x14ac:dyDescent="0.25">
      <c r="B7847"/>
    </row>
    <row r="7848" spans="2:2" x14ac:dyDescent="0.25">
      <c r="B7848"/>
    </row>
    <row r="7849" spans="2:2" x14ac:dyDescent="0.25">
      <c r="B7849"/>
    </row>
    <row r="7850" spans="2:2" x14ac:dyDescent="0.25">
      <c r="B7850"/>
    </row>
    <row r="7851" spans="2:2" x14ac:dyDescent="0.25">
      <c r="B7851"/>
    </row>
    <row r="7852" spans="2:2" x14ac:dyDescent="0.25">
      <c r="B7852"/>
    </row>
    <row r="7853" spans="2:2" x14ac:dyDescent="0.25">
      <c r="B7853"/>
    </row>
    <row r="7854" spans="2:2" x14ac:dyDescent="0.25">
      <c r="B7854"/>
    </row>
    <row r="7855" spans="2:2" x14ac:dyDescent="0.25">
      <c r="B7855"/>
    </row>
    <row r="7856" spans="2:2" x14ac:dyDescent="0.25">
      <c r="B7856"/>
    </row>
    <row r="7857" spans="2:2" x14ac:dyDescent="0.25">
      <c r="B7857"/>
    </row>
    <row r="7858" spans="2:2" x14ac:dyDescent="0.25">
      <c r="B7858"/>
    </row>
    <row r="7859" spans="2:2" x14ac:dyDescent="0.25">
      <c r="B7859"/>
    </row>
    <row r="7860" spans="2:2" x14ac:dyDescent="0.25">
      <c r="B7860"/>
    </row>
    <row r="7861" spans="2:2" x14ac:dyDescent="0.25">
      <c r="B7861"/>
    </row>
    <row r="7862" spans="2:2" x14ac:dyDescent="0.25">
      <c r="B7862"/>
    </row>
    <row r="7863" spans="2:2" x14ac:dyDescent="0.25">
      <c r="B7863"/>
    </row>
    <row r="7864" spans="2:2" x14ac:dyDescent="0.25">
      <c r="B7864"/>
    </row>
    <row r="7865" spans="2:2" x14ac:dyDescent="0.25">
      <c r="B7865"/>
    </row>
    <row r="7866" spans="2:2" x14ac:dyDescent="0.25">
      <c r="B7866"/>
    </row>
    <row r="7867" spans="2:2" x14ac:dyDescent="0.25">
      <c r="B7867"/>
    </row>
    <row r="7868" spans="2:2" x14ac:dyDescent="0.25">
      <c r="B7868"/>
    </row>
    <row r="7869" spans="2:2" x14ac:dyDescent="0.25">
      <c r="B7869"/>
    </row>
    <row r="7870" spans="2:2" x14ac:dyDescent="0.25">
      <c r="B7870"/>
    </row>
    <row r="7871" spans="2:2" x14ac:dyDescent="0.25">
      <c r="B7871"/>
    </row>
    <row r="7872" spans="2:2" x14ac:dyDescent="0.25">
      <c r="B7872"/>
    </row>
    <row r="7873" spans="2:2" x14ac:dyDescent="0.25">
      <c r="B7873"/>
    </row>
    <row r="7874" spans="2:2" x14ac:dyDescent="0.25">
      <c r="B7874"/>
    </row>
    <row r="7875" spans="2:2" x14ac:dyDescent="0.25">
      <c r="B7875"/>
    </row>
    <row r="7876" spans="2:2" x14ac:dyDescent="0.25">
      <c r="B7876"/>
    </row>
    <row r="7877" spans="2:2" x14ac:dyDescent="0.25">
      <c r="B7877"/>
    </row>
    <row r="7878" spans="2:2" x14ac:dyDescent="0.25">
      <c r="B7878"/>
    </row>
    <row r="7879" spans="2:2" x14ac:dyDescent="0.25">
      <c r="B7879"/>
    </row>
    <row r="7880" spans="2:2" x14ac:dyDescent="0.25">
      <c r="B7880"/>
    </row>
    <row r="7881" spans="2:2" x14ac:dyDescent="0.25">
      <c r="B7881"/>
    </row>
    <row r="7882" spans="2:2" x14ac:dyDescent="0.25">
      <c r="B7882"/>
    </row>
    <row r="7883" spans="2:2" x14ac:dyDescent="0.25">
      <c r="B7883"/>
    </row>
    <row r="7884" spans="2:2" x14ac:dyDescent="0.25">
      <c r="B7884"/>
    </row>
    <row r="7885" spans="2:2" x14ac:dyDescent="0.25">
      <c r="B7885"/>
    </row>
    <row r="7886" spans="2:2" x14ac:dyDescent="0.25">
      <c r="B7886"/>
    </row>
    <row r="7887" spans="2:2" x14ac:dyDescent="0.25">
      <c r="B7887"/>
    </row>
    <row r="7888" spans="2:2" x14ac:dyDescent="0.25">
      <c r="B7888"/>
    </row>
    <row r="7889" spans="2:2" x14ac:dyDescent="0.25">
      <c r="B7889"/>
    </row>
    <row r="7890" spans="2:2" x14ac:dyDescent="0.25">
      <c r="B7890"/>
    </row>
    <row r="7891" spans="2:2" x14ac:dyDescent="0.25">
      <c r="B7891"/>
    </row>
    <row r="7892" spans="2:2" x14ac:dyDescent="0.25">
      <c r="B7892"/>
    </row>
    <row r="7893" spans="2:2" x14ac:dyDescent="0.25">
      <c r="B7893"/>
    </row>
    <row r="7894" spans="2:2" x14ac:dyDescent="0.25">
      <c r="B7894"/>
    </row>
    <row r="7895" spans="2:2" x14ac:dyDescent="0.25">
      <c r="B7895"/>
    </row>
    <row r="7896" spans="2:2" x14ac:dyDescent="0.25">
      <c r="B7896"/>
    </row>
    <row r="7897" spans="2:2" x14ac:dyDescent="0.25">
      <c r="B7897"/>
    </row>
    <row r="7898" spans="2:2" x14ac:dyDescent="0.25">
      <c r="B7898"/>
    </row>
    <row r="7899" spans="2:2" x14ac:dyDescent="0.25">
      <c r="B7899"/>
    </row>
    <row r="7900" spans="2:2" x14ac:dyDescent="0.25">
      <c r="B7900"/>
    </row>
    <row r="7901" spans="2:2" x14ac:dyDescent="0.25">
      <c r="B7901"/>
    </row>
    <row r="7902" spans="2:2" x14ac:dyDescent="0.25">
      <c r="B7902"/>
    </row>
    <row r="7903" spans="2:2" x14ac:dyDescent="0.25">
      <c r="B7903"/>
    </row>
    <row r="7904" spans="2:2" x14ac:dyDescent="0.25">
      <c r="B7904"/>
    </row>
    <row r="7905" spans="2:2" x14ac:dyDescent="0.25">
      <c r="B7905"/>
    </row>
    <row r="7906" spans="2:2" x14ac:dyDescent="0.25">
      <c r="B7906"/>
    </row>
    <row r="7907" spans="2:2" x14ac:dyDescent="0.25">
      <c r="B7907"/>
    </row>
    <row r="7908" spans="2:2" x14ac:dyDescent="0.25">
      <c r="B7908"/>
    </row>
    <row r="7909" spans="2:2" x14ac:dyDescent="0.25">
      <c r="B7909"/>
    </row>
    <row r="7910" spans="2:2" x14ac:dyDescent="0.25">
      <c r="B7910"/>
    </row>
    <row r="7911" spans="2:2" x14ac:dyDescent="0.25">
      <c r="B7911"/>
    </row>
    <row r="7912" spans="2:2" x14ac:dyDescent="0.25">
      <c r="B7912"/>
    </row>
    <row r="7913" spans="2:2" x14ac:dyDescent="0.25">
      <c r="B7913"/>
    </row>
    <row r="7914" spans="2:2" x14ac:dyDescent="0.25">
      <c r="B7914"/>
    </row>
    <row r="7915" spans="2:2" x14ac:dyDescent="0.25">
      <c r="B7915"/>
    </row>
    <row r="7916" spans="2:2" x14ac:dyDescent="0.25">
      <c r="B7916"/>
    </row>
    <row r="7917" spans="2:2" x14ac:dyDescent="0.25">
      <c r="B7917"/>
    </row>
    <row r="7918" spans="2:2" x14ac:dyDescent="0.25">
      <c r="B7918"/>
    </row>
    <row r="7919" spans="2:2" x14ac:dyDescent="0.25">
      <c r="B7919"/>
    </row>
    <row r="7920" spans="2:2" x14ac:dyDescent="0.25">
      <c r="B7920"/>
    </row>
    <row r="7921" spans="2:2" x14ac:dyDescent="0.25">
      <c r="B7921"/>
    </row>
    <row r="7922" spans="2:2" x14ac:dyDescent="0.25">
      <c r="B7922"/>
    </row>
    <row r="7923" spans="2:2" x14ac:dyDescent="0.25">
      <c r="B7923"/>
    </row>
    <row r="7924" spans="2:2" x14ac:dyDescent="0.25">
      <c r="B7924"/>
    </row>
    <row r="7925" spans="2:2" x14ac:dyDescent="0.25">
      <c r="B7925"/>
    </row>
    <row r="7926" spans="2:2" x14ac:dyDescent="0.25">
      <c r="B7926"/>
    </row>
    <row r="7927" spans="2:2" x14ac:dyDescent="0.25">
      <c r="B7927"/>
    </row>
    <row r="7928" spans="2:2" x14ac:dyDescent="0.25">
      <c r="B7928"/>
    </row>
    <row r="7929" spans="2:2" x14ac:dyDescent="0.25">
      <c r="B7929"/>
    </row>
    <row r="7930" spans="2:2" x14ac:dyDescent="0.25">
      <c r="B7930"/>
    </row>
    <row r="7931" spans="2:2" x14ac:dyDescent="0.25">
      <c r="B7931"/>
    </row>
    <row r="7932" spans="2:2" x14ac:dyDescent="0.25">
      <c r="B7932"/>
    </row>
    <row r="7933" spans="2:2" x14ac:dyDescent="0.25">
      <c r="B7933"/>
    </row>
    <row r="7934" spans="2:2" x14ac:dyDescent="0.25">
      <c r="B7934"/>
    </row>
    <row r="7935" spans="2:2" x14ac:dyDescent="0.25">
      <c r="B7935"/>
    </row>
    <row r="7936" spans="2:2" x14ac:dyDescent="0.25">
      <c r="B7936"/>
    </row>
    <row r="7937" spans="2:2" x14ac:dyDescent="0.25">
      <c r="B7937"/>
    </row>
    <row r="7938" spans="2:2" x14ac:dyDescent="0.25">
      <c r="B7938"/>
    </row>
    <row r="7939" spans="2:2" x14ac:dyDescent="0.25">
      <c r="B7939"/>
    </row>
    <row r="7940" spans="2:2" x14ac:dyDescent="0.25">
      <c r="B7940"/>
    </row>
    <row r="7941" spans="2:2" x14ac:dyDescent="0.25">
      <c r="B7941"/>
    </row>
    <row r="7942" spans="2:2" x14ac:dyDescent="0.25">
      <c r="B7942"/>
    </row>
    <row r="7943" spans="2:2" x14ac:dyDescent="0.25">
      <c r="B7943"/>
    </row>
    <row r="7944" spans="2:2" x14ac:dyDescent="0.25">
      <c r="B7944"/>
    </row>
    <row r="7945" spans="2:2" x14ac:dyDescent="0.25">
      <c r="B7945"/>
    </row>
    <row r="7946" spans="2:2" x14ac:dyDescent="0.25">
      <c r="B7946"/>
    </row>
    <row r="7947" spans="2:2" x14ac:dyDescent="0.25">
      <c r="B7947"/>
    </row>
    <row r="7948" spans="2:2" x14ac:dyDescent="0.25">
      <c r="B7948"/>
    </row>
    <row r="7949" spans="2:2" x14ac:dyDescent="0.25">
      <c r="B7949"/>
    </row>
    <row r="7950" spans="2:2" x14ac:dyDescent="0.25">
      <c r="B7950"/>
    </row>
    <row r="7951" spans="2:2" x14ac:dyDescent="0.25">
      <c r="B7951"/>
    </row>
    <row r="7952" spans="2:2" x14ac:dyDescent="0.25">
      <c r="B7952"/>
    </row>
    <row r="7953" spans="2:2" x14ac:dyDescent="0.25">
      <c r="B7953"/>
    </row>
    <row r="7954" spans="2:2" x14ac:dyDescent="0.25">
      <c r="B7954"/>
    </row>
    <row r="7955" spans="2:2" x14ac:dyDescent="0.25">
      <c r="B7955"/>
    </row>
    <row r="7956" spans="2:2" x14ac:dyDescent="0.25">
      <c r="B7956"/>
    </row>
    <row r="7957" spans="2:2" x14ac:dyDescent="0.25">
      <c r="B7957"/>
    </row>
    <row r="7958" spans="2:2" x14ac:dyDescent="0.25">
      <c r="B7958"/>
    </row>
    <row r="7959" spans="2:2" x14ac:dyDescent="0.25">
      <c r="B7959"/>
    </row>
    <row r="7960" spans="2:2" x14ac:dyDescent="0.25">
      <c r="B7960"/>
    </row>
    <row r="7961" spans="2:2" x14ac:dyDescent="0.25">
      <c r="B7961"/>
    </row>
    <row r="7962" spans="2:2" x14ac:dyDescent="0.25">
      <c r="B7962"/>
    </row>
    <row r="7963" spans="2:2" x14ac:dyDescent="0.25">
      <c r="B7963"/>
    </row>
    <row r="7964" spans="2:2" x14ac:dyDescent="0.25">
      <c r="B7964"/>
    </row>
    <row r="7965" spans="2:2" x14ac:dyDescent="0.25">
      <c r="B7965"/>
    </row>
    <row r="7966" spans="2:2" x14ac:dyDescent="0.25">
      <c r="B7966"/>
    </row>
    <row r="7967" spans="2:2" x14ac:dyDescent="0.25">
      <c r="B7967"/>
    </row>
    <row r="7968" spans="2:2" x14ac:dyDescent="0.25">
      <c r="B7968"/>
    </row>
    <row r="7969" spans="2:2" x14ac:dyDescent="0.25">
      <c r="B7969"/>
    </row>
    <row r="7970" spans="2:2" x14ac:dyDescent="0.25">
      <c r="B7970"/>
    </row>
    <row r="7971" spans="2:2" x14ac:dyDescent="0.25">
      <c r="B7971"/>
    </row>
    <row r="7972" spans="2:2" x14ac:dyDescent="0.25">
      <c r="B7972"/>
    </row>
    <row r="7973" spans="2:2" x14ac:dyDescent="0.25">
      <c r="B7973"/>
    </row>
    <row r="7974" spans="2:2" x14ac:dyDescent="0.25">
      <c r="B7974"/>
    </row>
    <row r="7975" spans="2:2" x14ac:dyDescent="0.25">
      <c r="B7975"/>
    </row>
    <row r="7976" spans="2:2" x14ac:dyDescent="0.25">
      <c r="B7976"/>
    </row>
    <row r="7977" spans="2:2" x14ac:dyDescent="0.25">
      <c r="B7977"/>
    </row>
    <row r="7978" spans="2:2" x14ac:dyDescent="0.25">
      <c r="B7978"/>
    </row>
    <row r="7979" spans="2:2" x14ac:dyDescent="0.25">
      <c r="B7979"/>
    </row>
    <row r="7980" spans="2:2" x14ac:dyDescent="0.25">
      <c r="B7980"/>
    </row>
    <row r="7981" spans="2:2" x14ac:dyDescent="0.25">
      <c r="B7981"/>
    </row>
    <row r="7982" spans="2:2" x14ac:dyDescent="0.25">
      <c r="B7982"/>
    </row>
    <row r="7983" spans="2:2" x14ac:dyDescent="0.25">
      <c r="B7983"/>
    </row>
    <row r="7984" spans="2:2" x14ac:dyDescent="0.25">
      <c r="B7984"/>
    </row>
    <row r="7985" spans="2:2" x14ac:dyDescent="0.25">
      <c r="B7985"/>
    </row>
    <row r="7986" spans="2:2" x14ac:dyDescent="0.25">
      <c r="B7986"/>
    </row>
    <row r="7987" spans="2:2" x14ac:dyDescent="0.25">
      <c r="B7987"/>
    </row>
    <row r="7988" spans="2:2" x14ac:dyDescent="0.25">
      <c r="B7988"/>
    </row>
    <row r="7989" spans="2:2" x14ac:dyDescent="0.25">
      <c r="B7989"/>
    </row>
    <row r="7990" spans="2:2" x14ac:dyDescent="0.25">
      <c r="B7990"/>
    </row>
    <row r="7991" spans="2:2" x14ac:dyDescent="0.25">
      <c r="B7991"/>
    </row>
    <row r="7992" spans="2:2" x14ac:dyDescent="0.25">
      <c r="B7992"/>
    </row>
    <row r="7993" spans="2:2" x14ac:dyDescent="0.25">
      <c r="B7993"/>
    </row>
    <row r="7994" spans="2:2" x14ac:dyDescent="0.25">
      <c r="B7994"/>
    </row>
    <row r="7995" spans="2:2" x14ac:dyDescent="0.25">
      <c r="B7995"/>
    </row>
    <row r="7996" spans="2:2" x14ac:dyDescent="0.25">
      <c r="B7996"/>
    </row>
    <row r="7997" spans="2:2" x14ac:dyDescent="0.25">
      <c r="B7997"/>
    </row>
    <row r="7998" spans="2:2" x14ac:dyDescent="0.25">
      <c r="B7998"/>
    </row>
    <row r="7999" spans="2:2" x14ac:dyDescent="0.25">
      <c r="B7999"/>
    </row>
    <row r="8000" spans="2:2" x14ac:dyDescent="0.25">
      <c r="B8000"/>
    </row>
    <row r="8001" spans="2:2" x14ac:dyDescent="0.25">
      <c r="B8001"/>
    </row>
    <row r="8002" spans="2:2" x14ac:dyDescent="0.25">
      <c r="B8002"/>
    </row>
    <row r="8003" spans="2:2" x14ac:dyDescent="0.25">
      <c r="B8003"/>
    </row>
    <row r="8004" spans="2:2" x14ac:dyDescent="0.25">
      <c r="B8004"/>
    </row>
    <row r="8005" spans="2:2" x14ac:dyDescent="0.25">
      <c r="B8005"/>
    </row>
    <row r="8006" spans="2:2" x14ac:dyDescent="0.25">
      <c r="B8006"/>
    </row>
    <row r="8007" spans="2:2" x14ac:dyDescent="0.25">
      <c r="B8007"/>
    </row>
    <row r="8008" spans="2:2" x14ac:dyDescent="0.25">
      <c r="B8008"/>
    </row>
    <row r="8009" spans="2:2" x14ac:dyDescent="0.25">
      <c r="B8009"/>
    </row>
    <row r="8010" spans="2:2" x14ac:dyDescent="0.25">
      <c r="B8010"/>
    </row>
    <row r="8011" spans="2:2" x14ac:dyDescent="0.25">
      <c r="B8011"/>
    </row>
    <row r="8012" spans="2:2" x14ac:dyDescent="0.25">
      <c r="B8012"/>
    </row>
    <row r="8013" spans="2:2" x14ac:dyDescent="0.25">
      <c r="B8013"/>
    </row>
    <row r="8014" spans="2:2" x14ac:dyDescent="0.25">
      <c r="B8014"/>
    </row>
    <row r="8015" spans="2:2" x14ac:dyDescent="0.25">
      <c r="B8015"/>
    </row>
    <row r="8016" spans="2:2" x14ac:dyDescent="0.25">
      <c r="B8016"/>
    </row>
    <row r="8017" spans="2:2" x14ac:dyDescent="0.25">
      <c r="B8017"/>
    </row>
    <row r="8018" spans="2:2" x14ac:dyDescent="0.25">
      <c r="B8018"/>
    </row>
    <row r="8019" spans="2:2" x14ac:dyDescent="0.25">
      <c r="B8019"/>
    </row>
    <row r="8020" spans="2:2" x14ac:dyDescent="0.25">
      <c r="B8020"/>
    </row>
    <row r="8021" spans="2:2" x14ac:dyDescent="0.25">
      <c r="B8021"/>
    </row>
    <row r="8022" spans="2:2" x14ac:dyDescent="0.25">
      <c r="B8022"/>
    </row>
    <row r="8023" spans="2:2" x14ac:dyDescent="0.25">
      <c r="B8023"/>
    </row>
    <row r="8024" spans="2:2" x14ac:dyDescent="0.25">
      <c r="B8024"/>
    </row>
    <row r="8025" spans="2:2" x14ac:dyDescent="0.25">
      <c r="B8025"/>
    </row>
    <row r="8026" spans="2:2" x14ac:dyDescent="0.25">
      <c r="B8026"/>
    </row>
    <row r="8027" spans="2:2" x14ac:dyDescent="0.25">
      <c r="B8027"/>
    </row>
    <row r="8028" spans="2:2" x14ac:dyDescent="0.25">
      <c r="B8028"/>
    </row>
    <row r="8029" spans="2:2" x14ac:dyDescent="0.25">
      <c r="B8029"/>
    </row>
    <row r="8030" spans="2:2" x14ac:dyDescent="0.25">
      <c r="B8030"/>
    </row>
    <row r="8031" spans="2:2" x14ac:dyDescent="0.25">
      <c r="B8031"/>
    </row>
    <row r="8032" spans="2:2" x14ac:dyDescent="0.25">
      <c r="B8032"/>
    </row>
    <row r="8033" spans="2:2" x14ac:dyDescent="0.25">
      <c r="B8033"/>
    </row>
    <row r="8034" spans="2:2" x14ac:dyDescent="0.25">
      <c r="B8034"/>
    </row>
    <row r="8035" spans="2:2" x14ac:dyDescent="0.25">
      <c r="B8035"/>
    </row>
    <row r="8036" spans="2:2" x14ac:dyDescent="0.25">
      <c r="B8036"/>
    </row>
    <row r="8037" spans="2:2" x14ac:dyDescent="0.25">
      <c r="B8037"/>
    </row>
    <row r="8038" spans="2:2" x14ac:dyDescent="0.25">
      <c r="B8038"/>
    </row>
    <row r="8039" spans="2:2" x14ac:dyDescent="0.25">
      <c r="B8039"/>
    </row>
    <row r="8040" spans="2:2" x14ac:dyDescent="0.25">
      <c r="B8040"/>
    </row>
    <row r="8041" spans="2:2" x14ac:dyDescent="0.25">
      <c r="B8041"/>
    </row>
    <row r="8042" spans="2:2" x14ac:dyDescent="0.25">
      <c r="B8042"/>
    </row>
    <row r="8043" spans="2:2" x14ac:dyDescent="0.25">
      <c r="B8043"/>
    </row>
    <row r="8044" spans="2:2" x14ac:dyDescent="0.25">
      <c r="B8044"/>
    </row>
    <row r="8045" spans="2:2" x14ac:dyDescent="0.25">
      <c r="B8045"/>
    </row>
    <row r="8046" spans="2:2" x14ac:dyDescent="0.25">
      <c r="B8046"/>
    </row>
    <row r="8047" spans="2:2" x14ac:dyDescent="0.25">
      <c r="B8047"/>
    </row>
    <row r="8048" spans="2:2" x14ac:dyDescent="0.25">
      <c r="B8048"/>
    </row>
    <row r="8049" spans="2:2" x14ac:dyDescent="0.25">
      <c r="B8049"/>
    </row>
    <row r="8050" spans="2:2" x14ac:dyDescent="0.25">
      <c r="B8050"/>
    </row>
    <row r="8051" spans="2:2" x14ac:dyDescent="0.25">
      <c r="B8051"/>
    </row>
    <row r="8052" spans="2:2" x14ac:dyDescent="0.25">
      <c r="B8052"/>
    </row>
    <row r="8053" spans="2:2" x14ac:dyDescent="0.25">
      <c r="B8053"/>
    </row>
    <row r="8054" spans="2:2" x14ac:dyDescent="0.25">
      <c r="B8054"/>
    </row>
    <row r="8055" spans="2:2" x14ac:dyDescent="0.25">
      <c r="B8055"/>
    </row>
    <row r="8056" spans="2:2" x14ac:dyDescent="0.25">
      <c r="B8056"/>
    </row>
    <row r="8057" spans="2:2" x14ac:dyDescent="0.25">
      <c r="B8057"/>
    </row>
    <row r="8058" spans="2:2" x14ac:dyDescent="0.25">
      <c r="B8058"/>
    </row>
    <row r="8059" spans="2:2" x14ac:dyDescent="0.25">
      <c r="B8059"/>
    </row>
    <row r="8060" spans="2:2" x14ac:dyDescent="0.25">
      <c r="B8060"/>
    </row>
    <row r="8061" spans="2:2" x14ac:dyDescent="0.25">
      <c r="B8061"/>
    </row>
    <row r="8062" spans="2:2" x14ac:dyDescent="0.25">
      <c r="B8062"/>
    </row>
    <row r="8063" spans="2:2" x14ac:dyDescent="0.25">
      <c r="B8063"/>
    </row>
    <row r="8064" spans="2:2" x14ac:dyDescent="0.25">
      <c r="B8064"/>
    </row>
    <row r="8065" spans="2:2" x14ac:dyDescent="0.25">
      <c r="B8065"/>
    </row>
    <row r="8066" spans="2:2" x14ac:dyDescent="0.25">
      <c r="B8066"/>
    </row>
    <row r="8067" spans="2:2" x14ac:dyDescent="0.25">
      <c r="B8067"/>
    </row>
    <row r="8068" spans="2:2" x14ac:dyDescent="0.25">
      <c r="B8068"/>
    </row>
    <row r="8069" spans="2:2" x14ac:dyDescent="0.25">
      <c r="B8069"/>
    </row>
    <row r="8070" spans="2:2" x14ac:dyDescent="0.25">
      <c r="B8070"/>
    </row>
    <row r="8071" spans="2:2" x14ac:dyDescent="0.25">
      <c r="B8071"/>
    </row>
    <row r="8072" spans="2:2" x14ac:dyDescent="0.25">
      <c r="B8072"/>
    </row>
    <row r="8073" spans="2:2" x14ac:dyDescent="0.25">
      <c r="B8073"/>
    </row>
    <row r="8074" spans="2:2" x14ac:dyDescent="0.25">
      <c r="B8074"/>
    </row>
    <row r="8075" spans="2:2" x14ac:dyDescent="0.25">
      <c r="B8075"/>
    </row>
    <row r="8076" spans="2:2" x14ac:dyDescent="0.25">
      <c r="B8076"/>
    </row>
    <row r="8077" spans="2:2" x14ac:dyDescent="0.25">
      <c r="B8077"/>
    </row>
    <row r="8078" spans="2:2" x14ac:dyDescent="0.25">
      <c r="B8078"/>
    </row>
    <row r="8079" spans="2:2" x14ac:dyDescent="0.25">
      <c r="B8079"/>
    </row>
    <row r="8080" spans="2:2" x14ac:dyDescent="0.25">
      <c r="B8080"/>
    </row>
    <row r="8081" spans="2:2" x14ac:dyDescent="0.25">
      <c r="B8081"/>
    </row>
    <row r="8082" spans="2:2" x14ac:dyDescent="0.25">
      <c r="B8082"/>
    </row>
    <row r="8083" spans="2:2" x14ac:dyDescent="0.25">
      <c r="B8083"/>
    </row>
    <row r="8084" spans="2:2" x14ac:dyDescent="0.25">
      <c r="B8084"/>
    </row>
    <row r="8085" spans="2:2" x14ac:dyDescent="0.25">
      <c r="B8085"/>
    </row>
    <row r="8086" spans="2:2" x14ac:dyDescent="0.25">
      <c r="B8086"/>
    </row>
    <row r="8087" spans="2:2" x14ac:dyDescent="0.25">
      <c r="B8087"/>
    </row>
    <row r="8088" spans="2:2" x14ac:dyDescent="0.25">
      <c r="B8088"/>
    </row>
    <row r="8089" spans="2:2" x14ac:dyDescent="0.25">
      <c r="B8089"/>
    </row>
    <row r="8090" spans="2:2" x14ac:dyDescent="0.25">
      <c r="B8090"/>
    </row>
    <row r="8091" spans="2:2" x14ac:dyDescent="0.25">
      <c r="B8091"/>
    </row>
    <row r="8092" spans="2:2" x14ac:dyDescent="0.25">
      <c r="B8092"/>
    </row>
    <row r="8093" spans="2:2" x14ac:dyDescent="0.25">
      <c r="B8093"/>
    </row>
    <row r="8094" spans="2:2" x14ac:dyDescent="0.25">
      <c r="B8094"/>
    </row>
    <row r="8095" spans="2:2" x14ac:dyDescent="0.25">
      <c r="B8095"/>
    </row>
    <row r="8096" spans="2:2" x14ac:dyDescent="0.25">
      <c r="B8096"/>
    </row>
    <row r="8097" spans="2:2" x14ac:dyDescent="0.25">
      <c r="B8097"/>
    </row>
    <row r="8098" spans="2:2" x14ac:dyDescent="0.25">
      <c r="B8098"/>
    </row>
    <row r="8099" spans="2:2" x14ac:dyDescent="0.25">
      <c r="B8099"/>
    </row>
    <row r="8100" spans="2:2" x14ac:dyDescent="0.25">
      <c r="B8100"/>
    </row>
    <row r="8101" spans="2:2" x14ac:dyDescent="0.25">
      <c r="B8101"/>
    </row>
    <row r="8102" spans="2:2" x14ac:dyDescent="0.25">
      <c r="B8102"/>
    </row>
    <row r="8103" spans="2:2" x14ac:dyDescent="0.25">
      <c r="B8103"/>
    </row>
    <row r="8104" spans="2:2" x14ac:dyDescent="0.25">
      <c r="B8104"/>
    </row>
    <row r="8105" spans="2:2" x14ac:dyDescent="0.25">
      <c r="B8105"/>
    </row>
    <row r="8106" spans="2:2" x14ac:dyDescent="0.25">
      <c r="B8106"/>
    </row>
    <row r="8107" spans="2:2" x14ac:dyDescent="0.25">
      <c r="B8107"/>
    </row>
    <row r="8108" spans="2:2" x14ac:dyDescent="0.25">
      <c r="B8108"/>
    </row>
    <row r="8109" spans="2:2" x14ac:dyDescent="0.25">
      <c r="B8109"/>
    </row>
    <row r="8110" spans="2:2" x14ac:dyDescent="0.25">
      <c r="B8110"/>
    </row>
    <row r="8111" spans="2:2" x14ac:dyDescent="0.25">
      <c r="B8111"/>
    </row>
    <row r="8112" spans="2:2" x14ac:dyDescent="0.25">
      <c r="B8112"/>
    </row>
    <row r="8113" spans="2:2" x14ac:dyDescent="0.25">
      <c r="B8113"/>
    </row>
    <row r="8114" spans="2:2" x14ac:dyDescent="0.25">
      <c r="B8114"/>
    </row>
    <row r="8115" spans="2:2" x14ac:dyDescent="0.25">
      <c r="B8115"/>
    </row>
    <row r="8116" spans="2:2" x14ac:dyDescent="0.25">
      <c r="B8116"/>
    </row>
    <row r="8117" spans="2:2" x14ac:dyDescent="0.25">
      <c r="B8117"/>
    </row>
    <row r="8118" spans="2:2" x14ac:dyDescent="0.25">
      <c r="B8118"/>
    </row>
    <row r="8119" spans="2:2" x14ac:dyDescent="0.25">
      <c r="B8119"/>
    </row>
    <row r="8120" spans="2:2" x14ac:dyDescent="0.25">
      <c r="B8120"/>
    </row>
    <row r="8121" spans="2:2" x14ac:dyDescent="0.25">
      <c r="B8121"/>
    </row>
    <row r="8122" spans="2:2" x14ac:dyDescent="0.25">
      <c r="B8122"/>
    </row>
    <row r="8123" spans="2:2" x14ac:dyDescent="0.25">
      <c r="B8123"/>
    </row>
    <row r="8124" spans="2:2" x14ac:dyDescent="0.25">
      <c r="B8124"/>
    </row>
    <row r="8125" spans="2:2" x14ac:dyDescent="0.25">
      <c r="B8125"/>
    </row>
    <row r="8126" spans="2:2" x14ac:dyDescent="0.25">
      <c r="B8126"/>
    </row>
    <row r="8127" spans="2:2" x14ac:dyDescent="0.25">
      <c r="B8127"/>
    </row>
    <row r="8128" spans="2:2" x14ac:dyDescent="0.25">
      <c r="B8128"/>
    </row>
    <row r="8129" spans="2:2" x14ac:dyDescent="0.25">
      <c r="B8129"/>
    </row>
    <row r="8130" spans="2:2" x14ac:dyDescent="0.25">
      <c r="B8130"/>
    </row>
    <row r="8131" spans="2:2" x14ac:dyDescent="0.25">
      <c r="B8131"/>
    </row>
    <row r="8132" spans="2:2" x14ac:dyDescent="0.25">
      <c r="B8132"/>
    </row>
    <row r="8133" spans="2:2" x14ac:dyDescent="0.25">
      <c r="B8133"/>
    </row>
    <row r="8134" spans="2:2" x14ac:dyDescent="0.25">
      <c r="B8134"/>
    </row>
    <row r="8135" spans="2:2" x14ac:dyDescent="0.25">
      <c r="B8135"/>
    </row>
    <row r="8136" spans="2:2" x14ac:dyDescent="0.25">
      <c r="B8136"/>
    </row>
    <row r="8137" spans="2:2" x14ac:dyDescent="0.25">
      <c r="B8137"/>
    </row>
    <row r="8138" spans="2:2" x14ac:dyDescent="0.25">
      <c r="B8138"/>
    </row>
    <row r="8139" spans="2:2" x14ac:dyDescent="0.25">
      <c r="B8139"/>
    </row>
    <row r="8140" spans="2:2" x14ac:dyDescent="0.25">
      <c r="B8140"/>
    </row>
    <row r="8141" spans="2:2" x14ac:dyDescent="0.25">
      <c r="B8141"/>
    </row>
    <row r="8142" spans="2:2" x14ac:dyDescent="0.25">
      <c r="B8142"/>
    </row>
    <row r="8143" spans="2:2" x14ac:dyDescent="0.25">
      <c r="B8143"/>
    </row>
    <row r="8144" spans="2:2" x14ac:dyDescent="0.25">
      <c r="B8144"/>
    </row>
    <row r="8145" spans="2:2" x14ac:dyDescent="0.25">
      <c r="B8145"/>
    </row>
    <row r="8146" spans="2:2" x14ac:dyDescent="0.25">
      <c r="B8146"/>
    </row>
    <row r="8147" spans="2:2" x14ac:dyDescent="0.25">
      <c r="B8147"/>
    </row>
    <row r="8148" spans="2:2" x14ac:dyDescent="0.25">
      <c r="B8148"/>
    </row>
    <row r="8149" spans="2:2" x14ac:dyDescent="0.25">
      <c r="B8149"/>
    </row>
    <row r="8150" spans="2:2" x14ac:dyDescent="0.25">
      <c r="B8150"/>
    </row>
    <row r="8151" spans="2:2" x14ac:dyDescent="0.25">
      <c r="B8151"/>
    </row>
    <row r="8152" spans="2:2" x14ac:dyDescent="0.25">
      <c r="B8152"/>
    </row>
    <row r="8153" spans="2:2" x14ac:dyDescent="0.25">
      <c r="B8153"/>
    </row>
    <row r="8154" spans="2:2" x14ac:dyDescent="0.25">
      <c r="B8154"/>
    </row>
    <row r="8155" spans="2:2" x14ac:dyDescent="0.25">
      <c r="B8155"/>
    </row>
    <row r="8156" spans="2:2" x14ac:dyDescent="0.25">
      <c r="B8156"/>
    </row>
    <row r="8157" spans="2:2" x14ac:dyDescent="0.25">
      <c r="B8157"/>
    </row>
    <row r="8158" spans="2:2" x14ac:dyDescent="0.25">
      <c r="B8158"/>
    </row>
    <row r="8159" spans="2:2" x14ac:dyDescent="0.25">
      <c r="B8159"/>
    </row>
    <row r="8160" spans="2:2" x14ac:dyDescent="0.25">
      <c r="B8160"/>
    </row>
    <row r="8161" spans="2:2" x14ac:dyDescent="0.25">
      <c r="B8161"/>
    </row>
    <row r="8162" spans="2:2" x14ac:dyDescent="0.25">
      <c r="B8162"/>
    </row>
    <row r="8163" spans="2:2" x14ac:dyDescent="0.25">
      <c r="B8163"/>
    </row>
    <row r="8164" spans="2:2" x14ac:dyDescent="0.25">
      <c r="B8164"/>
    </row>
    <row r="8165" spans="2:2" x14ac:dyDescent="0.25">
      <c r="B8165"/>
    </row>
    <row r="8166" spans="2:2" x14ac:dyDescent="0.25">
      <c r="B8166"/>
    </row>
    <row r="8167" spans="2:2" x14ac:dyDescent="0.25">
      <c r="B8167"/>
    </row>
    <row r="8168" spans="2:2" x14ac:dyDescent="0.25">
      <c r="B8168"/>
    </row>
    <row r="8169" spans="2:2" x14ac:dyDescent="0.25">
      <c r="B8169"/>
    </row>
    <row r="8170" spans="2:2" x14ac:dyDescent="0.25">
      <c r="B8170"/>
    </row>
    <row r="8171" spans="2:2" x14ac:dyDescent="0.25">
      <c r="B8171"/>
    </row>
    <row r="8172" spans="2:2" x14ac:dyDescent="0.25">
      <c r="B8172"/>
    </row>
    <row r="8173" spans="2:2" x14ac:dyDescent="0.25">
      <c r="B8173"/>
    </row>
    <row r="8174" spans="2:2" x14ac:dyDescent="0.25">
      <c r="B8174"/>
    </row>
    <row r="8175" spans="2:2" x14ac:dyDescent="0.25">
      <c r="B8175"/>
    </row>
    <row r="8176" spans="2:2" x14ac:dyDescent="0.25">
      <c r="B8176"/>
    </row>
    <row r="8177" spans="2:2" x14ac:dyDescent="0.25">
      <c r="B8177"/>
    </row>
    <row r="8178" spans="2:2" x14ac:dyDescent="0.25">
      <c r="B8178"/>
    </row>
    <row r="8179" spans="2:2" x14ac:dyDescent="0.25">
      <c r="B8179"/>
    </row>
    <row r="8180" spans="2:2" x14ac:dyDescent="0.25">
      <c r="B8180"/>
    </row>
    <row r="8181" spans="2:2" x14ac:dyDescent="0.25">
      <c r="B8181"/>
    </row>
    <row r="8182" spans="2:2" x14ac:dyDescent="0.25">
      <c r="B8182"/>
    </row>
    <row r="8183" spans="2:2" x14ac:dyDescent="0.25">
      <c r="B8183"/>
    </row>
    <row r="8184" spans="2:2" x14ac:dyDescent="0.25">
      <c r="B8184"/>
    </row>
    <row r="8185" spans="2:2" x14ac:dyDescent="0.25">
      <c r="B8185"/>
    </row>
    <row r="8186" spans="2:2" x14ac:dyDescent="0.25">
      <c r="B8186"/>
    </row>
    <row r="8187" spans="2:2" x14ac:dyDescent="0.25">
      <c r="B8187"/>
    </row>
    <row r="8188" spans="2:2" x14ac:dyDescent="0.25">
      <c r="B8188"/>
    </row>
    <row r="8189" spans="2:2" x14ac:dyDescent="0.25">
      <c r="B8189"/>
    </row>
    <row r="8190" spans="2:2" x14ac:dyDescent="0.25">
      <c r="B8190"/>
    </row>
    <row r="8191" spans="2:2" x14ac:dyDescent="0.25">
      <c r="B8191"/>
    </row>
    <row r="8192" spans="2:2" x14ac:dyDescent="0.25">
      <c r="B8192"/>
    </row>
    <row r="8193" spans="2:2" x14ac:dyDescent="0.25">
      <c r="B8193"/>
    </row>
    <row r="8194" spans="2:2" x14ac:dyDescent="0.25">
      <c r="B8194"/>
    </row>
    <row r="8195" spans="2:2" x14ac:dyDescent="0.25">
      <c r="B8195"/>
    </row>
    <row r="8196" spans="2:2" x14ac:dyDescent="0.25">
      <c r="B8196"/>
    </row>
    <row r="8197" spans="2:2" x14ac:dyDescent="0.25">
      <c r="B8197"/>
    </row>
    <row r="8198" spans="2:2" x14ac:dyDescent="0.25">
      <c r="B8198"/>
    </row>
    <row r="8199" spans="2:2" x14ac:dyDescent="0.25">
      <c r="B8199"/>
    </row>
    <row r="8200" spans="2:2" x14ac:dyDescent="0.25">
      <c r="B8200"/>
    </row>
    <row r="8201" spans="2:2" x14ac:dyDescent="0.25">
      <c r="B8201"/>
    </row>
    <row r="8202" spans="2:2" x14ac:dyDescent="0.25">
      <c r="B8202"/>
    </row>
    <row r="8203" spans="2:2" x14ac:dyDescent="0.25">
      <c r="B8203"/>
    </row>
    <row r="8204" spans="2:2" x14ac:dyDescent="0.25">
      <c r="B8204"/>
    </row>
    <row r="8205" spans="2:2" x14ac:dyDescent="0.25">
      <c r="B8205"/>
    </row>
    <row r="8206" spans="2:2" x14ac:dyDescent="0.25">
      <c r="B8206"/>
    </row>
    <row r="8207" spans="2:2" x14ac:dyDescent="0.25">
      <c r="B8207"/>
    </row>
    <row r="8208" spans="2:2" x14ac:dyDescent="0.25">
      <c r="B8208"/>
    </row>
    <row r="8209" spans="2:2" x14ac:dyDescent="0.25">
      <c r="B8209"/>
    </row>
    <row r="8210" spans="2:2" x14ac:dyDescent="0.25">
      <c r="B8210"/>
    </row>
    <row r="8211" spans="2:2" x14ac:dyDescent="0.25">
      <c r="B8211"/>
    </row>
    <row r="8212" spans="2:2" x14ac:dyDescent="0.25">
      <c r="B8212"/>
    </row>
    <row r="8213" spans="2:2" x14ac:dyDescent="0.25">
      <c r="B8213"/>
    </row>
    <row r="8214" spans="2:2" x14ac:dyDescent="0.25">
      <c r="B8214"/>
    </row>
    <row r="8215" spans="2:2" x14ac:dyDescent="0.25">
      <c r="B8215"/>
    </row>
    <row r="8216" spans="2:2" x14ac:dyDescent="0.25">
      <c r="B8216"/>
    </row>
    <row r="8217" spans="2:2" x14ac:dyDescent="0.25">
      <c r="B8217"/>
    </row>
    <row r="8218" spans="2:2" x14ac:dyDescent="0.25">
      <c r="B8218"/>
    </row>
    <row r="8219" spans="2:2" x14ac:dyDescent="0.25">
      <c r="B8219"/>
    </row>
    <row r="8220" spans="2:2" x14ac:dyDescent="0.25">
      <c r="B8220"/>
    </row>
    <row r="8221" spans="2:2" x14ac:dyDescent="0.25">
      <c r="B8221"/>
    </row>
    <row r="8222" spans="2:2" x14ac:dyDescent="0.25">
      <c r="B8222"/>
    </row>
    <row r="8223" spans="2:2" x14ac:dyDescent="0.25">
      <c r="B8223"/>
    </row>
    <row r="8224" spans="2:2" x14ac:dyDescent="0.25">
      <c r="B8224"/>
    </row>
    <row r="8225" spans="2:2" x14ac:dyDescent="0.25">
      <c r="B8225"/>
    </row>
    <row r="8226" spans="2:2" x14ac:dyDescent="0.25">
      <c r="B8226"/>
    </row>
    <row r="8227" spans="2:2" x14ac:dyDescent="0.25">
      <c r="B8227"/>
    </row>
    <row r="8228" spans="2:2" x14ac:dyDescent="0.25">
      <c r="B8228"/>
    </row>
    <row r="8229" spans="2:2" x14ac:dyDescent="0.25">
      <c r="B8229"/>
    </row>
    <row r="8230" spans="2:2" x14ac:dyDescent="0.25">
      <c r="B8230"/>
    </row>
    <row r="8231" spans="2:2" x14ac:dyDescent="0.25">
      <c r="B8231"/>
    </row>
    <row r="8232" spans="2:2" x14ac:dyDescent="0.25">
      <c r="B8232"/>
    </row>
    <row r="8233" spans="2:2" x14ac:dyDescent="0.25">
      <c r="B8233"/>
    </row>
    <row r="8234" spans="2:2" x14ac:dyDescent="0.25">
      <c r="B8234"/>
    </row>
    <row r="8235" spans="2:2" x14ac:dyDescent="0.25">
      <c r="B8235"/>
    </row>
    <row r="8236" spans="2:2" x14ac:dyDescent="0.25">
      <c r="B8236"/>
    </row>
    <row r="8237" spans="2:2" x14ac:dyDescent="0.25">
      <c r="B8237"/>
    </row>
    <row r="8238" spans="2:2" x14ac:dyDescent="0.25">
      <c r="B8238"/>
    </row>
    <row r="8239" spans="2:2" x14ac:dyDescent="0.25">
      <c r="B8239"/>
    </row>
    <row r="8240" spans="2:2" x14ac:dyDescent="0.25">
      <c r="B8240"/>
    </row>
    <row r="8241" spans="2:2" x14ac:dyDescent="0.25">
      <c r="B8241"/>
    </row>
    <row r="8242" spans="2:2" x14ac:dyDescent="0.25">
      <c r="B8242"/>
    </row>
    <row r="8243" spans="2:2" x14ac:dyDescent="0.25">
      <c r="B8243"/>
    </row>
    <row r="8244" spans="2:2" x14ac:dyDescent="0.25">
      <c r="B8244"/>
    </row>
    <row r="8245" spans="2:2" x14ac:dyDescent="0.25">
      <c r="B8245"/>
    </row>
    <row r="8246" spans="2:2" x14ac:dyDescent="0.25">
      <c r="B8246"/>
    </row>
    <row r="8247" spans="2:2" x14ac:dyDescent="0.25">
      <c r="B8247"/>
    </row>
    <row r="8248" spans="2:2" x14ac:dyDescent="0.25">
      <c r="B8248"/>
    </row>
    <row r="8249" spans="2:2" x14ac:dyDescent="0.25">
      <c r="B8249"/>
    </row>
    <row r="8250" spans="2:2" x14ac:dyDescent="0.25">
      <c r="B8250"/>
    </row>
    <row r="8251" spans="2:2" x14ac:dyDescent="0.25">
      <c r="B8251"/>
    </row>
    <row r="8252" spans="2:2" x14ac:dyDescent="0.25">
      <c r="B8252"/>
    </row>
    <row r="8253" spans="2:2" x14ac:dyDescent="0.25">
      <c r="B8253"/>
    </row>
    <row r="8254" spans="2:2" x14ac:dyDescent="0.25">
      <c r="B8254"/>
    </row>
    <row r="8255" spans="2:2" x14ac:dyDescent="0.25">
      <c r="B8255"/>
    </row>
    <row r="8256" spans="2:2" x14ac:dyDescent="0.25">
      <c r="B8256"/>
    </row>
    <row r="8257" spans="2:2" x14ac:dyDescent="0.25">
      <c r="B8257"/>
    </row>
    <row r="8258" spans="2:2" x14ac:dyDescent="0.25">
      <c r="B8258"/>
    </row>
    <row r="8259" spans="2:2" x14ac:dyDescent="0.25">
      <c r="B8259"/>
    </row>
    <row r="8260" spans="2:2" x14ac:dyDescent="0.25">
      <c r="B8260"/>
    </row>
    <row r="8261" spans="2:2" x14ac:dyDescent="0.25">
      <c r="B8261"/>
    </row>
    <row r="8262" spans="2:2" x14ac:dyDescent="0.25">
      <c r="B8262"/>
    </row>
    <row r="8263" spans="2:2" x14ac:dyDescent="0.25">
      <c r="B8263"/>
    </row>
    <row r="8264" spans="2:2" x14ac:dyDescent="0.25">
      <c r="B8264"/>
    </row>
    <row r="8265" spans="2:2" x14ac:dyDescent="0.25">
      <c r="B8265"/>
    </row>
    <row r="8266" spans="2:2" x14ac:dyDescent="0.25">
      <c r="B8266"/>
    </row>
    <row r="8267" spans="2:2" x14ac:dyDescent="0.25">
      <c r="B8267"/>
    </row>
    <row r="8268" spans="2:2" x14ac:dyDescent="0.25">
      <c r="B8268"/>
    </row>
    <row r="8269" spans="2:2" x14ac:dyDescent="0.25">
      <c r="B8269"/>
    </row>
    <row r="8270" spans="2:2" x14ac:dyDescent="0.25">
      <c r="B8270"/>
    </row>
    <row r="8271" spans="2:2" x14ac:dyDescent="0.25">
      <c r="B8271"/>
    </row>
    <row r="8272" spans="2:2" x14ac:dyDescent="0.25">
      <c r="B8272"/>
    </row>
    <row r="8273" spans="2:2" x14ac:dyDescent="0.25">
      <c r="B8273"/>
    </row>
    <row r="8274" spans="2:2" x14ac:dyDescent="0.25">
      <c r="B8274"/>
    </row>
    <row r="8275" spans="2:2" x14ac:dyDescent="0.25">
      <c r="B8275"/>
    </row>
    <row r="8276" spans="2:2" x14ac:dyDescent="0.25">
      <c r="B8276"/>
    </row>
    <row r="8277" spans="2:2" x14ac:dyDescent="0.25">
      <c r="B8277"/>
    </row>
    <row r="8278" spans="2:2" x14ac:dyDescent="0.25">
      <c r="B8278"/>
    </row>
    <row r="8279" spans="2:2" x14ac:dyDescent="0.25">
      <c r="B8279"/>
    </row>
    <row r="8280" spans="2:2" x14ac:dyDescent="0.25">
      <c r="B8280"/>
    </row>
    <row r="8281" spans="2:2" x14ac:dyDescent="0.25">
      <c r="B8281"/>
    </row>
    <row r="8282" spans="2:2" x14ac:dyDescent="0.25">
      <c r="B8282"/>
    </row>
    <row r="8283" spans="2:2" x14ac:dyDescent="0.25">
      <c r="B8283"/>
    </row>
    <row r="8284" spans="2:2" x14ac:dyDescent="0.25">
      <c r="B8284"/>
    </row>
    <row r="8285" spans="2:2" x14ac:dyDescent="0.25">
      <c r="B8285"/>
    </row>
    <row r="8286" spans="2:2" x14ac:dyDescent="0.25">
      <c r="B8286"/>
    </row>
    <row r="8287" spans="2:2" x14ac:dyDescent="0.25">
      <c r="B8287"/>
    </row>
    <row r="8288" spans="2:2" x14ac:dyDescent="0.25">
      <c r="B8288"/>
    </row>
    <row r="8289" spans="2:2" x14ac:dyDescent="0.25">
      <c r="B8289"/>
    </row>
    <row r="8290" spans="2:2" x14ac:dyDescent="0.25">
      <c r="B8290"/>
    </row>
    <row r="8291" spans="2:2" x14ac:dyDescent="0.25">
      <c r="B8291"/>
    </row>
    <row r="8292" spans="2:2" x14ac:dyDescent="0.25">
      <c r="B8292"/>
    </row>
    <row r="8293" spans="2:2" x14ac:dyDescent="0.25">
      <c r="B8293"/>
    </row>
    <row r="8294" spans="2:2" x14ac:dyDescent="0.25">
      <c r="B8294"/>
    </row>
    <row r="8295" spans="2:2" x14ac:dyDescent="0.25">
      <c r="B8295"/>
    </row>
    <row r="8296" spans="2:2" x14ac:dyDescent="0.25">
      <c r="B8296"/>
    </row>
    <row r="8297" spans="2:2" x14ac:dyDescent="0.25">
      <c r="B8297"/>
    </row>
    <row r="8298" spans="2:2" x14ac:dyDescent="0.25">
      <c r="B8298"/>
    </row>
    <row r="8299" spans="2:2" x14ac:dyDescent="0.25">
      <c r="B8299"/>
    </row>
    <row r="8300" spans="2:2" x14ac:dyDescent="0.25">
      <c r="B8300"/>
    </row>
    <row r="8301" spans="2:2" x14ac:dyDescent="0.25">
      <c r="B8301"/>
    </row>
    <row r="8302" spans="2:2" x14ac:dyDescent="0.25">
      <c r="B8302"/>
    </row>
    <row r="8303" spans="2:2" x14ac:dyDescent="0.25">
      <c r="B8303"/>
    </row>
    <row r="8304" spans="2:2" x14ac:dyDescent="0.25">
      <c r="B8304"/>
    </row>
    <row r="8305" spans="2:2" x14ac:dyDescent="0.25">
      <c r="B8305"/>
    </row>
    <row r="8306" spans="2:2" x14ac:dyDescent="0.25">
      <c r="B8306"/>
    </row>
    <row r="8307" spans="2:2" x14ac:dyDescent="0.25">
      <c r="B8307"/>
    </row>
    <row r="8308" spans="2:2" x14ac:dyDescent="0.25">
      <c r="B8308"/>
    </row>
    <row r="8309" spans="2:2" x14ac:dyDescent="0.25">
      <c r="B8309"/>
    </row>
    <row r="8310" spans="2:2" x14ac:dyDescent="0.25">
      <c r="B8310"/>
    </row>
    <row r="8311" spans="2:2" x14ac:dyDescent="0.25">
      <c r="B8311"/>
    </row>
    <row r="8312" spans="2:2" x14ac:dyDescent="0.25">
      <c r="B8312"/>
    </row>
    <row r="8313" spans="2:2" x14ac:dyDescent="0.25">
      <c r="B8313"/>
    </row>
    <row r="8314" spans="2:2" x14ac:dyDescent="0.25">
      <c r="B8314"/>
    </row>
    <row r="8315" spans="2:2" x14ac:dyDescent="0.25">
      <c r="B8315"/>
    </row>
    <row r="8316" spans="2:2" x14ac:dyDescent="0.25">
      <c r="B8316"/>
    </row>
    <row r="8317" spans="2:2" x14ac:dyDescent="0.25">
      <c r="B8317"/>
    </row>
    <row r="8318" spans="2:2" x14ac:dyDescent="0.25">
      <c r="B8318"/>
    </row>
    <row r="8319" spans="2:2" x14ac:dyDescent="0.25">
      <c r="B8319"/>
    </row>
    <row r="8320" spans="2:2" x14ac:dyDescent="0.25">
      <c r="B8320"/>
    </row>
    <row r="8321" spans="2:2" x14ac:dyDescent="0.25">
      <c r="B8321"/>
    </row>
    <row r="8322" spans="2:2" x14ac:dyDescent="0.25">
      <c r="B8322"/>
    </row>
    <row r="8323" spans="2:2" x14ac:dyDescent="0.25">
      <c r="B8323"/>
    </row>
    <row r="8324" spans="2:2" x14ac:dyDescent="0.25">
      <c r="B8324"/>
    </row>
    <row r="8325" spans="2:2" x14ac:dyDescent="0.25">
      <c r="B8325"/>
    </row>
    <row r="8326" spans="2:2" x14ac:dyDescent="0.25">
      <c r="B8326"/>
    </row>
    <row r="8327" spans="2:2" x14ac:dyDescent="0.25">
      <c r="B8327"/>
    </row>
    <row r="8328" spans="2:2" x14ac:dyDescent="0.25">
      <c r="B8328"/>
    </row>
    <row r="8329" spans="2:2" x14ac:dyDescent="0.25">
      <c r="B8329"/>
    </row>
    <row r="8330" spans="2:2" x14ac:dyDescent="0.25">
      <c r="B8330"/>
    </row>
    <row r="8331" spans="2:2" x14ac:dyDescent="0.25">
      <c r="B8331"/>
    </row>
    <row r="8332" spans="2:2" x14ac:dyDescent="0.25">
      <c r="B8332"/>
    </row>
    <row r="8333" spans="2:2" x14ac:dyDescent="0.25">
      <c r="B8333"/>
    </row>
    <row r="8334" spans="2:2" x14ac:dyDescent="0.25">
      <c r="B8334"/>
    </row>
    <row r="8335" spans="2:2" x14ac:dyDescent="0.25">
      <c r="B8335"/>
    </row>
    <row r="8336" spans="2:2" x14ac:dyDescent="0.25">
      <c r="B8336"/>
    </row>
    <row r="8337" spans="2:2" x14ac:dyDescent="0.25">
      <c r="B8337"/>
    </row>
    <row r="8338" spans="2:2" x14ac:dyDescent="0.25">
      <c r="B8338"/>
    </row>
    <row r="8339" spans="2:2" x14ac:dyDescent="0.25">
      <c r="B8339"/>
    </row>
    <row r="8340" spans="2:2" x14ac:dyDescent="0.25">
      <c r="B8340"/>
    </row>
    <row r="8341" spans="2:2" x14ac:dyDescent="0.25">
      <c r="B8341"/>
    </row>
    <row r="8342" spans="2:2" x14ac:dyDescent="0.25">
      <c r="B8342"/>
    </row>
    <row r="8343" spans="2:2" x14ac:dyDescent="0.25">
      <c r="B8343"/>
    </row>
    <row r="8344" spans="2:2" x14ac:dyDescent="0.25">
      <c r="B8344"/>
    </row>
    <row r="8345" spans="2:2" x14ac:dyDescent="0.25">
      <c r="B8345"/>
    </row>
    <row r="8346" spans="2:2" x14ac:dyDescent="0.25">
      <c r="B8346"/>
    </row>
    <row r="8347" spans="2:2" x14ac:dyDescent="0.25">
      <c r="B8347"/>
    </row>
    <row r="8348" spans="2:2" x14ac:dyDescent="0.25">
      <c r="B8348"/>
    </row>
    <row r="8349" spans="2:2" x14ac:dyDescent="0.25">
      <c r="B8349"/>
    </row>
    <row r="8350" spans="2:2" x14ac:dyDescent="0.25">
      <c r="B8350"/>
    </row>
    <row r="8351" spans="2:2" x14ac:dyDescent="0.25">
      <c r="B8351"/>
    </row>
    <row r="8352" spans="2:2" x14ac:dyDescent="0.25">
      <c r="B8352"/>
    </row>
    <row r="8353" spans="2:2" x14ac:dyDescent="0.25">
      <c r="B8353"/>
    </row>
    <row r="8354" spans="2:2" x14ac:dyDescent="0.25">
      <c r="B8354"/>
    </row>
    <row r="8355" spans="2:2" x14ac:dyDescent="0.25">
      <c r="B8355"/>
    </row>
    <row r="8356" spans="2:2" x14ac:dyDescent="0.25">
      <c r="B8356"/>
    </row>
    <row r="8357" spans="2:2" x14ac:dyDescent="0.25">
      <c r="B8357"/>
    </row>
    <row r="8358" spans="2:2" x14ac:dyDescent="0.25">
      <c r="B8358"/>
    </row>
    <row r="8359" spans="2:2" x14ac:dyDescent="0.25">
      <c r="B8359"/>
    </row>
    <row r="8360" spans="2:2" x14ac:dyDescent="0.25">
      <c r="B8360"/>
    </row>
    <row r="8361" spans="2:2" x14ac:dyDescent="0.25">
      <c r="B8361"/>
    </row>
    <row r="8362" spans="2:2" x14ac:dyDescent="0.25">
      <c r="B8362"/>
    </row>
    <row r="8363" spans="2:2" x14ac:dyDescent="0.25">
      <c r="B8363"/>
    </row>
    <row r="8364" spans="2:2" x14ac:dyDescent="0.25">
      <c r="B8364"/>
    </row>
    <row r="8365" spans="2:2" x14ac:dyDescent="0.25">
      <c r="B8365"/>
    </row>
    <row r="8366" spans="2:2" x14ac:dyDescent="0.25">
      <c r="B8366"/>
    </row>
    <row r="8367" spans="2:2" x14ac:dyDescent="0.25">
      <c r="B8367"/>
    </row>
    <row r="8368" spans="2:2" x14ac:dyDescent="0.25">
      <c r="B8368"/>
    </row>
    <row r="8369" spans="2:2" x14ac:dyDescent="0.25">
      <c r="B8369"/>
    </row>
    <row r="8370" spans="2:2" x14ac:dyDescent="0.25">
      <c r="B8370"/>
    </row>
    <row r="8371" spans="2:2" x14ac:dyDescent="0.25">
      <c r="B8371"/>
    </row>
    <row r="8372" spans="2:2" x14ac:dyDescent="0.25">
      <c r="B8372"/>
    </row>
    <row r="8373" spans="2:2" x14ac:dyDescent="0.25">
      <c r="B8373"/>
    </row>
    <row r="8374" spans="2:2" x14ac:dyDescent="0.25">
      <c r="B8374"/>
    </row>
    <row r="8375" spans="2:2" x14ac:dyDescent="0.25">
      <c r="B8375"/>
    </row>
    <row r="8376" spans="2:2" x14ac:dyDescent="0.25">
      <c r="B8376"/>
    </row>
    <row r="8377" spans="2:2" x14ac:dyDescent="0.25">
      <c r="B8377"/>
    </row>
    <row r="8378" spans="2:2" x14ac:dyDescent="0.25">
      <c r="B8378"/>
    </row>
    <row r="8379" spans="2:2" x14ac:dyDescent="0.25">
      <c r="B8379"/>
    </row>
    <row r="8380" spans="2:2" x14ac:dyDescent="0.25">
      <c r="B8380"/>
    </row>
    <row r="8381" spans="2:2" x14ac:dyDescent="0.25">
      <c r="B8381"/>
    </row>
    <row r="8382" spans="2:2" x14ac:dyDescent="0.25">
      <c r="B8382"/>
    </row>
    <row r="8383" spans="2:2" x14ac:dyDescent="0.25">
      <c r="B8383"/>
    </row>
    <row r="8384" spans="2:2" x14ac:dyDescent="0.25">
      <c r="B8384"/>
    </row>
    <row r="8385" spans="2:2" x14ac:dyDescent="0.25">
      <c r="B8385"/>
    </row>
    <row r="8386" spans="2:2" x14ac:dyDescent="0.25">
      <c r="B8386"/>
    </row>
    <row r="8387" spans="2:2" x14ac:dyDescent="0.25">
      <c r="B8387"/>
    </row>
    <row r="8388" spans="2:2" x14ac:dyDescent="0.25">
      <c r="B8388"/>
    </row>
    <row r="8389" spans="2:2" x14ac:dyDescent="0.25">
      <c r="B8389"/>
    </row>
    <row r="8390" spans="2:2" x14ac:dyDescent="0.25">
      <c r="B8390"/>
    </row>
    <row r="8391" spans="2:2" x14ac:dyDescent="0.25">
      <c r="B8391"/>
    </row>
    <row r="8392" spans="2:2" x14ac:dyDescent="0.25">
      <c r="B8392"/>
    </row>
    <row r="8393" spans="2:2" x14ac:dyDescent="0.25">
      <c r="B8393"/>
    </row>
    <row r="8394" spans="2:2" x14ac:dyDescent="0.25">
      <c r="B8394"/>
    </row>
    <row r="8395" spans="2:2" x14ac:dyDescent="0.25">
      <c r="B8395"/>
    </row>
    <row r="8396" spans="2:2" x14ac:dyDescent="0.25">
      <c r="B8396"/>
    </row>
    <row r="8397" spans="2:2" x14ac:dyDescent="0.25">
      <c r="B8397"/>
    </row>
    <row r="8398" spans="2:2" x14ac:dyDescent="0.25">
      <c r="B8398"/>
    </row>
    <row r="8399" spans="2:2" x14ac:dyDescent="0.25">
      <c r="B8399"/>
    </row>
    <row r="8400" spans="2:2" x14ac:dyDescent="0.25">
      <c r="B8400"/>
    </row>
    <row r="8401" spans="2:2" x14ac:dyDescent="0.25">
      <c r="B8401"/>
    </row>
    <row r="8402" spans="2:2" x14ac:dyDescent="0.25">
      <c r="B8402"/>
    </row>
    <row r="8403" spans="2:2" x14ac:dyDescent="0.25">
      <c r="B8403"/>
    </row>
    <row r="8404" spans="2:2" x14ac:dyDescent="0.25">
      <c r="B8404"/>
    </row>
    <row r="8405" spans="2:2" x14ac:dyDescent="0.25">
      <c r="B8405"/>
    </row>
    <row r="8406" spans="2:2" x14ac:dyDescent="0.25">
      <c r="B8406"/>
    </row>
    <row r="8407" spans="2:2" x14ac:dyDescent="0.25">
      <c r="B8407"/>
    </row>
    <row r="8408" spans="2:2" x14ac:dyDescent="0.25">
      <c r="B8408"/>
    </row>
    <row r="8409" spans="2:2" x14ac:dyDescent="0.25">
      <c r="B8409"/>
    </row>
    <row r="8410" spans="2:2" x14ac:dyDescent="0.25">
      <c r="B8410"/>
    </row>
    <row r="8411" spans="2:2" x14ac:dyDescent="0.25">
      <c r="B8411"/>
    </row>
    <row r="8412" spans="2:2" x14ac:dyDescent="0.25">
      <c r="B8412"/>
    </row>
    <row r="8413" spans="2:2" x14ac:dyDescent="0.25">
      <c r="B8413"/>
    </row>
    <row r="8414" spans="2:2" x14ac:dyDescent="0.25">
      <c r="B8414"/>
    </row>
    <row r="8415" spans="2:2" x14ac:dyDescent="0.25">
      <c r="B8415"/>
    </row>
    <row r="8416" spans="2:2" x14ac:dyDescent="0.25">
      <c r="B8416"/>
    </row>
    <row r="8417" spans="2:2" x14ac:dyDescent="0.25">
      <c r="B8417"/>
    </row>
    <row r="8418" spans="2:2" x14ac:dyDescent="0.25">
      <c r="B8418"/>
    </row>
    <row r="8419" spans="2:2" x14ac:dyDescent="0.25">
      <c r="B8419"/>
    </row>
    <row r="8420" spans="2:2" x14ac:dyDescent="0.25">
      <c r="B8420"/>
    </row>
    <row r="8421" spans="2:2" x14ac:dyDescent="0.25">
      <c r="B8421"/>
    </row>
    <row r="8422" spans="2:2" x14ac:dyDescent="0.25">
      <c r="B8422"/>
    </row>
    <row r="8423" spans="2:2" x14ac:dyDescent="0.25">
      <c r="B8423"/>
    </row>
    <row r="8424" spans="2:2" x14ac:dyDescent="0.25">
      <c r="B8424"/>
    </row>
    <row r="8425" spans="2:2" x14ac:dyDescent="0.25">
      <c r="B8425"/>
    </row>
    <row r="8426" spans="2:2" x14ac:dyDescent="0.25">
      <c r="B8426"/>
    </row>
    <row r="8427" spans="2:2" x14ac:dyDescent="0.25">
      <c r="B8427"/>
    </row>
    <row r="8428" spans="2:2" x14ac:dyDescent="0.25">
      <c r="B8428"/>
    </row>
    <row r="8429" spans="2:2" x14ac:dyDescent="0.25">
      <c r="B8429"/>
    </row>
    <row r="8430" spans="2:2" x14ac:dyDescent="0.25">
      <c r="B8430"/>
    </row>
    <row r="8431" spans="2:2" x14ac:dyDescent="0.25">
      <c r="B8431"/>
    </row>
    <row r="8432" spans="2:2" x14ac:dyDescent="0.25">
      <c r="B8432"/>
    </row>
    <row r="8433" spans="2:2" x14ac:dyDescent="0.25">
      <c r="B8433"/>
    </row>
    <row r="8434" spans="2:2" x14ac:dyDescent="0.25">
      <c r="B8434"/>
    </row>
    <row r="8435" spans="2:2" x14ac:dyDescent="0.25">
      <c r="B8435"/>
    </row>
    <row r="8436" spans="2:2" x14ac:dyDescent="0.25">
      <c r="B8436"/>
    </row>
    <row r="8437" spans="2:2" x14ac:dyDescent="0.25">
      <c r="B8437"/>
    </row>
    <row r="8438" spans="2:2" x14ac:dyDescent="0.25">
      <c r="B8438"/>
    </row>
    <row r="8439" spans="2:2" x14ac:dyDescent="0.25">
      <c r="B8439"/>
    </row>
    <row r="8440" spans="2:2" x14ac:dyDescent="0.25">
      <c r="B8440"/>
    </row>
    <row r="8441" spans="2:2" x14ac:dyDescent="0.25">
      <c r="B8441"/>
    </row>
    <row r="8442" spans="2:2" x14ac:dyDescent="0.25">
      <c r="B8442"/>
    </row>
    <row r="8443" spans="2:2" x14ac:dyDescent="0.25">
      <c r="B8443"/>
    </row>
    <row r="8444" spans="2:2" x14ac:dyDescent="0.25">
      <c r="B8444"/>
    </row>
    <row r="8445" spans="2:2" x14ac:dyDescent="0.25">
      <c r="B8445"/>
    </row>
    <row r="8446" spans="2:2" x14ac:dyDescent="0.25">
      <c r="B8446"/>
    </row>
    <row r="8447" spans="2:2" x14ac:dyDescent="0.25">
      <c r="B8447"/>
    </row>
    <row r="8448" spans="2:2" x14ac:dyDescent="0.25">
      <c r="B8448"/>
    </row>
    <row r="8449" spans="2:2" x14ac:dyDescent="0.25">
      <c r="B8449"/>
    </row>
    <row r="8450" spans="2:2" x14ac:dyDescent="0.25">
      <c r="B8450"/>
    </row>
    <row r="8451" spans="2:2" x14ac:dyDescent="0.25">
      <c r="B8451"/>
    </row>
    <row r="8452" spans="2:2" x14ac:dyDescent="0.25">
      <c r="B8452"/>
    </row>
    <row r="8453" spans="2:2" x14ac:dyDescent="0.25">
      <c r="B8453"/>
    </row>
    <row r="8454" spans="2:2" x14ac:dyDescent="0.25">
      <c r="B8454"/>
    </row>
    <row r="8455" spans="2:2" x14ac:dyDescent="0.25">
      <c r="B8455"/>
    </row>
    <row r="8456" spans="2:2" x14ac:dyDescent="0.25">
      <c r="B8456"/>
    </row>
    <row r="8457" spans="2:2" x14ac:dyDescent="0.25">
      <c r="B8457"/>
    </row>
    <row r="8458" spans="2:2" x14ac:dyDescent="0.25">
      <c r="B8458"/>
    </row>
    <row r="8459" spans="2:2" x14ac:dyDescent="0.25">
      <c r="B8459"/>
    </row>
    <row r="8460" spans="2:2" x14ac:dyDescent="0.25">
      <c r="B8460"/>
    </row>
    <row r="8461" spans="2:2" x14ac:dyDescent="0.25">
      <c r="B8461"/>
    </row>
    <row r="8462" spans="2:2" x14ac:dyDescent="0.25">
      <c r="B8462"/>
    </row>
    <row r="8463" spans="2:2" x14ac:dyDescent="0.25">
      <c r="B8463"/>
    </row>
    <row r="8464" spans="2:2" x14ac:dyDescent="0.25">
      <c r="B8464"/>
    </row>
    <row r="8465" spans="2:2" x14ac:dyDescent="0.25">
      <c r="B8465"/>
    </row>
    <row r="8466" spans="2:2" x14ac:dyDescent="0.25">
      <c r="B8466"/>
    </row>
    <row r="8467" spans="2:2" x14ac:dyDescent="0.25">
      <c r="B8467"/>
    </row>
    <row r="8468" spans="2:2" x14ac:dyDescent="0.25">
      <c r="B8468"/>
    </row>
    <row r="8469" spans="2:2" x14ac:dyDescent="0.25">
      <c r="B8469"/>
    </row>
    <row r="8470" spans="2:2" x14ac:dyDescent="0.25">
      <c r="B8470"/>
    </row>
    <row r="8471" spans="2:2" x14ac:dyDescent="0.25">
      <c r="B8471"/>
    </row>
    <row r="8472" spans="2:2" x14ac:dyDescent="0.25">
      <c r="B8472"/>
    </row>
    <row r="8473" spans="2:2" x14ac:dyDescent="0.25">
      <c r="B8473"/>
    </row>
    <row r="8474" spans="2:2" x14ac:dyDescent="0.25">
      <c r="B8474"/>
    </row>
    <row r="8475" spans="2:2" x14ac:dyDescent="0.25">
      <c r="B8475"/>
    </row>
    <row r="8476" spans="2:2" x14ac:dyDescent="0.25">
      <c r="B8476"/>
    </row>
    <row r="8477" spans="2:2" x14ac:dyDescent="0.25">
      <c r="B8477"/>
    </row>
    <row r="8478" spans="2:2" x14ac:dyDescent="0.25">
      <c r="B8478"/>
    </row>
    <row r="8479" spans="2:2" x14ac:dyDescent="0.25">
      <c r="B8479"/>
    </row>
    <row r="8480" spans="2:2" x14ac:dyDescent="0.25">
      <c r="B8480"/>
    </row>
    <row r="8481" spans="2:2" x14ac:dyDescent="0.25">
      <c r="B8481"/>
    </row>
    <row r="8482" spans="2:2" x14ac:dyDescent="0.25">
      <c r="B8482"/>
    </row>
    <row r="8483" spans="2:2" x14ac:dyDescent="0.25">
      <c r="B8483"/>
    </row>
    <row r="8484" spans="2:2" x14ac:dyDescent="0.25">
      <c r="B8484"/>
    </row>
    <row r="8485" spans="2:2" x14ac:dyDescent="0.25">
      <c r="B8485"/>
    </row>
    <row r="8486" spans="2:2" x14ac:dyDescent="0.25">
      <c r="B8486"/>
    </row>
    <row r="8487" spans="2:2" x14ac:dyDescent="0.25">
      <c r="B8487"/>
    </row>
    <row r="8488" spans="2:2" x14ac:dyDescent="0.25">
      <c r="B8488"/>
    </row>
    <row r="8489" spans="2:2" x14ac:dyDescent="0.25">
      <c r="B8489"/>
    </row>
    <row r="8490" spans="2:2" x14ac:dyDescent="0.25">
      <c r="B8490"/>
    </row>
    <row r="8491" spans="2:2" x14ac:dyDescent="0.25">
      <c r="B8491"/>
    </row>
    <row r="8492" spans="2:2" x14ac:dyDescent="0.25">
      <c r="B8492"/>
    </row>
    <row r="8493" spans="2:2" x14ac:dyDescent="0.25">
      <c r="B8493"/>
    </row>
    <row r="8494" spans="2:2" x14ac:dyDescent="0.25">
      <c r="B8494"/>
    </row>
    <row r="8495" spans="2:2" x14ac:dyDescent="0.25">
      <c r="B8495"/>
    </row>
    <row r="8496" spans="2:2" x14ac:dyDescent="0.25">
      <c r="B8496"/>
    </row>
    <row r="8497" spans="2:2" x14ac:dyDescent="0.25">
      <c r="B8497"/>
    </row>
    <row r="8498" spans="2:2" x14ac:dyDescent="0.25">
      <c r="B8498"/>
    </row>
    <row r="8499" spans="2:2" x14ac:dyDescent="0.25">
      <c r="B8499"/>
    </row>
    <row r="8500" spans="2:2" x14ac:dyDescent="0.25">
      <c r="B8500"/>
    </row>
    <row r="8501" spans="2:2" x14ac:dyDescent="0.25">
      <c r="B8501"/>
    </row>
    <row r="8502" spans="2:2" x14ac:dyDescent="0.25">
      <c r="B8502"/>
    </row>
    <row r="8503" spans="2:2" x14ac:dyDescent="0.25">
      <c r="B8503"/>
    </row>
    <row r="8504" spans="2:2" x14ac:dyDescent="0.25">
      <c r="B8504"/>
    </row>
    <row r="8505" spans="2:2" x14ac:dyDescent="0.25">
      <c r="B8505"/>
    </row>
    <row r="8506" spans="2:2" x14ac:dyDescent="0.25">
      <c r="B8506"/>
    </row>
    <row r="8507" spans="2:2" x14ac:dyDescent="0.25">
      <c r="B8507"/>
    </row>
    <row r="8508" spans="2:2" x14ac:dyDescent="0.25">
      <c r="B8508"/>
    </row>
    <row r="8509" spans="2:2" x14ac:dyDescent="0.25">
      <c r="B8509"/>
    </row>
    <row r="8510" spans="2:2" x14ac:dyDescent="0.25">
      <c r="B8510"/>
    </row>
    <row r="8511" spans="2:2" x14ac:dyDescent="0.25">
      <c r="B8511"/>
    </row>
    <row r="8512" spans="2:2" x14ac:dyDescent="0.25">
      <c r="B8512"/>
    </row>
    <row r="8513" spans="2:2" x14ac:dyDescent="0.25">
      <c r="B8513"/>
    </row>
    <row r="8514" spans="2:2" x14ac:dyDescent="0.25">
      <c r="B8514"/>
    </row>
    <row r="8515" spans="2:2" x14ac:dyDescent="0.25">
      <c r="B8515"/>
    </row>
    <row r="8516" spans="2:2" x14ac:dyDescent="0.25">
      <c r="B8516"/>
    </row>
    <row r="8517" spans="2:2" x14ac:dyDescent="0.25">
      <c r="B8517"/>
    </row>
    <row r="8518" spans="2:2" x14ac:dyDescent="0.25">
      <c r="B8518"/>
    </row>
    <row r="8519" spans="2:2" x14ac:dyDescent="0.25">
      <c r="B8519"/>
    </row>
    <row r="8520" spans="2:2" x14ac:dyDescent="0.25">
      <c r="B8520"/>
    </row>
    <row r="8521" spans="2:2" x14ac:dyDescent="0.25">
      <c r="B8521"/>
    </row>
    <row r="8522" spans="2:2" x14ac:dyDescent="0.25">
      <c r="B8522"/>
    </row>
    <row r="8523" spans="2:2" x14ac:dyDescent="0.25">
      <c r="B8523"/>
    </row>
    <row r="8524" spans="2:2" x14ac:dyDescent="0.25">
      <c r="B8524"/>
    </row>
    <row r="8525" spans="2:2" x14ac:dyDescent="0.25">
      <c r="B8525"/>
    </row>
    <row r="8526" spans="2:2" x14ac:dyDescent="0.25">
      <c r="B8526"/>
    </row>
    <row r="8527" spans="2:2" x14ac:dyDescent="0.25">
      <c r="B8527"/>
    </row>
    <row r="8528" spans="2:2" x14ac:dyDescent="0.25">
      <c r="B8528"/>
    </row>
    <row r="8529" spans="2:2" x14ac:dyDescent="0.25">
      <c r="B8529"/>
    </row>
    <row r="8530" spans="2:2" x14ac:dyDescent="0.25">
      <c r="B8530"/>
    </row>
    <row r="8531" spans="2:2" x14ac:dyDescent="0.25">
      <c r="B8531"/>
    </row>
    <row r="8532" spans="2:2" x14ac:dyDescent="0.25">
      <c r="B8532"/>
    </row>
    <row r="8533" spans="2:2" x14ac:dyDescent="0.25">
      <c r="B8533"/>
    </row>
    <row r="8534" spans="2:2" x14ac:dyDescent="0.25">
      <c r="B8534"/>
    </row>
    <row r="8535" spans="2:2" x14ac:dyDescent="0.25">
      <c r="B8535"/>
    </row>
    <row r="8536" spans="2:2" x14ac:dyDescent="0.25">
      <c r="B8536"/>
    </row>
    <row r="8537" spans="2:2" x14ac:dyDescent="0.25">
      <c r="B8537"/>
    </row>
    <row r="8538" spans="2:2" x14ac:dyDescent="0.25">
      <c r="B8538"/>
    </row>
    <row r="8539" spans="2:2" x14ac:dyDescent="0.25">
      <c r="B8539"/>
    </row>
    <row r="8540" spans="2:2" x14ac:dyDescent="0.25">
      <c r="B8540"/>
    </row>
    <row r="8541" spans="2:2" x14ac:dyDescent="0.25">
      <c r="B8541"/>
    </row>
    <row r="8542" spans="2:2" x14ac:dyDescent="0.25">
      <c r="B8542"/>
    </row>
    <row r="8543" spans="2:2" x14ac:dyDescent="0.25">
      <c r="B8543"/>
    </row>
    <row r="8544" spans="2:2" x14ac:dyDescent="0.25">
      <c r="B8544"/>
    </row>
    <row r="8545" spans="2:2" x14ac:dyDescent="0.25">
      <c r="B8545"/>
    </row>
    <row r="8546" spans="2:2" x14ac:dyDescent="0.25">
      <c r="B8546"/>
    </row>
    <row r="8547" spans="2:2" x14ac:dyDescent="0.25">
      <c r="B8547"/>
    </row>
    <row r="8548" spans="2:2" x14ac:dyDescent="0.25">
      <c r="B8548"/>
    </row>
    <row r="8549" spans="2:2" x14ac:dyDescent="0.25">
      <c r="B8549"/>
    </row>
    <row r="8550" spans="2:2" x14ac:dyDescent="0.25">
      <c r="B8550"/>
    </row>
    <row r="8551" spans="2:2" x14ac:dyDescent="0.25">
      <c r="B8551"/>
    </row>
    <row r="8552" spans="2:2" x14ac:dyDescent="0.25">
      <c r="B8552"/>
    </row>
    <row r="8553" spans="2:2" x14ac:dyDescent="0.25">
      <c r="B8553"/>
    </row>
    <row r="8554" spans="2:2" x14ac:dyDescent="0.25">
      <c r="B8554"/>
    </row>
    <row r="8555" spans="2:2" x14ac:dyDescent="0.25">
      <c r="B8555"/>
    </row>
    <row r="8556" spans="2:2" x14ac:dyDescent="0.25">
      <c r="B8556"/>
    </row>
    <row r="8557" spans="2:2" x14ac:dyDescent="0.25">
      <c r="B8557"/>
    </row>
    <row r="8558" spans="2:2" x14ac:dyDescent="0.25">
      <c r="B8558"/>
    </row>
    <row r="8559" spans="2:2" x14ac:dyDescent="0.25">
      <c r="B8559"/>
    </row>
    <row r="8560" spans="2:2" x14ac:dyDescent="0.25">
      <c r="B8560"/>
    </row>
    <row r="8561" spans="2:2" x14ac:dyDescent="0.25">
      <c r="B8561"/>
    </row>
    <row r="8562" spans="2:2" x14ac:dyDescent="0.25">
      <c r="B8562"/>
    </row>
    <row r="8563" spans="2:2" x14ac:dyDescent="0.25">
      <c r="B8563"/>
    </row>
    <row r="8564" spans="2:2" x14ac:dyDescent="0.25">
      <c r="B8564"/>
    </row>
    <row r="8565" spans="2:2" x14ac:dyDescent="0.25">
      <c r="B8565"/>
    </row>
    <row r="8566" spans="2:2" x14ac:dyDescent="0.25">
      <c r="B8566"/>
    </row>
    <row r="8567" spans="2:2" x14ac:dyDescent="0.25">
      <c r="B8567"/>
    </row>
    <row r="8568" spans="2:2" x14ac:dyDescent="0.25">
      <c r="B8568"/>
    </row>
    <row r="8569" spans="2:2" x14ac:dyDescent="0.25">
      <c r="B8569"/>
    </row>
    <row r="8570" spans="2:2" x14ac:dyDescent="0.25">
      <c r="B8570"/>
    </row>
    <row r="8571" spans="2:2" x14ac:dyDescent="0.25">
      <c r="B8571"/>
    </row>
    <row r="8572" spans="2:2" x14ac:dyDescent="0.25">
      <c r="B8572"/>
    </row>
    <row r="8573" spans="2:2" x14ac:dyDescent="0.25">
      <c r="B8573"/>
    </row>
    <row r="8574" spans="2:2" x14ac:dyDescent="0.25">
      <c r="B8574"/>
    </row>
    <row r="8575" spans="2:2" x14ac:dyDescent="0.25">
      <c r="B8575"/>
    </row>
    <row r="8576" spans="2:2" x14ac:dyDescent="0.25">
      <c r="B8576"/>
    </row>
    <row r="8577" spans="2:2" x14ac:dyDescent="0.25">
      <c r="B8577"/>
    </row>
    <row r="8578" spans="2:2" x14ac:dyDescent="0.25">
      <c r="B8578"/>
    </row>
    <row r="8579" spans="2:2" x14ac:dyDescent="0.25">
      <c r="B8579"/>
    </row>
    <row r="8580" spans="2:2" x14ac:dyDescent="0.25">
      <c r="B8580"/>
    </row>
    <row r="8581" spans="2:2" x14ac:dyDescent="0.25">
      <c r="B8581"/>
    </row>
    <row r="8582" spans="2:2" x14ac:dyDescent="0.25">
      <c r="B8582"/>
    </row>
    <row r="8583" spans="2:2" x14ac:dyDescent="0.25">
      <c r="B8583"/>
    </row>
    <row r="8584" spans="2:2" x14ac:dyDescent="0.25">
      <c r="B8584"/>
    </row>
    <row r="8585" spans="2:2" x14ac:dyDescent="0.25">
      <c r="B8585"/>
    </row>
    <row r="8586" spans="2:2" x14ac:dyDescent="0.25">
      <c r="B8586"/>
    </row>
    <row r="8587" spans="2:2" x14ac:dyDescent="0.25">
      <c r="B8587"/>
    </row>
    <row r="8588" spans="2:2" x14ac:dyDescent="0.25">
      <c r="B8588"/>
    </row>
    <row r="8589" spans="2:2" x14ac:dyDescent="0.25">
      <c r="B8589"/>
    </row>
    <row r="8590" spans="2:2" x14ac:dyDescent="0.25">
      <c r="B8590"/>
    </row>
    <row r="8591" spans="2:2" x14ac:dyDescent="0.25">
      <c r="B8591"/>
    </row>
    <row r="8592" spans="2:2" x14ac:dyDescent="0.25">
      <c r="B8592"/>
    </row>
    <row r="8593" spans="2:2" x14ac:dyDescent="0.25">
      <c r="B8593"/>
    </row>
    <row r="8594" spans="2:2" x14ac:dyDescent="0.25">
      <c r="B8594"/>
    </row>
    <row r="8595" spans="2:2" x14ac:dyDescent="0.25">
      <c r="B8595"/>
    </row>
    <row r="8596" spans="2:2" x14ac:dyDescent="0.25">
      <c r="B8596"/>
    </row>
    <row r="8597" spans="2:2" x14ac:dyDescent="0.25">
      <c r="B8597"/>
    </row>
    <row r="8598" spans="2:2" x14ac:dyDescent="0.25">
      <c r="B8598"/>
    </row>
    <row r="8599" spans="2:2" x14ac:dyDescent="0.25">
      <c r="B8599"/>
    </row>
    <row r="8600" spans="2:2" x14ac:dyDescent="0.25">
      <c r="B8600"/>
    </row>
    <row r="8601" spans="2:2" x14ac:dyDescent="0.25">
      <c r="B8601"/>
    </row>
    <row r="8602" spans="2:2" x14ac:dyDescent="0.25">
      <c r="B8602"/>
    </row>
    <row r="8603" spans="2:2" x14ac:dyDescent="0.25">
      <c r="B8603"/>
    </row>
    <row r="8604" spans="2:2" x14ac:dyDescent="0.25">
      <c r="B8604"/>
    </row>
    <row r="8605" spans="2:2" x14ac:dyDescent="0.25">
      <c r="B8605"/>
    </row>
    <row r="8606" spans="2:2" x14ac:dyDescent="0.25">
      <c r="B8606"/>
    </row>
    <row r="8607" spans="2:2" x14ac:dyDescent="0.25">
      <c r="B8607"/>
    </row>
    <row r="8608" spans="2:2" x14ac:dyDescent="0.25">
      <c r="B8608"/>
    </row>
    <row r="8609" spans="2:2" x14ac:dyDescent="0.25">
      <c r="B8609"/>
    </row>
    <row r="8610" spans="2:2" x14ac:dyDescent="0.25">
      <c r="B8610"/>
    </row>
    <row r="8611" spans="2:2" x14ac:dyDescent="0.25">
      <c r="B8611"/>
    </row>
    <row r="8612" spans="2:2" x14ac:dyDescent="0.25">
      <c r="B8612"/>
    </row>
    <row r="8613" spans="2:2" x14ac:dyDescent="0.25">
      <c r="B8613"/>
    </row>
    <row r="8614" spans="2:2" x14ac:dyDescent="0.25">
      <c r="B8614"/>
    </row>
    <row r="8615" spans="2:2" x14ac:dyDescent="0.25">
      <c r="B8615"/>
    </row>
    <row r="8616" spans="2:2" x14ac:dyDescent="0.25">
      <c r="B8616"/>
    </row>
    <row r="8617" spans="2:2" x14ac:dyDescent="0.25">
      <c r="B8617"/>
    </row>
    <row r="8618" spans="2:2" x14ac:dyDescent="0.25">
      <c r="B8618"/>
    </row>
    <row r="8619" spans="2:2" x14ac:dyDescent="0.25">
      <c r="B8619"/>
    </row>
    <row r="8620" spans="2:2" x14ac:dyDescent="0.25">
      <c r="B8620"/>
    </row>
    <row r="8621" spans="2:2" x14ac:dyDescent="0.25">
      <c r="B8621"/>
    </row>
    <row r="8622" spans="2:2" x14ac:dyDescent="0.25">
      <c r="B8622"/>
    </row>
    <row r="8623" spans="2:2" x14ac:dyDescent="0.25">
      <c r="B8623"/>
    </row>
    <row r="8624" spans="2:2" x14ac:dyDescent="0.25">
      <c r="B8624"/>
    </row>
    <row r="8625" spans="2:2" x14ac:dyDescent="0.25">
      <c r="B8625"/>
    </row>
    <row r="8626" spans="2:2" x14ac:dyDescent="0.25">
      <c r="B8626"/>
    </row>
    <row r="8627" spans="2:2" x14ac:dyDescent="0.25">
      <c r="B8627"/>
    </row>
    <row r="8628" spans="2:2" x14ac:dyDescent="0.25">
      <c r="B8628"/>
    </row>
    <row r="8629" spans="2:2" x14ac:dyDescent="0.25">
      <c r="B8629"/>
    </row>
    <row r="8630" spans="2:2" x14ac:dyDescent="0.25">
      <c r="B8630"/>
    </row>
    <row r="8631" spans="2:2" x14ac:dyDescent="0.25">
      <c r="B8631"/>
    </row>
    <row r="8632" spans="2:2" x14ac:dyDescent="0.25">
      <c r="B8632"/>
    </row>
    <row r="8633" spans="2:2" x14ac:dyDescent="0.25">
      <c r="B8633"/>
    </row>
    <row r="8634" spans="2:2" x14ac:dyDescent="0.25">
      <c r="B8634"/>
    </row>
    <row r="8635" spans="2:2" x14ac:dyDescent="0.25">
      <c r="B8635"/>
    </row>
    <row r="8636" spans="2:2" x14ac:dyDescent="0.25">
      <c r="B8636"/>
    </row>
    <row r="8637" spans="2:2" x14ac:dyDescent="0.25">
      <c r="B8637"/>
    </row>
    <row r="8638" spans="2:2" x14ac:dyDescent="0.25">
      <c r="B8638"/>
    </row>
    <row r="8639" spans="2:2" x14ac:dyDescent="0.25">
      <c r="B8639"/>
    </row>
    <row r="8640" spans="2:2" x14ac:dyDescent="0.25">
      <c r="B8640"/>
    </row>
    <row r="8641" spans="2:2" x14ac:dyDescent="0.25">
      <c r="B8641"/>
    </row>
    <row r="8642" spans="2:2" x14ac:dyDescent="0.25">
      <c r="B8642"/>
    </row>
    <row r="8643" spans="2:2" x14ac:dyDescent="0.25">
      <c r="B8643"/>
    </row>
    <row r="8644" spans="2:2" x14ac:dyDescent="0.25">
      <c r="B8644"/>
    </row>
    <row r="8645" spans="2:2" x14ac:dyDescent="0.25">
      <c r="B8645"/>
    </row>
    <row r="8646" spans="2:2" x14ac:dyDescent="0.25">
      <c r="B8646"/>
    </row>
    <row r="8647" spans="2:2" x14ac:dyDescent="0.25">
      <c r="B8647"/>
    </row>
    <row r="8648" spans="2:2" x14ac:dyDescent="0.25">
      <c r="B8648"/>
    </row>
    <row r="8649" spans="2:2" x14ac:dyDescent="0.25">
      <c r="B8649"/>
    </row>
    <row r="8650" spans="2:2" x14ac:dyDescent="0.25">
      <c r="B8650"/>
    </row>
    <row r="8651" spans="2:2" x14ac:dyDescent="0.25">
      <c r="B8651"/>
    </row>
    <row r="8652" spans="2:2" x14ac:dyDescent="0.25">
      <c r="B8652"/>
    </row>
    <row r="8653" spans="2:2" x14ac:dyDescent="0.25">
      <c r="B8653"/>
    </row>
    <row r="8654" spans="2:2" x14ac:dyDescent="0.25">
      <c r="B8654"/>
    </row>
    <row r="8655" spans="2:2" x14ac:dyDescent="0.25">
      <c r="B8655"/>
    </row>
    <row r="8656" spans="2:2" x14ac:dyDescent="0.25">
      <c r="B8656"/>
    </row>
    <row r="8657" spans="2:2" x14ac:dyDescent="0.25">
      <c r="B8657"/>
    </row>
    <row r="8658" spans="2:2" x14ac:dyDescent="0.25">
      <c r="B8658"/>
    </row>
    <row r="8659" spans="2:2" x14ac:dyDescent="0.25">
      <c r="B8659"/>
    </row>
    <row r="8660" spans="2:2" x14ac:dyDescent="0.25">
      <c r="B8660"/>
    </row>
    <row r="8661" spans="2:2" x14ac:dyDescent="0.25">
      <c r="B8661"/>
    </row>
    <row r="8662" spans="2:2" x14ac:dyDescent="0.25">
      <c r="B8662"/>
    </row>
    <row r="8663" spans="2:2" x14ac:dyDescent="0.25">
      <c r="B8663"/>
    </row>
    <row r="8664" spans="2:2" x14ac:dyDescent="0.25">
      <c r="B8664"/>
    </row>
    <row r="8665" spans="2:2" x14ac:dyDescent="0.25">
      <c r="B8665"/>
    </row>
    <row r="8666" spans="2:2" x14ac:dyDescent="0.25">
      <c r="B8666"/>
    </row>
    <row r="8667" spans="2:2" x14ac:dyDescent="0.25">
      <c r="B8667"/>
    </row>
    <row r="8668" spans="2:2" x14ac:dyDescent="0.25">
      <c r="B8668"/>
    </row>
    <row r="8669" spans="2:2" x14ac:dyDescent="0.25">
      <c r="B8669"/>
    </row>
    <row r="8670" spans="2:2" x14ac:dyDescent="0.25">
      <c r="B8670"/>
    </row>
    <row r="8671" spans="2:2" x14ac:dyDescent="0.25">
      <c r="B8671"/>
    </row>
    <row r="8672" spans="2:2" x14ac:dyDescent="0.25">
      <c r="B8672"/>
    </row>
    <row r="8673" spans="2:2" x14ac:dyDescent="0.25">
      <c r="B8673"/>
    </row>
    <row r="8674" spans="2:2" x14ac:dyDescent="0.25">
      <c r="B8674"/>
    </row>
    <row r="8675" spans="2:2" x14ac:dyDescent="0.25">
      <c r="B8675"/>
    </row>
    <row r="8676" spans="2:2" x14ac:dyDescent="0.25">
      <c r="B8676"/>
    </row>
    <row r="8677" spans="2:2" x14ac:dyDescent="0.25">
      <c r="B8677"/>
    </row>
    <row r="8678" spans="2:2" x14ac:dyDescent="0.25">
      <c r="B8678"/>
    </row>
    <row r="8679" spans="2:2" x14ac:dyDescent="0.25">
      <c r="B8679"/>
    </row>
    <row r="8680" spans="2:2" x14ac:dyDescent="0.25">
      <c r="B8680"/>
    </row>
    <row r="8681" spans="2:2" x14ac:dyDescent="0.25">
      <c r="B8681"/>
    </row>
    <row r="8682" spans="2:2" x14ac:dyDescent="0.25">
      <c r="B8682"/>
    </row>
    <row r="8683" spans="2:2" x14ac:dyDescent="0.25">
      <c r="B8683"/>
    </row>
    <row r="8684" spans="2:2" x14ac:dyDescent="0.25">
      <c r="B8684"/>
    </row>
    <row r="8685" spans="2:2" x14ac:dyDescent="0.25">
      <c r="B8685"/>
    </row>
    <row r="8686" spans="2:2" x14ac:dyDescent="0.25">
      <c r="B8686"/>
    </row>
    <row r="8687" spans="2:2" x14ac:dyDescent="0.25">
      <c r="B8687"/>
    </row>
    <row r="8688" spans="2:2" x14ac:dyDescent="0.25">
      <c r="B8688"/>
    </row>
    <row r="8689" spans="2:2" x14ac:dyDescent="0.25">
      <c r="B8689"/>
    </row>
    <row r="8690" spans="2:2" x14ac:dyDescent="0.25">
      <c r="B8690"/>
    </row>
    <row r="8691" spans="2:2" x14ac:dyDescent="0.25">
      <c r="B8691"/>
    </row>
    <row r="8692" spans="2:2" x14ac:dyDescent="0.25">
      <c r="B8692"/>
    </row>
    <row r="8693" spans="2:2" x14ac:dyDescent="0.25">
      <c r="B8693"/>
    </row>
    <row r="8694" spans="2:2" x14ac:dyDescent="0.25">
      <c r="B8694"/>
    </row>
    <row r="8695" spans="2:2" x14ac:dyDescent="0.25">
      <c r="B8695"/>
    </row>
    <row r="8696" spans="2:2" x14ac:dyDescent="0.25">
      <c r="B8696"/>
    </row>
    <row r="8697" spans="2:2" x14ac:dyDescent="0.25">
      <c r="B8697"/>
    </row>
    <row r="8698" spans="2:2" x14ac:dyDescent="0.25">
      <c r="B8698"/>
    </row>
    <row r="8699" spans="2:2" x14ac:dyDescent="0.25">
      <c r="B8699"/>
    </row>
    <row r="8700" spans="2:2" x14ac:dyDescent="0.25">
      <c r="B8700"/>
    </row>
    <row r="8701" spans="2:2" x14ac:dyDescent="0.25">
      <c r="B8701"/>
    </row>
    <row r="8702" spans="2:2" x14ac:dyDescent="0.25">
      <c r="B8702"/>
    </row>
    <row r="8703" spans="2:2" x14ac:dyDescent="0.25">
      <c r="B8703"/>
    </row>
    <row r="8704" spans="2:2" x14ac:dyDescent="0.25">
      <c r="B8704"/>
    </row>
    <row r="8705" spans="2:2" x14ac:dyDescent="0.25">
      <c r="B8705"/>
    </row>
    <row r="8706" spans="2:2" x14ac:dyDescent="0.25">
      <c r="B8706"/>
    </row>
    <row r="8707" spans="2:2" x14ac:dyDescent="0.25">
      <c r="B8707"/>
    </row>
    <row r="8708" spans="2:2" x14ac:dyDescent="0.25">
      <c r="B8708"/>
    </row>
    <row r="8709" spans="2:2" x14ac:dyDescent="0.25">
      <c r="B8709"/>
    </row>
    <row r="8710" spans="2:2" x14ac:dyDescent="0.25">
      <c r="B8710"/>
    </row>
    <row r="8711" spans="2:2" x14ac:dyDescent="0.25">
      <c r="B8711"/>
    </row>
    <row r="8712" spans="2:2" x14ac:dyDescent="0.25">
      <c r="B8712"/>
    </row>
    <row r="8713" spans="2:2" x14ac:dyDescent="0.25">
      <c r="B8713"/>
    </row>
    <row r="8714" spans="2:2" x14ac:dyDescent="0.25">
      <c r="B8714"/>
    </row>
    <row r="8715" spans="2:2" x14ac:dyDescent="0.25">
      <c r="B8715"/>
    </row>
    <row r="8716" spans="2:2" x14ac:dyDescent="0.25">
      <c r="B8716"/>
    </row>
    <row r="8717" spans="2:2" x14ac:dyDescent="0.25">
      <c r="B8717"/>
    </row>
    <row r="8718" spans="2:2" x14ac:dyDescent="0.25">
      <c r="B8718"/>
    </row>
    <row r="8719" spans="2:2" x14ac:dyDescent="0.25">
      <c r="B8719"/>
    </row>
    <row r="8720" spans="2:2" x14ac:dyDescent="0.25">
      <c r="B8720"/>
    </row>
    <row r="8721" spans="2:2" x14ac:dyDescent="0.25">
      <c r="B8721"/>
    </row>
    <row r="8722" spans="2:2" x14ac:dyDescent="0.25">
      <c r="B8722"/>
    </row>
    <row r="8723" spans="2:2" x14ac:dyDescent="0.25">
      <c r="B8723"/>
    </row>
    <row r="8724" spans="2:2" x14ac:dyDescent="0.25">
      <c r="B8724"/>
    </row>
    <row r="8725" spans="2:2" x14ac:dyDescent="0.25">
      <c r="B8725"/>
    </row>
    <row r="8726" spans="2:2" x14ac:dyDescent="0.25">
      <c r="B8726"/>
    </row>
    <row r="8727" spans="2:2" x14ac:dyDescent="0.25">
      <c r="B8727"/>
    </row>
    <row r="8728" spans="2:2" x14ac:dyDescent="0.25">
      <c r="B8728"/>
    </row>
    <row r="8729" spans="2:2" x14ac:dyDescent="0.25">
      <c r="B8729"/>
    </row>
    <row r="8730" spans="2:2" x14ac:dyDescent="0.25">
      <c r="B8730"/>
    </row>
    <row r="8731" spans="2:2" x14ac:dyDescent="0.25">
      <c r="B8731"/>
    </row>
    <row r="8732" spans="2:2" x14ac:dyDescent="0.25">
      <c r="B8732"/>
    </row>
    <row r="8733" spans="2:2" x14ac:dyDescent="0.25">
      <c r="B8733"/>
    </row>
    <row r="8734" spans="2:2" x14ac:dyDescent="0.25">
      <c r="B8734"/>
    </row>
    <row r="8735" spans="2:2" x14ac:dyDescent="0.25">
      <c r="B8735"/>
    </row>
    <row r="8736" spans="2:2" x14ac:dyDescent="0.25">
      <c r="B8736"/>
    </row>
    <row r="8737" spans="2:2" x14ac:dyDescent="0.25">
      <c r="B8737"/>
    </row>
    <row r="8738" spans="2:2" x14ac:dyDescent="0.25">
      <c r="B8738"/>
    </row>
    <row r="8739" spans="2:2" x14ac:dyDescent="0.25">
      <c r="B8739"/>
    </row>
    <row r="8740" spans="2:2" x14ac:dyDescent="0.25">
      <c r="B8740"/>
    </row>
    <row r="8741" spans="2:2" x14ac:dyDescent="0.25">
      <c r="B8741"/>
    </row>
    <row r="8742" spans="2:2" x14ac:dyDescent="0.25">
      <c r="B8742"/>
    </row>
    <row r="8743" spans="2:2" x14ac:dyDescent="0.25">
      <c r="B8743"/>
    </row>
    <row r="8744" spans="2:2" x14ac:dyDescent="0.25">
      <c r="B8744"/>
    </row>
    <row r="8745" spans="2:2" x14ac:dyDescent="0.25">
      <c r="B8745"/>
    </row>
    <row r="8746" spans="2:2" x14ac:dyDescent="0.25">
      <c r="B8746"/>
    </row>
    <row r="8747" spans="2:2" x14ac:dyDescent="0.25">
      <c r="B8747"/>
    </row>
    <row r="8748" spans="2:2" x14ac:dyDescent="0.25">
      <c r="B8748"/>
    </row>
    <row r="8749" spans="2:2" x14ac:dyDescent="0.25">
      <c r="B8749"/>
    </row>
    <row r="8750" spans="2:2" x14ac:dyDescent="0.25">
      <c r="B8750"/>
    </row>
    <row r="8751" spans="2:2" x14ac:dyDescent="0.25">
      <c r="B8751"/>
    </row>
    <row r="8752" spans="2:2" x14ac:dyDescent="0.25">
      <c r="B8752"/>
    </row>
    <row r="8753" spans="2:2" x14ac:dyDescent="0.25">
      <c r="B8753"/>
    </row>
    <row r="8754" spans="2:2" x14ac:dyDescent="0.25">
      <c r="B8754"/>
    </row>
    <row r="8755" spans="2:2" x14ac:dyDescent="0.25">
      <c r="B8755"/>
    </row>
    <row r="8756" spans="2:2" x14ac:dyDescent="0.25">
      <c r="B8756"/>
    </row>
    <row r="8757" spans="2:2" x14ac:dyDescent="0.25">
      <c r="B8757"/>
    </row>
    <row r="8758" spans="2:2" x14ac:dyDescent="0.25">
      <c r="B8758"/>
    </row>
    <row r="8759" spans="2:2" x14ac:dyDescent="0.25">
      <c r="B8759"/>
    </row>
    <row r="8760" spans="2:2" x14ac:dyDescent="0.25">
      <c r="B8760"/>
    </row>
    <row r="8761" spans="2:2" x14ac:dyDescent="0.25">
      <c r="B8761"/>
    </row>
    <row r="8762" spans="2:2" x14ac:dyDescent="0.25">
      <c r="B8762"/>
    </row>
    <row r="8763" spans="2:2" x14ac:dyDescent="0.25">
      <c r="B8763"/>
    </row>
    <row r="8764" spans="2:2" x14ac:dyDescent="0.25">
      <c r="B8764"/>
    </row>
    <row r="8765" spans="2:2" x14ac:dyDescent="0.25">
      <c r="B8765"/>
    </row>
    <row r="8766" spans="2:2" x14ac:dyDescent="0.25">
      <c r="B8766"/>
    </row>
    <row r="8767" spans="2:2" x14ac:dyDescent="0.25">
      <c r="B8767"/>
    </row>
    <row r="8768" spans="2:2" x14ac:dyDescent="0.25">
      <c r="B8768"/>
    </row>
    <row r="8769" spans="2:2" x14ac:dyDescent="0.25">
      <c r="B8769"/>
    </row>
    <row r="8770" spans="2:2" x14ac:dyDescent="0.25">
      <c r="B8770"/>
    </row>
    <row r="8771" spans="2:2" x14ac:dyDescent="0.25">
      <c r="B8771"/>
    </row>
    <row r="8772" spans="2:2" x14ac:dyDescent="0.25">
      <c r="B8772"/>
    </row>
    <row r="8773" spans="2:2" x14ac:dyDescent="0.25">
      <c r="B8773"/>
    </row>
    <row r="8774" spans="2:2" x14ac:dyDescent="0.25">
      <c r="B8774"/>
    </row>
    <row r="8775" spans="2:2" x14ac:dyDescent="0.25">
      <c r="B8775"/>
    </row>
    <row r="8776" spans="2:2" x14ac:dyDescent="0.25">
      <c r="B8776"/>
    </row>
    <row r="8777" spans="2:2" x14ac:dyDescent="0.25">
      <c r="B8777"/>
    </row>
    <row r="8778" spans="2:2" x14ac:dyDescent="0.25">
      <c r="B8778"/>
    </row>
    <row r="8779" spans="2:2" x14ac:dyDescent="0.25">
      <c r="B8779"/>
    </row>
    <row r="8780" spans="2:2" x14ac:dyDescent="0.25">
      <c r="B8780"/>
    </row>
    <row r="8781" spans="2:2" x14ac:dyDescent="0.25">
      <c r="B8781"/>
    </row>
    <row r="8782" spans="2:2" x14ac:dyDescent="0.25">
      <c r="B8782"/>
    </row>
    <row r="8783" spans="2:2" x14ac:dyDescent="0.25">
      <c r="B8783"/>
    </row>
    <row r="8784" spans="2:2" x14ac:dyDescent="0.25">
      <c r="B8784"/>
    </row>
    <row r="8785" spans="2:2" x14ac:dyDescent="0.25">
      <c r="B8785"/>
    </row>
    <row r="8786" spans="2:2" x14ac:dyDescent="0.25">
      <c r="B8786"/>
    </row>
    <row r="8787" spans="2:2" x14ac:dyDescent="0.25">
      <c r="B8787"/>
    </row>
    <row r="8788" spans="2:2" x14ac:dyDescent="0.25">
      <c r="B8788"/>
    </row>
    <row r="8789" spans="2:2" x14ac:dyDescent="0.25">
      <c r="B8789"/>
    </row>
    <row r="8790" spans="2:2" x14ac:dyDescent="0.25">
      <c r="B8790"/>
    </row>
    <row r="8791" spans="2:2" x14ac:dyDescent="0.25">
      <c r="B8791"/>
    </row>
    <row r="8792" spans="2:2" x14ac:dyDescent="0.25">
      <c r="B8792"/>
    </row>
    <row r="8793" spans="2:2" x14ac:dyDescent="0.25">
      <c r="B8793"/>
    </row>
    <row r="8794" spans="2:2" x14ac:dyDescent="0.25">
      <c r="B8794"/>
    </row>
    <row r="8795" spans="2:2" x14ac:dyDescent="0.25">
      <c r="B8795"/>
    </row>
    <row r="8796" spans="2:2" x14ac:dyDescent="0.25">
      <c r="B8796"/>
    </row>
    <row r="8797" spans="2:2" x14ac:dyDescent="0.25">
      <c r="B8797"/>
    </row>
    <row r="8798" spans="2:2" x14ac:dyDescent="0.25">
      <c r="B8798"/>
    </row>
    <row r="8799" spans="2:2" x14ac:dyDescent="0.25">
      <c r="B8799"/>
    </row>
    <row r="8800" spans="2:2" x14ac:dyDescent="0.25">
      <c r="B8800"/>
    </row>
    <row r="8801" spans="2:2" x14ac:dyDescent="0.25">
      <c r="B8801"/>
    </row>
    <row r="8802" spans="2:2" x14ac:dyDescent="0.25">
      <c r="B8802"/>
    </row>
    <row r="8803" spans="2:2" x14ac:dyDescent="0.25">
      <c r="B8803"/>
    </row>
    <row r="8804" spans="2:2" x14ac:dyDescent="0.25">
      <c r="B8804"/>
    </row>
    <row r="8805" spans="2:2" x14ac:dyDescent="0.25">
      <c r="B8805"/>
    </row>
    <row r="8806" spans="2:2" x14ac:dyDescent="0.25">
      <c r="B8806"/>
    </row>
    <row r="8807" spans="2:2" x14ac:dyDescent="0.25">
      <c r="B8807"/>
    </row>
    <row r="8808" spans="2:2" x14ac:dyDescent="0.25">
      <c r="B8808"/>
    </row>
    <row r="8809" spans="2:2" x14ac:dyDescent="0.25">
      <c r="B8809"/>
    </row>
    <row r="8810" spans="2:2" x14ac:dyDescent="0.25">
      <c r="B8810"/>
    </row>
    <row r="8811" spans="2:2" x14ac:dyDescent="0.25">
      <c r="B8811"/>
    </row>
    <row r="8812" spans="2:2" x14ac:dyDescent="0.25">
      <c r="B8812"/>
    </row>
    <row r="8813" spans="2:2" x14ac:dyDescent="0.25">
      <c r="B8813"/>
    </row>
    <row r="8814" spans="2:2" x14ac:dyDescent="0.25">
      <c r="B8814"/>
    </row>
    <row r="8815" spans="2:2" x14ac:dyDescent="0.25">
      <c r="B8815"/>
    </row>
    <row r="8816" spans="2:2" x14ac:dyDescent="0.25">
      <c r="B8816"/>
    </row>
    <row r="8817" spans="2:2" x14ac:dyDescent="0.25">
      <c r="B8817"/>
    </row>
    <row r="8818" spans="2:2" x14ac:dyDescent="0.25">
      <c r="B8818"/>
    </row>
    <row r="8819" spans="2:2" x14ac:dyDescent="0.25">
      <c r="B8819"/>
    </row>
    <row r="8820" spans="2:2" x14ac:dyDescent="0.25">
      <c r="B8820"/>
    </row>
    <row r="8821" spans="2:2" x14ac:dyDescent="0.25">
      <c r="B8821"/>
    </row>
    <row r="8822" spans="2:2" x14ac:dyDescent="0.25">
      <c r="B8822"/>
    </row>
    <row r="8823" spans="2:2" x14ac:dyDescent="0.25">
      <c r="B8823"/>
    </row>
    <row r="8824" spans="2:2" x14ac:dyDescent="0.25">
      <c r="B8824"/>
    </row>
    <row r="8825" spans="2:2" x14ac:dyDescent="0.25">
      <c r="B8825"/>
    </row>
    <row r="8826" spans="2:2" x14ac:dyDescent="0.25">
      <c r="B8826"/>
    </row>
    <row r="8827" spans="2:2" x14ac:dyDescent="0.25">
      <c r="B8827"/>
    </row>
    <row r="8828" spans="2:2" x14ac:dyDescent="0.25">
      <c r="B8828"/>
    </row>
    <row r="8829" spans="2:2" x14ac:dyDescent="0.25">
      <c r="B8829"/>
    </row>
    <row r="8830" spans="2:2" x14ac:dyDescent="0.25">
      <c r="B8830"/>
    </row>
    <row r="8831" spans="2:2" x14ac:dyDescent="0.25">
      <c r="B8831"/>
    </row>
    <row r="8832" spans="2:2" x14ac:dyDescent="0.25">
      <c r="B8832"/>
    </row>
    <row r="8833" spans="2:2" x14ac:dyDescent="0.25">
      <c r="B8833"/>
    </row>
    <row r="8834" spans="2:2" x14ac:dyDescent="0.25">
      <c r="B8834"/>
    </row>
    <row r="8835" spans="2:2" x14ac:dyDescent="0.25">
      <c r="B8835"/>
    </row>
    <row r="8836" spans="2:2" x14ac:dyDescent="0.25">
      <c r="B8836"/>
    </row>
    <row r="8837" spans="2:2" x14ac:dyDescent="0.25">
      <c r="B8837"/>
    </row>
    <row r="8838" spans="2:2" x14ac:dyDescent="0.25">
      <c r="B8838"/>
    </row>
    <row r="8839" spans="2:2" x14ac:dyDescent="0.25">
      <c r="B8839"/>
    </row>
    <row r="8840" spans="2:2" x14ac:dyDescent="0.25">
      <c r="B8840"/>
    </row>
    <row r="8841" spans="2:2" x14ac:dyDescent="0.25">
      <c r="B8841"/>
    </row>
    <row r="8842" spans="2:2" x14ac:dyDescent="0.25">
      <c r="B8842"/>
    </row>
    <row r="8843" spans="2:2" x14ac:dyDescent="0.25">
      <c r="B8843"/>
    </row>
    <row r="8844" spans="2:2" x14ac:dyDescent="0.25">
      <c r="B8844"/>
    </row>
    <row r="8845" spans="2:2" x14ac:dyDescent="0.25">
      <c r="B8845"/>
    </row>
    <row r="8846" spans="2:2" x14ac:dyDescent="0.25">
      <c r="B8846"/>
    </row>
    <row r="8847" spans="2:2" x14ac:dyDescent="0.25">
      <c r="B8847"/>
    </row>
    <row r="8848" spans="2:2" x14ac:dyDescent="0.25">
      <c r="B8848"/>
    </row>
    <row r="8849" spans="2:2" x14ac:dyDescent="0.25">
      <c r="B8849"/>
    </row>
    <row r="8850" spans="2:2" x14ac:dyDescent="0.25">
      <c r="B8850"/>
    </row>
    <row r="8851" spans="2:2" x14ac:dyDescent="0.25">
      <c r="B8851"/>
    </row>
    <row r="8852" spans="2:2" x14ac:dyDescent="0.25">
      <c r="B8852"/>
    </row>
    <row r="8853" spans="2:2" x14ac:dyDescent="0.25">
      <c r="B8853"/>
    </row>
    <row r="8854" spans="2:2" x14ac:dyDescent="0.25">
      <c r="B8854"/>
    </row>
    <row r="8855" spans="2:2" x14ac:dyDescent="0.25">
      <c r="B8855"/>
    </row>
    <row r="8856" spans="2:2" x14ac:dyDescent="0.25">
      <c r="B8856"/>
    </row>
    <row r="8857" spans="2:2" x14ac:dyDescent="0.25">
      <c r="B8857"/>
    </row>
    <row r="8858" spans="2:2" x14ac:dyDescent="0.25">
      <c r="B8858"/>
    </row>
    <row r="8859" spans="2:2" x14ac:dyDescent="0.25">
      <c r="B8859"/>
    </row>
    <row r="8860" spans="2:2" x14ac:dyDescent="0.25">
      <c r="B8860"/>
    </row>
    <row r="8861" spans="2:2" x14ac:dyDescent="0.25">
      <c r="B8861"/>
    </row>
    <row r="8862" spans="2:2" x14ac:dyDescent="0.25">
      <c r="B8862"/>
    </row>
    <row r="8863" spans="2:2" x14ac:dyDescent="0.25">
      <c r="B8863"/>
    </row>
    <row r="8864" spans="2:2" x14ac:dyDescent="0.25">
      <c r="B8864"/>
    </row>
    <row r="8865" spans="2:2" x14ac:dyDescent="0.25">
      <c r="B8865"/>
    </row>
    <row r="8866" spans="2:2" x14ac:dyDescent="0.25">
      <c r="B8866"/>
    </row>
    <row r="8867" spans="2:2" x14ac:dyDescent="0.25">
      <c r="B8867"/>
    </row>
    <row r="8868" spans="2:2" x14ac:dyDescent="0.25">
      <c r="B8868"/>
    </row>
    <row r="8869" spans="2:2" x14ac:dyDescent="0.25">
      <c r="B8869"/>
    </row>
    <row r="8870" spans="2:2" x14ac:dyDescent="0.25">
      <c r="B8870"/>
    </row>
    <row r="8871" spans="2:2" x14ac:dyDescent="0.25">
      <c r="B8871"/>
    </row>
    <row r="8872" spans="2:2" x14ac:dyDescent="0.25">
      <c r="B8872"/>
    </row>
    <row r="8873" spans="2:2" x14ac:dyDescent="0.25">
      <c r="B8873"/>
    </row>
    <row r="8874" spans="2:2" x14ac:dyDescent="0.25">
      <c r="B8874"/>
    </row>
    <row r="8875" spans="2:2" x14ac:dyDescent="0.25">
      <c r="B8875"/>
    </row>
    <row r="8876" spans="2:2" x14ac:dyDescent="0.25">
      <c r="B8876"/>
    </row>
    <row r="8877" spans="2:2" x14ac:dyDescent="0.25">
      <c r="B8877"/>
    </row>
    <row r="8878" spans="2:2" x14ac:dyDescent="0.25">
      <c r="B8878"/>
    </row>
    <row r="8879" spans="2:2" x14ac:dyDescent="0.25">
      <c r="B8879"/>
    </row>
    <row r="8880" spans="2:2" x14ac:dyDescent="0.25">
      <c r="B8880"/>
    </row>
    <row r="8881" spans="2:2" x14ac:dyDescent="0.25">
      <c r="B8881"/>
    </row>
    <row r="8882" spans="2:2" x14ac:dyDescent="0.25">
      <c r="B8882"/>
    </row>
    <row r="8883" spans="2:2" x14ac:dyDescent="0.25">
      <c r="B8883"/>
    </row>
    <row r="8884" spans="2:2" x14ac:dyDescent="0.25">
      <c r="B8884"/>
    </row>
    <row r="8885" spans="2:2" x14ac:dyDescent="0.25">
      <c r="B8885"/>
    </row>
    <row r="8886" spans="2:2" x14ac:dyDescent="0.25">
      <c r="B8886"/>
    </row>
    <row r="8887" spans="2:2" x14ac:dyDescent="0.25">
      <c r="B8887"/>
    </row>
    <row r="8888" spans="2:2" x14ac:dyDescent="0.25">
      <c r="B8888"/>
    </row>
    <row r="8889" spans="2:2" x14ac:dyDescent="0.25">
      <c r="B8889"/>
    </row>
    <row r="8890" spans="2:2" x14ac:dyDescent="0.25">
      <c r="B8890"/>
    </row>
    <row r="8891" spans="2:2" x14ac:dyDescent="0.25">
      <c r="B8891"/>
    </row>
    <row r="8892" spans="2:2" x14ac:dyDescent="0.25">
      <c r="B8892"/>
    </row>
    <row r="8893" spans="2:2" x14ac:dyDescent="0.25">
      <c r="B8893"/>
    </row>
    <row r="8894" spans="2:2" x14ac:dyDescent="0.25">
      <c r="B8894"/>
    </row>
    <row r="8895" spans="2:2" x14ac:dyDescent="0.25">
      <c r="B8895"/>
    </row>
    <row r="8896" spans="2:2" x14ac:dyDescent="0.25">
      <c r="B8896"/>
    </row>
    <row r="8897" spans="2:2" x14ac:dyDescent="0.25">
      <c r="B8897"/>
    </row>
    <row r="8898" spans="2:2" x14ac:dyDescent="0.25">
      <c r="B8898"/>
    </row>
    <row r="8899" spans="2:2" x14ac:dyDescent="0.25">
      <c r="B8899"/>
    </row>
    <row r="8900" spans="2:2" x14ac:dyDescent="0.25">
      <c r="B8900"/>
    </row>
    <row r="8901" spans="2:2" x14ac:dyDescent="0.25">
      <c r="B8901"/>
    </row>
    <row r="8902" spans="2:2" x14ac:dyDescent="0.25">
      <c r="B8902"/>
    </row>
    <row r="8903" spans="2:2" x14ac:dyDescent="0.25">
      <c r="B8903"/>
    </row>
    <row r="8904" spans="2:2" x14ac:dyDescent="0.25">
      <c r="B8904"/>
    </row>
    <row r="8905" spans="2:2" x14ac:dyDescent="0.25">
      <c r="B8905"/>
    </row>
    <row r="8906" spans="2:2" x14ac:dyDescent="0.25">
      <c r="B8906"/>
    </row>
    <row r="8907" spans="2:2" x14ac:dyDescent="0.25">
      <c r="B8907"/>
    </row>
    <row r="8908" spans="2:2" x14ac:dyDescent="0.25">
      <c r="B8908"/>
    </row>
    <row r="8909" spans="2:2" x14ac:dyDescent="0.25">
      <c r="B8909"/>
    </row>
    <row r="8910" spans="2:2" x14ac:dyDescent="0.25">
      <c r="B8910"/>
    </row>
    <row r="8911" spans="2:2" x14ac:dyDescent="0.25">
      <c r="B8911"/>
    </row>
    <row r="8912" spans="2:2" x14ac:dyDescent="0.25">
      <c r="B8912"/>
    </row>
    <row r="8913" spans="2:2" x14ac:dyDescent="0.25">
      <c r="B8913"/>
    </row>
    <row r="8914" spans="2:2" x14ac:dyDescent="0.25">
      <c r="B8914"/>
    </row>
    <row r="8915" spans="2:2" x14ac:dyDescent="0.25">
      <c r="B8915"/>
    </row>
    <row r="8916" spans="2:2" x14ac:dyDescent="0.25">
      <c r="B8916"/>
    </row>
    <row r="8917" spans="2:2" x14ac:dyDescent="0.25">
      <c r="B8917"/>
    </row>
    <row r="8918" spans="2:2" x14ac:dyDescent="0.25">
      <c r="B8918"/>
    </row>
    <row r="8919" spans="2:2" x14ac:dyDescent="0.25">
      <c r="B8919"/>
    </row>
    <row r="8920" spans="2:2" x14ac:dyDescent="0.25">
      <c r="B8920"/>
    </row>
    <row r="8921" spans="2:2" x14ac:dyDescent="0.25">
      <c r="B8921"/>
    </row>
    <row r="8922" spans="2:2" x14ac:dyDescent="0.25">
      <c r="B8922"/>
    </row>
    <row r="8923" spans="2:2" x14ac:dyDescent="0.25">
      <c r="B8923"/>
    </row>
    <row r="8924" spans="2:2" x14ac:dyDescent="0.25">
      <c r="B8924"/>
    </row>
    <row r="8925" spans="2:2" x14ac:dyDescent="0.25">
      <c r="B8925"/>
    </row>
    <row r="8926" spans="2:2" x14ac:dyDescent="0.25">
      <c r="B8926"/>
    </row>
    <row r="8927" spans="2:2" x14ac:dyDescent="0.25">
      <c r="B8927"/>
    </row>
    <row r="8928" spans="2:2" x14ac:dyDescent="0.25">
      <c r="B8928"/>
    </row>
    <row r="8929" spans="2:2" x14ac:dyDescent="0.25">
      <c r="B8929"/>
    </row>
    <row r="8930" spans="2:2" x14ac:dyDescent="0.25">
      <c r="B8930"/>
    </row>
    <row r="8931" spans="2:2" x14ac:dyDescent="0.25">
      <c r="B8931"/>
    </row>
    <row r="8932" spans="2:2" x14ac:dyDescent="0.25">
      <c r="B8932"/>
    </row>
    <row r="8933" spans="2:2" x14ac:dyDescent="0.25">
      <c r="B8933"/>
    </row>
    <row r="8934" spans="2:2" x14ac:dyDescent="0.25">
      <c r="B8934"/>
    </row>
    <row r="8935" spans="2:2" x14ac:dyDescent="0.25">
      <c r="B8935"/>
    </row>
    <row r="8936" spans="2:2" x14ac:dyDescent="0.25">
      <c r="B8936"/>
    </row>
    <row r="8937" spans="2:2" x14ac:dyDescent="0.25">
      <c r="B8937"/>
    </row>
    <row r="8938" spans="2:2" x14ac:dyDescent="0.25">
      <c r="B8938"/>
    </row>
    <row r="8939" spans="2:2" x14ac:dyDescent="0.25">
      <c r="B8939"/>
    </row>
    <row r="8940" spans="2:2" x14ac:dyDescent="0.25">
      <c r="B8940"/>
    </row>
    <row r="8941" spans="2:2" x14ac:dyDescent="0.25">
      <c r="B8941"/>
    </row>
    <row r="8942" spans="2:2" x14ac:dyDescent="0.25">
      <c r="B8942"/>
    </row>
    <row r="8943" spans="2:2" x14ac:dyDescent="0.25">
      <c r="B8943"/>
    </row>
    <row r="8944" spans="2:2" x14ac:dyDescent="0.25">
      <c r="B8944"/>
    </row>
    <row r="8945" spans="2:2" x14ac:dyDescent="0.25">
      <c r="B8945"/>
    </row>
    <row r="8946" spans="2:2" x14ac:dyDescent="0.25">
      <c r="B8946"/>
    </row>
    <row r="8947" spans="2:2" x14ac:dyDescent="0.25">
      <c r="B8947"/>
    </row>
    <row r="8948" spans="2:2" x14ac:dyDescent="0.25">
      <c r="B8948"/>
    </row>
    <row r="8949" spans="2:2" x14ac:dyDescent="0.25">
      <c r="B8949"/>
    </row>
    <row r="8950" spans="2:2" x14ac:dyDescent="0.25">
      <c r="B8950"/>
    </row>
    <row r="8951" spans="2:2" x14ac:dyDescent="0.25">
      <c r="B8951"/>
    </row>
    <row r="8952" spans="2:2" x14ac:dyDescent="0.25">
      <c r="B8952"/>
    </row>
    <row r="8953" spans="2:2" x14ac:dyDescent="0.25">
      <c r="B8953"/>
    </row>
    <row r="8954" spans="2:2" x14ac:dyDescent="0.25">
      <c r="B8954"/>
    </row>
    <row r="8955" spans="2:2" x14ac:dyDescent="0.25">
      <c r="B8955"/>
    </row>
    <row r="8956" spans="2:2" x14ac:dyDescent="0.25">
      <c r="B8956"/>
    </row>
    <row r="8957" spans="2:2" x14ac:dyDescent="0.25">
      <c r="B8957"/>
    </row>
    <row r="8958" spans="2:2" x14ac:dyDescent="0.25">
      <c r="B8958"/>
    </row>
    <row r="8959" spans="2:2" x14ac:dyDescent="0.25">
      <c r="B8959"/>
    </row>
    <row r="8960" spans="2:2" x14ac:dyDescent="0.25">
      <c r="B8960"/>
    </row>
    <row r="8961" spans="2:2" x14ac:dyDescent="0.25">
      <c r="B8961"/>
    </row>
    <row r="8962" spans="2:2" x14ac:dyDescent="0.25">
      <c r="B8962"/>
    </row>
    <row r="8963" spans="2:2" x14ac:dyDescent="0.25">
      <c r="B8963"/>
    </row>
    <row r="8964" spans="2:2" x14ac:dyDescent="0.25">
      <c r="B8964"/>
    </row>
    <row r="8965" spans="2:2" x14ac:dyDescent="0.25">
      <c r="B8965"/>
    </row>
    <row r="8966" spans="2:2" x14ac:dyDescent="0.25">
      <c r="B8966"/>
    </row>
    <row r="8967" spans="2:2" x14ac:dyDescent="0.25">
      <c r="B8967"/>
    </row>
    <row r="8968" spans="2:2" x14ac:dyDescent="0.25">
      <c r="B8968"/>
    </row>
    <row r="8969" spans="2:2" x14ac:dyDescent="0.25">
      <c r="B8969"/>
    </row>
    <row r="8970" spans="2:2" x14ac:dyDescent="0.25">
      <c r="B8970"/>
    </row>
    <row r="8971" spans="2:2" x14ac:dyDescent="0.25">
      <c r="B8971"/>
    </row>
    <row r="8972" spans="2:2" x14ac:dyDescent="0.25">
      <c r="B8972"/>
    </row>
    <row r="8973" spans="2:2" x14ac:dyDescent="0.25">
      <c r="B8973"/>
    </row>
    <row r="8974" spans="2:2" x14ac:dyDescent="0.25">
      <c r="B8974"/>
    </row>
    <row r="8975" spans="2:2" x14ac:dyDescent="0.25">
      <c r="B8975"/>
    </row>
    <row r="8976" spans="2:2" x14ac:dyDescent="0.25">
      <c r="B8976"/>
    </row>
    <row r="8977" spans="2:2" x14ac:dyDescent="0.25">
      <c r="B8977"/>
    </row>
    <row r="8978" spans="2:2" x14ac:dyDescent="0.25">
      <c r="B8978"/>
    </row>
    <row r="8979" spans="2:2" x14ac:dyDescent="0.25">
      <c r="B8979"/>
    </row>
    <row r="8980" spans="2:2" x14ac:dyDescent="0.25">
      <c r="B8980"/>
    </row>
    <row r="8981" spans="2:2" x14ac:dyDescent="0.25">
      <c r="B8981"/>
    </row>
    <row r="8982" spans="2:2" x14ac:dyDescent="0.25">
      <c r="B8982"/>
    </row>
    <row r="8983" spans="2:2" x14ac:dyDescent="0.25">
      <c r="B8983"/>
    </row>
    <row r="8984" spans="2:2" x14ac:dyDescent="0.25">
      <c r="B8984"/>
    </row>
    <row r="8985" spans="2:2" x14ac:dyDescent="0.25">
      <c r="B8985"/>
    </row>
    <row r="8986" spans="2:2" x14ac:dyDescent="0.25">
      <c r="B8986"/>
    </row>
    <row r="8987" spans="2:2" x14ac:dyDescent="0.25">
      <c r="B8987"/>
    </row>
    <row r="8988" spans="2:2" x14ac:dyDescent="0.25">
      <c r="B8988"/>
    </row>
    <row r="8989" spans="2:2" x14ac:dyDescent="0.25">
      <c r="B8989"/>
    </row>
    <row r="8990" spans="2:2" x14ac:dyDescent="0.25">
      <c r="B8990"/>
    </row>
    <row r="8991" spans="2:2" x14ac:dyDescent="0.25">
      <c r="B8991"/>
    </row>
    <row r="8992" spans="2:2" x14ac:dyDescent="0.25">
      <c r="B8992"/>
    </row>
    <row r="8993" spans="2:2" x14ac:dyDescent="0.25">
      <c r="B8993"/>
    </row>
    <row r="8994" spans="2:2" x14ac:dyDescent="0.25">
      <c r="B8994"/>
    </row>
    <row r="8995" spans="2:2" x14ac:dyDescent="0.25">
      <c r="B8995"/>
    </row>
    <row r="8996" spans="2:2" x14ac:dyDescent="0.25">
      <c r="B8996"/>
    </row>
    <row r="8997" spans="2:2" x14ac:dyDescent="0.25">
      <c r="B8997"/>
    </row>
    <row r="8998" spans="2:2" x14ac:dyDescent="0.25">
      <c r="B8998"/>
    </row>
    <row r="8999" spans="2:2" x14ac:dyDescent="0.25">
      <c r="B8999"/>
    </row>
    <row r="9000" spans="2:2" x14ac:dyDescent="0.25">
      <c r="B9000"/>
    </row>
    <row r="9001" spans="2:2" x14ac:dyDescent="0.25">
      <c r="B9001"/>
    </row>
    <row r="9002" spans="2:2" x14ac:dyDescent="0.25">
      <c r="B9002"/>
    </row>
    <row r="9003" spans="2:2" x14ac:dyDescent="0.25">
      <c r="B9003"/>
    </row>
    <row r="9004" spans="2:2" x14ac:dyDescent="0.25">
      <c r="B9004"/>
    </row>
    <row r="9005" spans="2:2" x14ac:dyDescent="0.25">
      <c r="B9005"/>
    </row>
    <row r="9006" spans="2:2" x14ac:dyDescent="0.25">
      <c r="B9006"/>
    </row>
    <row r="9007" spans="2:2" x14ac:dyDescent="0.25">
      <c r="B9007"/>
    </row>
    <row r="9008" spans="2:2" x14ac:dyDescent="0.25">
      <c r="B9008"/>
    </row>
    <row r="9009" spans="2:2" x14ac:dyDescent="0.25">
      <c r="B9009"/>
    </row>
    <row r="9010" spans="2:2" x14ac:dyDescent="0.25">
      <c r="B9010"/>
    </row>
    <row r="9011" spans="2:2" x14ac:dyDescent="0.25">
      <c r="B9011"/>
    </row>
    <row r="9012" spans="2:2" x14ac:dyDescent="0.25">
      <c r="B9012"/>
    </row>
    <row r="9013" spans="2:2" x14ac:dyDescent="0.25">
      <c r="B9013"/>
    </row>
    <row r="9014" spans="2:2" x14ac:dyDescent="0.25">
      <c r="B9014"/>
    </row>
    <row r="9015" spans="2:2" x14ac:dyDescent="0.25">
      <c r="B9015"/>
    </row>
    <row r="9016" spans="2:2" x14ac:dyDescent="0.25">
      <c r="B9016"/>
    </row>
    <row r="9017" spans="2:2" x14ac:dyDescent="0.25">
      <c r="B9017"/>
    </row>
    <row r="9018" spans="2:2" x14ac:dyDescent="0.25">
      <c r="B9018"/>
    </row>
    <row r="9019" spans="2:2" x14ac:dyDescent="0.25">
      <c r="B9019"/>
    </row>
    <row r="9020" spans="2:2" x14ac:dyDescent="0.25">
      <c r="B9020"/>
    </row>
    <row r="9021" spans="2:2" x14ac:dyDescent="0.25">
      <c r="B9021"/>
    </row>
    <row r="9022" spans="2:2" x14ac:dyDescent="0.25">
      <c r="B9022"/>
    </row>
    <row r="9023" spans="2:2" x14ac:dyDescent="0.25">
      <c r="B9023"/>
    </row>
    <row r="9024" spans="2:2" x14ac:dyDescent="0.25">
      <c r="B9024"/>
    </row>
    <row r="9025" spans="2:2" x14ac:dyDescent="0.25">
      <c r="B9025"/>
    </row>
    <row r="9026" spans="2:2" x14ac:dyDescent="0.25">
      <c r="B9026"/>
    </row>
    <row r="9027" spans="2:2" x14ac:dyDescent="0.25">
      <c r="B9027"/>
    </row>
    <row r="9028" spans="2:2" x14ac:dyDescent="0.25">
      <c r="B9028"/>
    </row>
    <row r="9029" spans="2:2" x14ac:dyDescent="0.25">
      <c r="B9029"/>
    </row>
    <row r="9030" spans="2:2" x14ac:dyDescent="0.25">
      <c r="B9030"/>
    </row>
    <row r="9031" spans="2:2" x14ac:dyDescent="0.25">
      <c r="B9031"/>
    </row>
    <row r="9032" spans="2:2" x14ac:dyDescent="0.25">
      <c r="B9032"/>
    </row>
    <row r="9033" spans="2:2" x14ac:dyDescent="0.25">
      <c r="B9033"/>
    </row>
    <row r="9034" spans="2:2" x14ac:dyDescent="0.25">
      <c r="B9034"/>
    </row>
    <row r="9035" spans="2:2" x14ac:dyDescent="0.25">
      <c r="B9035"/>
    </row>
    <row r="9036" spans="2:2" x14ac:dyDescent="0.25">
      <c r="B9036"/>
    </row>
    <row r="9037" spans="2:2" x14ac:dyDescent="0.25">
      <c r="B9037"/>
    </row>
    <row r="9038" spans="2:2" x14ac:dyDescent="0.25">
      <c r="B9038"/>
    </row>
    <row r="9039" spans="2:2" x14ac:dyDescent="0.25">
      <c r="B9039"/>
    </row>
    <row r="9040" spans="2:2" x14ac:dyDescent="0.25">
      <c r="B9040"/>
    </row>
    <row r="9041" spans="2:2" x14ac:dyDescent="0.25">
      <c r="B9041"/>
    </row>
    <row r="9042" spans="2:2" x14ac:dyDescent="0.25">
      <c r="B9042"/>
    </row>
    <row r="9043" spans="2:2" x14ac:dyDescent="0.25">
      <c r="B9043"/>
    </row>
    <row r="9044" spans="2:2" x14ac:dyDescent="0.25">
      <c r="B9044"/>
    </row>
    <row r="9045" spans="2:2" x14ac:dyDescent="0.25">
      <c r="B9045"/>
    </row>
    <row r="9046" spans="2:2" x14ac:dyDescent="0.25">
      <c r="B9046"/>
    </row>
    <row r="9047" spans="2:2" x14ac:dyDescent="0.25">
      <c r="B9047"/>
    </row>
    <row r="9048" spans="2:2" x14ac:dyDescent="0.25">
      <c r="B9048"/>
    </row>
    <row r="9049" spans="2:2" x14ac:dyDescent="0.25">
      <c r="B9049"/>
    </row>
    <row r="9050" spans="2:2" x14ac:dyDescent="0.25">
      <c r="B9050"/>
    </row>
    <row r="9051" spans="2:2" x14ac:dyDescent="0.25">
      <c r="B9051"/>
    </row>
    <row r="9052" spans="2:2" x14ac:dyDescent="0.25">
      <c r="B9052"/>
    </row>
    <row r="9053" spans="2:2" x14ac:dyDescent="0.25">
      <c r="B9053"/>
    </row>
    <row r="9054" spans="2:2" x14ac:dyDescent="0.25">
      <c r="B9054"/>
    </row>
    <row r="9055" spans="2:2" x14ac:dyDescent="0.25">
      <c r="B9055"/>
    </row>
    <row r="9056" spans="2:2" x14ac:dyDescent="0.25">
      <c r="B9056"/>
    </row>
    <row r="9057" spans="2:2" x14ac:dyDescent="0.25">
      <c r="B9057"/>
    </row>
    <row r="9058" spans="2:2" x14ac:dyDescent="0.25">
      <c r="B9058"/>
    </row>
    <row r="9059" spans="2:2" x14ac:dyDescent="0.25">
      <c r="B9059"/>
    </row>
    <row r="9060" spans="2:2" x14ac:dyDescent="0.25">
      <c r="B9060"/>
    </row>
    <row r="9061" spans="2:2" x14ac:dyDescent="0.25">
      <c r="B9061"/>
    </row>
    <row r="9062" spans="2:2" x14ac:dyDescent="0.25">
      <c r="B9062"/>
    </row>
    <row r="9063" spans="2:2" x14ac:dyDescent="0.25">
      <c r="B9063"/>
    </row>
    <row r="9064" spans="2:2" x14ac:dyDescent="0.25">
      <c r="B9064"/>
    </row>
    <row r="9065" spans="2:2" x14ac:dyDescent="0.25">
      <c r="B9065"/>
    </row>
    <row r="9066" spans="2:2" x14ac:dyDescent="0.25">
      <c r="B9066"/>
    </row>
    <row r="9067" spans="2:2" x14ac:dyDescent="0.25">
      <c r="B9067"/>
    </row>
    <row r="9068" spans="2:2" x14ac:dyDescent="0.25">
      <c r="B9068"/>
    </row>
    <row r="9069" spans="2:2" x14ac:dyDescent="0.25">
      <c r="B9069"/>
    </row>
    <row r="9070" spans="2:2" x14ac:dyDescent="0.25">
      <c r="B9070"/>
    </row>
    <row r="9071" spans="2:2" x14ac:dyDescent="0.25">
      <c r="B9071"/>
    </row>
    <row r="9072" spans="2:2" x14ac:dyDescent="0.25">
      <c r="B9072"/>
    </row>
    <row r="9073" spans="2:2" x14ac:dyDescent="0.25">
      <c r="B9073"/>
    </row>
    <row r="9074" spans="2:2" x14ac:dyDescent="0.25">
      <c r="B9074"/>
    </row>
    <row r="9075" spans="2:2" x14ac:dyDescent="0.25">
      <c r="B9075"/>
    </row>
    <row r="9076" spans="2:2" x14ac:dyDescent="0.25">
      <c r="B9076"/>
    </row>
    <row r="9077" spans="2:2" x14ac:dyDescent="0.25">
      <c r="B9077"/>
    </row>
    <row r="9078" spans="2:2" x14ac:dyDescent="0.25">
      <c r="B9078"/>
    </row>
    <row r="9079" spans="2:2" x14ac:dyDescent="0.25">
      <c r="B9079"/>
    </row>
    <row r="9080" spans="2:2" x14ac:dyDescent="0.25">
      <c r="B9080"/>
    </row>
    <row r="9081" spans="2:2" x14ac:dyDescent="0.25">
      <c r="B9081"/>
    </row>
    <row r="9082" spans="2:2" x14ac:dyDescent="0.25">
      <c r="B9082"/>
    </row>
    <row r="9083" spans="2:2" x14ac:dyDescent="0.25">
      <c r="B9083"/>
    </row>
    <row r="9084" spans="2:2" x14ac:dyDescent="0.25">
      <c r="B9084"/>
    </row>
    <row r="9085" spans="2:2" x14ac:dyDescent="0.25">
      <c r="B9085"/>
    </row>
    <row r="9086" spans="2:2" x14ac:dyDescent="0.25">
      <c r="B9086"/>
    </row>
    <row r="9087" spans="2:2" x14ac:dyDescent="0.25">
      <c r="B9087"/>
    </row>
    <row r="9088" spans="2:2" x14ac:dyDescent="0.25">
      <c r="B9088"/>
    </row>
    <row r="9089" spans="2:2" x14ac:dyDescent="0.25">
      <c r="B9089"/>
    </row>
    <row r="9090" spans="2:2" x14ac:dyDescent="0.25">
      <c r="B9090"/>
    </row>
    <row r="9091" spans="2:2" x14ac:dyDescent="0.25">
      <c r="B9091"/>
    </row>
    <row r="9092" spans="2:2" x14ac:dyDescent="0.25">
      <c r="B9092"/>
    </row>
    <row r="9093" spans="2:2" x14ac:dyDescent="0.25">
      <c r="B9093"/>
    </row>
    <row r="9094" spans="2:2" x14ac:dyDescent="0.25">
      <c r="B9094"/>
    </row>
    <row r="9095" spans="2:2" x14ac:dyDescent="0.25">
      <c r="B9095"/>
    </row>
    <row r="9096" spans="2:2" x14ac:dyDescent="0.25">
      <c r="B9096"/>
    </row>
    <row r="9097" spans="2:2" x14ac:dyDescent="0.25">
      <c r="B9097"/>
    </row>
    <row r="9098" spans="2:2" x14ac:dyDescent="0.25">
      <c r="B9098"/>
    </row>
    <row r="9099" spans="2:2" x14ac:dyDescent="0.25">
      <c r="B9099"/>
    </row>
    <row r="9100" spans="2:2" x14ac:dyDescent="0.25">
      <c r="B9100"/>
    </row>
    <row r="9101" spans="2:2" x14ac:dyDescent="0.25">
      <c r="B9101"/>
    </row>
    <row r="9102" spans="2:2" x14ac:dyDescent="0.25">
      <c r="B9102"/>
    </row>
    <row r="9103" spans="2:2" x14ac:dyDescent="0.25">
      <c r="B9103"/>
    </row>
    <row r="9104" spans="2:2" x14ac:dyDescent="0.25">
      <c r="B9104"/>
    </row>
    <row r="9105" spans="2:2" x14ac:dyDescent="0.25">
      <c r="B9105"/>
    </row>
    <row r="9106" spans="2:2" x14ac:dyDescent="0.25">
      <c r="B9106"/>
    </row>
    <row r="9107" spans="2:2" x14ac:dyDescent="0.25">
      <c r="B9107"/>
    </row>
    <row r="9108" spans="2:2" x14ac:dyDescent="0.25">
      <c r="B9108"/>
    </row>
    <row r="9109" spans="2:2" x14ac:dyDescent="0.25">
      <c r="B9109"/>
    </row>
    <row r="9110" spans="2:2" x14ac:dyDescent="0.25">
      <c r="B9110"/>
    </row>
    <row r="9111" spans="2:2" x14ac:dyDescent="0.25">
      <c r="B9111"/>
    </row>
    <row r="9112" spans="2:2" x14ac:dyDescent="0.25">
      <c r="B9112"/>
    </row>
    <row r="9113" spans="2:2" x14ac:dyDescent="0.25">
      <c r="B9113"/>
    </row>
    <row r="9114" spans="2:2" x14ac:dyDescent="0.25">
      <c r="B9114"/>
    </row>
    <row r="9115" spans="2:2" x14ac:dyDescent="0.25">
      <c r="B9115"/>
    </row>
    <row r="9116" spans="2:2" x14ac:dyDescent="0.25">
      <c r="B9116"/>
    </row>
    <row r="9117" spans="2:2" x14ac:dyDescent="0.25">
      <c r="B9117"/>
    </row>
    <row r="9118" spans="2:2" x14ac:dyDescent="0.25">
      <c r="B9118"/>
    </row>
    <row r="9119" spans="2:2" x14ac:dyDescent="0.25">
      <c r="B9119"/>
    </row>
    <row r="9120" spans="2:2" x14ac:dyDescent="0.25">
      <c r="B9120"/>
    </row>
    <row r="9121" spans="2:2" x14ac:dyDescent="0.25">
      <c r="B9121"/>
    </row>
    <row r="9122" spans="2:2" x14ac:dyDescent="0.25">
      <c r="B9122"/>
    </row>
    <row r="9123" spans="2:2" x14ac:dyDescent="0.25">
      <c r="B9123"/>
    </row>
    <row r="9124" spans="2:2" x14ac:dyDescent="0.25">
      <c r="B9124"/>
    </row>
    <row r="9125" spans="2:2" x14ac:dyDescent="0.25">
      <c r="B9125"/>
    </row>
    <row r="9126" spans="2:2" x14ac:dyDescent="0.25">
      <c r="B9126"/>
    </row>
    <row r="9127" spans="2:2" x14ac:dyDescent="0.25">
      <c r="B9127"/>
    </row>
    <row r="9128" spans="2:2" x14ac:dyDescent="0.25">
      <c r="B9128"/>
    </row>
    <row r="9129" spans="2:2" x14ac:dyDescent="0.25">
      <c r="B9129"/>
    </row>
    <row r="9130" spans="2:2" x14ac:dyDescent="0.25">
      <c r="B9130"/>
    </row>
    <row r="9131" spans="2:2" x14ac:dyDescent="0.25">
      <c r="B9131"/>
    </row>
    <row r="9132" spans="2:2" x14ac:dyDescent="0.25">
      <c r="B9132"/>
    </row>
    <row r="9133" spans="2:2" x14ac:dyDescent="0.25">
      <c r="B9133"/>
    </row>
    <row r="9134" spans="2:2" x14ac:dyDescent="0.25">
      <c r="B9134"/>
    </row>
    <row r="9135" spans="2:2" x14ac:dyDescent="0.25">
      <c r="B9135"/>
    </row>
    <row r="9136" spans="2:2" x14ac:dyDescent="0.25">
      <c r="B9136"/>
    </row>
    <row r="9137" spans="2:2" x14ac:dyDescent="0.25">
      <c r="B9137"/>
    </row>
    <row r="9138" spans="2:2" x14ac:dyDescent="0.25">
      <c r="B9138"/>
    </row>
    <row r="9139" spans="2:2" x14ac:dyDescent="0.25">
      <c r="B9139"/>
    </row>
    <row r="9140" spans="2:2" x14ac:dyDescent="0.25">
      <c r="B9140"/>
    </row>
    <row r="9141" spans="2:2" x14ac:dyDescent="0.25">
      <c r="B9141"/>
    </row>
    <row r="9142" spans="2:2" x14ac:dyDescent="0.25">
      <c r="B9142"/>
    </row>
    <row r="9143" spans="2:2" x14ac:dyDescent="0.25">
      <c r="B9143"/>
    </row>
    <row r="9144" spans="2:2" x14ac:dyDescent="0.25">
      <c r="B9144"/>
    </row>
    <row r="9145" spans="2:2" x14ac:dyDescent="0.25">
      <c r="B9145"/>
    </row>
    <row r="9146" spans="2:2" x14ac:dyDescent="0.25">
      <c r="B9146"/>
    </row>
    <row r="9147" spans="2:2" x14ac:dyDescent="0.25">
      <c r="B9147"/>
    </row>
    <row r="9148" spans="2:2" x14ac:dyDescent="0.25">
      <c r="B9148"/>
    </row>
    <row r="9149" spans="2:2" x14ac:dyDescent="0.25">
      <c r="B9149"/>
    </row>
    <row r="9150" spans="2:2" x14ac:dyDescent="0.25">
      <c r="B9150"/>
    </row>
    <row r="9151" spans="2:2" x14ac:dyDescent="0.25">
      <c r="B9151"/>
    </row>
    <row r="9152" spans="2:2" x14ac:dyDescent="0.25">
      <c r="B9152"/>
    </row>
    <row r="9153" spans="2:2" x14ac:dyDescent="0.25">
      <c r="B9153"/>
    </row>
    <row r="9154" spans="2:2" x14ac:dyDescent="0.25">
      <c r="B9154"/>
    </row>
    <row r="9155" spans="2:2" x14ac:dyDescent="0.25">
      <c r="B9155"/>
    </row>
    <row r="9156" spans="2:2" x14ac:dyDescent="0.25">
      <c r="B9156"/>
    </row>
    <row r="9157" spans="2:2" x14ac:dyDescent="0.25">
      <c r="B9157"/>
    </row>
    <row r="9158" spans="2:2" x14ac:dyDescent="0.25">
      <c r="B9158"/>
    </row>
    <row r="9159" spans="2:2" x14ac:dyDescent="0.25">
      <c r="B9159"/>
    </row>
    <row r="9160" spans="2:2" x14ac:dyDescent="0.25">
      <c r="B9160"/>
    </row>
    <row r="9161" spans="2:2" x14ac:dyDescent="0.25">
      <c r="B9161"/>
    </row>
    <row r="9162" spans="2:2" x14ac:dyDescent="0.25">
      <c r="B9162"/>
    </row>
    <row r="9163" spans="2:2" x14ac:dyDescent="0.25">
      <c r="B9163"/>
    </row>
    <row r="9164" spans="2:2" x14ac:dyDescent="0.25">
      <c r="B9164"/>
    </row>
    <row r="9165" spans="2:2" x14ac:dyDescent="0.25">
      <c r="B9165"/>
    </row>
    <row r="9166" spans="2:2" x14ac:dyDescent="0.25">
      <c r="B9166"/>
    </row>
    <row r="9167" spans="2:2" x14ac:dyDescent="0.25">
      <c r="B9167"/>
    </row>
    <row r="9168" spans="2:2" x14ac:dyDescent="0.25">
      <c r="B9168"/>
    </row>
    <row r="9169" spans="2:2" x14ac:dyDescent="0.25">
      <c r="B9169"/>
    </row>
    <row r="9170" spans="2:2" x14ac:dyDescent="0.25">
      <c r="B9170"/>
    </row>
    <row r="9171" spans="2:2" x14ac:dyDescent="0.25">
      <c r="B9171"/>
    </row>
    <row r="9172" spans="2:2" x14ac:dyDescent="0.25">
      <c r="B9172"/>
    </row>
    <row r="9173" spans="2:2" x14ac:dyDescent="0.25">
      <c r="B9173"/>
    </row>
    <row r="9174" spans="2:2" x14ac:dyDescent="0.25">
      <c r="B9174"/>
    </row>
    <row r="9175" spans="2:2" x14ac:dyDescent="0.25">
      <c r="B9175"/>
    </row>
    <row r="9176" spans="2:2" x14ac:dyDescent="0.25">
      <c r="B9176"/>
    </row>
    <row r="9177" spans="2:2" x14ac:dyDescent="0.25">
      <c r="B9177"/>
    </row>
    <row r="9178" spans="2:2" x14ac:dyDescent="0.25">
      <c r="B9178"/>
    </row>
    <row r="9179" spans="2:2" x14ac:dyDescent="0.25">
      <c r="B9179"/>
    </row>
    <row r="9180" spans="2:2" x14ac:dyDescent="0.25">
      <c r="B9180"/>
    </row>
    <row r="9181" spans="2:2" x14ac:dyDescent="0.25">
      <c r="B9181"/>
    </row>
    <row r="9182" spans="2:2" x14ac:dyDescent="0.25">
      <c r="B9182"/>
    </row>
    <row r="9183" spans="2:2" x14ac:dyDescent="0.25">
      <c r="B9183"/>
    </row>
    <row r="9184" spans="2:2" x14ac:dyDescent="0.25">
      <c r="B9184"/>
    </row>
    <row r="9185" spans="2:2" x14ac:dyDescent="0.25">
      <c r="B9185"/>
    </row>
    <row r="9186" spans="2:2" x14ac:dyDescent="0.25">
      <c r="B9186"/>
    </row>
    <row r="9187" spans="2:2" x14ac:dyDescent="0.25">
      <c r="B9187"/>
    </row>
    <row r="9188" spans="2:2" x14ac:dyDescent="0.25">
      <c r="B9188"/>
    </row>
    <row r="9189" spans="2:2" x14ac:dyDescent="0.25">
      <c r="B9189"/>
    </row>
    <row r="9190" spans="2:2" x14ac:dyDescent="0.25">
      <c r="B9190"/>
    </row>
    <row r="9191" spans="2:2" x14ac:dyDescent="0.25">
      <c r="B9191"/>
    </row>
    <row r="9192" spans="2:2" x14ac:dyDescent="0.25">
      <c r="B9192"/>
    </row>
    <row r="9193" spans="2:2" x14ac:dyDescent="0.25">
      <c r="B9193"/>
    </row>
    <row r="9194" spans="2:2" x14ac:dyDescent="0.25">
      <c r="B9194"/>
    </row>
    <row r="9195" spans="2:2" x14ac:dyDescent="0.25">
      <c r="B9195"/>
    </row>
    <row r="9196" spans="2:2" x14ac:dyDescent="0.25">
      <c r="B9196"/>
    </row>
    <row r="9197" spans="2:2" x14ac:dyDescent="0.25">
      <c r="B9197"/>
    </row>
    <row r="9198" spans="2:2" x14ac:dyDescent="0.25">
      <c r="B9198"/>
    </row>
    <row r="9199" spans="2:2" x14ac:dyDescent="0.25">
      <c r="B9199"/>
    </row>
    <row r="9200" spans="2:2" x14ac:dyDescent="0.25">
      <c r="B9200"/>
    </row>
    <row r="9201" spans="2:2" x14ac:dyDescent="0.25">
      <c r="B9201"/>
    </row>
    <row r="9202" spans="2:2" x14ac:dyDescent="0.25">
      <c r="B9202"/>
    </row>
    <row r="9203" spans="2:2" x14ac:dyDescent="0.25">
      <c r="B9203"/>
    </row>
    <row r="9204" spans="2:2" x14ac:dyDescent="0.25">
      <c r="B9204"/>
    </row>
    <row r="9205" spans="2:2" x14ac:dyDescent="0.25">
      <c r="B9205"/>
    </row>
    <row r="9206" spans="2:2" x14ac:dyDescent="0.25">
      <c r="B9206"/>
    </row>
    <row r="9207" spans="2:2" x14ac:dyDescent="0.25">
      <c r="B9207"/>
    </row>
    <row r="9208" spans="2:2" x14ac:dyDescent="0.25">
      <c r="B9208"/>
    </row>
    <row r="9209" spans="2:2" x14ac:dyDescent="0.25">
      <c r="B9209"/>
    </row>
    <row r="9210" spans="2:2" x14ac:dyDescent="0.25">
      <c r="B9210"/>
    </row>
    <row r="9211" spans="2:2" x14ac:dyDescent="0.25">
      <c r="B9211"/>
    </row>
    <row r="9212" spans="2:2" x14ac:dyDescent="0.25">
      <c r="B9212"/>
    </row>
    <row r="9213" spans="2:2" x14ac:dyDescent="0.25">
      <c r="B9213"/>
    </row>
    <row r="9214" spans="2:2" x14ac:dyDescent="0.25">
      <c r="B9214"/>
    </row>
    <row r="9215" spans="2:2" x14ac:dyDescent="0.25">
      <c r="B9215"/>
    </row>
    <row r="9216" spans="2:2" x14ac:dyDescent="0.25">
      <c r="B9216"/>
    </row>
    <row r="9217" spans="2:2" x14ac:dyDescent="0.25">
      <c r="B9217"/>
    </row>
    <row r="9218" spans="2:2" x14ac:dyDescent="0.25">
      <c r="B9218"/>
    </row>
    <row r="9219" spans="2:2" x14ac:dyDescent="0.25">
      <c r="B9219"/>
    </row>
    <row r="9220" spans="2:2" x14ac:dyDescent="0.25">
      <c r="B9220"/>
    </row>
    <row r="9221" spans="2:2" x14ac:dyDescent="0.25">
      <c r="B9221"/>
    </row>
    <row r="9222" spans="2:2" x14ac:dyDescent="0.25">
      <c r="B9222"/>
    </row>
    <row r="9223" spans="2:2" x14ac:dyDescent="0.25">
      <c r="B9223"/>
    </row>
    <row r="9224" spans="2:2" x14ac:dyDescent="0.25">
      <c r="B9224"/>
    </row>
    <row r="9225" spans="2:2" x14ac:dyDescent="0.25">
      <c r="B9225"/>
    </row>
    <row r="9226" spans="2:2" x14ac:dyDescent="0.25">
      <c r="B9226"/>
    </row>
    <row r="9227" spans="2:2" x14ac:dyDescent="0.25">
      <c r="B9227"/>
    </row>
    <row r="9228" spans="2:2" x14ac:dyDescent="0.25">
      <c r="B9228"/>
    </row>
    <row r="9229" spans="2:2" x14ac:dyDescent="0.25">
      <c r="B9229"/>
    </row>
    <row r="9230" spans="2:2" x14ac:dyDescent="0.25">
      <c r="B9230"/>
    </row>
    <row r="9231" spans="2:2" x14ac:dyDescent="0.25">
      <c r="B9231"/>
    </row>
    <row r="9232" spans="2:2" x14ac:dyDescent="0.25">
      <c r="B9232"/>
    </row>
    <row r="9233" spans="2:2" x14ac:dyDescent="0.25">
      <c r="B9233"/>
    </row>
    <row r="9234" spans="2:2" x14ac:dyDescent="0.25">
      <c r="B9234"/>
    </row>
    <row r="9235" spans="2:2" x14ac:dyDescent="0.25">
      <c r="B9235"/>
    </row>
    <row r="9236" spans="2:2" x14ac:dyDescent="0.25">
      <c r="B9236"/>
    </row>
    <row r="9237" spans="2:2" x14ac:dyDescent="0.25">
      <c r="B9237"/>
    </row>
    <row r="9238" spans="2:2" x14ac:dyDescent="0.25">
      <c r="B9238"/>
    </row>
    <row r="9239" spans="2:2" x14ac:dyDescent="0.25">
      <c r="B9239"/>
    </row>
    <row r="9240" spans="2:2" x14ac:dyDescent="0.25">
      <c r="B9240"/>
    </row>
    <row r="9241" spans="2:2" x14ac:dyDescent="0.25">
      <c r="B9241"/>
    </row>
    <row r="9242" spans="2:2" x14ac:dyDescent="0.25">
      <c r="B9242"/>
    </row>
    <row r="9243" spans="2:2" x14ac:dyDescent="0.25">
      <c r="B9243"/>
    </row>
    <row r="9244" spans="2:2" x14ac:dyDescent="0.25">
      <c r="B9244"/>
    </row>
    <row r="9245" spans="2:2" x14ac:dyDescent="0.25">
      <c r="B9245"/>
    </row>
    <row r="9246" spans="2:2" x14ac:dyDescent="0.25">
      <c r="B9246"/>
    </row>
    <row r="9247" spans="2:2" x14ac:dyDescent="0.25">
      <c r="B9247"/>
    </row>
    <row r="9248" spans="2:2" x14ac:dyDescent="0.25">
      <c r="B9248"/>
    </row>
    <row r="9249" spans="2:2" x14ac:dyDescent="0.25">
      <c r="B9249"/>
    </row>
    <row r="9250" spans="2:2" x14ac:dyDescent="0.25">
      <c r="B9250"/>
    </row>
    <row r="9251" spans="2:2" x14ac:dyDescent="0.25">
      <c r="B9251"/>
    </row>
    <row r="9252" spans="2:2" x14ac:dyDescent="0.25">
      <c r="B9252"/>
    </row>
    <row r="9253" spans="2:2" x14ac:dyDescent="0.25">
      <c r="B9253"/>
    </row>
    <row r="9254" spans="2:2" x14ac:dyDescent="0.25">
      <c r="B9254"/>
    </row>
    <row r="9255" spans="2:2" x14ac:dyDescent="0.25">
      <c r="B9255"/>
    </row>
    <row r="9256" spans="2:2" x14ac:dyDescent="0.25">
      <c r="B9256"/>
    </row>
    <row r="9257" spans="2:2" x14ac:dyDescent="0.25">
      <c r="B9257"/>
    </row>
    <row r="9258" spans="2:2" x14ac:dyDescent="0.25">
      <c r="B9258"/>
    </row>
    <row r="9259" spans="2:2" x14ac:dyDescent="0.25">
      <c r="B9259"/>
    </row>
    <row r="9260" spans="2:2" x14ac:dyDescent="0.25">
      <c r="B9260"/>
    </row>
    <row r="9261" spans="2:2" x14ac:dyDescent="0.25">
      <c r="B9261"/>
    </row>
    <row r="9262" spans="2:2" x14ac:dyDescent="0.25">
      <c r="B9262"/>
    </row>
    <row r="9263" spans="2:2" x14ac:dyDescent="0.25">
      <c r="B9263"/>
    </row>
    <row r="9264" spans="2:2" x14ac:dyDescent="0.25">
      <c r="B9264"/>
    </row>
    <row r="9265" spans="2:2" x14ac:dyDescent="0.25">
      <c r="B9265"/>
    </row>
    <row r="9266" spans="2:2" x14ac:dyDescent="0.25">
      <c r="B9266"/>
    </row>
    <row r="9267" spans="2:2" x14ac:dyDescent="0.25">
      <c r="B9267"/>
    </row>
    <row r="9268" spans="2:2" x14ac:dyDescent="0.25">
      <c r="B9268"/>
    </row>
    <row r="9269" spans="2:2" x14ac:dyDescent="0.25">
      <c r="B9269"/>
    </row>
    <row r="9270" spans="2:2" x14ac:dyDescent="0.25">
      <c r="B9270"/>
    </row>
    <row r="9271" spans="2:2" x14ac:dyDescent="0.25">
      <c r="B9271"/>
    </row>
    <row r="9272" spans="2:2" x14ac:dyDescent="0.25">
      <c r="B9272"/>
    </row>
    <row r="9273" spans="2:2" x14ac:dyDescent="0.25">
      <c r="B9273"/>
    </row>
    <row r="9274" spans="2:2" x14ac:dyDescent="0.25">
      <c r="B9274"/>
    </row>
    <row r="9275" spans="2:2" x14ac:dyDescent="0.25">
      <c r="B9275"/>
    </row>
    <row r="9276" spans="2:2" x14ac:dyDescent="0.25">
      <c r="B9276"/>
    </row>
    <row r="9277" spans="2:2" x14ac:dyDescent="0.25">
      <c r="B9277"/>
    </row>
    <row r="9278" spans="2:2" x14ac:dyDescent="0.25">
      <c r="B9278"/>
    </row>
    <row r="9279" spans="2:2" x14ac:dyDescent="0.25">
      <c r="B9279"/>
    </row>
    <row r="9280" spans="2:2" x14ac:dyDescent="0.25">
      <c r="B9280"/>
    </row>
    <row r="9281" spans="2:2" x14ac:dyDescent="0.25">
      <c r="B9281"/>
    </row>
    <row r="9282" spans="2:2" x14ac:dyDescent="0.25">
      <c r="B9282"/>
    </row>
    <row r="9283" spans="2:2" x14ac:dyDescent="0.25">
      <c r="B9283"/>
    </row>
    <row r="9284" spans="2:2" x14ac:dyDescent="0.25">
      <c r="B9284"/>
    </row>
    <row r="9285" spans="2:2" x14ac:dyDescent="0.25">
      <c r="B9285"/>
    </row>
    <row r="9286" spans="2:2" x14ac:dyDescent="0.25">
      <c r="B9286"/>
    </row>
    <row r="9287" spans="2:2" x14ac:dyDescent="0.25">
      <c r="B9287"/>
    </row>
    <row r="9288" spans="2:2" x14ac:dyDescent="0.25">
      <c r="B9288"/>
    </row>
    <row r="9289" spans="2:2" x14ac:dyDescent="0.25">
      <c r="B9289"/>
    </row>
    <row r="9290" spans="2:2" x14ac:dyDescent="0.25">
      <c r="B9290"/>
    </row>
    <row r="9291" spans="2:2" x14ac:dyDescent="0.25">
      <c r="B9291"/>
    </row>
    <row r="9292" spans="2:2" x14ac:dyDescent="0.25">
      <c r="B9292"/>
    </row>
    <row r="9293" spans="2:2" x14ac:dyDescent="0.25">
      <c r="B9293"/>
    </row>
    <row r="9294" spans="2:2" x14ac:dyDescent="0.25">
      <c r="B9294"/>
    </row>
    <row r="9295" spans="2:2" x14ac:dyDescent="0.25">
      <c r="B9295"/>
    </row>
    <row r="9296" spans="2:2" x14ac:dyDescent="0.25">
      <c r="B9296"/>
    </row>
    <row r="9297" spans="2:2" x14ac:dyDescent="0.25">
      <c r="B9297"/>
    </row>
    <row r="9298" spans="2:2" x14ac:dyDescent="0.25">
      <c r="B9298"/>
    </row>
    <row r="9299" spans="2:2" x14ac:dyDescent="0.25">
      <c r="B9299"/>
    </row>
    <row r="9300" spans="2:2" x14ac:dyDescent="0.25">
      <c r="B9300"/>
    </row>
    <row r="9301" spans="2:2" x14ac:dyDescent="0.25">
      <c r="B9301"/>
    </row>
    <row r="9302" spans="2:2" x14ac:dyDescent="0.25">
      <c r="B9302"/>
    </row>
    <row r="9303" spans="2:2" x14ac:dyDescent="0.25">
      <c r="B9303"/>
    </row>
    <row r="9304" spans="2:2" x14ac:dyDescent="0.25">
      <c r="B9304"/>
    </row>
    <row r="9305" spans="2:2" x14ac:dyDescent="0.25">
      <c r="B9305"/>
    </row>
    <row r="9306" spans="2:2" x14ac:dyDescent="0.25">
      <c r="B9306"/>
    </row>
    <row r="9307" spans="2:2" x14ac:dyDescent="0.25">
      <c r="B9307"/>
    </row>
    <row r="9308" spans="2:2" x14ac:dyDescent="0.25">
      <c r="B9308"/>
    </row>
    <row r="9309" spans="2:2" x14ac:dyDescent="0.25">
      <c r="B9309"/>
    </row>
    <row r="9310" spans="2:2" x14ac:dyDescent="0.25">
      <c r="B9310"/>
    </row>
    <row r="9311" spans="2:2" x14ac:dyDescent="0.25">
      <c r="B9311"/>
    </row>
    <row r="9312" spans="2:2" x14ac:dyDescent="0.25">
      <c r="B9312"/>
    </row>
    <row r="9313" spans="2:2" x14ac:dyDescent="0.25">
      <c r="B9313"/>
    </row>
    <row r="9314" spans="2:2" x14ac:dyDescent="0.25">
      <c r="B9314"/>
    </row>
    <row r="9315" spans="2:2" x14ac:dyDescent="0.25">
      <c r="B9315"/>
    </row>
    <row r="9316" spans="2:2" x14ac:dyDescent="0.25">
      <c r="B9316"/>
    </row>
    <row r="9317" spans="2:2" x14ac:dyDescent="0.25">
      <c r="B9317"/>
    </row>
    <row r="9318" spans="2:2" x14ac:dyDescent="0.25">
      <c r="B9318"/>
    </row>
    <row r="9319" spans="2:2" x14ac:dyDescent="0.25">
      <c r="B9319"/>
    </row>
    <row r="9320" spans="2:2" x14ac:dyDescent="0.25">
      <c r="B9320"/>
    </row>
    <row r="9321" spans="2:2" x14ac:dyDescent="0.25">
      <c r="B9321"/>
    </row>
    <row r="9322" spans="2:2" x14ac:dyDescent="0.25">
      <c r="B9322"/>
    </row>
    <row r="9323" spans="2:2" x14ac:dyDescent="0.25">
      <c r="B9323"/>
    </row>
    <row r="9324" spans="2:2" x14ac:dyDescent="0.25">
      <c r="B9324"/>
    </row>
    <row r="9325" spans="2:2" x14ac:dyDescent="0.25">
      <c r="B9325"/>
    </row>
    <row r="9326" spans="2:2" x14ac:dyDescent="0.25">
      <c r="B9326"/>
    </row>
    <row r="9327" spans="2:2" x14ac:dyDescent="0.25">
      <c r="B9327"/>
    </row>
    <row r="9328" spans="2:2" x14ac:dyDescent="0.25">
      <c r="B9328"/>
    </row>
    <row r="9329" spans="2:2" x14ac:dyDescent="0.25">
      <c r="B9329"/>
    </row>
    <row r="9330" spans="2:2" x14ac:dyDescent="0.25">
      <c r="B9330"/>
    </row>
    <row r="9331" spans="2:2" x14ac:dyDescent="0.25">
      <c r="B9331"/>
    </row>
    <row r="9332" spans="2:2" x14ac:dyDescent="0.25">
      <c r="B9332"/>
    </row>
    <row r="9333" spans="2:2" x14ac:dyDescent="0.25">
      <c r="B9333"/>
    </row>
    <row r="9334" spans="2:2" x14ac:dyDescent="0.25">
      <c r="B9334"/>
    </row>
    <row r="9335" spans="2:2" x14ac:dyDescent="0.25">
      <c r="B9335"/>
    </row>
    <row r="9336" spans="2:2" x14ac:dyDescent="0.25">
      <c r="B9336"/>
    </row>
    <row r="9337" spans="2:2" x14ac:dyDescent="0.25">
      <c r="B9337"/>
    </row>
    <row r="9338" spans="2:2" x14ac:dyDescent="0.25">
      <c r="B9338"/>
    </row>
    <row r="9339" spans="2:2" x14ac:dyDescent="0.25">
      <c r="B9339"/>
    </row>
    <row r="9340" spans="2:2" x14ac:dyDescent="0.25">
      <c r="B9340"/>
    </row>
    <row r="9341" spans="2:2" x14ac:dyDescent="0.25">
      <c r="B9341"/>
    </row>
    <row r="9342" spans="2:2" x14ac:dyDescent="0.25">
      <c r="B9342"/>
    </row>
    <row r="9343" spans="2:2" x14ac:dyDescent="0.25">
      <c r="B9343"/>
    </row>
    <row r="9344" spans="2:2" x14ac:dyDescent="0.25">
      <c r="B9344"/>
    </row>
    <row r="9345" spans="2:2" x14ac:dyDescent="0.25">
      <c r="B9345"/>
    </row>
    <row r="9346" spans="2:2" x14ac:dyDescent="0.25">
      <c r="B9346"/>
    </row>
    <row r="9347" spans="2:2" x14ac:dyDescent="0.25">
      <c r="B9347"/>
    </row>
    <row r="9348" spans="2:2" x14ac:dyDescent="0.25">
      <c r="B9348"/>
    </row>
    <row r="9349" spans="2:2" x14ac:dyDescent="0.25">
      <c r="B9349"/>
    </row>
    <row r="9350" spans="2:2" x14ac:dyDescent="0.25">
      <c r="B9350"/>
    </row>
    <row r="9351" spans="2:2" x14ac:dyDescent="0.25">
      <c r="B9351"/>
    </row>
    <row r="9352" spans="2:2" x14ac:dyDescent="0.25">
      <c r="B9352"/>
    </row>
    <row r="9353" spans="2:2" x14ac:dyDescent="0.25">
      <c r="B9353"/>
    </row>
    <row r="9354" spans="2:2" x14ac:dyDescent="0.25">
      <c r="B9354"/>
    </row>
    <row r="9355" spans="2:2" x14ac:dyDescent="0.25">
      <c r="B9355"/>
    </row>
    <row r="9356" spans="2:2" x14ac:dyDescent="0.25">
      <c r="B9356"/>
    </row>
    <row r="9357" spans="2:2" x14ac:dyDescent="0.25">
      <c r="B9357"/>
    </row>
    <row r="9358" spans="2:2" x14ac:dyDescent="0.25">
      <c r="B9358"/>
    </row>
    <row r="9359" spans="2:2" x14ac:dyDescent="0.25">
      <c r="B9359"/>
    </row>
    <row r="9360" spans="2:2" x14ac:dyDescent="0.25">
      <c r="B9360"/>
    </row>
    <row r="9361" spans="2:2" x14ac:dyDescent="0.25">
      <c r="B9361"/>
    </row>
    <row r="9362" spans="2:2" x14ac:dyDescent="0.25">
      <c r="B9362"/>
    </row>
    <row r="9363" spans="2:2" x14ac:dyDescent="0.25">
      <c r="B9363"/>
    </row>
    <row r="9364" spans="2:2" x14ac:dyDescent="0.25">
      <c r="B9364"/>
    </row>
    <row r="9365" spans="2:2" x14ac:dyDescent="0.25">
      <c r="B9365"/>
    </row>
    <row r="9366" spans="2:2" x14ac:dyDescent="0.25">
      <c r="B9366"/>
    </row>
    <row r="9367" spans="2:2" x14ac:dyDescent="0.25">
      <c r="B9367"/>
    </row>
    <row r="9368" spans="2:2" x14ac:dyDescent="0.25">
      <c r="B9368"/>
    </row>
    <row r="9369" spans="2:2" x14ac:dyDescent="0.25">
      <c r="B9369"/>
    </row>
    <row r="9370" spans="2:2" x14ac:dyDescent="0.25">
      <c r="B9370"/>
    </row>
    <row r="9371" spans="2:2" x14ac:dyDescent="0.25">
      <c r="B9371"/>
    </row>
    <row r="9372" spans="2:2" x14ac:dyDescent="0.25">
      <c r="B9372"/>
    </row>
    <row r="9373" spans="2:2" x14ac:dyDescent="0.25">
      <c r="B9373"/>
    </row>
    <row r="9374" spans="2:2" x14ac:dyDescent="0.25">
      <c r="B9374"/>
    </row>
    <row r="9375" spans="2:2" x14ac:dyDescent="0.25">
      <c r="B9375"/>
    </row>
    <row r="9376" spans="2:2" x14ac:dyDescent="0.25">
      <c r="B9376"/>
    </row>
    <row r="9377" spans="2:2" x14ac:dyDescent="0.25">
      <c r="B9377"/>
    </row>
    <row r="9378" spans="2:2" x14ac:dyDescent="0.25">
      <c r="B9378"/>
    </row>
    <row r="9379" spans="2:2" x14ac:dyDescent="0.25">
      <c r="B9379"/>
    </row>
    <row r="9380" spans="2:2" x14ac:dyDescent="0.25">
      <c r="B9380"/>
    </row>
    <row r="9381" spans="2:2" x14ac:dyDescent="0.25">
      <c r="B9381"/>
    </row>
    <row r="9382" spans="2:2" x14ac:dyDescent="0.25">
      <c r="B9382"/>
    </row>
    <row r="9383" spans="2:2" x14ac:dyDescent="0.25">
      <c r="B9383"/>
    </row>
    <row r="9384" spans="2:2" x14ac:dyDescent="0.25">
      <c r="B9384"/>
    </row>
    <row r="9385" spans="2:2" x14ac:dyDescent="0.25">
      <c r="B9385"/>
    </row>
    <row r="9386" spans="2:2" x14ac:dyDescent="0.25">
      <c r="B9386"/>
    </row>
    <row r="9387" spans="2:2" x14ac:dyDescent="0.25">
      <c r="B9387"/>
    </row>
    <row r="9388" spans="2:2" x14ac:dyDescent="0.25">
      <c r="B9388"/>
    </row>
    <row r="9389" spans="2:2" x14ac:dyDescent="0.25">
      <c r="B9389"/>
    </row>
    <row r="9390" spans="2:2" x14ac:dyDescent="0.25">
      <c r="B9390"/>
    </row>
    <row r="9391" spans="2:2" x14ac:dyDescent="0.25">
      <c r="B9391"/>
    </row>
    <row r="9392" spans="2:2" x14ac:dyDescent="0.25">
      <c r="B9392"/>
    </row>
    <row r="9393" spans="2:2" x14ac:dyDescent="0.25">
      <c r="B9393"/>
    </row>
    <row r="9394" spans="2:2" x14ac:dyDescent="0.25">
      <c r="B9394"/>
    </row>
    <row r="9395" spans="2:2" x14ac:dyDescent="0.25">
      <c r="B9395"/>
    </row>
    <row r="9396" spans="2:2" x14ac:dyDescent="0.25">
      <c r="B9396"/>
    </row>
    <row r="9397" spans="2:2" x14ac:dyDescent="0.25">
      <c r="B9397"/>
    </row>
    <row r="9398" spans="2:2" x14ac:dyDescent="0.25">
      <c r="B9398"/>
    </row>
    <row r="9399" spans="2:2" x14ac:dyDescent="0.25">
      <c r="B9399"/>
    </row>
    <row r="9400" spans="2:2" x14ac:dyDescent="0.25">
      <c r="B9400"/>
    </row>
    <row r="9401" spans="2:2" x14ac:dyDescent="0.25">
      <c r="B9401"/>
    </row>
    <row r="9402" spans="2:2" x14ac:dyDescent="0.25">
      <c r="B9402"/>
    </row>
    <row r="9403" spans="2:2" x14ac:dyDescent="0.25">
      <c r="B9403"/>
    </row>
    <row r="9404" spans="2:2" x14ac:dyDescent="0.25">
      <c r="B9404"/>
    </row>
    <row r="9405" spans="2:2" x14ac:dyDescent="0.25">
      <c r="B9405"/>
    </row>
    <row r="9406" spans="2:2" x14ac:dyDescent="0.25">
      <c r="B9406"/>
    </row>
    <row r="9407" spans="2:2" x14ac:dyDescent="0.25">
      <c r="B9407"/>
    </row>
    <row r="9408" spans="2:2" x14ac:dyDescent="0.25">
      <c r="B9408"/>
    </row>
    <row r="9409" spans="2:2" x14ac:dyDescent="0.25">
      <c r="B9409"/>
    </row>
    <row r="9410" spans="2:2" x14ac:dyDescent="0.25">
      <c r="B9410"/>
    </row>
    <row r="9411" spans="2:2" x14ac:dyDescent="0.25">
      <c r="B9411"/>
    </row>
    <row r="9412" spans="2:2" x14ac:dyDescent="0.25">
      <c r="B9412"/>
    </row>
    <row r="9413" spans="2:2" x14ac:dyDescent="0.25">
      <c r="B9413"/>
    </row>
    <row r="9414" spans="2:2" x14ac:dyDescent="0.25">
      <c r="B9414"/>
    </row>
    <row r="9415" spans="2:2" x14ac:dyDescent="0.25">
      <c r="B9415"/>
    </row>
    <row r="9416" spans="2:2" x14ac:dyDescent="0.25">
      <c r="B9416"/>
    </row>
    <row r="9417" spans="2:2" x14ac:dyDescent="0.25">
      <c r="B9417"/>
    </row>
    <row r="9418" spans="2:2" x14ac:dyDescent="0.25">
      <c r="B9418"/>
    </row>
    <row r="9419" spans="2:2" x14ac:dyDescent="0.25">
      <c r="B9419"/>
    </row>
    <row r="9420" spans="2:2" x14ac:dyDescent="0.25">
      <c r="B9420"/>
    </row>
    <row r="9421" spans="2:2" x14ac:dyDescent="0.25">
      <c r="B9421"/>
    </row>
    <row r="9422" spans="2:2" x14ac:dyDescent="0.25">
      <c r="B9422"/>
    </row>
    <row r="9423" spans="2:2" x14ac:dyDescent="0.25">
      <c r="B9423"/>
    </row>
    <row r="9424" spans="2:2" x14ac:dyDescent="0.25">
      <c r="B9424"/>
    </row>
    <row r="9425" spans="2:2" x14ac:dyDescent="0.25">
      <c r="B9425"/>
    </row>
    <row r="9426" spans="2:2" x14ac:dyDescent="0.25">
      <c r="B9426"/>
    </row>
    <row r="9427" spans="2:2" x14ac:dyDescent="0.25">
      <c r="B9427"/>
    </row>
    <row r="9428" spans="2:2" x14ac:dyDescent="0.25">
      <c r="B9428"/>
    </row>
    <row r="9429" spans="2:2" x14ac:dyDescent="0.25">
      <c r="B9429"/>
    </row>
    <row r="9430" spans="2:2" x14ac:dyDescent="0.25">
      <c r="B9430"/>
    </row>
    <row r="9431" spans="2:2" x14ac:dyDescent="0.25">
      <c r="B9431"/>
    </row>
    <row r="9432" spans="2:2" x14ac:dyDescent="0.25">
      <c r="B9432"/>
    </row>
    <row r="9433" spans="2:2" x14ac:dyDescent="0.25">
      <c r="B9433"/>
    </row>
    <row r="9434" spans="2:2" x14ac:dyDescent="0.25">
      <c r="B9434"/>
    </row>
    <row r="9435" spans="2:2" x14ac:dyDescent="0.25">
      <c r="B9435"/>
    </row>
    <row r="9436" spans="2:2" x14ac:dyDescent="0.25">
      <c r="B9436"/>
    </row>
    <row r="9437" spans="2:2" x14ac:dyDescent="0.25">
      <c r="B9437"/>
    </row>
    <row r="9438" spans="2:2" x14ac:dyDescent="0.25">
      <c r="B9438"/>
    </row>
    <row r="9439" spans="2:2" x14ac:dyDescent="0.25">
      <c r="B9439"/>
    </row>
    <row r="9440" spans="2:2" x14ac:dyDescent="0.25">
      <c r="B9440"/>
    </row>
    <row r="9441" spans="2:2" x14ac:dyDescent="0.25">
      <c r="B9441"/>
    </row>
    <row r="9442" spans="2:2" x14ac:dyDescent="0.25">
      <c r="B9442"/>
    </row>
    <row r="9443" spans="2:2" x14ac:dyDescent="0.25">
      <c r="B9443"/>
    </row>
    <row r="9444" spans="2:2" x14ac:dyDescent="0.25">
      <c r="B9444"/>
    </row>
    <row r="9445" spans="2:2" x14ac:dyDescent="0.25">
      <c r="B9445"/>
    </row>
    <row r="9446" spans="2:2" x14ac:dyDescent="0.25">
      <c r="B9446"/>
    </row>
    <row r="9447" spans="2:2" x14ac:dyDescent="0.25">
      <c r="B9447"/>
    </row>
    <row r="9448" spans="2:2" x14ac:dyDescent="0.25">
      <c r="B9448"/>
    </row>
    <row r="9449" spans="2:2" x14ac:dyDescent="0.25">
      <c r="B9449"/>
    </row>
    <row r="9450" spans="2:2" x14ac:dyDescent="0.25">
      <c r="B9450"/>
    </row>
    <row r="9451" spans="2:2" x14ac:dyDescent="0.25">
      <c r="B9451"/>
    </row>
    <row r="9452" spans="2:2" x14ac:dyDescent="0.25">
      <c r="B9452"/>
    </row>
    <row r="9453" spans="2:2" x14ac:dyDescent="0.25">
      <c r="B9453"/>
    </row>
    <row r="9454" spans="2:2" x14ac:dyDescent="0.25">
      <c r="B9454"/>
    </row>
    <row r="9455" spans="2:2" x14ac:dyDescent="0.25">
      <c r="B9455"/>
    </row>
    <row r="9456" spans="2:2" x14ac:dyDescent="0.25">
      <c r="B9456"/>
    </row>
    <row r="9457" spans="2:2" x14ac:dyDescent="0.25">
      <c r="B9457"/>
    </row>
    <row r="9458" spans="2:2" x14ac:dyDescent="0.25">
      <c r="B9458"/>
    </row>
    <row r="9459" spans="2:2" x14ac:dyDescent="0.25">
      <c r="B9459"/>
    </row>
    <row r="9460" spans="2:2" x14ac:dyDescent="0.25">
      <c r="B9460"/>
    </row>
    <row r="9461" spans="2:2" x14ac:dyDescent="0.25">
      <c r="B9461"/>
    </row>
    <row r="9462" spans="2:2" x14ac:dyDescent="0.25">
      <c r="B9462"/>
    </row>
    <row r="9463" spans="2:2" x14ac:dyDescent="0.25">
      <c r="B9463"/>
    </row>
    <row r="9464" spans="2:2" x14ac:dyDescent="0.25">
      <c r="B9464"/>
    </row>
    <row r="9465" spans="2:2" x14ac:dyDescent="0.25">
      <c r="B9465"/>
    </row>
    <row r="9466" spans="2:2" x14ac:dyDescent="0.25">
      <c r="B9466"/>
    </row>
    <row r="9467" spans="2:2" x14ac:dyDescent="0.25">
      <c r="B9467"/>
    </row>
    <row r="9468" spans="2:2" x14ac:dyDescent="0.25">
      <c r="B9468"/>
    </row>
    <row r="9469" spans="2:2" x14ac:dyDescent="0.25">
      <c r="B9469"/>
    </row>
    <row r="9470" spans="2:2" x14ac:dyDescent="0.25">
      <c r="B9470"/>
    </row>
    <row r="9471" spans="2:2" x14ac:dyDescent="0.25">
      <c r="B9471"/>
    </row>
    <row r="9472" spans="2:2" x14ac:dyDescent="0.25">
      <c r="B9472"/>
    </row>
    <row r="9473" spans="2:2" x14ac:dyDescent="0.25">
      <c r="B9473"/>
    </row>
    <row r="9474" spans="2:2" x14ac:dyDescent="0.25">
      <c r="B9474"/>
    </row>
    <row r="9475" spans="2:2" x14ac:dyDescent="0.25">
      <c r="B9475"/>
    </row>
    <row r="9476" spans="2:2" x14ac:dyDescent="0.25">
      <c r="B9476"/>
    </row>
    <row r="9477" spans="2:2" x14ac:dyDescent="0.25">
      <c r="B9477"/>
    </row>
    <row r="9478" spans="2:2" x14ac:dyDescent="0.25">
      <c r="B9478"/>
    </row>
    <row r="9479" spans="2:2" x14ac:dyDescent="0.25">
      <c r="B9479"/>
    </row>
    <row r="9480" spans="2:2" x14ac:dyDescent="0.25">
      <c r="B9480"/>
    </row>
    <row r="9481" spans="2:2" x14ac:dyDescent="0.25">
      <c r="B9481"/>
    </row>
    <row r="9482" spans="2:2" x14ac:dyDescent="0.25">
      <c r="B9482"/>
    </row>
    <row r="9483" spans="2:2" x14ac:dyDescent="0.25">
      <c r="B9483"/>
    </row>
    <row r="9484" spans="2:2" x14ac:dyDescent="0.25">
      <c r="B9484"/>
    </row>
    <row r="9485" spans="2:2" x14ac:dyDescent="0.25">
      <c r="B9485"/>
    </row>
    <row r="9486" spans="2:2" x14ac:dyDescent="0.25">
      <c r="B9486"/>
    </row>
    <row r="9487" spans="2:2" x14ac:dyDescent="0.25">
      <c r="B9487"/>
    </row>
    <row r="9488" spans="2:2" x14ac:dyDescent="0.25">
      <c r="B9488"/>
    </row>
    <row r="9489" spans="2:2" x14ac:dyDescent="0.25">
      <c r="B9489"/>
    </row>
    <row r="9490" spans="2:2" x14ac:dyDescent="0.25">
      <c r="B9490"/>
    </row>
    <row r="9491" spans="2:2" x14ac:dyDescent="0.25">
      <c r="B9491"/>
    </row>
    <row r="9492" spans="2:2" x14ac:dyDescent="0.25">
      <c r="B9492"/>
    </row>
    <row r="9493" spans="2:2" x14ac:dyDescent="0.25">
      <c r="B9493"/>
    </row>
    <row r="9494" spans="2:2" x14ac:dyDescent="0.25">
      <c r="B9494"/>
    </row>
    <row r="9495" spans="2:2" x14ac:dyDescent="0.25">
      <c r="B9495"/>
    </row>
    <row r="9496" spans="2:2" x14ac:dyDescent="0.25">
      <c r="B9496"/>
    </row>
    <row r="9497" spans="2:2" x14ac:dyDescent="0.25">
      <c r="B9497"/>
    </row>
    <row r="9498" spans="2:2" x14ac:dyDescent="0.25">
      <c r="B9498"/>
    </row>
    <row r="9499" spans="2:2" x14ac:dyDescent="0.25">
      <c r="B9499"/>
    </row>
    <row r="9500" spans="2:2" x14ac:dyDescent="0.25">
      <c r="B9500"/>
    </row>
    <row r="9501" spans="2:2" x14ac:dyDescent="0.25">
      <c r="B9501"/>
    </row>
    <row r="9502" spans="2:2" x14ac:dyDescent="0.25">
      <c r="B9502"/>
    </row>
    <row r="9503" spans="2:2" x14ac:dyDescent="0.25">
      <c r="B9503"/>
    </row>
    <row r="9504" spans="2:2" x14ac:dyDescent="0.25">
      <c r="B9504"/>
    </row>
    <row r="9505" spans="2:2" x14ac:dyDescent="0.25">
      <c r="B9505"/>
    </row>
    <row r="9506" spans="2:2" x14ac:dyDescent="0.25">
      <c r="B9506"/>
    </row>
    <row r="9507" spans="2:2" x14ac:dyDescent="0.25">
      <c r="B9507"/>
    </row>
    <row r="9508" spans="2:2" x14ac:dyDescent="0.25">
      <c r="B9508"/>
    </row>
    <row r="9509" spans="2:2" x14ac:dyDescent="0.25">
      <c r="B9509"/>
    </row>
    <row r="9510" spans="2:2" x14ac:dyDescent="0.25">
      <c r="B9510"/>
    </row>
    <row r="9511" spans="2:2" x14ac:dyDescent="0.25">
      <c r="B9511"/>
    </row>
    <row r="9512" spans="2:2" x14ac:dyDescent="0.25">
      <c r="B9512"/>
    </row>
    <row r="9513" spans="2:2" x14ac:dyDescent="0.25">
      <c r="B9513"/>
    </row>
    <row r="9514" spans="2:2" x14ac:dyDescent="0.25">
      <c r="B9514"/>
    </row>
    <row r="9515" spans="2:2" x14ac:dyDescent="0.25">
      <c r="B9515"/>
    </row>
    <row r="9516" spans="2:2" x14ac:dyDescent="0.25">
      <c r="B9516"/>
    </row>
    <row r="9517" spans="2:2" x14ac:dyDescent="0.25">
      <c r="B9517"/>
    </row>
    <row r="9518" spans="2:2" x14ac:dyDescent="0.25">
      <c r="B9518"/>
    </row>
    <row r="9519" spans="2:2" x14ac:dyDescent="0.25">
      <c r="B9519"/>
    </row>
    <row r="9520" spans="2:2" x14ac:dyDescent="0.25">
      <c r="B9520"/>
    </row>
    <row r="9521" spans="2:2" x14ac:dyDescent="0.25">
      <c r="B9521"/>
    </row>
    <row r="9522" spans="2:2" x14ac:dyDescent="0.25">
      <c r="B9522"/>
    </row>
    <row r="9523" spans="2:2" x14ac:dyDescent="0.25">
      <c r="B9523"/>
    </row>
    <row r="9524" spans="2:2" x14ac:dyDescent="0.25">
      <c r="B9524"/>
    </row>
    <row r="9525" spans="2:2" x14ac:dyDescent="0.25">
      <c r="B9525"/>
    </row>
    <row r="9526" spans="2:2" x14ac:dyDescent="0.25">
      <c r="B9526"/>
    </row>
    <row r="9527" spans="2:2" x14ac:dyDescent="0.25">
      <c r="B9527"/>
    </row>
    <row r="9528" spans="2:2" x14ac:dyDescent="0.25">
      <c r="B9528"/>
    </row>
    <row r="9529" spans="2:2" x14ac:dyDescent="0.25">
      <c r="B9529"/>
    </row>
    <row r="9530" spans="2:2" x14ac:dyDescent="0.25">
      <c r="B9530"/>
    </row>
    <row r="9531" spans="2:2" x14ac:dyDescent="0.25">
      <c r="B9531"/>
    </row>
    <row r="9532" spans="2:2" x14ac:dyDescent="0.25">
      <c r="B9532"/>
    </row>
    <row r="9533" spans="2:2" x14ac:dyDescent="0.25">
      <c r="B9533"/>
    </row>
    <row r="9534" spans="2:2" x14ac:dyDescent="0.25">
      <c r="B9534"/>
    </row>
    <row r="9535" spans="2:2" x14ac:dyDescent="0.25">
      <c r="B9535"/>
    </row>
    <row r="9536" spans="2:2" x14ac:dyDescent="0.25">
      <c r="B9536"/>
    </row>
    <row r="9537" spans="2:2" x14ac:dyDescent="0.25">
      <c r="B9537"/>
    </row>
    <row r="9538" spans="2:2" x14ac:dyDescent="0.25">
      <c r="B9538"/>
    </row>
    <row r="9539" spans="2:2" x14ac:dyDescent="0.25">
      <c r="B9539"/>
    </row>
    <row r="9540" spans="2:2" x14ac:dyDescent="0.25">
      <c r="B9540"/>
    </row>
    <row r="9541" spans="2:2" x14ac:dyDescent="0.25">
      <c r="B9541"/>
    </row>
    <row r="9542" spans="2:2" x14ac:dyDescent="0.25">
      <c r="B9542"/>
    </row>
    <row r="9543" spans="2:2" x14ac:dyDescent="0.25">
      <c r="B9543"/>
    </row>
    <row r="9544" spans="2:2" x14ac:dyDescent="0.25">
      <c r="B9544"/>
    </row>
    <row r="9545" spans="2:2" x14ac:dyDescent="0.25">
      <c r="B9545"/>
    </row>
    <row r="9546" spans="2:2" x14ac:dyDescent="0.25">
      <c r="B9546"/>
    </row>
    <row r="9547" spans="2:2" x14ac:dyDescent="0.25">
      <c r="B9547"/>
    </row>
    <row r="9548" spans="2:2" x14ac:dyDescent="0.25">
      <c r="B9548"/>
    </row>
    <row r="9549" spans="2:2" x14ac:dyDescent="0.25">
      <c r="B9549"/>
    </row>
    <row r="9550" spans="2:2" x14ac:dyDescent="0.25">
      <c r="B9550"/>
    </row>
    <row r="9551" spans="2:2" x14ac:dyDescent="0.25">
      <c r="B9551"/>
    </row>
    <row r="9552" spans="2:2" x14ac:dyDescent="0.25">
      <c r="B9552"/>
    </row>
    <row r="9553" spans="2:2" x14ac:dyDescent="0.25">
      <c r="B9553"/>
    </row>
    <row r="9554" spans="2:2" x14ac:dyDescent="0.25">
      <c r="B9554"/>
    </row>
    <row r="9555" spans="2:2" x14ac:dyDescent="0.25">
      <c r="B9555"/>
    </row>
    <row r="9556" spans="2:2" x14ac:dyDescent="0.25">
      <c r="B9556"/>
    </row>
    <row r="9557" spans="2:2" x14ac:dyDescent="0.25">
      <c r="B9557"/>
    </row>
    <row r="9558" spans="2:2" x14ac:dyDescent="0.25">
      <c r="B9558"/>
    </row>
    <row r="9559" spans="2:2" x14ac:dyDescent="0.25">
      <c r="B9559"/>
    </row>
    <row r="9560" spans="2:2" x14ac:dyDescent="0.25">
      <c r="B9560"/>
    </row>
    <row r="9561" spans="2:2" x14ac:dyDescent="0.25">
      <c r="B9561"/>
    </row>
    <row r="9562" spans="2:2" x14ac:dyDescent="0.25">
      <c r="B9562"/>
    </row>
    <row r="9563" spans="2:2" x14ac:dyDescent="0.25">
      <c r="B9563"/>
    </row>
    <row r="9564" spans="2:2" x14ac:dyDescent="0.25">
      <c r="B9564"/>
    </row>
    <row r="9565" spans="2:2" x14ac:dyDescent="0.25">
      <c r="B9565"/>
    </row>
    <row r="9566" spans="2:2" x14ac:dyDescent="0.25">
      <c r="B9566"/>
    </row>
    <row r="9567" spans="2:2" x14ac:dyDescent="0.25">
      <c r="B9567"/>
    </row>
    <row r="9568" spans="2:2" x14ac:dyDescent="0.25">
      <c r="B9568"/>
    </row>
    <row r="9569" spans="2:2" x14ac:dyDescent="0.25">
      <c r="B9569"/>
    </row>
    <row r="9570" spans="2:2" x14ac:dyDescent="0.25">
      <c r="B9570"/>
    </row>
    <row r="9571" spans="2:2" x14ac:dyDescent="0.25">
      <c r="B9571"/>
    </row>
    <row r="9572" spans="2:2" x14ac:dyDescent="0.25">
      <c r="B9572"/>
    </row>
    <row r="9573" spans="2:2" x14ac:dyDescent="0.25">
      <c r="B9573"/>
    </row>
    <row r="9574" spans="2:2" x14ac:dyDescent="0.25">
      <c r="B9574"/>
    </row>
    <row r="9575" spans="2:2" x14ac:dyDescent="0.25">
      <c r="B9575"/>
    </row>
    <row r="9576" spans="2:2" x14ac:dyDescent="0.25">
      <c r="B9576"/>
    </row>
    <row r="9577" spans="2:2" x14ac:dyDescent="0.25">
      <c r="B9577"/>
    </row>
    <row r="9578" spans="2:2" x14ac:dyDescent="0.25">
      <c r="B9578"/>
    </row>
    <row r="9579" spans="2:2" x14ac:dyDescent="0.25">
      <c r="B9579"/>
    </row>
    <row r="9580" spans="2:2" x14ac:dyDescent="0.25">
      <c r="B9580"/>
    </row>
    <row r="9581" spans="2:2" x14ac:dyDescent="0.25">
      <c r="B9581"/>
    </row>
    <row r="9582" spans="2:2" x14ac:dyDescent="0.25">
      <c r="B9582"/>
    </row>
    <row r="9583" spans="2:2" x14ac:dyDescent="0.25">
      <c r="B9583"/>
    </row>
    <row r="9584" spans="2:2" x14ac:dyDescent="0.25">
      <c r="B9584"/>
    </row>
    <row r="9585" spans="2:2" x14ac:dyDescent="0.25">
      <c r="B9585"/>
    </row>
    <row r="9586" spans="2:2" x14ac:dyDescent="0.25">
      <c r="B9586"/>
    </row>
    <row r="9587" spans="2:2" x14ac:dyDescent="0.25">
      <c r="B9587"/>
    </row>
    <row r="9588" spans="2:2" x14ac:dyDescent="0.25">
      <c r="B9588"/>
    </row>
    <row r="9589" spans="2:2" x14ac:dyDescent="0.25">
      <c r="B9589"/>
    </row>
    <row r="9590" spans="2:2" x14ac:dyDescent="0.25">
      <c r="B9590"/>
    </row>
    <row r="9591" spans="2:2" x14ac:dyDescent="0.25">
      <c r="B9591"/>
    </row>
    <row r="9592" spans="2:2" x14ac:dyDescent="0.25">
      <c r="B9592"/>
    </row>
    <row r="9593" spans="2:2" x14ac:dyDescent="0.25">
      <c r="B9593"/>
    </row>
    <row r="9594" spans="2:2" x14ac:dyDescent="0.25">
      <c r="B9594"/>
    </row>
    <row r="9595" spans="2:2" x14ac:dyDescent="0.25">
      <c r="B9595"/>
    </row>
    <row r="9596" spans="2:2" x14ac:dyDescent="0.25">
      <c r="B9596"/>
    </row>
    <row r="9597" spans="2:2" x14ac:dyDescent="0.25">
      <c r="B9597"/>
    </row>
    <row r="9598" spans="2:2" x14ac:dyDescent="0.25">
      <c r="B9598"/>
    </row>
    <row r="9599" spans="2:2" x14ac:dyDescent="0.25">
      <c r="B9599"/>
    </row>
    <row r="9600" spans="2:2" x14ac:dyDescent="0.25">
      <c r="B9600"/>
    </row>
    <row r="9601" spans="2:2" x14ac:dyDescent="0.25">
      <c r="B9601"/>
    </row>
    <row r="9602" spans="2:2" x14ac:dyDescent="0.25">
      <c r="B9602"/>
    </row>
    <row r="9603" spans="2:2" x14ac:dyDescent="0.25">
      <c r="B9603"/>
    </row>
    <row r="9604" spans="2:2" x14ac:dyDescent="0.25">
      <c r="B9604"/>
    </row>
    <row r="9605" spans="2:2" x14ac:dyDescent="0.25">
      <c r="B9605"/>
    </row>
    <row r="9606" spans="2:2" x14ac:dyDescent="0.25">
      <c r="B9606"/>
    </row>
    <row r="9607" spans="2:2" x14ac:dyDescent="0.25">
      <c r="B9607"/>
    </row>
    <row r="9608" spans="2:2" x14ac:dyDescent="0.25">
      <c r="B9608"/>
    </row>
    <row r="9609" spans="2:2" x14ac:dyDescent="0.25">
      <c r="B9609"/>
    </row>
    <row r="9610" spans="2:2" x14ac:dyDescent="0.25">
      <c r="B9610"/>
    </row>
    <row r="9611" spans="2:2" x14ac:dyDescent="0.25">
      <c r="B9611"/>
    </row>
    <row r="9612" spans="2:2" x14ac:dyDescent="0.25">
      <c r="B9612"/>
    </row>
    <row r="9613" spans="2:2" x14ac:dyDescent="0.25">
      <c r="B9613"/>
    </row>
    <row r="9614" spans="2:2" x14ac:dyDescent="0.25">
      <c r="B9614"/>
    </row>
    <row r="9615" spans="2:2" x14ac:dyDescent="0.25">
      <c r="B9615"/>
    </row>
    <row r="9616" spans="2:2" x14ac:dyDescent="0.25">
      <c r="B9616"/>
    </row>
    <row r="9617" spans="2:2" x14ac:dyDescent="0.25">
      <c r="B9617"/>
    </row>
    <row r="9618" spans="2:2" x14ac:dyDescent="0.25">
      <c r="B9618"/>
    </row>
    <row r="9619" spans="2:2" x14ac:dyDescent="0.25">
      <c r="B9619"/>
    </row>
    <row r="9620" spans="2:2" x14ac:dyDescent="0.25">
      <c r="B9620"/>
    </row>
    <row r="9621" spans="2:2" x14ac:dyDescent="0.25">
      <c r="B9621"/>
    </row>
    <row r="9622" spans="2:2" x14ac:dyDescent="0.25">
      <c r="B9622"/>
    </row>
    <row r="9623" spans="2:2" x14ac:dyDescent="0.25">
      <c r="B9623"/>
    </row>
    <row r="9624" spans="2:2" x14ac:dyDescent="0.25">
      <c r="B9624"/>
    </row>
    <row r="9625" spans="2:2" x14ac:dyDescent="0.25">
      <c r="B9625"/>
    </row>
    <row r="9626" spans="2:2" x14ac:dyDescent="0.25">
      <c r="B9626"/>
    </row>
    <row r="9627" spans="2:2" x14ac:dyDescent="0.25">
      <c r="B9627"/>
    </row>
    <row r="9628" spans="2:2" x14ac:dyDescent="0.25">
      <c r="B9628"/>
    </row>
    <row r="9629" spans="2:2" x14ac:dyDescent="0.25">
      <c r="B9629"/>
    </row>
    <row r="9630" spans="2:2" x14ac:dyDescent="0.25">
      <c r="B9630"/>
    </row>
    <row r="9631" spans="2:2" x14ac:dyDescent="0.25">
      <c r="B9631"/>
    </row>
    <row r="9632" spans="2:2" x14ac:dyDescent="0.25">
      <c r="B9632"/>
    </row>
    <row r="9633" spans="2:2" x14ac:dyDescent="0.25">
      <c r="B9633"/>
    </row>
    <row r="9634" spans="2:2" x14ac:dyDescent="0.25">
      <c r="B9634"/>
    </row>
    <row r="9635" spans="2:2" x14ac:dyDescent="0.25">
      <c r="B9635"/>
    </row>
    <row r="9636" spans="2:2" x14ac:dyDescent="0.25">
      <c r="B9636"/>
    </row>
    <row r="9637" spans="2:2" x14ac:dyDescent="0.25">
      <c r="B9637"/>
    </row>
    <row r="9638" spans="2:2" x14ac:dyDescent="0.25">
      <c r="B9638"/>
    </row>
    <row r="9639" spans="2:2" x14ac:dyDescent="0.25">
      <c r="B9639"/>
    </row>
    <row r="9640" spans="2:2" x14ac:dyDescent="0.25">
      <c r="B9640"/>
    </row>
    <row r="9641" spans="2:2" x14ac:dyDescent="0.25">
      <c r="B9641"/>
    </row>
    <row r="9642" spans="2:2" x14ac:dyDescent="0.25">
      <c r="B9642"/>
    </row>
    <row r="9643" spans="2:2" x14ac:dyDescent="0.25">
      <c r="B9643"/>
    </row>
    <row r="9644" spans="2:2" x14ac:dyDescent="0.25">
      <c r="B9644"/>
    </row>
    <row r="9645" spans="2:2" x14ac:dyDescent="0.25">
      <c r="B9645"/>
    </row>
    <row r="9646" spans="2:2" x14ac:dyDescent="0.25">
      <c r="B9646"/>
    </row>
    <row r="9647" spans="2:2" x14ac:dyDescent="0.25">
      <c r="B9647"/>
    </row>
    <row r="9648" spans="2:2" x14ac:dyDescent="0.25">
      <c r="B9648"/>
    </row>
    <row r="9649" spans="2:2" x14ac:dyDescent="0.25">
      <c r="B9649"/>
    </row>
    <row r="9650" spans="2:2" x14ac:dyDescent="0.25">
      <c r="B9650"/>
    </row>
    <row r="9651" spans="2:2" x14ac:dyDescent="0.25">
      <c r="B9651"/>
    </row>
    <row r="9652" spans="2:2" x14ac:dyDescent="0.25">
      <c r="B9652"/>
    </row>
    <row r="9653" spans="2:2" x14ac:dyDescent="0.25">
      <c r="B9653"/>
    </row>
    <row r="9654" spans="2:2" x14ac:dyDescent="0.25">
      <c r="B9654"/>
    </row>
    <row r="9655" spans="2:2" x14ac:dyDescent="0.25">
      <c r="B9655"/>
    </row>
    <row r="9656" spans="2:2" x14ac:dyDescent="0.25">
      <c r="B9656"/>
    </row>
    <row r="9657" spans="2:2" x14ac:dyDescent="0.25">
      <c r="B9657"/>
    </row>
    <row r="9658" spans="2:2" x14ac:dyDescent="0.25">
      <c r="B9658"/>
    </row>
    <row r="9659" spans="2:2" x14ac:dyDescent="0.25">
      <c r="B9659"/>
    </row>
    <row r="9660" spans="2:2" x14ac:dyDescent="0.25">
      <c r="B9660"/>
    </row>
    <row r="9661" spans="2:2" x14ac:dyDescent="0.25">
      <c r="B9661"/>
    </row>
    <row r="9662" spans="2:2" x14ac:dyDescent="0.25">
      <c r="B9662"/>
    </row>
    <row r="9663" spans="2:2" x14ac:dyDescent="0.25">
      <c r="B9663"/>
    </row>
    <row r="9664" spans="2:2" x14ac:dyDescent="0.25">
      <c r="B9664"/>
    </row>
    <row r="9665" spans="2:2" x14ac:dyDescent="0.25">
      <c r="B9665"/>
    </row>
    <row r="9666" spans="2:2" x14ac:dyDescent="0.25">
      <c r="B9666"/>
    </row>
    <row r="9667" spans="2:2" x14ac:dyDescent="0.25">
      <c r="B9667"/>
    </row>
    <row r="9668" spans="2:2" x14ac:dyDescent="0.25">
      <c r="B9668"/>
    </row>
    <row r="9669" spans="2:2" x14ac:dyDescent="0.25">
      <c r="B9669"/>
    </row>
    <row r="9670" spans="2:2" x14ac:dyDescent="0.25">
      <c r="B9670"/>
    </row>
    <row r="9671" spans="2:2" x14ac:dyDescent="0.25">
      <c r="B9671"/>
    </row>
    <row r="9672" spans="2:2" x14ac:dyDescent="0.25">
      <c r="B9672"/>
    </row>
    <row r="9673" spans="2:2" x14ac:dyDescent="0.25">
      <c r="B9673"/>
    </row>
    <row r="9674" spans="2:2" x14ac:dyDescent="0.25">
      <c r="B9674"/>
    </row>
    <row r="9675" spans="2:2" x14ac:dyDescent="0.25">
      <c r="B9675"/>
    </row>
    <row r="9676" spans="2:2" x14ac:dyDescent="0.25">
      <c r="B9676"/>
    </row>
    <row r="9677" spans="2:2" x14ac:dyDescent="0.25">
      <c r="B9677"/>
    </row>
    <row r="9678" spans="2:2" x14ac:dyDescent="0.25">
      <c r="B9678"/>
    </row>
    <row r="9679" spans="2:2" x14ac:dyDescent="0.25">
      <c r="B9679"/>
    </row>
    <row r="9680" spans="2:2" x14ac:dyDescent="0.25">
      <c r="B9680"/>
    </row>
    <row r="9681" spans="2:2" x14ac:dyDescent="0.25">
      <c r="B9681"/>
    </row>
    <row r="9682" spans="2:2" x14ac:dyDescent="0.25">
      <c r="B9682"/>
    </row>
    <row r="9683" spans="2:2" x14ac:dyDescent="0.25">
      <c r="B9683"/>
    </row>
    <row r="9684" spans="2:2" x14ac:dyDescent="0.25">
      <c r="B9684"/>
    </row>
    <row r="9685" spans="2:2" x14ac:dyDescent="0.25">
      <c r="B9685"/>
    </row>
    <row r="9686" spans="2:2" x14ac:dyDescent="0.25">
      <c r="B9686"/>
    </row>
    <row r="9687" spans="2:2" x14ac:dyDescent="0.25">
      <c r="B9687"/>
    </row>
    <row r="9688" spans="2:2" x14ac:dyDescent="0.25">
      <c r="B9688"/>
    </row>
    <row r="9689" spans="2:2" x14ac:dyDescent="0.25">
      <c r="B9689"/>
    </row>
    <row r="9690" spans="2:2" x14ac:dyDescent="0.25">
      <c r="B9690"/>
    </row>
    <row r="9691" spans="2:2" x14ac:dyDescent="0.25">
      <c r="B9691"/>
    </row>
    <row r="9692" spans="2:2" x14ac:dyDescent="0.25">
      <c r="B9692"/>
    </row>
    <row r="9693" spans="2:2" x14ac:dyDescent="0.25">
      <c r="B9693"/>
    </row>
    <row r="9694" spans="2:2" x14ac:dyDescent="0.25">
      <c r="B9694"/>
    </row>
    <row r="9695" spans="2:2" x14ac:dyDescent="0.25">
      <c r="B9695"/>
    </row>
    <row r="9696" spans="2:2" x14ac:dyDescent="0.25">
      <c r="B9696"/>
    </row>
    <row r="9697" spans="2:2" x14ac:dyDescent="0.25">
      <c r="B9697"/>
    </row>
    <row r="9698" spans="2:2" x14ac:dyDescent="0.25">
      <c r="B9698"/>
    </row>
    <row r="9699" spans="2:2" x14ac:dyDescent="0.25">
      <c r="B9699"/>
    </row>
    <row r="9700" spans="2:2" x14ac:dyDescent="0.25">
      <c r="B9700"/>
    </row>
    <row r="9701" spans="2:2" x14ac:dyDescent="0.25">
      <c r="B9701"/>
    </row>
    <row r="9702" spans="2:2" x14ac:dyDescent="0.25">
      <c r="B9702"/>
    </row>
    <row r="9703" spans="2:2" x14ac:dyDescent="0.25">
      <c r="B9703"/>
    </row>
    <row r="9704" spans="2:2" x14ac:dyDescent="0.25">
      <c r="B9704"/>
    </row>
    <row r="9705" spans="2:2" x14ac:dyDescent="0.25">
      <c r="B9705"/>
    </row>
    <row r="9706" spans="2:2" x14ac:dyDescent="0.25">
      <c r="B9706"/>
    </row>
    <row r="9707" spans="2:2" x14ac:dyDescent="0.25">
      <c r="B9707"/>
    </row>
    <row r="9708" spans="2:2" x14ac:dyDescent="0.25">
      <c r="B9708"/>
    </row>
    <row r="9709" spans="2:2" x14ac:dyDescent="0.25">
      <c r="B9709"/>
    </row>
    <row r="9710" spans="2:2" x14ac:dyDescent="0.25">
      <c r="B9710"/>
    </row>
    <row r="9711" spans="2:2" x14ac:dyDescent="0.25">
      <c r="B9711"/>
    </row>
    <row r="9712" spans="2:2" x14ac:dyDescent="0.25">
      <c r="B9712"/>
    </row>
    <row r="9713" spans="2:2" x14ac:dyDescent="0.25">
      <c r="B9713"/>
    </row>
    <row r="9714" spans="2:2" x14ac:dyDescent="0.25">
      <c r="B9714"/>
    </row>
    <row r="9715" spans="2:2" x14ac:dyDescent="0.25">
      <c r="B9715"/>
    </row>
    <row r="9716" spans="2:2" x14ac:dyDescent="0.25">
      <c r="B9716"/>
    </row>
    <row r="9717" spans="2:2" x14ac:dyDescent="0.25">
      <c r="B9717"/>
    </row>
    <row r="9718" spans="2:2" x14ac:dyDescent="0.25">
      <c r="B9718"/>
    </row>
    <row r="9719" spans="2:2" x14ac:dyDescent="0.25">
      <c r="B9719"/>
    </row>
    <row r="9720" spans="2:2" x14ac:dyDescent="0.25">
      <c r="B9720"/>
    </row>
    <row r="9721" spans="2:2" x14ac:dyDescent="0.25">
      <c r="B9721"/>
    </row>
    <row r="9722" spans="2:2" x14ac:dyDescent="0.25">
      <c r="B9722"/>
    </row>
    <row r="9723" spans="2:2" x14ac:dyDescent="0.25">
      <c r="B9723"/>
    </row>
    <row r="9724" spans="2:2" x14ac:dyDescent="0.25">
      <c r="B9724"/>
    </row>
    <row r="9725" spans="2:2" x14ac:dyDescent="0.25">
      <c r="B9725"/>
    </row>
    <row r="9726" spans="2:2" x14ac:dyDescent="0.25">
      <c r="B9726"/>
    </row>
    <row r="9727" spans="2:2" x14ac:dyDescent="0.25">
      <c r="B9727"/>
    </row>
    <row r="9728" spans="2:2" x14ac:dyDescent="0.25">
      <c r="B9728"/>
    </row>
    <row r="9729" spans="2:2" x14ac:dyDescent="0.25">
      <c r="B9729"/>
    </row>
    <row r="9730" spans="2:2" x14ac:dyDescent="0.25">
      <c r="B9730"/>
    </row>
    <row r="9731" spans="2:2" x14ac:dyDescent="0.25">
      <c r="B9731"/>
    </row>
    <row r="9732" spans="2:2" x14ac:dyDescent="0.25">
      <c r="B9732"/>
    </row>
    <row r="9733" spans="2:2" x14ac:dyDescent="0.25">
      <c r="B9733"/>
    </row>
    <row r="9734" spans="2:2" x14ac:dyDescent="0.25">
      <c r="B9734"/>
    </row>
    <row r="9735" spans="2:2" x14ac:dyDescent="0.25">
      <c r="B9735"/>
    </row>
    <row r="9736" spans="2:2" x14ac:dyDescent="0.25">
      <c r="B9736"/>
    </row>
    <row r="9737" spans="2:2" x14ac:dyDescent="0.25">
      <c r="B9737"/>
    </row>
    <row r="9738" spans="2:2" x14ac:dyDescent="0.25">
      <c r="B9738"/>
    </row>
    <row r="9739" spans="2:2" x14ac:dyDescent="0.25">
      <c r="B9739"/>
    </row>
    <row r="9740" spans="2:2" x14ac:dyDescent="0.25">
      <c r="B9740"/>
    </row>
    <row r="9741" spans="2:2" x14ac:dyDescent="0.25">
      <c r="B9741"/>
    </row>
    <row r="9742" spans="2:2" x14ac:dyDescent="0.25">
      <c r="B9742"/>
    </row>
    <row r="9743" spans="2:2" x14ac:dyDescent="0.25">
      <c r="B9743"/>
    </row>
    <row r="9744" spans="2:2" x14ac:dyDescent="0.25">
      <c r="B9744"/>
    </row>
    <row r="9745" spans="2:2" x14ac:dyDescent="0.25">
      <c r="B9745"/>
    </row>
    <row r="9746" spans="2:2" x14ac:dyDescent="0.25">
      <c r="B9746"/>
    </row>
    <row r="9747" spans="2:2" x14ac:dyDescent="0.25">
      <c r="B9747"/>
    </row>
    <row r="9748" spans="2:2" x14ac:dyDescent="0.25">
      <c r="B9748"/>
    </row>
    <row r="9749" spans="2:2" x14ac:dyDescent="0.25">
      <c r="B9749"/>
    </row>
    <row r="9750" spans="2:2" x14ac:dyDescent="0.25">
      <c r="B9750"/>
    </row>
    <row r="9751" spans="2:2" x14ac:dyDescent="0.25">
      <c r="B9751"/>
    </row>
    <row r="9752" spans="2:2" x14ac:dyDescent="0.25">
      <c r="B9752"/>
    </row>
    <row r="9753" spans="2:2" x14ac:dyDescent="0.25">
      <c r="B9753"/>
    </row>
    <row r="9754" spans="2:2" x14ac:dyDescent="0.25">
      <c r="B9754"/>
    </row>
    <row r="9755" spans="2:2" x14ac:dyDescent="0.25">
      <c r="B9755"/>
    </row>
    <row r="9756" spans="2:2" x14ac:dyDescent="0.25">
      <c r="B9756"/>
    </row>
    <row r="9757" spans="2:2" x14ac:dyDescent="0.25">
      <c r="B9757"/>
    </row>
    <row r="9758" spans="2:2" x14ac:dyDescent="0.25">
      <c r="B9758"/>
    </row>
    <row r="9759" spans="2:2" x14ac:dyDescent="0.25">
      <c r="B9759"/>
    </row>
    <row r="9760" spans="2:2" x14ac:dyDescent="0.25">
      <c r="B9760"/>
    </row>
    <row r="9761" spans="2:2" x14ac:dyDescent="0.25">
      <c r="B9761"/>
    </row>
    <row r="9762" spans="2:2" x14ac:dyDescent="0.25">
      <c r="B9762"/>
    </row>
    <row r="9763" spans="2:2" x14ac:dyDescent="0.25">
      <c r="B9763"/>
    </row>
    <row r="9764" spans="2:2" x14ac:dyDescent="0.25">
      <c r="B9764"/>
    </row>
    <row r="9765" spans="2:2" x14ac:dyDescent="0.25">
      <c r="B9765"/>
    </row>
    <row r="9766" spans="2:2" x14ac:dyDescent="0.25">
      <c r="B9766"/>
    </row>
    <row r="9767" spans="2:2" x14ac:dyDescent="0.25">
      <c r="B9767"/>
    </row>
    <row r="9768" spans="2:2" x14ac:dyDescent="0.25">
      <c r="B9768"/>
    </row>
    <row r="9769" spans="2:2" x14ac:dyDescent="0.25">
      <c r="B9769"/>
    </row>
    <row r="9770" spans="2:2" x14ac:dyDescent="0.25">
      <c r="B9770"/>
    </row>
    <row r="9771" spans="2:2" x14ac:dyDescent="0.25">
      <c r="B9771"/>
    </row>
    <row r="9772" spans="2:2" x14ac:dyDescent="0.25">
      <c r="B9772"/>
    </row>
    <row r="9773" spans="2:2" x14ac:dyDescent="0.25">
      <c r="B9773"/>
    </row>
    <row r="9774" spans="2:2" x14ac:dyDescent="0.25">
      <c r="B9774"/>
    </row>
    <row r="9775" spans="2:2" x14ac:dyDescent="0.25">
      <c r="B9775"/>
    </row>
    <row r="9776" spans="2:2" x14ac:dyDescent="0.25">
      <c r="B9776"/>
    </row>
    <row r="9777" spans="2:2" x14ac:dyDescent="0.25">
      <c r="B9777"/>
    </row>
    <row r="9778" spans="2:2" x14ac:dyDescent="0.25">
      <c r="B9778"/>
    </row>
    <row r="9779" spans="2:2" x14ac:dyDescent="0.25">
      <c r="B9779"/>
    </row>
    <row r="9780" spans="2:2" x14ac:dyDescent="0.25">
      <c r="B9780"/>
    </row>
    <row r="9781" spans="2:2" x14ac:dyDescent="0.25">
      <c r="B9781"/>
    </row>
    <row r="9782" spans="2:2" x14ac:dyDescent="0.25">
      <c r="B9782"/>
    </row>
    <row r="9783" spans="2:2" x14ac:dyDescent="0.25">
      <c r="B9783"/>
    </row>
    <row r="9784" spans="2:2" x14ac:dyDescent="0.25">
      <c r="B9784"/>
    </row>
    <row r="9785" spans="2:2" x14ac:dyDescent="0.25">
      <c r="B9785"/>
    </row>
    <row r="9786" spans="2:2" x14ac:dyDescent="0.25">
      <c r="B9786"/>
    </row>
    <row r="9787" spans="2:2" x14ac:dyDescent="0.25">
      <c r="B9787"/>
    </row>
    <row r="9788" spans="2:2" x14ac:dyDescent="0.25">
      <c r="B9788"/>
    </row>
    <row r="9789" spans="2:2" x14ac:dyDescent="0.25">
      <c r="B9789"/>
    </row>
    <row r="9790" spans="2:2" x14ac:dyDescent="0.25">
      <c r="B9790"/>
    </row>
    <row r="9791" spans="2:2" x14ac:dyDescent="0.25">
      <c r="B9791"/>
    </row>
    <row r="9792" spans="2:2" x14ac:dyDescent="0.25">
      <c r="B9792"/>
    </row>
    <row r="9793" spans="2:2" x14ac:dyDescent="0.25">
      <c r="B9793"/>
    </row>
    <row r="9794" spans="2:2" x14ac:dyDescent="0.25">
      <c r="B9794"/>
    </row>
    <row r="9795" spans="2:2" x14ac:dyDescent="0.25">
      <c r="B9795"/>
    </row>
    <row r="9796" spans="2:2" x14ac:dyDescent="0.25">
      <c r="B9796"/>
    </row>
    <row r="9797" spans="2:2" x14ac:dyDescent="0.25">
      <c r="B9797"/>
    </row>
    <row r="9798" spans="2:2" x14ac:dyDescent="0.25">
      <c r="B9798"/>
    </row>
    <row r="9799" spans="2:2" x14ac:dyDescent="0.25">
      <c r="B9799"/>
    </row>
    <row r="9800" spans="2:2" x14ac:dyDescent="0.25">
      <c r="B9800"/>
    </row>
    <row r="9801" spans="2:2" x14ac:dyDescent="0.25">
      <c r="B9801"/>
    </row>
    <row r="9802" spans="2:2" x14ac:dyDescent="0.25">
      <c r="B9802"/>
    </row>
    <row r="9803" spans="2:2" x14ac:dyDescent="0.25">
      <c r="B9803"/>
    </row>
    <row r="9804" spans="2:2" x14ac:dyDescent="0.25">
      <c r="B9804"/>
    </row>
    <row r="9805" spans="2:2" x14ac:dyDescent="0.25">
      <c r="B9805"/>
    </row>
    <row r="9806" spans="2:2" x14ac:dyDescent="0.25">
      <c r="B9806"/>
    </row>
    <row r="9807" spans="2:2" x14ac:dyDescent="0.25">
      <c r="B9807"/>
    </row>
    <row r="9808" spans="2:2" x14ac:dyDescent="0.25">
      <c r="B9808"/>
    </row>
    <row r="9809" spans="2:2" x14ac:dyDescent="0.25">
      <c r="B9809"/>
    </row>
    <row r="9810" spans="2:2" x14ac:dyDescent="0.25">
      <c r="B9810"/>
    </row>
    <row r="9811" spans="2:2" x14ac:dyDescent="0.25">
      <c r="B9811"/>
    </row>
    <row r="9812" spans="2:2" x14ac:dyDescent="0.25">
      <c r="B9812"/>
    </row>
    <row r="9813" spans="2:2" x14ac:dyDescent="0.25">
      <c r="B9813"/>
    </row>
    <row r="9814" spans="2:2" x14ac:dyDescent="0.25">
      <c r="B9814"/>
    </row>
    <row r="9815" spans="2:2" x14ac:dyDescent="0.25">
      <c r="B9815"/>
    </row>
    <row r="9816" spans="2:2" x14ac:dyDescent="0.25">
      <c r="B9816"/>
    </row>
    <row r="9817" spans="2:2" x14ac:dyDescent="0.25">
      <c r="B9817"/>
    </row>
    <row r="9818" spans="2:2" x14ac:dyDescent="0.25">
      <c r="B9818"/>
    </row>
    <row r="9819" spans="2:2" x14ac:dyDescent="0.25">
      <c r="B9819"/>
    </row>
    <row r="9820" spans="2:2" x14ac:dyDescent="0.25">
      <c r="B9820"/>
    </row>
    <row r="9821" spans="2:2" x14ac:dyDescent="0.25">
      <c r="B9821"/>
    </row>
    <row r="9822" spans="2:2" x14ac:dyDescent="0.25">
      <c r="B9822"/>
    </row>
    <row r="9823" spans="2:2" x14ac:dyDescent="0.25">
      <c r="B9823"/>
    </row>
    <row r="9824" spans="2:2" x14ac:dyDescent="0.25">
      <c r="B9824"/>
    </row>
    <row r="9825" spans="2:2" x14ac:dyDescent="0.25">
      <c r="B9825"/>
    </row>
    <row r="9826" spans="2:2" x14ac:dyDescent="0.25">
      <c r="B9826"/>
    </row>
    <row r="9827" spans="2:2" x14ac:dyDescent="0.25">
      <c r="B9827"/>
    </row>
    <row r="9828" spans="2:2" x14ac:dyDescent="0.25">
      <c r="B9828"/>
    </row>
    <row r="9829" spans="2:2" x14ac:dyDescent="0.25">
      <c r="B9829"/>
    </row>
    <row r="9830" spans="2:2" x14ac:dyDescent="0.25">
      <c r="B9830"/>
    </row>
    <row r="9831" spans="2:2" x14ac:dyDescent="0.25">
      <c r="B9831"/>
    </row>
    <row r="9832" spans="2:2" x14ac:dyDescent="0.25">
      <c r="B9832"/>
    </row>
    <row r="9833" spans="2:2" x14ac:dyDescent="0.25">
      <c r="B9833"/>
    </row>
    <row r="9834" spans="2:2" x14ac:dyDescent="0.25">
      <c r="B9834"/>
    </row>
    <row r="9835" spans="2:2" x14ac:dyDescent="0.25">
      <c r="B9835"/>
    </row>
    <row r="9836" spans="2:2" x14ac:dyDescent="0.25">
      <c r="B9836"/>
    </row>
    <row r="9837" spans="2:2" x14ac:dyDescent="0.25">
      <c r="B9837"/>
    </row>
    <row r="9838" spans="2:2" x14ac:dyDescent="0.25">
      <c r="B9838"/>
    </row>
    <row r="9839" spans="2:2" x14ac:dyDescent="0.25">
      <c r="B9839"/>
    </row>
    <row r="9840" spans="2:2" x14ac:dyDescent="0.25">
      <c r="B9840"/>
    </row>
    <row r="9841" spans="2:2" x14ac:dyDescent="0.25">
      <c r="B9841"/>
    </row>
    <row r="9842" spans="2:2" x14ac:dyDescent="0.25">
      <c r="B9842"/>
    </row>
    <row r="9843" spans="2:2" x14ac:dyDescent="0.25">
      <c r="B9843"/>
    </row>
    <row r="9844" spans="2:2" x14ac:dyDescent="0.25">
      <c r="B9844"/>
    </row>
    <row r="9845" spans="2:2" x14ac:dyDescent="0.25">
      <c r="B9845"/>
    </row>
    <row r="9846" spans="2:2" x14ac:dyDescent="0.25">
      <c r="B9846"/>
    </row>
    <row r="9847" spans="2:2" x14ac:dyDescent="0.25">
      <c r="B9847"/>
    </row>
    <row r="9848" spans="2:2" x14ac:dyDescent="0.25">
      <c r="B9848"/>
    </row>
    <row r="9849" spans="2:2" x14ac:dyDescent="0.25">
      <c r="B9849"/>
    </row>
    <row r="9850" spans="2:2" x14ac:dyDescent="0.25">
      <c r="B9850"/>
    </row>
    <row r="9851" spans="2:2" x14ac:dyDescent="0.25">
      <c r="B9851"/>
    </row>
    <row r="9852" spans="2:2" x14ac:dyDescent="0.25">
      <c r="B9852"/>
    </row>
    <row r="9853" spans="2:2" x14ac:dyDescent="0.25">
      <c r="B9853"/>
    </row>
    <row r="9854" spans="2:2" x14ac:dyDescent="0.25">
      <c r="B9854"/>
    </row>
    <row r="9855" spans="2:2" x14ac:dyDescent="0.25">
      <c r="B9855"/>
    </row>
    <row r="9856" spans="2:2" x14ac:dyDescent="0.25">
      <c r="B9856"/>
    </row>
    <row r="9857" spans="2:2" x14ac:dyDescent="0.25">
      <c r="B9857"/>
    </row>
    <row r="9858" spans="2:2" x14ac:dyDescent="0.25">
      <c r="B9858"/>
    </row>
    <row r="9859" spans="2:2" x14ac:dyDescent="0.25">
      <c r="B9859"/>
    </row>
    <row r="9860" spans="2:2" x14ac:dyDescent="0.25">
      <c r="B9860"/>
    </row>
    <row r="9861" spans="2:2" x14ac:dyDescent="0.25">
      <c r="B9861"/>
    </row>
    <row r="9862" spans="2:2" x14ac:dyDescent="0.25">
      <c r="B9862"/>
    </row>
    <row r="9863" spans="2:2" x14ac:dyDescent="0.25">
      <c r="B9863"/>
    </row>
    <row r="9864" spans="2:2" x14ac:dyDescent="0.25">
      <c r="B9864"/>
    </row>
    <row r="9865" spans="2:2" x14ac:dyDescent="0.25">
      <c r="B9865"/>
    </row>
    <row r="9866" spans="2:2" x14ac:dyDescent="0.25">
      <c r="B9866"/>
    </row>
    <row r="9867" spans="2:2" x14ac:dyDescent="0.25">
      <c r="B9867"/>
    </row>
    <row r="9868" spans="2:2" x14ac:dyDescent="0.25">
      <c r="B9868"/>
    </row>
    <row r="9869" spans="2:2" x14ac:dyDescent="0.25">
      <c r="B9869"/>
    </row>
    <row r="9870" spans="2:2" x14ac:dyDescent="0.25">
      <c r="B9870"/>
    </row>
    <row r="9871" spans="2:2" x14ac:dyDescent="0.25">
      <c r="B9871"/>
    </row>
    <row r="9872" spans="2:2" x14ac:dyDescent="0.25">
      <c r="B9872"/>
    </row>
    <row r="9873" spans="2:2" x14ac:dyDescent="0.25">
      <c r="B9873"/>
    </row>
    <row r="9874" spans="2:2" x14ac:dyDescent="0.25">
      <c r="B9874"/>
    </row>
    <row r="9875" spans="2:2" x14ac:dyDescent="0.25">
      <c r="B9875"/>
    </row>
    <row r="9876" spans="2:2" x14ac:dyDescent="0.25">
      <c r="B9876"/>
    </row>
    <row r="9877" spans="2:2" x14ac:dyDescent="0.25">
      <c r="B9877"/>
    </row>
    <row r="9878" spans="2:2" x14ac:dyDescent="0.25">
      <c r="B9878"/>
    </row>
    <row r="9879" spans="2:2" x14ac:dyDescent="0.25">
      <c r="B9879"/>
    </row>
    <row r="9880" spans="2:2" x14ac:dyDescent="0.25">
      <c r="B9880"/>
    </row>
    <row r="9881" spans="2:2" x14ac:dyDescent="0.25">
      <c r="B9881"/>
    </row>
    <row r="9882" spans="2:2" x14ac:dyDescent="0.25">
      <c r="B9882"/>
    </row>
    <row r="9883" spans="2:2" x14ac:dyDescent="0.25">
      <c r="B9883"/>
    </row>
    <row r="9884" spans="2:2" x14ac:dyDescent="0.25">
      <c r="B9884"/>
    </row>
    <row r="9885" spans="2:2" x14ac:dyDescent="0.25">
      <c r="B9885"/>
    </row>
    <row r="9886" spans="2:2" x14ac:dyDescent="0.25">
      <c r="B9886"/>
    </row>
    <row r="9887" spans="2:2" x14ac:dyDescent="0.25">
      <c r="B9887"/>
    </row>
    <row r="9888" spans="2:2" x14ac:dyDescent="0.25">
      <c r="B9888"/>
    </row>
    <row r="9889" spans="2:2" x14ac:dyDescent="0.25">
      <c r="B9889"/>
    </row>
    <row r="9890" spans="2:2" x14ac:dyDescent="0.25">
      <c r="B9890"/>
    </row>
    <row r="9891" spans="2:2" x14ac:dyDescent="0.25">
      <c r="B9891"/>
    </row>
    <row r="9892" spans="2:2" x14ac:dyDescent="0.25">
      <c r="B9892"/>
    </row>
    <row r="9893" spans="2:2" x14ac:dyDescent="0.25">
      <c r="B9893"/>
    </row>
    <row r="9894" spans="2:2" x14ac:dyDescent="0.25">
      <c r="B9894"/>
    </row>
    <row r="9895" spans="2:2" x14ac:dyDescent="0.25">
      <c r="B9895"/>
    </row>
    <row r="9896" spans="2:2" x14ac:dyDescent="0.25">
      <c r="B9896"/>
    </row>
    <row r="9897" spans="2:2" x14ac:dyDescent="0.25">
      <c r="B9897"/>
    </row>
    <row r="9898" spans="2:2" x14ac:dyDescent="0.25">
      <c r="B9898"/>
    </row>
    <row r="9899" spans="2:2" x14ac:dyDescent="0.25">
      <c r="B9899"/>
    </row>
    <row r="9900" spans="2:2" x14ac:dyDescent="0.25">
      <c r="B9900"/>
    </row>
    <row r="9901" spans="2:2" x14ac:dyDescent="0.25">
      <c r="B9901"/>
    </row>
    <row r="9902" spans="2:2" x14ac:dyDescent="0.25">
      <c r="B9902"/>
    </row>
    <row r="9903" spans="2:2" x14ac:dyDescent="0.25">
      <c r="B9903"/>
    </row>
    <row r="9904" spans="2:2" x14ac:dyDescent="0.25">
      <c r="B9904"/>
    </row>
    <row r="9905" spans="2:2" x14ac:dyDescent="0.25">
      <c r="B9905"/>
    </row>
    <row r="9906" spans="2:2" x14ac:dyDescent="0.25">
      <c r="B9906"/>
    </row>
    <row r="9907" spans="2:2" x14ac:dyDescent="0.25">
      <c r="B9907"/>
    </row>
    <row r="9908" spans="2:2" x14ac:dyDescent="0.25">
      <c r="B9908"/>
    </row>
    <row r="9909" spans="2:2" x14ac:dyDescent="0.25">
      <c r="B9909"/>
    </row>
    <row r="9910" spans="2:2" x14ac:dyDescent="0.25">
      <c r="B9910"/>
    </row>
    <row r="9911" spans="2:2" x14ac:dyDescent="0.25">
      <c r="B9911"/>
    </row>
    <row r="9912" spans="2:2" x14ac:dyDescent="0.25">
      <c r="B9912"/>
    </row>
    <row r="9913" spans="2:2" x14ac:dyDescent="0.25">
      <c r="B9913"/>
    </row>
    <row r="9914" spans="2:2" x14ac:dyDescent="0.25">
      <c r="B9914"/>
    </row>
    <row r="9915" spans="2:2" x14ac:dyDescent="0.25">
      <c r="B9915"/>
    </row>
    <row r="9916" spans="2:2" x14ac:dyDescent="0.25">
      <c r="B9916"/>
    </row>
    <row r="9917" spans="2:2" x14ac:dyDescent="0.25">
      <c r="B9917"/>
    </row>
    <row r="9918" spans="2:2" x14ac:dyDescent="0.25">
      <c r="B9918"/>
    </row>
    <row r="9919" spans="2:2" x14ac:dyDescent="0.25">
      <c r="B9919"/>
    </row>
    <row r="9920" spans="2:2" x14ac:dyDescent="0.25">
      <c r="B9920"/>
    </row>
    <row r="9921" spans="2:2" x14ac:dyDescent="0.25">
      <c r="B9921"/>
    </row>
    <row r="9922" spans="2:2" x14ac:dyDescent="0.25">
      <c r="B9922"/>
    </row>
    <row r="9923" spans="2:2" x14ac:dyDescent="0.25">
      <c r="B9923"/>
    </row>
    <row r="9924" spans="2:2" x14ac:dyDescent="0.25">
      <c r="B9924"/>
    </row>
    <row r="9925" spans="2:2" x14ac:dyDescent="0.25">
      <c r="B9925"/>
    </row>
    <row r="9926" spans="2:2" x14ac:dyDescent="0.25">
      <c r="B9926"/>
    </row>
    <row r="9927" spans="2:2" x14ac:dyDescent="0.25">
      <c r="B9927"/>
    </row>
    <row r="9928" spans="2:2" x14ac:dyDescent="0.25">
      <c r="B9928"/>
    </row>
    <row r="9929" spans="2:2" x14ac:dyDescent="0.25">
      <c r="B9929"/>
    </row>
    <row r="9930" spans="2:2" x14ac:dyDescent="0.25">
      <c r="B9930"/>
    </row>
    <row r="9931" spans="2:2" x14ac:dyDescent="0.25">
      <c r="B9931"/>
    </row>
    <row r="9932" spans="2:2" x14ac:dyDescent="0.25">
      <c r="B9932"/>
    </row>
    <row r="9933" spans="2:2" x14ac:dyDescent="0.25">
      <c r="B9933"/>
    </row>
    <row r="9934" spans="2:2" x14ac:dyDescent="0.25">
      <c r="B9934"/>
    </row>
    <row r="9935" spans="2:2" x14ac:dyDescent="0.25">
      <c r="B9935"/>
    </row>
    <row r="9936" spans="2:2" x14ac:dyDescent="0.25">
      <c r="B9936"/>
    </row>
    <row r="9937" spans="2:2" x14ac:dyDescent="0.25">
      <c r="B9937"/>
    </row>
    <row r="9938" spans="2:2" x14ac:dyDescent="0.25">
      <c r="B9938"/>
    </row>
    <row r="9939" spans="2:2" x14ac:dyDescent="0.25">
      <c r="B9939"/>
    </row>
    <row r="9940" spans="2:2" x14ac:dyDescent="0.25">
      <c r="B9940"/>
    </row>
    <row r="9941" spans="2:2" x14ac:dyDescent="0.25">
      <c r="B9941"/>
    </row>
    <row r="9942" spans="2:2" x14ac:dyDescent="0.25">
      <c r="B9942"/>
    </row>
    <row r="9943" spans="2:2" x14ac:dyDescent="0.25">
      <c r="B9943"/>
    </row>
    <row r="9944" spans="2:2" x14ac:dyDescent="0.25">
      <c r="B9944"/>
    </row>
    <row r="9945" spans="2:2" x14ac:dyDescent="0.25">
      <c r="B9945"/>
    </row>
    <row r="9946" spans="2:2" x14ac:dyDescent="0.25">
      <c r="B9946"/>
    </row>
    <row r="9947" spans="2:2" x14ac:dyDescent="0.25">
      <c r="B9947"/>
    </row>
    <row r="9948" spans="2:2" x14ac:dyDescent="0.25">
      <c r="B9948"/>
    </row>
    <row r="9949" spans="2:2" x14ac:dyDescent="0.25">
      <c r="B9949"/>
    </row>
    <row r="9950" spans="2:2" x14ac:dyDescent="0.25">
      <c r="B9950"/>
    </row>
    <row r="9951" spans="2:2" x14ac:dyDescent="0.25">
      <c r="B9951"/>
    </row>
    <row r="9952" spans="2:2" x14ac:dyDescent="0.25">
      <c r="B9952"/>
    </row>
    <row r="9953" spans="2:2" x14ac:dyDescent="0.25">
      <c r="B9953"/>
    </row>
    <row r="9954" spans="2:2" x14ac:dyDescent="0.25">
      <c r="B9954"/>
    </row>
    <row r="9955" spans="2:2" x14ac:dyDescent="0.25">
      <c r="B9955"/>
    </row>
    <row r="9956" spans="2:2" x14ac:dyDescent="0.25">
      <c r="B9956"/>
    </row>
    <row r="9957" spans="2:2" x14ac:dyDescent="0.25">
      <c r="B9957"/>
    </row>
    <row r="9958" spans="2:2" x14ac:dyDescent="0.25">
      <c r="B9958"/>
    </row>
    <row r="9959" spans="2:2" x14ac:dyDescent="0.25">
      <c r="B9959"/>
    </row>
    <row r="9960" spans="2:2" x14ac:dyDescent="0.25">
      <c r="B9960"/>
    </row>
    <row r="9961" spans="2:2" x14ac:dyDescent="0.25">
      <c r="B9961"/>
    </row>
    <row r="9962" spans="2:2" x14ac:dyDescent="0.25">
      <c r="B9962"/>
    </row>
    <row r="9963" spans="2:2" x14ac:dyDescent="0.25">
      <c r="B9963"/>
    </row>
    <row r="9964" spans="2:2" x14ac:dyDescent="0.25">
      <c r="B9964"/>
    </row>
    <row r="9965" spans="2:2" x14ac:dyDescent="0.25">
      <c r="B9965"/>
    </row>
    <row r="9966" spans="2:2" x14ac:dyDescent="0.25">
      <c r="B9966"/>
    </row>
    <row r="9967" spans="2:2" x14ac:dyDescent="0.25">
      <c r="B9967"/>
    </row>
    <row r="9968" spans="2:2" x14ac:dyDescent="0.25">
      <c r="B9968"/>
    </row>
    <row r="9969" spans="2:2" x14ac:dyDescent="0.25">
      <c r="B9969"/>
    </row>
    <row r="9970" spans="2:2" x14ac:dyDescent="0.25">
      <c r="B9970"/>
    </row>
    <row r="9971" spans="2:2" x14ac:dyDescent="0.25">
      <c r="B9971"/>
    </row>
    <row r="9972" spans="2:2" x14ac:dyDescent="0.25">
      <c r="B9972"/>
    </row>
    <row r="9973" spans="2:2" x14ac:dyDescent="0.25">
      <c r="B9973"/>
    </row>
    <row r="9974" spans="2:2" x14ac:dyDescent="0.25">
      <c r="B9974"/>
    </row>
    <row r="9975" spans="2:2" x14ac:dyDescent="0.25">
      <c r="B9975"/>
    </row>
    <row r="9976" spans="2:2" x14ac:dyDescent="0.25">
      <c r="B9976"/>
    </row>
    <row r="9977" spans="2:2" x14ac:dyDescent="0.25">
      <c r="B9977"/>
    </row>
    <row r="9978" spans="2:2" x14ac:dyDescent="0.25">
      <c r="B9978"/>
    </row>
    <row r="9979" spans="2:2" x14ac:dyDescent="0.25">
      <c r="B9979"/>
    </row>
    <row r="9980" spans="2:2" x14ac:dyDescent="0.25">
      <c r="B9980"/>
    </row>
    <row r="9981" spans="2:2" x14ac:dyDescent="0.25">
      <c r="B9981"/>
    </row>
    <row r="9982" spans="2:2" x14ac:dyDescent="0.25">
      <c r="B9982"/>
    </row>
    <row r="9983" spans="2:2" x14ac:dyDescent="0.25">
      <c r="B9983"/>
    </row>
    <row r="9984" spans="2:2" x14ac:dyDescent="0.25">
      <c r="B9984"/>
    </row>
    <row r="9985" spans="2:2" x14ac:dyDescent="0.25">
      <c r="B9985"/>
    </row>
    <row r="9986" spans="2:2" x14ac:dyDescent="0.25">
      <c r="B9986"/>
    </row>
    <row r="9987" spans="2:2" x14ac:dyDescent="0.25">
      <c r="B9987"/>
    </row>
    <row r="9988" spans="2:2" x14ac:dyDescent="0.25">
      <c r="B9988"/>
    </row>
    <row r="9989" spans="2:2" x14ac:dyDescent="0.25">
      <c r="B9989"/>
    </row>
    <row r="9990" spans="2:2" x14ac:dyDescent="0.25">
      <c r="B9990"/>
    </row>
    <row r="9991" spans="2:2" x14ac:dyDescent="0.25">
      <c r="B9991"/>
    </row>
    <row r="9992" spans="2:2" x14ac:dyDescent="0.25">
      <c r="B9992"/>
    </row>
    <row r="9993" spans="2:2" x14ac:dyDescent="0.25">
      <c r="B9993"/>
    </row>
    <row r="9994" spans="2:2" x14ac:dyDescent="0.25">
      <c r="B9994"/>
    </row>
    <row r="9995" spans="2:2" x14ac:dyDescent="0.25">
      <c r="B9995"/>
    </row>
    <row r="9996" spans="2:2" x14ac:dyDescent="0.25">
      <c r="B9996"/>
    </row>
    <row r="9997" spans="2:2" x14ac:dyDescent="0.25">
      <c r="B9997"/>
    </row>
    <row r="9998" spans="2:2" x14ac:dyDescent="0.25">
      <c r="B9998"/>
    </row>
    <row r="9999" spans="2:2" x14ac:dyDescent="0.25">
      <c r="B9999"/>
    </row>
    <row r="10000" spans="2:2" x14ac:dyDescent="0.25">
      <c r="B10000"/>
    </row>
    <row r="10001" spans="2:2" x14ac:dyDescent="0.25">
      <c r="B10001"/>
    </row>
    <row r="10002" spans="2:2" x14ac:dyDescent="0.25">
      <c r="B10002"/>
    </row>
    <row r="10003" spans="2:2" x14ac:dyDescent="0.25">
      <c r="B10003"/>
    </row>
    <row r="10004" spans="2:2" x14ac:dyDescent="0.25">
      <c r="B10004"/>
    </row>
    <row r="10005" spans="2:2" x14ac:dyDescent="0.25">
      <c r="B10005"/>
    </row>
    <row r="10006" spans="2:2" x14ac:dyDescent="0.25">
      <c r="B10006"/>
    </row>
    <row r="10007" spans="2:2" x14ac:dyDescent="0.25">
      <c r="B10007"/>
    </row>
    <row r="10008" spans="2:2" x14ac:dyDescent="0.25">
      <c r="B10008"/>
    </row>
    <row r="10009" spans="2:2" x14ac:dyDescent="0.25">
      <c r="B10009"/>
    </row>
    <row r="10010" spans="2:2" x14ac:dyDescent="0.25">
      <c r="B10010"/>
    </row>
    <row r="10011" spans="2:2" x14ac:dyDescent="0.25">
      <c r="B10011"/>
    </row>
    <row r="10012" spans="2:2" x14ac:dyDescent="0.25">
      <c r="B10012"/>
    </row>
    <row r="10013" spans="2:2" x14ac:dyDescent="0.25">
      <c r="B10013"/>
    </row>
    <row r="10014" spans="2:2" x14ac:dyDescent="0.25">
      <c r="B10014"/>
    </row>
    <row r="10015" spans="2:2" x14ac:dyDescent="0.25">
      <c r="B10015"/>
    </row>
    <row r="10016" spans="2:2" x14ac:dyDescent="0.25">
      <c r="B10016"/>
    </row>
    <row r="10017" spans="2:2" x14ac:dyDescent="0.25">
      <c r="B10017"/>
    </row>
    <row r="10018" spans="2:2" x14ac:dyDescent="0.25">
      <c r="B10018"/>
    </row>
    <row r="10019" spans="2:2" x14ac:dyDescent="0.25">
      <c r="B10019"/>
    </row>
    <row r="10020" spans="2:2" x14ac:dyDescent="0.25">
      <c r="B10020"/>
    </row>
    <row r="10021" spans="2:2" x14ac:dyDescent="0.25">
      <c r="B10021"/>
    </row>
    <row r="10022" spans="2:2" x14ac:dyDescent="0.25">
      <c r="B10022"/>
    </row>
    <row r="10023" spans="2:2" x14ac:dyDescent="0.25">
      <c r="B10023"/>
    </row>
    <row r="10024" spans="2:2" x14ac:dyDescent="0.25">
      <c r="B10024"/>
    </row>
    <row r="10025" spans="2:2" x14ac:dyDescent="0.25">
      <c r="B10025"/>
    </row>
    <row r="10026" spans="2:2" x14ac:dyDescent="0.25">
      <c r="B10026"/>
    </row>
    <row r="10027" spans="2:2" x14ac:dyDescent="0.25">
      <c r="B10027"/>
    </row>
    <row r="10028" spans="2:2" x14ac:dyDescent="0.25">
      <c r="B10028"/>
    </row>
    <row r="10029" spans="2:2" x14ac:dyDescent="0.25">
      <c r="B10029"/>
    </row>
    <row r="10030" spans="2:2" x14ac:dyDescent="0.25">
      <c r="B10030"/>
    </row>
    <row r="10031" spans="2:2" x14ac:dyDescent="0.25">
      <c r="B10031"/>
    </row>
    <row r="10032" spans="2:2" x14ac:dyDescent="0.25">
      <c r="B10032"/>
    </row>
    <row r="10033" spans="2:2" x14ac:dyDescent="0.25">
      <c r="B10033"/>
    </row>
    <row r="10034" spans="2:2" x14ac:dyDescent="0.25">
      <c r="B10034"/>
    </row>
    <row r="10035" spans="2:2" x14ac:dyDescent="0.25">
      <c r="B10035"/>
    </row>
    <row r="10036" spans="2:2" x14ac:dyDescent="0.25">
      <c r="B10036"/>
    </row>
    <row r="10037" spans="2:2" x14ac:dyDescent="0.25">
      <c r="B10037"/>
    </row>
    <row r="10038" spans="2:2" x14ac:dyDescent="0.25">
      <c r="B10038"/>
    </row>
    <row r="10039" spans="2:2" x14ac:dyDescent="0.25">
      <c r="B10039"/>
    </row>
    <row r="10040" spans="2:2" x14ac:dyDescent="0.25">
      <c r="B10040"/>
    </row>
    <row r="10041" spans="2:2" x14ac:dyDescent="0.25">
      <c r="B10041"/>
    </row>
    <row r="10042" spans="2:2" x14ac:dyDescent="0.25">
      <c r="B10042"/>
    </row>
    <row r="10043" spans="2:2" x14ac:dyDescent="0.25">
      <c r="B10043"/>
    </row>
    <row r="10044" spans="2:2" x14ac:dyDescent="0.25">
      <c r="B10044"/>
    </row>
    <row r="10045" spans="2:2" x14ac:dyDescent="0.25">
      <c r="B10045"/>
    </row>
    <row r="10046" spans="2:2" x14ac:dyDescent="0.25">
      <c r="B10046"/>
    </row>
    <row r="10047" spans="2:2" x14ac:dyDescent="0.25">
      <c r="B10047"/>
    </row>
    <row r="10048" spans="2:2" x14ac:dyDescent="0.25">
      <c r="B10048"/>
    </row>
    <row r="10049" spans="2:2" x14ac:dyDescent="0.25">
      <c r="B10049"/>
    </row>
    <row r="10050" spans="2:2" x14ac:dyDescent="0.25">
      <c r="B10050"/>
    </row>
    <row r="10051" spans="2:2" x14ac:dyDescent="0.25">
      <c r="B10051"/>
    </row>
    <row r="10052" spans="2:2" x14ac:dyDescent="0.25">
      <c r="B10052"/>
    </row>
    <row r="10053" spans="2:2" x14ac:dyDescent="0.25">
      <c r="B10053"/>
    </row>
    <row r="10054" spans="2:2" x14ac:dyDescent="0.25">
      <c r="B10054"/>
    </row>
    <row r="10055" spans="2:2" x14ac:dyDescent="0.25">
      <c r="B10055"/>
    </row>
    <row r="10056" spans="2:2" x14ac:dyDescent="0.25">
      <c r="B10056"/>
    </row>
    <row r="10057" spans="2:2" x14ac:dyDescent="0.25">
      <c r="B10057"/>
    </row>
    <row r="10058" spans="2:2" x14ac:dyDescent="0.25">
      <c r="B10058"/>
    </row>
    <row r="10059" spans="2:2" x14ac:dyDescent="0.25">
      <c r="B10059"/>
    </row>
    <row r="10060" spans="2:2" x14ac:dyDescent="0.25">
      <c r="B10060"/>
    </row>
    <row r="10061" spans="2:2" x14ac:dyDescent="0.25">
      <c r="B10061"/>
    </row>
    <row r="10062" spans="2:2" x14ac:dyDescent="0.25">
      <c r="B10062"/>
    </row>
    <row r="10063" spans="2:2" x14ac:dyDescent="0.25">
      <c r="B10063"/>
    </row>
    <row r="10064" spans="2:2" x14ac:dyDescent="0.25">
      <c r="B10064"/>
    </row>
    <row r="10065" spans="2:2" x14ac:dyDescent="0.25">
      <c r="B10065"/>
    </row>
    <row r="10066" spans="2:2" x14ac:dyDescent="0.25">
      <c r="B10066"/>
    </row>
    <row r="10067" spans="2:2" x14ac:dyDescent="0.25">
      <c r="B10067"/>
    </row>
    <row r="10068" spans="2:2" x14ac:dyDescent="0.25">
      <c r="B10068"/>
    </row>
    <row r="10069" spans="2:2" x14ac:dyDescent="0.25">
      <c r="B10069"/>
    </row>
    <row r="10070" spans="2:2" x14ac:dyDescent="0.25">
      <c r="B10070"/>
    </row>
    <row r="10071" spans="2:2" x14ac:dyDescent="0.25">
      <c r="B10071"/>
    </row>
    <row r="10072" spans="2:2" x14ac:dyDescent="0.25">
      <c r="B10072"/>
    </row>
    <row r="10073" spans="2:2" x14ac:dyDescent="0.25">
      <c r="B10073"/>
    </row>
    <row r="10074" spans="2:2" x14ac:dyDescent="0.25">
      <c r="B10074"/>
    </row>
    <row r="10075" spans="2:2" x14ac:dyDescent="0.25">
      <c r="B10075"/>
    </row>
    <row r="10076" spans="2:2" x14ac:dyDescent="0.25">
      <c r="B10076"/>
    </row>
    <row r="10077" spans="2:2" x14ac:dyDescent="0.25">
      <c r="B10077"/>
    </row>
    <row r="10078" spans="2:2" x14ac:dyDescent="0.25">
      <c r="B10078"/>
    </row>
    <row r="10079" spans="2:2" x14ac:dyDescent="0.25">
      <c r="B10079"/>
    </row>
    <row r="10080" spans="2:2" x14ac:dyDescent="0.25">
      <c r="B10080"/>
    </row>
    <row r="10081" spans="2:2" x14ac:dyDescent="0.25">
      <c r="B10081"/>
    </row>
    <row r="10082" spans="2:2" x14ac:dyDescent="0.25">
      <c r="B10082"/>
    </row>
    <row r="10083" spans="2:2" x14ac:dyDescent="0.25">
      <c r="B10083"/>
    </row>
    <row r="10084" spans="2:2" x14ac:dyDescent="0.25">
      <c r="B10084"/>
    </row>
    <row r="10085" spans="2:2" x14ac:dyDescent="0.25">
      <c r="B10085"/>
    </row>
    <row r="10086" spans="2:2" x14ac:dyDescent="0.25">
      <c r="B10086"/>
    </row>
    <row r="10087" spans="2:2" x14ac:dyDescent="0.25">
      <c r="B10087"/>
    </row>
    <row r="10088" spans="2:2" x14ac:dyDescent="0.25">
      <c r="B10088"/>
    </row>
    <row r="10089" spans="2:2" x14ac:dyDescent="0.25">
      <c r="B10089"/>
    </row>
    <row r="10090" spans="2:2" x14ac:dyDescent="0.25">
      <c r="B10090"/>
    </row>
    <row r="10091" spans="2:2" x14ac:dyDescent="0.25">
      <c r="B10091"/>
    </row>
    <row r="10092" spans="2:2" x14ac:dyDescent="0.25">
      <c r="B10092"/>
    </row>
    <row r="10093" spans="2:2" x14ac:dyDescent="0.25">
      <c r="B10093"/>
    </row>
    <row r="10094" spans="2:2" x14ac:dyDescent="0.25">
      <c r="B10094"/>
    </row>
    <row r="10095" spans="2:2" x14ac:dyDescent="0.25">
      <c r="B10095"/>
    </row>
    <row r="10096" spans="2:2" x14ac:dyDescent="0.25">
      <c r="B10096"/>
    </row>
    <row r="10097" spans="2:2" x14ac:dyDescent="0.25">
      <c r="B10097"/>
    </row>
    <row r="10098" spans="2:2" x14ac:dyDescent="0.25">
      <c r="B10098"/>
    </row>
    <row r="10099" spans="2:2" x14ac:dyDescent="0.25">
      <c r="B10099"/>
    </row>
    <row r="10100" spans="2:2" x14ac:dyDescent="0.25">
      <c r="B10100"/>
    </row>
    <row r="10101" spans="2:2" x14ac:dyDescent="0.25">
      <c r="B10101"/>
    </row>
    <row r="10102" spans="2:2" x14ac:dyDescent="0.25">
      <c r="B10102"/>
    </row>
    <row r="10103" spans="2:2" x14ac:dyDescent="0.25">
      <c r="B10103"/>
    </row>
    <row r="10104" spans="2:2" x14ac:dyDescent="0.25">
      <c r="B10104"/>
    </row>
    <row r="10105" spans="2:2" x14ac:dyDescent="0.25">
      <c r="B10105"/>
    </row>
    <row r="10106" spans="2:2" x14ac:dyDescent="0.25">
      <c r="B10106"/>
    </row>
    <row r="10107" spans="2:2" x14ac:dyDescent="0.25">
      <c r="B10107"/>
    </row>
    <row r="10108" spans="2:2" x14ac:dyDescent="0.25">
      <c r="B10108"/>
    </row>
    <row r="10109" spans="2:2" x14ac:dyDescent="0.25">
      <c r="B10109"/>
    </row>
    <row r="10110" spans="2:2" x14ac:dyDescent="0.25">
      <c r="B10110"/>
    </row>
    <row r="10111" spans="2:2" x14ac:dyDescent="0.25">
      <c r="B10111"/>
    </row>
    <row r="10112" spans="2:2" x14ac:dyDescent="0.25">
      <c r="B10112"/>
    </row>
    <row r="10113" spans="2:2" x14ac:dyDescent="0.25">
      <c r="B10113"/>
    </row>
    <row r="10114" spans="2:2" x14ac:dyDescent="0.25">
      <c r="B10114"/>
    </row>
    <row r="10115" spans="2:2" x14ac:dyDescent="0.25">
      <c r="B10115"/>
    </row>
    <row r="10116" spans="2:2" x14ac:dyDescent="0.25">
      <c r="B10116"/>
    </row>
    <row r="10117" spans="2:2" x14ac:dyDescent="0.25">
      <c r="B10117"/>
    </row>
    <row r="10118" spans="2:2" x14ac:dyDescent="0.25">
      <c r="B10118"/>
    </row>
    <row r="10119" spans="2:2" x14ac:dyDescent="0.25">
      <c r="B10119"/>
    </row>
    <row r="10120" spans="2:2" x14ac:dyDescent="0.25">
      <c r="B10120"/>
    </row>
    <row r="10121" spans="2:2" x14ac:dyDescent="0.25">
      <c r="B10121"/>
    </row>
    <row r="10122" spans="2:2" x14ac:dyDescent="0.25">
      <c r="B10122"/>
    </row>
    <row r="10123" spans="2:2" x14ac:dyDescent="0.25">
      <c r="B10123"/>
    </row>
    <row r="10124" spans="2:2" x14ac:dyDescent="0.25">
      <c r="B10124"/>
    </row>
    <row r="10125" spans="2:2" x14ac:dyDescent="0.25">
      <c r="B10125"/>
    </row>
    <row r="10126" spans="2:2" x14ac:dyDescent="0.25">
      <c r="B10126"/>
    </row>
    <row r="10127" spans="2:2" x14ac:dyDescent="0.25">
      <c r="B10127"/>
    </row>
    <row r="10128" spans="2:2" x14ac:dyDescent="0.25">
      <c r="B10128"/>
    </row>
    <row r="10129" spans="2:2" x14ac:dyDescent="0.25">
      <c r="B10129"/>
    </row>
    <row r="10130" spans="2:2" x14ac:dyDescent="0.25">
      <c r="B10130"/>
    </row>
    <row r="10131" spans="2:2" x14ac:dyDescent="0.25">
      <c r="B10131"/>
    </row>
    <row r="10132" spans="2:2" x14ac:dyDescent="0.25">
      <c r="B10132"/>
    </row>
    <row r="10133" spans="2:2" x14ac:dyDescent="0.25">
      <c r="B10133"/>
    </row>
    <row r="10134" spans="2:2" x14ac:dyDescent="0.25">
      <c r="B10134"/>
    </row>
    <row r="10135" spans="2:2" x14ac:dyDescent="0.25">
      <c r="B10135"/>
    </row>
    <row r="10136" spans="2:2" x14ac:dyDescent="0.25">
      <c r="B10136"/>
    </row>
    <row r="10137" spans="2:2" x14ac:dyDescent="0.25">
      <c r="B10137"/>
    </row>
    <row r="10138" spans="2:2" x14ac:dyDescent="0.25">
      <c r="B10138"/>
    </row>
    <row r="10139" spans="2:2" x14ac:dyDescent="0.25">
      <c r="B10139"/>
    </row>
    <row r="10140" spans="2:2" x14ac:dyDescent="0.25">
      <c r="B10140"/>
    </row>
    <row r="10141" spans="2:2" x14ac:dyDescent="0.25">
      <c r="B10141"/>
    </row>
    <row r="10142" spans="2:2" x14ac:dyDescent="0.25">
      <c r="B10142"/>
    </row>
    <row r="10143" spans="2:2" x14ac:dyDescent="0.25">
      <c r="B10143"/>
    </row>
    <row r="10144" spans="2:2" x14ac:dyDescent="0.25">
      <c r="B10144"/>
    </row>
    <row r="10145" spans="2:2" x14ac:dyDescent="0.25">
      <c r="B10145"/>
    </row>
    <row r="10146" spans="2:2" x14ac:dyDescent="0.25">
      <c r="B10146"/>
    </row>
    <row r="10147" spans="2:2" x14ac:dyDescent="0.25">
      <c r="B10147"/>
    </row>
    <row r="10148" spans="2:2" x14ac:dyDescent="0.25">
      <c r="B10148"/>
    </row>
    <row r="10149" spans="2:2" x14ac:dyDescent="0.25">
      <c r="B10149"/>
    </row>
    <row r="10150" spans="2:2" x14ac:dyDescent="0.25">
      <c r="B10150"/>
    </row>
    <row r="10151" spans="2:2" x14ac:dyDescent="0.25">
      <c r="B10151"/>
    </row>
    <row r="10152" spans="2:2" x14ac:dyDescent="0.25">
      <c r="B10152"/>
    </row>
    <row r="10153" spans="2:2" x14ac:dyDescent="0.25">
      <c r="B10153"/>
    </row>
    <row r="10154" spans="2:2" x14ac:dyDescent="0.25">
      <c r="B10154"/>
    </row>
    <row r="10155" spans="2:2" x14ac:dyDescent="0.25">
      <c r="B10155"/>
    </row>
    <row r="10156" spans="2:2" x14ac:dyDescent="0.25">
      <c r="B10156"/>
    </row>
    <row r="10157" spans="2:2" x14ac:dyDescent="0.25">
      <c r="B10157"/>
    </row>
    <row r="10158" spans="2:2" x14ac:dyDescent="0.25">
      <c r="B10158"/>
    </row>
    <row r="10159" spans="2:2" x14ac:dyDescent="0.25">
      <c r="B10159"/>
    </row>
    <row r="10160" spans="2:2" x14ac:dyDescent="0.25">
      <c r="B10160"/>
    </row>
    <row r="10161" spans="2:2" x14ac:dyDescent="0.25">
      <c r="B10161"/>
    </row>
    <row r="10162" spans="2:2" x14ac:dyDescent="0.25">
      <c r="B10162"/>
    </row>
    <row r="10163" spans="2:2" x14ac:dyDescent="0.25">
      <c r="B10163"/>
    </row>
    <row r="10164" spans="2:2" x14ac:dyDescent="0.25">
      <c r="B10164"/>
    </row>
    <row r="10165" spans="2:2" x14ac:dyDescent="0.25">
      <c r="B10165"/>
    </row>
    <row r="10166" spans="2:2" x14ac:dyDescent="0.25">
      <c r="B10166"/>
    </row>
    <row r="10167" spans="2:2" x14ac:dyDescent="0.25">
      <c r="B10167"/>
    </row>
    <row r="10168" spans="2:2" x14ac:dyDescent="0.25">
      <c r="B10168"/>
    </row>
    <row r="10169" spans="2:2" x14ac:dyDescent="0.25">
      <c r="B10169"/>
    </row>
    <row r="10170" spans="2:2" x14ac:dyDescent="0.25">
      <c r="B10170"/>
    </row>
    <row r="10171" spans="2:2" x14ac:dyDescent="0.25">
      <c r="B10171"/>
    </row>
    <row r="10172" spans="2:2" x14ac:dyDescent="0.25">
      <c r="B10172"/>
    </row>
    <row r="10173" spans="2:2" x14ac:dyDescent="0.25">
      <c r="B10173"/>
    </row>
    <row r="10174" spans="2:2" x14ac:dyDescent="0.25">
      <c r="B10174"/>
    </row>
    <row r="10175" spans="2:2" x14ac:dyDescent="0.25">
      <c r="B10175"/>
    </row>
    <row r="10176" spans="2:2" x14ac:dyDescent="0.25">
      <c r="B10176"/>
    </row>
    <row r="10177" spans="2:2" x14ac:dyDescent="0.25">
      <c r="B10177"/>
    </row>
    <row r="10178" spans="2:2" x14ac:dyDescent="0.25">
      <c r="B10178"/>
    </row>
    <row r="10179" spans="2:2" x14ac:dyDescent="0.25">
      <c r="B10179"/>
    </row>
    <row r="10180" spans="2:2" x14ac:dyDescent="0.25">
      <c r="B10180"/>
    </row>
    <row r="10181" spans="2:2" x14ac:dyDescent="0.25">
      <c r="B10181"/>
    </row>
    <row r="10182" spans="2:2" x14ac:dyDescent="0.25">
      <c r="B10182"/>
    </row>
    <row r="10183" spans="2:2" x14ac:dyDescent="0.25">
      <c r="B10183"/>
    </row>
    <row r="10184" spans="2:2" x14ac:dyDescent="0.25">
      <c r="B10184"/>
    </row>
    <row r="10185" spans="2:2" x14ac:dyDescent="0.25">
      <c r="B10185"/>
    </row>
    <row r="10186" spans="2:2" x14ac:dyDescent="0.25">
      <c r="B10186"/>
    </row>
    <row r="10187" spans="2:2" x14ac:dyDescent="0.25">
      <c r="B10187"/>
    </row>
    <row r="10188" spans="2:2" x14ac:dyDescent="0.25">
      <c r="B10188"/>
    </row>
    <row r="10189" spans="2:2" x14ac:dyDescent="0.25">
      <c r="B10189"/>
    </row>
    <row r="10190" spans="2:2" x14ac:dyDescent="0.25">
      <c r="B10190"/>
    </row>
    <row r="10191" spans="2:2" x14ac:dyDescent="0.25">
      <c r="B10191"/>
    </row>
    <row r="10192" spans="2:2" x14ac:dyDescent="0.25">
      <c r="B10192"/>
    </row>
    <row r="10193" spans="2:2" x14ac:dyDescent="0.25">
      <c r="B10193"/>
    </row>
    <row r="10194" spans="2:2" x14ac:dyDescent="0.25">
      <c r="B10194"/>
    </row>
    <row r="10195" spans="2:2" x14ac:dyDescent="0.25">
      <c r="B10195"/>
    </row>
    <row r="10196" spans="2:2" x14ac:dyDescent="0.25">
      <c r="B10196"/>
    </row>
    <row r="10197" spans="2:2" x14ac:dyDescent="0.25">
      <c r="B10197"/>
    </row>
    <row r="10198" spans="2:2" x14ac:dyDescent="0.25">
      <c r="B10198"/>
    </row>
    <row r="10199" spans="2:2" x14ac:dyDescent="0.25">
      <c r="B10199"/>
    </row>
    <row r="10200" spans="2:2" x14ac:dyDescent="0.25">
      <c r="B10200"/>
    </row>
    <row r="10201" spans="2:2" x14ac:dyDescent="0.25">
      <c r="B10201"/>
    </row>
    <row r="10202" spans="2:2" x14ac:dyDescent="0.25">
      <c r="B10202"/>
    </row>
    <row r="10203" spans="2:2" x14ac:dyDescent="0.25">
      <c r="B10203"/>
    </row>
    <row r="10204" spans="2:2" x14ac:dyDescent="0.25">
      <c r="B10204"/>
    </row>
    <row r="10205" spans="2:2" x14ac:dyDescent="0.25">
      <c r="B10205"/>
    </row>
    <row r="10206" spans="2:2" x14ac:dyDescent="0.25">
      <c r="B10206"/>
    </row>
    <row r="10207" spans="2:2" x14ac:dyDescent="0.25">
      <c r="B10207"/>
    </row>
    <row r="10208" spans="2:2" x14ac:dyDescent="0.25">
      <c r="B10208"/>
    </row>
    <row r="10209" spans="2:2" x14ac:dyDescent="0.25">
      <c r="B10209"/>
    </row>
    <row r="10210" spans="2:2" x14ac:dyDescent="0.25">
      <c r="B10210"/>
    </row>
    <row r="10211" spans="2:2" x14ac:dyDescent="0.25">
      <c r="B10211"/>
    </row>
    <row r="10212" spans="2:2" x14ac:dyDescent="0.25">
      <c r="B10212"/>
    </row>
    <row r="10213" spans="2:2" x14ac:dyDescent="0.25">
      <c r="B10213"/>
    </row>
    <row r="10214" spans="2:2" x14ac:dyDescent="0.25">
      <c r="B10214"/>
    </row>
    <row r="10215" spans="2:2" x14ac:dyDescent="0.25">
      <c r="B10215"/>
    </row>
    <row r="10216" spans="2:2" x14ac:dyDescent="0.25">
      <c r="B10216"/>
    </row>
    <row r="10217" spans="2:2" x14ac:dyDescent="0.25">
      <c r="B10217"/>
    </row>
    <row r="10218" spans="2:2" x14ac:dyDescent="0.25">
      <c r="B10218"/>
    </row>
    <row r="10219" spans="2:2" x14ac:dyDescent="0.25">
      <c r="B10219"/>
    </row>
    <row r="10220" spans="2:2" x14ac:dyDescent="0.25">
      <c r="B10220"/>
    </row>
    <row r="10221" spans="2:2" x14ac:dyDescent="0.25">
      <c r="B10221"/>
    </row>
    <row r="10222" spans="2:2" x14ac:dyDescent="0.25">
      <c r="B10222"/>
    </row>
    <row r="10223" spans="2:2" x14ac:dyDescent="0.25">
      <c r="B10223"/>
    </row>
    <row r="10224" spans="2:2" x14ac:dyDescent="0.25">
      <c r="B10224"/>
    </row>
    <row r="10225" spans="2:2" x14ac:dyDescent="0.25">
      <c r="B10225"/>
    </row>
    <row r="10226" spans="2:2" x14ac:dyDescent="0.25">
      <c r="B10226"/>
    </row>
    <row r="10227" spans="2:2" x14ac:dyDescent="0.25">
      <c r="B10227"/>
    </row>
    <row r="10228" spans="2:2" x14ac:dyDescent="0.25">
      <c r="B10228"/>
    </row>
    <row r="10229" spans="2:2" x14ac:dyDescent="0.25">
      <c r="B10229"/>
    </row>
    <row r="10230" spans="2:2" x14ac:dyDescent="0.25">
      <c r="B10230"/>
    </row>
    <row r="10231" spans="2:2" x14ac:dyDescent="0.25">
      <c r="B10231"/>
    </row>
    <row r="10232" spans="2:2" x14ac:dyDescent="0.25">
      <c r="B10232"/>
    </row>
    <row r="10233" spans="2:2" x14ac:dyDescent="0.25">
      <c r="B10233"/>
    </row>
    <row r="10234" spans="2:2" x14ac:dyDescent="0.25">
      <c r="B10234"/>
    </row>
    <row r="10235" spans="2:2" x14ac:dyDescent="0.25">
      <c r="B10235"/>
    </row>
    <row r="10236" spans="2:2" x14ac:dyDescent="0.25">
      <c r="B10236"/>
    </row>
    <row r="10237" spans="2:2" x14ac:dyDescent="0.25">
      <c r="B10237"/>
    </row>
    <row r="10238" spans="2:2" x14ac:dyDescent="0.25">
      <c r="B10238"/>
    </row>
    <row r="10239" spans="2:2" x14ac:dyDescent="0.25">
      <c r="B10239"/>
    </row>
    <row r="10240" spans="2:2" x14ac:dyDescent="0.25">
      <c r="B10240"/>
    </row>
    <row r="10241" spans="2:2" x14ac:dyDescent="0.25">
      <c r="B10241"/>
    </row>
    <row r="10242" spans="2:2" x14ac:dyDescent="0.25">
      <c r="B10242"/>
    </row>
    <row r="10243" spans="2:2" x14ac:dyDescent="0.25">
      <c r="B10243"/>
    </row>
    <row r="10244" spans="2:2" x14ac:dyDescent="0.25">
      <c r="B10244"/>
    </row>
    <row r="10245" spans="2:2" x14ac:dyDescent="0.25">
      <c r="B10245"/>
    </row>
    <row r="10246" spans="2:2" x14ac:dyDescent="0.25">
      <c r="B10246"/>
    </row>
    <row r="10247" spans="2:2" x14ac:dyDescent="0.25">
      <c r="B10247"/>
    </row>
    <row r="10248" spans="2:2" x14ac:dyDescent="0.25">
      <c r="B10248"/>
    </row>
    <row r="10249" spans="2:2" x14ac:dyDescent="0.25">
      <c r="B10249"/>
    </row>
    <row r="10250" spans="2:2" x14ac:dyDescent="0.25">
      <c r="B10250"/>
    </row>
    <row r="10251" spans="2:2" x14ac:dyDescent="0.25">
      <c r="B10251"/>
    </row>
    <row r="10252" spans="2:2" x14ac:dyDescent="0.25">
      <c r="B10252"/>
    </row>
    <row r="10253" spans="2:2" x14ac:dyDescent="0.25">
      <c r="B10253"/>
    </row>
    <row r="10254" spans="2:2" x14ac:dyDescent="0.25">
      <c r="B10254"/>
    </row>
    <row r="10255" spans="2:2" x14ac:dyDescent="0.25">
      <c r="B10255"/>
    </row>
    <row r="10256" spans="2:2" x14ac:dyDescent="0.25">
      <c r="B10256"/>
    </row>
    <row r="10257" spans="2:2" x14ac:dyDescent="0.25">
      <c r="B10257"/>
    </row>
    <row r="10258" spans="2:2" x14ac:dyDescent="0.25">
      <c r="B10258"/>
    </row>
    <row r="10259" spans="2:2" x14ac:dyDescent="0.25">
      <c r="B10259"/>
    </row>
    <row r="10260" spans="2:2" x14ac:dyDescent="0.25">
      <c r="B10260"/>
    </row>
    <row r="10261" spans="2:2" x14ac:dyDescent="0.25">
      <c r="B10261"/>
    </row>
    <row r="10262" spans="2:2" x14ac:dyDescent="0.25">
      <c r="B10262"/>
    </row>
    <row r="10263" spans="2:2" x14ac:dyDescent="0.25">
      <c r="B10263"/>
    </row>
    <row r="10264" spans="2:2" x14ac:dyDescent="0.25">
      <c r="B10264"/>
    </row>
    <row r="10265" spans="2:2" x14ac:dyDescent="0.25">
      <c r="B10265"/>
    </row>
    <row r="10266" spans="2:2" x14ac:dyDescent="0.25">
      <c r="B10266"/>
    </row>
    <row r="10267" spans="2:2" x14ac:dyDescent="0.25">
      <c r="B10267"/>
    </row>
    <row r="10268" spans="2:2" x14ac:dyDescent="0.25">
      <c r="B10268"/>
    </row>
    <row r="10269" spans="2:2" x14ac:dyDescent="0.25">
      <c r="B10269"/>
    </row>
    <row r="10270" spans="2:2" x14ac:dyDescent="0.25">
      <c r="B10270"/>
    </row>
    <row r="10271" spans="2:2" x14ac:dyDescent="0.25">
      <c r="B10271"/>
    </row>
    <row r="10272" spans="2:2" x14ac:dyDescent="0.25">
      <c r="B10272"/>
    </row>
    <row r="10273" spans="2:2" x14ac:dyDescent="0.25">
      <c r="B10273"/>
    </row>
    <row r="10274" spans="2:2" x14ac:dyDescent="0.25">
      <c r="B10274"/>
    </row>
    <row r="10275" spans="2:2" x14ac:dyDescent="0.25">
      <c r="B10275"/>
    </row>
    <row r="10276" spans="2:2" x14ac:dyDescent="0.25">
      <c r="B10276"/>
    </row>
    <row r="10277" spans="2:2" x14ac:dyDescent="0.25">
      <c r="B10277"/>
    </row>
    <row r="10278" spans="2:2" x14ac:dyDescent="0.25">
      <c r="B10278"/>
    </row>
    <row r="10279" spans="2:2" x14ac:dyDescent="0.25">
      <c r="B10279"/>
    </row>
    <row r="10280" spans="2:2" x14ac:dyDescent="0.25">
      <c r="B10280"/>
    </row>
    <row r="10281" spans="2:2" x14ac:dyDescent="0.25">
      <c r="B10281"/>
    </row>
    <row r="10282" spans="2:2" x14ac:dyDescent="0.25">
      <c r="B10282"/>
    </row>
    <row r="10283" spans="2:2" x14ac:dyDescent="0.25">
      <c r="B10283"/>
    </row>
    <row r="10284" spans="2:2" x14ac:dyDescent="0.25">
      <c r="B10284"/>
    </row>
    <row r="10285" spans="2:2" x14ac:dyDescent="0.25">
      <c r="B10285"/>
    </row>
    <row r="10286" spans="2:2" x14ac:dyDescent="0.25">
      <c r="B10286"/>
    </row>
    <row r="10287" spans="2:2" x14ac:dyDescent="0.25">
      <c r="B10287"/>
    </row>
    <row r="10288" spans="2:2" x14ac:dyDescent="0.25">
      <c r="B10288"/>
    </row>
    <row r="10289" spans="2:2" x14ac:dyDescent="0.25">
      <c r="B10289"/>
    </row>
    <row r="10290" spans="2:2" x14ac:dyDescent="0.25">
      <c r="B10290"/>
    </row>
    <row r="10291" spans="2:2" x14ac:dyDescent="0.25">
      <c r="B10291"/>
    </row>
    <row r="10292" spans="2:2" x14ac:dyDescent="0.25">
      <c r="B10292"/>
    </row>
    <row r="10293" spans="2:2" x14ac:dyDescent="0.25">
      <c r="B10293"/>
    </row>
    <row r="10294" spans="2:2" x14ac:dyDescent="0.25">
      <c r="B10294"/>
    </row>
    <row r="10295" spans="2:2" x14ac:dyDescent="0.25">
      <c r="B10295"/>
    </row>
    <row r="10296" spans="2:2" x14ac:dyDescent="0.25">
      <c r="B10296"/>
    </row>
    <row r="10297" spans="2:2" x14ac:dyDescent="0.25">
      <c r="B10297"/>
    </row>
    <row r="10298" spans="2:2" x14ac:dyDescent="0.25">
      <c r="B10298"/>
    </row>
    <row r="10299" spans="2:2" x14ac:dyDescent="0.25">
      <c r="B10299"/>
    </row>
    <row r="10300" spans="2:2" x14ac:dyDescent="0.25">
      <c r="B10300"/>
    </row>
    <row r="10301" spans="2:2" x14ac:dyDescent="0.25">
      <c r="B10301"/>
    </row>
    <row r="10302" spans="2:2" x14ac:dyDescent="0.25">
      <c r="B10302"/>
    </row>
    <row r="10303" spans="2:2" x14ac:dyDescent="0.25">
      <c r="B10303"/>
    </row>
    <row r="10304" spans="2:2" x14ac:dyDescent="0.25">
      <c r="B10304"/>
    </row>
    <row r="10305" spans="2:2" x14ac:dyDescent="0.25">
      <c r="B10305"/>
    </row>
    <row r="10306" spans="2:2" x14ac:dyDescent="0.25">
      <c r="B10306"/>
    </row>
    <row r="10307" spans="2:2" x14ac:dyDescent="0.25">
      <c r="B10307"/>
    </row>
    <row r="10308" spans="2:2" x14ac:dyDescent="0.25">
      <c r="B10308"/>
    </row>
    <row r="10309" spans="2:2" x14ac:dyDescent="0.25">
      <c r="B10309"/>
    </row>
    <row r="10310" spans="2:2" x14ac:dyDescent="0.25">
      <c r="B10310"/>
    </row>
    <row r="10311" spans="2:2" x14ac:dyDescent="0.25">
      <c r="B10311"/>
    </row>
    <row r="10312" spans="2:2" x14ac:dyDescent="0.25">
      <c r="B10312"/>
    </row>
    <row r="10313" spans="2:2" x14ac:dyDescent="0.25">
      <c r="B10313"/>
    </row>
    <row r="10314" spans="2:2" x14ac:dyDescent="0.25">
      <c r="B10314"/>
    </row>
    <row r="10315" spans="2:2" x14ac:dyDescent="0.25">
      <c r="B10315"/>
    </row>
    <row r="10316" spans="2:2" x14ac:dyDescent="0.25">
      <c r="B10316"/>
    </row>
    <row r="10317" spans="2:2" x14ac:dyDescent="0.25">
      <c r="B10317"/>
    </row>
    <row r="10318" spans="2:2" x14ac:dyDescent="0.25">
      <c r="B10318"/>
    </row>
    <row r="10319" spans="2:2" x14ac:dyDescent="0.25">
      <c r="B10319"/>
    </row>
    <row r="10320" spans="2:2" x14ac:dyDescent="0.25">
      <c r="B10320"/>
    </row>
    <row r="10321" spans="2:2" x14ac:dyDescent="0.25">
      <c r="B10321"/>
    </row>
    <row r="10322" spans="2:2" x14ac:dyDescent="0.25">
      <c r="B10322"/>
    </row>
    <row r="10323" spans="2:2" x14ac:dyDescent="0.25">
      <c r="B10323"/>
    </row>
    <row r="10324" spans="2:2" x14ac:dyDescent="0.25">
      <c r="B10324"/>
    </row>
    <row r="10325" spans="2:2" x14ac:dyDescent="0.25">
      <c r="B10325"/>
    </row>
    <row r="10326" spans="2:2" x14ac:dyDescent="0.25">
      <c r="B10326"/>
    </row>
    <row r="10327" spans="2:2" x14ac:dyDescent="0.25">
      <c r="B10327"/>
    </row>
    <row r="10328" spans="2:2" x14ac:dyDescent="0.25">
      <c r="B10328"/>
    </row>
    <row r="10329" spans="2:2" x14ac:dyDescent="0.25">
      <c r="B10329"/>
    </row>
    <row r="10330" spans="2:2" x14ac:dyDescent="0.25">
      <c r="B10330"/>
    </row>
    <row r="10331" spans="2:2" x14ac:dyDescent="0.25">
      <c r="B10331"/>
    </row>
    <row r="10332" spans="2:2" x14ac:dyDescent="0.25">
      <c r="B10332"/>
    </row>
    <row r="10333" spans="2:2" x14ac:dyDescent="0.25">
      <c r="B10333"/>
    </row>
    <row r="10334" spans="2:2" x14ac:dyDescent="0.25">
      <c r="B10334"/>
    </row>
    <row r="10335" spans="2:2" x14ac:dyDescent="0.25">
      <c r="B10335"/>
    </row>
    <row r="10336" spans="2:2" x14ac:dyDescent="0.25">
      <c r="B10336"/>
    </row>
    <row r="10337" spans="2:2" x14ac:dyDescent="0.25">
      <c r="B10337"/>
    </row>
    <row r="10338" spans="2:2" x14ac:dyDescent="0.25">
      <c r="B10338"/>
    </row>
    <row r="10339" spans="2:2" x14ac:dyDescent="0.25">
      <c r="B10339"/>
    </row>
    <row r="10340" spans="2:2" x14ac:dyDescent="0.25">
      <c r="B10340"/>
    </row>
    <row r="10341" spans="2:2" x14ac:dyDescent="0.25">
      <c r="B10341"/>
    </row>
    <row r="10342" spans="2:2" x14ac:dyDescent="0.25">
      <c r="B10342"/>
    </row>
    <row r="10343" spans="2:2" x14ac:dyDescent="0.25">
      <c r="B10343"/>
    </row>
    <row r="10344" spans="2:2" x14ac:dyDescent="0.25">
      <c r="B10344"/>
    </row>
    <row r="10345" spans="2:2" x14ac:dyDescent="0.25">
      <c r="B10345"/>
    </row>
    <row r="10346" spans="2:2" x14ac:dyDescent="0.25">
      <c r="B10346"/>
    </row>
    <row r="10347" spans="2:2" x14ac:dyDescent="0.25">
      <c r="B10347"/>
    </row>
    <row r="10348" spans="2:2" x14ac:dyDescent="0.25">
      <c r="B10348"/>
    </row>
    <row r="10349" spans="2:2" x14ac:dyDescent="0.25">
      <c r="B10349"/>
    </row>
    <row r="10350" spans="2:2" x14ac:dyDescent="0.25">
      <c r="B10350"/>
    </row>
    <row r="10351" spans="2:2" x14ac:dyDescent="0.25">
      <c r="B10351"/>
    </row>
    <row r="10352" spans="2:2" x14ac:dyDescent="0.25">
      <c r="B10352"/>
    </row>
    <row r="10353" spans="2:2" x14ac:dyDescent="0.25">
      <c r="B10353"/>
    </row>
    <row r="10354" spans="2:2" x14ac:dyDescent="0.25">
      <c r="B10354"/>
    </row>
    <row r="10355" spans="2:2" x14ac:dyDescent="0.25">
      <c r="B10355"/>
    </row>
    <row r="10356" spans="2:2" x14ac:dyDescent="0.25">
      <c r="B10356"/>
    </row>
    <row r="10357" spans="2:2" x14ac:dyDescent="0.25">
      <c r="B10357"/>
    </row>
    <row r="10358" spans="2:2" x14ac:dyDescent="0.25">
      <c r="B10358"/>
    </row>
    <row r="10359" spans="2:2" x14ac:dyDescent="0.25">
      <c r="B10359"/>
    </row>
    <row r="10360" spans="2:2" x14ac:dyDescent="0.25">
      <c r="B10360"/>
    </row>
    <row r="10361" spans="2:2" x14ac:dyDescent="0.25">
      <c r="B10361"/>
    </row>
    <row r="10362" spans="2:2" x14ac:dyDescent="0.25">
      <c r="B10362"/>
    </row>
    <row r="10363" spans="2:2" x14ac:dyDescent="0.25">
      <c r="B10363"/>
    </row>
    <row r="10364" spans="2:2" x14ac:dyDescent="0.25">
      <c r="B10364"/>
    </row>
    <row r="10365" spans="2:2" x14ac:dyDescent="0.25">
      <c r="B10365"/>
    </row>
    <row r="10366" spans="2:2" x14ac:dyDescent="0.25">
      <c r="B10366"/>
    </row>
    <row r="10367" spans="2:2" x14ac:dyDescent="0.25">
      <c r="B10367"/>
    </row>
    <row r="10368" spans="2:2" x14ac:dyDescent="0.25">
      <c r="B10368"/>
    </row>
    <row r="10369" spans="2:2" x14ac:dyDescent="0.25">
      <c r="B10369"/>
    </row>
    <row r="10370" spans="2:2" x14ac:dyDescent="0.25">
      <c r="B10370"/>
    </row>
    <row r="10371" spans="2:2" x14ac:dyDescent="0.25">
      <c r="B10371"/>
    </row>
    <row r="10372" spans="2:2" x14ac:dyDescent="0.25">
      <c r="B10372"/>
    </row>
    <row r="10373" spans="2:2" x14ac:dyDescent="0.25">
      <c r="B10373"/>
    </row>
    <row r="10374" spans="2:2" x14ac:dyDescent="0.25">
      <c r="B10374"/>
    </row>
    <row r="10375" spans="2:2" x14ac:dyDescent="0.25">
      <c r="B10375"/>
    </row>
    <row r="10376" spans="2:2" x14ac:dyDescent="0.25">
      <c r="B10376"/>
    </row>
    <row r="10377" spans="2:2" x14ac:dyDescent="0.25">
      <c r="B10377"/>
    </row>
    <row r="10378" spans="2:2" x14ac:dyDescent="0.25">
      <c r="B10378"/>
    </row>
    <row r="10379" spans="2:2" x14ac:dyDescent="0.25">
      <c r="B10379"/>
    </row>
    <row r="10380" spans="2:2" x14ac:dyDescent="0.25">
      <c r="B10380"/>
    </row>
    <row r="10381" spans="2:2" x14ac:dyDescent="0.25">
      <c r="B10381"/>
    </row>
    <row r="10382" spans="2:2" x14ac:dyDescent="0.25">
      <c r="B10382"/>
    </row>
    <row r="10383" spans="2:2" x14ac:dyDescent="0.25">
      <c r="B10383"/>
    </row>
    <row r="10384" spans="2:2" x14ac:dyDescent="0.25">
      <c r="B10384"/>
    </row>
    <row r="10385" spans="2:2" x14ac:dyDescent="0.25">
      <c r="B10385"/>
    </row>
    <row r="10386" spans="2:2" x14ac:dyDescent="0.25">
      <c r="B10386"/>
    </row>
    <row r="10387" spans="2:2" x14ac:dyDescent="0.25">
      <c r="B10387"/>
    </row>
    <row r="10388" spans="2:2" x14ac:dyDescent="0.25">
      <c r="B10388"/>
    </row>
    <row r="10389" spans="2:2" x14ac:dyDescent="0.25">
      <c r="B10389"/>
    </row>
    <row r="10390" spans="2:2" x14ac:dyDescent="0.25">
      <c r="B10390"/>
    </row>
    <row r="10391" spans="2:2" x14ac:dyDescent="0.25">
      <c r="B10391"/>
    </row>
    <row r="10392" spans="2:2" x14ac:dyDescent="0.25">
      <c r="B10392"/>
    </row>
    <row r="10393" spans="2:2" x14ac:dyDescent="0.25">
      <c r="B10393"/>
    </row>
    <row r="10394" spans="2:2" x14ac:dyDescent="0.25">
      <c r="B10394"/>
    </row>
    <row r="10395" spans="2:2" x14ac:dyDescent="0.25">
      <c r="B10395"/>
    </row>
    <row r="10396" spans="2:2" x14ac:dyDescent="0.25">
      <c r="B10396"/>
    </row>
    <row r="10397" spans="2:2" x14ac:dyDescent="0.25">
      <c r="B10397"/>
    </row>
    <row r="10398" spans="2:2" x14ac:dyDescent="0.25">
      <c r="B10398"/>
    </row>
    <row r="10399" spans="2:2" x14ac:dyDescent="0.25">
      <c r="B10399"/>
    </row>
    <row r="10400" spans="2:2" x14ac:dyDescent="0.25">
      <c r="B10400"/>
    </row>
    <row r="10401" spans="2:2" x14ac:dyDescent="0.25">
      <c r="B10401"/>
    </row>
    <row r="10402" spans="2:2" x14ac:dyDescent="0.25">
      <c r="B10402"/>
    </row>
    <row r="10403" spans="2:2" x14ac:dyDescent="0.25">
      <c r="B10403"/>
    </row>
    <row r="10404" spans="2:2" x14ac:dyDescent="0.25">
      <c r="B10404"/>
    </row>
    <row r="10405" spans="2:2" x14ac:dyDescent="0.25">
      <c r="B10405"/>
    </row>
    <row r="10406" spans="2:2" x14ac:dyDescent="0.25">
      <c r="B10406"/>
    </row>
    <row r="10407" spans="2:2" x14ac:dyDescent="0.25">
      <c r="B10407"/>
    </row>
    <row r="10408" spans="2:2" x14ac:dyDescent="0.25">
      <c r="B10408"/>
    </row>
    <row r="10409" spans="2:2" x14ac:dyDescent="0.25">
      <c r="B10409"/>
    </row>
    <row r="10410" spans="2:2" x14ac:dyDescent="0.25">
      <c r="B10410"/>
    </row>
    <row r="10411" spans="2:2" x14ac:dyDescent="0.25">
      <c r="B10411"/>
    </row>
    <row r="10412" spans="2:2" x14ac:dyDescent="0.25">
      <c r="B10412"/>
    </row>
    <row r="10413" spans="2:2" x14ac:dyDescent="0.25">
      <c r="B10413"/>
    </row>
    <row r="10414" spans="2:2" x14ac:dyDescent="0.25">
      <c r="B10414"/>
    </row>
    <row r="10415" spans="2:2" x14ac:dyDescent="0.25">
      <c r="B10415"/>
    </row>
    <row r="10416" spans="2:2" x14ac:dyDescent="0.25">
      <c r="B10416"/>
    </row>
    <row r="10417" spans="2:2" x14ac:dyDescent="0.25">
      <c r="B10417"/>
    </row>
    <row r="10418" spans="2:2" x14ac:dyDescent="0.25">
      <c r="B10418"/>
    </row>
    <row r="10419" spans="2:2" x14ac:dyDescent="0.25">
      <c r="B10419"/>
    </row>
    <row r="10420" spans="2:2" x14ac:dyDescent="0.25">
      <c r="B10420"/>
    </row>
    <row r="10421" spans="2:2" x14ac:dyDescent="0.25">
      <c r="B10421"/>
    </row>
    <row r="10422" spans="2:2" x14ac:dyDescent="0.25">
      <c r="B10422"/>
    </row>
    <row r="10423" spans="2:2" x14ac:dyDescent="0.25">
      <c r="B10423"/>
    </row>
    <row r="10424" spans="2:2" x14ac:dyDescent="0.25">
      <c r="B10424"/>
    </row>
    <row r="10425" spans="2:2" x14ac:dyDescent="0.25">
      <c r="B10425"/>
    </row>
    <row r="10426" spans="2:2" x14ac:dyDescent="0.25">
      <c r="B10426"/>
    </row>
    <row r="10427" spans="2:2" x14ac:dyDescent="0.25">
      <c r="B10427"/>
    </row>
    <row r="10428" spans="2:2" x14ac:dyDescent="0.25">
      <c r="B10428"/>
    </row>
    <row r="10429" spans="2:2" x14ac:dyDescent="0.25">
      <c r="B10429"/>
    </row>
    <row r="10430" spans="2:2" x14ac:dyDescent="0.25">
      <c r="B10430"/>
    </row>
    <row r="10431" spans="2:2" x14ac:dyDescent="0.25">
      <c r="B10431"/>
    </row>
    <row r="10432" spans="2:2" x14ac:dyDescent="0.25">
      <c r="B10432"/>
    </row>
    <row r="10433" spans="2:2" x14ac:dyDescent="0.25">
      <c r="B10433"/>
    </row>
    <row r="10434" spans="2:2" x14ac:dyDescent="0.25">
      <c r="B10434"/>
    </row>
    <row r="10435" spans="2:2" x14ac:dyDescent="0.25">
      <c r="B10435"/>
    </row>
    <row r="10436" spans="2:2" x14ac:dyDescent="0.25">
      <c r="B10436"/>
    </row>
    <row r="10437" spans="2:2" x14ac:dyDescent="0.25">
      <c r="B10437"/>
    </row>
    <row r="10438" spans="2:2" x14ac:dyDescent="0.25">
      <c r="B10438"/>
    </row>
    <row r="10439" spans="2:2" x14ac:dyDescent="0.25">
      <c r="B10439"/>
    </row>
    <row r="10440" spans="2:2" x14ac:dyDescent="0.25">
      <c r="B10440"/>
    </row>
    <row r="10441" spans="2:2" x14ac:dyDescent="0.25">
      <c r="B10441"/>
    </row>
    <row r="10442" spans="2:2" x14ac:dyDescent="0.25">
      <c r="B10442"/>
    </row>
    <row r="10443" spans="2:2" x14ac:dyDescent="0.25">
      <c r="B10443"/>
    </row>
    <row r="10444" spans="2:2" x14ac:dyDescent="0.25">
      <c r="B10444"/>
    </row>
    <row r="10445" spans="2:2" x14ac:dyDescent="0.25">
      <c r="B10445"/>
    </row>
    <row r="10446" spans="2:2" x14ac:dyDescent="0.25">
      <c r="B10446"/>
    </row>
    <row r="10447" spans="2:2" x14ac:dyDescent="0.25">
      <c r="B10447"/>
    </row>
    <row r="10448" spans="2:2" x14ac:dyDescent="0.25">
      <c r="B10448"/>
    </row>
    <row r="10449" spans="2:2" x14ac:dyDescent="0.25">
      <c r="B10449"/>
    </row>
    <row r="10450" spans="2:2" x14ac:dyDescent="0.25">
      <c r="B10450"/>
    </row>
    <row r="10451" spans="2:2" x14ac:dyDescent="0.25">
      <c r="B10451"/>
    </row>
    <row r="10452" spans="2:2" x14ac:dyDescent="0.25">
      <c r="B10452"/>
    </row>
    <row r="10453" spans="2:2" x14ac:dyDescent="0.25">
      <c r="B10453"/>
    </row>
    <row r="10454" spans="2:2" x14ac:dyDescent="0.25">
      <c r="B10454"/>
    </row>
    <row r="10455" spans="2:2" x14ac:dyDescent="0.25">
      <c r="B10455"/>
    </row>
    <row r="10456" spans="2:2" x14ac:dyDescent="0.25">
      <c r="B10456"/>
    </row>
    <row r="10457" spans="2:2" x14ac:dyDescent="0.25">
      <c r="B10457"/>
    </row>
    <row r="10458" spans="2:2" x14ac:dyDescent="0.25">
      <c r="B10458"/>
    </row>
    <row r="10459" spans="2:2" x14ac:dyDescent="0.25">
      <c r="B10459"/>
    </row>
    <row r="10460" spans="2:2" x14ac:dyDescent="0.25">
      <c r="B10460"/>
    </row>
    <row r="10461" spans="2:2" x14ac:dyDescent="0.25">
      <c r="B10461"/>
    </row>
    <row r="10462" spans="2:2" x14ac:dyDescent="0.25">
      <c r="B10462"/>
    </row>
    <row r="10463" spans="2:2" x14ac:dyDescent="0.25">
      <c r="B10463"/>
    </row>
    <row r="10464" spans="2:2" x14ac:dyDescent="0.25">
      <c r="B10464"/>
    </row>
    <row r="10465" spans="2:2" x14ac:dyDescent="0.25">
      <c r="B10465"/>
    </row>
    <row r="10466" spans="2:2" x14ac:dyDescent="0.25">
      <c r="B10466"/>
    </row>
    <row r="10467" spans="2:2" x14ac:dyDescent="0.25">
      <c r="B10467"/>
    </row>
    <row r="10468" spans="2:2" x14ac:dyDescent="0.25">
      <c r="B10468"/>
    </row>
    <row r="10469" spans="2:2" x14ac:dyDescent="0.25">
      <c r="B10469"/>
    </row>
    <row r="10470" spans="2:2" x14ac:dyDescent="0.25">
      <c r="B10470"/>
    </row>
    <row r="10471" spans="2:2" x14ac:dyDescent="0.25">
      <c r="B10471"/>
    </row>
    <row r="10472" spans="2:2" x14ac:dyDescent="0.25">
      <c r="B10472"/>
    </row>
    <row r="10473" spans="2:2" x14ac:dyDescent="0.25">
      <c r="B10473"/>
    </row>
    <row r="10474" spans="2:2" x14ac:dyDescent="0.25">
      <c r="B10474"/>
    </row>
    <row r="10475" spans="2:2" x14ac:dyDescent="0.25">
      <c r="B10475"/>
    </row>
    <row r="10476" spans="2:2" x14ac:dyDescent="0.25">
      <c r="B10476"/>
    </row>
    <row r="10477" spans="2:2" x14ac:dyDescent="0.25">
      <c r="B10477"/>
    </row>
    <row r="10478" spans="2:2" x14ac:dyDescent="0.25">
      <c r="B10478"/>
    </row>
    <row r="10479" spans="2:2" x14ac:dyDescent="0.25">
      <c r="B10479"/>
    </row>
    <row r="10480" spans="2:2" x14ac:dyDescent="0.25">
      <c r="B10480"/>
    </row>
    <row r="10481" spans="2:2" x14ac:dyDescent="0.25">
      <c r="B10481"/>
    </row>
    <row r="10482" spans="2:2" x14ac:dyDescent="0.25">
      <c r="B10482"/>
    </row>
    <row r="10483" spans="2:2" x14ac:dyDescent="0.25">
      <c r="B10483"/>
    </row>
    <row r="10484" spans="2:2" x14ac:dyDescent="0.25">
      <c r="B10484"/>
    </row>
    <row r="10485" spans="2:2" x14ac:dyDescent="0.25">
      <c r="B10485"/>
    </row>
    <row r="10486" spans="2:2" x14ac:dyDescent="0.25">
      <c r="B10486"/>
    </row>
    <row r="10487" spans="2:2" x14ac:dyDescent="0.25">
      <c r="B10487"/>
    </row>
    <row r="10488" spans="2:2" x14ac:dyDescent="0.25">
      <c r="B10488"/>
    </row>
    <row r="10489" spans="2:2" x14ac:dyDescent="0.25">
      <c r="B10489"/>
    </row>
    <row r="10490" spans="2:2" x14ac:dyDescent="0.25">
      <c r="B10490"/>
    </row>
    <row r="10491" spans="2:2" x14ac:dyDescent="0.25">
      <c r="B10491"/>
    </row>
    <row r="10492" spans="2:2" x14ac:dyDescent="0.25">
      <c r="B10492"/>
    </row>
    <row r="10493" spans="2:2" x14ac:dyDescent="0.25">
      <c r="B10493"/>
    </row>
    <row r="10494" spans="2:2" x14ac:dyDescent="0.25">
      <c r="B10494"/>
    </row>
    <row r="10495" spans="2:2" x14ac:dyDescent="0.25">
      <c r="B10495"/>
    </row>
    <row r="10496" spans="2:2" x14ac:dyDescent="0.25">
      <c r="B10496"/>
    </row>
    <row r="10497" spans="2:2" x14ac:dyDescent="0.25">
      <c r="B10497"/>
    </row>
    <row r="10498" spans="2:2" x14ac:dyDescent="0.25">
      <c r="B10498"/>
    </row>
    <row r="10499" spans="2:2" x14ac:dyDescent="0.25">
      <c r="B10499"/>
    </row>
    <row r="10500" spans="2:2" x14ac:dyDescent="0.25">
      <c r="B10500"/>
    </row>
    <row r="10501" spans="2:2" x14ac:dyDescent="0.25">
      <c r="B10501"/>
    </row>
    <row r="10502" spans="2:2" x14ac:dyDescent="0.25">
      <c r="B10502"/>
    </row>
    <row r="10503" spans="2:2" x14ac:dyDescent="0.25">
      <c r="B10503"/>
    </row>
    <row r="10504" spans="2:2" x14ac:dyDescent="0.25">
      <c r="B10504"/>
    </row>
    <row r="10505" spans="2:2" x14ac:dyDescent="0.25">
      <c r="B10505"/>
    </row>
    <row r="10506" spans="2:2" x14ac:dyDescent="0.25">
      <c r="B10506"/>
    </row>
    <row r="10507" spans="2:2" x14ac:dyDescent="0.25">
      <c r="B10507"/>
    </row>
    <row r="10508" spans="2:2" x14ac:dyDescent="0.25">
      <c r="B10508"/>
    </row>
    <row r="10509" spans="2:2" x14ac:dyDescent="0.25">
      <c r="B10509"/>
    </row>
    <row r="10510" spans="2:2" x14ac:dyDescent="0.25">
      <c r="B10510"/>
    </row>
    <row r="10511" spans="2:2" x14ac:dyDescent="0.25">
      <c r="B10511"/>
    </row>
    <row r="10512" spans="2:2" x14ac:dyDescent="0.25">
      <c r="B10512"/>
    </row>
    <row r="10513" spans="2:2" x14ac:dyDescent="0.25">
      <c r="B10513"/>
    </row>
    <row r="10514" spans="2:2" x14ac:dyDescent="0.25">
      <c r="B10514"/>
    </row>
    <row r="10515" spans="2:2" x14ac:dyDescent="0.25">
      <c r="B10515"/>
    </row>
    <row r="10516" spans="2:2" x14ac:dyDescent="0.25">
      <c r="B10516"/>
    </row>
    <row r="10517" spans="2:2" x14ac:dyDescent="0.25">
      <c r="B10517"/>
    </row>
    <row r="10518" spans="2:2" x14ac:dyDescent="0.25">
      <c r="B10518"/>
    </row>
    <row r="10519" spans="2:2" x14ac:dyDescent="0.25">
      <c r="B10519"/>
    </row>
    <row r="10520" spans="2:2" x14ac:dyDescent="0.25">
      <c r="B10520"/>
    </row>
    <row r="10521" spans="2:2" x14ac:dyDescent="0.25">
      <c r="B10521"/>
    </row>
    <row r="10522" spans="2:2" x14ac:dyDescent="0.25">
      <c r="B10522"/>
    </row>
    <row r="10523" spans="2:2" x14ac:dyDescent="0.25">
      <c r="B10523"/>
    </row>
    <row r="10524" spans="2:2" x14ac:dyDescent="0.25">
      <c r="B10524"/>
    </row>
    <row r="10525" spans="2:2" x14ac:dyDescent="0.25">
      <c r="B10525"/>
    </row>
    <row r="10526" spans="2:2" x14ac:dyDescent="0.25">
      <c r="B10526"/>
    </row>
    <row r="10527" spans="2:2" x14ac:dyDescent="0.25">
      <c r="B10527"/>
    </row>
    <row r="10528" spans="2:2" x14ac:dyDescent="0.25">
      <c r="B10528"/>
    </row>
    <row r="10529" spans="2:2" x14ac:dyDescent="0.25">
      <c r="B10529"/>
    </row>
    <row r="10530" spans="2:2" x14ac:dyDescent="0.25">
      <c r="B10530"/>
    </row>
    <row r="10531" spans="2:2" x14ac:dyDescent="0.25">
      <c r="B10531"/>
    </row>
    <row r="10532" spans="2:2" x14ac:dyDescent="0.25">
      <c r="B10532"/>
    </row>
    <row r="10533" spans="2:2" x14ac:dyDescent="0.25">
      <c r="B10533"/>
    </row>
    <row r="10534" spans="2:2" x14ac:dyDescent="0.25">
      <c r="B10534"/>
    </row>
    <row r="10535" spans="2:2" x14ac:dyDescent="0.25">
      <c r="B10535"/>
    </row>
    <row r="10536" spans="2:2" x14ac:dyDescent="0.25">
      <c r="B10536"/>
    </row>
    <row r="10537" spans="2:2" x14ac:dyDescent="0.25">
      <c r="B10537"/>
    </row>
    <row r="10538" spans="2:2" x14ac:dyDescent="0.25">
      <c r="B10538"/>
    </row>
    <row r="10539" spans="2:2" x14ac:dyDescent="0.25">
      <c r="B10539"/>
    </row>
    <row r="10540" spans="2:2" x14ac:dyDescent="0.25">
      <c r="B10540"/>
    </row>
    <row r="10541" spans="2:2" x14ac:dyDescent="0.25">
      <c r="B10541"/>
    </row>
    <row r="10542" spans="2:2" x14ac:dyDescent="0.25">
      <c r="B10542"/>
    </row>
    <row r="10543" spans="2:2" x14ac:dyDescent="0.25">
      <c r="B10543"/>
    </row>
    <row r="10544" spans="2:2" x14ac:dyDescent="0.25">
      <c r="B10544"/>
    </row>
    <row r="10545" spans="2:2" x14ac:dyDescent="0.25">
      <c r="B10545"/>
    </row>
    <row r="10546" spans="2:2" x14ac:dyDescent="0.25">
      <c r="B10546"/>
    </row>
    <row r="10547" spans="2:2" x14ac:dyDescent="0.25">
      <c r="B10547"/>
    </row>
    <row r="10548" spans="2:2" x14ac:dyDescent="0.25">
      <c r="B10548"/>
    </row>
    <row r="10549" spans="2:2" x14ac:dyDescent="0.25">
      <c r="B10549"/>
    </row>
    <row r="10550" spans="2:2" x14ac:dyDescent="0.25">
      <c r="B10550"/>
    </row>
    <row r="10551" spans="2:2" x14ac:dyDescent="0.25">
      <c r="B10551"/>
    </row>
    <row r="10552" spans="2:2" x14ac:dyDescent="0.25">
      <c r="B10552"/>
    </row>
    <row r="10553" spans="2:2" x14ac:dyDescent="0.25">
      <c r="B10553"/>
    </row>
    <row r="10554" spans="2:2" x14ac:dyDescent="0.25">
      <c r="B10554"/>
    </row>
    <row r="10555" spans="2:2" x14ac:dyDescent="0.25">
      <c r="B10555"/>
    </row>
    <row r="10556" spans="2:2" x14ac:dyDescent="0.25">
      <c r="B10556"/>
    </row>
    <row r="10557" spans="2:2" x14ac:dyDescent="0.25">
      <c r="B10557"/>
    </row>
    <row r="10558" spans="2:2" x14ac:dyDescent="0.25">
      <c r="B10558"/>
    </row>
    <row r="10559" spans="2:2" x14ac:dyDescent="0.25">
      <c r="B10559"/>
    </row>
    <row r="10560" spans="2:2" x14ac:dyDescent="0.25">
      <c r="B10560"/>
    </row>
    <row r="10561" spans="2:2" x14ac:dyDescent="0.25">
      <c r="B10561"/>
    </row>
    <row r="10562" spans="2:2" x14ac:dyDescent="0.25">
      <c r="B10562"/>
    </row>
    <row r="10563" spans="2:2" x14ac:dyDescent="0.25">
      <c r="B10563"/>
    </row>
    <row r="10564" spans="2:2" x14ac:dyDescent="0.25">
      <c r="B10564"/>
    </row>
    <row r="10565" spans="2:2" x14ac:dyDescent="0.25">
      <c r="B10565"/>
    </row>
    <row r="10566" spans="2:2" x14ac:dyDescent="0.25">
      <c r="B10566"/>
    </row>
    <row r="10567" spans="2:2" x14ac:dyDescent="0.25">
      <c r="B10567"/>
    </row>
    <row r="10568" spans="2:2" x14ac:dyDescent="0.25">
      <c r="B10568"/>
    </row>
    <row r="10569" spans="2:2" x14ac:dyDescent="0.25">
      <c r="B10569"/>
    </row>
    <row r="10570" spans="2:2" x14ac:dyDescent="0.25">
      <c r="B10570"/>
    </row>
    <row r="10571" spans="2:2" x14ac:dyDescent="0.25">
      <c r="B10571"/>
    </row>
    <row r="10572" spans="2:2" x14ac:dyDescent="0.25">
      <c r="B10572"/>
    </row>
    <row r="10573" spans="2:2" x14ac:dyDescent="0.25">
      <c r="B10573"/>
    </row>
    <row r="10574" spans="2:2" x14ac:dyDescent="0.25">
      <c r="B10574"/>
    </row>
    <row r="10575" spans="2:2" x14ac:dyDescent="0.25">
      <c r="B10575"/>
    </row>
    <row r="10576" spans="2:2" x14ac:dyDescent="0.25">
      <c r="B10576"/>
    </row>
    <row r="10577" spans="2:2" x14ac:dyDescent="0.25">
      <c r="B10577"/>
    </row>
    <row r="10578" spans="2:2" x14ac:dyDescent="0.25">
      <c r="B10578"/>
    </row>
    <row r="10579" spans="2:2" x14ac:dyDescent="0.25">
      <c r="B10579"/>
    </row>
    <row r="10580" spans="2:2" x14ac:dyDescent="0.25">
      <c r="B10580"/>
    </row>
    <row r="10581" spans="2:2" x14ac:dyDescent="0.25">
      <c r="B10581"/>
    </row>
    <row r="10582" spans="2:2" x14ac:dyDescent="0.25">
      <c r="B10582"/>
    </row>
    <row r="10583" spans="2:2" x14ac:dyDescent="0.25">
      <c r="B10583"/>
    </row>
    <row r="10584" spans="2:2" x14ac:dyDescent="0.25">
      <c r="B10584"/>
    </row>
    <row r="10585" spans="2:2" x14ac:dyDescent="0.25">
      <c r="B10585"/>
    </row>
    <row r="10586" spans="2:2" x14ac:dyDescent="0.25">
      <c r="B10586"/>
    </row>
    <row r="10587" spans="2:2" x14ac:dyDescent="0.25">
      <c r="B10587"/>
    </row>
    <row r="10588" spans="2:2" x14ac:dyDescent="0.25">
      <c r="B10588"/>
    </row>
    <row r="10589" spans="2:2" x14ac:dyDescent="0.25">
      <c r="B10589"/>
    </row>
    <row r="10590" spans="2:2" x14ac:dyDescent="0.25">
      <c r="B10590"/>
    </row>
    <row r="10591" spans="2:2" x14ac:dyDescent="0.25">
      <c r="B10591"/>
    </row>
    <row r="10592" spans="2:2" x14ac:dyDescent="0.25">
      <c r="B10592"/>
    </row>
    <row r="10593" spans="2:2" x14ac:dyDescent="0.25">
      <c r="B10593"/>
    </row>
    <row r="10594" spans="2:2" x14ac:dyDescent="0.25">
      <c r="B10594"/>
    </row>
    <row r="10595" spans="2:2" x14ac:dyDescent="0.25">
      <c r="B10595"/>
    </row>
    <row r="10596" spans="2:2" x14ac:dyDescent="0.25">
      <c r="B10596"/>
    </row>
    <row r="10597" spans="2:2" x14ac:dyDescent="0.25">
      <c r="B10597"/>
    </row>
    <row r="10598" spans="2:2" x14ac:dyDescent="0.25">
      <c r="B10598"/>
    </row>
    <row r="10599" spans="2:2" x14ac:dyDescent="0.25">
      <c r="B10599"/>
    </row>
    <row r="10600" spans="2:2" x14ac:dyDescent="0.25">
      <c r="B10600"/>
    </row>
    <row r="10601" spans="2:2" x14ac:dyDescent="0.25">
      <c r="B10601"/>
    </row>
    <row r="10602" spans="2:2" x14ac:dyDescent="0.25">
      <c r="B10602"/>
    </row>
    <row r="10603" spans="2:2" x14ac:dyDescent="0.25">
      <c r="B10603"/>
    </row>
    <row r="10604" spans="2:2" x14ac:dyDescent="0.25">
      <c r="B10604"/>
    </row>
    <row r="10605" spans="2:2" x14ac:dyDescent="0.25">
      <c r="B10605"/>
    </row>
    <row r="10606" spans="2:2" x14ac:dyDescent="0.25">
      <c r="B10606"/>
    </row>
    <row r="10607" spans="2:2" x14ac:dyDescent="0.25">
      <c r="B10607"/>
    </row>
    <row r="10608" spans="2:2" x14ac:dyDescent="0.25">
      <c r="B10608"/>
    </row>
    <row r="10609" spans="2:2" x14ac:dyDescent="0.25">
      <c r="B10609"/>
    </row>
    <row r="10610" spans="2:2" x14ac:dyDescent="0.25">
      <c r="B10610"/>
    </row>
    <row r="10611" spans="2:2" x14ac:dyDescent="0.25">
      <c r="B10611"/>
    </row>
    <row r="10612" spans="2:2" x14ac:dyDescent="0.25">
      <c r="B10612"/>
    </row>
    <row r="10613" spans="2:2" x14ac:dyDescent="0.25">
      <c r="B10613"/>
    </row>
    <row r="10614" spans="2:2" x14ac:dyDescent="0.25">
      <c r="B10614"/>
    </row>
    <row r="10615" spans="2:2" x14ac:dyDescent="0.25">
      <c r="B10615"/>
    </row>
    <row r="10616" spans="2:2" x14ac:dyDescent="0.25">
      <c r="B10616"/>
    </row>
    <row r="10617" spans="2:2" x14ac:dyDescent="0.25">
      <c r="B10617"/>
    </row>
    <row r="10618" spans="2:2" x14ac:dyDescent="0.25">
      <c r="B10618"/>
    </row>
    <row r="10619" spans="2:2" x14ac:dyDescent="0.25">
      <c r="B10619"/>
    </row>
    <row r="10620" spans="2:2" x14ac:dyDescent="0.25">
      <c r="B10620"/>
    </row>
    <row r="10621" spans="2:2" x14ac:dyDescent="0.25">
      <c r="B10621"/>
    </row>
    <row r="10622" spans="2:2" x14ac:dyDescent="0.25">
      <c r="B10622"/>
    </row>
    <row r="10623" spans="2:2" x14ac:dyDescent="0.25">
      <c r="B10623"/>
    </row>
    <row r="10624" spans="2:2" x14ac:dyDescent="0.25">
      <c r="B10624"/>
    </row>
    <row r="10625" spans="2:2" x14ac:dyDescent="0.25">
      <c r="B10625"/>
    </row>
    <row r="10626" spans="2:2" x14ac:dyDescent="0.25">
      <c r="B10626"/>
    </row>
    <row r="10627" spans="2:2" x14ac:dyDescent="0.25">
      <c r="B10627"/>
    </row>
    <row r="10628" spans="2:2" x14ac:dyDescent="0.25">
      <c r="B10628"/>
    </row>
    <row r="10629" spans="2:2" x14ac:dyDescent="0.25">
      <c r="B10629"/>
    </row>
    <row r="10630" spans="2:2" x14ac:dyDescent="0.25">
      <c r="B10630"/>
    </row>
    <row r="10631" spans="2:2" x14ac:dyDescent="0.25">
      <c r="B10631"/>
    </row>
    <row r="10632" spans="2:2" x14ac:dyDescent="0.25">
      <c r="B10632"/>
    </row>
    <row r="10633" spans="2:2" x14ac:dyDescent="0.25">
      <c r="B10633"/>
    </row>
    <row r="10634" spans="2:2" x14ac:dyDescent="0.25">
      <c r="B10634"/>
    </row>
    <row r="10635" spans="2:2" x14ac:dyDescent="0.25">
      <c r="B10635"/>
    </row>
    <row r="10636" spans="2:2" x14ac:dyDescent="0.25">
      <c r="B10636"/>
    </row>
    <row r="10637" spans="2:2" x14ac:dyDescent="0.25">
      <c r="B10637"/>
    </row>
    <row r="10638" spans="2:2" x14ac:dyDescent="0.25">
      <c r="B10638"/>
    </row>
    <row r="10639" spans="2:2" x14ac:dyDescent="0.25">
      <c r="B10639"/>
    </row>
    <row r="10640" spans="2:2" x14ac:dyDescent="0.25">
      <c r="B10640"/>
    </row>
    <row r="10641" spans="2:2" x14ac:dyDescent="0.25">
      <c r="B10641"/>
    </row>
    <row r="10642" spans="2:2" x14ac:dyDescent="0.25">
      <c r="B10642"/>
    </row>
    <row r="10643" spans="2:2" x14ac:dyDescent="0.25">
      <c r="B10643"/>
    </row>
    <row r="10644" spans="2:2" x14ac:dyDescent="0.25">
      <c r="B10644"/>
    </row>
    <row r="10645" spans="2:2" x14ac:dyDescent="0.25">
      <c r="B10645"/>
    </row>
    <row r="10646" spans="2:2" x14ac:dyDescent="0.25">
      <c r="B10646"/>
    </row>
    <row r="10647" spans="2:2" x14ac:dyDescent="0.25">
      <c r="B10647"/>
    </row>
    <row r="10648" spans="2:2" x14ac:dyDescent="0.25">
      <c r="B10648"/>
    </row>
    <row r="10649" spans="2:2" x14ac:dyDescent="0.25">
      <c r="B10649"/>
    </row>
    <row r="10650" spans="2:2" x14ac:dyDescent="0.25">
      <c r="B10650"/>
    </row>
    <row r="10651" spans="2:2" x14ac:dyDescent="0.25">
      <c r="B10651"/>
    </row>
    <row r="10652" spans="2:2" x14ac:dyDescent="0.25">
      <c r="B10652"/>
    </row>
    <row r="10653" spans="2:2" x14ac:dyDescent="0.25">
      <c r="B10653"/>
    </row>
    <row r="10654" spans="2:2" x14ac:dyDescent="0.25">
      <c r="B10654"/>
    </row>
    <row r="10655" spans="2:2" x14ac:dyDescent="0.25">
      <c r="B10655"/>
    </row>
    <row r="10656" spans="2:2" x14ac:dyDescent="0.25">
      <c r="B10656"/>
    </row>
    <row r="10657" spans="2:2" x14ac:dyDescent="0.25">
      <c r="B10657"/>
    </row>
    <row r="10658" spans="2:2" x14ac:dyDescent="0.25">
      <c r="B10658"/>
    </row>
    <row r="10659" spans="2:2" x14ac:dyDescent="0.25">
      <c r="B10659"/>
    </row>
    <row r="10660" spans="2:2" x14ac:dyDescent="0.25">
      <c r="B10660"/>
    </row>
    <row r="10661" spans="2:2" x14ac:dyDescent="0.25">
      <c r="B10661"/>
    </row>
    <row r="10662" spans="2:2" x14ac:dyDescent="0.25">
      <c r="B10662"/>
    </row>
    <row r="10663" spans="2:2" x14ac:dyDescent="0.25">
      <c r="B10663"/>
    </row>
    <row r="10664" spans="2:2" x14ac:dyDescent="0.25">
      <c r="B10664"/>
    </row>
    <row r="10665" spans="2:2" x14ac:dyDescent="0.25">
      <c r="B10665"/>
    </row>
    <row r="10666" spans="2:2" x14ac:dyDescent="0.25">
      <c r="B10666"/>
    </row>
    <row r="10667" spans="2:2" x14ac:dyDescent="0.25">
      <c r="B10667"/>
    </row>
    <row r="10668" spans="2:2" x14ac:dyDescent="0.25">
      <c r="B10668"/>
    </row>
    <row r="10669" spans="2:2" x14ac:dyDescent="0.25">
      <c r="B10669"/>
    </row>
    <row r="10670" spans="2:2" x14ac:dyDescent="0.25">
      <c r="B10670"/>
    </row>
    <row r="10671" spans="2:2" x14ac:dyDescent="0.25">
      <c r="B10671"/>
    </row>
    <row r="10672" spans="2:2" x14ac:dyDescent="0.25">
      <c r="B10672"/>
    </row>
    <row r="10673" spans="2:2" x14ac:dyDescent="0.25">
      <c r="B10673"/>
    </row>
    <row r="10674" spans="2:2" x14ac:dyDescent="0.25">
      <c r="B10674"/>
    </row>
    <row r="10675" spans="2:2" x14ac:dyDescent="0.25">
      <c r="B10675"/>
    </row>
    <row r="10676" spans="2:2" x14ac:dyDescent="0.25">
      <c r="B10676"/>
    </row>
    <row r="10677" spans="2:2" x14ac:dyDescent="0.25">
      <c r="B10677"/>
    </row>
    <row r="10678" spans="2:2" x14ac:dyDescent="0.25">
      <c r="B10678"/>
    </row>
    <row r="10679" spans="2:2" x14ac:dyDescent="0.25">
      <c r="B10679"/>
    </row>
    <row r="10680" spans="2:2" x14ac:dyDescent="0.25">
      <c r="B10680"/>
    </row>
    <row r="10681" spans="2:2" x14ac:dyDescent="0.25">
      <c r="B10681"/>
    </row>
    <row r="10682" spans="2:2" x14ac:dyDescent="0.25">
      <c r="B10682"/>
    </row>
    <row r="10683" spans="2:2" x14ac:dyDescent="0.25">
      <c r="B10683"/>
    </row>
    <row r="10684" spans="2:2" x14ac:dyDescent="0.25">
      <c r="B10684"/>
    </row>
    <row r="10685" spans="2:2" x14ac:dyDescent="0.25">
      <c r="B10685"/>
    </row>
    <row r="10686" spans="2:2" x14ac:dyDescent="0.25">
      <c r="B10686"/>
    </row>
    <row r="10687" spans="2:2" x14ac:dyDescent="0.25">
      <c r="B10687"/>
    </row>
    <row r="10688" spans="2:2" x14ac:dyDescent="0.25">
      <c r="B10688"/>
    </row>
    <row r="10689" spans="2:2" x14ac:dyDescent="0.25">
      <c r="B10689"/>
    </row>
    <row r="10690" spans="2:2" x14ac:dyDescent="0.25">
      <c r="B10690"/>
    </row>
    <row r="10691" spans="2:2" x14ac:dyDescent="0.25">
      <c r="B10691"/>
    </row>
    <row r="10692" spans="2:2" x14ac:dyDescent="0.25">
      <c r="B10692"/>
    </row>
    <row r="10693" spans="2:2" x14ac:dyDescent="0.25">
      <c r="B10693"/>
    </row>
    <row r="10694" spans="2:2" x14ac:dyDescent="0.25">
      <c r="B10694"/>
    </row>
    <row r="10695" spans="2:2" x14ac:dyDescent="0.25">
      <c r="B10695"/>
    </row>
    <row r="10696" spans="2:2" x14ac:dyDescent="0.25">
      <c r="B10696"/>
    </row>
    <row r="10697" spans="2:2" x14ac:dyDescent="0.25">
      <c r="B10697"/>
    </row>
    <row r="10698" spans="2:2" x14ac:dyDescent="0.25">
      <c r="B10698"/>
    </row>
    <row r="10699" spans="2:2" x14ac:dyDescent="0.25">
      <c r="B10699"/>
    </row>
    <row r="10700" spans="2:2" x14ac:dyDescent="0.25">
      <c r="B10700"/>
    </row>
    <row r="10701" spans="2:2" x14ac:dyDescent="0.25">
      <c r="B10701"/>
    </row>
    <row r="10702" spans="2:2" x14ac:dyDescent="0.25">
      <c r="B10702"/>
    </row>
    <row r="10703" spans="2:2" x14ac:dyDescent="0.25">
      <c r="B10703"/>
    </row>
    <row r="10704" spans="2:2" x14ac:dyDescent="0.25">
      <c r="B10704"/>
    </row>
    <row r="10705" spans="2:2" x14ac:dyDescent="0.25">
      <c r="B10705"/>
    </row>
    <row r="10706" spans="2:2" x14ac:dyDescent="0.25">
      <c r="B10706"/>
    </row>
    <row r="10707" spans="2:2" x14ac:dyDescent="0.25">
      <c r="B10707"/>
    </row>
    <row r="10708" spans="2:2" x14ac:dyDescent="0.25">
      <c r="B10708"/>
    </row>
    <row r="10709" spans="2:2" x14ac:dyDescent="0.25">
      <c r="B10709"/>
    </row>
    <row r="10710" spans="2:2" x14ac:dyDescent="0.25">
      <c r="B10710"/>
    </row>
    <row r="10711" spans="2:2" x14ac:dyDescent="0.25">
      <c r="B10711"/>
    </row>
    <row r="10712" spans="2:2" x14ac:dyDescent="0.25">
      <c r="B10712"/>
    </row>
    <row r="10713" spans="2:2" x14ac:dyDescent="0.25">
      <c r="B10713"/>
    </row>
    <row r="10714" spans="2:2" x14ac:dyDescent="0.25">
      <c r="B10714"/>
    </row>
    <row r="10715" spans="2:2" x14ac:dyDescent="0.25">
      <c r="B10715"/>
    </row>
    <row r="10716" spans="2:2" x14ac:dyDescent="0.25">
      <c r="B10716"/>
    </row>
    <row r="10717" spans="2:2" x14ac:dyDescent="0.25">
      <c r="B10717"/>
    </row>
    <row r="10718" spans="2:2" x14ac:dyDescent="0.25">
      <c r="B10718"/>
    </row>
    <row r="10719" spans="2:2" x14ac:dyDescent="0.25">
      <c r="B10719"/>
    </row>
    <row r="10720" spans="2:2" x14ac:dyDescent="0.25">
      <c r="B10720"/>
    </row>
    <row r="10721" spans="2:2" x14ac:dyDescent="0.25">
      <c r="B10721"/>
    </row>
    <row r="10722" spans="2:2" x14ac:dyDescent="0.25">
      <c r="B10722"/>
    </row>
    <row r="10723" spans="2:2" x14ac:dyDescent="0.25">
      <c r="B10723"/>
    </row>
    <row r="10724" spans="2:2" x14ac:dyDescent="0.25">
      <c r="B10724"/>
    </row>
    <row r="10725" spans="2:2" x14ac:dyDescent="0.25">
      <c r="B10725"/>
    </row>
    <row r="10726" spans="2:2" x14ac:dyDescent="0.25">
      <c r="B10726"/>
    </row>
    <row r="10727" spans="2:2" x14ac:dyDescent="0.25">
      <c r="B10727"/>
    </row>
    <row r="10728" spans="2:2" x14ac:dyDescent="0.25">
      <c r="B10728"/>
    </row>
    <row r="10729" spans="2:2" x14ac:dyDescent="0.25">
      <c r="B10729"/>
    </row>
    <row r="10730" spans="2:2" x14ac:dyDescent="0.25">
      <c r="B10730"/>
    </row>
    <row r="10731" spans="2:2" x14ac:dyDescent="0.25">
      <c r="B10731"/>
    </row>
    <row r="10732" spans="2:2" x14ac:dyDescent="0.25">
      <c r="B10732"/>
    </row>
    <row r="10733" spans="2:2" x14ac:dyDescent="0.25">
      <c r="B10733"/>
    </row>
    <row r="10734" spans="2:2" x14ac:dyDescent="0.25">
      <c r="B10734"/>
    </row>
    <row r="10735" spans="2:2" x14ac:dyDescent="0.25">
      <c r="B10735"/>
    </row>
    <row r="10736" spans="2:2" x14ac:dyDescent="0.25">
      <c r="B10736"/>
    </row>
    <row r="10737" spans="2:2" x14ac:dyDescent="0.25">
      <c r="B10737"/>
    </row>
    <row r="10738" spans="2:2" x14ac:dyDescent="0.25">
      <c r="B10738"/>
    </row>
    <row r="10739" spans="2:2" x14ac:dyDescent="0.25">
      <c r="B10739"/>
    </row>
    <row r="10740" spans="2:2" x14ac:dyDescent="0.25">
      <c r="B10740"/>
    </row>
    <row r="10741" spans="2:2" x14ac:dyDescent="0.25">
      <c r="B10741"/>
    </row>
    <row r="10742" spans="2:2" x14ac:dyDescent="0.25">
      <c r="B10742"/>
    </row>
    <row r="10743" spans="2:2" x14ac:dyDescent="0.25">
      <c r="B10743"/>
    </row>
    <row r="10744" spans="2:2" x14ac:dyDescent="0.25">
      <c r="B10744"/>
    </row>
    <row r="10745" spans="2:2" x14ac:dyDescent="0.25">
      <c r="B10745"/>
    </row>
    <row r="10746" spans="2:2" x14ac:dyDescent="0.25">
      <c r="B10746"/>
    </row>
    <row r="10747" spans="2:2" x14ac:dyDescent="0.25">
      <c r="B10747"/>
    </row>
    <row r="10748" spans="2:2" x14ac:dyDescent="0.25">
      <c r="B10748"/>
    </row>
    <row r="10749" spans="2:2" x14ac:dyDescent="0.25">
      <c r="B10749"/>
    </row>
    <row r="10750" spans="2:2" x14ac:dyDescent="0.25">
      <c r="B10750"/>
    </row>
    <row r="10751" spans="2:2" x14ac:dyDescent="0.25">
      <c r="B10751"/>
    </row>
    <row r="10752" spans="2:2" x14ac:dyDescent="0.25">
      <c r="B10752"/>
    </row>
    <row r="10753" spans="2:2" x14ac:dyDescent="0.25">
      <c r="B10753"/>
    </row>
    <row r="10754" spans="2:2" x14ac:dyDescent="0.25">
      <c r="B10754"/>
    </row>
    <row r="10755" spans="2:2" x14ac:dyDescent="0.25">
      <c r="B10755"/>
    </row>
    <row r="10756" spans="2:2" x14ac:dyDescent="0.25">
      <c r="B10756"/>
    </row>
    <row r="10757" spans="2:2" x14ac:dyDescent="0.25">
      <c r="B10757"/>
    </row>
    <row r="10758" spans="2:2" x14ac:dyDescent="0.25">
      <c r="B10758"/>
    </row>
    <row r="10759" spans="2:2" x14ac:dyDescent="0.25">
      <c r="B10759"/>
    </row>
    <row r="10760" spans="2:2" x14ac:dyDescent="0.25">
      <c r="B10760"/>
    </row>
    <row r="10761" spans="2:2" x14ac:dyDescent="0.25">
      <c r="B10761"/>
    </row>
    <row r="10762" spans="2:2" x14ac:dyDescent="0.25">
      <c r="B10762"/>
    </row>
    <row r="10763" spans="2:2" x14ac:dyDescent="0.25">
      <c r="B10763"/>
    </row>
    <row r="10764" spans="2:2" x14ac:dyDescent="0.25">
      <c r="B10764"/>
    </row>
    <row r="10765" spans="2:2" x14ac:dyDescent="0.25">
      <c r="B10765"/>
    </row>
    <row r="10766" spans="2:2" x14ac:dyDescent="0.25">
      <c r="B10766"/>
    </row>
    <row r="10767" spans="2:2" x14ac:dyDescent="0.25">
      <c r="B10767"/>
    </row>
    <row r="10768" spans="2:2" x14ac:dyDescent="0.25">
      <c r="B10768"/>
    </row>
    <row r="10769" spans="2:2" x14ac:dyDescent="0.25">
      <c r="B10769"/>
    </row>
    <row r="10770" spans="2:2" x14ac:dyDescent="0.25">
      <c r="B10770"/>
    </row>
    <row r="10771" spans="2:2" x14ac:dyDescent="0.25">
      <c r="B10771"/>
    </row>
    <row r="10772" spans="2:2" x14ac:dyDescent="0.25">
      <c r="B10772"/>
    </row>
    <row r="10773" spans="2:2" x14ac:dyDescent="0.25">
      <c r="B10773"/>
    </row>
    <row r="10774" spans="2:2" x14ac:dyDescent="0.25">
      <c r="B10774"/>
    </row>
    <row r="10775" spans="2:2" x14ac:dyDescent="0.25">
      <c r="B10775"/>
    </row>
    <row r="10776" spans="2:2" x14ac:dyDescent="0.25">
      <c r="B10776"/>
    </row>
    <row r="10777" spans="2:2" x14ac:dyDescent="0.25">
      <c r="B10777"/>
    </row>
    <row r="10778" spans="2:2" x14ac:dyDescent="0.25">
      <c r="B10778"/>
    </row>
    <row r="10779" spans="2:2" x14ac:dyDescent="0.25">
      <c r="B10779"/>
    </row>
    <row r="10780" spans="2:2" x14ac:dyDescent="0.25">
      <c r="B10780"/>
    </row>
    <row r="10781" spans="2:2" x14ac:dyDescent="0.25">
      <c r="B10781"/>
    </row>
    <row r="10782" spans="2:2" x14ac:dyDescent="0.25">
      <c r="B10782"/>
    </row>
    <row r="10783" spans="2:2" x14ac:dyDescent="0.25">
      <c r="B10783"/>
    </row>
    <row r="10784" spans="2:2" x14ac:dyDescent="0.25">
      <c r="B10784"/>
    </row>
    <row r="10785" spans="2:2" x14ac:dyDescent="0.25">
      <c r="B10785"/>
    </row>
    <row r="10786" spans="2:2" x14ac:dyDescent="0.25">
      <c r="B10786"/>
    </row>
    <row r="10787" spans="2:2" x14ac:dyDescent="0.25">
      <c r="B10787"/>
    </row>
    <row r="10788" spans="2:2" x14ac:dyDescent="0.25">
      <c r="B10788"/>
    </row>
    <row r="10789" spans="2:2" x14ac:dyDescent="0.25">
      <c r="B10789"/>
    </row>
    <row r="10790" spans="2:2" x14ac:dyDescent="0.25">
      <c r="B10790"/>
    </row>
    <row r="10791" spans="2:2" x14ac:dyDescent="0.25">
      <c r="B10791"/>
    </row>
    <row r="10792" spans="2:2" x14ac:dyDescent="0.25">
      <c r="B10792"/>
    </row>
    <row r="10793" spans="2:2" x14ac:dyDescent="0.25">
      <c r="B10793"/>
    </row>
    <row r="10794" spans="2:2" x14ac:dyDescent="0.25">
      <c r="B10794"/>
    </row>
    <row r="10795" spans="2:2" x14ac:dyDescent="0.25">
      <c r="B10795"/>
    </row>
    <row r="10796" spans="2:2" x14ac:dyDescent="0.25">
      <c r="B10796"/>
    </row>
    <row r="10797" spans="2:2" x14ac:dyDescent="0.25">
      <c r="B10797"/>
    </row>
    <row r="10798" spans="2:2" x14ac:dyDescent="0.25">
      <c r="B10798"/>
    </row>
    <row r="10799" spans="2:2" x14ac:dyDescent="0.25">
      <c r="B10799"/>
    </row>
    <row r="10800" spans="2:2" x14ac:dyDescent="0.25">
      <c r="B10800"/>
    </row>
    <row r="10801" spans="2:2" x14ac:dyDescent="0.25">
      <c r="B10801"/>
    </row>
    <row r="10802" spans="2:2" x14ac:dyDescent="0.25">
      <c r="B10802"/>
    </row>
    <row r="10803" spans="2:2" x14ac:dyDescent="0.25">
      <c r="B10803"/>
    </row>
    <row r="10804" spans="2:2" x14ac:dyDescent="0.25">
      <c r="B10804"/>
    </row>
    <row r="10805" spans="2:2" x14ac:dyDescent="0.25">
      <c r="B10805"/>
    </row>
    <row r="10806" spans="2:2" x14ac:dyDescent="0.25">
      <c r="B10806"/>
    </row>
    <row r="10807" spans="2:2" x14ac:dyDescent="0.25">
      <c r="B10807"/>
    </row>
    <row r="10808" spans="2:2" x14ac:dyDescent="0.25">
      <c r="B10808"/>
    </row>
    <row r="10809" spans="2:2" x14ac:dyDescent="0.25">
      <c r="B10809"/>
    </row>
    <row r="10810" spans="2:2" x14ac:dyDescent="0.25">
      <c r="B10810"/>
    </row>
    <row r="10811" spans="2:2" x14ac:dyDescent="0.25">
      <c r="B10811"/>
    </row>
    <row r="10812" spans="2:2" x14ac:dyDescent="0.25">
      <c r="B10812"/>
    </row>
    <row r="10813" spans="2:2" x14ac:dyDescent="0.25">
      <c r="B10813"/>
    </row>
    <row r="10814" spans="2:2" x14ac:dyDescent="0.25">
      <c r="B10814"/>
    </row>
    <row r="10815" spans="2:2" x14ac:dyDescent="0.25">
      <c r="B10815"/>
    </row>
    <row r="10816" spans="2:2" x14ac:dyDescent="0.25">
      <c r="B10816"/>
    </row>
    <row r="10817" spans="2:2" x14ac:dyDescent="0.25">
      <c r="B10817"/>
    </row>
    <row r="10818" spans="2:2" x14ac:dyDescent="0.25">
      <c r="B10818"/>
    </row>
    <row r="10819" spans="2:2" x14ac:dyDescent="0.25">
      <c r="B10819"/>
    </row>
    <row r="10820" spans="2:2" x14ac:dyDescent="0.25">
      <c r="B10820"/>
    </row>
    <row r="10821" spans="2:2" x14ac:dyDescent="0.25">
      <c r="B10821"/>
    </row>
    <row r="10822" spans="2:2" x14ac:dyDescent="0.25">
      <c r="B10822"/>
    </row>
    <row r="10823" spans="2:2" x14ac:dyDescent="0.25">
      <c r="B10823"/>
    </row>
    <row r="10824" spans="2:2" x14ac:dyDescent="0.25">
      <c r="B10824"/>
    </row>
    <row r="10825" spans="2:2" x14ac:dyDescent="0.25">
      <c r="B10825"/>
    </row>
    <row r="10826" spans="2:2" x14ac:dyDescent="0.25">
      <c r="B10826"/>
    </row>
    <row r="10827" spans="2:2" x14ac:dyDescent="0.25">
      <c r="B10827"/>
    </row>
    <row r="10828" spans="2:2" x14ac:dyDescent="0.25">
      <c r="B10828"/>
    </row>
    <row r="10829" spans="2:2" x14ac:dyDescent="0.25">
      <c r="B10829"/>
    </row>
    <row r="10830" spans="2:2" x14ac:dyDescent="0.25">
      <c r="B10830"/>
    </row>
    <row r="10831" spans="2:2" x14ac:dyDescent="0.25">
      <c r="B10831"/>
    </row>
    <row r="10832" spans="2:2" x14ac:dyDescent="0.25">
      <c r="B10832"/>
    </row>
    <row r="10833" spans="2:2" x14ac:dyDescent="0.25">
      <c r="B10833"/>
    </row>
    <row r="10834" spans="2:2" x14ac:dyDescent="0.25">
      <c r="B10834"/>
    </row>
    <row r="10835" spans="2:2" x14ac:dyDescent="0.25">
      <c r="B10835"/>
    </row>
    <row r="10836" spans="2:2" x14ac:dyDescent="0.25">
      <c r="B10836"/>
    </row>
    <row r="10837" spans="2:2" x14ac:dyDescent="0.25">
      <c r="B10837"/>
    </row>
    <row r="10838" spans="2:2" x14ac:dyDescent="0.25">
      <c r="B10838"/>
    </row>
    <row r="10839" spans="2:2" x14ac:dyDescent="0.25">
      <c r="B10839"/>
    </row>
    <row r="10840" spans="2:2" x14ac:dyDescent="0.25">
      <c r="B10840"/>
    </row>
    <row r="10841" spans="2:2" x14ac:dyDescent="0.25">
      <c r="B10841"/>
    </row>
    <row r="10842" spans="2:2" x14ac:dyDescent="0.25">
      <c r="B10842"/>
    </row>
    <row r="10843" spans="2:2" x14ac:dyDescent="0.25">
      <c r="B10843"/>
    </row>
    <row r="10844" spans="2:2" x14ac:dyDescent="0.25">
      <c r="B10844"/>
    </row>
    <row r="10845" spans="2:2" x14ac:dyDescent="0.25">
      <c r="B10845"/>
    </row>
    <row r="10846" spans="2:2" x14ac:dyDescent="0.25">
      <c r="B10846"/>
    </row>
    <row r="10847" spans="2:2" x14ac:dyDescent="0.25">
      <c r="B10847"/>
    </row>
    <row r="10848" spans="2:2" x14ac:dyDescent="0.25">
      <c r="B10848"/>
    </row>
    <row r="10849" spans="2:2" x14ac:dyDescent="0.25">
      <c r="B10849"/>
    </row>
    <row r="10850" spans="2:2" x14ac:dyDescent="0.25">
      <c r="B10850"/>
    </row>
    <row r="10851" spans="2:2" x14ac:dyDescent="0.25">
      <c r="B10851"/>
    </row>
    <row r="10852" spans="2:2" x14ac:dyDescent="0.25">
      <c r="B10852"/>
    </row>
    <row r="10853" spans="2:2" x14ac:dyDescent="0.25">
      <c r="B10853"/>
    </row>
    <row r="10854" spans="2:2" x14ac:dyDescent="0.25">
      <c r="B10854"/>
    </row>
    <row r="10855" spans="2:2" x14ac:dyDescent="0.25">
      <c r="B10855"/>
    </row>
    <row r="10856" spans="2:2" x14ac:dyDescent="0.25">
      <c r="B10856"/>
    </row>
    <row r="10857" spans="2:2" x14ac:dyDescent="0.25">
      <c r="B10857"/>
    </row>
    <row r="10858" spans="2:2" x14ac:dyDescent="0.25">
      <c r="B10858"/>
    </row>
    <row r="10859" spans="2:2" x14ac:dyDescent="0.25">
      <c r="B10859"/>
    </row>
    <row r="10860" spans="2:2" x14ac:dyDescent="0.25">
      <c r="B10860"/>
    </row>
    <row r="10861" spans="2:2" x14ac:dyDescent="0.25">
      <c r="B10861"/>
    </row>
    <row r="10862" spans="2:2" x14ac:dyDescent="0.25">
      <c r="B10862"/>
    </row>
    <row r="10863" spans="2:2" x14ac:dyDescent="0.25">
      <c r="B10863"/>
    </row>
    <row r="10864" spans="2:2" x14ac:dyDescent="0.25">
      <c r="B10864"/>
    </row>
    <row r="10865" spans="2:2" x14ac:dyDescent="0.25">
      <c r="B10865"/>
    </row>
    <row r="10866" spans="2:2" x14ac:dyDescent="0.25">
      <c r="B10866"/>
    </row>
    <row r="10867" spans="2:2" x14ac:dyDescent="0.25">
      <c r="B10867"/>
    </row>
    <row r="10868" spans="2:2" x14ac:dyDescent="0.25">
      <c r="B10868"/>
    </row>
    <row r="10869" spans="2:2" x14ac:dyDescent="0.25">
      <c r="B10869"/>
    </row>
    <row r="10870" spans="2:2" x14ac:dyDescent="0.25">
      <c r="B10870"/>
    </row>
    <row r="10871" spans="2:2" x14ac:dyDescent="0.25">
      <c r="B10871"/>
    </row>
    <row r="10872" spans="2:2" x14ac:dyDescent="0.25">
      <c r="B10872"/>
    </row>
    <row r="10873" spans="2:2" x14ac:dyDescent="0.25">
      <c r="B10873"/>
    </row>
    <row r="10874" spans="2:2" x14ac:dyDescent="0.25">
      <c r="B10874"/>
    </row>
    <row r="10875" spans="2:2" x14ac:dyDescent="0.25">
      <c r="B10875"/>
    </row>
    <row r="10876" spans="2:2" x14ac:dyDescent="0.25">
      <c r="B10876"/>
    </row>
    <row r="10877" spans="2:2" x14ac:dyDescent="0.25">
      <c r="B10877"/>
    </row>
    <row r="10878" spans="2:2" x14ac:dyDescent="0.25">
      <c r="B10878"/>
    </row>
    <row r="10879" spans="2:2" x14ac:dyDescent="0.25">
      <c r="B10879"/>
    </row>
    <row r="10880" spans="2:2" x14ac:dyDescent="0.25">
      <c r="B10880"/>
    </row>
    <row r="10881" spans="2:2" x14ac:dyDescent="0.25">
      <c r="B10881"/>
    </row>
    <row r="10882" spans="2:2" x14ac:dyDescent="0.25">
      <c r="B10882"/>
    </row>
    <row r="10883" spans="2:2" x14ac:dyDescent="0.25">
      <c r="B10883"/>
    </row>
    <row r="10884" spans="2:2" x14ac:dyDescent="0.25">
      <c r="B10884"/>
    </row>
    <row r="10885" spans="2:2" x14ac:dyDescent="0.25">
      <c r="B10885"/>
    </row>
    <row r="10886" spans="2:2" x14ac:dyDescent="0.25">
      <c r="B10886"/>
    </row>
    <row r="10887" spans="2:2" x14ac:dyDescent="0.25">
      <c r="B10887"/>
    </row>
    <row r="10888" spans="2:2" x14ac:dyDescent="0.25">
      <c r="B10888"/>
    </row>
    <row r="10889" spans="2:2" x14ac:dyDescent="0.25">
      <c r="B10889"/>
    </row>
    <row r="10890" spans="2:2" x14ac:dyDescent="0.25">
      <c r="B10890"/>
    </row>
    <row r="10891" spans="2:2" x14ac:dyDescent="0.25">
      <c r="B10891"/>
    </row>
    <row r="10892" spans="2:2" x14ac:dyDescent="0.25">
      <c r="B10892"/>
    </row>
    <row r="10893" spans="2:2" x14ac:dyDescent="0.25">
      <c r="B10893"/>
    </row>
    <row r="10894" spans="2:2" x14ac:dyDescent="0.25">
      <c r="B10894"/>
    </row>
    <row r="10895" spans="2:2" x14ac:dyDescent="0.25">
      <c r="B10895"/>
    </row>
    <row r="10896" spans="2:2" x14ac:dyDescent="0.25">
      <c r="B10896"/>
    </row>
    <row r="10897" spans="2:2" x14ac:dyDescent="0.25">
      <c r="B10897"/>
    </row>
    <row r="10898" spans="2:2" x14ac:dyDescent="0.25">
      <c r="B10898"/>
    </row>
    <row r="10899" spans="2:2" x14ac:dyDescent="0.25">
      <c r="B10899"/>
    </row>
    <row r="10900" spans="2:2" x14ac:dyDescent="0.25">
      <c r="B10900"/>
    </row>
    <row r="10901" spans="2:2" x14ac:dyDescent="0.25">
      <c r="B10901"/>
    </row>
    <row r="10902" spans="2:2" x14ac:dyDescent="0.25">
      <c r="B10902"/>
    </row>
    <row r="10903" spans="2:2" x14ac:dyDescent="0.25">
      <c r="B10903"/>
    </row>
    <row r="10904" spans="2:2" x14ac:dyDescent="0.25">
      <c r="B10904"/>
    </row>
    <row r="10905" spans="2:2" x14ac:dyDescent="0.25">
      <c r="B10905"/>
    </row>
    <row r="10906" spans="2:2" x14ac:dyDescent="0.25">
      <c r="B10906"/>
    </row>
    <row r="10907" spans="2:2" x14ac:dyDescent="0.25">
      <c r="B10907"/>
    </row>
    <row r="10908" spans="2:2" x14ac:dyDescent="0.25">
      <c r="B10908"/>
    </row>
    <row r="10909" spans="2:2" x14ac:dyDescent="0.25">
      <c r="B10909"/>
    </row>
    <row r="10910" spans="2:2" x14ac:dyDescent="0.25">
      <c r="B10910"/>
    </row>
    <row r="10911" spans="2:2" x14ac:dyDescent="0.25">
      <c r="B10911"/>
    </row>
    <row r="10912" spans="2:2" x14ac:dyDescent="0.25">
      <c r="B10912"/>
    </row>
    <row r="10913" spans="2:2" x14ac:dyDescent="0.25">
      <c r="B10913"/>
    </row>
    <row r="10914" spans="2:2" x14ac:dyDescent="0.25">
      <c r="B10914"/>
    </row>
    <row r="10915" spans="2:2" x14ac:dyDescent="0.25">
      <c r="B10915"/>
    </row>
    <row r="10916" spans="2:2" x14ac:dyDescent="0.25">
      <c r="B10916"/>
    </row>
    <row r="10917" spans="2:2" x14ac:dyDescent="0.25">
      <c r="B10917"/>
    </row>
    <row r="10918" spans="2:2" x14ac:dyDescent="0.25">
      <c r="B10918"/>
    </row>
    <row r="10919" spans="2:2" x14ac:dyDescent="0.25">
      <c r="B10919"/>
    </row>
    <row r="10920" spans="2:2" x14ac:dyDescent="0.25">
      <c r="B10920"/>
    </row>
    <row r="10921" spans="2:2" x14ac:dyDescent="0.25">
      <c r="B10921"/>
    </row>
    <row r="10922" spans="2:2" x14ac:dyDescent="0.25">
      <c r="B10922"/>
    </row>
    <row r="10923" spans="2:2" x14ac:dyDescent="0.25">
      <c r="B10923"/>
    </row>
    <row r="10924" spans="2:2" x14ac:dyDescent="0.25">
      <c r="B10924"/>
    </row>
    <row r="10925" spans="2:2" x14ac:dyDescent="0.25">
      <c r="B10925"/>
    </row>
    <row r="10926" spans="2:2" x14ac:dyDescent="0.25">
      <c r="B10926"/>
    </row>
    <row r="10927" spans="2:2" x14ac:dyDescent="0.25">
      <c r="B10927"/>
    </row>
    <row r="10928" spans="2:2" x14ac:dyDescent="0.25">
      <c r="B10928"/>
    </row>
    <row r="10929" spans="2:2" x14ac:dyDescent="0.25">
      <c r="B10929"/>
    </row>
    <row r="10930" spans="2:2" x14ac:dyDescent="0.25">
      <c r="B10930"/>
    </row>
    <row r="10931" spans="2:2" x14ac:dyDescent="0.25">
      <c r="B10931"/>
    </row>
    <row r="10932" spans="2:2" x14ac:dyDescent="0.25">
      <c r="B10932"/>
    </row>
    <row r="10933" spans="2:2" x14ac:dyDescent="0.25">
      <c r="B10933"/>
    </row>
    <row r="10934" spans="2:2" x14ac:dyDescent="0.25">
      <c r="B10934"/>
    </row>
    <row r="10935" spans="2:2" x14ac:dyDescent="0.25">
      <c r="B10935"/>
    </row>
    <row r="10936" spans="2:2" x14ac:dyDescent="0.25">
      <c r="B10936"/>
    </row>
    <row r="10937" spans="2:2" x14ac:dyDescent="0.25">
      <c r="B10937"/>
    </row>
    <row r="10938" spans="2:2" x14ac:dyDescent="0.25">
      <c r="B10938"/>
    </row>
    <row r="10939" spans="2:2" x14ac:dyDescent="0.25">
      <c r="B10939"/>
    </row>
    <row r="10940" spans="2:2" x14ac:dyDescent="0.25">
      <c r="B10940"/>
    </row>
    <row r="10941" spans="2:2" x14ac:dyDescent="0.25">
      <c r="B10941"/>
    </row>
    <row r="10942" spans="2:2" x14ac:dyDescent="0.25">
      <c r="B10942"/>
    </row>
    <row r="10943" spans="2:2" x14ac:dyDescent="0.25">
      <c r="B10943"/>
    </row>
    <row r="10944" spans="2:2" x14ac:dyDescent="0.25">
      <c r="B10944"/>
    </row>
    <row r="10945" spans="2:2" x14ac:dyDescent="0.25">
      <c r="B10945"/>
    </row>
    <row r="10946" spans="2:2" x14ac:dyDescent="0.25">
      <c r="B10946"/>
    </row>
    <row r="10947" spans="2:2" x14ac:dyDescent="0.25">
      <c r="B10947"/>
    </row>
    <row r="10948" spans="2:2" x14ac:dyDescent="0.25">
      <c r="B10948"/>
    </row>
    <row r="10949" spans="2:2" x14ac:dyDescent="0.25">
      <c r="B10949"/>
    </row>
    <row r="10950" spans="2:2" x14ac:dyDescent="0.25">
      <c r="B10950"/>
    </row>
    <row r="10951" spans="2:2" x14ac:dyDescent="0.25">
      <c r="B10951"/>
    </row>
    <row r="10952" spans="2:2" x14ac:dyDescent="0.25">
      <c r="B10952"/>
    </row>
    <row r="10953" spans="2:2" x14ac:dyDescent="0.25">
      <c r="B10953"/>
    </row>
    <row r="10954" spans="2:2" x14ac:dyDescent="0.25">
      <c r="B10954"/>
    </row>
    <row r="10955" spans="2:2" x14ac:dyDescent="0.25">
      <c r="B10955"/>
    </row>
    <row r="10956" spans="2:2" x14ac:dyDescent="0.25">
      <c r="B10956"/>
    </row>
    <row r="10957" spans="2:2" x14ac:dyDescent="0.25">
      <c r="B10957"/>
    </row>
    <row r="10958" spans="2:2" x14ac:dyDescent="0.25">
      <c r="B10958"/>
    </row>
    <row r="10959" spans="2:2" x14ac:dyDescent="0.25">
      <c r="B10959"/>
    </row>
    <row r="10960" spans="2:2" x14ac:dyDescent="0.25">
      <c r="B10960"/>
    </row>
    <row r="10961" spans="2:2" x14ac:dyDescent="0.25">
      <c r="B10961"/>
    </row>
    <row r="10962" spans="2:2" x14ac:dyDescent="0.25">
      <c r="B10962"/>
    </row>
    <row r="10963" spans="2:2" x14ac:dyDescent="0.25">
      <c r="B10963"/>
    </row>
    <row r="10964" spans="2:2" x14ac:dyDescent="0.25">
      <c r="B10964"/>
    </row>
    <row r="10965" spans="2:2" x14ac:dyDescent="0.25">
      <c r="B10965"/>
    </row>
    <row r="10966" spans="2:2" x14ac:dyDescent="0.25">
      <c r="B10966"/>
    </row>
    <row r="10967" spans="2:2" x14ac:dyDescent="0.25">
      <c r="B10967"/>
    </row>
    <row r="10968" spans="2:2" x14ac:dyDescent="0.25">
      <c r="B10968"/>
    </row>
    <row r="10969" spans="2:2" x14ac:dyDescent="0.25">
      <c r="B10969"/>
    </row>
    <row r="10970" spans="2:2" x14ac:dyDescent="0.25">
      <c r="B10970"/>
    </row>
    <row r="10971" spans="2:2" x14ac:dyDescent="0.25">
      <c r="B10971"/>
    </row>
    <row r="10972" spans="2:2" x14ac:dyDescent="0.25">
      <c r="B10972"/>
    </row>
    <row r="10973" spans="2:2" x14ac:dyDescent="0.25">
      <c r="B10973"/>
    </row>
    <row r="10974" spans="2:2" x14ac:dyDescent="0.25">
      <c r="B10974"/>
    </row>
    <row r="10975" spans="2:2" x14ac:dyDescent="0.25">
      <c r="B10975"/>
    </row>
    <row r="10976" spans="2:2" x14ac:dyDescent="0.25">
      <c r="B10976"/>
    </row>
    <row r="10977" spans="2:2" x14ac:dyDescent="0.25">
      <c r="B10977"/>
    </row>
    <row r="10978" spans="2:2" x14ac:dyDescent="0.25">
      <c r="B10978"/>
    </row>
    <row r="10979" spans="2:2" x14ac:dyDescent="0.25">
      <c r="B10979"/>
    </row>
    <row r="10980" spans="2:2" x14ac:dyDescent="0.25">
      <c r="B10980"/>
    </row>
    <row r="10981" spans="2:2" x14ac:dyDescent="0.25">
      <c r="B10981"/>
    </row>
    <row r="10982" spans="2:2" x14ac:dyDescent="0.25">
      <c r="B10982"/>
    </row>
    <row r="10983" spans="2:2" x14ac:dyDescent="0.25">
      <c r="B10983"/>
    </row>
    <row r="10984" spans="2:2" x14ac:dyDescent="0.25">
      <c r="B10984"/>
    </row>
    <row r="10985" spans="2:2" x14ac:dyDescent="0.25">
      <c r="B10985"/>
    </row>
    <row r="10986" spans="2:2" x14ac:dyDescent="0.25">
      <c r="B10986"/>
    </row>
    <row r="10987" spans="2:2" x14ac:dyDescent="0.25">
      <c r="B10987"/>
    </row>
    <row r="10988" spans="2:2" x14ac:dyDescent="0.25">
      <c r="B10988"/>
    </row>
    <row r="10989" spans="2:2" x14ac:dyDescent="0.25">
      <c r="B10989"/>
    </row>
    <row r="10990" spans="2:2" x14ac:dyDescent="0.25">
      <c r="B10990"/>
    </row>
    <row r="10991" spans="2:2" x14ac:dyDescent="0.25">
      <c r="B10991"/>
    </row>
    <row r="10992" spans="2:2" x14ac:dyDescent="0.25">
      <c r="B10992"/>
    </row>
    <row r="10993" spans="2:2" x14ac:dyDescent="0.25">
      <c r="B10993"/>
    </row>
    <row r="10994" spans="2:2" x14ac:dyDescent="0.25">
      <c r="B10994"/>
    </row>
    <row r="10995" spans="2:2" x14ac:dyDescent="0.25">
      <c r="B10995"/>
    </row>
    <row r="10996" spans="2:2" x14ac:dyDescent="0.25">
      <c r="B10996"/>
    </row>
    <row r="10997" spans="2:2" x14ac:dyDescent="0.25">
      <c r="B10997"/>
    </row>
    <row r="10998" spans="2:2" x14ac:dyDescent="0.25">
      <c r="B10998"/>
    </row>
    <row r="10999" spans="2:2" x14ac:dyDescent="0.25">
      <c r="B10999"/>
    </row>
    <row r="11000" spans="2:2" x14ac:dyDescent="0.25">
      <c r="B11000"/>
    </row>
    <row r="11001" spans="2:2" x14ac:dyDescent="0.25">
      <c r="B11001"/>
    </row>
    <row r="11002" spans="2:2" x14ac:dyDescent="0.25">
      <c r="B11002"/>
    </row>
    <row r="11003" spans="2:2" x14ac:dyDescent="0.25">
      <c r="B11003"/>
    </row>
    <row r="11004" spans="2:2" x14ac:dyDescent="0.25">
      <c r="B11004"/>
    </row>
    <row r="11005" spans="2:2" x14ac:dyDescent="0.25">
      <c r="B11005"/>
    </row>
    <row r="11006" spans="2:2" x14ac:dyDescent="0.25">
      <c r="B11006"/>
    </row>
    <row r="11007" spans="2:2" x14ac:dyDescent="0.25">
      <c r="B11007"/>
    </row>
    <row r="11008" spans="2:2" x14ac:dyDescent="0.25">
      <c r="B11008"/>
    </row>
    <row r="11009" spans="2:2" x14ac:dyDescent="0.25">
      <c r="B11009"/>
    </row>
    <row r="11010" spans="2:2" x14ac:dyDescent="0.25">
      <c r="B11010"/>
    </row>
    <row r="11011" spans="2:2" x14ac:dyDescent="0.25">
      <c r="B11011"/>
    </row>
    <row r="11012" spans="2:2" x14ac:dyDescent="0.25">
      <c r="B11012"/>
    </row>
    <row r="11013" spans="2:2" x14ac:dyDescent="0.25">
      <c r="B11013"/>
    </row>
    <row r="11014" spans="2:2" x14ac:dyDescent="0.25">
      <c r="B11014"/>
    </row>
    <row r="11015" spans="2:2" x14ac:dyDescent="0.25">
      <c r="B11015"/>
    </row>
    <row r="11016" spans="2:2" x14ac:dyDescent="0.25">
      <c r="B11016"/>
    </row>
    <row r="11017" spans="2:2" x14ac:dyDescent="0.25">
      <c r="B11017"/>
    </row>
    <row r="11018" spans="2:2" x14ac:dyDescent="0.25">
      <c r="B11018"/>
    </row>
    <row r="11019" spans="2:2" x14ac:dyDescent="0.25">
      <c r="B11019"/>
    </row>
    <row r="11020" spans="2:2" x14ac:dyDescent="0.25">
      <c r="B11020"/>
    </row>
    <row r="11021" spans="2:2" x14ac:dyDescent="0.25">
      <c r="B11021"/>
    </row>
    <row r="11022" spans="2:2" x14ac:dyDescent="0.25">
      <c r="B11022"/>
    </row>
    <row r="11023" spans="2:2" x14ac:dyDescent="0.25">
      <c r="B11023"/>
    </row>
    <row r="11024" spans="2:2" x14ac:dyDescent="0.25">
      <c r="B11024"/>
    </row>
    <row r="11025" spans="2:2" x14ac:dyDescent="0.25">
      <c r="B11025"/>
    </row>
    <row r="11026" spans="2:2" x14ac:dyDescent="0.25">
      <c r="B11026"/>
    </row>
    <row r="11027" spans="2:2" x14ac:dyDescent="0.25">
      <c r="B11027"/>
    </row>
    <row r="11028" spans="2:2" x14ac:dyDescent="0.25">
      <c r="B11028"/>
    </row>
    <row r="11029" spans="2:2" x14ac:dyDescent="0.25">
      <c r="B11029"/>
    </row>
    <row r="11030" spans="2:2" x14ac:dyDescent="0.25">
      <c r="B11030"/>
    </row>
    <row r="11031" spans="2:2" x14ac:dyDescent="0.25">
      <c r="B11031"/>
    </row>
    <row r="11032" spans="2:2" x14ac:dyDescent="0.25">
      <c r="B11032"/>
    </row>
    <row r="11033" spans="2:2" x14ac:dyDescent="0.25">
      <c r="B11033"/>
    </row>
    <row r="11034" spans="2:2" x14ac:dyDescent="0.25">
      <c r="B11034"/>
    </row>
    <row r="11035" spans="2:2" x14ac:dyDescent="0.25">
      <c r="B11035"/>
    </row>
    <row r="11036" spans="2:2" x14ac:dyDescent="0.25">
      <c r="B11036"/>
    </row>
    <row r="11037" spans="2:2" x14ac:dyDescent="0.25">
      <c r="B11037"/>
    </row>
    <row r="11038" spans="2:2" x14ac:dyDescent="0.25">
      <c r="B11038"/>
    </row>
    <row r="11039" spans="2:2" x14ac:dyDescent="0.25">
      <c r="B11039"/>
    </row>
    <row r="11040" spans="2:2" x14ac:dyDescent="0.25">
      <c r="B11040"/>
    </row>
    <row r="11041" spans="2:2" x14ac:dyDescent="0.25">
      <c r="B11041"/>
    </row>
    <row r="11042" spans="2:2" x14ac:dyDescent="0.25">
      <c r="B11042"/>
    </row>
    <row r="11043" spans="2:2" x14ac:dyDescent="0.25">
      <c r="B11043"/>
    </row>
    <row r="11044" spans="2:2" x14ac:dyDescent="0.25">
      <c r="B11044"/>
    </row>
    <row r="11045" spans="2:2" x14ac:dyDescent="0.25">
      <c r="B11045"/>
    </row>
    <row r="11046" spans="2:2" x14ac:dyDescent="0.25">
      <c r="B11046"/>
    </row>
    <row r="11047" spans="2:2" x14ac:dyDescent="0.25">
      <c r="B11047"/>
    </row>
    <row r="11048" spans="2:2" x14ac:dyDescent="0.25">
      <c r="B11048"/>
    </row>
    <row r="11049" spans="2:2" x14ac:dyDescent="0.25">
      <c r="B11049"/>
    </row>
    <row r="11050" spans="2:2" x14ac:dyDescent="0.25">
      <c r="B11050"/>
    </row>
    <row r="11051" spans="2:2" x14ac:dyDescent="0.25">
      <c r="B11051"/>
    </row>
    <row r="11052" spans="2:2" x14ac:dyDescent="0.25">
      <c r="B11052"/>
    </row>
    <row r="11053" spans="2:2" x14ac:dyDescent="0.25">
      <c r="B11053"/>
    </row>
    <row r="11054" spans="2:2" x14ac:dyDescent="0.25">
      <c r="B11054"/>
    </row>
    <row r="11055" spans="2:2" x14ac:dyDescent="0.25">
      <c r="B11055"/>
    </row>
    <row r="11056" spans="2:2" x14ac:dyDescent="0.25">
      <c r="B11056"/>
    </row>
    <row r="11057" spans="2:2" x14ac:dyDescent="0.25">
      <c r="B11057"/>
    </row>
    <row r="11058" spans="2:2" x14ac:dyDescent="0.25">
      <c r="B11058"/>
    </row>
    <row r="11059" spans="2:2" x14ac:dyDescent="0.25">
      <c r="B11059"/>
    </row>
    <row r="11060" spans="2:2" x14ac:dyDescent="0.25">
      <c r="B11060"/>
    </row>
    <row r="11061" spans="2:2" x14ac:dyDescent="0.25">
      <c r="B11061"/>
    </row>
    <row r="11062" spans="2:2" x14ac:dyDescent="0.25">
      <c r="B11062"/>
    </row>
    <row r="11063" spans="2:2" x14ac:dyDescent="0.25">
      <c r="B11063"/>
    </row>
    <row r="11064" spans="2:2" x14ac:dyDescent="0.25">
      <c r="B11064"/>
    </row>
    <row r="11065" spans="2:2" x14ac:dyDescent="0.25">
      <c r="B11065"/>
    </row>
    <row r="11066" spans="2:2" x14ac:dyDescent="0.25">
      <c r="B11066"/>
    </row>
    <row r="11067" spans="2:2" x14ac:dyDescent="0.25">
      <c r="B11067"/>
    </row>
    <row r="11068" spans="2:2" x14ac:dyDescent="0.25">
      <c r="B11068"/>
    </row>
    <row r="11069" spans="2:2" x14ac:dyDescent="0.25">
      <c r="B11069"/>
    </row>
    <row r="11070" spans="2:2" x14ac:dyDescent="0.25">
      <c r="B11070"/>
    </row>
    <row r="11071" spans="2:2" x14ac:dyDescent="0.25">
      <c r="B11071"/>
    </row>
    <row r="11072" spans="2:2" x14ac:dyDescent="0.25">
      <c r="B11072"/>
    </row>
    <row r="11073" spans="2:2" x14ac:dyDescent="0.25">
      <c r="B11073"/>
    </row>
    <row r="11074" spans="2:2" x14ac:dyDescent="0.25">
      <c r="B11074"/>
    </row>
    <row r="11075" spans="2:2" x14ac:dyDescent="0.25">
      <c r="B11075"/>
    </row>
    <row r="11076" spans="2:2" x14ac:dyDescent="0.25">
      <c r="B11076"/>
    </row>
    <row r="11077" spans="2:2" x14ac:dyDescent="0.25">
      <c r="B11077"/>
    </row>
    <row r="11078" spans="2:2" x14ac:dyDescent="0.25">
      <c r="B11078"/>
    </row>
    <row r="11079" spans="2:2" x14ac:dyDescent="0.25">
      <c r="B11079"/>
    </row>
    <row r="11080" spans="2:2" x14ac:dyDescent="0.25">
      <c r="B11080"/>
    </row>
    <row r="11081" spans="2:2" x14ac:dyDescent="0.25">
      <c r="B11081"/>
    </row>
    <row r="11082" spans="2:2" x14ac:dyDescent="0.25">
      <c r="B11082"/>
    </row>
    <row r="11083" spans="2:2" x14ac:dyDescent="0.25">
      <c r="B11083"/>
    </row>
    <row r="11084" spans="2:2" x14ac:dyDescent="0.25">
      <c r="B11084"/>
    </row>
    <row r="11085" spans="2:2" x14ac:dyDescent="0.25">
      <c r="B11085"/>
    </row>
    <row r="11086" spans="2:2" x14ac:dyDescent="0.25">
      <c r="B11086"/>
    </row>
    <row r="11087" spans="2:2" x14ac:dyDescent="0.25">
      <c r="B11087"/>
    </row>
    <row r="11088" spans="2:2" x14ac:dyDescent="0.25">
      <c r="B11088"/>
    </row>
    <row r="11089" spans="2:2" x14ac:dyDescent="0.25">
      <c r="B11089"/>
    </row>
    <row r="11090" spans="2:2" x14ac:dyDescent="0.25">
      <c r="B11090"/>
    </row>
    <row r="11091" spans="2:2" x14ac:dyDescent="0.25">
      <c r="B11091"/>
    </row>
    <row r="11092" spans="2:2" x14ac:dyDescent="0.25">
      <c r="B11092"/>
    </row>
    <row r="11093" spans="2:2" x14ac:dyDescent="0.25">
      <c r="B11093"/>
    </row>
    <row r="11094" spans="2:2" x14ac:dyDescent="0.25">
      <c r="B11094"/>
    </row>
    <row r="11095" spans="2:2" x14ac:dyDescent="0.25">
      <c r="B11095"/>
    </row>
    <row r="11096" spans="2:2" x14ac:dyDescent="0.25">
      <c r="B11096"/>
    </row>
    <row r="11097" spans="2:2" x14ac:dyDescent="0.25">
      <c r="B11097"/>
    </row>
    <row r="11098" spans="2:2" x14ac:dyDescent="0.25">
      <c r="B11098"/>
    </row>
    <row r="11099" spans="2:2" x14ac:dyDescent="0.25">
      <c r="B11099"/>
    </row>
    <row r="11100" spans="2:2" x14ac:dyDescent="0.25">
      <c r="B11100"/>
    </row>
    <row r="11101" spans="2:2" x14ac:dyDescent="0.25">
      <c r="B11101"/>
    </row>
    <row r="11102" spans="2:2" x14ac:dyDescent="0.25">
      <c r="B11102"/>
    </row>
    <row r="11103" spans="2:2" x14ac:dyDescent="0.25">
      <c r="B11103"/>
    </row>
    <row r="11104" spans="2:2" x14ac:dyDescent="0.25">
      <c r="B11104"/>
    </row>
    <row r="11105" spans="2:2" x14ac:dyDescent="0.25">
      <c r="B11105"/>
    </row>
    <row r="11106" spans="2:2" x14ac:dyDescent="0.25">
      <c r="B11106"/>
    </row>
    <row r="11107" spans="2:2" x14ac:dyDescent="0.25">
      <c r="B11107"/>
    </row>
    <row r="11108" spans="2:2" x14ac:dyDescent="0.25">
      <c r="B11108"/>
    </row>
    <row r="11109" spans="2:2" x14ac:dyDescent="0.25">
      <c r="B11109"/>
    </row>
    <row r="11110" spans="2:2" x14ac:dyDescent="0.25">
      <c r="B11110"/>
    </row>
    <row r="11111" spans="2:2" x14ac:dyDescent="0.25">
      <c r="B11111"/>
    </row>
    <row r="11112" spans="2:2" x14ac:dyDescent="0.25">
      <c r="B11112"/>
    </row>
    <row r="11113" spans="2:2" x14ac:dyDescent="0.25">
      <c r="B11113"/>
    </row>
    <row r="11114" spans="2:2" x14ac:dyDescent="0.25">
      <c r="B11114"/>
    </row>
    <row r="11115" spans="2:2" x14ac:dyDescent="0.25">
      <c r="B11115"/>
    </row>
    <row r="11116" spans="2:2" x14ac:dyDescent="0.25">
      <c r="B11116"/>
    </row>
    <row r="11117" spans="2:2" x14ac:dyDescent="0.25">
      <c r="B11117"/>
    </row>
    <row r="11118" spans="2:2" x14ac:dyDescent="0.25">
      <c r="B11118"/>
    </row>
    <row r="11119" spans="2:2" x14ac:dyDescent="0.25">
      <c r="B11119"/>
    </row>
    <row r="11120" spans="2:2" x14ac:dyDescent="0.25">
      <c r="B11120"/>
    </row>
    <row r="11121" spans="2:2" x14ac:dyDescent="0.25">
      <c r="B11121"/>
    </row>
    <row r="11122" spans="2:2" x14ac:dyDescent="0.25">
      <c r="B11122"/>
    </row>
    <row r="11123" spans="2:2" x14ac:dyDescent="0.25">
      <c r="B11123"/>
    </row>
    <row r="11124" spans="2:2" x14ac:dyDescent="0.25">
      <c r="B11124"/>
    </row>
    <row r="11125" spans="2:2" x14ac:dyDescent="0.25">
      <c r="B11125"/>
    </row>
    <row r="11126" spans="2:2" x14ac:dyDescent="0.25">
      <c r="B11126"/>
    </row>
    <row r="11127" spans="2:2" x14ac:dyDescent="0.25">
      <c r="B11127"/>
    </row>
    <row r="11128" spans="2:2" x14ac:dyDescent="0.25">
      <c r="B11128"/>
    </row>
    <row r="11129" spans="2:2" x14ac:dyDescent="0.25">
      <c r="B11129"/>
    </row>
    <row r="11130" spans="2:2" x14ac:dyDescent="0.25">
      <c r="B11130"/>
    </row>
    <row r="11131" spans="2:2" x14ac:dyDescent="0.25">
      <c r="B11131"/>
    </row>
    <row r="11132" spans="2:2" x14ac:dyDescent="0.25">
      <c r="B11132"/>
    </row>
    <row r="11133" spans="2:2" x14ac:dyDescent="0.25">
      <c r="B11133"/>
    </row>
    <row r="11134" spans="2:2" x14ac:dyDescent="0.25">
      <c r="B11134"/>
    </row>
    <row r="11135" spans="2:2" x14ac:dyDescent="0.25">
      <c r="B11135"/>
    </row>
    <row r="11136" spans="2:2" x14ac:dyDescent="0.25">
      <c r="B11136"/>
    </row>
    <row r="11137" spans="2:2" x14ac:dyDescent="0.25">
      <c r="B11137"/>
    </row>
    <row r="11138" spans="2:2" x14ac:dyDescent="0.25">
      <c r="B11138"/>
    </row>
    <row r="11139" spans="2:2" x14ac:dyDescent="0.25">
      <c r="B11139"/>
    </row>
    <row r="11140" spans="2:2" x14ac:dyDescent="0.25">
      <c r="B11140"/>
    </row>
    <row r="11141" spans="2:2" x14ac:dyDescent="0.25">
      <c r="B11141"/>
    </row>
    <row r="11142" spans="2:2" x14ac:dyDescent="0.25">
      <c r="B11142"/>
    </row>
    <row r="11143" spans="2:2" x14ac:dyDescent="0.25">
      <c r="B11143"/>
    </row>
    <row r="11144" spans="2:2" x14ac:dyDescent="0.25">
      <c r="B11144"/>
    </row>
    <row r="11145" spans="2:2" x14ac:dyDescent="0.25">
      <c r="B11145"/>
    </row>
    <row r="11146" spans="2:2" x14ac:dyDescent="0.25">
      <c r="B11146"/>
    </row>
    <row r="11147" spans="2:2" x14ac:dyDescent="0.25">
      <c r="B11147"/>
    </row>
    <row r="11148" spans="2:2" x14ac:dyDescent="0.25">
      <c r="B11148"/>
    </row>
    <row r="11149" spans="2:2" x14ac:dyDescent="0.25">
      <c r="B11149"/>
    </row>
    <row r="11150" spans="2:2" x14ac:dyDescent="0.25">
      <c r="B11150"/>
    </row>
    <row r="11151" spans="2:2" x14ac:dyDescent="0.25">
      <c r="B11151"/>
    </row>
    <row r="11152" spans="2:2" x14ac:dyDescent="0.25">
      <c r="B11152"/>
    </row>
    <row r="11153" spans="2:2" x14ac:dyDescent="0.25">
      <c r="B11153"/>
    </row>
    <row r="11154" spans="2:2" x14ac:dyDescent="0.25">
      <c r="B11154"/>
    </row>
    <row r="11155" spans="2:2" x14ac:dyDescent="0.25">
      <c r="B11155"/>
    </row>
    <row r="11156" spans="2:2" x14ac:dyDescent="0.25">
      <c r="B11156"/>
    </row>
    <row r="11157" spans="2:2" x14ac:dyDescent="0.25">
      <c r="B11157"/>
    </row>
    <row r="11158" spans="2:2" x14ac:dyDescent="0.25">
      <c r="B11158"/>
    </row>
    <row r="11159" spans="2:2" x14ac:dyDescent="0.25">
      <c r="B11159"/>
    </row>
    <row r="11160" spans="2:2" x14ac:dyDescent="0.25">
      <c r="B11160"/>
    </row>
    <row r="11161" spans="2:2" x14ac:dyDescent="0.25">
      <c r="B11161"/>
    </row>
    <row r="11162" spans="2:2" x14ac:dyDescent="0.25">
      <c r="B11162"/>
    </row>
    <row r="11163" spans="2:2" x14ac:dyDescent="0.25">
      <c r="B11163"/>
    </row>
    <row r="11164" spans="2:2" x14ac:dyDescent="0.25">
      <c r="B11164"/>
    </row>
    <row r="11165" spans="2:2" x14ac:dyDescent="0.25">
      <c r="B11165"/>
    </row>
    <row r="11166" spans="2:2" x14ac:dyDescent="0.25">
      <c r="B11166"/>
    </row>
    <row r="11167" spans="2:2" x14ac:dyDescent="0.25">
      <c r="B11167"/>
    </row>
    <row r="11168" spans="2:2" x14ac:dyDescent="0.25">
      <c r="B11168"/>
    </row>
    <row r="11169" spans="2:2" x14ac:dyDescent="0.25">
      <c r="B11169"/>
    </row>
    <row r="11170" spans="2:2" x14ac:dyDescent="0.25">
      <c r="B11170"/>
    </row>
    <row r="11171" spans="2:2" x14ac:dyDescent="0.25">
      <c r="B11171"/>
    </row>
    <row r="11172" spans="2:2" x14ac:dyDescent="0.25">
      <c r="B11172"/>
    </row>
    <row r="11173" spans="2:2" x14ac:dyDescent="0.25">
      <c r="B11173"/>
    </row>
    <row r="11174" spans="2:2" x14ac:dyDescent="0.25">
      <c r="B11174"/>
    </row>
    <row r="11175" spans="2:2" x14ac:dyDescent="0.25">
      <c r="B11175"/>
    </row>
    <row r="11176" spans="2:2" x14ac:dyDescent="0.25">
      <c r="B11176"/>
    </row>
    <row r="11177" spans="2:2" x14ac:dyDescent="0.25">
      <c r="B11177"/>
    </row>
    <row r="11178" spans="2:2" x14ac:dyDescent="0.25">
      <c r="B11178"/>
    </row>
    <row r="11179" spans="2:2" x14ac:dyDescent="0.25">
      <c r="B11179"/>
    </row>
    <row r="11180" spans="2:2" x14ac:dyDescent="0.25">
      <c r="B11180"/>
    </row>
    <row r="11181" spans="2:2" x14ac:dyDescent="0.25">
      <c r="B11181"/>
    </row>
    <row r="11182" spans="2:2" x14ac:dyDescent="0.25">
      <c r="B11182"/>
    </row>
    <row r="11183" spans="2:2" x14ac:dyDescent="0.25">
      <c r="B11183"/>
    </row>
    <row r="11184" spans="2:2" x14ac:dyDescent="0.25">
      <c r="B11184"/>
    </row>
    <row r="11185" spans="2:2" x14ac:dyDescent="0.25">
      <c r="B11185"/>
    </row>
    <row r="11186" spans="2:2" x14ac:dyDescent="0.25">
      <c r="B11186"/>
    </row>
    <row r="11187" spans="2:2" x14ac:dyDescent="0.25">
      <c r="B11187"/>
    </row>
    <row r="11188" spans="2:2" x14ac:dyDescent="0.25">
      <c r="B11188"/>
    </row>
    <row r="11189" spans="2:2" x14ac:dyDescent="0.25">
      <c r="B11189"/>
    </row>
    <row r="11190" spans="2:2" x14ac:dyDescent="0.25">
      <c r="B11190"/>
    </row>
    <row r="11191" spans="2:2" x14ac:dyDescent="0.25">
      <c r="B11191"/>
    </row>
    <row r="11192" spans="2:2" x14ac:dyDescent="0.25">
      <c r="B11192"/>
    </row>
    <row r="11193" spans="2:2" x14ac:dyDescent="0.25">
      <c r="B11193"/>
    </row>
    <row r="11194" spans="2:2" x14ac:dyDescent="0.25">
      <c r="B11194"/>
    </row>
    <row r="11195" spans="2:2" x14ac:dyDescent="0.25">
      <c r="B11195"/>
    </row>
    <row r="11196" spans="2:2" x14ac:dyDescent="0.25">
      <c r="B11196"/>
    </row>
    <row r="11197" spans="2:2" x14ac:dyDescent="0.25">
      <c r="B11197"/>
    </row>
    <row r="11198" spans="2:2" x14ac:dyDescent="0.25">
      <c r="B11198"/>
    </row>
    <row r="11199" spans="2:2" x14ac:dyDescent="0.25">
      <c r="B11199"/>
    </row>
    <row r="11200" spans="2:2" x14ac:dyDescent="0.25">
      <c r="B11200"/>
    </row>
    <row r="11201" spans="2:2" x14ac:dyDescent="0.25">
      <c r="B11201"/>
    </row>
    <row r="11202" spans="2:2" x14ac:dyDescent="0.25">
      <c r="B11202"/>
    </row>
    <row r="11203" spans="2:2" x14ac:dyDescent="0.25">
      <c r="B11203"/>
    </row>
    <row r="11204" spans="2:2" x14ac:dyDescent="0.25">
      <c r="B11204"/>
    </row>
    <row r="11205" spans="2:2" x14ac:dyDescent="0.25">
      <c r="B11205"/>
    </row>
    <row r="11206" spans="2:2" x14ac:dyDescent="0.25">
      <c r="B11206"/>
    </row>
    <row r="11207" spans="2:2" x14ac:dyDescent="0.25">
      <c r="B11207"/>
    </row>
    <row r="11208" spans="2:2" x14ac:dyDescent="0.25">
      <c r="B11208"/>
    </row>
    <row r="11209" spans="2:2" x14ac:dyDescent="0.25">
      <c r="B11209"/>
    </row>
    <row r="11210" spans="2:2" x14ac:dyDescent="0.25">
      <c r="B11210"/>
    </row>
    <row r="11211" spans="2:2" x14ac:dyDescent="0.25">
      <c r="B11211"/>
    </row>
    <row r="11212" spans="2:2" x14ac:dyDescent="0.25">
      <c r="B11212"/>
    </row>
    <row r="11213" spans="2:2" x14ac:dyDescent="0.25">
      <c r="B11213"/>
    </row>
    <row r="11214" spans="2:2" x14ac:dyDescent="0.25">
      <c r="B11214"/>
    </row>
    <row r="11215" spans="2:2" x14ac:dyDescent="0.25">
      <c r="B11215"/>
    </row>
    <row r="11216" spans="2:2" x14ac:dyDescent="0.25">
      <c r="B11216"/>
    </row>
    <row r="11217" spans="2:2" x14ac:dyDescent="0.25">
      <c r="B11217"/>
    </row>
    <row r="11218" spans="2:2" x14ac:dyDescent="0.25">
      <c r="B11218"/>
    </row>
    <row r="11219" spans="2:2" x14ac:dyDescent="0.25">
      <c r="B11219"/>
    </row>
    <row r="11220" spans="2:2" x14ac:dyDescent="0.25">
      <c r="B11220"/>
    </row>
    <row r="11221" spans="2:2" x14ac:dyDescent="0.25">
      <c r="B11221"/>
    </row>
    <row r="11222" spans="2:2" x14ac:dyDescent="0.25">
      <c r="B11222"/>
    </row>
    <row r="11223" spans="2:2" x14ac:dyDescent="0.25">
      <c r="B11223"/>
    </row>
    <row r="11224" spans="2:2" x14ac:dyDescent="0.25">
      <c r="B11224"/>
    </row>
    <row r="11225" spans="2:2" x14ac:dyDescent="0.25">
      <c r="B11225"/>
    </row>
    <row r="11226" spans="2:2" x14ac:dyDescent="0.25">
      <c r="B11226"/>
    </row>
    <row r="11227" spans="2:2" x14ac:dyDescent="0.25">
      <c r="B11227"/>
    </row>
    <row r="11228" spans="2:2" x14ac:dyDescent="0.25">
      <c r="B11228"/>
    </row>
    <row r="11229" spans="2:2" x14ac:dyDescent="0.25">
      <c r="B11229"/>
    </row>
    <row r="11230" spans="2:2" x14ac:dyDescent="0.25">
      <c r="B11230"/>
    </row>
    <row r="11231" spans="2:2" x14ac:dyDescent="0.25">
      <c r="B11231"/>
    </row>
    <row r="11232" spans="2:2" x14ac:dyDescent="0.25">
      <c r="B11232"/>
    </row>
    <row r="11233" spans="2:2" x14ac:dyDescent="0.25">
      <c r="B11233"/>
    </row>
    <row r="11234" spans="2:2" x14ac:dyDescent="0.25">
      <c r="B11234"/>
    </row>
    <row r="11235" spans="2:2" x14ac:dyDescent="0.25">
      <c r="B11235"/>
    </row>
    <row r="11236" spans="2:2" x14ac:dyDescent="0.25">
      <c r="B11236"/>
    </row>
    <row r="11237" spans="2:2" x14ac:dyDescent="0.25">
      <c r="B11237"/>
    </row>
    <row r="11238" spans="2:2" x14ac:dyDescent="0.25">
      <c r="B11238"/>
    </row>
    <row r="11239" spans="2:2" x14ac:dyDescent="0.25">
      <c r="B11239"/>
    </row>
    <row r="11240" spans="2:2" x14ac:dyDescent="0.25">
      <c r="B11240"/>
    </row>
    <row r="11241" spans="2:2" x14ac:dyDescent="0.25">
      <c r="B11241"/>
    </row>
    <row r="11242" spans="2:2" x14ac:dyDescent="0.25">
      <c r="B11242"/>
    </row>
    <row r="11243" spans="2:2" x14ac:dyDescent="0.25">
      <c r="B11243"/>
    </row>
    <row r="11244" spans="2:2" x14ac:dyDescent="0.25">
      <c r="B11244"/>
    </row>
    <row r="11245" spans="2:2" x14ac:dyDescent="0.25">
      <c r="B11245"/>
    </row>
    <row r="11246" spans="2:2" x14ac:dyDescent="0.25">
      <c r="B11246"/>
    </row>
    <row r="11247" spans="2:2" x14ac:dyDescent="0.25">
      <c r="B11247"/>
    </row>
    <row r="11248" spans="2:2" x14ac:dyDescent="0.25">
      <c r="B11248"/>
    </row>
    <row r="11249" spans="2:2" x14ac:dyDescent="0.25">
      <c r="B11249"/>
    </row>
    <row r="11250" spans="2:2" x14ac:dyDescent="0.25">
      <c r="B11250"/>
    </row>
    <row r="11251" spans="2:2" x14ac:dyDescent="0.25">
      <c r="B11251"/>
    </row>
    <row r="11252" spans="2:2" x14ac:dyDescent="0.25">
      <c r="B11252"/>
    </row>
    <row r="11253" spans="2:2" x14ac:dyDescent="0.25">
      <c r="B11253"/>
    </row>
    <row r="11254" spans="2:2" x14ac:dyDescent="0.25">
      <c r="B11254"/>
    </row>
    <row r="11255" spans="2:2" x14ac:dyDescent="0.25">
      <c r="B11255"/>
    </row>
    <row r="11256" spans="2:2" x14ac:dyDescent="0.25">
      <c r="B11256"/>
    </row>
    <row r="11257" spans="2:2" x14ac:dyDescent="0.25">
      <c r="B11257"/>
    </row>
    <row r="11258" spans="2:2" x14ac:dyDescent="0.25">
      <c r="B11258"/>
    </row>
    <row r="11259" spans="2:2" x14ac:dyDescent="0.25">
      <c r="B11259"/>
    </row>
    <row r="11260" spans="2:2" x14ac:dyDescent="0.25">
      <c r="B11260"/>
    </row>
    <row r="11261" spans="2:2" x14ac:dyDescent="0.25">
      <c r="B11261"/>
    </row>
    <row r="11262" spans="2:2" x14ac:dyDescent="0.25">
      <c r="B11262"/>
    </row>
    <row r="11263" spans="2:2" x14ac:dyDescent="0.25">
      <c r="B11263"/>
    </row>
    <row r="11264" spans="2:2" x14ac:dyDescent="0.25">
      <c r="B11264"/>
    </row>
    <row r="11265" spans="2:2" x14ac:dyDescent="0.25">
      <c r="B11265"/>
    </row>
    <row r="11266" spans="2:2" x14ac:dyDescent="0.25">
      <c r="B11266"/>
    </row>
    <row r="11267" spans="2:2" x14ac:dyDescent="0.25">
      <c r="B11267"/>
    </row>
    <row r="11268" spans="2:2" x14ac:dyDescent="0.25">
      <c r="B11268"/>
    </row>
    <row r="11269" spans="2:2" x14ac:dyDescent="0.25">
      <c r="B11269"/>
    </row>
    <row r="11270" spans="2:2" x14ac:dyDescent="0.25">
      <c r="B11270"/>
    </row>
    <row r="11271" spans="2:2" x14ac:dyDescent="0.25">
      <c r="B11271"/>
    </row>
    <row r="11272" spans="2:2" x14ac:dyDescent="0.25">
      <c r="B11272"/>
    </row>
    <row r="11273" spans="2:2" x14ac:dyDescent="0.25">
      <c r="B11273"/>
    </row>
    <row r="11274" spans="2:2" x14ac:dyDescent="0.25">
      <c r="B11274"/>
    </row>
    <row r="11275" spans="2:2" x14ac:dyDescent="0.25">
      <c r="B11275"/>
    </row>
    <row r="11276" spans="2:2" x14ac:dyDescent="0.25">
      <c r="B11276"/>
    </row>
    <row r="11277" spans="2:2" x14ac:dyDescent="0.25">
      <c r="B11277"/>
    </row>
    <row r="11278" spans="2:2" x14ac:dyDescent="0.25">
      <c r="B11278"/>
    </row>
    <row r="11279" spans="2:2" x14ac:dyDescent="0.25">
      <c r="B11279"/>
    </row>
    <row r="11280" spans="2:2" x14ac:dyDescent="0.25">
      <c r="B11280"/>
    </row>
    <row r="11281" spans="2:2" x14ac:dyDescent="0.25">
      <c r="B11281"/>
    </row>
    <row r="11282" spans="2:2" x14ac:dyDescent="0.25">
      <c r="B11282"/>
    </row>
    <row r="11283" spans="2:2" x14ac:dyDescent="0.25">
      <c r="B11283"/>
    </row>
    <row r="11284" spans="2:2" x14ac:dyDescent="0.25">
      <c r="B11284"/>
    </row>
    <row r="11285" spans="2:2" x14ac:dyDescent="0.25">
      <c r="B11285"/>
    </row>
    <row r="11286" spans="2:2" x14ac:dyDescent="0.25">
      <c r="B11286"/>
    </row>
    <row r="11287" spans="2:2" x14ac:dyDescent="0.25">
      <c r="B11287"/>
    </row>
    <row r="11288" spans="2:2" x14ac:dyDescent="0.25">
      <c r="B11288"/>
    </row>
    <row r="11289" spans="2:2" x14ac:dyDescent="0.25">
      <c r="B11289"/>
    </row>
    <row r="11290" spans="2:2" x14ac:dyDescent="0.25">
      <c r="B11290"/>
    </row>
    <row r="11291" spans="2:2" x14ac:dyDescent="0.25">
      <c r="B11291"/>
    </row>
    <row r="11292" spans="2:2" x14ac:dyDescent="0.25">
      <c r="B11292"/>
    </row>
    <row r="11293" spans="2:2" x14ac:dyDescent="0.25">
      <c r="B11293"/>
    </row>
    <row r="11294" spans="2:2" x14ac:dyDescent="0.25">
      <c r="B11294"/>
    </row>
    <row r="11295" spans="2:2" x14ac:dyDescent="0.25">
      <c r="B11295"/>
    </row>
    <row r="11296" spans="2:2" x14ac:dyDescent="0.25">
      <c r="B11296"/>
    </row>
    <row r="11297" spans="2:2" x14ac:dyDescent="0.25">
      <c r="B11297"/>
    </row>
    <row r="11298" spans="2:2" x14ac:dyDescent="0.25">
      <c r="B11298"/>
    </row>
    <row r="11299" spans="2:2" x14ac:dyDescent="0.25">
      <c r="B11299"/>
    </row>
    <row r="11300" spans="2:2" x14ac:dyDescent="0.25">
      <c r="B11300"/>
    </row>
    <row r="11301" spans="2:2" x14ac:dyDescent="0.25">
      <c r="B11301"/>
    </row>
    <row r="11302" spans="2:2" x14ac:dyDescent="0.25">
      <c r="B11302"/>
    </row>
    <row r="11303" spans="2:2" x14ac:dyDescent="0.25">
      <c r="B11303"/>
    </row>
    <row r="11304" spans="2:2" x14ac:dyDescent="0.25">
      <c r="B11304"/>
    </row>
    <row r="11305" spans="2:2" x14ac:dyDescent="0.25">
      <c r="B11305"/>
    </row>
    <row r="11306" spans="2:2" x14ac:dyDescent="0.25">
      <c r="B11306"/>
    </row>
    <row r="11307" spans="2:2" x14ac:dyDescent="0.25">
      <c r="B11307"/>
    </row>
    <row r="11308" spans="2:2" x14ac:dyDescent="0.25">
      <c r="B11308"/>
    </row>
    <row r="11309" spans="2:2" x14ac:dyDescent="0.25">
      <c r="B11309"/>
    </row>
    <row r="11310" spans="2:2" x14ac:dyDescent="0.25">
      <c r="B11310"/>
    </row>
    <row r="11311" spans="2:2" x14ac:dyDescent="0.25">
      <c r="B11311"/>
    </row>
    <row r="11312" spans="2:2" x14ac:dyDescent="0.25">
      <c r="B11312"/>
    </row>
    <row r="11313" spans="2:2" x14ac:dyDescent="0.25">
      <c r="B11313"/>
    </row>
    <row r="11314" spans="2:2" x14ac:dyDescent="0.25">
      <c r="B11314"/>
    </row>
    <row r="11315" spans="2:2" x14ac:dyDescent="0.25">
      <c r="B11315"/>
    </row>
    <row r="11316" spans="2:2" x14ac:dyDescent="0.25">
      <c r="B11316"/>
    </row>
    <row r="11317" spans="2:2" x14ac:dyDescent="0.25">
      <c r="B11317"/>
    </row>
    <row r="11318" spans="2:2" x14ac:dyDescent="0.25">
      <c r="B11318"/>
    </row>
    <row r="11319" spans="2:2" x14ac:dyDescent="0.25">
      <c r="B11319"/>
    </row>
    <row r="11320" spans="2:2" x14ac:dyDescent="0.25">
      <c r="B11320"/>
    </row>
    <row r="11321" spans="2:2" x14ac:dyDescent="0.25">
      <c r="B11321"/>
    </row>
    <row r="11322" spans="2:2" x14ac:dyDescent="0.25">
      <c r="B11322"/>
    </row>
    <row r="11323" spans="2:2" x14ac:dyDescent="0.25">
      <c r="B11323"/>
    </row>
    <row r="11324" spans="2:2" x14ac:dyDescent="0.25">
      <c r="B11324"/>
    </row>
    <row r="11325" spans="2:2" x14ac:dyDescent="0.25">
      <c r="B11325"/>
    </row>
    <row r="11326" spans="2:2" x14ac:dyDescent="0.25">
      <c r="B11326"/>
    </row>
    <row r="11327" spans="2:2" x14ac:dyDescent="0.25">
      <c r="B11327"/>
    </row>
    <row r="11328" spans="2:2" x14ac:dyDescent="0.25">
      <c r="B11328"/>
    </row>
    <row r="11329" spans="2:2" x14ac:dyDescent="0.25">
      <c r="B11329"/>
    </row>
    <row r="11330" spans="2:2" x14ac:dyDescent="0.25">
      <c r="B11330"/>
    </row>
    <row r="11331" spans="2:2" x14ac:dyDescent="0.25">
      <c r="B11331"/>
    </row>
    <row r="11332" spans="2:2" x14ac:dyDescent="0.25">
      <c r="B11332"/>
    </row>
    <row r="11333" spans="2:2" x14ac:dyDescent="0.25">
      <c r="B11333"/>
    </row>
    <row r="11334" spans="2:2" x14ac:dyDescent="0.25">
      <c r="B11334"/>
    </row>
    <row r="11335" spans="2:2" x14ac:dyDescent="0.25">
      <c r="B11335"/>
    </row>
    <row r="11336" spans="2:2" x14ac:dyDescent="0.25">
      <c r="B11336"/>
    </row>
    <row r="11337" spans="2:2" x14ac:dyDescent="0.25">
      <c r="B11337"/>
    </row>
    <row r="11338" spans="2:2" x14ac:dyDescent="0.25">
      <c r="B11338"/>
    </row>
    <row r="11339" spans="2:2" x14ac:dyDescent="0.25">
      <c r="B11339"/>
    </row>
    <row r="11340" spans="2:2" x14ac:dyDescent="0.25">
      <c r="B11340"/>
    </row>
    <row r="11341" spans="2:2" x14ac:dyDescent="0.25">
      <c r="B11341"/>
    </row>
    <row r="11342" spans="2:2" x14ac:dyDescent="0.25">
      <c r="B11342"/>
    </row>
    <row r="11343" spans="2:2" x14ac:dyDescent="0.25">
      <c r="B11343"/>
    </row>
    <row r="11344" spans="2:2" x14ac:dyDescent="0.25">
      <c r="B11344"/>
    </row>
    <row r="11345" spans="2:2" x14ac:dyDescent="0.25">
      <c r="B11345"/>
    </row>
    <row r="11346" spans="2:2" x14ac:dyDescent="0.25">
      <c r="B11346"/>
    </row>
    <row r="11347" spans="2:2" x14ac:dyDescent="0.25">
      <c r="B11347"/>
    </row>
    <row r="11348" spans="2:2" x14ac:dyDescent="0.25">
      <c r="B11348"/>
    </row>
    <row r="11349" spans="2:2" x14ac:dyDescent="0.25">
      <c r="B11349"/>
    </row>
    <row r="11350" spans="2:2" x14ac:dyDescent="0.25">
      <c r="B11350"/>
    </row>
    <row r="11351" spans="2:2" x14ac:dyDescent="0.25">
      <c r="B11351"/>
    </row>
    <row r="11352" spans="2:2" x14ac:dyDescent="0.25">
      <c r="B11352"/>
    </row>
    <row r="11353" spans="2:2" x14ac:dyDescent="0.25">
      <c r="B11353"/>
    </row>
    <row r="11354" spans="2:2" x14ac:dyDescent="0.25">
      <c r="B11354"/>
    </row>
    <row r="11355" spans="2:2" x14ac:dyDescent="0.25">
      <c r="B11355"/>
    </row>
    <row r="11356" spans="2:2" x14ac:dyDescent="0.25">
      <c r="B11356"/>
    </row>
    <row r="11357" spans="2:2" x14ac:dyDescent="0.25">
      <c r="B11357"/>
    </row>
    <row r="11358" spans="2:2" x14ac:dyDescent="0.25">
      <c r="B11358"/>
    </row>
    <row r="11359" spans="2:2" x14ac:dyDescent="0.25">
      <c r="B11359"/>
    </row>
    <row r="11360" spans="2:2" x14ac:dyDescent="0.25">
      <c r="B11360"/>
    </row>
    <row r="11361" spans="2:2" x14ac:dyDescent="0.25">
      <c r="B11361"/>
    </row>
    <row r="11362" spans="2:2" x14ac:dyDescent="0.25">
      <c r="B11362"/>
    </row>
    <row r="11363" spans="2:2" x14ac:dyDescent="0.25">
      <c r="B11363"/>
    </row>
    <row r="11364" spans="2:2" x14ac:dyDescent="0.25">
      <c r="B11364"/>
    </row>
    <row r="11365" spans="2:2" x14ac:dyDescent="0.25">
      <c r="B11365"/>
    </row>
    <row r="11366" spans="2:2" x14ac:dyDescent="0.25">
      <c r="B11366"/>
    </row>
    <row r="11367" spans="2:2" x14ac:dyDescent="0.25">
      <c r="B11367"/>
    </row>
    <row r="11368" spans="2:2" x14ac:dyDescent="0.25">
      <c r="B11368"/>
    </row>
    <row r="11369" spans="2:2" x14ac:dyDescent="0.25">
      <c r="B11369"/>
    </row>
    <row r="11370" spans="2:2" x14ac:dyDescent="0.25">
      <c r="B11370"/>
    </row>
    <row r="11371" spans="2:2" x14ac:dyDescent="0.25">
      <c r="B11371"/>
    </row>
    <row r="11372" spans="2:2" x14ac:dyDescent="0.25">
      <c r="B11372"/>
    </row>
    <row r="11373" spans="2:2" x14ac:dyDescent="0.25">
      <c r="B11373"/>
    </row>
    <row r="11374" spans="2:2" x14ac:dyDescent="0.25">
      <c r="B11374"/>
    </row>
    <row r="11375" spans="2:2" x14ac:dyDescent="0.25">
      <c r="B11375"/>
    </row>
    <row r="11376" spans="2:2" x14ac:dyDescent="0.25">
      <c r="B11376"/>
    </row>
    <row r="11377" spans="2:2" x14ac:dyDescent="0.25">
      <c r="B11377"/>
    </row>
    <row r="11378" spans="2:2" x14ac:dyDescent="0.25">
      <c r="B11378"/>
    </row>
    <row r="11379" spans="2:2" x14ac:dyDescent="0.25">
      <c r="B11379"/>
    </row>
    <row r="11380" spans="2:2" x14ac:dyDescent="0.25">
      <c r="B11380"/>
    </row>
    <row r="11381" spans="2:2" x14ac:dyDescent="0.25">
      <c r="B11381"/>
    </row>
    <row r="11382" spans="2:2" x14ac:dyDescent="0.25">
      <c r="B11382"/>
    </row>
    <row r="11383" spans="2:2" x14ac:dyDescent="0.25">
      <c r="B11383"/>
    </row>
    <row r="11384" spans="2:2" x14ac:dyDescent="0.25">
      <c r="B11384"/>
    </row>
    <row r="11385" spans="2:2" x14ac:dyDescent="0.25">
      <c r="B11385"/>
    </row>
    <row r="11386" spans="2:2" x14ac:dyDescent="0.25">
      <c r="B11386"/>
    </row>
    <row r="11387" spans="2:2" x14ac:dyDescent="0.25">
      <c r="B11387"/>
    </row>
    <row r="11388" spans="2:2" x14ac:dyDescent="0.25">
      <c r="B11388"/>
    </row>
    <row r="11389" spans="2:2" x14ac:dyDescent="0.25">
      <c r="B11389"/>
    </row>
    <row r="11390" spans="2:2" x14ac:dyDescent="0.25">
      <c r="B11390"/>
    </row>
    <row r="11391" spans="2:2" x14ac:dyDescent="0.25">
      <c r="B11391"/>
    </row>
    <row r="11392" spans="2:2" x14ac:dyDescent="0.25">
      <c r="B11392"/>
    </row>
    <row r="11393" spans="2:2" x14ac:dyDescent="0.25">
      <c r="B11393"/>
    </row>
    <row r="11394" spans="2:2" x14ac:dyDescent="0.25">
      <c r="B11394"/>
    </row>
    <row r="11395" spans="2:2" x14ac:dyDescent="0.25">
      <c r="B11395"/>
    </row>
    <row r="11396" spans="2:2" x14ac:dyDescent="0.25">
      <c r="B11396"/>
    </row>
    <row r="11397" spans="2:2" x14ac:dyDescent="0.25">
      <c r="B11397"/>
    </row>
    <row r="11398" spans="2:2" x14ac:dyDescent="0.25">
      <c r="B11398"/>
    </row>
    <row r="11399" spans="2:2" x14ac:dyDescent="0.25">
      <c r="B11399"/>
    </row>
    <row r="11400" spans="2:2" x14ac:dyDescent="0.25">
      <c r="B11400"/>
    </row>
    <row r="11401" spans="2:2" x14ac:dyDescent="0.25">
      <c r="B11401"/>
    </row>
    <row r="11402" spans="2:2" x14ac:dyDescent="0.25">
      <c r="B11402"/>
    </row>
    <row r="11403" spans="2:2" x14ac:dyDescent="0.25">
      <c r="B11403"/>
    </row>
    <row r="11404" spans="2:2" x14ac:dyDescent="0.25">
      <c r="B11404"/>
    </row>
    <row r="11405" spans="2:2" x14ac:dyDescent="0.25">
      <c r="B11405"/>
    </row>
    <row r="11406" spans="2:2" x14ac:dyDescent="0.25">
      <c r="B11406"/>
    </row>
    <row r="11407" spans="2:2" x14ac:dyDescent="0.25">
      <c r="B11407"/>
    </row>
    <row r="11408" spans="2:2" x14ac:dyDescent="0.25">
      <c r="B11408"/>
    </row>
    <row r="11409" spans="2:2" x14ac:dyDescent="0.25">
      <c r="B11409"/>
    </row>
    <row r="11410" spans="2:2" x14ac:dyDescent="0.25">
      <c r="B11410"/>
    </row>
    <row r="11411" spans="2:2" x14ac:dyDescent="0.25">
      <c r="B11411"/>
    </row>
    <row r="11412" spans="2:2" x14ac:dyDescent="0.25">
      <c r="B11412"/>
    </row>
    <row r="11413" spans="2:2" x14ac:dyDescent="0.25">
      <c r="B11413"/>
    </row>
    <row r="11414" spans="2:2" x14ac:dyDescent="0.25">
      <c r="B11414"/>
    </row>
    <row r="11415" spans="2:2" x14ac:dyDescent="0.25">
      <c r="B11415"/>
    </row>
    <row r="11416" spans="2:2" x14ac:dyDescent="0.25">
      <c r="B11416"/>
    </row>
    <row r="11417" spans="2:2" x14ac:dyDescent="0.25">
      <c r="B11417"/>
    </row>
    <row r="11418" spans="2:2" x14ac:dyDescent="0.25">
      <c r="B11418"/>
    </row>
    <row r="11419" spans="2:2" x14ac:dyDescent="0.25">
      <c r="B11419"/>
    </row>
    <row r="11420" spans="2:2" x14ac:dyDescent="0.25">
      <c r="B11420"/>
    </row>
    <row r="11421" spans="2:2" x14ac:dyDescent="0.25">
      <c r="B11421"/>
    </row>
    <row r="11422" spans="2:2" x14ac:dyDescent="0.25">
      <c r="B11422"/>
    </row>
    <row r="11423" spans="2:2" x14ac:dyDescent="0.25">
      <c r="B11423"/>
    </row>
    <row r="11424" spans="2:2" x14ac:dyDescent="0.25">
      <c r="B11424"/>
    </row>
    <row r="11425" spans="2:2" x14ac:dyDescent="0.25">
      <c r="B11425"/>
    </row>
    <row r="11426" spans="2:2" x14ac:dyDescent="0.25">
      <c r="B11426"/>
    </row>
    <row r="11427" spans="2:2" x14ac:dyDescent="0.25">
      <c r="B11427"/>
    </row>
    <row r="11428" spans="2:2" x14ac:dyDescent="0.25">
      <c r="B11428"/>
    </row>
    <row r="11429" spans="2:2" x14ac:dyDescent="0.25">
      <c r="B11429"/>
    </row>
    <row r="11430" spans="2:2" x14ac:dyDescent="0.25">
      <c r="B11430"/>
    </row>
    <row r="11431" spans="2:2" x14ac:dyDescent="0.25">
      <c r="B11431"/>
    </row>
    <row r="11432" spans="2:2" x14ac:dyDescent="0.25">
      <c r="B11432"/>
    </row>
    <row r="11433" spans="2:2" x14ac:dyDescent="0.25">
      <c r="B11433"/>
    </row>
    <row r="11434" spans="2:2" x14ac:dyDescent="0.25">
      <c r="B11434"/>
    </row>
    <row r="11435" spans="2:2" x14ac:dyDescent="0.25">
      <c r="B11435"/>
    </row>
    <row r="11436" spans="2:2" x14ac:dyDescent="0.25">
      <c r="B11436"/>
    </row>
    <row r="11437" spans="2:2" x14ac:dyDescent="0.25">
      <c r="B11437"/>
    </row>
    <row r="11438" spans="2:2" x14ac:dyDescent="0.25">
      <c r="B11438"/>
    </row>
    <row r="11439" spans="2:2" x14ac:dyDescent="0.25">
      <c r="B11439"/>
    </row>
    <row r="11440" spans="2:2" x14ac:dyDescent="0.25">
      <c r="B11440"/>
    </row>
    <row r="11441" spans="2:2" x14ac:dyDescent="0.25">
      <c r="B11441"/>
    </row>
    <row r="11442" spans="2:2" x14ac:dyDescent="0.25">
      <c r="B11442"/>
    </row>
    <row r="11443" spans="2:2" x14ac:dyDescent="0.25">
      <c r="B11443"/>
    </row>
    <row r="11444" spans="2:2" x14ac:dyDescent="0.25">
      <c r="B11444"/>
    </row>
    <row r="11445" spans="2:2" x14ac:dyDescent="0.25">
      <c r="B11445"/>
    </row>
    <row r="11446" spans="2:2" x14ac:dyDescent="0.25">
      <c r="B11446"/>
    </row>
    <row r="11447" spans="2:2" x14ac:dyDescent="0.25">
      <c r="B11447"/>
    </row>
    <row r="11448" spans="2:2" x14ac:dyDescent="0.25">
      <c r="B11448"/>
    </row>
    <row r="11449" spans="2:2" x14ac:dyDescent="0.25">
      <c r="B11449"/>
    </row>
    <row r="11450" spans="2:2" x14ac:dyDescent="0.25">
      <c r="B11450"/>
    </row>
    <row r="11451" spans="2:2" x14ac:dyDescent="0.25">
      <c r="B11451"/>
    </row>
    <row r="11452" spans="2:2" x14ac:dyDescent="0.25">
      <c r="B11452"/>
    </row>
    <row r="11453" spans="2:2" x14ac:dyDescent="0.25">
      <c r="B11453"/>
    </row>
    <row r="11454" spans="2:2" x14ac:dyDescent="0.25">
      <c r="B11454"/>
    </row>
    <row r="11455" spans="2:2" x14ac:dyDescent="0.25">
      <c r="B11455"/>
    </row>
    <row r="11456" spans="2:2" x14ac:dyDescent="0.25">
      <c r="B11456"/>
    </row>
    <row r="11457" spans="2:2" x14ac:dyDescent="0.25">
      <c r="B11457"/>
    </row>
    <row r="11458" spans="2:2" x14ac:dyDescent="0.25">
      <c r="B11458"/>
    </row>
    <row r="11459" spans="2:2" x14ac:dyDescent="0.25">
      <c r="B11459"/>
    </row>
    <row r="11460" spans="2:2" x14ac:dyDescent="0.25">
      <c r="B11460"/>
    </row>
    <row r="11461" spans="2:2" x14ac:dyDescent="0.25">
      <c r="B11461"/>
    </row>
    <row r="11462" spans="2:2" x14ac:dyDescent="0.25">
      <c r="B11462"/>
    </row>
    <row r="11463" spans="2:2" x14ac:dyDescent="0.25">
      <c r="B11463"/>
    </row>
    <row r="11464" spans="2:2" x14ac:dyDescent="0.25">
      <c r="B11464"/>
    </row>
    <row r="11465" spans="2:2" x14ac:dyDescent="0.25">
      <c r="B11465"/>
    </row>
    <row r="11466" spans="2:2" x14ac:dyDescent="0.25">
      <c r="B11466"/>
    </row>
    <row r="11467" spans="2:2" x14ac:dyDescent="0.25">
      <c r="B11467"/>
    </row>
    <row r="11468" spans="2:2" x14ac:dyDescent="0.25">
      <c r="B11468"/>
    </row>
    <row r="11469" spans="2:2" x14ac:dyDescent="0.25">
      <c r="B11469"/>
    </row>
    <row r="11470" spans="2:2" x14ac:dyDescent="0.25">
      <c r="B11470"/>
    </row>
    <row r="11471" spans="2:2" x14ac:dyDescent="0.25">
      <c r="B11471"/>
    </row>
    <row r="11472" spans="2:2" x14ac:dyDescent="0.25">
      <c r="B11472"/>
    </row>
    <row r="11473" spans="2:2" x14ac:dyDescent="0.25">
      <c r="B11473"/>
    </row>
    <row r="11474" spans="2:2" x14ac:dyDescent="0.25">
      <c r="B11474"/>
    </row>
    <row r="11475" spans="2:2" x14ac:dyDescent="0.25">
      <c r="B11475"/>
    </row>
    <row r="11476" spans="2:2" x14ac:dyDescent="0.25">
      <c r="B11476"/>
    </row>
    <row r="11477" spans="2:2" x14ac:dyDescent="0.25">
      <c r="B11477"/>
    </row>
    <row r="11478" spans="2:2" x14ac:dyDescent="0.25">
      <c r="B11478"/>
    </row>
    <row r="11479" spans="2:2" x14ac:dyDescent="0.25">
      <c r="B11479"/>
    </row>
    <row r="11480" spans="2:2" x14ac:dyDescent="0.25">
      <c r="B11480"/>
    </row>
    <row r="11481" spans="2:2" x14ac:dyDescent="0.25">
      <c r="B11481"/>
    </row>
    <row r="11482" spans="2:2" x14ac:dyDescent="0.25">
      <c r="B11482"/>
    </row>
    <row r="11483" spans="2:2" x14ac:dyDescent="0.25">
      <c r="B11483"/>
    </row>
    <row r="11484" spans="2:2" x14ac:dyDescent="0.25">
      <c r="B11484"/>
    </row>
    <row r="11485" spans="2:2" x14ac:dyDescent="0.25">
      <c r="B11485"/>
    </row>
    <row r="11486" spans="2:2" x14ac:dyDescent="0.25">
      <c r="B11486"/>
    </row>
    <row r="11487" spans="2:2" x14ac:dyDescent="0.25">
      <c r="B11487"/>
    </row>
    <row r="11488" spans="2:2" x14ac:dyDescent="0.25">
      <c r="B11488"/>
    </row>
    <row r="11489" spans="2:2" x14ac:dyDescent="0.25">
      <c r="B11489"/>
    </row>
    <row r="11490" spans="2:2" x14ac:dyDescent="0.25">
      <c r="B11490"/>
    </row>
    <row r="11491" spans="2:2" x14ac:dyDescent="0.25">
      <c r="B11491"/>
    </row>
    <row r="11492" spans="2:2" x14ac:dyDescent="0.25">
      <c r="B11492"/>
    </row>
    <row r="11493" spans="2:2" x14ac:dyDescent="0.25">
      <c r="B11493"/>
    </row>
    <row r="11494" spans="2:2" x14ac:dyDescent="0.25">
      <c r="B11494"/>
    </row>
    <row r="11495" spans="2:2" x14ac:dyDescent="0.25">
      <c r="B11495"/>
    </row>
    <row r="11496" spans="2:2" x14ac:dyDescent="0.25">
      <c r="B11496"/>
    </row>
    <row r="11497" spans="2:2" x14ac:dyDescent="0.25">
      <c r="B11497"/>
    </row>
    <row r="11498" spans="2:2" x14ac:dyDescent="0.25">
      <c r="B11498"/>
    </row>
    <row r="11499" spans="2:2" x14ac:dyDescent="0.25">
      <c r="B11499"/>
    </row>
    <row r="11500" spans="2:2" x14ac:dyDescent="0.25">
      <c r="B11500"/>
    </row>
    <row r="11501" spans="2:2" x14ac:dyDescent="0.25">
      <c r="B11501"/>
    </row>
    <row r="11502" spans="2:2" x14ac:dyDescent="0.25">
      <c r="B11502"/>
    </row>
    <row r="11503" spans="2:2" x14ac:dyDescent="0.25">
      <c r="B11503"/>
    </row>
    <row r="11504" spans="2:2" x14ac:dyDescent="0.25">
      <c r="B11504"/>
    </row>
    <row r="11505" spans="2:2" x14ac:dyDescent="0.25">
      <c r="B11505"/>
    </row>
    <row r="11506" spans="2:2" x14ac:dyDescent="0.25">
      <c r="B11506"/>
    </row>
    <row r="11507" spans="2:2" x14ac:dyDescent="0.25">
      <c r="B11507"/>
    </row>
    <row r="11508" spans="2:2" x14ac:dyDescent="0.25">
      <c r="B11508"/>
    </row>
    <row r="11509" spans="2:2" x14ac:dyDescent="0.25">
      <c r="B11509"/>
    </row>
    <row r="11510" spans="2:2" x14ac:dyDescent="0.25">
      <c r="B11510"/>
    </row>
    <row r="11511" spans="2:2" x14ac:dyDescent="0.25">
      <c r="B11511"/>
    </row>
    <row r="11512" spans="2:2" x14ac:dyDescent="0.25">
      <c r="B11512"/>
    </row>
    <row r="11513" spans="2:2" x14ac:dyDescent="0.25">
      <c r="B11513"/>
    </row>
    <row r="11514" spans="2:2" x14ac:dyDescent="0.25">
      <c r="B11514"/>
    </row>
    <row r="11515" spans="2:2" x14ac:dyDescent="0.25">
      <c r="B11515"/>
    </row>
    <row r="11516" spans="2:2" x14ac:dyDescent="0.25">
      <c r="B11516"/>
    </row>
    <row r="11517" spans="2:2" x14ac:dyDescent="0.25">
      <c r="B11517"/>
    </row>
    <row r="11518" spans="2:2" x14ac:dyDescent="0.25">
      <c r="B11518"/>
    </row>
    <row r="11519" spans="2:2" x14ac:dyDescent="0.25">
      <c r="B11519"/>
    </row>
    <row r="11520" spans="2:2" x14ac:dyDescent="0.25">
      <c r="B11520"/>
    </row>
    <row r="11521" spans="2:2" x14ac:dyDescent="0.25">
      <c r="B11521"/>
    </row>
    <row r="11522" spans="2:2" x14ac:dyDescent="0.25">
      <c r="B11522"/>
    </row>
    <row r="11523" spans="2:2" x14ac:dyDescent="0.25">
      <c r="B11523"/>
    </row>
    <row r="11524" spans="2:2" x14ac:dyDescent="0.25">
      <c r="B11524"/>
    </row>
    <row r="11525" spans="2:2" x14ac:dyDescent="0.25">
      <c r="B11525"/>
    </row>
    <row r="11526" spans="2:2" x14ac:dyDescent="0.25">
      <c r="B11526"/>
    </row>
    <row r="11527" spans="2:2" x14ac:dyDescent="0.25">
      <c r="B11527"/>
    </row>
    <row r="11528" spans="2:2" x14ac:dyDescent="0.25">
      <c r="B11528"/>
    </row>
    <row r="11529" spans="2:2" x14ac:dyDescent="0.25">
      <c r="B11529"/>
    </row>
    <row r="11530" spans="2:2" x14ac:dyDescent="0.25">
      <c r="B11530"/>
    </row>
    <row r="11531" spans="2:2" x14ac:dyDescent="0.25">
      <c r="B11531"/>
    </row>
    <row r="11532" spans="2:2" x14ac:dyDescent="0.25">
      <c r="B11532"/>
    </row>
    <row r="11533" spans="2:2" x14ac:dyDescent="0.25">
      <c r="B11533"/>
    </row>
    <row r="11534" spans="2:2" x14ac:dyDescent="0.25">
      <c r="B11534"/>
    </row>
    <row r="11535" spans="2:2" x14ac:dyDescent="0.25">
      <c r="B11535"/>
    </row>
    <row r="11536" spans="2:2" x14ac:dyDescent="0.25">
      <c r="B11536"/>
    </row>
    <row r="11537" spans="2:2" x14ac:dyDescent="0.25">
      <c r="B11537"/>
    </row>
    <row r="11538" spans="2:2" x14ac:dyDescent="0.25">
      <c r="B11538"/>
    </row>
    <row r="11539" spans="2:2" x14ac:dyDescent="0.25">
      <c r="B11539"/>
    </row>
    <row r="11540" spans="2:2" x14ac:dyDescent="0.25">
      <c r="B11540"/>
    </row>
    <row r="11541" spans="2:2" x14ac:dyDescent="0.25">
      <c r="B11541"/>
    </row>
    <row r="11542" spans="2:2" x14ac:dyDescent="0.25">
      <c r="B11542"/>
    </row>
    <row r="11543" spans="2:2" x14ac:dyDescent="0.25">
      <c r="B11543"/>
    </row>
    <row r="11544" spans="2:2" x14ac:dyDescent="0.25">
      <c r="B11544"/>
    </row>
    <row r="11545" spans="2:2" x14ac:dyDescent="0.25">
      <c r="B11545"/>
    </row>
    <row r="11546" spans="2:2" x14ac:dyDescent="0.25">
      <c r="B11546"/>
    </row>
    <row r="11547" spans="2:2" x14ac:dyDescent="0.25">
      <c r="B11547"/>
    </row>
    <row r="11548" spans="2:2" x14ac:dyDescent="0.25">
      <c r="B11548"/>
    </row>
    <row r="11549" spans="2:2" x14ac:dyDescent="0.25">
      <c r="B11549"/>
    </row>
    <row r="11550" spans="2:2" x14ac:dyDescent="0.25">
      <c r="B11550"/>
    </row>
    <row r="11551" spans="2:2" x14ac:dyDescent="0.25">
      <c r="B11551"/>
    </row>
    <row r="11552" spans="2:2" x14ac:dyDescent="0.25">
      <c r="B11552"/>
    </row>
    <row r="11553" spans="2:2" x14ac:dyDescent="0.25">
      <c r="B11553"/>
    </row>
    <row r="11554" spans="2:2" x14ac:dyDescent="0.25">
      <c r="B11554"/>
    </row>
    <row r="11555" spans="2:2" x14ac:dyDescent="0.25">
      <c r="B11555"/>
    </row>
    <row r="11556" spans="2:2" x14ac:dyDescent="0.25">
      <c r="B11556"/>
    </row>
    <row r="11557" spans="2:2" x14ac:dyDescent="0.25">
      <c r="B11557"/>
    </row>
    <row r="11558" spans="2:2" x14ac:dyDescent="0.25">
      <c r="B11558"/>
    </row>
    <row r="11559" spans="2:2" x14ac:dyDescent="0.25">
      <c r="B11559"/>
    </row>
    <row r="11560" spans="2:2" x14ac:dyDescent="0.25">
      <c r="B11560"/>
    </row>
    <row r="11561" spans="2:2" x14ac:dyDescent="0.25">
      <c r="B11561"/>
    </row>
    <row r="11562" spans="2:2" x14ac:dyDescent="0.25">
      <c r="B11562"/>
    </row>
    <row r="11563" spans="2:2" x14ac:dyDescent="0.25">
      <c r="B11563"/>
    </row>
    <row r="11564" spans="2:2" x14ac:dyDescent="0.25">
      <c r="B11564"/>
    </row>
    <row r="11565" spans="2:2" x14ac:dyDescent="0.25">
      <c r="B11565"/>
    </row>
    <row r="11566" spans="2:2" x14ac:dyDescent="0.25">
      <c r="B11566"/>
    </row>
    <row r="11567" spans="2:2" x14ac:dyDescent="0.25">
      <c r="B11567"/>
    </row>
    <row r="11568" spans="2:2" x14ac:dyDescent="0.25">
      <c r="B11568"/>
    </row>
    <row r="11569" spans="2:2" x14ac:dyDescent="0.25">
      <c r="B11569"/>
    </row>
    <row r="11570" spans="2:2" x14ac:dyDescent="0.25">
      <c r="B11570"/>
    </row>
    <row r="11571" spans="2:2" x14ac:dyDescent="0.25">
      <c r="B11571"/>
    </row>
    <row r="11572" spans="2:2" x14ac:dyDescent="0.25">
      <c r="B11572"/>
    </row>
    <row r="11573" spans="2:2" x14ac:dyDescent="0.25">
      <c r="B11573"/>
    </row>
    <row r="11574" spans="2:2" x14ac:dyDescent="0.25">
      <c r="B11574"/>
    </row>
    <row r="11575" spans="2:2" x14ac:dyDescent="0.25">
      <c r="B11575"/>
    </row>
    <row r="11576" spans="2:2" x14ac:dyDescent="0.25">
      <c r="B11576"/>
    </row>
    <row r="11577" spans="2:2" x14ac:dyDescent="0.25">
      <c r="B11577"/>
    </row>
    <row r="11578" spans="2:2" x14ac:dyDescent="0.25">
      <c r="B11578"/>
    </row>
    <row r="11579" spans="2:2" x14ac:dyDescent="0.25">
      <c r="B11579"/>
    </row>
    <row r="11580" spans="2:2" x14ac:dyDescent="0.25">
      <c r="B11580"/>
    </row>
    <row r="11581" spans="2:2" x14ac:dyDescent="0.25">
      <c r="B11581"/>
    </row>
    <row r="11582" spans="2:2" x14ac:dyDescent="0.25">
      <c r="B11582"/>
    </row>
    <row r="11583" spans="2:2" x14ac:dyDescent="0.25">
      <c r="B11583"/>
    </row>
    <row r="11584" spans="2:2" x14ac:dyDescent="0.25">
      <c r="B11584"/>
    </row>
    <row r="11585" spans="2:2" x14ac:dyDescent="0.25">
      <c r="B11585"/>
    </row>
    <row r="11586" spans="2:2" x14ac:dyDescent="0.25">
      <c r="B11586"/>
    </row>
    <row r="11587" spans="2:2" x14ac:dyDescent="0.25">
      <c r="B11587"/>
    </row>
    <row r="11588" spans="2:2" x14ac:dyDescent="0.25">
      <c r="B11588"/>
    </row>
    <row r="11589" spans="2:2" x14ac:dyDescent="0.25">
      <c r="B11589"/>
    </row>
    <row r="11590" spans="2:2" x14ac:dyDescent="0.25">
      <c r="B11590"/>
    </row>
    <row r="11591" spans="2:2" x14ac:dyDescent="0.25">
      <c r="B11591"/>
    </row>
    <row r="11592" spans="2:2" x14ac:dyDescent="0.25">
      <c r="B11592"/>
    </row>
    <row r="11593" spans="2:2" x14ac:dyDescent="0.25">
      <c r="B11593"/>
    </row>
    <row r="11594" spans="2:2" x14ac:dyDescent="0.25">
      <c r="B11594"/>
    </row>
    <row r="11595" spans="2:2" x14ac:dyDescent="0.25">
      <c r="B11595"/>
    </row>
    <row r="11596" spans="2:2" x14ac:dyDescent="0.25">
      <c r="B11596"/>
    </row>
    <row r="11597" spans="2:2" x14ac:dyDescent="0.25">
      <c r="B11597"/>
    </row>
    <row r="11598" spans="2:2" x14ac:dyDescent="0.25">
      <c r="B11598"/>
    </row>
    <row r="11599" spans="2:2" x14ac:dyDescent="0.25">
      <c r="B11599"/>
    </row>
    <row r="11600" spans="2:2" x14ac:dyDescent="0.25">
      <c r="B11600"/>
    </row>
    <row r="11601" spans="2:2" x14ac:dyDescent="0.25">
      <c r="B11601"/>
    </row>
    <row r="11602" spans="2:2" x14ac:dyDescent="0.25">
      <c r="B11602"/>
    </row>
    <row r="11603" spans="2:2" x14ac:dyDescent="0.25">
      <c r="B11603"/>
    </row>
    <row r="11604" spans="2:2" x14ac:dyDescent="0.25">
      <c r="B11604"/>
    </row>
    <row r="11605" spans="2:2" x14ac:dyDescent="0.25">
      <c r="B11605"/>
    </row>
    <row r="11606" spans="2:2" x14ac:dyDescent="0.25">
      <c r="B11606"/>
    </row>
    <row r="11607" spans="2:2" x14ac:dyDescent="0.25">
      <c r="B11607"/>
    </row>
    <row r="11608" spans="2:2" x14ac:dyDescent="0.25">
      <c r="B11608"/>
    </row>
    <row r="11609" spans="2:2" x14ac:dyDescent="0.25">
      <c r="B11609"/>
    </row>
    <row r="11610" spans="2:2" x14ac:dyDescent="0.25">
      <c r="B11610"/>
    </row>
    <row r="11611" spans="2:2" x14ac:dyDescent="0.25">
      <c r="B11611"/>
    </row>
    <row r="11612" spans="2:2" x14ac:dyDescent="0.25">
      <c r="B11612"/>
    </row>
    <row r="11613" spans="2:2" x14ac:dyDescent="0.25">
      <c r="B11613"/>
    </row>
    <row r="11614" spans="2:2" x14ac:dyDescent="0.25">
      <c r="B11614"/>
    </row>
    <row r="11615" spans="2:2" x14ac:dyDescent="0.25">
      <c r="B11615"/>
    </row>
    <row r="11616" spans="2:2" x14ac:dyDescent="0.25">
      <c r="B11616"/>
    </row>
    <row r="11617" spans="2:2" x14ac:dyDescent="0.25">
      <c r="B11617"/>
    </row>
    <row r="11618" spans="2:2" x14ac:dyDescent="0.25">
      <c r="B11618"/>
    </row>
    <row r="11619" spans="2:2" x14ac:dyDescent="0.25">
      <c r="B11619"/>
    </row>
    <row r="11620" spans="2:2" x14ac:dyDescent="0.25">
      <c r="B11620"/>
    </row>
    <row r="11621" spans="2:2" x14ac:dyDescent="0.25">
      <c r="B11621"/>
    </row>
    <row r="11622" spans="2:2" x14ac:dyDescent="0.25">
      <c r="B11622"/>
    </row>
    <row r="11623" spans="2:2" x14ac:dyDescent="0.25">
      <c r="B11623"/>
    </row>
    <row r="11624" spans="2:2" x14ac:dyDescent="0.25">
      <c r="B11624"/>
    </row>
    <row r="11625" spans="2:2" x14ac:dyDescent="0.25">
      <c r="B11625"/>
    </row>
    <row r="11626" spans="2:2" x14ac:dyDescent="0.25">
      <c r="B11626"/>
    </row>
    <row r="11627" spans="2:2" x14ac:dyDescent="0.25">
      <c r="B11627"/>
    </row>
    <row r="11628" spans="2:2" x14ac:dyDescent="0.25">
      <c r="B11628"/>
    </row>
    <row r="11629" spans="2:2" x14ac:dyDescent="0.25">
      <c r="B11629"/>
    </row>
    <row r="11630" spans="2:2" x14ac:dyDescent="0.25">
      <c r="B11630"/>
    </row>
    <row r="11631" spans="2:2" x14ac:dyDescent="0.25">
      <c r="B11631"/>
    </row>
    <row r="11632" spans="2:2" x14ac:dyDescent="0.25">
      <c r="B11632"/>
    </row>
    <row r="11633" spans="2:2" x14ac:dyDescent="0.25">
      <c r="B11633"/>
    </row>
    <row r="11634" spans="2:2" x14ac:dyDescent="0.25">
      <c r="B11634"/>
    </row>
    <row r="11635" spans="2:2" x14ac:dyDescent="0.25">
      <c r="B11635"/>
    </row>
    <row r="11636" spans="2:2" x14ac:dyDescent="0.25">
      <c r="B11636"/>
    </row>
    <row r="11637" spans="2:2" x14ac:dyDescent="0.25">
      <c r="B11637"/>
    </row>
    <row r="11638" spans="2:2" x14ac:dyDescent="0.25">
      <c r="B11638"/>
    </row>
    <row r="11639" spans="2:2" x14ac:dyDescent="0.25">
      <c r="B11639"/>
    </row>
    <row r="11640" spans="2:2" x14ac:dyDescent="0.25">
      <c r="B11640"/>
    </row>
    <row r="11641" spans="2:2" x14ac:dyDescent="0.25">
      <c r="B11641"/>
    </row>
    <row r="11642" spans="2:2" x14ac:dyDescent="0.25">
      <c r="B11642"/>
    </row>
    <row r="11643" spans="2:2" x14ac:dyDescent="0.25">
      <c r="B11643"/>
    </row>
    <row r="11644" spans="2:2" x14ac:dyDescent="0.25">
      <c r="B11644"/>
    </row>
    <row r="11645" spans="2:2" x14ac:dyDescent="0.25">
      <c r="B11645"/>
    </row>
    <row r="11646" spans="2:2" x14ac:dyDescent="0.25">
      <c r="B11646"/>
    </row>
    <row r="11647" spans="2:2" x14ac:dyDescent="0.25">
      <c r="B11647"/>
    </row>
    <row r="11648" spans="2:2" x14ac:dyDescent="0.25">
      <c r="B11648"/>
    </row>
    <row r="11649" spans="2:2" x14ac:dyDescent="0.25">
      <c r="B11649"/>
    </row>
    <row r="11650" spans="2:2" x14ac:dyDescent="0.25">
      <c r="B11650"/>
    </row>
    <row r="11651" spans="2:2" x14ac:dyDescent="0.25">
      <c r="B11651"/>
    </row>
    <row r="11652" spans="2:2" x14ac:dyDescent="0.25">
      <c r="B11652"/>
    </row>
    <row r="11653" spans="2:2" x14ac:dyDescent="0.25">
      <c r="B11653"/>
    </row>
    <row r="11654" spans="2:2" x14ac:dyDescent="0.25">
      <c r="B11654"/>
    </row>
    <row r="11655" spans="2:2" x14ac:dyDescent="0.25">
      <c r="B11655"/>
    </row>
    <row r="11656" spans="2:2" x14ac:dyDescent="0.25">
      <c r="B11656"/>
    </row>
    <row r="11657" spans="2:2" x14ac:dyDescent="0.25">
      <c r="B11657"/>
    </row>
    <row r="11658" spans="2:2" x14ac:dyDescent="0.25">
      <c r="B11658"/>
    </row>
    <row r="11659" spans="2:2" x14ac:dyDescent="0.25">
      <c r="B11659"/>
    </row>
    <row r="11660" spans="2:2" x14ac:dyDescent="0.25">
      <c r="B11660"/>
    </row>
    <row r="11661" spans="2:2" x14ac:dyDescent="0.25">
      <c r="B11661"/>
    </row>
    <row r="11662" spans="2:2" x14ac:dyDescent="0.25">
      <c r="B11662"/>
    </row>
    <row r="11663" spans="2:2" x14ac:dyDescent="0.25">
      <c r="B11663"/>
    </row>
    <row r="11664" spans="2:2" x14ac:dyDescent="0.25">
      <c r="B11664"/>
    </row>
    <row r="11665" spans="2:2" x14ac:dyDescent="0.25">
      <c r="B11665"/>
    </row>
    <row r="11666" spans="2:2" x14ac:dyDescent="0.25">
      <c r="B11666"/>
    </row>
    <row r="11667" spans="2:2" x14ac:dyDescent="0.25">
      <c r="B11667"/>
    </row>
    <row r="11668" spans="2:2" x14ac:dyDescent="0.25">
      <c r="B11668"/>
    </row>
    <row r="11669" spans="2:2" x14ac:dyDescent="0.25">
      <c r="B11669"/>
    </row>
    <row r="11670" spans="2:2" x14ac:dyDescent="0.25">
      <c r="B11670"/>
    </row>
    <row r="11671" spans="2:2" x14ac:dyDescent="0.25">
      <c r="B11671"/>
    </row>
    <row r="11672" spans="2:2" x14ac:dyDescent="0.25">
      <c r="B11672"/>
    </row>
    <row r="11673" spans="2:2" x14ac:dyDescent="0.25">
      <c r="B11673"/>
    </row>
    <row r="11674" spans="2:2" x14ac:dyDescent="0.25">
      <c r="B11674"/>
    </row>
    <row r="11675" spans="2:2" x14ac:dyDescent="0.25">
      <c r="B11675"/>
    </row>
    <row r="11676" spans="2:2" x14ac:dyDescent="0.25">
      <c r="B11676"/>
    </row>
    <row r="11677" spans="2:2" x14ac:dyDescent="0.25">
      <c r="B11677"/>
    </row>
    <row r="11678" spans="2:2" x14ac:dyDescent="0.25">
      <c r="B11678"/>
    </row>
    <row r="11679" spans="2:2" x14ac:dyDescent="0.25">
      <c r="B11679"/>
    </row>
    <row r="11680" spans="2:2" x14ac:dyDescent="0.25">
      <c r="B11680"/>
    </row>
    <row r="11681" spans="2:2" x14ac:dyDescent="0.25">
      <c r="B11681"/>
    </row>
    <row r="11682" spans="2:2" x14ac:dyDescent="0.25">
      <c r="B11682"/>
    </row>
    <row r="11683" spans="2:2" x14ac:dyDescent="0.25">
      <c r="B11683"/>
    </row>
    <row r="11684" spans="2:2" x14ac:dyDescent="0.25">
      <c r="B11684"/>
    </row>
    <row r="11685" spans="2:2" x14ac:dyDescent="0.25">
      <c r="B11685"/>
    </row>
    <row r="11686" spans="2:2" x14ac:dyDescent="0.25">
      <c r="B11686"/>
    </row>
    <row r="11687" spans="2:2" x14ac:dyDescent="0.25">
      <c r="B11687"/>
    </row>
    <row r="11688" spans="2:2" x14ac:dyDescent="0.25">
      <c r="B11688"/>
    </row>
    <row r="11689" spans="2:2" x14ac:dyDescent="0.25">
      <c r="B11689"/>
    </row>
    <row r="11690" spans="2:2" x14ac:dyDescent="0.25">
      <c r="B11690"/>
    </row>
    <row r="11691" spans="2:2" x14ac:dyDescent="0.25">
      <c r="B11691"/>
    </row>
    <row r="11692" spans="2:2" x14ac:dyDescent="0.25">
      <c r="B11692"/>
    </row>
    <row r="11693" spans="2:2" x14ac:dyDescent="0.25">
      <c r="B11693"/>
    </row>
    <row r="11694" spans="2:2" x14ac:dyDescent="0.25">
      <c r="B11694"/>
    </row>
    <row r="11695" spans="2:2" x14ac:dyDescent="0.25">
      <c r="B11695"/>
    </row>
    <row r="11696" spans="2:2" x14ac:dyDescent="0.25">
      <c r="B11696"/>
    </row>
    <row r="11697" spans="2:2" x14ac:dyDescent="0.25">
      <c r="B11697"/>
    </row>
    <row r="11698" spans="2:2" x14ac:dyDescent="0.25">
      <c r="B11698"/>
    </row>
    <row r="11699" spans="2:2" x14ac:dyDescent="0.25">
      <c r="B11699"/>
    </row>
    <row r="11700" spans="2:2" x14ac:dyDescent="0.25">
      <c r="B11700"/>
    </row>
    <row r="11701" spans="2:2" x14ac:dyDescent="0.25">
      <c r="B11701"/>
    </row>
    <row r="11702" spans="2:2" x14ac:dyDescent="0.25">
      <c r="B11702"/>
    </row>
    <row r="11703" spans="2:2" x14ac:dyDescent="0.25">
      <c r="B11703"/>
    </row>
    <row r="11704" spans="2:2" x14ac:dyDescent="0.25">
      <c r="B11704"/>
    </row>
    <row r="11705" spans="2:2" x14ac:dyDescent="0.25">
      <c r="B11705"/>
    </row>
    <row r="11706" spans="2:2" x14ac:dyDescent="0.25">
      <c r="B11706"/>
    </row>
    <row r="11707" spans="2:2" x14ac:dyDescent="0.25">
      <c r="B11707"/>
    </row>
    <row r="11708" spans="2:2" x14ac:dyDescent="0.25">
      <c r="B11708"/>
    </row>
    <row r="11709" spans="2:2" x14ac:dyDescent="0.25">
      <c r="B11709"/>
    </row>
    <row r="11710" spans="2:2" x14ac:dyDescent="0.25">
      <c r="B11710"/>
    </row>
    <row r="11711" spans="2:2" x14ac:dyDescent="0.25">
      <c r="B11711"/>
    </row>
    <row r="11712" spans="2:2" x14ac:dyDescent="0.25">
      <c r="B11712"/>
    </row>
    <row r="11713" spans="2:2" x14ac:dyDescent="0.25">
      <c r="B11713"/>
    </row>
    <row r="11714" spans="2:2" x14ac:dyDescent="0.25">
      <c r="B11714"/>
    </row>
    <row r="11715" spans="2:2" x14ac:dyDescent="0.25">
      <c r="B11715"/>
    </row>
    <row r="11716" spans="2:2" x14ac:dyDescent="0.25">
      <c r="B11716"/>
    </row>
    <row r="11717" spans="2:2" x14ac:dyDescent="0.25">
      <c r="B11717"/>
    </row>
    <row r="11718" spans="2:2" x14ac:dyDescent="0.25">
      <c r="B11718"/>
    </row>
    <row r="11719" spans="2:2" x14ac:dyDescent="0.25">
      <c r="B11719"/>
    </row>
    <row r="11720" spans="2:2" x14ac:dyDescent="0.25">
      <c r="B11720"/>
    </row>
    <row r="11721" spans="2:2" x14ac:dyDescent="0.25">
      <c r="B11721"/>
    </row>
    <row r="11722" spans="2:2" x14ac:dyDescent="0.25">
      <c r="B11722"/>
    </row>
    <row r="11723" spans="2:2" x14ac:dyDescent="0.25">
      <c r="B11723"/>
    </row>
    <row r="11724" spans="2:2" x14ac:dyDescent="0.25">
      <c r="B11724"/>
    </row>
    <row r="11725" spans="2:2" x14ac:dyDescent="0.25">
      <c r="B11725"/>
    </row>
    <row r="11726" spans="2:2" x14ac:dyDescent="0.25">
      <c r="B11726"/>
    </row>
    <row r="11727" spans="2:2" x14ac:dyDescent="0.25">
      <c r="B11727"/>
    </row>
    <row r="11728" spans="2:2" x14ac:dyDescent="0.25">
      <c r="B11728"/>
    </row>
    <row r="11729" spans="2:2" x14ac:dyDescent="0.25">
      <c r="B11729"/>
    </row>
    <row r="11730" spans="2:2" x14ac:dyDescent="0.25">
      <c r="B11730"/>
    </row>
    <row r="11731" spans="2:2" x14ac:dyDescent="0.25">
      <c r="B11731"/>
    </row>
    <row r="11732" spans="2:2" x14ac:dyDescent="0.25">
      <c r="B11732"/>
    </row>
    <row r="11733" spans="2:2" x14ac:dyDescent="0.25">
      <c r="B11733"/>
    </row>
    <row r="11734" spans="2:2" x14ac:dyDescent="0.25">
      <c r="B11734"/>
    </row>
    <row r="11735" spans="2:2" x14ac:dyDescent="0.25">
      <c r="B11735"/>
    </row>
    <row r="11736" spans="2:2" x14ac:dyDescent="0.25">
      <c r="B11736"/>
    </row>
    <row r="11737" spans="2:2" x14ac:dyDescent="0.25">
      <c r="B11737"/>
    </row>
    <row r="11738" spans="2:2" x14ac:dyDescent="0.25">
      <c r="B11738"/>
    </row>
    <row r="11739" spans="2:2" x14ac:dyDescent="0.25">
      <c r="B11739"/>
    </row>
    <row r="11740" spans="2:2" x14ac:dyDescent="0.25">
      <c r="B11740"/>
    </row>
    <row r="11741" spans="2:2" x14ac:dyDescent="0.25">
      <c r="B11741"/>
    </row>
    <row r="11742" spans="2:2" x14ac:dyDescent="0.25">
      <c r="B11742"/>
    </row>
    <row r="11743" spans="2:2" x14ac:dyDescent="0.25">
      <c r="B11743"/>
    </row>
    <row r="11744" spans="2:2" x14ac:dyDescent="0.25">
      <c r="B11744"/>
    </row>
    <row r="11745" spans="2:2" x14ac:dyDescent="0.25">
      <c r="B11745"/>
    </row>
    <row r="11746" spans="2:2" x14ac:dyDescent="0.25">
      <c r="B11746"/>
    </row>
    <row r="11747" spans="2:2" x14ac:dyDescent="0.25">
      <c r="B11747"/>
    </row>
    <row r="11748" spans="2:2" x14ac:dyDescent="0.25">
      <c r="B11748"/>
    </row>
    <row r="11749" spans="2:2" x14ac:dyDescent="0.25">
      <c r="B11749"/>
    </row>
    <row r="11750" spans="2:2" x14ac:dyDescent="0.25">
      <c r="B11750"/>
    </row>
    <row r="11751" spans="2:2" x14ac:dyDescent="0.25">
      <c r="B11751"/>
    </row>
    <row r="11752" spans="2:2" x14ac:dyDescent="0.25">
      <c r="B11752"/>
    </row>
    <row r="11753" spans="2:2" x14ac:dyDescent="0.25">
      <c r="B11753"/>
    </row>
    <row r="11754" spans="2:2" x14ac:dyDescent="0.25">
      <c r="B11754"/>
    </row>
    <row r="11755" spans="2:2" x14ac:dyDescent="0.25">
      <c r="B11755"/>
    </row>
    <row r="11756" spans="2:2" x14ac:dyDescent="0.25">
      <c r="B11756"/>
    </row>
    <row r="11757" spans="2:2" x14ac:dyDescent="0.25">
      <c r="B11757"/>
    </row>
    <row r="11758" spans="2:2" x14ac:dyDescent="0.25">
      <c r="B11758"/>
    </row>
    <row r="11759" spans="2:2" x14ac:dyDescent="0.25">
      <c r="B11759"/>
    </row>
    <row r="11760" spans="2:2" x14ac:dyDescent="0.25">
      <c r="B11760"/>
    </row>
    <row r="11761" spans="2:2" x14ac:dyDescent="0.25">
      <c r="B11761"/>
    </row>
    <row r="11762" spans="2:2" x14ac:dyDescent="0.25">
      <c r="B11762"/>
    </row>
    <row r="11763" spans="2:2" x14ac:dyDescent="0.25">
      <c r="B11763"/>
    </row>
    <row r="11764" spans="2:2" x14ac:dyDescent="0.25">
      <c r="B11764"/>
    </row>
    <row r="11765" spans="2:2" x14ac:dyDescent="0.25">
      <c r="B11765"/>
    </row>
    <row r="11766" spans="2:2" x14ac:dyDescent="0.25">
      <c r="B11766"/>
    </row>
    <row r="11767" spans="2:2" x14ac:dyDescent="0.25">
      <c r="B11767"/>
    </row>
    <row r="11768" spans="2:2" x14ac:dyDescent="0.25">
      <c r="B11768"/>
    </row>
    <row r="11769" spans="2:2" x14ac:dyDescent="0.25">
      <c r="B11769"/>
    </row>
    <row r="11770" spans="2:2" x14ac:dyDescent="0.25">
      <c r="B11770"/>
    </row>
    <row r="11771" spans="2:2" x14ac:dyDescent="0.25">
      <c r="B11771"/>
    </row>
    <row r="11772" spans="2:2" x14ac:dyDescent="0.25">
      <c r="B11772"/>
    </row>
    <row r="11773" spans="2:2" x14ac:dyDescent="0.25">
      <c r="B11773"/>
    </row>
    <row r="11774" spans="2:2" x14ac:dyDescent="0.25">
      <c r="B11774"/>
    </row>
    <row r="11775" spans="2:2" x14ac:dyDescent="0.25">
      <c r="B11775"/>
    </row>
    <row r="11776" spans="2:2" x14ac:dyDescent="0.25">
      <c r="B11776"/>
    </row>
    <row r="11777" spans="2:2" x14ac:dyDescent="0.25">
      <c r="B11777"/>
    </row>
    <row r="11778" spans="2:2" x14ac:dyDescent="0.25">
      <c r="B11778"/>
    </row>
    <row r="11779" spans="2:2" x14ac:dyDescent="0.25">
      <c r="B11779"/>
    </row>
    <row r="11780" spans="2:2" x14ac:dyDescent="0.25">
      <c r="B11780"/>
    </row>
    <row r="11781" spans="2:2" x14ac:dyDescent="0.25">
      <c r="B11781"/>
    </row>
    <row r="11782" spans="2:2" x14ac:dyDescent="0.25">
      <c r="B11782"/>
    </row>
    <row r="11783" spans="2:2" x14ac:dyDescent="0.25">
      <c r="B11783"/>
    </row>
    <row r="11784" spans="2:2" x14ac:dyDescent="0.25">
      <c r="B11784"/>
    </row>
    <row r="11785" spans="2:2" x14ac:dyDescent="0.25">
      <c r="B11785"/>
    </row>
    <row r="11786" spans="2:2" x14ac:dyDescent="0.25">
      <c r="B11786"/>
    </row>
    <row r="11787" spans="2:2" x14ac:dyDescent="0.25">
      <c r="B11787"/>
    </row>
    <row r="11788" spans="2:2" x14ac:dyDescent="0.25">
      <c r="B11788"/>
    </row>
    <row r="11789" spans="2:2" x14ac:dyDescent="0.25">
      <c r="B11789"/>
    </row>
    <row r="11790" spans="2:2" x14ac:dyDescent="0.25">
      <c r="B11790"/>
    </row>
    <row r="11791" spans="2:2" x14ac:dyDescent="0.25">
      <c r="B11791"/>
    </row>
    <row r="11792" spans="2:2" x14ac:dyDescent="0.25">
      <c r="B11792"/>
    </row>
    <row r="11793" spans="2:2" x14ac:dyDescent="0.25">
      <c r="B11793"/>
    </row>
    <row r="11794" spans="2:2" x14ac:dyDescent="0.25">
      <c r="B11794"/>
    </row>
    <row r="11795" spans="2:2" x14ac:dyDescent="0.25">
      <c r="B11795"/>
    </row>
    <row r="11796" spans="2:2" x14ac:dyDescent="0.25">
      <c r="B11796"/>
    </row>
    <row r="11797" spans="2:2" x14ac:dyDescent="0.25">
      <c r="B11797"/>
    </row>
    <row r="11798" spans="2:2" x14ac:dyDescent="0.25">
      <c r="B11798"/>
    </row>
    <row r="11799" spans="2:2" x14ac:dyDescent="0.25">
      <c r="B11799"/>
    </row>
    <row r="11800" spans="2:2" x14ac:dyDescent="0.25">
      <c r="B11800"/>
    </row>
    <row r="11801" spans="2:2" x14ac:dyDescent="0.25">
      <c r="B11801"/>
    </row>
    <row r="11802" spans="2:2" x14ac:dyDescent="0.25">
      <c r="B11802"/>
    </row>
    <row r="11803" spans="2:2" x14ac:dyDescent="0.25">
      <c r="B11803"/>
    </row>
    <row r="11804" spans="2:2" x14ac:dyDescent="0.25">
      <c r="B11804"/>
    </row>
    <row r="11805" spans="2:2" x14ac:dyDescent="0.25">
      <c r="B11805"/>
    </row>
    <row r="11806" spans="2:2" x14ac:dyDescent="0.25">
      <c r="B11806"/>
    </row>
    <row r="11807" spans="2:2" x14ac:dyDescent="0.25">
      <c r="B11807"/>
    </row>
    <row r="11808" spans="2:2" x14ac:dyDescent="0.25">
      <c r="B11808"/>
    </row>
    <row r="11809" spans="2:2" x14ac:dyDescent="0.25">
      <c r="B11809"/>
    </row>
    <row r="11810" spans="2:2" x14ac:dyDescent="0.25">
      <c r="B11810"/>
    </row>
    <row r="11811" spans="2:2" x14ac:dyDescent="0.25">
      <c r="B11811"/>
    </row>
    <row r="11812" spans="2:2" x14ac:dyDescent="0.25">
      <c r="B11812"/>
    </row>
    <row r="11813" spans="2:2" x14ac:dyDescent="0.25">
      <c r="B11813"/>
    </row>
    <row r="11814" spans="2:2" x14ac:dyDescent="0.25">
      <c r="B11814"/>
    </row>
    <row r="11815" spans="2:2" x14ac:dyDescent="0.25">
      <c r="B11815"/>
    </row>
    <row r="11816" spans="2:2" x14ac:dyDescent="0.25">
      <c r="B11816"/>
    </row>
    <row r="11817" spans="2:2" x14ac:dyDescent="0.25">
      <c r="B11817"/>
    </row>
    <row r="11818" spans="2:2" x14ac:dyDescent="0.25">
      <c r="B11818"/>
    </row>
    <row r="11819" spans="2:2" x14ac:dyDescent="0.25">
      <c r="B11819"/>
    </row>
    <row r="11820" spans="2:2" x14ac:dyDescent="0.25">
      <c r="B11820"/>
    </row>
    <row r="11821" spans="2:2" x14ac:dyDescent="0.25">
      <c r="B11821"/>
    </row>
    <row r="11822" spans="2:2" x14ac:dyDescent="0.25">
      <c r="B11822"/>
    </row>
    <row r="11823" spans="2:2" x14ac:dyDescent="0.25">
      <c r="B11823"/>
    </row>
    <row r="11824" spans="2:2" x14ac:dyDescent="0.25">
      <c r="B11824"/>
    </row>
    <row r="11825" spans="2:2" x14ac:dyDescent="0.25">
      <c r="B11825"/>
    </row>
    <row r="11826" spans="2:2" x14ac:dyDescent="0.25">
      <c r="B11826"/>
    </row>
    <row r="11827" spans="2:2" x14ac:dyDescent="0.25">
      <c r="B11827"/>
    </row>
    <row r="11828" spans="2:2" x14ac:dyDescent="0.25">
      <c r="B11828"/>
    </row>
    <row r="11829" spans="2:2" x14ac:dyDescent="0.25">
      <c r="B11829"/>
    </row>
    <row r="11830" spans="2:2" x14ac:dyDescent="0.25">
      <c r="B11830"/>
    </row>
    <row r="11831" spans="2:2" x14ac:dyDescent="0.25">
      <c r="B11831"/>
    </row>
    <row r="11832" spans="2:2" x14ac:dyDescent="0.25">
      <c r="B11832"/>
    </row>
    <row r="11833" spans="2:2" x14ac:dyDescent="0.25">
      <c r="B11833"/>
    </row>
    <row r="11834" spans="2:2" x14ac:dyDescent="0.25">
      <c r="B11834"/>
    </row>
    <row r="11835" spans="2:2" x14ac:dyDescent="0.25">
      <c r="B11835"/>
    </row>
    <row r="11836" spans="2:2" x14ac:dyDescent="0.25">
      <c r="B11836"/>
    </row>
    <row r="11837" spans="2:2" x14ac:dyDescent="0.25">
      <c r="B11837"/>
    </row>
    <row r="11838" spans="2:2" x14ac:dyDescent="0.25">
      <c r="B11838"/>
    </row>
    <row r="11839" spans="2:2" x14ac:dyDescent="0.25">
      <c r="B11839"/>
    </row>
    <row r="11840" spans="2:2" x14ac:dyDescent="0.25">
      <c r="B11840"/>
    </row>
    <row r="11841" spans="2:2" x14ac:dyDescent="0.25">
      <c r="B11841"/>
    </row>
    <row r="11842" spans="2:2" x14ac:dyDescent="0.25">
      <c r="B11842"/>
    </row>
    <row r="11843" spans="2:2" x14ac:dyDescent="0.25">
      <c r="B11843"/>
    </row>
    <row r="11844" spans="2:2" x14ac:dyDescent="0.25">
      <c r="B11844"/>
    </row>
    <row r="11845" spans="2:2" x14ac:dyDescent="0.25">
      <c r="B11845"/>
    </row>
    <row r="11846" spans="2:2" x14ac:dyDescent="0.25">
      <c r="B11846"/>
    </row>
    <row r="11847" spans="2:2" x14ac:dyDescent="0.25">
      <c r="B11847"/>
    </row>
    <row r="11848" spans="2:2" x14ac:dyDescent="0.25">
      <c r="B11848"/>
    </row>
    <row r="11849" spans="2:2" x14ac:dyDescent="0.25">
      <c r="B11849"/>
    </row>
    <row r="11850" spans="2:2" x14ac:dyDescent="0.25">
      <c r="B11850"/>
    </row>
    <row r="11851" spans="2:2" x14ac:dyDescent="0.25">
      <c r="B11851"/>
    </row>
    <row r="11852" spans="2:2" x14ac:dyDescent="0.25">
      <c r="B11852"/>
    </row>
    <row r="11853" spans="2:2" x14ac:dyDescent="0.25">
      <c r="B11853"/>
    </row>
    <row r="11854" spans="2:2" x14ac:dyDescent="0.25">
      <c r="B11854"/>
    </row>
    <row r="11855" spans="2:2" x14ac:dyDescent="0.25">
      <c r="B11855"/>
    </row>
    <row r="11856" spans="2:2" x14ac:dyDescent="0.25">
      <c r="B11856"/>
    </row>
    <row r="11857" spans="2:2" x14ac:dyDescent="0.25">
      <c r="B11857"/>
    </row>
    <row r="11858" spans="2:2" x14ac:dyDescent="0.25">
      <c r="B11858"/>
    </row>
    <row r="11859" spans="2:2" x14ac:dyDescent="0.25">
      <c r="B11859"/>
    </row>
    <row r="11860" spans="2:2" x14ac:dyDescent="0.25">
      <c r="B11860"/>
    </row>
    <row r="11861" spans="2:2" x14ac:dyDescent="0.25">
      <c r="B11861"/>
    </row>
    <row r="11862" spans="2:2" x14ac:dyDescent="0.25">
      <c r="B11862"/>
    </row>
    <row r="11863" spans="2:2" x14ac:dyDescent="0.25">
      <c r="B11863"/>
    </row>
    <row r="11864" spans="2:2" x14ac:dyDescent="0.25">
      <c r="B11864"/>
    </row>
    <row r="11865" spans="2:2" x14ac:dyDescent="0.25">
      <c r="B11865"/>
    </row>
    <row r="11866" spans="2:2" x14ac:dyDescent="0.25">
      <c r="B11866"/>
    </row>
    <row r="11867" spans="2:2" x14ac:dyDescent="0.25">
      <c r="B11867"/>
    </row>
    <row r="11868" spans="2:2" x14ac:dyDescent="0.25">
      <c r="B11868"/>
    </row>
    <row r="11869" spans="2:2" x14ac:dyDescent="0.25">
      <c r="B11869"/>
    </row>
    <row r="11870" spans="2:2" x14ac:dyDescent="0.25">
      <c r="B11870"/>
    </row>
    <row r="11871" spans="2:2" x14ac:dyDescent="0.25">
      <c r="B11871"/>
    </row>
    <row r="11872" spans="2:2" x14ac:dyDescent="0.25">
      <c r="B11872"/>
    </row>
    <row r="11873" spans="2:2" x14ac:dyDescent="0.25">
      <c r="B11873"/>
    </row>
    <row r="11874" spans="2:2" x14ac:dyDescent="0.25">
      <c r="B11874"/>
    </row>
    <row r="11875" spans="2:2" x14ac:dyDescent="0.25">
      <c r="B11875"/>
    </row>
    <row r="11876" spans="2:2" x14ac:dyDescent="0.25">
      <c r="B11876"/>
    </row>
    <row r="11877" spans="2:2" x14ac:dyDescent="0.25">
      <c r="B11877"/>
    </row>
    <row r="11878" spans="2:2" x14ac:dyDescent="0.25">
      <c r="B11878"/>
    </row>
    <row r="11879" spans="2:2" x14ac:dyDescent="0.25">
      <c r="B11879"/>
    </row>
    <row r="11880" spans="2:2" x14ac:dyDescent="0.25">
      <c r="B11880"/>
    </row>
    <row r="11881" spans="2:2" x14ac:dyDescent="0.25">
      <c r="B11881"/>
    </row>
    <row r="11882" spans="2:2" x14ac:dyDescent="0.25">
      <c r="B11882"/>
    </row>
    <row r="11883" spans="2:2" x14ac:dyDescent="0.25">
      <c r="B11883"/>
    </row>
    <row r="11884" spans="2:2" x14ac:dyDescent="0.25">
      <c r="B11884"/>
    </row>
    <row r="11885" spans="2:2" x14ac:dyDescent="0.25">
      <c r="B11885"/>
    </row>
    <row r="11886" spans="2:2" x14ac:dyDescent="0.25">
      <c r="B11886"/>
    </row>
    <row r="11887" spans="2:2" x14ac:dyDescent="0.25">
      <c r="B11887"/>
    </row>
    <row r="11888" spans="2:2" x14ac:dyDescent="0.25">
      <c r="B11888"/>
    </row>
    <row r="11889" spans="2:2" x14ac:dyDescent="0.25">
      <c r="B11889"/>
    </row>
    <row r="11890" spans="2:2" x14ac:dyDescent="0.25">
      <c r="B11890"/>
    </row>
    <row r="11891" spans="2:2" x14ac:dyDescent="0.25">
      <c r="B11891"/>
    </row>
    <row r="11892" spans="2:2" x14ac:dyDescent="0.25">
      <c r="B11892"/>
    </row>
    <row r="11893" spans="2:2" x14ac:dyDescent="0.25">
      <c r="B11893"/>
    </row>
    <row r="11894" spans="2:2" x14ac:dyDescent="0.25">
      <c r="B11894"/>
    </row>
    <row r="11895" spans="2:2" x14ac:dyDescent="0.25">
      <c r="B11895"/>
    </row>
    <row r="11896" spans="2:2" x14ac:dyDescent="0.25">
      <c r="B11896"/>
    </row>
    <row r="11897" spans="2:2" x14ac:dyDescent="0.25">
      <c r="B11897"/>
    </row>
    <row r="11898" spans="2:2" x14ac:dyDescent="0.25">
      <c r="B11898"/>
    </row>
    <row r="11899" spans="2:2" x14ac:dyDescent="0.25">
      <c r="B11899"/>
    </row>
    <row r="11900" spans="2:2" x14ac:dyDescent="0.25">
      <c r="B11900"/>
    </row>
    <row r="11901" spans="2:2" x14ac:dyDescent="0.25">
      <c r="B11901"/>
    </row>
    <row r="11902" spans="2:2" x14ac:dyDescent="0.25">
      <c r="B11902"/>
    </row>
    <row r="11903" spans="2:2" x14ac:dyDescent="0.25">
      <c r="B11903"/>
    </row>
    <row r="11904" spans="2:2" x14ac:dyDescent="0.25">
      <c r="B11904"/>
    </row>
    <row r="11905" spans="2:2" x14ac:dyDescent="0.25">
      <c r="B11905"/>
    </row>
    <row r="11906" spans="2:2" x14ac:dyDescent="0.25">
      <c r="B11906"/>
    </row>
    <row r="11907" spans="2:2" x14ac:dyDescent="0.25">
      <c r="B11907"/>
    </row>
    <row r="11908" spans="2:2" x14ac:dyDescent="0.25">
      <c r="B11908"/>
    </row>
    <row r="11909" spans="2:2" x14ac:dyDescent="0.25">
      <c r="B11909"/>
    </row>
    <row r="11910" spans="2:2" x14ac:dyDescent="0.25">
      <c r="B11910"/>
    </row>
    <row r="11911" spans="2:2" x14ac:dyDescent="0.25">
      <c r="B11911"/>
    </row>
    <row r="11912" spans="2:2" x14ac:dyDescent="0.25">
      <c r="B11912"/>
    </row>
    <row r="11913" spans="2:2" x14ac:dyDescent="0.25">
      <c r="B11913"/>
    </row>
    <row r="11914" spans="2:2" x14ac:dyDescent="0.25">
      <c r="B11914"/>
    </row>
    <row r="11915" spans="2:2" x14ac:dyDescent="0.25">
      <c r="B11915"/>
    </row>
    <row r="11916" spans="2:2" x14ac:dyDescent="0.25">
      <c r="B11916"/>
    </row>
    <row r="11917" spans="2:2" x14ac:dyDescent="0.25">
      <c r="B11917"/>
    </row>
    <row r="11918" spans="2:2" x14ac:dyDescent="0.25">
      <c r="B11918"/>
    </row>
    <row r="11919" spans="2:2" x14ac:dyDescent="0.25">
      <c r="B11919"/>
    </row>
    <row r="11920" spans="2:2" x14ac:dyDescent="0.25">
      <c r="B11920"/>
    </row>
    <row r="11921" spans="2:2" x14ac:dyDescent="0.25">
      <c r="B11921"/>
    </row>
    <row r="11922" spans="2:2" x14ac:dyDescent="0.25">
      <c r="B11922"/>
    </row>
    <row r="11923" spans="2:2" x14ac:dyDescent="0.25">
      <c r="B11923"/>
    </row>
    <row r="11924" spans="2:2" x14ac:dyDescent="0.25">
      <c r="B11924"/>
    </row>
    <row r="11925" spans="2:2" x14ac:dyDescent="0.25">
      <c r="B11925"/>
    </row>
    <row r="11926" spans="2:2" x14ac:dyDescent="0.25">
      <c r="B11926"/>
    </row>
    <row r="11927" spans="2:2" x14ac:dyDescent="0.25">
      <c r="B11927"/>
    </row>
    <row r="11928" spans="2:2" x14ac:dyDescent="0.25">
      <c r="B11928"/>
    </row>
    <row r="11929" spans="2:2" x14ac:dyDescent="0.25">
      <c r="B11929"/>
    </row>
    <row r="11930" spans="2:2" x14ac:dyDescent="0.25">
      <c r="B11930"/>
    </row>
    <row r="11931" spans="2:2" x14ac:dyDescent="0.25">
      <c r="B11931"/>
    </row>
    <row r="11932" spans="2:2" x14ac:dyDescent="0.25">
      <c r="B11932"/>
    </row>
    <row r="11933" spans="2:2" x14ac:dyDescent="0.25">
      <c r="B11933"/>
    </row>
    <row r="11934" spans="2:2" x14ac:dyDescent="0.25">
      <c r="B11934"/>
    </row>
    <row r="11935" spans="2:2" x14ac:dyDescent="0.25">
      <c r="B11935"/>
    </row>
    <row r="11936" spans="2:2" x14ac:dyDescent="0.25">
      <c r="B11936"/>
    </row>
    <row r="11937" spans="2:2" x14ac:dyDescent="0.25">
      <c r="B11937"/>
    </row>
    <row r="11938" spans="2:2" x14ac:dyDescent="0.25">
      <c r="B11938"/>
    </row>
    <row r="11939" spans="2:2" x14ac:dyDescent="0.25">
      <c r="B11939"/>
    </row>
    <row r="11940" spans="2:2" x14ac:dyDescent="0.25">
      <c r="B11940"/>
    </row>
    <row r="11941" spans="2:2" x14ac:dyDescent="0.25">
      <c r="B11941"/>
    </row>
    <row r="11942" spans="2:2" x14ac:dyDescent="0.25">
      <c r="B11942"/>
    </row>
    <row r="11943" spans="2:2" x14ac:dyDescent="0.25">
      <c r="B11943"/>
    </row>
    <row r="11944" spans="2:2" x14ac:dyDescent="0.25">
      <c r="B11944"/>
    </row>
    <row r="11945" spans="2:2" x14ac:dyDescent="0.25">
      <c r="B11945"/>
    </row>
    <row r="11946" spans="2:2" x14ac:dyDescent="0.25">
      <c r="B11946"/>
    </row>
    <row r="11947" spans="2:2" x14ac:dyDescent="0.25">
      <c r="B11947"/>
    </row>
    <row r="11948" spans="2:2" x14ac:dyDescent="0.25">
      <c r="B11948"/>
    </row>
    <row r="11949" spans="2:2" x14ac:dyDescent="0.25">
      <c r="B11949"/>
    </row>
    <row r="11950" spans="2:2" x14ac:dyDescent="0.25">
      <c r="B11950"/>
    </row>
    <row r="11951" spans="2:2" x14ac:dyDescent="0.25">
      <c r="B11951"/>
    </row>
    <row r="11952" spans="2:2" x14ac:dyDescent="0.25">
      <c r="B11952"/>
    </row>
    <row r="11953" spans="2:2" x14ac:dyDescent="0.25">
      <c r="B11953"/>
    </row>
    <row r="11954" spans="2:2" x14ac:dyDescent="0.25">
      <c r="B11954"/>
    </row>
    <row r="11955" spans="2:2" x14ac:dyDescent="0.25">
      <c r="B11955"/>
    </row>
    <row r="11956" spans="2:2" x14ac:dyDescent="0.25">
      <c r="B11956"/>
    </row>
    <row r="11957" spans="2:2" x14ac:dyDescent="0.25">
      <c r="B11957"/>
    </row>
    <row r="11958" spans="2:2" x14ac:dyDescent="0.25">
      <c r="B11958"/>
    </row>
    <row r="11959" spans="2:2" x14ac:dyDescent="0.25">
      <c r="B11959"/>
    </row>
    <row r="11960" spans="2:2" x14ac:dyDescent="0.25">
      <c r="B11960"/>
    </row>
    <row r="11961" spans="2:2" x14ac:dyDescent="0.25">
      <c r="B11961"/>
    </row>
    <row r="11962" spans="2:2" x14ac:dyDescent="0.25">
      <c r="B11962"/>
    </row>
    <row r="11963" spans="2:2" x14ac:dyDescent="0.25">
      <c r="B11963"/>
    </row>
    <row r="11964" spans="2:2" x14ac:dyDescent="0.25">
      <c r="B11964"/>
    </row>
    <row r="11965" spans="2:2" x14ac:dyDescent="0.25">
      <c r="B11965"/>
    </row>
    <row r="11966" spans="2:2" x14ac:dyDescent="0.25">
      <c r="B11966"/>
    </row>
    <row r="11967" spans="2:2" x14ac:dyDescent="0.25">
      <c r="B11967"/>
    </row>
    <row r="11968" spans="2:2" x14ac:dyDescent="0.25">
      <c r="B11968"/>
    </row>
    <row r="11969" spans="2:2" x14ac:dyDescent="0.25">
      <c r="B11969"/>
    </row>
    <row r="11970" spans="2:2" x14ac:dyDescent="0.25">
      <c r="B11970"/>
    </row>
    <row r="11971" spans="2:2" x14ac:dyDescent="0.25">
      <c r="B11971"/>
    </row>
    <row r="11972" spans="2:2" x14ac:dyDescent="0.25">
      <c r="B11972"/>
    </row>
    <row r="11973" spans="2:2" x14ac:dyDescent="0.25">
      <c r="B11973"/>
    </row>
    <row r="11974" spans="2:2" x14ac:dyDescent="0.25">
      <c r="B11974"/>
    </row>
    <row r="11975" spans="2:2" x14ac:dyDescent="0.25">
      <c r="B11975"/>
    </row>
    <row r="11976" spans="2:2" x14ac:dyDescent="0.25">
      <c r="B11976"/>
    </row>
    <row r="11977" spans="2:2" x14ac:dyDescent="0.25">
      <c r="B11977"/>
    </row>
    <row r="11978" spans="2:2" x14ac:dyDescent="0.25">
      <c r="B11978"/>
    </row>
    <row r="11979" spans="2:2" x14ac:dyDescent="0.25">
      <c r="B11979"/>
    </row>
    <row r="11980" spans="2:2" x14ac:dyDescent="0.25">
      <c r="B11980"/>
    </row>
    <row r="11981" spans="2:2" x14ac:dyDescent="0.25">
      <c r="B11981"/>
    </row>
    <row r="11982" spans="2:2" x14ac:dyDescent="0.25">
      <c r="B11982"/>
    </row>
    <row r="11983" spans="2:2" x14ac:dyDescent="0.25">
      <c r="B11983"/>
    </row>
    <row r="11984" spans="2:2" x14ac:dyDescent="0.25">
      <c r="B11984"/>
    </row>
    <row r="11985" spans="2:2" x14ac:dyDescent="0.25">
      <c r="B11985"/>
    </row>
    <row r="11986" spans="2:2" x14ac:dyDescent="0.25">
      <c r="B11986"/>
    </row>
    <row r="11987" spans="2:2" x14ac:dyDescent="0.25">
      <c r="B11987"/>
    </row>
    <row r="11988" spans="2:2" x14ac:dyDescent="0.25">
      <c r="B11988"/>
    </row>
    <row r="11989" spans="2:2" x14ac:dyDescent="0.25">
      <c r="B11989"/>
    </row>
    <row r="11990" spans="2:2" x14ac:dyDescent="0.25">
      <c r="B11990"/>
    </row>
    <row r="11991" spans="2:2" x14ac:dyDescent="0.25">
      <c r="B11991"/>
    </row>
    <row r="11992" spans="2:2" x14ac:dyDescent="0.25">
      <c r="B11992"/>
    </row>
    <row r="11993" spans="2:2" x14ac:dyDescent="0.25">
      <c r="B11993"/>
    </row>
    <row r="11994" spans="2:2" x14ac:dyDescent="0.25">
      <c r="B11994"/>
    </row>
    <row r="11995" spans="2:2" x14ac:dyDescent="0.25">
      <c r="B11995"/>
    </row>
    <row r="11996" spans="2:2" x14ac:dyDescent="0.25">
      <c r="B11996"/>
    </row>
    <row r="11997" spans="2:2" x14ac:dyDescent="0.25">
      <c r="B11997"/>
    </row>
    <row r="11998" spans="2:2" x14ac:dyDescent="0.25">
      <c r="B11998"/>
    </row>
    <row r="11999" spans="2:2" x14ac:dyDescent="0.25">
      <c r="B11999"/>
    </row>
    <row r="12000" spans="2:2" x14ac:dyDescent="0.25">
      <c r="B12000"/>
    </row>
    <row r="12001" spans="2:2" x14ac:dyDescent="0.25">
      <c r="B12001"/>
    </row>
    <row r="12002" spans="2:2" x14ac:dyDescent="0.25">
      <c r="B12002"/>
    </row>
    <row r="12003" spans="2:2" x14ac:dyDescent="0.25">
      <c r="B12003"/>
    </row>
    <row r="12004" spans="2:2" x14ac:dyDescent="0.25">
      <c r="B12004"/>
    </row>
    <row r="12005" spans="2:2" x14ac:dyDescent="0.25">
      <c r="B12005"/>
    </row>
    <row r="12006" spans="2:2" x14ac:dyDescent="0.25">
      <c r="B12006"/>
    </row>
    <row r="12007" spans="2:2" x14ac:dyDescent="0.25">
      <c r="B12007"/>
    </row>
    <row r="12008" spans="2:2" x14ac:dyDescent="0.25">
      <c r="B12008"/>
    </row>
    <row r="12009" spans="2:2" x14ac:dyDescent="0.25">
      <c r="B12009"/>
    </row>
    <row r="12010" spans="2:2" x14ac:dyDescent="0.25">
      <c r="B12010"/>
    </row>
    <row r="12011" spans="2:2" x14ac:dyDescent="0.25">
      <c r="B12011"/>
    </row>
    <row r="12012" spans="2:2" x14ac:dyDescent="0.25">
      <c r="B12012"/>
    </row>
    <row r="12013" spans="2:2" x14ac:dyDescent="0.25">
      <c r="B12013"/>
    </row>
    <row r="12014" spans="2:2" x14ac:dyDescent="0.25">
      <c r="B12014"/>
    </row>
    <row r="12015" spans="2:2" x14ac:dyDescent="0.25">
      <c r="B12015"/>
    </row>
    <row r="12016" spans="2:2" x14ac:dyDescent="0.25">
      <c r="B12016"/>
    </row>
    <row r="12017" spans="2:2" x14ac:dyDescent="0.25">
      <c r="B12017"/>
    </row>
    <row r="12018" spans="2:2" x14ac:dyDescent="0.25">
      <c r="B12018"/>
    </row>
    <row r="12019" spans="2:2" x14ac:dyDescent="0.25">
      <c r="B12019"/>
    </row>
    <row r="12020" spans="2:2" x14ac:dyDescent="0.25">
      <c r="B12020"/>
    </row>
    <row r="12021" spans="2:2" x14ac:dyDescent="0.25">
      <c r="B12021"/>
    </row>
    <row r="12022" spans="2:2" x14ac:dyDescent="0.25">
      <c r="B12022"/>
    </row>
    <row r="12023" spans="2:2" x14ac:dyDescent="0.25">
      <c r="B12023"/>
    </row>
    <row r="12024" spans="2:2" x14ac:dyDescent="0.25">
      <c r="B12024"/>
    </row>
    <row r="12025" spans="2:2" x14ac:dyDescent="0.25">
      <c r="B12025"/>
    </row>
    <row r="12026" spans="2:2" x14ac:dyDescent="0.25">
      <c r="B12026"/>
    </row>
    <row r="12027" spans="2:2" x14ac:dyDescent="0.25">
      <c r="B12027"/>
    </row>
    <row r="12028" spans="2:2" x14ac:dyDescent="0.25">
      <c r="B12028"/>
    </row>
    <row r="12029" spans="2:2" x14ac:dyDescent="0.25">
      <c r="B12029"/>
    </row>
    <row r="12030" spans="2:2" x14ac:dyDescent="0.25">
      <c r="B12030"/>
    </row>
    <row r="12031" spans="2:2" x14ac:dyDescent="0.25">
      <c r="B12031"/>
    </row>
    <row r="12032" spans="2:2" x14ac:dyDescent="0.25">
      <c r="B12032"/>
    </row>
    <row r="12033" spans="2:2" x14ac:dyDescent="0.25">
      <c r="B12033"/>
    </row>
    <row r="12034" spans="2:2" x14ac:dyDescent="0.25">
      <c r="B12034"/>
    </row>
    <row r="12035" spans="2:2" x14ac:dyDescent="0.25">
      <c r="B12035"/>
    </row>
    <row r="12036" spans="2:2" x14ac:dyDescent="0.25">
      <c r="B12036"/>
    </row>
    <row r="12037" spans="2:2" x14ac:dyDescent="0.25">
      <c r="B12037"/>
    </row>
    <row r="12038" spans="2:2" x14ac:dyDescent="0.25">
      <c r="B12038"/>
    </row>
    <row r="12039" spans="2:2" x14ac:dyDescent="0.25">
      <c r="B12039"/>
    </row>
    <row r="12040" spans="2:2" x14ac:dyDescent="0.25">
      <c r="B12040"/>
    </row>
    <row r="12041" spans="2:2" x14ac:dyDescent="0.25">
      <c r="B12041"/>
    </row>
    <row r="12042" spans="2:2" x14ac:dyDescent="0.25">
      <c r="B12042"/>
    </row>
    <row r="12043" spans="2:2" x14ac:dyDescent="0.25">
      <c r="B12043"/>
    </row>
    <row r="12044" spans="2:2" x14ac:dyDescent="0.25">
      <c r="B12044"/>
    </row>
    <row r="12045" spans="2:2" x14ac:dyDescent="0.25">
      <c r="B12045"/>
    </row>
    <row r="12046" spans="2:2" x14ac:dyDescent="0.25">
      <c r="B12046"/>
    </row>
    <row r="12047" spans="2:2" x14ac:dyDescent="0.25">
      <c r="B12047"/>
    </row>
    <row r="12048" spans="2:2" x14ac:dyDescent="0.25">
      <c r="B12048"/>
    </row>
    <row r="12049" spans="2:2" x14ac:dyDescent="0.25">
      <c r="B12049"/>
    </row>
    <row r="12050" spans="2:2" x14ac:dyDescent="0.25">
      <c r="B12050"/>
    </row>
    <row r="12051" spans="2:2" x14ac:dyDescent="0.25">
      <c r="B12051"/>
    </row>
    <row r="12052" spans="2:2" x14ac:dyDescent="0.25">
      <c r="B12052"/>
    </row>
    <row r="12053" spans="2:2" x14ac:dyDescent="0.25">
      <c r="B12053"/>
    </row>
    <row r="12054" spans="2:2" x14ac:dyDescent="0.25">
      <c r="B12054"/>
    </row>
    <row r="12055" spans="2:2" x14ac:dyDescent="0.25">
      <c r="B12055"/>
    </row>
    <row r="12056" spans="2:2" x14ac:dyDescent="0.25">
      <c r="B12056"/>
    </row>
    <row r="12057" spans="2:2" x14ac:dyDescent="0.25">
      <c r="B12057"/>
    </row>
    <row r="12058" spans="2:2" x14ac:dyDescent="0.25">
      <c r="B12058"/>
    </row>
    <row r="12059" spans="2:2" x14ac:dyDescent="0.25">
      <c r="B12059"/>
    </row>
    <row r="12060" spans="2:2" x14ac:dyDescent="0.25">
      <c r="B12060"/>
    </row>
    <row r="12061" spans="2:2" x14ac:dyDescent="0.25">
      <c r="B12061"/>
    </row>
    <row r="12062" spans="2:2" x14ac:dyDescent="0.25">
      <c r="B12062"/>
    </row>
    <row r="12063" spans="2:2" x14ac:dyDescent="0.25">
      <c r="B12063"/>
    </row>
    <row r="12064" spans="2:2" x14ac:dyDescent="0.25">
      <c r="B12064"/>
    </row>
    <row r="12065" spans="2:2" x14ac:dyDescent="0.25">
      <c r="B12065"/>
    </row>
    <row r="12066" spans="2:2" x14ac:dyDescent="0.25">
      <c r="B12066"/>
    </row>
    <row r="12067" spans="2:2" x14ac:dyDescent="0.25">
      <c r="B12067"/>
    </row>
    <row r="12068" spans="2:2" x14ac:dyDescent="0.25">
      <c r="B12068"/>
    </row>
    <row r="12069" spans="2:2" x14ac:dyDescent="0.25">
      <c r="B12069"/>
    </row>
    <row r="12070" spans="2:2" x14ac:dyDescent="0.25">
      <c r="B12070"/>
    </row>
    <row r="12071" spans="2:2" x14ac:dyDescent="0.25">
      <c r="B12071"/>
    </row>
    <row r="12072" spans="2:2" x14ac:dyDescent="0.25">
      <c r="B12072"/>
    </row>
    <row r="12073" spans="2:2" x14ac:dyDescent="0.25">
      <c r="B12073"/>
    </row>
    <row r="12074" spans="2:2" x14ac:dyDescent="0.25">
      <c r="B12074"/>
    </row>
    <row r="12075" spans="2:2" x14ac:dyDescent="0.25">
      <c r="B12075"/>
    </row>
    <row r="12076" spans="2:2" x14ac:dyDescent="0.25">
      <c r="B12076"/>
    </row>
    <row r="12077" spans="2:2" x14ac:dyDescent="0.25">
      <c r="B12077"/>
    </row>
    <row r="12078" spans="2:2" x14ac:dyDescent="0.25">
      <c r="B12078"/>
    </row>
    <row r="12079" spans="2:2" x14ac:dyDescent="0.25">
      <c r="B12079"/>
    </row>
    <row r="12080" spans="2:2" x14ac:dyDescent="0.25">
      <c r="B12080"/>
    </row>
    <row r="12081" spans="2:2" x14ac:dyDescent="0.25">
      <c r="B12081"/>
    </row>
    <row r="12082" spans="2:2" x14ac:dyDescent="0.25">
      <c r="B12082"/>
    </row>
    <row r="12083" spans="2:2" x14ac:dyDescent="0.25">
      <c r="B12083"/>
    </row>
    <row r="12084" spans="2:2" x14ac:dyDescent="0.25">
      <c r="B12084"/>
    </row>
    <row r="12085" spans="2:2" x14ac:dyDescent="0.25">
      <c r="B12085"/>
    </row>
    <row r="12086" spans="2:2" x14ac:dyDescent="0.25">
      <c r="B12086"/>
    </row>
    <row r="12087" spans="2:2" x14ac:dyDescent="0.25">
      <c r="B12087"/>
    </row>
    <row r="12088" spans="2:2" x14ac:dyDescent="0.25">
      <c r="B12088"/>
    </row>
    <row r="12089" spans="2:2" x14ac:dyDescent="0.25">
      <c r="B12089"/>
    </row>
    <row r="12090" spans="2:2" x14ac:dyDescent="0.25">
      <c r="B12090"/>
    </row>
    <row r="12091" spans="2:2" x14ac:dyDescent="0.25">
      <c r="B12091"/>
    </row>
    <row r="12092" spans="2:2" x14ac:dyDescent="0.25">
      <c r="B12092"/>
    </row>
    <row r="12093" spans="2:2" x14ac:dyDescent="0.25">
      <c r="B12093"/>
    </row>
    <row r="12094" spans="2:2" x14ac:dyDescent="0.25">
      <c r="B12094"/>
    </row>
    <row r="12095" spans="2:2" x14ac:dyDescent="0.25">
      <c r="B12095"/>
    </row>
    <row r="12096" spans="2:2" x14ac:dyDescent="0.25">
      <c r="B12096"/>
    </row>
    <row r="12097" spans="2:2" x14ac:dyDescent="0.25">
      <c r="B12097"/>
    </row>
    <row r="12098" spans="2:2" x14ac:dyDescent="0.25">
      <c r="B12098"/>
    </row>
    <row r="12099" spans="2:2" x14ac:dyDescent="0.25">
      <c r="B12099"/>
    </row>
    <row r="12100" spans="2:2" x14ac:dyDescent="0.25">
      <c r="B12100"/>
    </row>
    <row r="12101" spans="2:2" x14ac:dyDescent="0.25">
      <c r="B12101"/>
    </row>
    <row r="12102" spans="2:2" x14ac:dyDescent="0.25">
      <c r="B12102"/>
    </row>
    <row r="12103" spans="2:2" x14ac:dyDescent="0.25">
      <c r="B12103"/>
    </row>
    <row r="12104" spans="2:2" x14ac:dyDescent="0.25">
      <c r="B12104"/>
    </row>
    <row r="12105" spans="2:2" x14ac:dyDescent="0.25">
      <c r="B12105"/>
    </row>
    <row r="12106" spans="2:2" x14ac:dyDescent="0.25">
      <c r="B12106"/>
    </row>
    <row r="12107" spans="2:2" x14ac:dyDescent="0.25">
      <c r="B12107"/>
    </row>
    <row r="12108" spans="2:2" x14ac:dyDescent="0.25">
      <c r="B12108"/>
    </row>
    <row r="12109" spans="2:2" x14ac:dyDescent="0.25">
      <c r="B12109"/>
    </row>
    <row r="12110" spans="2:2" x14ac:dyDescent="0.25">
      <c r="B12110"/>
    </row>
    <row r="12111" spans="2:2" x14ac:dyDescent="0.25">
      <c r="B12111"/>
    </row>
    <row r="12112" spans="2:2" x14ac:dyDescent="0.25">
      <c r="B12112"/>
    </row>
    <row r="12113" spans="2:2" x14ac:dyDescent="0.25">
      <c r="B12113"/>
    </row>
    <row r="12114" spans="2:2" x14ac:dyDescent="0.25">
      <c r="B12114"/>
    </row>
    <row r="12115" spans="2:2" x14ac:dyDescent="0.25">
      <c r="B12115"/>
    </row>
    <row r="12116" spans="2:2" x14ac:dyDescent="0.25">
      <c r="B12116"/>
    </row>
    <row r="12117" spans="2:2" x14ac:dyDescent="0.25">
      <c r="B12117"/>
    </row>
    <row r="12118" spans="2:2" x14ac:dyDescent="0.25">
      <c r="B12118"/>
    </row>
    <row r="12119" spans="2:2" x14ac:dyDescent="0.25">
      <c r="B12119"/>
    </row>
    <row r="12120" spans="2:2" x14ac:dyDescent="0.25">
      <c r="B12120"/>
    </row>
    <row r="12121" spans="2:2" x14ac:dyDescent="0.25">
      <c r="B12121"/>
    </row>
    <row r="12122" spans="2:2" x14ac:dyDescent="0.25">
      <c r="B12122"/>
    </row>
    <row r="12123" spans="2:2" x14ac:dyDescent="0.25">
      <c r="B12123"/>
    </row>
    <row r="12124" spans="2:2" x14ac:dyDescent="0.25">
      <c r="B12124"/>
    </row>
    <row r="12125" spans="2:2" x14ac:dyDescent="0.25">
      <c r="B12125"/>
    </row>
    <row r="12126" spans="2:2" x14ac:dyDescent="0.25">
      <c r="B12126"/>
    </row>
    <row r="12127" spans="2:2" x14ac:dyDescent="0.25">
      <c r="B12127"/>
    </row>
    <row r="12128" spans="2:2" x14ac:dyDescent="0.25">
      <c r="B12128"/>
    </row>
    <row r="12129" spans="2:2" x14ac:dyDescent="0.25">
      <c r="B12129"/>
    </row>
    <row r="12130" spans="2:2" x14ac:dyDescent="0.25">
      <c r="B12130"/>
    </row>
    <row r="12131" spans="2:2" x14ac:dyDescent="0.25">
      <c r="B12131"/>
    </row>
    <row r="12132" spans="2:2" x14ac:dyDescent="0.25">
      <c r="B12132"/>
    </row>
    <row r="12133" spans="2:2" x14ac:dyDescent="0.25">
      <c r="B12133"/>
    </row>
    <row r="12134" spans="2:2" x14ac:dyDescent="0.25">
      <c r="B12134"/>
    </row>
    <row r="12135" spans="2:2" x14ac:dyDescent="0.25">
      <c r="B12135"/>
    </row>
    <row r="12136" spans="2:2" x14ac:dyDescent="0.25">
      <c r="B12136"/>
    </row>
    <row r="12137" spans="2:2" x14ac:dyDescent="0.25">
      <c r="B12137"/>
    </row>
    <row r="12138" spans="2:2" x14ac:dyDescent="0.25">
      <c r="B12138"/>
    </row>
    <row r="12139" spans="2:2" x14ac:dyDescent="0.25">
      <c r="B12139"/>
    </row>
    <row r="12140" spans="2:2" x14ac:dyDescent="0.25">
      <c r="B12140"/>
    </row>
    <row r="12141" spans="2:2" x14ac:dyDescent="0.25">
      <c r="B12141"/>
    </row>
    <row r="12142" spans="2:2" x14ac:dyDescent="0.25">
      <c r="B12142"/>
    </row>
    <row r="12143" spans="2:2" x14ac:dyDescent="0.25">
      <c r="B12143"/>
    </row>
    <row r="12144" spans="2:2" x14ac:dyDescent="0.25">
      <c r="B12144"/>
    </row>
    <row r="12145" spans="2:2" x14ac:dyDescent="0.25">
      <c r="B12145"/>
    </row>
    <row r="12146" spans="2:2" x14ac:dyDescent="0.25">
      <c r="B12146"/>
    </row>
    <row r="12147" spans="2:2" x14ac:dyDescent="0.25">
      <c r="B12147"/>
    </row>
    <row r="12148" spans="2:2" x14ac:dyDescent="0.25">
      <c r="B12148"/>
    </row>
    <row r="12149" spans="2:2" x14ac:dyDescent="0.25">
      <c r="B12149"/>
    </row>
    <row r="12150" spans="2:2" x14ac:dyDescent="0.25">
      <c r="B12150"/>
    </row>
    <row r="12151" spans="2:2" x14ac:dyDescent="0.25">
      <c r="B12151"/>
    </row>
    <row r="12152" spans="2:2" x14ac:dyDescent="0.25">
      <c r="B12152"/>
    </row>
    <row r="12153" spans="2:2" x14ac:dyDescent="0.25">
      <c r="B12153"/>
    </row>
    <row r="12154" spans="2:2" x14ac:dyDescent="0.25">
      <c r="B12154"/>
    </row>
    <row r="12155" spans="2:2" x14ac:dyDescent="0.25">
      <c r="B12155"/>
    </row>
    <row r="12156" spans="2:2" x14ac:dyDescent="0.25">
      <c r="B12156"/>
    </row>
    <row r="12157" spans="2:2" x14ac:dyDescent="0.25">
      <c r="B12157"/>
    </row>
    <row r="12158" spans="2:2" x14ac:dyDescent="0.25">
      <c r="B12158"/>
    </row>
    <row r="12159" spans="2:2" x14ac:dyDescent="0.25">
      <c r="B12159"/>
    </row>
    <row r="12160" spans="2:2" x14ac:dyDescent="0.25">
      <c r="B12160"/>
    </row>
    <row r="12161" spans="2:2" x14ac:dyDescent="0.25">
      <c r="B12161"/>
    </row>
    <row r="12162" spans="2:2" x14ac:dyDescent="0.25">
      <c r="B12162"/>
    </row>
    <row r="12163" spans="2:2" x14ac:dyDescent="0.25">
      <c r="B12163"/>
    </row>
    <row r="12164" spans="2:2" x14ac:dyDescent="0.25">
      <c r="B12164"/>
    </row>
    <row r="12165" spans="2:2" x14ac:dyDescent="0.25">
      <c r="B12165"/>
    </row>
    <row r="12166" spans="2:2" x14ac:dyDescent="0.25">
      <c r="B12166"/>
    </row>
    <row r="12167" spans="2:2" x14ac:dyDescent="0.25">
      <c r="B12167"/>
    </row>
    <row r="12168" spans="2:2" x14ac:dyDescent="0.25">
      <c r="B12168"/>
    </row>
    <row r="12169" spans="2:2" x14ac:dyDescent="0.25">
      <c r="B12169"/>
    </row>
    <row r="12170" spans="2:2" x14ac:dyDescent="0.25">
      <c r="B12170"/>
    </row>
    <row r="12171" spans="2:2" x14ac:dyDescent="0.25">
      <c r="B12171"/>
    </row>
    <row r="12172" spans="2:2" x14ac:dyDescent="0.25">
      <c r="B12172"/>
    </row>
    <row r="12173" spans="2:2" x14ac:dyDescent="0.25">
      <c r="B12173"/>
    </row>
    <row r="12174" spans="2:2" x14ac:dyDescent="0.25">
      <c r="B12174"/>
    </row>
    <row r="12175" spans="2:2" x14ac:dyDescent="0.25">
      <c r="B12175"/>
    </row>
    <row r="12176" spans="2:2" x14ac:dyDescent="0.25">
      <c r="B12176"/>
    </row>
    <row r="12177" spans="2:2" x14ac:dyDescent="0.25">
      <c r="B12177"/>
    </row>
    <row r="12178" spans="2:2" x14ac:dyDescent="0.25">
      <c r="B12178"/>
    </row>
    <row r="12179" spans="2:2" x14ac:dyDescent="0.25">
      <c r="B12179"/>
    </row>
    <row r="12180" spans="2:2" x14ac:dyDescent="0.25">
      <c r="B12180"/>
    </row>
    <row r="12181" spans="2:2" x14ac:dyDescent="0.25">
      <c r="B12181"/>
    </row>
    <row r="12182" spans="2:2" x14ac:dyDescent="0.25">
      <c r="B12182"/>
    </row>
    <row r="12183" spans="2:2" x14ac:dyDescent="0.25">
      <c r="B12183"/>
    </row>
    <row r="12184" spans="2:2" x14ac:dyDescent="0.25">
      <c r="B12184"/>
    </row>
    <row r="12185" spans="2:2" x14ac:dyDescent="0.25">
      <c r="B12185"/>
    </row>
    <row r="12186" spans="2:2" x14ac:dyDescent="0.25">
      <c r="B12186"/>
    </row>
    <row r="12187" spans="2:2" x14ac:dyDescent="0.25">
      <c r="B12187"/>
    </row>
    <row r="12188" spans="2:2" x14ac:dyDescent="0.25">
      <c r="B12188"/>
    </row>
    <row r="12189" spans="2:2" x14ac:dyDescent="0.25">
      <c r="B12189"/>
    </row>
    <row r="12190" spans="2:2" x14ac:dyDescent="0.25">
      <c r="B12190"/>
    </row>
    <row r="12191" spans="2:2" x14ac:dyDescent="0.25">
      <c r="B12191"/>
    </row>
    <row r="12192" spans="2:2" x14ac:dyDescent="0.25">
      <c r="B12192"/>
    </row>
    <row r="12193" spans="2:2" x14ac:dyDescent="0.25">
      <c r="B12193"/>
    </row>
    <row r="12194" spans="2:2" x14ac:dyDescent="0.25">
      <c r="B12194"/>
    </row>
    <row r="12195" spans="2:2" x14ac:dyDescent="0.25">
      <c r="B12195"/>
    </row>
    <row r="12196" spans="2:2" x14ac:dyDescent="0.25">
      <c r="B12196"/>
    </row>
    <row r="12197" spans="2:2" x14ac:dyDescent="0.25">
      <c r="B12197"/>
    </row>
    <row r="12198" spans="2:2" x14ac:dyDescent="0.25">
      <c r="B12198"/>
    </row>
    <row r="12199" spans="2:2" x14ac:dyDescent="0.25">
      <c r="B12199"/>
    </row>
    <row r="12200" spans="2:2" x14ac:dyDescent="0.25">
      <c r="B12200"/>
    </row>
    <row r="12201" spans="2:2" x14ac:dyDescent="0.25">
      <c r="B12201"/>
    </row>
    <row r="12202" spans="2:2" x14ac:dyDescent="0.25">
      <c r="B12202"/>
    </row>
    <row r="12203" spans="2:2" x14ac:dyDescent="0.25">
      <c r="B12203"/>
    </row>
    <row r="12204" spans="2:2" x14ac:dyDescent="0.25">
      <c r="B12204"/>
    </row>
    <row r="12205" spans="2:2" x14ac:dyDescent="0.25">
      <c r="B12205"/>
    </row>
    <row r="12206" spans="2:2" x14ac:dyDescent="0.25">
      <c r="B12206"/>
    </row>
    <row r="12207" spans="2:2" x14ac:dyDescent="0.25">
      <c r="B12207"/>
    </row>
    <row r="12208" spans="2:2" x14ac:dyDescent="0.25">
      <c r="B12208"/>
    </row>
    <row r="12209" spans="2:2" x14ac:dyDescent="0.25">
      <c r="B12209"/>
    </row>
    <row r="12210" spans="2:2" x14ac:dyDescent="0.25">
      <c r="B12210"/>
    </row>
    <row r="12211" spans="2:2" x14ac:dyDescent="0.25">
      <c r="B12211"/>
    </row>
    <row r="12212" spans="2:2" x14ac:dyDescent="0.25">
      <c r="B12212"/>
    </row>
    <row r="12213" spans="2:2" x14ac:dyDescent="0.25">
      <c r="B12213"/>
    </row>
    <row r="12214" spans="2:2" x14ac:dyDescent="0.25">
      <c r="B12214"/>
    </row>
    <row r="12215" spans="2:2" x14ac:dyDescent="0.25">
      <c r="B12215"/>
    </row>
    <row r="12216" spans="2:2" x14ac:dyDescent="0.25">
      <c r="B12216"/>
    </row>
    <row r="12217" spans="2:2" x14ac:dyDescent="0.25">
      <c r="B12217"/>
    </row>
    <row r="12218" spans="2:2" x14ac:dyDescent="0.25">
      <c r="B12218"/>
    </row>
    <row r="12219" spans="2:2" x14ac:dyDescent="0.25">
      <c r="B12219"/>
    </row>
    <row r="12220" spans="2:2" x14ac:dyDescent="0.25">
      <c r="B12220"/>
    </row>
    <row r="12221" spans="2:2" x14ac:dyDescent="0.25">
      <c r="B12221"/>
    </row>
    <row r="12222" spans="2:2" x14ac:dyDescent="0.25">
      <c r="B12222"/>
    </row>
    <row r="12223" spans="2:2" x14ac:dyDescent="0.25">
      <c r="B12223"/>
    </row>
    <row r="12224" spans="2:2" x14ac:dyDescent="0.25">
      <c r="B12224"/>
    </row>
    <row r="12225" spans="2:2" x14ac:dyDescent="0.25">
      <c r="B12225"/>
    </row>
    <row r="12226" spans="2:2" x14ac:dyDescent="0.25">
      <c r="B12226"/>
    </row>
    <row r="12227" spans="2:2" x14ac:dyDescent="0.25">
      <c r="B12227"/>
    </row>
    <row r="12228" spans="2:2" x14ac:dyDescent="0.25">
      <c r="B12228"/>
    </row>
    <row r="12229" spans="2:2" x14ac:dyDescent="0.25">
      <c r="B12229"/>
    </row>
    <row r="12230" spans="2:2" x14ac:dyDescent="0.25">
      <c r="B12230"/>
    </row>
    <row r="12231" spans="2:2" x14ac:dyDescent="0.25">
      <c r="B12231"/>
    </row>
    <row r="12232" spans="2:2" x14ac:dyDescent="0.25">
      <c r="B12232"/>
    </row>
    <row r="12233" spans="2:2" x14ac:dyDescent="0.25">
      <c r="B12233"/>
    </row>
    <row r="12234" spans="2:2" x14ac:dyDescent="0.25">
      <c r="B12234"/>
    </row>
    <row r="12235" spans="2:2" x14ac:dyDescent="0.25">
      <c r="B12235"/>
    </row>
    <row r="12236" spans="2:2" x14ac:dyDescent="0.25">
      <c r="B12236"/>
    </row>
    <row r="12237" spans="2:2" x14ac:dyDescent="0.25">
      <c r="B12237"/>
    </row>
    <row r="12238" spans="2:2" x14ac:dyDescent="0.25">
      <c r="B12238"/>
    </row>
    <row r="12239" spans="2:2" x14ac:dyDescent="0.25">
      <c r="B12239"/>
    </row>
    <row r="12240" spans="2:2" x14ac:dyDescent="0.25">
      <c r="B12240"/>
    </row>
    <row r="12241" spans="2:2" x14ac:dyDescent="0.25">
      <c r="B12241"/>
    </row>
    <row r="12242" spans="2:2" x14ac:dyDescent="0.25">
      <c r="B12242"/>
    </row>
    <row r="12243" spans="2:2" x14ac:dyDescent="0.25">
      <c r="B12243"/>
    </row>
    <row r="12244" spans="2:2" x14ac:dyDescent="0.25">
      <c r="B12244"/>
    </row>
    <row r="12245" spans="2:2" x14ac:dyDescent="0.25">
      <c r="B12245"/>
    </row>
    <row r="12246" spans="2:2" x14ac:dyDescent="0.25">
      <c r="B12246"/>
    </row>
    <row r="12247" spans="2:2" x14ac:dyDescent="0.25">
      <c r="B12247"/>
    </row>
    <row r="12248" spans="2:2" x14ac:dyDescent="0.25">
      <c r="B12248"/>
    </row>
    <row r="12249" spans="2:2" x14ac:dyDescent="0.25">
      <c r="B12249"/>
    </row>
    <row r="12250" spans="2:2" x14ac:dyDescent="0.25">
      <c r="B12250"/>
    </row>
    <row r="12251" spans="2:2" x14ac:dyDescent="0.25">
      <c r="B12251"/>
    </row>
    <row r="12252" spans="2:2" x14ac:dyDescent="0.25">
      <c r="B12252"/>
    </row>
    <row r="12253" spans="2:2" x14ac:dyDescent="0.25">
      <c r="B12253"/>
    </row>
    <row r="12254" spans="2:2" x14ac:dyDescent="0.25">
      <c r="B12254"/>
    </row>
    <row r="12255" spans="2:2" x14ac:dyDescent="0.25">
      <c r="B12255"/>
    </row>
    <row r="12256" spans="2:2" x14ac:dyDescent="0.25">
      <c r="B12256"/>
    </row>
    <row r="12257" spans="2:2" x14ac:dyDescent="0.25">
      <c r="B12257"/>
    </row>
    <row r="12258" spans="2:2" x14ac:dyDescent="0.25">
      <c r="B12258"/>
    </row>
    <row r="12259" spans="2:2" x14ac:dyDescent="0.25">
      <c r="B12259"/>
    </row>
    <row r="12260" spans="2:2" x14ac:dyDescent="0.25">
      <c r="B12260"/>
    </row>
    <row r="12261" spans="2:2" x14ac:dyDescent="0.25">
      <c r="B12261"/>
    </row>
    <row r="12262" spans="2:2" x14ac:dyDescent="0.25">
      <c r="B12262"/>
    </row>
    <row r="12263" spans="2:2" x14ac:dyDescent="0.25">
      <c r="B12263"/>
    </row>
    <row r="12264" spans="2:2" x14ac:dyDescent="0.25">
      <c r="B12264"/>
    </row>
    <row r="12265" spans="2:2" x14ac:dyDescent="0.25">
      <c r="B12265"/>
    </row>
    <row r="12266" spans="2:2" x14ac:dyDescent="0.25">
      <c r="B12266"/>
    </row>
    <row r="12267" spans="2:2" x14ac:dyDescent="0.25">
      <c r="B12267"/>
    </row>
    <row r="12268" spans="2:2" x14ac:dyDescent="0.25">
      <c r="B12268"/>
    </row>
    <row r="12269" spans="2:2" x14ac:dyDescent="0.25">
      <c r="B12269"/>
    </row>
    <row r="12270" spans="2:2" x14ac:dyDescent="0.25">
      <c r="B12270"/>
    </row>
    <row r="12271" spans="2:2" x14ac:dyDescent="0.25">
      <c r="B12271"/>
    </row>
    <row r="12272" spans="2:2" x14ac:dyDescent="0.25">
      <c r="B12272"/>
    </row>
    <row r="12273" spans="2:2" x14ac:dyDescent="0.25">
      <c r="B12273"/>
    </row>
    <row r="12274" spans="2:2" x14ac:dyDescent="0.25">
      <c r="B12274"/>
    </row>
    <row r="12275" spans="2:2" x14ac:dyDescent="0.25">
      <c r="B12275"/>
    </row>
    <row r="12276" spans="2:2" x14ac:dyDescent="0.25">
      <c r="B12276"/>
    </row>
    <row r="12277" spans="2:2" x14ac:dyDescent="0.25">
      <c r="B12277"/>
    </row>
    <row r="12278" spans="2:2" x14ac:dyDescent="0.25">
      <c r="B12278"/>
    </row>
    <row r="12279" spans="2:2" x14ac:dyDescent="0.25">
      <c r="B12279"/>
    </row>
    <row r="12280" spans="2:2" x14ac:dyDescent="0.25">
      <c r="B12280"/>
    </row>
    <row r="12281" spans="2:2" x14ac:dyDescent="0.25">
      <c r="B12281"/>
    </row>
    <row r="12282" spans="2:2" x14ac:dyDescent="0.25">
      <c r="B12282"/>
    </row>
    <row r="12283" spans="2:2" x14ac:dyDescent="0.25">
      <c r="B12283"/>
    </row>
    <row r="12284" spans="2:2" x14ac:dyDescent="0.25">
      <c r="B12284"/>
    </row>
    <row r="12285" spans="2:2" x14ac:dyDescent="0.25">
      <c r="B12285"/>
    </row>
    <row r="12286" spans="2:2" x14ac:dyDescent="0.25">
      <c r="B12286"/>
    </row>
    <row r="12287" spans="2:2" x14ac:dyDescent="0.25">
      <c r="B12287"/>
    </row>
    <row r="12288" spans="2:2" x14ac:dyDescent="0.25">
      <c r="B12288"/>
    </row>
    <row r="12289" spans="2:2" x14ac:dyDescent="0.25">
      <c r="B12289"/>
    </row>
    <row r="12290" spans="2:2" x14ac:dyDescent="0.25">
      <c r="B12290"/>
    </row>
    <row r="12291" spans="2:2" x14ac:dyDescent="0.25">
      <c r="B12291"/>
    </row>
    <row r="12292" spans="2:2" x14ac:dyDescent="0.25">
      <c r="B12292"/>
    </row>
    <row r="12293" spans="2:2" x14ac:dyDescent="0.25">
      <c r="B12293"/>
    </row>
    <row r="12294" spans="2:2" x14ac:dyDescent="0.25">
      <c r="B12294"/>
    </row>
    <row r="12295" spans="2:2" x14ac:dyDescent="0.25">
      <c r="B12295"/>
    </row>
    <row r="12296" spans="2:2" x14ac:dyDescent="0.25">
      <c r="B12296"/>
    </row>
    <row r="12297" spans="2:2" x14ac:dyDescent="0.25">
      <c r="B12297"/>
    </row>
    <row r="12298" spans="2:2" x14ac:dyDescent="0.25">
      <c r="B12298"/>
    </row>
    <row r="12299" spans="2:2" x14ac:dyDescent="0.25">
      <c r="B12299"/>
    </row>
    <row r="12300" spans="2:2" x14ac:dyDescent="0.25">
      <c r="B12300"/>
    </row>
    <row r="12301" spans="2:2" x14ac:dyDescent="0.25">
      <c r="B12301"/>
    </row>
    <row r="12302" spans="2:2" x14ac:dyDescent="0.25">
      <c r="B12302"/>
    </row>
    <row r="12303" spans="2:2" x14ac:dyDescent="0.25">
      <c r="B12303"/>
    </row>
    <row r="12304" spans="2:2" x14ac:dyDescent="0.25">
      <c r="B12304"/>
    </row>
    <row r="12305" spans="2:2" x14ac:dyDescent="0.25">
      <c r="B12305"/>
    </row>
    <row r="12306" spans="2:2" x14ac:dyDescent="0.25">
      <c r="B12306"/>
    </row>
    <row r="12307" spans="2:2" x14ac:dyDescent="0.25">
      <c r="B12307"/>
    </row>
    <row r="12308" spans="2:2" x14ac:dyDescent="0.25">
      <c r="B12308"/>
    </row>
    <row r="12309" spans="2:2" x14ac:dyDescent="0.25">
      <c r="B12309"/>
    </row>
    <row r="12310" spans="2:2" x14ac:dyDescent="0.25">
      <c r="B12310"/>
    </row>
    <row r="12311" spans="2:2" x14ac:dyDescent="0.25">
      <c r="B12311"/>
    </row>
    <row r="12312" spans="2:2" x14ac:dyDescent="0.25">
      <c r="B12312"/>
    </row>
    <row r="12313" spans="2:2" x14ac:dyDescent="0.25">
      <c r="B12313"/>
    </row>
    <row r="12314" spans="2:2" x14ac:dyDescent="0.25">
      <c r="B12314"/>
    </row>
    <row r="12315" spans="2:2" x14ac:dyDescent="0.25">
      <c r="B12315"/>
    </row>
    <row r="12316" spans="2:2" x14ac:dyDescent="0.25">
      <c r="B12316"/>
    </row>
    <row r="12317" spans="2:2" x14ac:dyDescent="0.25">
      <c r="B12317"/>
    </row>
    <row r="12318" spans="2:2" x14ac:dyDescent="0.25">
      <c r="B12318"/>
    </row>
    <row r="12319" spans="2:2" x14ac:dyDescent="0.25">
      <c r="B12319"/>
    </row>
    <row r="12320" spans="2:2" x14ac:dyDescent="0.25">
      <c r="B12320"/>
    </row>
    <row r="12321" spans="2:2" x14ac:dyDescent="0.25">
      <c r="B12321"/>
    </row>
    <row r="12322" spans="2:2" x14ac:dyDescent="0.25">
      <c r="B12322"/>
    </row>
    <row r="12323" spans="2:2" x14ac:dyDescent="0.25">
      <c r="B12323"/>
    </row>
    <row r="12324" spans="2:2" x14ac:dyDescent="0.25">
      <c r="B12324"/>
    </row>
    <row r="12325" spans="2:2" x14ac:dyDescent="0.25">
      <c r="B12325"/>
    </row>
    <row r="12326" spans="2:2" x14ac:dyDescent="0.25">
      <c r="B12326"/>
    </row>
    <row r="12327" spans="2:2" x14ac:dyDescent="0.25">
      <c r="B12327"/>
    </row>
    <row r="12328" spans="2:2" x14ac:dyDescent="0.25">
      <c r="B12328"/>
    </row>
    <row r="12329" spans="2:2" x14ac:dyDescent="0.25">
      <c r="B12329"/>
    </row>
    <row r="12330" spans="2:2" x14ac:dyDescent="0.25">
      <c r="B12330"/>
    </row>
    <row r="12331" spans="2:2" x14ac:dyDescent="0.25">
      <c r="B12331"/>
    </row>
    <row r="12332" spans="2:2" x14ac:dyDescent="0.25">
      <c r="B12332"/>
    </row>
    <row r="12333" spans="2:2" x14ac:dyDescent="0.25">
      <c r="B12333"/>
    </row>
    <row r="12334" spans="2:2" x14ac:dyDescent="0.25">
      <c r="B12334"/>
    </row>
    <row r="12335" spans="2:2" x14ac:dyDescent="0.25">
      <c r="B12335"/>
    </row>
    <row r="12336" spans="2:2" x14ac:dyDescent="0.25">
      <c r="B12336"/>
    </row>
    <row r="12337" spans="2:2" x14ac:dyDescent="0.25">
      <c r="B12337"/>
    </row>
    <row r="12338" spans="2:2" x14ac:dyDescent="0.25">
      <c r="B12338"/>
    </row>
    <row r="12339" spans="2:2" x14ac:dyDescent="0.25">
      <c r="B12339"/>
    </row>
    <row r="12340" spans="2:2" x14ac:dyDescent="0.25">
      <c r="B12340"/>
    </row>
    <row r="12341" spans="2:2" x14ac:dyDescent="0.25">
      <c r="B12341"/>
    </row>
    <row r="12342" spans="2:2" x14ac:dyDescent="0.25">
      <c r="B12342"/>
    </row>
    <row r="12343" spans="2:2" x14ac:dyDescent="0.25">
      <c r="B12343"/>
    </row>
    <row r="12344" spans="2:2" x14ac:dyDescent="0.25">
      <c r="B12344"/>
    </row>
    <row r="12345" spans="2:2" x14ac:dyDescent="0.25">
      <c r="B12345"/>
    </row>
    <row r="12346" spans="2:2" x14ac:dyDescent="0.25">
      <c r="B12346"/>
    </row>
    <row r="12347" spans="2:2" x14ac:dyDescent="0.25">
      <c r="B12347"/>
    </row>
    <row r="12348" spans="2:2" x14ac:dyDescent="0.25">
      <c r="B12348"/>
    </row>
    <row r="12349" spans="2:2" x14ac:dyDescent="0.25">
      <c r="B12349"/>
    </row>
    <row r="12350" spans="2:2" x14ac:dyDescent="0.25">
      <c r="B12350"/>
    </row>
    <row r="12351" spans="2:2" x14ac:dyDescent="0.25">
      <c r="B12351"/>
    </row>
    <row r="12352" spans="2:2" x14ac:dyDescent="0.25">
      <c r="B12352"/>
    </row>
    <row r="12353" spans="2:2" x14ac:dyDescent="0.25">
      <c r="B12353"/>
    </row>
    <row r="12354" spans="2:2" x14ac:dyDescent="0.25">
      <c r="B12354"/>
    </row>
    <row r="12355" spans="2:2" x14ac:dyDescent="0.25">
      <c r="B12355"/>
    </row>
    <row r="12356" spans="2:2" x14ac:dyDescent="0.25">
      <c r="B12356"/>
    </row>
    <row r="12357" spans="2:2" x14ac:dyDescent="0.25">
      <c r="B12357"/>
    </row>
    <row r="12358" spans="2:2" x14ac:dyDescent="0.25">
      <c r="B12358"/>
    </row>
    <row r="12359" spans="2:2" x14ac:dyDescent="0.25">
      <c r="B12359"/>
    </row>
    <row r="12360" spans="2:2" x14ac:dyDescent="0.25">
      <c r="B12360"/>
    </row>
    <row r="12361" spans="2:2" x14ac:dyDescent="0.25">
      <c r="B12361"/>
    </row>
    <row r="12362" spans="2:2" x14ac:dyDescent="0.25">
      <c r="B12362"/>
    </row>
    <row r="12363" spans="2:2" x14ac:dyDescent="0.25">
      <c r="B12363"/>
    </row>
    <row r="12364" spans="2:2" x14ac:dyDescent="0.25">
      <c r="B12364"/>
    </row>
    <row r="12365" spans="2:2" x14ac:dyDescent="0.25">
      <c r="B12365"/>
    </row>
    <row r="12366" spans="2:2" x14ac:dyDescent="0.25">
      <c r="B12366"/>
    </row>
    <row r="12367" spans="2:2" x14ac:dyDescent="0.25">
      <c r="B12367"/>
    </row>
    <row r="12368" spans="2:2" x14ac:dyDescent="0.25">
      <c r="B12368"/>
    </row>
    <row r="12369" spans="2:2" x14ac:dyDescent="0.25">
      <c r="B12369"/>
    </row>
    <row r="12370" spans="2:2" x14ac:dyDescent="0.25">
      <c r="B12370"/>
    </row>
    <row r="12371" spans="2:2" x14ac:dyDescent="0.25">
      <c r="B12371"/>
    </row>
    <row r="12372" spans="2:2" x14ac:dyDescent="0.25">
      <c r="B12372"/>
    </row>
    <row r="12373" spans="2:2" x14ac:dyDescent="0.25">
      <c r="B12373"/>
    </row>
    <row r="12374" spans="2:2" x14ac:dyDescent="0.25">
      <c r="B12374"/>
    </row>
    <row r="12375" spans="2:2" x14ac:dyDescent="0.25">
      <c r="B12375"/>
    </row>
    <row r="12376" spans="2:2" x14ac:dyDescent="0.25">
      <c r="B12376"/>
    </row>
    <row r="12377" spans="2:2" x14ac:dyDescent="0.25">
      <c r="B12377"/>
    </row>
    <row r="12378" spans="2:2" x14ac:dyDescent="0.25">
      <c r="B12378"/>
    </row>
    <row r="12379" spans="2:2" x14ac:dyDescent="0.25">
      <c r="B12379"/>
    </row>
    <row r="12380" spans="2:2" x14ac:dyDescent="0.25">
      <c r="B12380"/>
    </row>
    <row r="12381" spans="2:2" x14ac:dyDescent="0.25">
      <c r="B12381"/>
    </row>
    <row r="12382" spans="2:2" x14ac:dyDescent="0.25">
      <c r="B12382"/>
    </row>
    <row r="12383" spans="2:2" x14ac:dyDescent="0.25">
      <c r="B12383"/>
    </row>
    <row r="12384" spans="2:2" x14ac:dyDescent="0.25">
      <c r="B12384"/>
    </row>
    <row r="12385" spans="2:2" x14ac:dyDescent="0.25">
      <c r="B12385"/>
    </row>
    <row r="12386" spans="2:2" x14ac:dyDescent="0.25">
      <c r="B12386"/>
    </row>
    <row r="12387" spans="2:2" x14ac:dyDescent="0.25">
      <c r="B12387"/>
    </row>
    <row r="12388" spans="2:2" x14ac:dyDescent="0.25">
      <c r="B12388"/>
    </row>
    <row r="12389" spans="2:2" x14ac:dyDescent="0.25">
      <c r="B12389"/>
    </row>
    <row r="12390" spans="2:2" x14ac:dyDescent="0.25">
      <c r="B12390"/>
    </row>
    <row r="12391" spans="2:2" x14ac:dyDescent="0.25">
      <c r="B12391"/>
    </row>
    <row r="12392" spans="2:2" x14ac:dyDescent="0.25">
      <c r="B12392"/>
    </row>
    <row r="12393" spans="2:2" x14ac:dyDescent="0.25">
      <c r="B12393"/>
    </row>
    <row r="12394" spans="2:2" x14ac:dyDescent="0.25">
      <c r="B12394"/>
    </row>
    <row r="12395" spans="2:2" x14ac:dyDescent="0.25">
      <c r="B12395"/>
    </row>
    <row r="12396" spans="2:2" x14ac:dyDescent="0.25">
      <c r="B12396"/>
    </row>
    <row r="12397" spans="2:2" x14ac:dyDescent="0.25">
      <c r="B12397"/>
    </row>
    <row r="12398" spans="2:2" x14ac:dyDescent="0.25">
      <c r="B12398"/>
    </row>
    <row r="12399" spans="2:2" x14ac:dyDescent="0.25">
      <c r="B12399"/>
    </row>
    <row r="12400" spans="2:2" x14ac:dyDescent="0.25">
      <c r="B12400"/>
    </row>
    <row r="12401" spans="2:2" x14ac:dyDescent="0.25">
      <c r="B12401"/>
    </row>
    <row r="12402" spans="2:2" x14ac:dyDescent="0.25">
      <c r="B12402"/>
    </row>
    <row r="12403" spans="2:2" x14ac:dyDescent="0.25">
      <c r="B12403"/>
    </row>
    <row r="12404" spans="2:2" x14ac:dyDescent="0.25">
      <c r="B12404"/>
    </row>
    <row r="12405" spans="2:2" x14ac:dyDescent="0.25">
      <c r="B12405"/>
    </row>
    <row r="12406" spans="2:2" x14ac:dyDescent="0.25">
      <c r="B12406"/>
    </row>
    <row r="12407" spans="2:2" x14ac:dyDescent="0.25">
      <c r="B12407"/>
    </row>
    <row r="12408" spans="2:2" x14ac:dyDescent="0.25">
      <c r="B12408"/>
    </row>
    <row r="12409" spans="2:2" x14ac:dyDescent="0.25">
      <c r="B12409"/>
    </row>
    <row r="12410" spans="2:2" x14ac:dyDescent="0.25">
      <c r="B12410"/>
    </row>
    <row r="12411" spans="2:2" x14ac:dyDescent="0.25">
      <c r="B12411"/>
    </row>
    <row r="12412" spans="2:2" x14ac:dyDescent="0.25">
      <c r="B12412"/>
    </row>
    <row r="12413" spans="2:2" x14ac:dyDescent="0.25">
      <c r="B12413"/>
    </row>
    <row r="12414" spans="2:2" x14ac:dyDescent="0.25">
      <c r="B12414"/>
    </row>
    <row r="12415" spans="2:2" x14ac:dyDescent="0.25">
      <c r="B12415"/>
    </row>
    <row r="12416" spans="2:2" x14ac:dyDescent="0.25">
      <c r="B12416"/>
    </row>
    <row r="12417" spans="2:2" x14ac:dyDescent="0.25">
      <c r="B12417"/>
    </row>
    <row r="12418" spans="2:2" x14ac:dyDescent="0.25">
      <c r="B12418"/>
    </row>
    <row r="12419" spans="2:2" x14ac:dyDescent="0.25">
      <c r="B12419"/>
    </row>
    <row r="12420" spans="2:2" x14ac:dyDescent="0.25">
      <c r="B12420"/>
    </row>
    <row r="12421" spans="2:2" x14ac:dyDescent="0.25">
      <c r="B12421"/>
    </row>
    <row r="12422" spans="2:2" x14ac:dyDescent="0.25">
      <c r="B12422"/>
    </row>
    <row r="12423" spans="2:2" x14ac:dyDescent="0.25">
      <c r="B12423"/>
    </row>
    <row r="12424" spans="2:2" x14ac:dyDescent="0.25">
      <c r="B12424"/>
    </row>
    <row r="12425" spans="2:2" x14ac:dyDescent="0.25">
      <c r="B12425"/>
    </row>
    <row r="12426" spans="2:2" x14ac:dyDescent="0.25">
      <c r="B12426"/>
    </row>
    <row r="12427" spans="2:2" x14ac:dyDescent="0.25">
      <c r="B12427"/>
    </row>
    <row r="12428" spans="2:2" x14ac:dyDescent="0.25">
      <c r="B12428"/>
    </row>
    <row r="12429" spans="2:2" x14ac:dyDescent="0.25">
      <c r="B12429"/>
    </row>
    <row r="12430" spans="2:2" x14ac:dyDescent="0.25">
      <c r="B12430"/>
    </row>
    <row r="12431" spans="2:2" x14ac:dyDescent="0.25">
      <c r="B12431"/>
    </row>
    <row r="12432" spans="2:2" x14ac:dyDescent="0.25">
      <c r="B12432"/>
    </row>
    <row r="12433" spans="2:2" x14ac:dyDescent="0.25">
      <c r="B12433"/>
    </row>
    <row r="12434" spans="2:2" x14ac:dyDescent="0.25">
      <c r="B12434"/>
    </row>
    <row r="12435" spans="2:2" x14ac:dyDescent="0.25">
      <c r="B12435"/>
    </row>
    <row r="12436" spans="2:2" x14ac:dyDescent="0.25">
      <c r="B12436"/>
    </row>
    <row r="12437" spans="2:2" x14ac:dyDescent="0.25">
      <c r="B12437"/>
    </row>
    <row r="12438" spans="2:2" x14ac:dyDescent="0.25">
      <c r="B12438"/>
    </row>
    <row r="12439" spans="2:2" x14ac:dyDescent="0.25">
      <c r="B12439"/>
    </row>
    <row r="12440" spans="2:2" x14ac:dyDescent="0.25">
      <c r="B12440"/>
    </row>
    <row r="12441" spans="2:2" x14ac:dyDescent="0.25">
      <c r="B12441"/>
    </row>
    <row r="12442" spans="2:2" x14ac:dyDescent="0.25">
      <c r="B12442"/>
    </row>
    <row r="12443" spans="2:2" x14ac:dyDescent="0.25">
      <c r="B12443"/>
    </row>
    <row r="12444" spans="2:2" x14ac:dyDescent="0.25">
      <c r="B12444"/>
    </row>
    <row r="12445" spans="2:2" x14ac:dyDescent="0.25">
      <c r="B12445"/>
    </row>
    <row r="12446" spans="2:2" x14ac:dyDescent="0.25">
      <c r="B12446"/>
    </row>
    <row r="12447" spans="2:2" x14ac:dyDescent="0.25">
      <c r="B12447"/>
    </row>
    <row r="12448" spans="2:2" x14ac:dyDescent="0.25">
      <c r="B12448"/>
    </row>
    <row r="12449" spans="2:2" x14ac:dyDescent="0.25">
      <c r="B12449"/>
    </row>
    <row r="12450" spans="2:2" x14ac:dyDescent="0.25">
      <c r="B12450"/>
    </row>
    <row r="12451" spans="2:2" x14ac:dyDescent="0.25">
      <c r="B12451"/>
    </row>
    <row r="12452" spans="2:2" x14ac:dyDescent="0.25">
      <c r="B12452"/>
    </row>
    <row r="12453" spans="2:2" x14ac:dyDescent="0.25">
      <c r="B12453"/>
    </row>
    <row r="12454" spans="2:2" x14ac:dyDescent="0.25">
      <c r="B12454"/>
    </row>
    <row r="12455" spans="2:2" x14ac:dyDescent="0.25">
      <c r="B12455"/>
    </row>
    <row r="12456" spans="2:2" x14ac:dyDescent="0.25">
      <c r="B12456"/>
    </row>
    <row r="12457" spans="2:2" x14ac:dyDescent="0.25">
      <c r="B12457"/>
    </row>
    <row r="12458" spans="2:2" x14ac:dyDescent="0.25">
      <c r="B12458"/>
    </row>
    <row r="12459" spans="2:2" x14ac:dyDescent="0.25">
      <c r="B12459"/>
    </row>
    <row r="12460" spans="2:2" x14ac:dyDescent="0.25">
      <c r="B12460"/>
    </row>
    <row r="12461" spans="2:2" x14ac:dyDescent="0.25">
      <c r="B12461"/>
    </row>
    <row r="12462" spans="2:2" x14ac:dyDescent="0.25">
      <c r="B12462"/>
    </row>
    <row r="12463" spans="2:2" x14ac:dyDescent="0.25">
      <c r="B12463"/>
    </row>
    <row r="12464" spans="2:2" x14ac:dyDescent="0.25">
      <c r="B12464"/>
    </row>
    <row r="12465" spans="2:2" x14ac:dyDescent="0.25">
      <c r="B12465"/>
    </row>
    <row r="12466" spans="2:2" x14ac:dyDescent="0.25">
      <c r="B12466"/>
    </row>
    <row r="12467" spans="2:2" x14ac:dyDescent="0.25">
      <c r="B12467"/>
    </row>
    <row r="12468" spans="2:2" x14ac:dyDescent="0.25">
      <c r="B12468"/>
    </row>
    <row r="12469" spans="2:2" x14ac:dyDescent="0.25">
      <c r="B12469"/>
    </row>
    <row r="12470" spans="2:2" x14ac:dyDescent="0.25">
      <c r="B12470"/>
    </row>
    <row r="12471" spans="2:2" x14ac:dyDescent="0.25">
      <c r="B12471"/>
    </row>
    <row r="12472" spans="2:2" x14ac:dyDescent="0.25">
      <c r="B12472"/>
    </row>
    <row r="12473" spans="2:2" x14ac:dyDescent="0.25">
      <c r="B12473"/>
    </row>
    <row r="12474" spans="2:2" x14ac:dyDescent="0.25">
      <c r="B12474"/>
    </row>
    <row r="12475" spans="2:2" x14ac:dyDescent="0.25">
      <c r="B12475"/>
    </row>
    <row r="12476" spans="2:2" x14ac:dyDescent="0.25">
      <c r="B12476"/>
    </row>
    <row r="12477" spans="2:2" x14ac:dyDescent="0.25">
      <c r="B12477"/>
    </row>
    <row r="12478" spans="2:2" x14ac:dyDescent="0.25">
      <c r="B12478"/>
    </row>
    <row r="12479" spans="2:2" x14ac:dyDescent="0.25">
      <c r="B12479"/>
    </row>
    <row r="12480" spans="2:2" x14ac:dyDescent="0.25">
      <c r="B12480"/>
    </row>
    <row r="12481" spans="2:2" x14ac:dyDescent="0.25">
      <c r="B12481"/>
    </row>
    <row r="12482" spans="2:2" x14ac:dyDescent="0.25">
      <c r="B12482"/>
    </row>
    <row r="12483" spans="2:2" x14ac:dyDescent="0.25">
      <c r="B12483"/>
    </row>
    <row r="12484" spans="2:2" x14ac:dyDescent="0.25">
      <c r="B12484"/>
    </row>
    <row r="12485" spans="2:2" x14ac:dyDescent="0.25">
      <c r="B12485"/>
    </row>
    <row r="12486" spans="2:2" x14ac:dyDescent="0.25">
      <c r="B12486"/>
    </row>
    <row r="12487" spans="2:2" x14ac:dyDescent="0.25">
      <c r="B12487"/>
    </row>
    <row r="12488" spans="2:2" x14ac:dyDescent="0.25">
      <c r="B12488"/>
    </row>
    <row r="12489" spans="2:2" x14ac:dyDescent="0.25">
      <c r="B12489"/>
    </row>
    <row r="12490" spans="2:2" x14ac:dyDescent="0.25">
      <c r="B12490"/>
    </row>
    <row r="12491" spans="2:2" x14ac:dyDescent="0.25">
      <c r="B12491"/>
    </row>
    <row r="12492" spans="2:2" x14ac:dyDescent="0.25">
      <c r="B12492"/>
    </row>
    <row r="12493" spans="2:2" x14ac:dyDescent="0.25">
      <c r="B12493"/>
    </row>
    <row r="12494" spans="2:2" x14ac:dyDescent="0.25">
      <c r="B12494"/>
    </row>
    <row r="12495" spans="2:2" x14ac:dyDescent="0.25">
      <c r="B12495"/>
    </row>
    <row r="12496" spans="2:2" x14ac:dyDescent="0.25">
      <c r="B12496"/>
    </row>
    <row r="12497" spans="2:2" x14ac:dyDescent="0.25">
      <c r="B12497"/>
    </row>
    <row r="12498" spans="2:2" x14ac:dyDescent="0.25">
      <c r="B12498"/>
    </row>
    <row r="12499" spans="2:2" x14ac:dyDescent="0.25">
      <c r="B12499"/>
    </row>
    <row r="12500" spans="2:2" x14ac:dyDescent="0.25">
      <c r="B12500"/>
    </row>
    <row r="12501" spans="2:2" x14ac:dyDescent="0.25">
      <c r="B12501"/>
    </row>
    <row r="12502" spans="2:2" x14ac:dyDescent="0.25">
      <c r="B12502"/>
    </row>
    <row r="12503" spans="2:2" x14ac:dyDescent="0.25">
      <c r="B12503"/>
    </row>
    <row r="12504" spans="2:2" x14ac:dyDescent="0.25">
      <c r="B12504"/>
    </row>
    <row r="12505" spans="2:2" x14ac:dyDescent="0.25">
      <c r="B12505"/>
    </row>
    <row r="12506" spans="2:2" x14ac:dyDescent="0.25">
      <c r="B12506"/>
    </row>
    <row r="12507" spans="2:2" x14ac:dyDescent="0.25">
      <c r="B12507"/>
    </row>
    <row r="12508" spans="2:2" x14ac:dyDescent="0.25">
      <c r="B12508"/>
    </row>
    <row r="12509" spans="2:2" x14ac:dyDescent="0.25">
      <c r="B12509"/>
    </row>
    <row r="12510" spans="2:2" x14ac:dyDescent="0.25">
      <c r="B12510"/>
    </row>
    <row r="12511" spans="2:2" x14ac:dyDescent="0.25">
      <c r="B12511"/>
    </row>
    <row r="12512" spans="2:2" x14ac:dyDescent="0.25">
      <c r="B12512"/>
    </row>
    <row r="12513" spans="2:2" x14ac:dyDescent="0.25">
      <c r="B12513"/>
    </row>
    <row r="12514" spans="2:2" x14ac:dyDescent="0.25">
      <c r="B12514"/>
    </row>
    <row r="12515" spans="2:2" x14ac:dyDescent="0.25">
      <c r="B12515"/>
    </row>
    <row r="12516" spans="2:2" x14ac:dyDescent="0.25">
      <c r="B12516"/>
    </row>
    <row r="12517" spans="2:2" x14ac:dyDescent="0.25">
      <c r="B12517"/>
    </row>
    <row r="12518" spans="2:2" x14ac:dyDescent="0.25">
      <c r="B12518"/>
    </row>
    <row r="12519" spans="2:2" x14ac:dyDescent="0.25">
      <c r="B12519"/>
    </row>
    <row r="12520" spans="2:2" x14ac:dyDescent="0.25">
      <c r="B12520"/>
    </row>
    <row r="12521" spans="2:2" x14ac:dyDescent="0.25">
      <c r="B12521"/>
    </row>
    <row r="12522" spans="2:2" x14ac:dyDescent="0.25">
      <c r="B12522"/>
    </row>
    <row r="12523" spans="2:2" x14ac:dyDescent="0.25">
      <c r="B12523"/>
    </row>
    <row r="12524" spans="2:2" x14ac:dyDescent="0.25">
      <c r="B12524"/>
    </row>
    <row r="12525" spans="2:2" x14ac:dyDescent="0.25">
      <c r="B12525"/>
    </row>
    <row r="12526" spans="2:2" x14ac:dyDescent="0.25">
      <c r="B12526"/>
    </row>
    <row r="12527" spans="2:2" x14ac:dyDescent="0.25">
      <c r="B12527"/>
    </row>
    <row r="12528" spans="2:2" x14ac:dyDescent="0.25">
      <c r="B12528"/>
    </row>
    <row r="12529" spans="2:2" x14ac:dyDescent="0.25">
      <c r="B12529"/>
    </row>
    <row r="12530" spans="2:2" x14ac:dyDescent="0.25">
      <c r="B12530"/>
    </row>
    <row r="12531" spans="2:2" x14ac:dyDescent="0.25">
      <c r="B12531"/>
    </row>
    <row r="12532" spans="2:2" x14ac:dyDescent="0.25">
      <c r="B12532"/>
    </row>
    <row r="12533" spans="2:2" x14ac:dyDescent="0.25">
      <c r="B12533"/>
    </row>
    <row r="12534" spans="2:2" x14ac:dyDescent="0.25">
      <c r="B12534"/>
    </row>
    <row r="12535" spans="2:2" x14ac:dyDescent="0.25">
      <c r="B12535"/>
    </row>
    <row r="12536" spans="2:2" x14ac:dyDescent="0.25">
      <c r="B12536"/>
    </row>
    <row r="12537" spans="2:2" x14ac:dyDescent="0.25">
      <c r="B12537"/>
    </row>
    <row r="12538" spans="2:2" x14ac:dyDescent="0.25">
      <c r="B12538"/>
    </row>
    <row r="12539" spans="2:2" x14ac:dyDescent="0.25">
      <c r="B12539"/>
    </row>
    <row r="12540" spans="2:2" x14ac:dyDescent="0.25">
      <c r="B12540"/>
    </row>
    <row r="12541" spans="2:2" x14ac:dyDescent="0.25">
      <c r="B12541"/>
    </row>
    <row r="12542" spans="2:2" x14ac:dyDescent="0.25">
      <c r="B12542"/>
    </row>
    <row r="12543" spans="2:2" x14ac:dyDescent="0.25">
      <c r="B12543"/>
    </row>
    <row r="12544" spans="2:2" x14ac:dyDescent="0.25">
      <c r="B12544"/>
    </row>
    <row r="12545" spans="2:2" x14ac:dyDescent="0.25">
      <c r="B12545"/>
    </row>
    <row r="12546" spans="2:2" x14ac:dyDescent="0.25">
      <c r="B12546"/>
    </row>
    <row r="12547" spans="2:2" x14ac:dyDescent="0.25">
      <c r="B12547"/>
    </row>
    <row r="12548" spans="2:2" x14ac:dyDescent="0.25">
      <c r="B12548"/>
    </row>
    <row r="12549" spans="2:2" x14ac:dyDescent="0.25">
      <c r="B12549"/>
    </row>
    <row r="12550" spans="2:2" x14ac:dyDescent="0.25">
      <c r="B12550"/>
    </row>
    <row r="12551" spans="2:2" x14ac:dyDescent="0.25">
      <c r="B12551"/>
    </row>
    <row r="12552" spans="2:2" x14ac:dyDescent="0.25">
      <c r="B12552"/>
    </row>
    <row r="12553" spans="2:2" x14ac:dyDescent="0.25">
      <c r="B12553"/>
    </row>
    <row r="12554" spans="2:2" x14ac:dyDescent="0.25">
      <c r="B12554"/>
    </row>
    <row r="12555" spans="2:2" x14ac:dyDescent="0.25">
      <c r="B12555"/>
    </row>
    <row r="12556" spans="2:2" x14ac:dyDescent="0.25">
      <c r="B12556"/>
    </row>
    <row r="12557" spans="2:2" x14ac:dyDescent="0.25">
      <c r="B12557"/>
    </row>
    <row r="12558" spans="2:2" x14ac:dyDescent="0.25">
      <c r="B12558"/>
    </row>
    <row r="12559" spans="2:2" x14ac:dyDescent="0.25">
      <c r="B12559"/>
    </row>
    <row r="12560" spans="2:2" x14ac:dyDescent="0.25">
      <c r="B12560"/>
    </row>
    <row r="12561" spans="2:2" x14ac:dyDescent="0.25">
      <c r="B12561"/>
    </row>
    <row r="12562" spans="2:2" x14ac:dyDescent="0.25">
      <c r="B12562"/>
    </row>
    <row r="12563" spans="2:2" x14ac:dyDescent="0.25">
      <c r="B12563"/>
    </row>
    <row r="12564" spans="2:2" x14ac:dyDescent="0.25">
      <c r="B12564"/>
    </row>
    <row r="12565" spans="2:2" x14ac:dyDescent="0.25">
      <c r="B12565"/>
    </row>
    <row r="12566" spans="2:2" x14ac:dyDescent="0.25">
      <c r="B12566"/>
    </row>
    <row r="12567" spans="2:2" x14ac:dyDescent="0.25">
      <c r="B12567"/>
    </row>
    <row r="12568" spans="2:2" x14ac:dyDescent="0.25">
      <c r="B12568"/>
    </row>
    <row r="12569" spans="2:2" x14ac:dyDescent="0.25">
      <c r="B12569"/>
    </row>
    <row r="12570" spans="2:2" x14ac:dyDescent="0.25">
      <c r="B12570"/>
    </row>
    <row r="12571" spans="2:2" x14ac:dyDescent="0.25">
      <c r="B12571"/>
    </row>
    <row r="12572" spans="2:2" x14ac:dyDescent="0.25">
      <c r="B12572"/>
    </row>
    <row r="12573" spans="2:2" x14ac:dyDescent="0.25">
      <c r="B12573"/>
    </row>
    <row r="12574" spans="2:2" x14ac:dyDescent="0.25">
      <c r="B12574"/>
    </row>
    <row r="12575" spans="2:2" x14ac:dyDescent="0.25">
      <c r="B12575"/>
    </row>
    <row r="12576" spans="2:2" x14ac:dyDescent="0.25">
      <c r="B12576"/>
    </row>
    <row r="12577" spans="2:2" x14ac:dyDescent="0.25">
      <c r="B12577"/>
    </row>
    <row r="12578" spans="2:2" x14ac:dyDescent="0.25">
      <c r="B12578"/>
    </row>
    <row r="12579" spans="2:2" x14ac:dyDescent="0.25">
      <c r="B12579"/>
    </row>
    <row r="12580" spans="2:2" x14ac:dyDescent="0.25">
      <c r="B12580"/>
    </row>
    <row r="12581" spans="2:2" x14ac:dyDescent="0.25">
      <c r="B12581"/>
    </row>
    <row r="12582" spans="2:2" x14ac:dyDescent="0.25">
      <c r="B12582"/>
    </row>
    <row r="12583" spans="2:2" x14ac:dyDescent="0.25">
      <c r="B12583"/>
    </row>
    <row r="12584" spans="2:2" x14ac:dyDescent="0.25">
      <c r="B12584"/>
    </row>
    <row r="12585" spans="2:2" x14ac:dyDescent="0.25">
      <c r="B12585"/>
    </row>
    <row r="12586" spans="2:2" x14ac:dyDescent="0.25">
      <c r="B12586"/>
    </row>
    <row r="12587" spans="2:2" x14ac:dyDescent="0.25">
      <c r="B12587"/>
    </row>
    <row r="12588" spans="2:2" x14ac:dyDescent="0.25">
      <c r="B12588"/>
    </row>
    <row r="12589" spans="2:2" x14ac:dyDescent="0.25">
      <c r="B12589"/>
    </row>
    <row r="12590" spans="2:2" x14ac:dyDescent="0.25">
      <c r="B12590"/>
    </row>
    <row r="12591" spans="2:2" x14ac:dyDescent="0.25">
      <c r="B12591"/>
    </row>
    <row r="12592" spans="2:2" x14ac:dyDescent="0.25">
      <c r="B12592"/>
    </row>
    <row r="12593" spans="2:2" x14ac:dyDescent="0.25">
      <c r="B12593"/>
    </row>
    <row r="12594" spans="2:2" x14ac:dyDescent="0.25">
      <c r="B12594"/>
    </row>
    <row r="12595" spans="2:2" x14ac:dyDescent="0.25">
      <c r="B12595"/>
    </row>
    <row r="12596" spans="2:2" x14ac:dyDescent="0.25">
      <c r="B12596"/>
    </row>
    <row r="12597" spans="2:2" x14ac:dyDescent="0.25">
      <c r="B12597"/>
    </row>
    <row r="12598" spans="2:2" x14ac:dyDescent="0.25">
      <c r="B12598"/>
    </row>
    <row r="12599" spans="2:2" x14ac:dyDescent="0.25">
      <c r="B12599"/>
    </row>
    <row r="12600" spans="2:2" x14ac:dyDescent="0.25">
      <c r="B12600"/>
    </row>
    <row r="12601" spans="2:2" x14ac:dyDescent="0.25">
      <c r="B12601"/>
    </row>
    <row r="12602" spans="2:2" x14ac:dyDescent="0.25">
      <c r="B12602"/>
    </row>
    <row r="12603" spans="2:2" x14ac:dyDescent="0.25">
      <c r="B12603"/>
    </row>
    <row r="12604" spans="2:2" x14ac:dyDescent="0.25">
      <c r="B12604"/>
    </row>
    <row r="12605" spans="2:2" x14ac:dyDescent="0.25">
      <c r="B12605"/>
    </row>
    <row r="12606" spans="2:2" x14ac:dyDescent="0.25">
      <c r="B12606"/>
    </row>
    <row r="12607" spans="2:2" x14ac:dyDescent="0.25">
      <c r="B12607"/>
    </row>
    <row r="12608" spans="2:2" x14ac:dyDescent="0.25">
      <c r="B12608"/>
    </row>
    <row r="12609" spans="2:2" x14ac:dyDescent="0.25">
      <c r="B12609"/>
    </row>
    <row r="12610" spans="2:2" x14ac:dyDescent="0.25">
      <c r="B12610"/>
    </row>
    <row r="12611" spans="2:2" x14ac:dyDescent="0.25">
      <c r="B12611"/>
    </row>
    <row r="12612" spans="2:2" x14ac:dyDescent="0.25">
      <c r="B12612"/>
    </row>
    <row r="12613" spans="2:2" x14ac:dyDescent="0.25">
      <c r="B12613"/>
    </row>
    <row r="12614" spans="2:2" x14ac:dyDescent="0.25">
      <c r="B12614"/>
    </row>
    <row r="12615" spans="2:2" x14ac:dyDescent="0.25">
      <c r="B12615"/>
    </row>
    <row r="12616" spans="2:2" x14ac:dyDescent="0.25">
      <c r="B12616"/>
    </row>
    <row r="12617" spans="2:2" x14ac:dyDescent="0.25">
      <c r="B12617"/>
    </row>
    <row r="12618" spans="2:2" x14ac:dyDescent="0.25">
      <c r="B12618"/>
    </row>
    <row r="12619" spans="2:2" x14ac:dyDescent="0.25">
      <c r="B12619"/>
    </row>
    <row r="12620" spans="2:2" x14ac:dyDescent="0.25">
      <c r="B12620"/>
    </row>
    <row r="12621" spans="2:2" x14ac:dyDescent="0.25">
      <c r="B12621"/>
    </row>
    <row r="12622" spans="2:2" x14ac:dyDescent="0.25">
      <c r="B12622"/>
    </row>
    <row r="12623" spans="2:2" x14ac:dyDescent="0.25">
      <c r="B12623"/>
    </row>
    <row r="12624" spans="2:2" x14ac:dyDescent="0.25">
      <c r="B12624"/>
    </row>
    <row r="12625" spans="2:2" x14ac:dyDescent="0.25">
      <c r="B12625"/>
    </row>
    <row r="12626" spans="2:2" x14ac:dyDescent="0.25">
      <c r="B12626"/>
    </row>
    <row r="12627" spans="2:2" x14ac:dyDescent="0.25">
      <c r="B12627"/>
    </row>
    <row r="12628" spans="2:2" x14ac:dyDescent="0.25">
      <c r="B12628"/>
    </row>
    <row r="12629" spans="2:2" x14ac:dyDescent="0.25">
      <c r="B12629"/>
    </row>
    <row r="12630" spans="2:2" x14ac:dyDescent="0.25">
      <c r="B12630"/>
    </row>
    <row r="12631" spans="2:2" x14ac:dyDescent="0.25">
      <c r="B12631"/>
    </row>
    <row r="12632" spans="2:2" x14ac:dyDescent="0.25">
      <c r="B12632"/>
    </row>
    <row r="12633" spans="2:2" x14ac:dyDescent="0.25">
      <c r="B12633"/>
    </row>
    <row r="12634" spans="2:2" x14ac:dyDescent="0.25">
      <c r="B12634"/>
    </row>
    <row r="12635" spans="2:2" x14ac:dyDescent="0.25">
      <c r="B12635"/>
    </row>
    <row r="12636" spans="2:2" x14ac:dyDescent="0.25">
      <c r="B12636"/>
    </row>
    <row r="12637" spans="2:2" x14ac:dyDescent="0.25">
      <c r="B12637"/>
    </row>
    <row r="12638" spans="2:2" x14ac:dyDescent="0.25">
      <c r="B12638"/>
    </row>
    <row r="12639" spans="2:2" x14ac:dyDescent="0.25">
      <c r="B12639"/>
    </row>
    <row r="12640" spans="2:2" x14ac:dyDescent="0.25">
      <c r="B12640"/>
    </row>
    <row r="12641" spans="2:2" x14ac:dyDescent="0.25">
      <c r="B12641"/>
    </row>
    <row r="12642" spans="2:2" x14ac:dyDescent="0.25">
      <c r="B12642"/>
    </row>
    <row r="12643" spans="2:2" x14ac:dyDescent="0.25">
      <c r="B12643"/>
    </row>
    <row r="12644" spans="2:2" x14ac:dyDescent="0.25">
      <c r="B12644"/>
    </row>
    <row r="12645" spans="2:2" x14ac:dyDescent="0.25">
      <c r="B12645"/>
    </row>
    <row r="12646" spans="2:2" x14ac:dyDescent="0.25">
      <c r="B12646"/>
    </row>
    <row r="12647" spans="2:2" x14ac:dyDescent="0.25">
      <c r="B12647"/>
    </row>
    <row r="12648" spans="2:2" x14ac:dyDescent="0.25">
      <c r="B12648"/>
    </row>
    <row r="12649" spans="2:2" x14ac:dyDescent="0.25">
      <c r="B12649"/>
    </row>
    <row r="12650" spans="2:2" x14ac:dyDescent="0.25">
      <c r="B12650"/>
    </row>
    <row r="12651" spans="2:2" x14ac:dyDescent="0.25">
      <c r="B12651"/>
    </row>
    <row r="12652" spans="2:2" x14ac:dyDescent="0.25">
      <c r="B12652"/>
    </row>
    <row r="12653" spans="2:2" x14ac:dyDescent="0.25">
      <c r="B12653"/>
    </row>
    <row r="12654" spans="2:2" x14ac:dyDescent="0.25">
      <c r="B12654"/>
    </row>
    <row r="12655" spans="2:2" x14ac:dyDescent="0.25">
      <c r="B12655"/>
    </row>
    <row r="12656" spans="2:2" x14ac:dyDescent="0.25">
      <c r="B12656"/>
    </row>
    <row r="12657" spans="2:2" x14ac:dyDescent="0.25">
      <c r="B12657"/>
    </row>
    <row r="12658" spans="2:2" x14ac:dyDescent="0.25">
      <c r="B12658"/>
    </row>
    <row r="12659" spans="2:2" x14ac:dyDescent="0.25">
      <c r="B12659"/>
    </row>
    <row r="12660" spans="2:2" x14ac:dyDescent="0.25">
      <c r="B12660"/>
    </row>
    <row r="12661" spans="2:2" x14ac:dyDescent="0.25">
      <c r="B12661"/>
    </row>
    <row r="12662" spans="2:2" x14ac:dyDescent="0.25">
      <c r="B12662"/>
    </row>
    <row r="12663" spans="2:2" x14ac:dyDescent="0.25">
      <c r="B12663"/>
    </row>
    <row r="12664" spans="2:2" x14ac:dyDescent="0.25">
      <c r="B12664"/>
    </row>
    <row r="12665" spans="2:2" x14ac:dyDescent="0.25">
      <c r="B12665"/>
    </row>
    <row r="12666" spans="2:2" x14ac:dyDescent="0.25">
      <c r="B12666"/>
    </row>
    <row r="12667" spans="2:2" x14ac:dyDescent="0.25">
      <c r="B12667"/>
    </row>
    <row r="12668" spans="2:2" x14ac:dyDescent="0.25">
      <c r="B12668"/>
    </row>
    <row r="12669" spans="2:2" x14ac:dyDescent="0.25">
      <c r="B12669"/>
    </row>
    <row r="12670" spans="2:2" x14ac:dyDescent="0.25">
      <c r="B12670"/>
    </row>
    <row r="12671" spans="2:2" x14ac:dyDescent="0.25">
      <c r="B12671"/>
    </row>
    <row r="12672" spans="2:2" x14ac:dyDescent="0.25">
      <c r="B12672"/>
    </row>
    <row r="12673" spans="2:2" x14ac:dyDescent="0.25">
      <c r="B12673"/>
    </row>
    <row r="12674" spans="2:2" x14ac:dyDescent="0.25">
      <c r="B12674"/>
    </row>
    <row r="12675" spans="2:2" x14ac:dyDescent="0.25">
      <c r="B12675"/>
    </row>
    <row r="12676" spans="2:2" x14ac:dyDescent="0.25">
      <c r="B12676"/>
    </row>
    <row r="12677" spans="2:2" x14ac:dyDescent="0.25">
      <c r="B12677"/>
    </row>
    <row r="12678" spans="2:2" x14ac:dyDescent="0.25">
      <c r="B12678"/>
    </row>
    <row r="12679" spans="2:2" x14ac:dyDescent="0.25">
      <c r="B12679"/>
    </row>
    <row r="12680" spans="2:2" x14ac:dyDescent="0.25">
      <c r="B12680"/>
    </row>
    <row r="12681" spans="2:2" x14ac:dyDescent="0.25">
      <c r="B12681"/>
    </row>
    <row r="12682" spans="2:2" x14ac:dyDescent="0.25">
      <c r="B12682"/>
    </row>
    <row r="12683" spans="2:2" x14ac:dyDescent="0.25">
      <c r="B12683"/>
    </row>
    <row r="12684" spans="2:2" x14ac:dyDescent="0.25">
      <c r="B12684"/>
    </row>
    <row r="12685" spans="2:2" x14ac:dyDescent="0.25">
      <c r="B12685"/>
    </row>
    <row r="12686" spans="2:2" x14ac:dyDescent="0.25">
      <c r="B12686"/>
    </row>
    <row r="12687" spans="2:2" x14ac:dyDescent="0.25">
      <c r="B12687"/>
    </row>
    <row r="12688" spans="2:2" x14ac:dyDescent="0.25">
      <c r="B12688"/>
    </row>
    <row r="12689" spans="2:2" x14ac:dyDescent="0.25">
      <c r="B12689"/>
    </row>
    <row r="12690" spans="2:2" x14ac:dyDescent="0.25">
      <c r="B12690"/>
    </row>
    <row r="12691" spans="2:2" x14ac:dyDescent="0.25">
      <c r="B12691"/>
    </row>
    <row r="12692" spans="2:2" x14ac:dyDescent="0.25">
      <c r="B12692"/>
    </row>
    <row r="12693" spans="2:2" x14ac:dyDescent="0.25">
      <c r="B12693"/>
    </row>
    <row r="12694" spans="2:2" x14ac:dyDescent="0.25">
      <c r="B12694"/>
    </row>
    <row r="12695" spans="2:2" x14ac:dyDescent="0.25">
      <c r="B12695"/>
    </row>
    <row r="12696" spans="2:2" x14ac:dyDescent="0.25">
      <c r="B12696"/>
    </row>
    <row r="12697" spans="2:2" x14ac:dyDescent="0.25">
      <c r="B12697"/>
    </row>
    <row r="12698" spans="2:2" x14ac:dyDescent="0.25">
      <c r="B12698"/>
    </row>
    <row r="12699" spans="2:2" x14ac:dyDescent="0.25">
      <c r="B12699"/>
    </row>
    <row r="12700" spans="2:2" x14ac:dyDescent="0.25">
      <c r="B12700"/>
    </row>
    <row r="12701" spans="2:2" x14ac:dyDescent="0.25">
      <c r="B12701"/>
    </row>
    <row r="12702" spans="2:2" x14ac:dyDescent="0.25">
      <c r="B12702"/>
    </row>
    <row r="12703" spans="2:2" x14ac:dyDescent="0.25">
      <c r="B12703"/>
    </row>
    <row r="12704" spans="2:2" x14ac:dyDescent="0.25">
      <c r="B12704"/>
    </row>
    <row r="12705" spans="2:2" x14ac:dyDescent="0.25">
      <c r="B12705"/>
    </row>
    <row r="12706" spans="2:2" x14ac:dyDescent="0.25">
      <c r="B12706"/>
    </row>
    <row r="12707" spans="2:2" x14ac:dyDescent="0.25">
      <c r="B12707"/>
    </row>
    <row r="12708" spans="2:2" x14ac:dyDescent="0.25">
      <c r="B12708"/>
    </row>
    <row r="12709" spans="2:2" x14ac:dyDescent="0.25">
      <c r="B12709"/>
    </row>
    <row r="12710" spans="2:2" x14ac:dyDescent="0.25">
      <c r="B12710"/>
    </row>
    <row r="12711" spans="2:2" x14ac:dyDescent="0.25">
      <c r="B12711"/>
    </row>
    <row r="12712" spans="2:2" x14ac:dyDescent="0.25">
      <c r="B12712"/>
    </row>
    <row r="12713" spans="2:2" x14ac:dyDescent="0.25">
      <c r="B12713"/>
    </row>
    <row r="12714" spans="2:2" x14ac:dyDescent="0.25">
      <c r="B12714"/>
    </row>
    <row r="12715" spans="2:2" x14ac:dyDescent="0.25">
      <c r="B12715"/>
    </row>
    <row r="12716" spans="2:2" x14ac:dyDescent="0.25">
      <c r="B12716"/>
    </row>
    <row r="12717" spans="2:2" x14ac:dyDescent="0.25">
      <c r="B12717"/>
    </row>
    <row r="12718" spans="2:2" x14ac:dyDescent="0.25">
      <c r="B12718"/>
    </row>
    <row r="12719" spans="2:2" x14ac:dyDescent="0.25">
      <c r="B12719"/>
    </row>
    <row r="12720" spans="2:2" x14ac:dyDescent="0.25">
      <c r="B12720"/>
    </row>
    <row r="12721" spans="2:2" x14ac:dyDescent="0.25">
      <c r="B12721"/>
    </row>
    <row r="12722" spans="2:2" x14ac:dyDescent="0.25">
      <c r="B12722"/>
    </row>
    <row r="12723" spans="2:2" x14ac:dyDescent="0.25">
      <c r="B12723"/>
    </row>
    <row r="12724" spans="2:2" x14ac:dyDescent="0.25">
      <c r="B12724"/>
    </row>
    <row r="12725" spans="2:2" x14ac:dyDescent="0.25">
      <c r="B12725"/>
    </row>
    <row r="12726" spans="2:2" x14ac:dyDescent="0.25">
      <c r="B12726"/>
    </row>
    <row r="12727" spans="2:2" x14ac:dyDescent="0.25">
      <c r="B12727"/>
    </row>
    <row r="12728" spans="2:2" x14ac:dyDescent="0.25">
      <c r="B12728"/>
    </row>
    <row r="12729" spans="2:2" x14ac:dyDescent="0.25">
      <c r="B12729"/>
    </row>
    <row r="12730" spans="2:2" x14ac:dyDescent="0.25">
      <c r="B12730"/>
    </row>
    <row r="12731" spans="2:2" x14ac:dyDescent="0.25">
      <c r="B12731"/>
    </row>
    <row r="12732" spans="2:2" x14ac:dyDescent="0.25">
      <c r="B12732"/>
    </row>
    <row r="12733" spans="2:2" x14ac:dyDescent="0.25">
      <c r="B12733"/>
    </row>
    <row r="12734" spans="2:2" x14ac:dyDescent="0.25">
      <c r="B12734"/>
    </row>
    <row r="12735" spans="2:2" x14ac:dyDescent="0.25">
      <c r="B12735"/>
    </row>
    <row r="12736" spans="2:2" x14ac:dyDescent="0.25">
      <c r="B12736"/>
    </row>
    <row r="12737" spans="2:2" x14ac:dyDescent="0.25">
      <c r="B12737"/>
    </row>
    <row r="12738" spans="2:2" x14ac:dyDescent="0.25">
      <c r="B12738"/>
    </row>
    <row r="12739" spans="2:2" x14ac:dyDescent="0.25">
      <c r="B12739"/>
    </row>
    <row r="12740" spans="2:2" x14ac:dyDescent="0.25">
      <c r="B12740"/>
    </row>
    <row r="12741" spans="2:2" x14ac:dyDescent="0.25">
      <c r="B12741"/>
    </row>
    <row r="12742" spans="2:2" x14ac:dyDescent="0.25">
      <c r="B12742"/>
    </row>
    <row r="12743" spans="2:2" x14ac:dyDescent="0.25">
      <c r="B12743"/>
    </row>
    <row r="12744" spans="2:2" x14ac:dyDescent="0.25">
      <c r="B12744"/>
    </row>
    <row r="12745" spans="2:2" x14ac:dyDescent="0.25">
      <c r="B12745"/>
    </row>
    <row r="12746" spans="2:2" x14ac:dyDescent="0.25">
      <c r="B12746"/>
    </row>
    <row r="12747" spans="2:2" x14ac:dyDescent="0.25">
      <c r="B12747"/>
    </row>
    <row r="12748" spans="2:2" x14ac:dyDescent="0.25">
      <c r="B12748"/>
    </row>
    <row r="12749" spans="2:2" x14ac:dyDescent="0.25">
      <c r="B12749"/>
    </row>
    <row r="12750" spans="2:2" x14ac:dyDescent="0.25">
      <c r="B12750"/>
    </row>
    <row r="12751" spans="2:2" x14ac:dyDescent="0.25">
      <c r="B12751"/>
    </row>
    <row r="12752" spans="2:2" x14ac:dyDescent="0.25">
      <c r="B12752"/>
    </row>
    <row r="12753" spans="2:2" x14ac:dyDescent="0.25">
      <c r="B12753"/>
    </row>
    <row r="12754" spans="2:2" x14ac:dyDescent="0.25">
      <c r="B12754"/>
    </row>
    <row r="12755" spans="2:2" x14ac:dyDescent="0.25">
      <c r="B12755"/>
    </row>
    <row r="12756" spans="2:2" x14ac:dyDescent="0.25">
      <c r="B12756"/>
    </row>
    <row r="12757" spans="2:2" x14ac:dyDescent="0.25">
      <c r="B12757"/>
    </row>
    <row r="12758" spans="2:2" x14ac:dyDescent="0.25">
      <c r="B12758"/>
    </row>
    <row r="12759" spans="2:2" x14ac:dyDescent="0.25">
      <c r="B12759"/>
    </row>
    <row r="12760" spans="2:2" x14ac:dyDescent="0.25">
      <c r="B12760"/>
    </row>
    <row r="12761" spans="2:2" x14ac:dyDescent="0.25">
      <c r="B12761"/>
    </row>
    <row r="12762" spans="2:2" x14ac:dyDescent="0.25">
      <c r="B12762"/>
    </row>
    <row r="12763" spans="2:2" x14ac:dyDescent="0.25">
      <c r="B12763"/>
    </row>
    <row r="12764" spans="2:2" x14ac:dyDescent="0.25">
      <c r="B12764"/>
    </row>
    <row r="12765" spans="2:2" x14ac:dyDescent="0.25">
      <c r="B12765"/>
    </row>
    <row r="12766" spans="2:2" x14ac:dyDescent="0.25">
      <c r="B12766"/>
    </row>
    <row r="12767" spans="2:2" x14ac:dyDescent="0.25">
      <c r="B12767"/>
    </row>
    <row r="12768" spans="2:2" x14ac:dyDescent="0.25">
      <c r="B12768"/>
    </row>
    <row r="12769" spans="2:2" x14ac:dyDescent="0.25">
      <c r="B12769"/>
    </row>
    <row r="12770" spans="2:2" x14ac:dyDescent="0.25">
      <c r="B12770"/>
    </row>
    <row r="12771" spans="2:2" x14ac:dyDescent="0.25">
      <c r="B12771"/>
    </row>
    <row r="12772" spans="2:2" x14ac:dyDescent="0.25">
      <c r="B12772"/>
    </row>
    <row r="12773" spans="2:2" x14ac:dyDescent="0.25">
      <c r="B12773"/>
    </row>
    <row r="12774" spans="2:2" x14ac:dyDescent="0.25">
      <c r="B12774"/>
    </row>
    <row r="12775" spans="2:2" x14ac:dyDescent="0.25">
      <c r="B12775"/>
    </row>
    <row r="12776" spans="2:2" x14ac:dyDescent="0.25">
      <c r="B12776"/>
    </row>
    <row r="12777" spans="2:2" x14ac:dyDescent="0.25">
      <c r="B12777"/>
    </row>
    <row r="12778" spans="2:2" x14ac:dyDescent="0.25">
      <c r="B12778"/>
    </row>
    <row r="12779" spans="2:2" x14ac:dyDescent="0.25">
      <c r="B12779"/>
    </row>
    <row r="12780" spans="2:2" x14ac:dyDescent="0.25">
      <c r="B12780"/>
    </row>
    <row r="12781" spans="2:2" x14ac:dyDescent="0.25">
      <c r="B12781"/>
    </row>
    <row r="12782" spans="2:2" x14ac:dyDescent="0.25">
      <c r="B12782"/>
    </row>
    <row r="12783" spans="2:2" x14ac:dyDescent="0.25">
      <c r="B12783"/>
    </row>
    <row r="12784" spans="2:2" x14ac:dyDescent="0.25">
      <c r="B12784"/>
    </row>
    <row r="12785" spans="2:2" x14ac:dyDescent="0.25">
      <c r="B12785"/>
    </row>
    <row r="12786" spans="2:2" x14ac:dyDescent="0.25">
      <c r="B12786"/>
    </row>
    <row r="12787" spans="2:2" x14ac:dyDescent="0.25">
      <c r="B12787"/>
    </row>
    <row r="12788" spans="2:2" x14ac:dyDescent="0.25">
      <c r="B12788"/>
    </row>
    <row r="12789" spans="2:2" x14ac:dyDescent="0.25">
      <c r="B12789"/>
    </row>
    <row r="12790" spans="2:2" x14ac:dyDescent="0.25">
      <c r="B12790"/>
    </row>
    <row r="12791" spans="2:2" x14ac:dyDescent="0.25">
      <c r="B12791"/>
    </row>
    <row r="12792" spans="2:2" x14ac:dyDescent="0.25">
      <c r="B12792"/>
    </row>
    <row r="12793" spans="2:2" x14ac:dyDescent="0.25">
      <c r="B12793"/>
    </row>
    <row r="12794" spans="2:2" x14ac:dyDescent="0.25">
      <c r="B12794"/>
    </row>
    <row r="12795" spans="2:2" x14ac:dyDescent="0.25">
      <c r="B12795"/>
    </row>
    <row r="12796" spans="2:2" x14ac:dyDescent="0.25">
      <c r="B12796"/>
    </row>
    <row r="12797" spans="2:2" x14ac:dyDescent="0.25">
      <c r="B12797"/>
    </row>
    <row r="12798" spans="2:2" x14ac:dyDescent="0.25">
      <c r="B12798"/>
    </row>
    <row r="12799" spans="2:2" x14ac:dyDescent="0.25">
      <c r="B12799"/>
    </row>
    <row r="12800" spans="2:2" x14ac:dyDescent="0.25">
      <c r="B12800"/>
    </row>
    <row r="12801" spans="2:2" x14ac:dyDescent="0.25">
      <c r="B12801"/>
    </row>
    <row r="12802" spans="2:2" x14ac:dyDescent="0.25">
      <c r="B12802"/>
    </row>
    <row r="12803" spans="2:2" x14ac:dyDescent="0.25">
      <c r="B12803"/>
    </row>
    <row r="12804" spans="2:2" x14ac:dyDescent="0.25">
      <c r="B12804"/>
    </row>
    <row r="12805" spans="2:2" x14ac:dyDescent="0.25">
      <c r="B12805"/>
    </row>
    <row r="12806" spans="2:2" x14ac:dyDescent="0.25">
      <c r="B12806"/>
    </row>
    <row r="12807" spans="2:2" x14ac:dyDescent="0.25">
      <c r="B12807"/>
    </row>
    <row r="12808" spans="2:2" x14ac:dyDescent="0.25">
      <c r="B12808"/>
    </row>
    <row r="12809" spans="2:2" x14ac:dyDescent="0.25">
      <c r="B12809"/>
    </row>
    <row r="12810" spans="2:2" x14ac:dyDescent="0.25">
      <c r="B12810"/>
    </row>
    <row r="12811" spans="2:2" x14ac:dyDescent="0.25">
      <c r="B12811"/>
    </row>
    <row r="12812" spans="2:2" x14ac:dyDescent="0.25">
      <c r="B12812"/>
    </row>
    <row r="12813" spans="2:2" x14ac:dyDescent="0.25">
      <c r="B12813"/>
    </row>
    <row r="12814" spans="2:2" x14ac:dyDescent="0.25">
      <c r="B12814"/>
    </row>
    <row r="12815" spans="2:2" x14ac:dyDescent="0.25">
      <c r="B12815"/>
    </row>
    <row r="12816" spans="2:2" x14ac:dyDescent="0.25">
      <c r="B12816"/>
    </row>
    <row r="12817" spans="2:2" x14ac:dyDescent="0.25">
      <c r="B12817"/>
    </row>
    <row r="12818" spans="2:2" x14ac:dyDescent="0.25">
      <c r="B12818"/>
    </row>
    <row r="12819" spans="2:2" x14ac:dyDescent="0.25">
      <c r="B12819"/>
    </row>
    <row r="12820" spans="2:2" x14ac:dyDescent="0.25">
      <c r="B12820"/>
    </row>
    <row r="12821" spans="2:2" x14ac:dyDescent="0.25">
      <c r="B12821"/>
    </row>
    <row r="12822" spans="2:2" x14ac:dyDescent="0.25">
      <c r="B12822"/>
    </row>
    <row r="12823" spans="2:2" x14ac:dyDescent="0.25">
      <c r="B12823"/>
    </row>
    <row r="12824" spans="2:2" x14ac:dyDescent="0.25">
      <c r="B12824"/>
    </row>
    <row r="12825" spans="2:2" x14ac:dyDescent="0.25">
      <c r="B12825"/>
    </row>
    <row r="12826" spans="2:2" x14ac:dyDescent="0.25">
      <c r="B12826"/>
    </row>
    <row r="12827" spans="2:2" x14ac:dyDescent="0.25">
      <c r="B12827"/>
    </row>
    <row r="12828" spans="2:2" x14ac:dyDescent="0.25">
      <c r="B12828"/>
    </row>
    <row r="12829" spans="2:2" x14ac:dyDescent="0.25">
      <c r="B12829"/>
    </row>
    <row r="12830" spans="2:2" x14ac:dyDescent="0.25">
      <c r="B12830"/>
    </row>
    <row r="12831" spans="2:2" x14ac:dyDescent="0.25">
      <c r="B12831"/>
    </row>
    <row r="12832" spans="2:2" x14ac:dyDescent="0.25">
      <c r="B12832"/>
    </row>
    <row r="12833" spans="2:2" x14ac:dyDescent="0.25">
      <c r="B12833"/>
    </row>
    <row r="12834" spans="2:2" x14ac:dyDescent="0.25">
      <c r="B12834"/>
    </row>
    <row r="12835" spans="2:2" x14ac:dyDescent="0.25">
      <c r="B12835"/>
    </row>
    <row r="12836" spans="2:2" x14ac:dyDescent="0.25">
      <c r="B12836"/>
    </row>
    <row r="12837" spans="2:2" x14ac:dyDescent="0.25">
      <c r="B12837"/>
    </row>
    <row r="12838" spans="2:2" x14ac:dyDescent="0.25">
      <c r="B12838"/>
    </row>
    <row r="12839" spans="2:2" x14ac:dyDescent="0.25">
      <c r="B12839"/>
    </row>
    <row r="12840" spans="2:2" x14ac:dyDescent="0.25">
      <c r="B12840"/>
    </row>
    <row r="12841" spans="2:2" x14ac:dyDescent="0.25">
      <c r="B12841"/>
    </row>
    <row r="12842" spans="2:2" x14ac:dyDescent="0.25">
      <c r="B12842"/>
    </row>
    <row r="12843" spans="2:2" x14ac:dyDescent="0.25">
      <c r="B12843"/>
    </row>
    <row r="12844" spans="2:2" x14ac:dyDescent="0.25">
      <c r="B12844"/>
    </row>
    <row r="12845" spans="2:2" x14ac:dyDescent="0.25">
      <c r="B12845"/>
    </row>
    <row r="12846" spans="2:2" x14ac:dyDescent="0.25">
      <c r="B12846"/>
    </row>
    <row r="12847" spans="2:2" x14ac:dyDescent="0.25">
      <c r="B12847"/>
    </row>
    <row r="12848" spans="2:2" x14ac:dyDescent="0.25">
      <c r="B12848"/>
    </row>
    <row r="12849" spans="2:2" x14ac:dyDescent="0.25">
      <c r="B12849"/>
    </row>
    <row r="12850" spans="2:2" x14ac:dyDescent="0.25">
      <c r="B12850"/>
    </row>
    <row r="12851" spans="2:2" x14ac:dyDescent="0.25">
      <c r="B12851"/>
    </row>
    <row r="12852" spans="2:2" x14ac:dyDescent="0.25">
      <c r="B12852"/>
    </row>
    <row r="12853" spans="2:2" x14ac:dyDescent="0.25">
      <c r="B12853"/>
    </row>
    <row r="12854" spans="2:2" x14ac:dyDescent="0.25">
      <c r="B12854"/>
    </row>
    <row r="12855" spans="2:2" x14ac:dyDescent="0.25">
      <c r="B12855"/>
    </row>
    <row r="12856" spans="2:2" x14ac:dyDescent="0.25">
      <c r="B12856"/>
    </row>
    <row r="12857" spans="2:2" x14ac:dyDescent="0.25">
      <c r="B12857"/>
    </row>
    <row r="12858" spans="2:2" x14ac:dyDescent="0.25">
      <c r="B12858"/>
    </row>
    <row r="12859" spans="2:2" x14ac:dyDescent="0.25">
      <c r="B12859"/>
    </row>
    <row r="12860" spans="2:2" x14ac:dyDescent="0.25">
      <c r="B12860"/>
    </row>
    <row r="12861" spans="2:2" x14ac:dyDescent="0.25">
      <c r="B12861"/>
    </row>
    <row r="12862" spans="2:2" x14ac:dyDescent="0.25">
      <c r="B12862"/>
    </row>
    <row r="12863" spans="2:2" x14ac:dyDescent="0.25">
      <c r="B12863"/>
    </row>
    <row r="12864" spans="2:2" x14ac:dyDescent="0.25">
      <c r="B12864"/>
    </row>
    <row r="12865" spans="2:2" x14ac:dyDescent="0.25">
      <c r="B12865"/>
    </row>
    <row r="12866" spans="2:2" x14ac:dyDescent="0.25">
      <c r="B12866"/>
    </row>
    <row r="12867" spans="2:2" x14ac:dyDescent="0.25">
      <c r="B12867"/>
    </row>
    <row r="12868" spans="2:2" x14ac:dyDescent="0.25">
      <c r="B12868"/>
    </row>
    <row r="12869" spans="2:2" x14ac:dyDescent="0.25">
      <c r="B12869"/>
    </row>
    <row r="12870" spans="2:2" x14ac:dyDescent="0.25">
      <c r="B12870"/>
    </row>
    <row r="12871" spans="2:2" x14ac:dyDescent="0.25">
      <c r="B12871"/>
    </row>
    <row r="12872" spans="2:2" x14ac:dyDescent="0.25">
      <c r="B12872"/>
    </row>
    <row r="12873" spans="2:2" x14ac:dyDescent="0.25">
      <c r="B12873"/>
    </row>
    <row r="12874" spans="2:2" x14ac:dyDescent="0.25">
      <c r="B12874"/>
    </row>
    <row r="12875" spans="2:2" x14ac:dyDescent="0.25">
      <c r="B12875"/>
    </row>
    <row r="12876" spans="2:2" x14ac:dyDescent="0.25">
      <c r="B12876"/>
    </row>
    <row r="12877" spans="2:2" x14ac:dyDescent="0.25">
      <c r="B12877"/>
    </row>
    <row r="12878" spans="2:2" x14ac:dyDescent="0.25">
      <c r="B12878"/>
    </row>
    <row r="12879" spans="2:2" x14ac:dyDescent="0.25">
      <c r="B12879"/>
    </row>
    <row r="12880" spans="2:2" x14ac:dyDescent="0.25">
      <c r="B12880"/>
    </row>
    <row r="12881" spans="2:2" x14ac:dyDescent="0.25">
      <c r="B12881"/>
    </row>
    <row r="12882" spans="2:2" x14ac:dyDescent="0.25">
      <c r="B12882"/>
    </row>
    <row r="12883" spans="2:2" x14ac:dyDescent="0.25">
      <c r="B12883"/>
    </row>
    <row r="12884" spans="2:2" x14ac:dyDescent="0.25">
      <c r="B12884"/>
    </row>
    <row r="12885" spans="2:2" x14ac:dyDescent="0.25">
      <c r="B12885"/>
    </row>
    <row r="12886" spans="2:2" x14ac:dyDescent="0.25">
      <c r="B12886"/>
    </row>
    <row r="12887" spans="2:2" x14ac:dyDescent="0.25">
      <c r="B12887"/>
    </row>
    <row r="12888" spans="2:2" x14ac:dyDescent="0.25">
      <c r="B12888"/>
    </row>
    <row r="12889" spans="2:2" x14ac:dyDescent="0.25">
      <c r="B12889"/>
    </row>
    <row r="12890" spans="2:2" x14ac:dyDescent="0.25">
      <c r="B12890"/>
    </row>
    <row r="12891" spans="2:2" x14ac:dyDescent="0.25">
      <c r="B12891"/>
    </row>
    <row r="12892" spans="2:2" x14ac:dyDescent="0.25">
      <c r="B12892"/>
    </row>
    <row r="12893" spans="2:2" x14ac:dyDescent="0.25">
      <c r="B12893"/>
    </row>
    <row r="12894" spans="2:2" x14ac:dyDescent="0.25">
      <c r="B12894"/>
    </row>
    <row r="12895" spans="2:2" x14ac:dyDescent="0.25">
      <c r="B12895"/>
    </row>
    <row r="12896" spans="2:2" x14ac:dyDescent="0.25">
      <c r="B12896"/>
    </row>
    <row r="12897" spans="2:2" x14ac:dyDescent="0.25">
      <c r="B12897"/>
    </row>
    <row r="12898" spans="2:2" x14ac:dyDescent="0.25">
      <c r="B12898"/>
    </row>
    <row r="12899" spans="2:2" x14ac:dyDescent="0.25">
      <c r="B12899"/>
    </row>
    <row r="12900" spans="2:2" x14ac:dyDescent="0.25">
      <c r="B12900"/>
    </row>
    <row r="12901" spans="2:2" x14ac:dyDescent="0.25">
      <c r="B12901"/>
    </row>
    <row r="12902" spans="2:2" x14ac:dyDescent="0.25">
      <c r="B12902"/>
    </row>
    <row r="12903" spans="2:2" x14ac:dyDescent="0.25">
      <c r="B12903"/>
    </row>
    <row r="12904" spans="2:2" x14ac:dyDescent="0.25">
      <c r="B12904"/>
    </row>
    <row r="12905" spans="2:2" x14ac:dyDescent="0.25">
      <c r="B12905"/>
    </row>
    <row r="12906" spans="2:2" x14ac:dyDescent="0.25">
      <c r="B12906"/>
    </row>
    <row r="12907" spans="2:2" x14ac:dyDescent="0.25">
      <c r="B12907"/>
    </row>
    <row r="12908" spans="2:2" x14ac:dyDescent="0.25">
      <c r="B12908"/>
    </row>
    <row r="12909" spans="2:2" x14ac:dyDescent="0.25">
      <c r="B12909"/>
    </row>
    <row r="12910" spans="2:2" x14ac:dyDescent="0.25">
      <c r="B12910"/>
    </row>
    <row r="12911" spans="2:2" x14ac:dyDescent="0.25">
      <c r="B12911"/>
    </row>
    <row r="12912" spans="2:2" x14ac:dyDescent="0.25">
      <c r="B12912"/>
    </row>
    <row r="12913" spans="2:2" x14ac:dyDescent="0.25">
      <c r="B12913"/>
    </row>
    <row r="12914" spans="2:2" x14ac:dyDescent="0.25">
      <c r="B12914"/>
    </row>
    <row r="12915" spans="2:2" x14ac:dyDescent="0.25">
      <c r="B12915"/>
    </row>
    <row r="12916" spans="2:2" x14ac:dyDescent="0.25">
      <c r="B12916"/>
    </row>
    <row r="12917" spans="2:2" x14ac:dyDescent="0.25">
      <c r="B12917"/>
    </row>
    <row r="12918" spans="2:2" x14ac:dyDescent="0.25">
      <c r="B12918"/>
    </row>
    <row r="12919" spans="2:2" x14ac:dyDescent="0.25">
      <c r="B12919"/>
    </row>
    <row r="12920" spans="2:2" x14ac:dyDescent="0.25">
      <c r="B12920"/>
    </row>
    <row r="12921" spans="2:2" x14ac:dyDescent="0.25">
      <c r="B12921"/>
    </row>
    <row r="12922" spans="2:2" x14ac:dyDescent="0.25">
      <c r="B12922"/>
    </row>
    <row r="12923" spans="2:2" x14ac:dyDescent="0.25">
      <c r="B12923"/>
    </row>
    <row r="12924" spans="2:2" x14ac:dyDescent="0.25">
      <c r="B12924"/>
    </row>
    <row r="12925" spans="2:2" x14ac:dyDescent="0.25">
      <c r="B12925"/>
    </row>
    <row r="12926" spans="2:2" x14ac:dyDescent="0.25">
      <c r="B12926"/>
    </row>
    <row r="12927" spans="2:2" x14ac:dyDescent="0.25">
      <c r="B12927"/>
    </row>
    <row r="12928" spans="2:2" x14ac:dyDescent="0.25">
      <c r="B12928"/>
    </row>
    <row r="12929" spans="2:2" x14ac:dyDescent="0.25">
      <c r="B12929"/>
    </row>
    <row r="12930" spans="2:2" x14ac:dyDescent="0.25">
      <c r="B12930"/>
    </row>
    <row r="12931" spans="2:2" x14ac:dyDescent="0.25">
      <c r="B12931"/>
    </row>
    <row r="12932" spans="2:2" x14ac:dyDescent="0.25">
      <c r="B12932"/>
    </row>
    <row r="12933" spans="2:2" x14ac:dyDescent="0.25">
      <c r="B12933"/>
    </row>
    <row r="12934" spans="2:2" x14ac:dyDescent="0.25">
      <c r="B12934"/>
    </row>
    <row r="12935" spans="2:2" x14ac:dyDescent="0.25">
      <c r="B12935"/>
    </row>
    <row r="12936" spans="2:2" x14ac:dyDescent="0.25">
      <c r="B12936"/>
    </row>
    <row r="12937" spans="2:2" x14ac:dyDescent="0.25">
      <c r="B12937"/>
    </row>
    <row r="12938" spans="2:2" x14ac:dyDescent="0.25">
      <c r="B12938"/>
    </row>
    <row r="12939" spans="2:2" x14ac:dyDescent="0.25">
      <c r="B12939"/>
    </row>
    <row r="12940" spans="2:2" x14ac:dyDescent="0.25">
      <c r="B12940"/>
    </row>
    <row r="12941" spans="2:2" x14ac:dyDescent="0.25">
      <c r="B12941"/>
    </row>
    <row r="12942" spans="2:2" x14ac:dyDescent="0.25">
      <c r="B12942"/>
    </row>
    <row r="12943" spans="2:2" x14ac:dyDescent="0.25">
      <c r="B12943"/>
    </row>
    <row r="12944" spans="2:2" x14ac:dyDescent="0.25">
      <c r="B12944"/>
    </row>
    <row r="12945" spans="2:2" x14ac:dyDescent="0.25">
      <c r="B12945"/>
    </row>
    <row r="12946" spans="2:2" x14ac:dyDescent="0.25">
      <c r="B12946"/>
    </row>
    <row r="12947" spans="2:2" x14ac:dyDescent="0.25">
      <c r="B12947"/>
    </row>
    <row r="12948" spans="2:2" x14ac:dyDescent="0.25">
      <c r="B12948"/>
    </row>
    <row r="12949" spans="2:2" x14ac:dyDescent="0.25">
      <c r="B12949"/>
    </row>
    <row r="12950" spans="2:2" x14ac:dyDescent="0.25">
      <c r="B12950"/>
    </row>
    <row r="12951" spans="2:2" x14ac:dyDescent="0.25">
      <c r="B12951"/>
    </row>
    <row r="12952" spans="2:2" x14ac:dyDescent="0.25">
      <c r="B12952"/>
    </row>
    <row r="12953" spans="2:2" x14ac:dyDescent="0.25">
      <c r="B12953"/>
    </row>
    <row r="12954" spans="2:2" x14ac:dyDescent="0.25">
      <c r="B12954"/>
    </row>
    <row r="12955" spans="2:2" x14ac:dyDescent="0.25">
      <c r="B12955"/>
    </row>
    <row r="12956" spans="2:2" x14ac:dyDescent="0.25">
      <c r="B12956"/>
    </row>
    <row r="12957" spans="2:2" x14ac:dyDescent="0.25">
      <c r="B12957"/>
    </row>
    <row r="12958" spans="2:2" x14ac:dyDescent="0.25">
      <c r="B12958"/>
    </row>
    <row r="12959" spans="2:2" x14ac:dyDescent="0.25">
      <c r="B12959"/>
    </row>
    <row r="12960" spans="2:2" x14ac:dyDescent="0.25">
      <c r="B12960"/>
    </row>
    <row r="12961" spans="2:2" x14ac:dyDescent="0.25">
      <c r="B12961"/>
    </row>
    <row r="12962" spans="2:2" x14ac:dyDescent="0.25">
      <c r="B12962"/>
    </row>
    <row r="12963" spans="2:2" x14ac:dyDescent="0.25">
      <c r="B12963"/>
    </row>
    <row r="12964" spans="2:2" x14ac:dyDescent="0.25">
      <c r="B12964"/>
    </row>
    <row r="12965" spans="2:2" x14ac:dyDescent="0.25">
      <c r="B12965"/>
    </row>
    <row r="12966" spans="2:2" x14ac:dyDescent="0.25">
      <c r="B12966"/>
    </row>
    <row r="12967" spans="2:2" x14ac:dyDescent="0.25">
      <c r="B12967"/>
    </row>
    <row r="12968" spans="2:2" x14ac:dyDescent="0.25">
      <c r="B12968"/>
    </row>
    <row r="12969" spans="2:2" x14ac:dyDescent="0.25">
      <c r="B12969"/>
    </row>
    <row r="12970" spans="2:2" x14ac:dyDescent="0.25">
      <c r="B12970"/>
    </row>
    <row r="12971" spans="2:2" x14ac:dyDescent="0.25">
      <c r="B12971"/>
    </row>
    <row r="12972" spans="2:2" x14ac:dyDescent="0.25">
      <c r="B12972"/>
    </row>
    <row r="12973" spans="2:2" x14ac:dyDescent="0.25">
      <c r="B12973"/>
    </row>
    <row r="12974" spans="2:2" x14ac:dyDescent="0.25">
      <c r="B12974"/>
    </row>
    <row r="12975" spans="2:2" x14ac:dyDescent="0.25">
      <c r="B12975"/>
    </row>
    <row r="12976" spans="2:2" x14ac:dyDescent="0.25">
      <c r="B12976"/>
    </row>
    <row r="12977" spans="2:2" x14ac:dyDescent="0.25">
      <c r="B12977"/>
    </row>
    <row r="12978" spans="2:2" x14ac:dyDescent="0.25">
      <c r="B12978"/>
    </row>
    <row r="12979" spans="2:2" x14ac:dyDescent="0.25">
      <c r="B12979"/>
    </row>
    <row r="12980" spans="2:2" x14ac:dyDescent="0.25">
      <c r="B12980"/>
    </row>
    <row r="12981" spans="2:2" x14ac:dyDescent="0.25">
      <c r="B12981"/>
    </row>
    <row r="12982" spans="2:2" x14ac:dyDescent="0.25">
      <c r="B12982"/>
    </row>
    <row r="12983" spans="2:2" x14ac:dyDescent="0.25">
      <c r="B12983"/>
    </row>
    <row r="12984" spans="2:2" x14ac:dyDescent="0.25">
      <c r="B12984"/>
    </row>
    <row r="12985" spans="2:2" x14ac:dyDescent="0.25">
      <c r="B12985"/>
    </row>
    <row r="12986" spans="2:2" x14ac:dyDescent="0.25">
      <c r="B12986"/>
    </row>
    <row r="12987" spans="2:2" x14ac:dyDescent="0.25">
      <c r="B12987"/>
    </row>
    <row r="12988" spans="2:2" x14ac:dyDescent="0.25">
      <c r="B12988"/>
    </row>
    <row r="12989" spans="2:2" x14ac:dyDescent="0.25">
      <c r="B12989"/>
    </row>
    <row r="12990" spans="2:2" x14ac:dyDescent="0.25">
      <c r="B12990"/>
    </row>
    <row r="12991" spans="2:2" x14ac:dyDescent="0.25">
      <c r="B12991"/>
    </row>
    <row r="12992" spans="2:2" x14ac:dyDescent="0.25">
      <c r="B12992"/>
    </row>
    <row r="12993" spans="2:2" x14ac:dyDescent="0.25">
      <c r="B12993"/>
    </row>
    <row r="12994" spans="2:2" x14ac:dyDescent="0.25">
      <c r="B12994"/>
    </row>
    <row r="12995" spans="2:2" x14ac:dyDescent="0.25">
      <c r="B12995"/>
    </row>
    <row r="12996" spans="2:2" x14ac:dyDescent="0.25">
      <c r="B12996"/>
    </row>
    <row r="12997" spans="2:2" x14ac:dyDescent="0.25">
      <c r="B12997"/>
    </row>
    <row r="12998" spans="2:2" x14ac:dyDescent="0.25">
      <c r="B12998"/>
    </row>
    <row r="12999" spans="2:2" x14ac:dyDescent="0.25">
      <c r="B12999"/>
    </row>
    <row r="13000" spans="2:2" x14ac:dyDescent="0.25">
      <c r="B13000"/>
    </row>
    <row r="13001" spans="2:2" x14ac:dyDescent="0.25">
      <c r="B13001"/>
    </row>
    <row r="13002" spans="2:2" x14ac:dyDescent="0.25">
      <c r="B13002"/>
    </row>
    <row r="13003" spans="2:2" x14ac:dyDescent="0.25">
      <c r="B13003"/>
    </row>
    <row r="13004" spans="2:2" x14ac:dyDescent="0.25">
      <c r="B13004"/>
    </row>
    <row r="13005" spans="2:2" x14ac:dyDescent="0.25">
      <c r="B13005"/>
    </row>
    <row r="13006" spans="2:2" x14ac:dyDescent="0.25">
      <c r="B13006"/>
    </row>
    <row r="13007" spans="2:2" x14ac:dyDescent="0.25">
      <c r="B13007"/>
    </row>
    <row r="13008" spans="2:2" x14ac:dyDescent="0.25">
      <c r="B13008"/>
    </row>
    <row r="13009" spans="2:2" x14ac:dyDescent="0.25">
      <c r="B13009"/>
    </row>
    <row r="13010" spans="2:2" x14ac:dyDescent="0.25">
      <c r="B13010"/>
    </row>
    <row r="13011" spans="2:2" x14ac:dyDescent="0.25">
      <c r="B13011"/>
    </row>
    <row r="13012" spans="2:2" x14ac:dyDescent="0.25">
      <c r="B13012"/>
    </row>
    <row r="13013" spans="2:2" x14ac:dyDescent="0.25">
      <c r="B13013"/>
    </row>
    <row r="13014" spans="2:2" x14ac:dyDescent="0.25">
      <c r="B13014"/>
    </row>
    <row r="13015" spans="2:2" x14ac:dyDescent="0.25">
      <c r="B13015"/>
    </row>
    <row r="13016" spans="2:2" x14ac:dyDescent="0.25">
      <c r="B13016"/>
    </row>
    <row r="13017" spans="2:2" x14ac:dyDescent="0.25">
      <c r="B13017"/>
    </row>
    <row r="13018" spans="2:2" x14ac:dyDescent="0.25">
      <c r="B13018"/>
    </row>
    <row r="13019" spans="2:2" x14ac:dyDescent="0.25">
      <c r="B13019"/>
    </row>
    <row r="13020" spans="2:2" x14ac:dyDescent="0.25">
      <c r="B13020"/>
    </row>
    <row r="13021" spans="2:2" x14ac:dyDescent="0.25">
      <c r="B13021"/>
    </row>
    <row r="13022" spans="2:2" x14ac:dyDescent="0.25">
      <c r="B13022"/>
    </row>
    <row r="13023" spans="2:2" x14ac:dyDescent="0.25">
      <c r="B13023"/>
    </row>
    <row r="13024" spans="2:2" x14ac:dyDescent="0.25">
      <c r="B13024"/>
    </row>
    <row r="13025" spans="2:2" x14ac:dyDescent="0.25">
      <c r="B13025"/>
    </row>
    <row r="13026" spans="2:2" x14ac:dyDescent="0.25">
      <c r="B13026"/>
    </row>
    <row r="13027" spans="2:2" x14ac:dyDescent="0.25">
      <c r="B13027"/>
    </row>
    <row r="13028" spans="2:2" x14ac:dyDescent="0.25">
      <c r="B13028"/>
    </row>
    <row r="13029" spans="2:2" x14ac:dyDescent="0.25">
      <c r="B13029"/>
    </row>
    <row r="13030" spans="2:2" x14ac:dyDescent="0.25">
      <c r="B13030"/>
    </row>
    <row r="13031" spans="2:2" x14ac:dyDescent="0.25">
      <c r="B13031"/>
    </row>
    <row r="13032" spans="2:2" x14ac:dyDescent="0.25">
      <c r="B13032"/>
    </row>
    <row r="13033" spans="2:2" x14ac:dyDescent="0.25">
      <c r="B13033"/>
    </row>
    <row r="13034" spans="2:2" x14ac:dyDescent="0.25">
      <c r="B13034"/>
    </row>
    <row r="13035" spans="2:2" x14ac:dyDescent="0.25">
      <c r="B13035"/>
    </row>
    <row r="13036" spans="2:2" x14ac:dyDescent="0.25">
      <c r="B13036"/>
    </row>
    <row r="13037" spans="2:2" x14ac:dyDescent="0.25">
      <c r="B13037"/>
    </row>
    <row r="13038" spans="2:2" x14ac:dyDescent="0.25">
      <c r="B13038"/>
    </row>
    <row r="13039" spans="2:2" x14ac:dyDescent="0.25">
      <c r="B13039"/>
    </row>
    <row r="13040" spans="2:2" x14ac:dyDescent="0.25">
      <c r="B13040"/>
    </row>
    <row r="13041" spans="2:2" x14ac:dyDescent="0.25">
      <c r="B13041"/>
    </row>
    <row r="13042" spans="2:2" x14ac:dyDescent="0.25">
      <c r="B13042"/>
    </row>
    <row r="13043" spans="2:2" x14ac:dyDescent="0.25">
      <c r="B13043"/>
    </row>
    <row r="13044" spans="2:2" x14ac:dyDescent="0.25">
      <c r="B13044"/>
    </row>
    <row r="13045" spans="2:2" x14ac:dyDescent="0.25">
      <c r="B13045"/>
    </row>
    <row r="13046" spans="2:2" x14ac:dyDescent="0.25">
      <c r="B13046"/>
    </row>
    <row r="13047" spans="2:2" x14ac:dyDescent="0.25">
      <c r="B13047"/>
    </row>
    <row r="13048" spans="2:2" x14ac:dyDescent="0.25">
      <c r="B13048"/>
    </row>
    <row r="13049" spans="2:2" x14ac:dyDescent="0.25">
      <c r="B13049"/>
    </row>
    <row r="13050" spans="2:2" x14ac:dyDescent="0.25">
      <c r="B13050"/>
    </row>
    <row r="13051" spans="2:2" x14ac:dyDescent="0.25">
      <c r="B13051"/>
    </row>
    <row r="13052" spans="2:2" x14ac:dyDescent="0.25">
      <c r="B13052"/>
    </row>
    <row r="13053" spans="2:2" x14ac:dyDescent="0.25">
      <c r="B13053"/>
    </row>
    <row r="13054" spans="2:2" x14ac:dyDescent="0.25">
      <c r="B13054"/>
    </row>
    <row r="13055" spans="2:2" x14ac:dyDescent="0.25">
      <c r="B13055"/>
    </row>
    <row r="13056" spans="2:2" x14ac:dyDescent="0.25">
      <c r="B13056"/>
    </row>
    <row r="13057" spans="2:2" x14ac:dyDescent="0.25">
      <c r="B13057"/>
    </row>
    <row r="13058" spans="2:2" x14ac:dyDescent="0.25">
      <c r="B13058"/>
    </row>
    <row r="13059" spans="2:2" x14ac:dyDescent="0.25">
      <c r="B13059"/>
    </row>
    <row r="13060" spans="2:2" x14ac:dyDescent="0.25">
      <c r="B13060"/>
    </row>
    <row r="13061" spans="2:2" x14ac:dyDescent="0.25">
      <c r="B13061"/>
    </row>
    <row r="13062" spans="2:2" x14ac:dyDescent="0.25">
      <c r="B13062"/>
    </row>
    <row r="13063" spans="2:2" x14ac:dyDescent="0.25">
      <c r="B13063"/>
    </row>
    <row r="13064" spans="2:2" x14ac:dyDescent="0.25">
      <c r="B13064"/>
    </row>
    <row r="13065" spans="2:2" x14ac:dyDescent="0.25">
      <c r="B13065"/>
    </row>
    <row r="13066" spans="2:2" x14ac:dyDescent="0.25">
      <c r="B13066"/>
    </row>
    <row r="13067" spans="2:2" x14ac:dyDescent="0.25">
      <c r="B13067"/>
    </row>
    <row r="13068" spans="2:2" x14ac:dyDescent="0.25">
      <c r="B13068"/>
    </row>
    <row r="13069" spans="2:2" x14ac:dyDescent="0.25">
      <c r="B13069"/>
    </row>
    <row r="13070" spans="2:2" x14ac:dyDescent="0.25">
      <c r="B13070"/>
    </row>
    <row r="13071" spans="2:2" x14ac:dyDescent="0.25">
      <c r="B13071"/>
    </row>
    <row r="13072" spans="2:2" x14ac:dyDescent="0.25">
      <c r="B13072"/>
    </row>
    <row r="13073" spans="2:2" x14ac:dyDescent="0.25">
      <c r="B13073"/>
    </row>
    <row r="13074" spans="2:2" x14ac:dyDescent="0.25">
      <c r="B13074"/>
    </row>
    <row r="13075" spans="2:2" x14ac:dyDescent="0.25">
      <c r="B13075"/>
    </row>
    <row r="13076" spans="2:2" x14ac:dyDescent="0.25">
      <c r="B13076"/>
    </row>
    <row r="13077" spans="2:2" x14ac:dyDescent="0.25">
      <c r="B13077"/>
    </row>
    <row r="13078" spans="2:2" x14ac:dyDescent="0.25">
      <c r="B13078"/>
    </row>
    <row r="13079" spans="2:2" x14ac:dyDescent="0.25">
      <c r="B13079"/>
    </row>
    <row r="13080" spans="2:2" x14ac:dyDescent="0.25">
      <c r="B13080"/>
    </row>
    <row r="13081" spans="2:2" x14ac:dyDescent="0.25">
      <c r="B13081"/>
    </row>
    <row r="13082" spans="2:2" x14ac:dyDescent="0.25">
      <c r="B13082"/>
    </row>
    <row r="13083" spans="2:2" x14ac:dyDescent="0.25">
      <c r="B13083"/>
    </row>
    <row r="13084" spans="2:2" x14ac:dyDescent="0.25">
      <c r="B13084"/>
    </row>
    <row r="13085" spans="2:2" x14ac:dyDescent="0.25">
      <c r="B13085"/>
    </row>
    <row r="13086" spans="2:2" x14ac:dyDescent="0.25">
      <c r="B13086"/>
    </row>
    <row r="13087" spans="2:2" x14ac:dyDescent="0.25">
      <c r="B13087"/>
    </row>
    <row r="13088" spans="2:2" x14ac:dyDescent="0.25">
      <c r="B13088"/>
    </row>
    <row r="13089" spans="2:2" x14ac:dyDescent="0.25">
      <c r="B13089"/>
    </row>
    <row r="13090" spans="2:2" x14ac:dyDescent="0.25">
      <c r="B13090"/>
    </row>
    <row r="13091" spans="2:2" x14ac:dyDescent="0.25">
      <c r="B13091"/>
    </row>
    <row r="13092" spans="2:2" x14ac:dyDescent="0.25">
      <c r="B13092"/>
    </row>
    <row r="13093" spans="2:2" x14ac:dyDescent="0.25">
      <c r="B13093"/>
    </row>
    <row r="13094" spans="2:2" x14ac:dyDescent="0.25">
      <c r="B13094"/>
    </row>
    <row r="13095" spans="2:2" x14ac:dyDescent="0.25">
      <c r="B13095"/>
    </row>
    <row r="13096" spans="2:2" x14ac:dyDescent="0.25">
      <c r="B13096"/>
    </row>
    <row r="13097" spans="2:2" x14ac:dyDescent="0.25">
      <c r="B13097"/>
    </row>
    <row r="13098" spans="2:2" x14ac:dyDescent="0.25">
      <c r="B13098"/>
    </row>
    <row r="13099" spans="2:2" x14ac:dyDescent="0.25">
      <c r="B13099"/>
    </row>
    <row r="13100" spans="2:2" x14ac:dyDescent="0.25">
      <c r="B13100"/>
    </row>
    <row r="13101" spans="2:2" x14ac:dyDescent="0.25">
      <c r="B13101"/>
    </row>
    <row r="13102" spans="2:2" x14ac:dyDescent="0.25">
      <c r="B13102"/>
    </row>
    <row r="13103" spans="2:2" x14ac:dyDescent="0.25">
      <c r="B13103"/>
    </row>
    <row r="13104" spans="2:2" x14ac:dyDescent="0.25">
      <c r="B13104"/>
    </row>
    <row r="13105" spans="2:2" x14ac:dyDescent="0.25">
      <c r="B13105"/>
    </row>
    <row r="13106" spans="2:2" x14ac:dyDescent="0.25">
      <c r="B13106"/>
    </row>
    <row r="13107" spans="2:2" x14ac:dyDescent="0.25">
      <c r="B13107"/>
    </row>
    <row r="13108" spans="2:2" x14ac:dyDescent="0.25">
      <c r="B13108"/>
    </row>
    <row r="13109" spans="2:2" x14ac:dyDescent="0.25">
      <c r="B13109"/>
    </row>
    <row r="13110" spans="2:2" x14ac:dyDescent="0.25">
      <c r="B13110"/>
    </row>
    <row r="13111" spans="2:2" x14ac:dyDescent="0.25">
      <c r="B13111"/>
    </row>
    <row r="13112" spans="2:2" x14ac:dyDescent="0.25">
      <c r="B13112"/>
    </row>
    <row r="13113" spans="2:2" x14ac:dyDescent="0.25">
      <c r="B13113"/>
    </row>
    <row r="13114" spans="2:2" x14ac:dyDescent="0.25">
      <c r="B13114"/>
    </row>
    <row r="13115" spans="2:2" x14ac:dyDescent="0.25">
      <c r="B13115"/>
    </row>
    <row r="13116" spans="2:2" x14ac:dyDescent="0.25">
      <c r="B13116"/>
    </row>
    <row r="13117" spans="2:2" x14ac:dyDescent="0.25">
      <c r="B13117"/>
    </row>
    <row r="13118" spans="2:2" x14ac:dyDescent="0.25">
      <c r="B13118"/>
    </row>
    <row r="13119" spans="2:2" x14ac:dyDescent="0.25">
      <c r="B13119"/>
    </row>
    <row r="13120" spans="2:2" x14ac:dyDescent="0.25">
      <c r="B13120"/>
    </row>
    <row r="13121" spans="2:2" x14ac:dyDescent="0.25">
      <c r="B13121"/>
    </row>
    <row r="13122" spans="2:2" x14ac:dyDescent="0.25">
      <c r="B13122"/>
    </row>
    <row r="13123" spans="2:2" x14ac:dyDescent="0.25">
      <c r="B13123"/>
    </row>
    <row r="13124" spans="2:2" x14ac:dyDescent="0.25">
      <c r="B13124"/>
    </row>
    <row r="13125" spans="2:2" x14ac:dyDescent="0.25">
      <c r="B13125"/>
    </row>
    <row r="13126" spans="2:2" x14ac:dyDescent="0.25">
      <c r="B13126"/>
    </row>
    <row r="13127" spans="2:2" x14ac:dyDescent="0.25">
      <c r="B13127"/>
    </row>
    <row r="13128" spans="2:2" x14ac:dyDescent="0.25">
      <c r="B13128"/>
    </row>
    <row r="13129" spans="2:2" x14ac:dyDescent="0.25">
      <c r="B13129"/>
    </row>
    <row r="13130" spans="2:2" x14ac:dyDescent="0.25">
      <c r="B13130"/>
    </row>
    <row r="13131" spans="2:2" x14ac:dyDescent="0.25">
      <c r="B13131"/>
    </row>
    <row r="13132" spans="2:2" x14ac:dyDescent="0.25">
      <c r="B13132"/>
    </row>
    <row r="13133" spans="2:2" x14ac:dyDescent="0.25">
      <c r="B13133"/>
    </row>
    <row r="13134" spans="2:2" x14ac:dyDescent="0.25">
      <c r="B13134"/>
    </row>
    <row r="13135" spans="2:2" x14ac:dyDescent="0.25">
      <c r="B13135"/>
    </row>
    <row r="13136" spans="2:2" x14ac:dyDescent="0.25">
      <c r="B13136"/>
    </row>
    <row r="13137" spans="2:2" x14ac:dyDescent="0.25">
      <c r="B13137"/>
    </row>
    <row r="13138" spans="2:2" x14ac:dyDescent="0.25">
      <c r="B13138"/>
    </row>
    <row r="13139" spans="2:2" x14ac:dyDescent="0.25">
      <c r="B13139"/>
    </row>
    <row r="13140" spans="2:2" x14ac:dyDescent="0.25">
      <c r="B13140"/>
    </row>
    <row r="13141" spans="2:2" x14ac:dyDescent="0.25">
      <c r="B13141"/>
    </row>
    <row r="13142" spans="2:2" x14ac:dyDescent="0.25">
      <c r="B13142"/>
    </row>
    <row r="13143" spans="2:2" x14ac:dyDescent="0.25">
      <c r="B13143"/>
    </row>
    <row r="13144" spans="2:2" x14ac:dyDescent="0.25">
      <c r="B13144"/>
    </row>
    <row r="13145" spans="2:2" x14ac:dyDescent="0.25">
      <c r="B13145"/>
    </row>
    <row r="13146" spans="2:2" x14ac:dyDescent="0.25">
      <c r="B13146"/>
    </row>
    <row r="13147" spans="2:2" x14ac:dyDescent="0.25">
      <c r="B13147"/>
    </row>
    <row r="13148" spans="2:2" x14ac:dyDescent="0.25">
      <c r="B13148"/>
    </row>
    <row r="13149" spans="2:2" x14ac:dyDescent="0.25">
      <c r="B13149"/>
    </row>
    <row r="13150" spans="2:2" x14ac:dyDescent="0.25">
      <c r="B13150"/>
    </row>
    <row r="13151" spans="2:2" x14ac:dyDescent="0.25">
      <c r="B13151"/>
    </row>
    <row r="13152" spans="2:2" x14ac:dyDescent="0.25">
      <c r="B13152"/>
    </row>
    <row r="13153" spans="2:2" x14ac:dyDescent="0.25">
      <c r="B13153"/>
    </row>
    <row r="13154" spans="2:2" x14ac:dyDescent="0.25">
      <c r="B13154"/>
    </row>
    <row r="13155" spans="2:2" x14ac:dyDescent="0.25">
      <c r="B13155"/>
    </row>
    <row r="13156" spans="2:2" x14ac:dyDescent="0.25">
      <c r="B13156"/>
    </row>
    <row r="13157" spans="2:2" x14ac:dyDescent="0.25">
      <c r="B13157"/>
    </row>
    <row r="13158" spans="2:2" x14ac:dyDescent="0.25">
      <c r="B13158"/>
    </row>
    <row r="13159" spans="2:2" x14ac:dyDescent="0.25">
      <c r="B13159"/>
    </row>
    <row r="13160" spans="2:2" x14ac:dyDescent="0.25">
      <c r="B13160"/>
    </row>
    <row r="13161" spans="2:2" x14ac:dyDescent="0.25">
      <c r="B13161"/>
    </row>
    <row r="13162" spans="2:2" x14ac:dyDescent="0.25">
      <c r="B13162"/>
    </row>
    <row r="13163" spans="2:2" x14ac:dyDescent="0.25">
      <c r="B13163"/>
    </row>
    <row r="13164" spans="2:2" x14ac:dyDescent="0.25">
      <c r="B13164"/>
    </row>
    <row r="13165" spans="2:2" x14ac:dyDescent="0.25">
      <c r="B13165"/>
    </row>
    <row r="13166" spans="2:2" x14ac:dyDescent="0.25">
      <c r="B13166"/>
    </row>
    <row r="13167" spans="2:2" x14ac:dyDescent="0.25">
      <c r="B13167"/>
    </row>
    <row r="13168" spans="2:2" x14ac:dyDescent="0.25">
      <c r="B13168"/>
    </row>
    <row r="13169" spans="2:2" x14ac:dyDescent="0.25">
      <c r="B13169"/>
    </row>
    <row r="13170" spans="2:2" x14ac:dyDescent="0.25">
      <c r="B13170"/>
    </row>
    <row r="13171" spans="2:2" x14ac:dyDescent="0.25">
      <c r="B13171"/>
    </row>
    <row r="13172" spans="2:2" x14ac:dyDescent="0.25">
      <c r="B13172"/>
    </row>
    <row r="13173" spans="2:2" x14ac:dyDescent="0.25">
      <c r="B13173"/>
    </row>
    <row r="13174" spans="2:2" x14ac:dyDescent="0.25">
      <c r="B13174"/>
    </row>
    <row r="13175" spans="2:2" x14ac:dyDescent="0.25">
      <c r="B13175"/>
    </row>
    <row r="13176" spans="2:2" x14ac:dyDescent="0.25">
      <c r="B13176"/>
    </row>
    <row r="13177" spans="2:2" x14ac:dyDescent="0.25">
      <c r="B13177"/>
    </row>
    <row r="13178" spans="2:2" x14ac:dyDescent="0.25">
      <c r="B13178"/>
    </row>
    <row r="13179" spans="2:2" x14ac:dyDescent="0.25">
      <c r="B13179"/>
    </row>
    <row r="13180" spans="2:2" x14ac:dyDescent="0.25">
      <c r="B13180"/>
    </row>
    <row r="13181" spans="2:2" x14ac:dyDescent="0.25">
      <c r="B13181"/>
    </row>
    <row r="13182" spans="2:2" x14ac:dyDescent="0.25">
      <c r="B13182"/>
    </row>
    <row r="13183" spans="2:2" x14ac:dyDescent="0.25">
      <c r="B13183"/>
    </row>
    <row r="13184" spans="2:2" x14ac:dyDescent="0.25">
      <c r="B13184"/>
    </row>
    <row r="13185" spans="2:2" x14ac:dyDescent="0.25">
      <c r="B13185"/>
    </row>
    <row r="13186" spans="2:2" x14ac:dyDescent="0.25">
      <c r="B13186"/>
    </row>
    <row r="13187" spans="2:2" x14ac:dyDescent="0.25">
      <c r="B13187"/>
    </row>
    <row r="13188" spans="2:2" x14ac:dyDescent="0.25">
      <c r="B13188"/>
    </row>
    <row r="13189" spans="2:2" x14ac:dyDescent="0.25">
      <c r="B13189"/>
    </row>
    <row r="13190" spans="2:2" x14ac:dyDescent="0.25">
      <c r="B13190"/>
    </row>
    <row r="13191" spans="2:2" x14ac:dyDescent="0.25">
      <c r="B13191"/>
    </row>
    <row r="13192" spans="2:2" x14ac:dyDescent="0.25">
      <c r="B13192"/>
    </row>
    <row r="13193" spans="2:2" x14ac:dyDescent="0.25">
      <c r="B13193"/>
    </row>
    <row r="13194" spans="2:2" x14ac:dyDescent="0.25">
      <c r="B13194"/>
    </row>
    <row r="13195" spans="2:2" x14ac:dyDescent="0.25">
      <c r="B13195"/>
    </row>
    <row r="13196" spans="2:2" x14ac:dyDescent="0.25">
      <c r="B13196"/>
    </row>
    <row r="13197" spans="2:2" x14ac:dyDescent="0.25">
      <c r="B13197"/>
    </row>
    <row r="13198" spans="2:2" x14ac:dyDescent="0.25">
      <c r="B13198"/>
    </row>
    <row r="13199" spans="2:2" x14ac:dyDescent="0.25">
      <c r="B13199"/>
    </row>
    <row r="13200" spans="2:2" x14ac:dyDescent="0.25">
      <c r="B13200"/>
    </row>
    <row r="13201" spans="2:2" x14ac:dyDescent="0.25">
      <c r="B13201"/>
    </row>
    <row r="13202" spans="2:2" x14ac:dyDescent="0.25">
      <c r="B13202"/>
    </row>
    <row r="13203" spans="2:2" x14ac:dyDescent="0.25">
      <c r="B13203"/>
    </row>
    <row r="13204" spans="2:2" x14ac:dyDescent="0.25">
      <c r="B13204"/>
    </row>
    <row r="13205" spans="2:2" x14ac:dyDescent="0.25">
      <c r="B13205"/>
    </row>
    <row r="13206" spans="2:2" x14ac:dyDescent="0.25">
      <c r="B13206"/>
    </row>
    <row r="13207" spans="2:2" x14ac:dyDescent="0.25">
      <c r="B13207"/>
    </row>
    <row r="13208" spans="2:2" x14ac:dyDescent="0.25">
      <c r="B13208"/>
    </row>
    <row r="13209" spans="2:2" x14ac:dyDescent="0.25">
      <c r="B13209"/>
    </row>
    <row r="13210" spans="2:2" x14ac:dyDescent="0.25">
      <c r="B13210"/>
    </row>
    <row r="13211" spans="2:2" x14ac:dyDescent="0.25">
      <c r="B13211"/>
    </row>
    <row r="13212" spans="2:2" x14ac:dyDescent="0.25">
      <c r="B13212"/>
    </row>
    <row r="13213" spans="2:2" x14ac:dyDescent="0.25">
      <c r="B13213"/>
    </row>
    <row r="13214" spans="2:2" x14ac:dyDescent="0.25">
      <c r="B13214"/>
    </row>
    <row r="13215" spans="2:2" x14ac:dyDescent="0.25">
      <c r="B13215"/>
    </row>
    <row r="13216" spans="2:2" x14ac:dyDescent="0.25">
      <c r="B13216"/>
    </row>
    <row r="13217" spans="2:2" x14ac:dyDescent="0.25">
      <c r="B13217"/>
    </row>
    <row r="13218" spans="2:2" x14ac:dyDescent="0.25">
      <c r="B13218"/>
    </row>
    <row r="13219" spans="2:2" x14ac:dyDescent="0.25">
      <c r="B13219"/>
    </row>
    <row r="13220" spans="2:2" x14ac:dyDescent="0.25">
      <c r="B13220"/>
    </row>
    <row r="13221" spans="2:2" x14ac:dyDescent="0.25">
      <c r="B13221"/>
    </row>
    <row r="13222" spans="2:2" x14ac:dyDescent="0.25">
      <c r="B13222"/>
    </row>
    <row r="13223" spans="2:2" x14ac:dyDescent="0.25">
      <c r="B13223"/>
    </row>
    <row r="13224" spans="2:2" x14ac:dyDescent="0.25">
      <c r="B13224"/>
    </row>
    <row r="13225" spans="2:2" x14ac:dyDescent="0.25">
      <c r="B13225"/>
    </row>
    <row r="13226" spans="2:2" x14ac:dyDescent="0.25">
      <c r="B13226"/>
    </row>
    <row r="13227" spans="2:2" x14ac:dyDescent="0.25">
      <c r="B13227"/>
    </row>
    <row r="13228" spans="2:2" x14ac:dyDescent="0.25">
      <c r="B13228"/>
    </row>
    <row r="13229" spans="2:2" x14ac:dyDescent="0.25">
      <c r="B13229"/>
    </row>
    <row r="13230" spans="2:2" x14ac:dyDescent="0.25">
      <c r="B13230"/>
    </row>
    <row r="13231" spans="2:2" x14ac:dyDescent="0.25">
      <c r="B13231"/>
    </row>
    <row r="13232" spans="2:2" x14ac:dyDescent="0.25">
      <c r="B13232"/>
    </row>
    <row r="13233" spans="2:2" x14ac:dyDescent="0.25">
      <c r="B13233"/>
    </row>
    <row r="13234" spans="2:2" x14ac:dyDescent="0.25">
      <c r="B13234"/>
    </row>
    <row r="13235" spans="2:2" x14ac:dyDescent="0.25">
      <c r="B13235"/>
    </row>
    <row r="13236" spans="2:2" x14ac:dyDescent="0.25">
      <c r="B13236"/>
    </row>
    <row r="13237" spans="2:2" x14ac:dyDescent="0.25">
      <c r="B13237"/>
    </row>
    <row r="13238" spans="2:2" x14ac:dyDescent="0.25">
      <c r="B13238"/>
    </row>
    <row r="13239" spans="2:2" x14ac:dyDescent="0.25">
      <c r="B13239"/>
    </row>
    <row r="13240" spans="2:2" x14ac:dyDescent="0.25">
      <c r="B13240"/>
    </row>
    <row r="13241" spans="2:2" x14ac:dyDescent="0.25">
      <c r="B13241"/>
    </row>
    <row r="13242" spans="2:2" x14ac:dyDescent="0.25">
      <c r="B13242"/>
    </row>
    <row r="13243" spans="2:2" x14ac:dyDescent="0.25">
      <c r="B13243"/>
    </row>
    <row r="13244" spans="2:2" x14ac:dyDescent="0.25">
      <c r="B13244"/>
    </row>
    <row r="13245" spans="2:2" x14ac:dyDescent="0.25">
      <c r="B13245"/>
    </row>
    <row r="13246" spans="2:2" x14ac:dyDescent="0.25">
      <c r="B13246"/>
    </row>
    <row r="13247" spans="2:2" x14ac:dyDescent="0.25">
      <c r="B13247"/>
    </row>
    <row r="13248" spans="2:2" x14ac:dyDescent="0.25">
      <c r="B13248"/>
    </row>
    <row r="13249" spans="2:2" x14ac:dyDescent="0.25">
      <c r="B13249"/>
    </row>
    <row r="13250" spans="2:2" x14ac:dyDescent="0.25">
      <c r="B13250"/>
    </row>
    <row r="13251" spans="2:2" x14ac:dyDescent="0.25">
      <c r="B13251"/>
    </row>
    <row r="13252" spans="2:2" x14ac:dyDescent="0.25">
      <c r="B13252"/>
    </row>
    <row r="13253" spans="2:2" x14ac:dyDescent="0.25">
      <c r="B13253"/>
    </row>
    <row r="13254" spans="2:2" x14ac:dyDescent="0.25">
      <c r="B13254"/>
    </row>
    <row r="13255" spans="2:2" x14ac:dyDescent="0.25">
      <c r="B13255"/>
    </row>
    <row r="13256" spans="2:2" x14ac:dyDescent="0.25">
      <c r="B13256"/>
    </row>
    <row r="13257" spans="2:2" x14ac:dyDescent="0.25">
      <c r="B13257"/>
    </row>
    <row r="13258" spans="2:2" x14ac:dyDescent="0.25">
      <c r="B13258"/>
    </row>
    <row r="13259" spans="2:2" x14ac:dyDescent="0.25">
      <c r="B13259"/>
    </row>
    <row r="13260" spans="2:2" x14ac:dyDescent="0.25">
      <c r="B13260"/>
    </row>
    <row r="13261" spans="2:2" x14ac:dyDescent="0.25">
      <c r="B13261"/>
    </row>
    <row r="13262" spans="2:2" x14ac:dyDescent="0.25">
      <c r="B13262"/>
    </row>
    <row r="13263" spans="2:2" x14ac:dyDescent="0.25">
      <c r="B13263"/>
    </row>
    <row r="13264" spans="2:2" x14ac:dyDescent="0.25">
      <c r="B13264"/>
    </row>
    <row r="13265" spans="2:2" x14ac:dyDescent="0.25">
      <c r="B13265"/>
    </row>
    <row r="13266" spans="2:2" x14ac:dyDescent="0.25">
      <c r="B13266"/>
    </row>
    <row r="13267" spans="2:2" x14ac:dyDescent="0.25">
      <c r="B13267"/>
    </row>
    <row r="13268" spans="2:2" x14ac:dyDescent="0.25">
      <c r="B13268"/>
    </row>
    <row r="13269" spans="2:2" x14ac:dyDescent="0.25">
      <c r="B13269"/>
    </row>
    <row r="13270" spans="2:2" x14ac:dyDescent="0.25">
      <c r="B13270"/>
    </row>
    <row r="13271" spans="2:2" x14ac:dyDescent="0.25">
      <c r="B13271"/>
    </row>
    <row r="13272" spans="2:2" x14ac:dyDescent="0.25">
      <c r="B13272"/>
    </row>
    <row r="13273" spans="2:2" x14ac:dyDescent="0.25">
      <c r="B13273"/>
    </row>
    <row r="13274" spans="2:2" x14ac:dyDescent="0.25">
      <c r="B13274"/>
    </row>
    <row r="13275" spans="2:2" x14ac:dyDescent="0.25">
      <c r="B13275"/>
    </row>
    <row r="13276" spans="2:2" x14ac:dyDescent="0.25">
      <c r="B13276"/>
    </row>
    <row r="13277" spans="2:2" x14ac:dyDescent="0.25">
      <c r="B13277"/>
    </row>
    <row r="13278" spans="2:2" x14ac:dyDescent="0.25">
      <c r="B13278"/>
    </row>
    <row r="13279" spans="2:2" x14ac:dyDescent="0.25">
      <c r="B13279"/>
    </row>
    <row r="13280" spans="2:2" x14ac:dyDescent="0.25">
      <c r="B13280"/>
    </row>
    <row r="13281" spans="2:2" x14ac:dyDescent="0.25">
      <c r="B13281"/>
    </row>
    <row r="13282" spans="2:2" x14ac:dyDescent="0.25">
      <c r="B13282"/>
    </row>
    <row r="13283" spans="2:2" x14ac:dyDescent="0.25">
      <c r="B13283"/>
    </row>
    <row r="13284" spans="2:2" x14ac:dyDescent="0.25">
      <c r="B13284"/>
    </row>
    <row r="13285" spans="2:2" x14ac:dyDescent="0.25">
      <c r="B13285"/>
    </row>
    <row r="13286" spans="2:2" x14ac:dyDescent="0.25">
      <c r="B13286"/>
    </row>
    <row r="13287" spans="2:2" x14ac:dyDescent="0.25">
      <c r="B13287"/>
    </row>
    <row r="13288" spans="2:2" x14ac:dyDescent="0.25">
      <c r="B13288"/>
    </row>
    <row r="13289" spans="2:2" x14ac:dyDescent="0.25">
      <c r="B13289"/>
    </row>
    <row r="13290" spans="2:2" x14ac:dyDescent="0.25">
      <c r="B13290"/>
    </row>
    <row r="13291" spans="2:2" x14ac:dyDescent="0.25">
      <c r="B13291"/>
    </row>
    <row r="13292" spans="2:2" x14ac:dyDescent="0.25">
      <c r="B13292"/>
    </row>
    <row r="13293" spans="2:2" x14ac:dyDescent="0.25">
      <c r="B13293"/>
    </row>
    <row r="13294" spans="2:2" x14ac:dyDescent="0.25">
      <c r="B13294"/>
    </row>
    <row r="13295" spans="2:2" x14ac:dyDescent="0.25">
      <c r="B13295"/>
    </row>
    <row r="13296" spans="2:2" x14ac:dyDescent="0.25">
      <c r="B13296"/>
    </row>
    <row r="13297" spans="2:2" x14ac:dyDescent="0.25">
      <c r="B13297"/>
    </row>
    <row r="13298" spans="2:2" x14ac:dyDescent="0.25">
      <c r="B13298"/>
    </row>
    <row r="13299" spans="2:2" x14ac:dyDescent="0.25">
      <c r="B13299"/>
    </row>
    <row r="13300" spans="2:2" x14ac:dyDescent="0.25">
      <c r="B13300"/>
    </row>
    <row r="13301" spans="2:2" x14ac:dyDescent="0.25">
      <c r="B13301"/>
    </row>
    <row r="13302" spans="2:2" x14ac:dyDescent="0.25">
      <c r="B13302"/>
    </row>
    <row r="13303" spans="2:2" x14ac:dyDescent="0.25">
      <c r="B13303"/>
    </row>
    <row r="13304" spans="2:2" x14ac:dyDescent="0.25">
      <c r="B13304"/>
    </row>
    <row r="13305" spans="2:2" x14ac:dyDescent="0.25">
      <c r="B13305"/>
    </row>
    <row r="13306" spans="2:2" x14ac:dyDescent="0.25">
      <c r="B13306"/>
    </row>
    <row r="13307" spans="2:2" x14ac:dyDescent="0.25">
      <c r="B13307"/>
    </row>
    <row r="13308" spans="2:2" x14ac:dyDescent="0.25">
      <c r="B13308"/>
    </row>
    <row r="13309" spans="2:2" x14ac:dyDescent="0.25">
      <c r="B13309"/>
    </row>
    <row r="13310" spans="2:2" x14ac:dyDescent="0.25">
      <c r="B13310"/>
    </row>
    <row r="13311" spans="2:2" x14ac:dyDescent="0.25">
      <c r="B13311"/>
    </row>
    <row r="13312" spans="2:2" x14ac:dyDescent="0.25">
      <c r="B13312"/>
    </row>
    <row r="13313" spans="2:2" x14ac:dyDescent="0.25">
      <c r="B13313"/>
    </row>
    <row r="13314" spans="2:2" x14ac:dyDescent="0.25">
      <c r="B13314"/>
    </row>
    <row r="13315" spans="2:2" x14ac:dyDescent="0.25">
      <c r="B13315"/>
    </row>
    <row r="13316" spans="2:2" x14ac:dyDescent="0.25">
      <c r="B13316"/>
    </row>
    <row r="13317" spans="2:2" x14ac:dyDescent="0.25">
      <c r="B13317"/>
    </row>
    <row r="13318" spans="2:2" x14ac:dyDescent="0.25">
      <c r="B13318"/>
    </row>
    <row r="13319" spans="2:2" x14ac:dyDescent="0.25">
      <c r="B13319"/>
    </row>
    <row r="13320" spans="2:2" x14ac:dyDescent="0.25">
      <c r="B13320"/>
    </row>
    <row r="13321" spans="2:2" x14ac:dyDescent="0.25">
      <c r="B13321"/>
    </row>
    <row r="13322" spans="2:2" x14ac:dyDescent="0.25">
      <c r="B13322"/>
    </row>
    <row r="13323" spans="2:2" x14ac:dyDescent="0.25">
      <c r="B13323"/>
    </row>
    <row r="13324" spans="2:2" x14ac:dyDescent="0.25">
      <c r="B13324"/>
    </row>
    <row r="13325" spans="2:2" x14ac:dyDescent="0.25">
      <c r="B13325"/>
    </row>
    <row r="13326" spans="2:2" x14ac:dyDescent="0.25">
      <c r="B13326"/>
    </row>
    <row r="13327" spans="2:2" x14ac:dyDescent="0.25">
      <c r="B13327"/>
    </row>
    <row r="13328" spans="2:2" x14ac:dyDescent="0.25">
      <c r="B13328"/>
    </row>
    <row r="13329" spans="2:2" x14ac:dyDescent="0.25">
      <c r="B13329"/>
    </row>
    <row r="13330" spans="2:2" x14ac:dyDescent="0.25">
      <c r="B13330"/>
    </row>
    <row r="13331" spans="2:2" x14ac:dyDescent="0.25">
      <c r="B13331"/>
    </row>
    <row r="13332" spans="2:2" x14ac:dyDescent="0.25">
      <c r="B13332"/>
    </row>
    <row r="13333" spans="2:2" x14ac:dyDescent="0.25">
      <c r="B13333"/>
    </row>
    <row r="13334" spans="2:2" x14ac:dyDescent="0.25">
      <c r="B13334"/>
    </row>
    <row r="13335" spans="2:2" x14ac:dyDescent="0.25">
      <c r="B13335"/>
    </row>
    <row r="13336" spans="2:2" x14ac:dyDescent="0.25">
      <c r="B13336"/>
    </row>
    <row r="13337" spans="2:2" x14ac:dyDescent="0.25">
      <c r="B13337"/>
    </row>
    <row r="13338" spans="2:2" x14ac:dyDescent="0.25">
      <c r="B13338"/>
    </row>
    <row r="13339" spans="2:2" x14ac:dyDescent="0.25">
      <c r="B13339"/>
    </row>
    <row r="13340" spans="2:2" x14ac:dyDescent="0.25">
      <c r="B13340"/>
    </row>
    <row r="13341" spans="2:2" x14ac:dyDescent="0.25">
      <c r="B13341"/>
    </row>
    <row r="13342" spans="2:2" x14ac:dyDescent="0.25">
      <c r="B13342"/>
    </row>
    <row r="13343" spans="2:2" x14ac:dyDescent="0.25">
      <c r="B13343"/>
    </row>
    <row r="13344" spans="2:2" x14ac:dyDescent="0.25">
      <c r="B13344"/>
    </row>
    <row r="13345" spans="2:2" x14ac:dyDescent="0.25">
      <c r="B13345"/>
    </row>
    <row r="13346" spans="2:2" x14ac:dyDescent="0.25">
      <c r="B13346"/>
    </row>
    <row r="13347" spans="2:2" x14ac:dyDescent="0.25">
      <c r="B13347"/>
    </row>
    <row r="13348" spans="2:2" x14ac:dyDescent="0.25">
      <c r="B13348"/>
    </row>
    <row r="13349" spans="2:2" x14ac:dyDescent="0.25">
      <c r="B13349"/>
    </row>
    <row r="13350" spans="2:2" x14ac:dyDescent="0.25">
      <c r="B13350"/>
    </row>
    <row r="13351" spans="2:2" x14ac:dyDescent="0.25">
      <c r="B13351"/>
    </row>
    <row r="13352" spans="2:2" x14ac:dyDescent="0.25">
      <c r="B13352"/>
    </row>
    <row r="13353" spans="2:2" x14ac:dyDescent="0.25">
      <c r="B13353"/>
    </row>
    <row r="13354" spans="2:2" x14ac:dyDescent="0.25">
      <c r="B13354"/>
    </row>
    <row r="13355" spans="2:2" x14ac:dyDescent="0.25">
      <c r="B13355"/>
    </row>
    <row r="13356" spans="2:2" x14ac:dyDescent="0.25">
      <c r="B13356"/>
    </row>
    <row r="13357" spans="2:2" x14ac:dyDescent="0.25">
      <c r="B13357"/>
    </row>
    <row r="13358" spans="2:2" x14ac:dyDescent="0.25">
      <c r="B13358"/>
    </row>
    <row r="13359" spans="2:2" x14ac:dyDescent="0.25">
      <c r="B13359"/>
    </row>
    <row r="13360" spans="2:2" x14ac:dyDescent="0.25">
      <c r="B13360"/>
    </row>
    <row r="13361" spans="2:2" x14ac:dyDescent="0.25">
      <c r="B13361"/>
    </row>
    <row r="13362" spans="2:2" x14ac:dyDescent="0.25">
      <c r="B13362"/>
    </row>
    <row r="13363" spans="2:2" x14ac:dyDescent="0.25">
      <c r="B13363"/>
    </row>
    <row r="13364" spans="2:2" x14ac:dyDescent="0.25">
      <c r="B13364"/>
    </row>
    <row r="13365" spans="2:2" x14ac:dyDescent="0.25">
      <c r="B13365"/>
    </row>
    <row r="13366" spans="2:2" x14ac:dyDescent="0.25">
      <c r="B13366"/>
    </row>
    <row r="13367" spans="2:2" x14ac:dyDescent="0.25">
      <c r="B13367"/>
    </row>
    <row r="13368" spans="2:2" x14ac:dyDescent="0.25">
      <c r="B13368"/>
    </row>
    <row r="13369" spans="2:2" x14ac:dyDescent="0.25">
      <c r="B13369"/>
    </row>
    <row r="13370" spans="2:2" x14ac:dyDescent="0.25">
      <c r="B13370"/>
    </row>
    <row r="13371" spans="2:2" x14ac:dyDescent="0.25">
      <c r="B13371"/>
    </row>
    <row r="13372" spans="2:2" x14ac:dyDescent="0.25">
      <c r="B13372"/>
    </row>
    <row r="13373" spans="2:2" x14ac:dyDescent="0.25">
      <c r="B13373"/>
    </row>
    <row r="13374" spans="2:2" x14ac:dyDescent="0.25">
      <c r="B13374"/>
    </row>
    <row r="13375" spans="2:2" x14ac:dyDescent="0.25">
      <c r="B13375"/>
    </row>
    <row r="13376" spans="2:2" x14ac:dyDescent="0.25">
      <c r="B13376"/>
    </row>
    <row r="13377" spans="2:2" x14ac:dyDescent="0.25">
      <c r="B13377"/>
    </row>
    <row r="13378" spans="2:2" x14ac:dyDescent="0.25">
      <c r="B13378"/>
    </row>
    <row r="13379" spans="2:2" x14ac:dyDescent="0.25">
      <c r="B13379"/>
    </row>
    <row r="13380" spans="2:2" x14ac:dyDescent="0.25">
      <c r="B13380"/>
    </row>
    <row r="13381" spans="2:2" x14ac:dyDescent="0.25">
      <c r="B13381"/>
    </row>
    <row r="13382" spans="2:2" x14ac:dyDescent="0.25">
      <c r="B13382"/>
    </row>
    <row r="13383" spans="2:2" x14ac:dyDescent="0.25">
      <c r="B13383"/>
    </row>
    <row r="13384" spans="2:2" x14ac:dyDescent="0.25">
      <c r="B13384"/>
    </row>
    <row r="13385" spans="2:2" x14ac:dyDescent="0.25">
      <c r="B13385"/>
    </row>
    <row r="13386" spans="2:2" x14ac:dyDescent="0.25">
      <c r="B13386"/>
    </row>
    <row r="13387" spans="2:2" x14ac:dyDescent="0.25">
      <c r="B13387"/>
    </row>
    <row r="13388" spans="2:2" x14ac:dyDescent="0.25">
      <c r="B13388"/>
    </row>
    <row r="13389" spans="2:2" x14ac:dyDescent="0.25">
      <c r="B13389"/>
    </row>
    <row r="13390" spans="2:2" x14ac:dyDescent="0.25">
      <c r="B13390"/>
    </row>
    <row r="13391" spans="2:2" x14ac:dyDescent="0.25">
      <c r="B13391"/>
    </row>
    <row r="13392" spans="2:2" x14ac:dyDescent="0.25">
      <c r="B13392"/>
    </row>
    <row r="13393" spans="2:2" x14ac:dyDescent="0.25">
      <c r="B13393"/>
    </row>
    <row r="13394" spans="2:2" x14ac:dyDescent="0.25">
      <c r="B13394"/>
    </row>
    <row r="13395" spans="2:2" x14ac:dyDescent="0.25">
      <c r="B13395"/>
    </row>
    <row r="13396" spans="2:2" x14ac:dyDescent="0.25">
      <c r="B13396"/>
    </row>
    <row r="13397" spans="2:2" x14ac:dyDescent="0.25">
      <c r="B13397"/>
    </row>
    <row r="13398" spans="2:2" x14ac:dyDescent="0.25">
      <c r="B13398"/>
    </row>
    <row r="13399" spans="2:2" x14ac:dyDescent="0.25">
      <c r="B13399"/>
    </row>
    <row r="13400" spans="2:2" x14ac:dyDescent="0.25">
      <c r="B13400"/>
    </row>
    <row r="13401" spans="2:2" x14ac:dyDescent="0.25">
      <c r="B13401"/>
    </row>
    <row r="13402" spans="2:2" x14ac:dyDescent="0.25">
      <c r="B13402"/>
    </row>
    <row r="13403" spans="2:2" x14ac:dyDescent="0.25">
      <c r="B13403"/>
    </row>
    <row r="13404" spans="2:2" x14ac:dyDescent="0.25">
      <c r="B13404"/>
    </row>
    <row r="13405" spans="2:2" x14ac:dyDescent="0.25">
      <c r="B13405"/>
    </row>
    <row r="13406" spans="2:2" x14ac:dyDescent="0.25">
      <c r="B13406"/>
    </row>
    <row r="13407" spans="2:2" x14ac:dyDescent="0.25">
      <c r="B13407"/>
    </row>
    <row r="13408" spans="2:2" x14ac:dyDescent="0.25">
      <c r="B13408"/>
    </row>
    <row r="13409" spans="2:2" x14ac:dyDescent="0.25">
      <c r="B13409"/>
    </row>
    <row r="13410" spans="2:2" x14ac:dyDescent="0.25">
      <c r="B13410"/>
    </row>
    <row r="13411" spans="2:2" x14ac:dyDescent="0.25">
      <c r="B13411"/>
    </row>
    <row r="13412" spans="2:2" x14ac:dyDescent="0.25">
      <c r="B13412"/>
    </row>
    <row r="13413" spans="2:2" x14ac:dyDescent="0.25">
      <c r="B13413"/>
    </row>
    <row r="13414" spans="2:2" x14ac:dyDescent="0.25">
      <c r="B13414"/>
    </row>
    <row r="13415" spans="2:2" x14ac:dyDescent="0.25">
      <c r="B13415"/>
    </row>
    <row r="13416" spans="2:2" x14ac:dyDescent="0.25">
      <c r="B13416"/>
    </row>
    <row r="13417" spans="2:2" x14ac:dyDescent="0.25">
      <c r="B13417"/>
    </row>
    <row r="13418" spans="2:2" x14ac:dyDescent="0.25">
      <c r="B13418"/>
    </row>
    <row r="13419" spans="2:2" x14ac:dyDescent="0.25">
      <c r="B13419"/>
    </row>
    <row r="13420" spans="2:2" x14ac:dyDescent="0.25">
      <c r="B13420"/>
    </row>
    <row r="13421" spans="2:2" x14ac:dyDescent="0.25">
      <c r="B13421"/>
    </row>
    <row r="13422" spans="2:2" x14ac:dyDescent="0.25">
      <c r="B13422"/>
    </row>
    <row r="13423" spans="2:2" x14ac:dyDescent="0.25">
      <c r="B13423"/>
    </row>
    <row r="13424" spans="2:2" x14ac:dyDescent="0.25">
      <c r="B13424"/>
    </row>
    <row r="13425" spans="2:2" x14ac:dyDescent="0.25">
      <c r="B13425"/>
    </row>
    <row r="13426" spans="2:2" x14ac:dyDescent="0.25">
      <c r="B13426"/>
    </row>
    <row r="13427" spans="2:2" x14ac:dyDescent="0.25">
      <c r="B13427"/>
    </row>
    <row r="13428" spans="2:2" x14ac:dyDescent="0.25">
      <c r="B13428"/>
    </row>
    <row r="13429" spans="2:2" x14ac:dyDescent="0.25">
      <c r="B13429"/>
    </row>
    <row r="13430" spans="2:2" x14ac:dyDescent="0.25">
      <c r="B13430"/>
    </row>
    <row r="13431" spans="2:2" x14ac:dyDescent="0.25">
      <c r="B13431"/>
    </row>
    <row r="13432" spans="2:2" x14ac:dyDescent="0.25">
      <c r="B13432"/>
    </row>
    <row r="13433" spans="2:2" x14ac:dyDescent="0.25">
      <c r="B13433"/>
    </row>
    <row r="13434" spans="2:2" x14ac:dyDescent="0.25">
      <c r="B13434"/>
    </row>
    <row r="13435" spans="2:2" x14ac:dyDescent="0.25">
      <c r="B13435"/>
    </row>
    <row r="13436" spans="2:2" x14ac:dyDescent="0.25">
      <c r="B13436"/>
    </row>
    <row r="13437" spans="2:2" x14ac:dyDescent="0.25">
      <c r="B13437"/>
    </row>
    <row r="13438" spans="2:2" x14ac:dyDescent="0.25">
      <c r="B13438"/>
    </row>
    <row r="13439" spans="2:2" x14ac:dyDescent="0.25">
      <c r="B13439"/>
    </row>
    <row r="13440" spans="2:2" x14ac:dyDescent="0.25">
      <c r="B13440"/>
    </row>
    <row r="13441" spans="2:2" x14ac:dyDescent="0.25">
      <c r="B13441"/>
    </row>
    <row r="13442" spans="2:2" x14ac:dyDescent="0.25">
      <c r="B13442"/>
    </row>
    <row r="13443" spans="2:2" x14ac:dyDescent="0.25">
      <c r="B13443"/>
    </row>
    <row r="13444" spans="2:2" x14ac:dyDescent="0.25">
      <c r="B13444"/>
    </row>
    <row r="13445" spans="2:2" x14ac:dyDescent="0.25">
      <c r="B13445"/>
    </row>
    <row r="13446" spans="2:2" x14ac:dyDescent="0.25">
      <c r="B13446"/>
    </row>
    <row r="13447" spans="2:2" x14ac:dyDescent="0.25">
      <c r="B13447"/>
    </row>
    <row r="13448" spans="2:2" x14ac:dyDescent="0.25">
      <c r="B13448"/>
    </row>
    <row r="13449" spans="2:2" x14ac:dyDescent="0.25">
      <c r="B13449"/>
    </row>
    <row r="13450" spans="2:2" x14ac:dyDescent="0.25">
      <c r="B13450"/>
    </row>
    <row r="13451" spans="2:2" x14ac:dyDescent="0.25">
      <c r="B13451"/>
    </row>
    <row r="13452" spans="2:2" x14ac:dyDescent="0.25">
      <c r="B13452"/>
    </row>
    <row r="13453" spans="2:2" x14ac:dyDescent="0.25">
      <c r="B13453"/>
    </row>
    <row r="13454" spans="2:2" x14ac:dyDescent="0.25">
      <c r="B13454"/>
    </row>
    <row r="13455" spans="2:2" x14ac:dyDescent="0.25">
      <c r="B13455"/>
    </row>
    <row r="13456" spans="2:2" x14ac:dyDescent="0.25">
      <c r="B13456"/>
    </row>
    <row r="13457" spans="2:2" x14ac:dyDescent="0.25">
      <c r="B13457"/>
    </row>
    <row r="13458" spans="2:2" x14ac:dyDescent="0.25">
      <c r="B13458"/>
    </row>
    <row r="13459" spans="2:2" x14ac:dyDescent="0.25">
      <c r="B13459"/>
    </row>
    <row r="13460" spans="2:2" x14ac:dyDescent="0.25">
      <c r="B13460"/>
    </row>
    <row r="13461" spans="2:2" x14ac:dyDescent="0.25">
      <c r="B13461"/>
    </row>
    <row r="13462" spans="2:2" x14ac:dyDescent="0.25">
      <c r="B13462"/>
    </row>
    <row r="13463" spans="2:2" x14ac:dyDescent="0.25">
      <c r="B13463"/>
    </row>
    <row r="13464" spans="2:2" x14ac:dyDescent="0.25">
      <c r="B13464"/>
    </row>
    <row r="13465" spans="2:2" x14ac:dyDescent="0.25">
      <c r="B13465"/>
    </row>
    <row r="13466" spans="2:2" x14ac:dyDescent="0.25">
      <c r="B13466"/>
    </row>
    <row r="13467" spans="2:2" x14ac:dyDescent="0.25">
      <c r="B13467"/>
    </row>
    <row r="13468" spans="2:2" x14ac:dyDescent="0.25">
      <c r="B13468"/>
    </row>
    <row r="13469" spans="2:2" x14ac:dyDescent="0.25">
      <c r="B13469"/>
    </row>
    <row r="13470" spans="2:2" x14ac:dyDescent="0.25">
      <c r="B13470"/>
    </row>
    <row r="13471" spans="2:2" x14ac:dyDescent="0.25">
      <c r="B13471"/>
    </row>
    <row r="13472" spans="2:2" x14ac:dyDescent="0.25">
      <c r="B13472"/>
    </row>
    <row r="13473" spans="2:2" x14ac:dyDescent="0.25">
      <c r="B13473"/>
    </row>
    <row r="13474" spans="2:2" x14ac:dyDescent="0.25">
      <c r="B13474"/>
    </row>
    <row r="13475" spans="2:2" x14ac:dyDescent="0.25">
      <c r="B13475"/>
    </row>
    <row r="13476" spans="2:2" x14ac:dyDescent="0.25">
      <c r="B13476"/>
    </row>
    <row r="13477" spans="2:2" x14ac:dyDescent="0.25">
      <c r="B13477"/>
    </row>
    <row r="13478" spans="2:2" x14ac:dyDescent="0.25">
      <c r="B13478"/>
    </row>
    <row r="13479" spans="2:2" x14ac:dyDescent="0.25">
      <c r="B13479"/>
    </row>
    <row r="13480" spans="2:2" x14ac:dyDescent="0.25">
      <c r="B13480"/>
    </row>
    <row r="13481" spans="2:2" x14ac:dyDescent="0.25">
      <c r="B13481"/>
    </row>
    <row r="13482" spans="2:2" x14ac:dyDescent="0.25">
      <c r="B13482"/>
    </row>
    <row r="13483" spans="2:2" x14ac:dyDescent="0.25">
      <c r="B13483"/>
    </row>
    <row r="13484" spans="2:2" x14ac:dyDescent="0.25">
      <c r="B13484"/>
    </row>
    <row r="13485" spans="2:2" x14ac:dyDescent="0.25">
      <c r="B13485"/>
    </row>
    <row r="13486" spans="2:2" x14ac:dyDescent="0.25">
      <c r="B13486"/>
    </row>
    <row r="13487" spans="2:2" x14ac:dyDescent="0.25">
      <c r="B13487"/>
    </row>
    <row r="13488" spans="2:2" x14ac:dyDescent="0.25">
      <c r="B13488"/>
    </row>
    <row r="13489" spans="2:2" x14ac:dyDescent="0.25">
      <c r="B13489"/>
    </row>
    <row r="13490" spans="2:2" x14ac:dyDescent="0.25">
      <c r="B13490"/>
    </row>
    <row r="13491" spans="2:2" x14ac:dyDescent="0.25">
      <c r="B13491"/>
    </row>
    <row r="13492" spans="2:2" x14ac:dyDescent="0.25">
      <c r="B13492"/>
    </row>
    <row r="13493" spans="2:2" x14ac:dyDescent="0.25">
      <c r="B13493"/>
    </row>
    <row r="13494" spans="2:2" x14ac:dyDescent="0.25">
      <c r="B13494"/>
    </row>
    <row r="13495" spans="2:2" x14ac:dyDescent="0.25">
      <c r="B13495"/>
    </row>
    <row r="13496" spans="2:2" x14ac:dyDescent="0.25">
      <c r="B13496"/>
    </row>
    <row r="13497" spans="2:2" x14ac:dyDescent="0.25">
      <c r="B13497"/>
    </row>
    <row r="13498" spans="2:2" x14ac:dyDescent="0.25">
      <c r="B13498"/>
    </row>
    <row r="13499" spans="2:2" x14ac:dyDescent="0.25">
      <c r="B13499"/>
    </row>
    <row r="13500" spans="2:2" x14ac:dyDescent="0.25">
      <c r="B13500"/>
    </row>
    <row r="13501" spans="2:2" x14ac:dyDescent="0.25">
      <c r="B13501"/>
    </row>
    <row r="13502" spans="2:2" x14ac:dyDescent="0.25">
      <c r="B13502"/>
    </row>
    <row r="13503" spans="2:2" x14ac:dyDescent="0.25">
      <c r="B13503"/>
    </row>
    <row r="13504" spans="2:2" x14ac:dyDescent="0.25">
      <c r="B13504"/>
    </row>
    <row r="13505" spans="2:2" x14ac:dyDescent="0.25">
      <c r="B13505"/>
    </row>
    <row r="13506" spans="2:2" x14ac:dyDescent="0.25">
      <c r="B13506"/>
    </row>
    <row r="13507" spans="2:2" x14ac:dyDescent="0.25">
      <c r="B13507"/>
    </row>
    <row r="13508" spans="2:2" x14ac:dyDescent="0.25">
      <c r="B13508"/>
    </row>
    <row r="13509" spans="2:2" x14ac:dyDescent="0.25">
      <c r="B13509"/>
    </row>
    <row r="13510" spans="2:2" x14ac:dyDescent="0.25">
      <c r="B13510"/>
    </row>
    <row r="13511" spans="2:2" x14ac:dyDescent="0.25">
      <c r="B13511"/>
    </row>
    <row r="13512" spans="2:2" x14ac:dyDescent="0.25">
      <c r="B13512"/>
    </row>
    <row r="13513" spans="2:2" x14ac:dyDescent="0.25">
      <c r="B13513"/>
    </row>
    <row r="13514" spans="2:2" x14ac:dyDescent="0.25">
      <c r="B13514"/>
    </row>
    <row r="13515" spans="2:2" x14ac:dyDescent="0.25">
      <c r="B13515"/>
    </row>
    <row r="13516" spans="2:2" x14ac:dyDescent="0.25">
      <c r="B13516"/>
    </row>
    <row r="13517" spans="2:2" x14ac:dyDescent="0.25">
      <c r="B13517"/>
    </row>
    <row r="13518" spans="2:2" x14ac:dyDescent="0.25">
      <c r="B13518"/>
    </row>
    <row r="13519" spans="2:2" x14ac:dyDescent="0.25">
      <c r="B13519"/>
    </row>
    <row r="13520" spans="2:2" x14ac:dyDescent="0.25">
      <c r="B13520"/>
    </row>
    <row r="13521" spans="2:2" x14ac:dyDescent="0.25">
      <c r="B13521"/>
    </row>
    <row r="13522" spans="2:2" x14ac:dyDescent="0.25">
      <c r="B13522"/>
    </row>
    <row r="13523" spans="2:2" x14ac:dyDescent="0.25">
      <c r="B13523"/>
    </row>
    <row r="13524" spans="2:2" x14ac:dyDescent="0.25">
      <c r="B13524"/>
    </row>
    <row r="13525" spans="2:2" x14ac:dyDescent="0.25">
      <c r="B13525"/>
    </row>
    <row r="13526" spans="2:2" x14ac:dyDescent="0.25">
      <c r="B13526"/>
    </row>
    <row r="13527" spans="2:2" x14ac:dyDescent="0.25">
      <c r="B13527"/>
    </row>
    <row r="13528" spans="2:2" x14ac:dyDescent="0.25">
      <c r="B13528"/>
    </row>
    <row r="13529" spans="2:2" x14ac:dyDescent="0.25">
      <c r="B13529"/>
    </row>
    <row r="13530" spans="2:2" x14ac:dyDescent="0.25">
      <c r="B13530"/>
    </row>
    <row r="13531" spans="2:2" x14ac:dyDescent="0.25">
      <c r="B13531"/>
    </row>
    <row r="13532" spans="2:2" x14ac:dyDescent="0.25">
      <c r="B13532"/>
    </row>
    <row r="13533" spans="2:2" x14ac:dyDescent="0.25">
      <c r="B13533"/>
    </row>
    <row r="13534" spans="2:2" x14ac:dyDescent="0.25">
      <c r="B13534"/>
    </row>
    <row r="13535" spans="2:2" x14ac:dyDescent="0.25">
      <c r="B13535"/>
    </row>
    <row r="13536" spans="2:2" x14ac:dyDescent="0.25">
      <c r="B13536"/>
    </row>
    <row r="13537" spans="2:2" x14ac:dyDescent="0.25">
      <c r="B13537"/>
    </row>
    <row r="13538" spans="2:2" x14ac:dyDescent="0.25">
      <c r="B13538"/>
    </row>
    <row r="13539" spans="2:2" x14ac:dyDescent="0.25">
      <c r="B13539"/>
    </row>
    <row r="13540" spans="2:2" x14ac:dyDescent="0.25">
      <c r="B13540"/>
    </row>
    <row r="13541" spans="2:2" x14ac:dyDescent="0.25">
      <c r="B13541"/>
    </row>
    <row r="13542" spans="2:2" x14ac:dyDescent="0.25">
      <c r="B13542"/>
    </row>
    <row r="13543" spans="2:2" x14ac:dyDescent="0.25">
      <c r="B13543"/>
    </row>
    <row r="13544" spans="2:2" x14ac:dyDescent="0.25">
      <c r="B13544"/>
    </row>
    <row r="13545" spans="2:2" x14ac:dyDescent="0.25">
      <c r="B13545"/>
    </row>
    <row r="13546" spans="2:2" x14ac:dyDescent="0.25">
      <c r="B13546"/>
    </row>
    <row r="13547" spans="2:2" x14ac:dyDescent="0.25">
      <c r="B13547"/>
    </row>
    <row r="13548" spans="2:2" x14ac:dyDescent="0.25">
      <c r="B13548"/>
    </row>
    <row r="13549" spans="2:2" x14ac:dyDescent="0.25">
      <c r="B13549"/>
    </row>
    <row r="13550" spans="2:2" x14ac:dyDescent="0.25">
      <c r="B13550"/>
    </row>
    <row r="13551" spans="2:2" x14ac:dyDescent="0.25">
      <c r="B13551"/>
    </row>
    <row r="13552" spans="2:2" x14ac:dyDescent="0.25">
      <c r="B13552"/>
    </row>
    <row r="13553" spans="2:2" x14ac:dyDescent="0.25">
      <c r="B13553"/>
    </row>
    <row r="13554" spans="2:2" x14ac:dyDescent="0.25">
      <c r="B13554"/>
    </row>
    <row r="13555" spans="2:2" x14ac:dyDescent="0.25">
      <c r="B13555"/>
    </row>
    <row r="13556" spans="2:2" x14ac:dyDescent="0.25">
      <c r="B13556"/>
    </row>
    <row r="13557" spans="2:2" x14ac:dyDescent="0.25">
      <c r="B13557"/>
    </row>
    <row r="13558" spans="2:2" x14ac:dyDescent="0.25">
      <c r="B13558"/>
    </row>
    <row r="13559" spans="2:2" x14ac:dyDescent="0.25">
      <c r="B13559"/>
    </row>
    <row r="13560" spans="2:2" x14ac:dyDescent="0.25">
      <c r="B13560"/>
    </row>
    <row r="13561" spans="2:2" x14ac:dyDescent="0.25">
      <c r="B13561"/>
    </row>
    <row r="13562" spans="2:2" x14ac:dyDescent="0.25">
      <c r="B13562"/>
    </row>
    <row r="13563" spans="2:2" x14ac:dyDescent="0.25">
      <c r="B13563"/>
    </row>
    <row r="13564" spans="2:2" x14ac:dyDescent="0.25">
      <c r="B13564"/>
    </row>
    <row r="13565" spans="2:2" x14ac:dyDescent="0.25">
      <c r="B13565"/>
    </row>
    <row r="13566" spans="2:2" x14ac:dyDescent="0.25">
      <c r="B13566"/>
    </row>
    <row r="13567" spans="2:2" x14ac:dyDescent="0.25">
      <c r="B13567"/>
    </row>
    <row r="13568" spans="2:2" x14ac:dyDescent="0.25">
      <c r="B13568"/>
    </row>
    <row r="13569" spans="2:2" x14ac:dyDescent="0.25">
      <c r="B13569"/>
    </row>
    <row r="13570" spans="2:2" x14ac:dyDescent="0.25">
      <c r="B13570"/>
    </row>
    <row r="13571" spans="2:2" x14ac:dyDescent="0.25">
      <c r="B13571"/>
    </row>
    <row r="13572" spans="2:2" x14ac:dyDescent="0.25">
      <c r="B13572"/>
    </row>
    <row r="13573" spans="2:2" x14ac:dyDescent="0.25">
      <c r="B13573"/>
    </row>
    <row r="13574" spans="2:2" x14ac:dyDescent="0.25">
      <c r="B13574"/>
    </row>
    <row r="13575" spans="2:2" x14ac:dyDescent="0.25">
      <c r="B13575"/>
    </row>
    <row r="13576" spans="2:2" x14ac:dyDescent="0.25">
      <c r="B13576"/>
    </row>
    <row r="13577" spans="2:2" x14ac:dyDescent="0.25">
      <c r="B13577"/>
    </row>
    <row r="13578" spans="2:2" x14ac:dyDescent="0.25">
      <c r="B13578"/>
    </row>
    <row r="13579" spans="2:2" x14ac:dyDescent="0.25">
      <c r="B13579"/>
    </row>
    <row r="13580" spans="2:2" x14ac:dyDescent="0.25">
      <c r="B13580"/>
    </row>
    <row r="13581" spans="2:2" x14ac:dyDescent="0.25">
      <c r="B13581"/>
    </row>
    <row r="13582" spans="2:2" x14ac:dyDescent="0.25">
      <c r="B13582"/>
    </row>
    <row r="13583" spans="2:2" x14ac:dyDescent="0.25">
      <c r="B13583"/>
    </row>
    <row r="13584" spans="2:2" x14ac:dyDescent="0.25">
      <c r="B13584"/>
    </row>
    <row r="13585" spans="2:2" x14ac:dyDescent="0.25">
      <c r="B13585"/>
    </row>
    <row r="13586" spans="2:2" x14ac:dyDescent="0.25">
      <c r="B13586"/>
    </row>
    <row r="13587" spans="2:2" x14ac:dyDescent="0.25">
      <c r="B13587"/>
    </row>
    <row r="13588" spans="2:2" x14ac:dyDescent="0.25">
      <c r="B13588"/>
    </row>
    <row r="13589" spans="2:2" x14ac:dyDescent="0.25">
      <c r="B13589"/>
    </row>
    <row r="13590" spans="2:2" x14ac:dyDescent="0.25">
      <c r="B13590"/>
    </row>
    <row r="13591" spans="2:2" x14ac:dyDescent="0.25">
      <c r="B13591"/>
    </row>
    <row r="13592" spans="2:2" x14ac:dyDescent="0.25">
      <c r="B13592"/>
    </row>
    <row r="13593" spans="2:2" x14ac:dyDescent="0.25">
      <c r="B13593"/>
    </row>
    <row r="13594" spans="2:2" x14ac:dyDescent="0.25">
      <c r="B13594"/>
    </row>
    <row r="13595" spans="2:2" x14ac:dyDescent="0.25">
      <c r="B13595"/>
    </row>
    <row r="13596" spans="2:2" x14ac:dyDescent="0.25">
      <c r="B13596"/>
    </row>
    <row r="13597" spans="2:2" x14ac:dyDescent="0.25">
      <c r="B13597"/>
    </row>
    <row r="13598" spans="2:2" x14ac:dyDescent="0.25">
      <c r="B13598"/>
    </row>
    <row r="13599" spans="2:2" x14ac:dyDescent="0.25">
      <c r="B13599"/>
    </row>
    <row r="13600" spans="2:2" x14ac:dyDescent="0.25">
      <c r="B13600"/>
    </row>
    <row r="13601" spans="2:2" x14ac:dyDescent="0.25">
      <c r="B13601"/>
    </row>
    <row r="13602" spans="2:2" x14ac:dyDescent="0.25">
      <c r="B13602"/>
    </row>
    <row r="13603" spans="2:2" x14ac:dyDescent="0.25">
      <c r="B13603"/>
    </row>
    <row r="13604" spans="2:2" x14ac:dyDescent="0.25">
      <c r="B13604"/>
    </row>
    <row r="13605" spans="2:2" x14ac:dyDescent="0.25">
      <c r="B13605"/>
    </row>
    <row r="13606" spans="2:2" x14ac:dyDescent="0.25">
      <c r="B13606"/>
    </row>
    <row r="13607" spans="2:2" x14ac:dyDescent="0.25">
      <c r="B13607"/>
    </row>
    <row r="13608" spans="2:2" x14ac:dyDescent="0.25">
      <c r="B13608"/>
    </row>
    <row r="13609" spans="2:2" x14ac:dyDescent="0.25">
      <c r="B13609"/>
    </row>
    <row r="13610" spans="2:2" x14ac:dyDescent="0.25">
      <c r="B13610"/>
    </row>
    <row r="13611" spans="2:2" x14ac:dyDescent="0.25">
      <c r="B13611"/>
    </row>
    <row r="13612" spans="2:2" x14ac:dyDescent="0.25">
      <c r="B13612"/>
    </row>
    <row r="13613" spans="2:2" x14ac:dyDescent="0.25">
      <c r="B13613"/>
    </row>
    <row r="13614" spans="2:2" x14ac:dyDescent="0.25">
      <c r="B13614"/>
    </row>
    <row r="13615" spans="2:2" x14ac:dyDescent="0.25">
      <c r="B13615"/>
    </row>
    <row r="13616" spans="2:2" x14ac:dyDescent="0.25">
      <c r="B13616"/>
    </row>
    <row r="13617" spans="2:2" x14ac:dyDescent="0.25">
      <c r="B13617"/>
    </row>
    <row r="13618" spans="2:2" x14ac:dyDescent="0.25">
      <c r="B13618"/>
    </row>
    <row r="13619" spans="2:2" x14ac:dyDescent="0.25">
      <c r="B13619"/>
    </row>
    <row r="13620" spans="2:2" x14ac:dyDescent="0.25">
      <c r="B13620"/>
    </row>
    <row r="13621" spans="2:2" x14ac:dyDescent="0.25">
      <c r="B13621"/>
    </row>
    <row r="13622" spans="2:2" x14ac:dyDescent="0.25">
      <c r="B13622"/>
    </row>
    <row r="13623" spans="2:2" x14ac:dyDescent="0.25">
      <c r="B13623"/>
    </row>
    <row r="13624" spans="2:2" x14ac:dyDescent="0.25">
      <c r="B13624"/>
    </row>
    <row r="13625" spans="2:2" x14ac:dyDescent="0.25">
      <c r="B13625"/>
    </row>
    <row r="13626" spans="2:2" x14ac:dyDescent="0.25">
      <c r="B13626"/>
    </row>
    <row r="13627" spans="2:2" x14ac:dyDescent="0.25">
      <c r="B13627"/>
    </row>
    <row r="13628" spans="2:2" x14ac:dyDescent="0.25">
      <c r="B13628"/>
    </row>
    <row r="13629" spans="2:2" x14ac:dyDescent="0.25">
      <c r="B13629"/>
    </row>
    <row r="13630" spans="2:2" x14ac:dyDescent="0.25">
      <c r="B13630"/>
    </row>
    <row r="13631" spans="2:2" x14ac:dyDescent="0.25">
      <c r="B13631"/>
    </row>
    <row r="13632" spans="2:2" x14ac:dyDescent="0.25">
      <c r="B13632"/>
    </row>
    <row r="13633" spans="2:2" x14ac:dyDescent="0.25">
      <c r="B13633"/>
    </row>
    <row r="13634" spans="2:2" x14ac:dyDescent="0.25">
      <c r="B13634"/>
    </row>
    <row r="13635" spans="2:2" x14ac:dyDescent="0.25">
      <c r="B13635"/>
    </row>
    <row r="13636" spans="2:2" x14ac:dyDescent="0.25">
      <c r="B13636"/>
    </row>
    <row r="13637" spans="2:2" x14ac:dyDescent="0.25">
      <c r="B13637"/>
    </row>
    <row r="13638" spans="2:2" x14ac:dyDescent="0.25">
      <c r="B13638"/>
    </row>
    <row r="13639" spans="2:2" x14ac:dyDescent="0.25">
      <c r="B13639"/>
    </row>
    <row r="13640" spans="2:2" x14ac:dyDescent="0.25">
      <c r="B13640"/>
    </row>
    <row r="13641" spans="2:2" x14ac:dyDescent="0.25">
      <c r="B13641"/>
    </row>
    <row r="13642" spans="2:2" x14ac:dyDescent="0.25">
      <c r="B13642"/>
    </row>
    <row r="13643" spans="2:2" x14ac:dyDescent="0.25">
      <c r="B13643"/>
    </row>
    <row r="13644" spans="2:2" x14ac:dyDescent="0.25">
      <c r="B13644"/>
    </row>
    <row r="13645" spans="2:2" x14ac:dyDescent="0.25">
      <c r="B13645"/>
    </row>
    <row r="13646" spans="2:2" x14ac:dyDescent="0.25">
      <c r="B13646"/>
    </row>
    <row r="13647" spans="2:2" x14ac:dyDescent="0.25">
      <c r="B13647"/>
    </row>
    <row r="13648" spans="2:2" x14ac:dyDescent="0.25">
      <c r="B13648"/>
    </row>
    <row r="13649" spans="2:2" x14ac:dyDescent="0.25">
      <c r="B13649"/>
    </row>
    <row r="13650" spans="2:2" x14ac:dyDescent="0.25">
      <c r="B13650"/>
    </row>
    <row r="13651" spans="2:2" x14ac:dyDescent="0.25">
      <c r="B13651"/>
    </row>
    <row r="13652" spans="2:2" x14ac:dyDescent="0.25">
      <c r="B13652"/>
    </row>
    <row r="13653" spans="2:2" x14ac:dyDescent="0.25">
      <c r="B13653"/>
    </row>
    <row r="13654" spans="2:2" x14ac:dyDescent="0.25">
      <c r="B13654"/>
    </row>
    <row r="13655" spans="2:2" x14ac:dyDescent="0.25">
      <c r="B13655"/>
    </row>
    <row r="13656" spans="2:2" x14ac:dyDescent="0.25">
      <c r="B13656"/>
    </row>
    <row r="13657" spans="2:2" x14ac:dyDescent="0.25">
      <c r="B13657"/>
    </row>
    <row r="13658" spans="2:2" x14ac:dyDescent="0.25">
      <c r="B13658"/>
    </row>
    <row r="13659" spans="2:2" x14ac:dyDescent="0.25">
      <c r="B13659"/>
    </row>
    <row r="13660" spans="2:2" x14ac:dyDescent="0.25">
      <c r="B13660"/>
    </row>
    <row r="13661" spans="2:2" x14ac:dyDescent="0.25">
      <c r="B13661"/>
    </row>
    <row r="13662" spans="2:2" x14ac:dyDescent="0.25">
      <c r="B13662"/>
    </row>
    <row r="13663" spans="2:2" x14ac:dyDescent="0.25">
      <c r="B13663"/>
    </row>
    <row r="13664" spans="2:2" x14ac:dyDescent="0.25">
      <c r="B13664"/>
    </row>
    <row r="13665" spans="2:2" x14ac:dyDescent="0.25">
      <c r="B13665"/>
    </row>
    <row r="13666" spans="2:2" x14ac:dyDescent="0.25">
      <c r="B13666"/>
    </row>
    <row r="13667" spans="2:2" x14ac:dyDescent="0.25">
      <c r="B13667"/>
    </row>
    <row r="13668" spans="2:2" x14ac:dyDescent="0.25">
      <c r="B13668"/>
    </row>
    <row r="13669" spans="2:2" x14ac:dyDescent="0.25">
      <c r="B13669"/>
    </row>
    <row r="13670" spans="2:2" x14ac:dyDescent="0.25">
      <c r="B13670"/>
    </row>
    <row r="13671" spans="2:2" x14ac:dyDescent="0.25">
      <c r="B13671"/>
    </row>
    <row r="13672" spans="2:2" x14ac:dyDescent="0.25">
      <c r="B13672"/>
    </row>
    <row r="13673" spans="2:2" x14ac:dyDescent="0.25">
      <c r="B13673"/>
    </row>
    <row r="13674" spans="2:2" x14ac:dyDescent="0.25">
      <c r="B13674"/>
    </row>
    <row r="13675" spans="2:2" x14ac:dyDescent="0.25">
      <c r="B13675"/>
    </row>
    <row r="13676" spans="2:2" x14ac:dyDescent="0.25">
      <c r="B13676"/>
    </row>
    <row r="13677" spans="2:2" x14ac:dyDescent="0.25">
      <c r="B13677"/>
    </row>
    <row r="13678" spans="2:2" x14ac:dyDescent="0.25">
      <c r="B13678"/>
    </row>
    <row r="13679" spans="2:2" x14ac:dyDescent="0.25">
      <c r="B13679"/>
    </row>
    <row r="13680" spans="2:2" x14ac:dyDescent="0.25">
      <c r="B13680"/>
    </row>
    <row r="13681" spans="2:2" x14ac:dyDescent="0.25">
      <c r="B13681"/>
    </row>
    <row r="13682" spans="2:2" x14ac:dyDescent="0.25">
      <c r="B13682"/>
    </row>
    <row r="13683" spans="2:2" x14ac:dyDescent="0.25">
      <c r="B13683"/>
    </row>
    <row r="13684" spans="2:2" x14ac:dyDescent="0.25">
      <c r="B13684"/>
    </row>
    <row r="13685" spans="2:2" x14ac:dyDescent="0.25">
      <c r="B13685"/>
    </row>
    <row r="13686" spans="2:2" x14ac:dyDescent="0.25">
      <c r="B13686"/>
    </row>
    <row r="13687" spans="2:2" x14ac:dyDescent="0.25">
      <c r="B13687"/>
    </row>
    <row r="13688" spans="2:2" x14ac:dyDescent="0.25">
      <c r="B13688"/>
    </row>
    <row r="13689" spans="2:2" x14ac:dyDescent="0.25">
      <c r="B13689"/>
    </row>
    <row r="13690" spans="2:2" x14ac:dyDescent="0.25">
      <c r="B13690"/>
    </row>
    <row r="13691" spans="2:2" x14ac:dyDescent="0.25">
      <c r="B13691"/>
    </row>
    <row r="13692" spans="2:2" x14ac:dyDescent="0.25">
      <c r="B13692"/>
    </row>
    <row r="13693" spans="2:2" x14ac:dyDescent="0.25">
      <c r="B13693"/>
    </row>
    <row r="13694" spans="2:2" x14ac:dyDescent="0.25">
      <c r="B13694"/>
    </row>
    <row r="13695" spans="2:2" x14ac:dyDescent="0.25">
      <c r="B13695"/>
    </row>
    <row r="13696" spans="2:2" x14ac:dyDescent="0.25">
      <c r="B13696"/>
    </row>
    <row r="13697" spans="2:2" x14ac:dyDescent="0.25">
      <c r="B13697"/>
    </row>
    <row r="13698" spans="2:2" x14ac:dyDescent="0.25">
      <c r="B13698"/>
    </row>
    <row r="13699" spans="2:2" x14ac:dyDescent="0.25">
      <c r="B13699"/>
    </row>
    <row r="13700" spans="2:2" x14ac:dyDescent="0.25">
      <c r="B13700"/>
    </row>
    <row r="13701" spans="2:2" x14ac:dyDescent="0.25">
      <c r="B13701"/>
    </row>
    <row r="13702" spans="2:2" x14ac:dyDescent="0.25">
      <c r="B13702"/>
    </row>
    <row r="13703" spans="2:2" x14ac:dyDescent="0.25">
      <c r="B13703"/>
    </row>
    <row r="13704" spans="2:2" x14ac:dyDescent="0.25">
      <c r="B13704"/>
    </row>
    <row r="13705" spans="2:2" x14ac:dyDescent="0.25">
      <c r="B13705"/>
    </row>
    <row r="13706" spans="2:2" x14ac:dyDescent="0.25">
      <c r="B13706"/>
    </row>
    <row r="13707" spans="2:2" x14ac:dyDescent="0.25">
      <c r="B13707"/>
    </row>
    <row r="13708" spans="2:2" x14ac:dyDescent="0.25">
      <c r="B13708"/>
    </row>
    <row r="13709" spans="2:2" x14ac:dyDescent="0.25">
      <c r="B13709"/>
    </row>
    <row r="13710" spans="2:2" x14ac:dyDescent="0.25">
      <c r="B13710"/>
    </row>
    <row r="13711" spans="2:2" x14ac:dyDescent="0.25">
      <c r="B13711"/>
    </row>
    <row r="13712" spans="2:2" x14ac:dyDescent="0.25">
      <c r="B13712"/>
    </row>
    <row r="13713" spans="2:2" x14ac:dyDescent="0.25">
      <c r="B13713"/>
    </row>
    <row r="13714" spans="2:2" x14ac:dyDescent="0.25">
      <c r="B13714"/>
    </row>
    <row r="13715" spans="2:2" x14ac:dyDescent="0.25">
      <c r="B13715"/>
    </row>
    <row r="13716" spans="2:2" x14ac:dyDescent="0.25">
      <c r="B13716"/>
    </row>
    <row r="13717" spans="2:2" x14ac:dyDescent="0.25">
      <c r="B13717"/>
    </row>
    <row r="13718" spans="2:2" x14ac:dyDescent="0.25">
      <c r="B13718"/>
    </row>
    <row r="13719" spans="2:2" x14ac:dyDescent="0.25">
      <c r="B13719"/>
    </row>
    <row r="13720" spans="2:2" x14ac:dyDescent="0.25">
      <c r="B13720"/>
    </row>
    <row r="13721" spans="2:2" x14ac:dyDescent="0.25">
      <c r="B13721"/>
    </row>
    <row r="13722" spans="2:2" x14ac:dyDescent="0.25">
      <c r="B13722"/>
    </row>
    <row r="13723" spans="2:2" x14ac:dyDescent="0.25">
      <c r="B13723"/>
    </row>
    <row r="13724" spans="2:2" x14ac:dyDescent="0.25">
      <c r="B13724"/>
    </row>
    <row r="13725" spans="2:2" x14ac:dyDescent="0.25">
      <c r="B13725"/>
    </row>
    <row r="13726" spans="2:2" x14ac:dyDescent="0.25">
      <c r="B13726"/>
    </row>
    <row r="13727" spans="2:2" x14ac:dyDescent="0.25">
      <c r="B13727"/>
    </row>
    <row r="13728" spans="2:2" x14ac:dyDescent="0.25">
      <c r="B13728"/>
    </row>
    <row r="13729" spans="2:2" x14ac:dyDescent="0.25">
      <c r="B13729"/>
    </row>
    <row r="13730" spans="2:2" x14ac:dyDescent="0.25">
      <c r="B13730"/>
    </row>
    <row r="13731" spans="2:2" x14ac:dyDescent="0.25">
      <c r="B13731"/>
    </row>
    <row r="13732" spans="2:2" x14ac:dyDescent="0.25">
      <c r="B13732"/>
    </row>
    <row r="13733" spans="2:2" x14ac:dyDescent="0.25">
      <c r="B13733"/>
    </row>
    <row r="13734" spans="2:2" x14ac:dyDescent="0.25">
      <c r="B13734"/>
    </row>
    <row r="13735" spans="2:2" x14ac:dyDescent="0.25">
      <c r="B13735"/>
    </row>
    <row r="13736" spans="2:2" x14ac:dyDescent="0.25">
      <c r="B13736"/>
    </row>
    <row r="13737" spans="2:2" x14ac:dyDescent="0.25">
      <c r="B13737"/>
    </row>
    <row r="13738" spans="2:2" x14ac:dyDescent="0.25">
      <c r="B13738"/>
    </row>
    <row r="13739" spans="2:2" x14ac:dyDescent="0.25">
      <c r="B13739"/>
    </row>
    <row r="13740" spans="2:2" x14ac:dyDescent="0.25">
      <c r="B13740"/>
    </row>
    <row r="13741" spans="2:2" x14ac:dyDescent="0.25">
      <c r="B13741"/>
    </row>
    <row r="13742" spans="2:2" x14ac:dyDescent="0.25">
      <c r="B13742"/>
    </row>
    <row r="13743" spans="2:2" x14ac:dyDescent="0.25">
      <c r="B13743"/>
    </row>
    <row r="13744" spans="2:2" x14ac:dyDescent="0.25">
      <c r="B13744"/>
    </row>
    <row r="13745" spans="2:2" x14ac:dyDescent="0.25">
      <c r="B13745"/>
    </row>
    <row r="13746" spans="2:2" x14ac:dyDescent="0.25">
      <c r="B13746"/>
    </row>
    <row r="13747" spans="2:2" x14ac:dyDescent="0.25">
      <c r="B13747"/>
    </row>
    <row r="13748" spans="2:2" x14ac:dyDescent="0.25">
      <c r="B13748"/>
    </row>
    <row r="13749" spans="2:2" x14ac:dyDescent="0.25">
      <c r="B13749"/>
    </row>
    <row r="13750" spans="2:2" x14ac:dyDescent="0.25">
      <c r="B13750"/>
    </row>
    <row r="13751" spans="2:2" x14ac:dyDescent="0.25">
      <c r="B13751"/>
    </row>
    <row r="13752" spans="2:2" x14ac:dyDescent="0.25">
      <c r="B13752"/>
    </row>
    <row r="13753" spans="2:2" x14ac:dyDescent="0.25">
      <c r="B13753"/>
    </row>
    <row r="13754" spans="2:2" x14ac:dyDescent="0.25">
      <c r="B13754"/>
    </row>
    <row r="13755" spans="2:2" x14ac:dyDescent="0.25">
      <c r="B13755"/>
    </row>
    <row r="13756" spans="2:2" x14ac:dyDescent="0.25">
      <c r="B13756"/>
    </row>
    <row r="13757" spans="2:2" x14ac:dyDescent="0.25">
      <c r="B13757"/>
    </row>
    <row r="13758" spans="2:2" x14ac:dyDescent="0.25">
      <c r="B13758"/>
    </row>
    <row r="13759" spans="2:2" x14ac:dyDescent="0.25">
      <c r="B13759"/>
    </row>
    <row r="13760" spans="2:2" x14ac:dyDescent="0.25">
      <c r="B13760"/>
    </row>
    <row r="13761" spans="2:2" x14ac:dyDescent="0.25">
      <c r="B13761"/>
    </row>
    <row r="13762" spans="2:2" x14ac:dyDescent="0.25">
      <c r="B13762"/>
    </row>
    <row r="13763" spans="2:2" x14ac:dyDescent="0.25">
      <c r="B13763"/>
    </row>
    <row r="13764" spans="2:2" x14ac:dyDescent="0.25">
      <c r="B13764"/>
    </row>
    <row r="13765" spans="2:2" x14ac:dyDescent="0.25">
      <c r="B13765"/>
    </row>
    <row r="13766" spans="2:2" x14ac:dyDescent="0.25">
      <c r="B13766"/>
    </row>
    <row r="13767" spans="2:2" x14ac:dyDescent="0.25">
      <c r="B13767"/>
    </row>
    <row r="13768" spans="2:2" x14ac:dyDescent="0.25">
      <c r="B13768"/>
    </row>
    <row r="13769" spans="2:2" x14ac:dyDescent="0.25">
      <c r="B13769"/>
    </row>
    <row r="13770" spans="2:2" x14ac:dyDescent="0.25">
      <c r="B13770"/>
    </row>
    <row r="13771" spans="2:2" x14ac:dyDescent="0.25">
      <c r="B13771"/>
    </row>
    <row r="13772" spans="2:2" x14ac:dyDescent="0.25">
      <c r="B13772"/>
    </row>
    <row r="13773" spans="2:2" x14ac:dyDescent="0.25">
      <c r="B13773"/>
    </row>
    <row r="13774" spans="2:2" x14ac:dyDescent="0.25">
      <c r="B13774"/>
    </row>
    <row r="13775" spans="2:2" x14ac:dyDescent="0.25">
      <c r="B13775"/>
    </row>
    <row r="13776" spans="2:2" x14ac:dyDescent="0.25">
      <c r="B13776"/>
    </row>
    <row r="13777" spans="2:2" x14ac:dyDescent="0.25">
      <c r="B13777"/>
    </row>
    <row r="13778" spans="2:2" x14ac:dyDescent="0.25">
      <c r="B13778"/>
    </row>
    <row r="13779" spans="2:2" x14ac:dyDescent="0.25">
      <c r="B13779"/>
    </row>
    <row r="13780" spans="2:2" x14ac:dyDescent="0.25">
      <c r="B13780"/>
    </row>
    <row r="13781" spans="2:2" x14ac:dyDescent="0.25">
      <c r="B13781"/>
    </row>
    <row r="13782" spans="2:2" x14ac:dyDescent="0.25">
      <c r="B13782"/>
    </row>
    <row r="13783" spans="2:2" x14ac:dyDescent="0.25">
      <c r="B13783"/>
    </row>
    <row r="13784" spans="2:2" x14ac:dyDescent="0.25">
      <c r="B13784"/>
    </row>
    <row r="13785" spans="2:2" x14ac:dyDescent="0.25">
      <c r="B13785"/>
    </row>
    <row r="13786" spans="2:2" x14ac:dyDescent="0.25">
      <c r="B13786"/>
    </row>
    <row r="13787" spans="2:2" x14ac:dyDescent="0.25">
      <c r="B13787"/>
    </row>
    <row r="13788" spans="2:2" x14ac:dyDescent="0.25">
      <c r="B13788"/>
    </row>
    <row r="13789" spans="2:2" x14ac:dyDescent="0.25">
      <c r="B13789"/>
    </row>
    <row r="13790" spans="2:2" x14ac:dyDescent="0.25">
      <c r="B13790"/>
    </row>
    <row r="13791" spans="2:2" x14ac:dyDescent="0.25">
      <c r="B13791"/>
    </row>
    <row r="13792" spans="2:2" x14ac:dyDescent="0.25">
      <c r="B13792"/>
    </row>
    <row r="13793" spans="2:2" x14ac:dyDescent="0.25">
      <c r="B13793"/>
    </row>
    <row r="13794" spans="2:2" x14ac:dyDescent="0.25">
      <c r="B13794"/>
    </row>
    <row r="13795" spans="2:2" x14ac:dyDescent="0.25">
      <c r="B13795"/>
    </row>
    <row r="13796" spans="2:2" x14ac:dyDescent="0.25">
      <c r="B13796"/>
    </row>
    <row r="13797" spans="2:2" x14ac:dyDescent="0.25">
      <c r="B13797"/>
    </row>
    <row r="13798" spans="2:2" x14ac:dyDescent="0.25">
      <c r="B13798"/>
    </row>
    <row r="13799" spans="2:2" x14ac:dyDescent="0.25">
      <c r="B13799"/>
    </row>
    <row r="13800" spans="2:2" x14ac:dyDescent="0.25">
      <c r="B13800"/>
    </row>
    <row r="13801" spans="2:2" x14ac:dyDescent="0.25">
      <c r="B13801"/>
    </row>
    <row r="13802" spans="2:2" x14ac:dyDescent="0.25">
      <c r="B13802"/>
    </row>
    <row r="13803" spans="2:2" x14ac:dyDescent="0.25">
      <c r="B13803"/>
    </row>
    <row r="13804" spans="2:2" x14ac:dyDescent="0.25">
      <c r="B13804"/>
    </row>
    <row r="13805" spans="2:2" x14ac:dyDescent="0.25">
      <c r="B13805"/>
    </row>
    <row r="13806" spans="2:2" x14ac:dyDescent="0.25">
      <c r="B13806"/>
    </row>
    <row r="13807" spans="2:2" x14ac:dyDescent="0.25">
      <c r="B13807"/>
    </row>
    <row r="13808" spans="2:2" x14ac:dyDescent="0.25">
      <c r="B13808"/>
    </row>
    <row r="13809" spans="2:2" x14ac:dyDescent="0.25">
      <c r="B13809"/>
    </row>
    <row r="13810" spans="2:2" x14ac:dyDescent="0.25">
      <c r="B13810"/>
    </row>
    <row r="13811" spans="2:2" x14ac:dyDescent="0.25">
      <c r="B13811"/>
    </row>
    <row r="13812" spans="2:2" x14ac:dyDescent="0.25">
      <c r="B13812"/>
    </row>
    <row r="13813" spans="2:2" x14ac:dyDescent="0.25">
      <c r="B13813"/>
    </row>
    <row r="13814" spans="2:2" x14ac:dyDescent="0.25">
      <c r="B13814"/>
    </row>
    <row r="13815" spans="2:2" x14ac:dyDescent="0.25">
      <c r="B13815"/>
    </row>
    <row r="13816" spans="2:2" x14ac:dyDescent="0.25">
      <c r="B13816"/>
    </row>
    <row r="13817" spans="2:2" x14ac:dyDescent="0.25">
      <c r="B13817"/>
    </row>
    <row r="13818" spans="2:2" x14ac:dyDescent="0.25">
      <c r="B13818"/>
    </row>
    <row r="13819" spans="2:2" x14ac:dyDescent="0.25">
      <c r="B13819"/>
    </row>
    <row r="13820" spans="2:2" x14ac:dyDescent="0.25">
      <c r="B13820"/>
    </row>
    <row r="13821" spans="2:2" x14ac:dyDescent="0.25">
      <c r="B13821"/>
    </row>
    <row r="13822" spans="2:2" x14ac:dyDescent="0.25">
      <c r="B13822"/>
    </row>
    <row r="13823" spans="2:2" x14ac:dyDescent="0.25">
      <c r="B13823"/>
    </row>
    <row r="13824" spans="2:2" x14ac:dyDescent="0.25">
      <c r="B13824"/>
    </row>
    <row r="13825" spans="2:2" x14ac:dyDescent="0.25">
      <c r="B13825"/>
    </row>
    <row r="13826" spans="2:2" x14ac:dyDescent="0.25">
      <c r="B13826"/>
    </row>
    <row r="13827" spans="2:2" x14ac:dyDescent="0.25">
      <c r="B13827"/>
    </row>
    <row r="13828" spans="2:2" x14ac:dyDescent="0.25">
      <c r="B13828"/>
    </row>
    <row r="13829" spans="2:2" x14ac:dyDescent="0.25">
      <c r="B13829"/>
    </row>
    <row r="13830" spans="2:2" x14ac:dyDescent="0.25">
      <c r="B13830"/>
    </row>
    <row r="13831" spans="2:2" x14ac:dyDescent="0.25">
      <c r="B13831"/>
    </row>
    <row r="13832" spans="2:2" x14ac:dyDescent="0.25">
      <c r="B13832"/>
    </row>
    <row r="13833" spans="2:2" x14ac:dyDescent="0.25">
      <c r="B13833"/>
    </row>
    <row r="13834" spans="2:2" x14ac:dyDescent="0.25">
      <c r="B13834"/>
    </row>
    <row r="13835" spans="2:2" x14ac:dyDescent="0.25">
      <c r="B13835"/>
    </row>
    <row r="13836" spans="2:2" x14ac:dyDescent="0.25">
      <c r="B13836"/>
    </row>
    <row r="13837" spans="2:2" x14ac:dyDescent="0.25">
      <c r="B13837"/>
    </row>
    <row r="13838" spans="2:2" x14ac:dyDescent="0.25">
      <c r="B13838"/>
    </row>
    <row r="13839" spans="2:2" x14ac:dyDescent="0.25">
      <c r="B13839"/>
    </row>
    <row r="13840" spans="2:2" x14ac:dyDescent="0.25">
      <c r="B13840"/>
    </row>
    <row r="13841" spans="2:2" x14ac:dyDescent="0.25">
      <c r="B13841"/>
    </row>
    <row r="13842" spans="2:2" x14ac:dyDescent="0.25">
      <c r="B13842"/>
    </row>
    <row r="13843" spans="2:2" x14ac:dyDescent="0.25">
      <c r="B13843"/>
    </row>
    <row r="13844" spans="2:2" x14ac:dyDescent="0.25">
      <c r="B13844"/>
    </row>
    <row r="13845" spans="2:2" x14ac:dyDescent="0.25">
      <c r="B13845"/>
    </row>
    <row r="13846" spans="2:2" x14ac:dyDescent="0.25">
      <c r="B13846"/>
    </row>
    <row r="13847" spans="2:2" x14ac:dyDescent="0.25">
      <c r="B13847"/>
    </row>
    <row r="13848" spans="2:2" x14ac:dyDescent="0.25">
      <c r="B13848"/>
    </row>
    <row r="13849" spans="2:2" x14ac:dyDescent="0.25">
      <c r="B13849"/>
    </row>
    <row r="13850" spans="2:2" x14ac:dyDescent="0.25">
      <c r="B13850"/>
    </row>
    <row r="13851" spans="2:2" x14ac:dyDescent="0.25">
      <c r="B13851"/>
    </row>
    <row r="13852" spans="2:2" x14ac:dyDescent="0.25">
      <c r="B13852"/>
    </row>
    <row r="13853" spans="2:2" x14ac:dyDescent="0.25">
      <c r="B13853"/>
    </row>
    <row r="13854" spans="2:2" x14ac:dyDescent="0.25">
      <c r="B13854"/>
    </row>
    <row r="13855" spans="2:2" x14ac:dyDescent="0.25">
      <c r="B13855"/>
    </row>
    <row r="13856" spans="2:2" x14ac:dyDescent="0.25">
      <c r="B13856"/>
    </row>
    <row r="13857" spans="2:2" x14ac:dyDescent="0.25">
      <c r="B13857"/>
    </row>
    <row r="13858" spans="2:2" x14ac:dyDescent="0.25">
      <c r="B13858"/>
    </row>
    <row r="13859" spans="2:2" x14ac:dyDescent="0.25">
      <c r="B13859"/>
    </row>
    <row r="13860" spans="2:2" x14ac:dyDescent="0.25">
      <c r="B13860"/>
    </row>
    <row r="13861" spans="2:2" x14ac:dyDescent="0.25">
      <c r="B13861"/>
    </row>
    <row r="13862" spans="2:2" x14ac:dyDescent="0.25">
      <c r="B13862"/>
    </row>
    <row r="13863" spans="2:2" x14ac:dyDescent="0.25">
      <c r="B13863"/>
    </row>
    <row r="13864" spans="2:2" x14ac:dyDescent="0.25">
      <c r="B13864"/>
    </row>
    <row r="13865" spans="2:2" x14ac:dyDescent="0.25">
      <c r="B13865"/>
    </row>
    <row r="13866" spans="2:2" x14ac:dyDescent="0.25">
      <c r="B13866"/>
    </row>
    <row r="13867" spans="2:2" x14ac:dyDescent="0.25">
      <c r="B13867"/>
    </row>
    <row r="13868" spans="2:2" x14ac:dyDescent="0.25">
      <c r="B13868"/>
    </row>
    <row r="13869" spans="2:2" x14ac:dyDescent="0.25">
      <c r="B13869"/>
    </row>
    <row r="13870" spans="2:2" x14ac:dyDescent="0.25">
      <c r="B13870"/>
    </row>
    <row r="13871" spans="2:2" x14ac:dyDescent="0.25">
      <c r="B13871"/>
    </row>
    <row r="13872" spans="2:2" x14ac:dyDescent="0.25">
      <c r="B13872"/>
    </row>
    <row r="13873" spans="2:2" x14ac:dyDescent="0.25">
      <c r="B13873"/>
    </row>
    <row r="13874" spans="2:2" x14ac:dyDescent="0.25">
      <c r="B13874"/>
    </row>
    <row r="13875" spans="2:2" x14ac:dyDescent="0.25">
      <c r="B13875"/>
    </row>
    <row r="13876" spans="2:2" x14ac:dyDescent="0.25">
      <c r="B13876"/>
    </row>
    <row r="13877" spans="2:2" x14ac:dyDescent="0.25">
      <c r="B13877"/>
    </row>
    <row r="13878" spans="2:2" x14ac:dyDescent="0.25">
      <c r="B13878"/>
    </row>
    <row r="13879" spans="2:2" x14ac:dyDescent="0.25">
      <c r="B13879"/>
    </row>
    <row r="13880" spans="2:2" x14ac:dyDescent="0.25">
      <c r="B13880"/>
    </row>
    <row r="13881" spans="2:2" x14ac:dyDescent="0.25">
      <c r="B13881"/>
    </row>
    <row r="13882" spans="2:2" x14ac:dyDescent="0.25">
      <c r="B13882"/>
    </row>
    <row r="13883" spans="2:2" x14ac:dyDescent="0.25">
      <c r="B13883"/>
    </row>
    <row r="13884" spans="2:2" x14ac:dyDescent="0.25">
      <c r="B13884"/>
    </row>
    <row r="13885" spans="2:2" x14ac:dyDescent="0.25">
      <c r="B13885"/>
    </row>
    <row r="13886" spans="2:2" x14ac:dyDescent="0.25">
      <c r="B13886"/>
    </row>
    <row r="13887" spans="2:2" x14ac:dyDescent="0.25">
      <c r="B13887"/>
    </row>
    <row r="13888" spans="2:2" x14ac:dyDescent="0.25">
      <c r="B13888"/>
    </row>
    <row r="13889" spans="2:2" x14ac:dyDescent="0.25">
      <c r="B13889"/>
    </row>
    <row r="13890" spans="2:2" x14ac:dyDescent="0.25">
      <c r="B13890"/>
    </row>
    <row r="13891" spans="2:2" x14ac:dyDescent="0.25">
      <c r="B13891"/>
    </row>
    <row r="13892" spans="2:2" x14ac:dyDescent="0.25">
      <c r="B13892"/>
    </row>
    <row r="13893" spans="2:2" x14ac:dyDescent="0.25">
      <c r="B13893"/>
    </row>
    <row r="13894" spans="2:2" x14ac:dyDescent="0.25">
      <c r="B13894"/>
    </row>
    <row r="13895" spans="2:2" x14ac:dyDescent="0.25">
      <c r="B13895"/>
    </row>
    <row r="13896" spans="2:2" x14ac:dyDescent="0.25">
      <c r="B13896"/>
    </row>
    <row r="13897" spans="2:2" x14ac:dyDescent="0.25">
      <c r="B13897"/>
    </row>
    <row r="13898" spans="2:2" x14ac:dyDescent="0.25">
      <c r="B13898"/>
    </row>
    <row r="13899" spans="2:2" x14ac:dyDescent="0.25">
      <c r="B13899"/>
    </row>
    <row r="13900" spans="2:2" x14ac:dyDescent="0.25">
      <c r="B13900"/>
    </row>
    <row r="13901" spans="2:2" x14ac:dyDescent="0.25">
      <c r="B13901"/>
    </row>
    <row r="13902" spans="2:2" x14ac:dyDescent="0.25">
      <c r="B13902"/>
    </row>
    <row r="13903" spans="2:2" x14ac:dyDescent="0.25">
      <c r="B13903"/>
    </row>
    <row r="13904" spans="2:2" x14ac:dyDescent="0.25">
      <c r="B13904"/>
    </row>
    <row r="13905" spans="2:2" x14ac:dyDescent="0.25">
      <c r="B13905"/>
    </row>
    <row r="13906" spans="2:2" x14ac:dyDescent="0.25">
      <c r="B13906"/>
    </row>
    <row r="13907" spans="2:2" x14ac:dyDescent="0.25">
      <c r="B13907"/>
    </row>
    <row r="13908" spans="2:2" x14ac:dyDescent="0.25">
      <c r="B13908"/>
    </row>
    <row r="13909" spans="2:2" x14ac:dyDescent="0.25">
      <c r="B13909"/>
    </row>
    <row r="13910" spans="2:2" x14ac:dyDescent="0.25">
      <c r="B13910"/>
    </row>
    <row r="13911" spans="2:2" x14ac:dyDescent="0.25">
      <c r="B13911"/>
    </row>
    <row r="13912" spans="2:2" x14ac:dyDescent="0.25">
      <c r="B13912"/>
    </row>
    <row r="13913" spans="2:2" x14ac:dyDescent="0.25">
      <c r="B13913"/>
    </row>
    <row r="13914" spans="2:2" x14ac:dyDescent="0.25">
      <c r="B13914"/>
    </row>
    <row r="13915" spans="2:2" x14ac:dyDescent="0.25">
      <c r="B13915"/>
    </row>
    <row r="13916" spans="2:2" x14ac:dyDescent="0.25">
      <c r="B13916"/>
    </row>
    <row r="13917" spans="2:2" x14ac:dyDescent="0.25">
      <c r="B13917"/>
    </row>
    <row r="13918" spans="2:2" x14ac:dyDescent="0.25">
      <c r="B13918"/>
    </row>
    <row r="13919" spans="2:2" x14ac:dyDescent="0.25">
      <c r="B13919"/>
    </row>
    <row r="13920" spans="2:2" x14ac:dyDescent="0.25">
      <c r="B13920"/>
    </row>
    <row r="13921" spans="2:2" x14ac:dyDescent="0.25">
      <c r="B13921"/>
    </row>
    <row r="13922" spans="2:2" x14ac:dyDescent="0.25">
      <c r="B13922"/>
    </row>
    <row r="13923" spans="2:2" x14ac:dyDescent="0.25">
      <c r="B13923"/>
    </row>
    <row r="13924" spans="2:2" x14ac:dyDescent="0.25">
      <c r="B13924"/>
    </row>
    <row r="13925" spans="2:2" x14ac:dyDescent="0.25">
      <c r="B13925"/>
    </row>
    <row r="13926" spans="2:2" x14ac:dyDescent="0.25">
      <c r="B13926"/>
    </row>
    <row r="13927" spans="2:2" x14ac:dyDescent="0.25">
      <c r="B13927"/>
    </row>
    <row r="13928" spans="2:2" x14ac:dyDescent="0.25">
      <c r="B13928"/>
    </row>
    <row r="13929" spans="2:2" x14ac:dyDescent="0.25">
      <c r="B13929"/>
    </row>
    <row r="13930" spans="2:2" x14ac:dyDescent="0.25">
      <c r="B13930"/>
    </row>
    <row r="13931" spans="2:2" x14ac:dyDescent="0.25">
      <c r="B13931"/>
    </row>
    <row r="13932" spans="2:2" x14ac:dyDescent="0.25">
      <c r="B13932"/>
    </row>
    <row r="13933" spans="2:2" x14ac:dyDescent="0.25">
      <c r="B13933"/>
    </row>
    <row r="13934" spans="2:2" x14ac:dyDescent="0.25">
      <c r="B13934"/>
    </row>
    <row r="13935" spans="2:2" x14ac:dyDescent="0.25">
      <c r="B13935"/>
    </row>
    <row r="13936" spans="2:2" x14ac:dyDescent="0.25">
      <c r="B13936"/>
    </row>
    <row r="13937" spans="2:2" x14ac:dyDescent="0.25">
      <c r="B13937"/>
    </row>
    <row r="13938" spans="2:2" x14ac:dyDescent="0.25">
      <c r="B13938"/>
    </row>
    <row r="13939" spans="2:2" x14ac:dyDescent="0.25">
      <c r="B13939"/>
    </row>
    <row r="13940" spans="2:2" x14ac:dyDescent="0.25">
      <c r="B13940"/>
    </row>
    <row r="13941" spans="2:2" x14ac:dyDescent="0.25">
      <c r="B13941"/>
    </row>
    <row r="13942" spans="2:2" x14ac:dyDescent="0.25">
      <c r="B13942"/>
    </row>
    <row r="13943" spans="2:2" x14ac:dyDescent="0.25">
      <c r="B13943"/>
    </row>
    <row r="13944" spans="2:2" x14ac:dyDescent="0.25">
      <c r="B13944"/>
    </row>
    <row r="13945" spans="2:2" x14ac:dyDescent="0.25">
      <c r="B13945"/>
    </row>
    <row r="13946" spans="2:2" x14ac:dyDescent="0.25">
      <c r="B13946"/>
    </row>
    <row r="13947" spans="2:2" x14ac:dyDescent="0.25">
      <c r="B13947"/>
    </row>
    <row r="13948" spans="2:2" x14ac:dyDescent="0.25">
      <c r="B13948"/>
    </row>
    <row r="13949" spans="2:2" x14ac:dyDescent="0.25">
      <c r="B13949"/>
    </row>
    <row r="13950" spans="2:2" x14ac:dyDescent="0.25">
      <c r="B13950"/>
    </row>
    <row r="13951" spans="2:2" x14ac:dyDescent="0.25">
      <c r="B13951"/>
    </row>
    <row r="13952" spans="2:2" x14ac:dyDescent="0.25">
      <c r="B13952"/>
    </row>
    <row r="13953" spans="2:2" x14ac:dyDescent="0.25">
      <c r="B13953"/>
    </row>
    <row r="13954" spans="2:2" x14ac:dyDescent="0.25">
      <c r="B13954"/>
    </row>
    <row r="13955" spans="2:2" x14ac:dyDescent="0.25">
      <c r="B13955"/>
    </row>
    <row r="13956" spans="2:2" x14ac:dyDescent="0.25">
      <c r="B13956"/>
    </row>
    <row r="13957" spans="2:2" x14ac:dyDescent="0.25">
      <c r="B13957"/>
    </row>
    <row r="13958" spans="2:2" x14ac:dyDescent="0.25">
      <c r="B13958"/>
    </row>
    <row r="13959" spans="2:2" x14ac:dyDescent="0.25">
      <c r="B13959"/>
    </row>
    <row r="13960" spans="2:2" x14ac:dyDescent="0.25">
      <c r="B13960"/>
    </row>
    <row r="13961" spans="2:2" x14ac:dyDescent="0.25">
      <c r="B13961"/>
    </row>
    <row r="13962" spans="2:2" x14ac:dyDescent="0.25">
      <c r="B13962"/>
    </row>
    <row r="13963" spans="2:2" x14ac:dyDescent="0.25">
      <c r="B13963"/>
    </row>
    <row r="13964" spans="2:2" x14ac:dyDescent="0.25">
      <c r="B13964"/>
    </row>
    <row r="13965" spans="2:2" x14ac:dyDescent="0.25">
      <c r="B13965"/>
    </row>
    <row r="13966" spans="2:2" x14ac:dyDescent="0.25">
      <c r="B13966"/>
    </row>
    <row r="13967" spans="2:2" x14ac:dyDescent="0.25">
      <c r="B13967"/>
    </row>
    <row r="13968" spans="2:2" x14ac:dyDescent="0.25">
      <c r="B13968"/>
    </row>
    <row r="13969" spans="2:2" x14ac:dyDescent="0.25">
      <c r="B13969"/>
    </row>
    <row r="13970" spans="2:2" x14ac:dyDescent="0.25">
      <c r="B13970"/>
    </row>
    <row r="13971" spans="2:2" x14ac:dyDescent="0.25">
      <c r="B13971"/>
    </row>
    <row r="13972" spans="2:2" x14ac:dyDescent="0.25">
      <c r="B13972"/>
    </row>
    <row r="13973" spans="2:2" x14ac:dyDescent="0.25">
      <c r="B13973"/>
    </row>
    <row r="13974" spans="2:2" x14ac:dyDescent="0.25">
      <c r="B13974"/>
    </row>
    <row r="13975" spans="2:2" x14ac:dyDescent="0.25">
      <c r="B13975"/>
    </row>
    <row r="13976" spans="2:2" x14ac:dyDescent="0.25">
      <c r="B13976"/>
    </row>
    <row r="13977" spans="2:2" x14ac:dyDescent="0.25">
      <c r="B13977"/>
    </row>
    <row r="13978" spans="2:2" x14ac:dyDescent="0.25">
      <c r="B13978"/>
    </row>
    <row r="13979" spans="2:2" x14ac:dyDescent="0.25">
      <c r="B13979"/>
    </row>
    <row r="13980" spans="2:2" x14ac:dyDescent="0.25">
      <c r="B13980"/>
    </row>
    <row r="13981" spans="2:2" x14ac:dyDescent="0.25">
      <c r="B13981"/>
    </row>
    <row r="13982" spans="2:2" x14ac:dyDescent="0.25">
      <c r="B13982"/>
    </row>
    <row r="13983" spans="2:2" x14ac:dyDescent="0.25">
      <c r="B13983"/>
    </row>
    <row r="13984" spans="2:2" x14ac:dyDescent="0.25">
      <c r="B13984"/>
    </row>
    <row r="13985" spans="2:2" x14ac:dyDescent="0.25">
      <c r="B13985"/>
    </row>
    <row r="13986" spans="2:2" x14ac:dyDescent="0.25">
      <c r="B13986"/>
    </row>
    <row r="13987" spans="2:2" x14ac:dyDescent="0.25">
      <c r="B13987"/>
    </row>
    <row r="13988" spans="2:2" x14ac:dyDescent="0.25">
      <c r="B13988"/>
    </row>
    <row r="13989" spans="2:2" x14ac:dyDescent="0.25">
      <c r="B13989"/>
    </row>
    <row r="13990" spans="2:2" x14ac:dyDescent="0.25">
      <c r="B13990"/>
    </row>
    <row r="13991" spans="2:2" x14ac:dyDescent="0.25">
      <c r="B13991"/>
    </row>
    <row r="13992" spans="2:2" x14ac:dyDescent="0.25">
      <c r="B13992"/>
    </row>
    <row r="13993" spans="2:2" x14ac:dyDescent="0.25">
      <c r="B13993"/>
    </row>
    <row r="13994" spans="2:2" x14ac:dyDescent="0.25">
      <c r="B13994"/>
    </row>
    <row r="13995" spans="2:2" x14ac:dyDescent="0.25">
      <c r="B13995"/>
    </row>
    <row r="13996" spans="2:2" x14ac:dyDescent="0.25">
      <c r="B13996"/>
    </row>
    <row r="13997" spans="2:2" x14ac:dyDescent="0.25">
      <c r="B13997"/>
    </row>
    <row r="13998" spans="2:2" x14ac:dyDescent="0.25">
      <c r="B13998"/>
    </row>
    <row r="13999" spans="2:2" x14ac:dyDescent="0.25">
      <c r="B13999"/>
    </row>
    <row r="14000" spans="2:2" x14ac:dyDescent="0.25">
      <c r="B14000"/>
    </row>
    <row r="14001" spans="2:2" x14ac:dyDescent="0.25">
      <c r="B14001"/>
    </row>
    <row r="14002" spans="2:2" x14ac:dyDescent="0.25">
      <c r="B14002"/>
    </row>
    <row r="14003" spans="2:2" x14ac:dyDescent="0.25">
      <c r="B14003"/>
    </row>
    <row r="14004" spans="2:2" x14ac:dyDescent="0.25">
      <c r="B14004"/>
    </row>
    <row r="14005" spans="2:2" x14ac:dyDescent="0.25">
      <c r="B14005"/>
    </row>
    <row r="14006" spans="2:2" x14ac:dyDescent="0.25">
      <c r="B14006"/>
    </row>
    <row r="14007" spans="2:2" x14ac:dyDescent="0.25">
      <c r="B14007"/>
    </row>
    <row r="14008" spans="2:2" x14ac:dyDescent="0.25">
      <c r="B14008"/>
    </row>
    <row r="14009" spans="2:2" x14ac:dyDescent="0.25">
      <c r="B14009"/>
    </row>
    <row r="14010" spans="2:2" x14ac:dyDescent="0.25">
      <c r="B14010"/>
    </row>
    <row r="14011" spans="2:2" x14ac:dyDescent="0.25">
      <c r="B14011"/>
    </row>
    <row r="14012" spans="2:2" x14ac:dyDescent="0.25">
      <c r="B14012"/>
    </row>
    <row r="14013" spans="2:2" x14ac:dyDescent="0.25">
      <c r="B14013"/>
    </row>
    <row r="14014" spans="2:2" x14ac:dyDescent="0.25">
      <c r="B14014"/>
    </row>
    <row r="14015" spans="2:2" x14ac:dyDescent="0.25">
      <c r="B14015"/>
    </row>
    <row r="14016" spans="2:2" x14ac:dyDescent="0.25">
      <c r="B14016"/>
    </row>
    <row r="14017" spans="2:2" x14ac:dyDescent="0.25">
      <c r="B14017"/>
    </row>
    <row r="14018" spans="2:2" x14ac:dyDescent="0.25">
      <c r="B14018"/>
    </row>
    <row r="14019" spans="2:2" x14ac:dyDescent="0.25">
      <c r="B14019"/>
    </row>
    <row r="14020" spans="2:2" x14ac:dyDescent="0.25">
      <c r="B14020"/>
    </row>
    <row r="14021" spans="2:2" x14ac:dyDescent="0.25">
      <c r="B14021"/>
    </row>
    <row r="14022" spans="2:2" x14ac:dyDescent="0.25">
      <c r="B14022"/>
    </row>
    <row r="14023" spans="2:2" x14ac:dyDescent="0.25">
      <c r="B14023"/>
    </row>
    <row r="14024" spans="2:2" x14ac:dyDescent="0.25">
      <c r="B14024"/>
    </row>
    <row r="14025" spans="2:2" x14ac:dyDescent="0.25">
      <c r="B14025"/>
    </row>
    <row r="14026" spans="2:2" x14ac:dyDescent="0.25">
      <c r="B14026"/>
    </row>
    <row r="14027" spans="2:2" x14ac:dyDescent="0.25">
      <c r="B14027"/>
    </row>
    <row r="14028" spans="2:2" x14ac:dyDescent="0.25">
      <c r="B14028"/>
    </row>
    <row r="14029" spans="2:2" x14ac:dyDescent="0.25">
      <c r="B14029"/>
    </row>
    <row r="14030" spans="2:2" x14ac:dyDescent="0.25">
      <c r="B14030"/>
    </row>
    <row r="14031" spans="2:2" x14ac:dyDescent="0.25">
      <c r="B14031"/>
    </row>
    <row r="14032" spans="2:2" x14ac:dyDescent="0.25">
      <c r="B14032"/>
    </row>
    <row r="14033" spans="2:2" x14ac:dyDescent="0.25">
      <c r="B14033"/>
    </row>
    <row r="14034" spans="2:2" x14ac:dyDescent="0.25">
      <c r="B14034"/>
    </row>
    <row r="14035" spans="2:2" x14ac:dyDescent="0.25">
      <c r="B14035"/>
    </row>
    <row r="14036" spans="2:2" x14ac:dyDescent="0.25">
      <c r="B14036"/>
    </row>
    <row r="14037" spans="2:2" x14ac:dyDescent="0.25">
      <c r="B14037"/>
    </row>
    <row r="14038" spans="2:2" x14ac:dyDescent="0.25">
      <c r="B14038"/>
    </row>
    <row r="14039" spans="2:2" x14ac:dyDescent="0.25">
      <c r="B14039"/>
    </row>
    <row r="14040" spans="2:2" x14ac:dyDescent="0.25">
      <c r="B14040"/>
    </row>
    <row r="14041" spans="2:2" x14ac:dyDescent="0.25">
      <c r="B14041"/>
    </row>
    <row r="14042" spans="2:2" x14ac:dyDescent="0.25">
      <c r="B14042"/>
    </row>
    <row r="14043" spans="2:2" x14ac:dyDescent="0.25">
      <c r="B14043"/>
    </row>
    <row r="14044" spans="2:2" x14ac:dyDescent="0.25">
      <c r="B14044"/>
    </row>
    <row r="14045" spans="2:2" x14ac:dyDescent="0.25">
      <c r="B14045"/>
    </row>
    <row r="14046" spans="2:2" x14ac:dyDescent="0.25">
      <c r="B14046"/>
    </row>
    <row r="14047" spans="2:2" x14ac:dyDescent="0.25">
      <c r="B14047"/>
    </row>
    <row r="14048" spans="2:2" x14ac:dyDescent="0.25">
      <c r="B14048"/>
    </row>
    <row r="14049" spans="2:2" x14ac:dyDescent="0.25">
      <c r="B14049"/>
    </row>
    <row r="14050" spans="2:2" x14ac:dyDescent="0.25">
      <c r="B14050"/>
    </row>
    <row r="14051" spans="2:2" x14ac:dyDescent="0.25">
      <c r="B14051"/>
    </row>
    <row r="14052" spans="2:2" x14ac:dyDescent="0.25">
      <c r="B14052"/>
    </row>
    <row r="14053" spans="2:2" x14ac:dyDescent="0.25">
      <c r="B14053"/>
    </row>
    <row r="14054" spans="2:2" x14ac:dyDescent="0.25">
      <c r="B14054"/>
    </row>
    <row r="14055" spans="2:2" x14ac:dyDescent="0.25">
      <c r="B14055"/>
    </row>
    <row r="14056" spans="2:2" x14ac:dyDescent="0.25">
      <c r="B14056"/>
    </row>
    <row r="14057" spans="2:2" x14ac:dyDescent="0.25">
      <c r="B14057"/>
    </row>
    <row r="14058" spans="2:2" x14ac:dyDescent="0.25">
      <c r="B14058"/>
    </row>
    <row r="14059" spans="2:2" x14ac:dyDescent="0.25">
      <c r="B14059"/>
    </row>
    <row r="14060" spans="2:2" x14ac:dyDescent="0.25">
      <c r="B14060"/>
    </row>
    <row r="14061" spans="2:2" x14ac:dyDescent="0.25">
      <c r="B14061"/>
    </row>
    <row r="14062" spans="2:2" x14ac:dyDescent="0.25">
      <c r="B14062"/>
    </row>
    <row r="14063" spans="2:2" x14ac:dyDescent="0.25">
      <c r="B14063"/>
    </row>
    <row r="14064" spans="2:2" x14ac:dyDescent="0.25">
      <c r="B14064"/>
    </row>
    <row r="14065" spans="2:2" x14ac:dyDescent="0.25">
      <c r="B14065"/>
    </row>
    <row r="14066" spans="2:2" x14ac:dyDescent="0.25">
      <c r="B14066"/>
    </row>
    <row r="14067" spans="2:2" x14ac:dyDescent="0.25">
      <c r="B14067"/>
    </row>
    <row r="14068" spans="2:2" x14ac:dyDescent="0.25">
      <c r="B14068"/>
    </row>
    <row r="14069" spans="2:2" x14ac:dyDescent="0.25">
      <c r="B14069"/>
    </row>
    <row r="14070" spans="2:2" x14ac:dyDescent="0.25">
      <c r="B14070"/>
    </row>
    <row r="14071" spans="2:2" x14ac:dyDescent="0.25">
      <c r="B14071"/>
    </row>
    <row r="14072" spans="2:2" x14ac:dyDescent="0.25">
      <c r="B14072"/>
    </row>
    <row r="14073" spans="2:2" x14ac:dyDescent="0.25">
      <c r="B14073"/>
    </row>
    <row r="14074" spans="2:2" x14ac:dyDescent="0.25">
      <c r="B14074"/>
    </row>
    <row r="14075" spans="2:2" x14ac:dyDescent="0.25">
      <c r="B14075"/>
    </row>
    <row r="14076" spans="2:2" x14ac:dyDescent="0.25">
      <c r="B14076"/>
    </row>
    <row r="14077" spans="2:2" x14ac:dyDescent="0.25">
      <c r="B14077"/>
    </row>
    <row r="14078" spans="2:2" x14ac:dyDescent="0.25">
      <c r="B14078"/>
    </row>
    <row r="14079" spans="2:2" x14ac:dyDescent="0.25">
      <c r="B14079"/>
    </row>
    <row r="14080" spans="2:2" x14ac:dyDescent="0.25">
      <c r="B14080"/>
    </row>
    <row r="14081" spans="2:2" x14ac:dyDescent="0.25">
      <c r="B14081"/>
    </row>
    <row r="14082" spans="2:2" x14ac:dyDescent="0.25">
      <c r="B14082"/>
    </row>
    <row r="14083" spans="2:2" x14ac:dyDescent="0.25">
      <c r="B14083"/>
    </row>
    <row r="14084" spans="2:2" x14ac:dyDescent="0.25">
      <c r="B14084"/>
    </row>
    <row r="14085" spans="2:2" x14ac:dyDescent="0.25">
      <c r="B14085"/>
    </row>
    <row r="14086" spans="2:2" x14ac:dyDescent="0.25">
      <c r="B14086"/>
    </row>
    <row r="14087" spans="2:2" x14ac:dyDescent="0.25">
      <c r="B14087"/>
    </row>
    <row r="14088" spans="2:2" x14ac:dyDescent="0.25">
      <c r="B14088"/>
    </row>
    <row r="14089" spans="2:2" x14ac:dyDescent="0.25">
      <c r="B14089"/>
    </row>
    <row r="14090" spans="2:2" x14ac:dyDescent="0.25">
      <c r="B14090"/>
    </row>
    <row r="14091" spans="2:2" x14ac:dyDescent="0.25">
      <c r="B14091"/>
    </row>
    <row r="14092" spans="2:2" x14ac:dyDescent="0.25">
      <c r="B14092"/>
    </row>
    <row r="14093" spans="2:2" x14ac:dyDescent="0.25">
      <c r="B14093"/>
    </row>
    <row r="14094" spans="2:2" x14ac:dyDescent="0.25">
      <c r="B14094"/>
    </row>
    <row r="14095" spans="2:2" x14ac:dyDescent="0.25">
      <c r="B14095"/>
    </row>
    <row r="14096" spans="2:2" x14ac:dyDescent="0.25">
      <c r="B14096"/>
    </row>
    <row r="14097" spans="2:2" x14ac:dyDescent="0.25">
      <c r="B14097"/>
    </row>
    <row r="14098" spans="2:2" x14ac:dyDescent="0.25">
      <c r="B14098"/>
    </row>
    <row r="14099" spans="2:2" x14ac:dyDescent="0.25">
      <c r="B14099"/>
    </row>
    <row r="14100" spans="2:2" x14ac:dyDescent="0.25">
      <c r="B14100"/>
    </row>
    <row r="14101" spans="2:2" x14ac:dyDescent="0.25">
      <c r="B14101"/>
    </row>
    <row r="14102" spans="2:2" x14ac:dyDescent="0.25">
      <c r="B14102"/>
    </row>
    <row r="14103" spans="2:2" x14ac:dyDescent="0.25">
      <c r="B14103"/>
    </row>
    <row r="14104" spans="2:2" x14ac:dyDescent="0.25">
      <c r="B14104"/>
    </row>
    <row r="14105" spans="2:2" x14ac:dyDescent="0.25">
      <c r="B14105"/>
    </row>
    <row r="14106" spans="2:2" x14ac:dyDescent="0.25">
      <c r="B14106"/>
    </row>
    <row r="14107" spans="2:2" x14ac:dyDescent="0.25">
      <c r="B14107"/>
    </row>
    <row r="14108" spans="2:2" x14ac:dyDescent="0.25">
      <c r="B14108"/>
    </row>
    <row r="14109" spans="2:2" x14ac:dyDescent="0.25">
      <c r="B14109"/>
    </row>
    <row r="14110" spans="2:2" x14ac:dyDescent="0.25">
      <c r="B14110"/>
    </row>
    <row r="14111" spans="2:2" x14ac:dyDescent="0.25">
      <c r="B14111"/>
    </row>
    <row r="14112" spans="2:2" x14ac:dyDescent="0.25">
      <c r="B14112"/>
    </row>
    <row r="14113" spans="2:2" x14ac:dyDescent="0.25">
      <c r="B14113"/>
    </row>
    <row r="14114" spans="2:2" x14ac:dyDescent="0.25">
      <c r="B14114"/>
    </row>
    <row r="14115" spans="2:2" x14ac:dyDescent="0.25">
      <c r="B14115"/>
    </row>
    <row r="14116" spans="2:2" x14ac:dyDescent="0.25">
      <c r="B14116"/>
    </row>
    <row r="14117" spans="2:2" x14ac:dyDescent="0.25">
      <c r="B14117"/>
    </row>
    <row r="14118" spans="2:2" x14ac:dyDescent="0.25">
      <c r="B14118"/>
    </row>
    <row r="14119" spans="2:2" x14ac:dyDescent="0.25">
      <c r="B14119"/>
    </row>
    <row r="14120" spans="2:2" x14ac:dyDescent="0.25">
      <c r="B14120"/>
    </row>
    <row r="14121" spans="2:2" x14ac:dyDescent="0.25">
      <c r="B14121"/>
    </row>
    <row r="14122" spans="2:2" x14ac:dyDescent="0.25">
      <c r="B14122"/>
    </row>
    <row r="14123" spans="2:2" x14ac:dyDescent="0.25">
      <c r="B14123"/>
    </row>
    <row r="14124" spans="2:2" x14ac:dyDescent="0.25">
      <c r="B14124"/>
    </row>
    <row r="14125" spans="2:2" x14ac:dyDescent="0.25">
      <c r="B14125"/>
    </row>
    <row r="14126" spans="2:2" x14ac:dyDescent="0.25">
      <c r="B14126"/>
    </row>
    <row r="14127" spans="2:2" x14ac:dyDescent="0.25">
      <c r="B14127"/>
    </row>
    <row r="14128" spans="2:2" x14ac:dyDescent="0.25">
      <c r="B14128"/>
    </row>
    <row r="14129" spans="2:2" x14ac:dyDescent="0.25">
      <c r="B14129"/>
    </row>
    <row r="14130" spans="2:2" x14ac:dyDescent="0.25">
      <c r="B14130"/>
    </row>
    <row r="14131" spans="2:2" x14ac:dyDescent="0.25">
      <c r="B14131"/>
    </row>
    <row r="14132" spans="2:2" x14ac:dyDescent="0.25">
      <c r="B14132"/>
    </row>
    <row r="14133" spans="2:2" x14ac:dyDescent="0.25">
      <c r="B14133"/>
    </row>
    <row r="14134" spans="2:2" x14ac:dyDescent="0.25">
      <c r="B14134"/>
    </row>
    <row r="14135" spans="2:2" x14ac:dyDescent="0.25">
      <c r="B14135"/>
    </row>
    <row r="14136" spans="2:2" x14ac:dyDescent="0.25">
      <c r="B14136"/>
    </row>
    <row r="14137" spans="2:2" x14ac:dyDescent="0.25">
      <c r="B14137"/>
    </row>
    <row r="14138" spans="2:2" x14ac:dyDescent="0.25">
      <c r="B14138"/>
    </row>
    <row r="14139" spans="2:2" x14ac:dyDescent="0.25">
      <c r="B14139"/>
    </row>
    <row r="14140" spans="2:2" x14ac:dyDescent="0.25">
      <c r="B14140"/>
    </row>
    <row r="14141" spans="2:2" x14ac:dyDescent="0.25">
      <c r="B14141"/>
    </row>
    <row r="14142" spans="2:2" x14ac:dyDescent="0.25">
      <c r="B14142"/>
    </row>
    <row r="14143" spans="2:2" x14ac:dyDescent="0.25">
      <c r="B14143"/>
    </row>
    <row r="14144" spans="2:2" x14ac:dyDescent="0.25">
      <c r="B14144"/>
    </row>
    <row r="14145" spans="2:2" x14ac:dyDescent="0.25">
      <c r="B14145"/>
    </row>
    <row r="14146" spans="2:2" x14ac:dyDescent="0.25">
      <c r="B14146"/>
    </row>
    <row r="14147" spans="2:2" x14ac:dyDescent="0.25">
      <c r="B14147"/>
    </row>
    <row r="14148" spans="2:2" x14ac:dyDescent="0.25">
      <c r="B14148"/>
    </row>
    <row r="14149" spans="2:2" x14ac:dyDescent="0.25">
      <c r="B14149"/>
    </row>
    <row r="14150" spans="2:2" x14ac:dyDescent="0.25">
      <c r="B14150"/>
    </row>
    <row r="14151" spans="2:2" x14ac:dyDescent="0.25">
      <c r="B14151"/>
    </row>
    <row r="14152" spans="2:2" x14ac:dyDescent="0.25">
      <c r="B14152"/>
    </row>
    <row r="14153" spans="2:2" x14ac:dyDescent="0.25">
      <c r="B14153"/>
    </row>
    <row r="14154" spans="2:2" x14ac:dyDescent="0.25">
      <c r="B14154"/>
    </row>
    <row r="14155" spans="2:2" x14ac:dyDescent="0.25">
      <c r="B14155"/>
    </row>
    <row r="14156" spans="2:2" x14ac:dyDescent="0.25">
      <c r="B14156"/>
    </row>
    <row r="14157" spans="2:2" x14ac:dyDescent="0.25">
      <c r="B14157"/>
    </row>
    <row r="14158" spans="2:2" x14ac:dyDescent="0.25">
      <c r="B14158"/>
    </row>
    <row r="14159" spans="2:2" x14ac:dyDescent="0.25">
      <c r="B14159"/>
    </row>
    <row r="14160" spans="2:2" x14ac:dyDescent="0.25">
      <c r="B14160"/>
    </row>
    <row r="14161" spans="2:2" x14ac:dyDescent="0.25">
      <c r="B14161"/>
    </row>
    <row r="14162" spans="2:2" x14ac:dyDescent="0.25">
      <c r="B14162"/>
    </row>
    <row r="14163" spans="2:2" x14ac:dyDescent="0.25">
      <c r="B14163"/>
    </row>
    <row r="14164" spans="2:2" x14ac:dyDescent="0.25">
      <c r="B14164"/>
    </row>
    <row r="14165" spans="2:2" x14ac:dyDescent="0.25">
      <c r="B14165"/>
    </row>
    <row r="14166" spans="2:2" x14ac:dyDescent="0.25">
      <c r="B14166"/>
    </row>
    <row r="14167" spans="2:2" x14ac:dyDescent="0.25">
      <c r="B14167"/>
    </row>
    <row r="14168" spans="2:2" x14ac:dyDescent="0.25">
      <c r="B14168"/>
    </row>
    <row r="14169" spans="2:2" x14ac:dyDescent="0.25">
      <c r="B14169"/>
    </row>
    <row r="14170" spans="2:2" x14ac:dyDescent="0.25">
      <c r="B14170"/>
    </row>
    <row r="14171" spans="2:2" x14ac:dyDescent="0.25">
      <c r="B14171"/>
    </row>
    <row r="14172" spans="2:2" x14ac:dyDescent="0.25">
      <c r="B14172"/>
    </row>
    <row r="14173" spans="2:2" x14ac:dyDescent="0.25">
      <c r="B14173"/>
    </row>
    <row r="14174" spans="2:2" x14ac:dyDescent="0.25">
      <c r="B14174"/>
    </row>
    <row r="14175" spans="2:2" x14ac:dyDescent="0.25">
      <c r="B14175"/>
    </row>
    <row r="14176" spans="2:2" x14ac:dyDescent="0.25">
      <c r="B14176"/>
    </row>
    <row r="14177" spans="2:2" x14ac:dyDescent="0.25">
      <c r="B14177"/>
    </row>
    <row r="14178" spans="2:2" x14ac:dyDescent="0.25">
      <c r="B14178"/>
    </row>
    <row r="14179" spans="2:2" x14ac:dyDescent="0.25">
      <c r="B14179"/>
    </row>
    <row r="14180" spans="2:2" x14ac:dyDescent="0.25">
      <c r="B14180"/>
    </row>
    <row r="14181" spans="2:2" x14ac:dyDescent="0.25">
      <c r="B14181"/>
    </row>
    <row r="14182" spans="2:2" x14ac:dyDescent="0.25">
      <c r="B14182"/>
    </row>
    <row r="14183" spans="2:2" x14ac:dyDescent="0.25">
      <c r="B14183"/>
    </row>
    <row r="14184" spans="2:2" x14ac:dyDescent="0.25">
      <c r="B14184"/>
    </row>
    <row r="14185" spans="2:2" x14ac:dyDescent="0.25">
      <c r="B14185"/>
    </row>
    <row r="14186" spans="2:2" x14ac:dyDescent="0.25">
      <c r="B14186"/>
    </row>
    <row r="14187" spans="2:2" x14ac:dyDescent="0.25">
      <c r="B14187"/>
    </row>
    <row r="14188" spans="2:2" x14ac:dyDescent="0.25">
      <c r="B14188"/>
    </row>
    <row r="14189" spans="2:2" x14ac:dyDescent="0.25">
      <c r="B14189"/>
    </row>
    <row r="14190" spans="2:2" x14ac:dyDescent="0.25">
      <c r="B14190"/>
    </row>
    <row r="14191" spans="2:2" x14ac:dyDescent="0.25">
      <c r="B14191"/>
    </row>
    <row r="14192" spans="2:2" x14ac:dyDescent="0.25">
      <c r="B14192"/>
    </row>
    <row r="14193" spans="2:2" x14ac:dyDescent="0.25">
      <c r="B14193"/>
    </row>
    <row r="14194" spans="2:2" x14ac:dyDescent="0.25">
      <c r="B14194"/>
    </row>
    <row r="14195" spans="2:2" x14ac:dyDescent="0.25">
      <c r="B14195"/>
    </row>
    <row r="14196" spans="2:2" x14ac:dyDescent="0.25">
      <c r="B14196"/>
    </row>
    <row r="14197" spans="2:2" x14ac:dyDescent="0.25">
      <c r="B14197"/>
    </row>
    <row r="14198" spans="2:2" x14ac:dyDescent="0.25">
      <c r="B14198"/>
    </row>
    <row r="14199" spans="2:2" x14ac:dyDescent="0.25">
      <c r="B14199"/>
    </row>
    <row r="14200" spans="2:2" x14ac:dyDescent="0.25">
      <c r="B14200"/>
    </row>
    <row r="14201" spans="2:2" x14ac:dyDescent="0.25">
      <c r="B14201"/>
    </row>
    <row r="14202" spans="2:2" x14ac:dyDescent="0.25">
      <c r="B14202"/>
    </row>
    <row r="14203" spans="2:2" x14ac:dyDescent="0.25">
      <c r="B14203"/>
    </row>
    <row r="14204" spans="2:2" x14ac:dyDescent="0.25">
      <c r="B14204"/>
    </row>
    <row r="14205" spans="2:2" x14ac:dyDescent="0.25">
      <c r="B14205"/>
    </row>
    <row r="14206" spans="2:2" x14ac:dyDescent="0.25">
      <c r="B14206"/>
    </row>
    <row r="14207" spans="2:2" x14ac:dyDescent="0.25">
      <c r="B14207"/>
    </row>
    <row r="14208" spans="2:2" x14ac:dyDescent="0.25">
      <c r="B14208"/>
    </row>
    <row r="14209" spans="2:2" x14ac:dyDescent="0.25">
      <c r="B14209"/>
    </row>
    <row r="14210" spans="2:2" x14ac:dyDescent="0.25">
      <c r="B14210"/>
    </row>
    <row r="14211" spans="2:2" x14ac:dyDescent="0.25">
      <c r="B14211"/>
    </row>
    <row r="14212" spans="2:2" x14ac:dyDescent="0.25">
      <c r="B14212"/>
    </row>
    <row r="14213" spans="2:2" x14ac:dyDescent="0.25">
      <c r="B14213"/>
    </row>
    <row r="14214" spans="2:2" x14ac:dyDescent="0.25">
      <c r="B14214"/>
    </row>
    <row r="14215" spans="2:2" x14ac:dyDescent="0.25">
      <c r="B14215"/>
    </row>
    <row r="14216" spans="2:2" x14ac:dyDescent="0.25">
      <c r="B14216"/>
    </row>
    <row r="14217" spans="2:2" x14ac:dyDescent="0.25">
      <c r="B14217"/>
    </row>
    <row r="14218" spans="2:2" x14ac:dyDescent="0.25">
      <c r="B14218"/>
    </row>
    <row r="14219" spans="2:2" x14ac:dyDescent="0.25">
      <c r="B14219"/>
    </row>
    <row r="14220" spans="2:2" x14ac:dyDescent="0.25">
      <c r="B14220"/>
    </row>
    <row r="14221" spans="2:2" x14ac:dyDescent="0.25">
      <c r="B14221"/>
    </row>
    <row r="14222" spans="2:2" x14ac:dyDescent="0.25">
      <c r="B14222"/>
    </row>
    <row r="14223" spans="2:2" x14ac:dyDescent="0.25">
      <c r="B14223"/>
    </row>
    <row r="14224" spans="2:2" x14ac:dyDescent="0.25">
      <c r="B14224"/>
    </row>
    <row r="14225" spans="2:2" x14ac:dyDescent="0.25">
      <c r="B14225"/>
    </row>
    <row r="14226" spans="2:2" x14ac:dyDescent="0.25">
      <c r="B14226"/>
    </row>
    <row r="14227" spans="2:2" x14ac:dyDescent="0.25">
      <c r="B14227"/>
    </row>
    <row r="14228" spans="2:2" x14ac:dyDescent="0.25">
      <c r="B14228"/>
    </row>
    <row r="14229" spans="2:2" x14ac:dyDescent="0.25">
      <c r="B14229"/>
    </row>
    <row r="14230" spans="2:2" x14ac:dyDescent="0.25">
      <c r="B14230"/>
    </row>
    <row r="14231" spans="2:2" x14ac:dyDescent="0.25">
      <c r="B14231"/>
    </row>
    <row r="14232" spans="2:2" x14ac:dyDescent="0.25">
      <c r="B14232"/>
    </row>
    <row r="14233" spans="2:2" x14ac:dyDescent="0.25">
      <c r="B14233"/>
    </row>
    <row r="14234" spans="2:2" x14ac:dyDescent="0.25">
      <c r="B14234"/>
    </row>
    <row r="14235" spans="2:2" x14ac:dyDescent="0.25">
      <c r="B14235"/>
    </row>
    <row r="14236" spans="2:2" x14ac:dyDescent="0.25">
      <c r="B14236"/>
    </row>
    <row r="14237" spans="2:2" x14ac:dyDescent="0.25">
      <c r="B14237"/>
    </row>
    <row r="14238" spans="2:2" x14ac:dyDescent="0.25">
      <c r="B14238"/>
    </row>
    <row r="14239" spans="2:2" x14ac:dyDescent="0.25">
      <c r="B14239"/>
    </row>
    <row r="14240" spans="2:2" x14ac:dyDescent="0.25">
      <c r="B14240"/>
    </row>
    <row r="14241" spans="2:2" x14ac:dyDescent="0.25">
      <c r="B14241"/>
    </row>
    <row r="14242" spans="2:2" x14ac:dyDescent="0.25">
      <c r="B14242"/>
    </row>
    <row r="14243" spans="2:2" x14ac:dyDescent="0.25">
      <c r="B14243"/>
    </row>
    <row r="14244" spans="2:2" x14ac:dyDescent="0.25">
      <c r="B14244"/>
    </row>
    <row r="14245" spans="2:2" x14ac:dyDescent="0.25">
      <c r="B14245"/>
    </row>
    <row r="14246" spans="2:2" x14ac:dyDescent="0.25">
      <c r="B14246"/>
    </row>
    <row r="14247" spans="2:2" x14ac:dyDescent="0.25">
      <c r="B14247"/>
    </row>
    <row r="14248" spans="2:2" x14ac:dyDescent="0.25">
      <c r="B14248"/>
    </row>
    <row r="14249" spans="2:2" x14ac:dyDescent="0.25">
      <c r="B14249"/>
    </row>
    <row r="14250" spans="2:2" x14ac:dyDescent="0.25">
      <c r="B14250"/>
    </row>
    <row r="14251" spans="2:2" x14ac:dyDescent="0.25">
      <c r="B14251"/>
    </row>
    <row r="14252" spans="2:2" x14ac:dyDescent="0.25">
      <c r="B14252"/>
    </row>
    <row r="14253" spans="2:2" x14ac:dyDescent="0.25">
      <c r="B14253"/>
    </row>
    <row r="14254" spans="2:2" x14ac:dyDescent="0.25">
      <c r="B14254"/>
    </row>
    <row r="14255" spans="2:2" x14ac:dyDescent="0.25">
      <c r="B14255"/>
    </row>
    <row r="14256" spans="2:2" x14ac:dyDescent="0.25">
      <c r="B14256"/>
    </row>
    <row r="14257" spans="2:2" x14ac:dyDescent="0.25">
      <c r="B14257"/>
    </row>
    <row r="14258" spans="2:2" x14ac:dyDescent="0.25">
      <c r="B14258"/>
    </row>
    <row r="14259" spans="2:2" x14ac:dyDescent="0.25">
      <c r="B14259"/>
    </row>
    <row r="14260" spans="2:2" x14ac:dyDescent="0.25">
      <c r="B14260"/>
    </row>
    <row r="14261" spans="2:2" x14ac:dyDescent="0.25">
      <c r="B14261"/>
    </row>
    <row r="14262" spans="2:2" x14ac:dyDescent="0.25">
      <c r="B14262"/>
    </row>
    <row r="14263" spans="2:2" x14ac:dyDescent="0.25">
      <c r="B14263"/>
    </row>
    <row r="14264" spans="2:2" x14ac:dyDescent="0.25">
      <c r="B14264"/>
    </row>
    <row r="14265" spans="2:2" x14ac:dyDescent="0.25">
      <c r="B14265"/>
    </row>
    <row r="14266" spans="2:2" x14ac:dyDescent="0.25">
      <c r="B14266"/>
    </row>
    <row r="14267" spans="2:2" x14ac:dyDescent="0.25">
      <c r="B14267"/>
    </row>
    <row r="14268" spans="2:2" x14ac:dyDescent="0.25">
      <c r="B14268"/>
    </row>
    <row r="14269" spans="2:2" x14ac:dyDescent="0.25">
      <c r="B14269"/>
    </row>
    <row r="14270" spans="2:2" x14ac:dyDescent="0.25">
      <c r="B14270"/>
    </row>
    <row r="14271" spans="2:2" x14ac:dyDescent="0.25">
      <c r="B14271"/>
    </row>
    <row r="14272" spans="2:2" x14ac:dyDescent="0.25">
      <c r="B14272"/>
    </row>
    <row r="14273" spans="2:2" x14ac:dyDescent="0.25">
      <c r="B14273"/>
    </row>
    <row r="14274" spans="2:2" x14ac:dyDescent="0.25">
      <c r="B14274"/>
    </row>
    <row r="14275" spans="2:2" x14ac:dyDescent="0.25">
      <c r="B14275"/>
    </row>
    <row r="14276" spans="2:2" x14ac:dyDescent="0.25">
      <c r="B14276"/>
    </row>
    <row r="14277" spans="2:2" x14ac:dyDescent="0.25">
      <c r="B14277"/>
    </row>
    <row r="14278" spans="2:2" x14ac:dyDescent="0.25">
      <c r="B14278"/>
    </row>
    <row r="14279" spans="2:2" x14ac:dyDescent="0.25">
      <c r="B14279"/>
    </row>
    <row r="14280" spans="2:2" x14ac:dyDescent="0.25">
      <c r="B14280"/>
    </row>
    <row r="14281" spans="2:2" x14ac:dyDescent="0.25">
      <c r="B14281"/>
    </row>
    <row r="14282" spans="2:2" x14ac:dyDescent="0.25">
      <c r="B14282"/>
    </row>
    <row r="14283" spans="2:2" x14ac:dyDescent="0.25">
      <c r="B14283"/>
    </row>
    <row r="14284" spans="2:2" x14ac:dyDescent="0.25">
      <c r="B14284"/>
    </row>
    <row r="14285" spans="2:2" x14ac:dyDescent="0.25">
      <c r="B14285"/>
    </row>
    <row r="14286" spans="2:2" x14ac:dyDescent="0.25">
      <c r="B14286"/>
    </row>
    <row r="14287" spans="2:2" x14ac:dyDescent="0.25">
      <c r="B14287"/>
    </row>
    <row r="14288" spans="2:2" x14ac:dyDescent="0.25">
      <c r="B14288"/>
    </row>
    <row r="14289" spans="2:2" x14ac:dyDescent="0.25">
      <c r="B14289"/>
    </row>
    <row r="14290" spans="2:2" x14ac:dyDescent="0.25">
      <c r="B14290"/>
    </row>
    <row r="14291" spans="2:2" x14ac:dyDescent="0.25">
      <c r="B14291"/>
    </row>
    <row r="14292" spans="2:2" x14ac:dyDescent="0.25">
      <c r="B14292"/>
    </row>
    <row r="14293" spans="2:2" x14ac:dyDescent="0.25">
      <c r="B14293"/>
    </row>
    <row r="14294" spans="2:2" x14ac:dyDescent="0.25">
      <c r="B14294"/>
    </row>
    <row r="14295" spans="2:2" x14ac:dyDescent="0.25">
      <c r="B14295"/>
    </row>
    <row r="14296" spans="2:2" x14ac:dyDescent="0.25">
      <c r="B14296"/>
    </row>
    <row r="14297" spans="2:2" x14ac:dyDescent="0.25">
      <c r="B14297"/>
    </row>
    <row r="14298" spans="2:2" x14ac:dyDescent="0.25">
      <c r="B14298"/>
    </row>
    <row r="14299" spans="2:2" x14ac:dyDescent="0.25">
      <c r="B14299"/>
    </row>
    <row r="14300" spans="2:2" x14ac:dyDescent="0.25">
      <c r="B14300"/>
    </row>
    <row r="14301" spans="2:2" x14ac:dyDescent="0.25">
      <c r="B14301"/>
    </row>
    <row r="14302" spans="2:2" x14ac:dyDescent="0.25">
      <c r="B14302"/>
    </row>
    <row r="14303" spans="2:2" x14ac:dyDescent="0.25">
      <c r="B14303"/>
    </row>
    <row r="14304" spans="2:2" x14ac:dyDescent="0.25">
      <c r="B14304"/>
    </row>
    <row r="14305" spans="2:2" x14ac:dyDescent="0.25">
      <c r="B14305"/>
    </row>
    <row r="14306" spans="2:2" x14ac:dyDescent="0.25">
      <c r="B14306"/>
    </row>
    <row r="14307" spans="2:2" x14ac:dyDescent="0.25">
      <c r="B14307"/>
    </row>
    <row r="14308" spans="2:2" x14ac:dyDescent="0.25">
      <c r="B14308"/>
    </row>
    <row r="14309" spans="2:2" x14ac:dyDescent="0.25">
      <c r="B14309"/>
    </row>
    <row r="14310" spans="2:2" x14ac:dyDescent="0.25">
      <c r="B14310"/>
    </row>
    <row r="14311" spans="2:2" x14ac:dyDescent="0.25">
      <c r="B14311"/>
    </row>
    <row r="14312" spans="2:2" x14ac:dyDescent="0.25">
      <c r="B14312"/>
    </row>
    <row r="14313" spans="2:2" x14ac:dyDescent="0.25">
      <c r="B14313"/>
    </row>
    <row r="14314" spans="2:2" x14ac:dyDescent="0.25">
      <c r="B14314"/>
    </row>
    <row r="14315" spans="2:2" x14ac:dyDescent="0.25">
      <c r="B14315"/>
    </row>
    <row r="14316" spans="2:2" x14ac:dyDescent="0.25">
      <c r="B14316"/>
    </row>
    <row r="14317" spans="2:2" x14ac:dyDescent="0.25">
      <c r="B14317"/>
    </row>
    <row r="14318" spans="2:2" x14ac:dyDescent="0.25">
      <c r="B14318"/>
    </row>
    <row r="14319" spans="2:2" x14ac:dyDescent="0.25">
      <c r="B14319"/>
    </row>
    <row r="14320" spans="2:2" x14ac:dyDescent="0.25">
      <c r="B14320"/>
    </row>
    <row r="14321" spans="2:2" x14ac:dyDescent="0.25">
      <c r="B14321"/>
    </row>
    <row r="14322" spans="2:2" x14ac:dyDescent="0.25">
      <c r="B14322"/>
    </row>
    <row r="14323" spans="2:2" x14ac:dyDescent="0.25">
      <c r="B14323"/>
    </row>
    <row r="14324" spans="2:2" x14ac:dyDescent="0.25">
      <c r="B14324"/>
    </row>
    <row r="14325" spans="2:2" x14ac:dyDescent="0.25">
      <c r="B14325"/>
    </row>
    <row r="14326" spans="2:2" x14ac:dyDescent="0.25">
      <c r="B14326"/>
    </row>
    <row r="14327" spans="2:2" x14ac:dyDescent="0.25">
      <c r="B14327"/>
    </row>
    <row r="14328" spans="2:2" x14ac:dyDescent="0.25">
      <c r="B14328"/>
    </row>
    <row r="14329" spans="2:2" x14ac:dyDescent="0.25">
      <c r="B14329"/>
    </row>
    <row r="14330" spans="2:2" x14ac:dyDescent="0.25">
      <c r="B14330"/>
    </row>
    <row r="14331" spans="2:2" x14ac:dyDescent="0.25">
      <c r="B14331"/>
    </row>
    <row r="14332" spans="2:2" x14ac:dyDescent="0.25">
      <c r="B14332"/>
    </row>
    <row r="14333" spans="2:2" x14ac:dyDescent="0.25">
      <c r="B14333"/>
    </row>
    <row r="14334" spans="2:2" x14ac:dyDescent="0.25">
      <c r="B14334"/>
    </row>
    <row r="14335" spans="2:2" x14ac:dyDescent="0.25">
      <c r="B14335"/>
    </row>
    <row r="14336" spans="2:2" x14ac:dyDescent="0.25">
      <c r="B14336"/>
    </row>
    <row r="14337" spans="2:2" x14ac:dyDescent="0.25">
      <c r="B14337"/>
    </row>
    <row r="14338" spans="2:2" x14ac:dyDescent="0.25">
      <c r="B14338"/>
    </row>
    <row r="14339" spans="2:2" x14ac:dyDescent="0.25">
      <c r="B14339"/>
    </row>
    <row r="14340" spans="2:2" x14ac:dyDescent="0.25">
      <c r="B14340"/>
    </row>
    <row r="14341" spans="2:2" x14ac:dyDescent="0.25">
      <c r="B14341"/>
    </row>
    <row r="14342" spans="2:2" x14ac:dyDescent="0.25">
      <c r="B14342"/>
    </row>
    <row r="14343" spans="2:2" x14ac:dyDescent="0.25">
      <c r="B14343"/>
    </row>
    <row r="14344" spans="2:2" x14ac:dyDescent="0.25">
      <c r="B14344"/>
    </row>
    <row r="14345" spans="2:2" x14ac:dyDescent="0.25">
      <c r="B14345"/>
    </row>
    <row r="14346" spans="2:2" x14ac:dyDescent="0.25">
      <c r="B14346"/>
    </row>
    <row r="14347" spans="2:2" x14ac:dyDescent="0.25">
      <c r="B14347"/>
    </row>
    <row r="14348" spans="2:2" x14ac:dyDescent="0.25">
      <c r="B14348"/>
    </row>
    <row r="14349" spans="2:2" x14ac:dyDescent="0.25">
      <c r="B14349"/>
    </row>
    <row r="14350" spans="2:2" x14ac:dyDescent="0.25">
      <c r="B14350"/>
    </row>
    <row r="14351" spans="2:2" x14ac:dyDescent="0.25">
      <c r="B14351"/>
    </row>
    <row r="14352" spans="2:2" x14ac:dyDescent="0.25">
      <c r="B14352"/>
    </row>
    <row r="14353" spans="2:2" x14ac:dyDescent="0.25">
      <c r="B14353"/>
    </row>
    <row r="14354" spans="2:2" x14ac:dyDescent="0.25">
      <c r="B14354"/>
    </row>
    <row r="14355" spans="2:2" x14ac:dyDescent="0.25">
      <c r="B14355"/>
    </row>
    <row r="14356" spans="2:2" x14ac:dyDescent="0.25">
      <c r="B14356"/>
    </row>
    <row r="14357" spans="2:2" x14ac:dyDescent="0.25">
      <c r="B14357"/>
    </row>
    <row r="14358" spans="2:2" x14ac:dyDescent="0.25">
      <c r="B14358"/>
    </row>
    <row r="14359" spans="2:2" x14ac:dyDescent="0.25">
      <c r="B14359"/>
    </row>
    <row r="14360" spans="2:2" x14ac:dyDescent="0.25">
      <c r="B14360"/>
    </row>
    <row r="14361" spans="2:2" x14ac:dyDescent="0.25">
      <c r="B14361"/>
    </row>
    <row r="14362" spans="2:2" x14ac:dyDescent="0.25">
      <c r="B14362"/>
    </row>
    <row r="14363" spans="2:2" x14ac:dyDescent="0.25">
      <c r="B14363"/>
    </row>
    <row r="14364" spans="2:2" x14ac:dyDescent="0.25">
      <c r="B14364"/>
    </row>
    <row r="14365" spans="2:2" x14ac:dyDescent="0.25">
      <c r="B14365"/>
    </row>
    <row r="14366" spans="2:2" x14ac:dyDescent="0.25">
      <c r="B14366"/>
    </row>
    <row r="14367" spans="2:2" x14ac:dyDescent="0.25">
      <c r="B14367"/>
    </row>
    <row r="14368" spans="2:2" x14ac:dyDescent="0.25">
      <c r="B14368"/>
    </row>
    <row r="14369" spans="2:2" x14ac:dyDescent="0.25">
      <c r="B14369"/>
    </row>
    <row r="14370" spans="2:2" x14ac:dyDescent="0.25">
      <c r="B14370"/>
    </row>
    <row r="14371" spans="2:2" x14ac:dyDescent="0.25">
      <c r="B14371"/>
    </row>
    <row r="14372" spans="2:2" x14ac:dyDescent="0.25">
      <c r="B14372"/>
    </row>
    <row r="14373" spans="2:2" x14ac:dyDescent="0.25">
      <c r="B14373"/>
    </row>
    <row r="14374" spans="2:2" x14ac:dyDescent="0.25">
      <c r="B14374"/>
    </row>
    <row r="14375" spans="2:2" x14ac:dyDescent="0.25">
      <c r="B14375"/>
    </row>
    <row r="14376" spans="2:2" x14ac:dyDescent="0.25">
      <c r="B14376"/>
    </row>
    <row r="14377" spans="2:2" x14ac:dyDescent="0.25">
      <c r="B14377"/>
    </row>
    <row r="14378" spans="2:2" x14ac:dyDescent="0.25">
      <c r="B14378"/>
    </row>
    <row r="14379" spans="2:2" x14ac:dyDescent="0.25">
      <c r="B14379"/>
    </row>
    <row r="14380" spans="2:2" x14ac:dyDescent="0.25">
      <c r="B14380"/>
    </row>
    <row r="14381" spans="2:2" x14ac:dyDescent="0.25">
      <c r="B14381"/>
    </row>
    <row r="14382" spans="2:2" x14ac:dyDescent="0.25">
      <c r="B14382"/>
    </row>
    <row r="14383" spans="2:2" x14ac:dyDescent="0.25">
      <c r="B14383"/>
    </row>
    <row r="14384" spans="2:2" x14ac:dyDescent="0.25">
      <c r="B14384"/>
    </row>
    <row r="14385" spans="2:2" x14ac:dyDescent="0.25">
      <c r="B14385"/>
    </row>
    <row r="14386" spans="2:2" x14ac:dyDescent="0.25">
      <c r="B14386"/>
    </row>
    <row r="14387" spans="2:2" x14ac:dyDescent="0.25">
      <c r="B14387"/>
    </row>
    <row r="14388" spans="2:2" x14ac:dyDescent="0.25">
      <c r="B14388"/>
    </row>
    <row r="14389" spans="2:2" x14ac:dyDescent="0.25">
      <c r="B14389"/>
    </row>
    <row r="14390" spans="2:2" x14ac:dyDescent="0.25">
      <c r="B14390"/>
    </row>
    <row r="14391" spans="2:2" x14ac:dyDescent="0.25">
      <c r="B14391"/>
    </row>
    <row r="14392" spans="2:2" x14ac:dyDescent="0.25">
      <c r="B14392"/>
    </row>
    <row r="14393" spans="2:2" x14ac:dyDescent="0.25">
      <c r="B14393"/>
    </row>
    <row r="14394" spans="2:2" x14ac:dyDescent="0.25">
      <c r="B14394"/>
    </row>
    <row r="14395" spans="2:2" x14ac:dyDescent="0.25">
      <c r="B14395"/>
    </row>
    <row r="14396" spans="2:2" x14ac:dyDescent="0.25">
      <c r="B14396"/>
    </row>
    <row r="14397" spans="2:2" x14ac:dyDescent="0.25">
      <c r="B14397"/>
    </row>
    <row r="14398" spans="2:2" x14ac:dyDescent="0.25">
      <c r="B14398"/>
    </row>
    <row r="14399" spans="2:2" x14ac:dyDescent="0.25">
      <c r="B14399"/>
    </row>
    <row r="14400" spans="2:2" x14ac:dyDescent="0.25">
      <c r="B14400"/>
    </row>
    <row r="14401" spans="2:2" x14ac:dyDescent="0.25">
      <c r="B14401"/>
    </row>
    <row r="14402" spans="2:2" x14ac:dyDescent="0.25">
      <c r="B14402"/>
    </row>
    <row r="14403" spans="2:2" x14ac:dyDescent="0.25">
      <c r="B14403"/>
    </row>
    <row r="14404" spans="2:2" x14ac:dyDescent="0.25">
      <c r="B14404"/>
    </row>
    <row r="14405" spans="2:2" x14ac:dyDescent="0.25">
      <c r="B14405"/>
    </row>
    <row r="14406" spans="2:2" x14ac:dyDescent="0.25">
      <c r="B14406"/>
    </row>
    <row r="14407" spans="2:2" x14ac:dyDescent="0.25">
      <c r="B14407"/>
    </row>
    <row r="14408" spans="2:2" x14ac:dyDescent="0.25">
      <c r="B14408"/>
    </row>
    <row r="14409" spans="2:2" x14ac:dyDescent="0.25">
      <c r="B14409"/>
    </row>
    <row r="14410" spans="2:2" x14ac:dyDescent="0.25">
      <c r="B14410"/>
    </row>
    <row r="14411" spans="2:2" x14ac:dyDescent="0.25">
      <c r="B14411"/>
    </row>
    <row r="14412" spans="2:2" x14ac:dyDescent="0.25">
      <c r="B14412"/>
    </row>
    <row r="14413" spans="2:2" x14ac:dyDescent="0.25">
      <c r="B14413"/>
    </row>
    <row r="14414" spans="2:2" x14ac:dyDescent="0.25">
      <c r="B14414"/>
    </row>
    <row r="14415" spans="2:2" x14ac:dyDescent="0.25">
      <c r="B14415"/>
    </row>
    <row r="14416" spans="2:2" x14ac:dyDescent="0.25">
      <c r="B14416"/>
    </row>
    <row r="14417" spans="2:2" x14ac:dyDescent="0.25">
      <c r="B14417"/>
    </row>
    <row r="14418" spans="2:2" x14ac:dyDescent="0.25">
      <c r="B14418"/>
    </row>
    <row r="14419" spans="2:2" x14ac:dyDescent="0.25">
      <c r="B14419"/>
    </row>
    <row r="14420" spans="2:2" x14ac:dyDescent="0.25">
      <c r="B14420"/>
    </row>
    <row r="14421" spans="2:2" x14ac:dyDescent="0.25">
      <c r="B14421"/>
    </row>
    <row r="14422" spans="2:2" x14ac:dyDescent="0.25">
      <c r="B14422"/>
    </row>
    <row r="14423" spans="2:2" x14ac:dyDescent="0.25">
      <c r="B14423"/>
    </row>
    <row r="14424" spans="2:2" x14ac:dyDescent="0.25">
      <c r="B14424"/>
    </row>
    <row r="14425" spans="2:2" x14ac:dyDescent="0.25">
      <c r="B14425"/>
    </row>
    <row r="14426" spans="2:2" x14ac:dyDescent="0.25">
      <c r="B14426"/>
    </row>
    <row r="14427" spans="2:2" x14ac:dyDescent="0.25">
      <c r="B14427"/>
    </row>
    <row r="14428" spans="2:2" x14ac:dyDescent="0.25">
      <c r="B14428"/>
    </row>
    <row r="14429" spans="2:2" x14ac:dyDescent="0.25">
      <c r="B14429"/>
    </row>
    <row r="14430" spans="2:2" x14ac:dyDescent="0.25">
      <c r="B14430"/>
    </row>
    <row r="14431" spans="2:2" x14ac:dyDescent="0.25">
      <c r="B14431"/>
    </row>
    <row r="14432" spans="2:2" x14ac:dyDescent="0.25">
      <c r="B14432"/>
    </row>
    <row r="14433" spans="2:2" x14ac:dyDescent="0.25">
      <c r="B14433"/>
    </row>
    <row r="14434" spans="2:2" x14ac:dyDescent="0.25">
      <c r="B14434"/>
    </row>
    <row r="14435" spans="2:2" x14ac:dyDescent="0.25">
      <c r="B14435"/>
    </row>
    <row r="14436" spans="2:2" x14ac:dyDescent="0.25">
      <c r="B14436"/>
    </row>
    <row r="14437" spans="2:2" x14ac:dyDescent="0.25">
      <c r="B14437"/>
    </row>
    <row r="14438" spans="2:2" x14ac:dyDescent="0.25">
      <c r="B14438"/>
    </row>
    <row r="14439" spans="2:2" x14ac:dyDescent="0.25">
      <c r="B14439"/>
    </row>
    <row r="14440" spans="2:2" x14ac:dyDescent="0.25">
      <c r="B14440"/>
    </row>
    <row r="14441" spans="2:2" x14ac:dyDescent="0.25">
      <c r="B14441"/>
    </row>
    <row r="14442" spans="2:2" x14ac:dyDescent="0.25">
      <c r="B14442"/>
    </row>
    <row r="14443" spans="2:2" x14ac:dyDescent="0.25">
      <c r="B14443"/>
    </row>
    <row r="14444" spans="2:2" x14ac:dyDescent="0.25">
      <c r="B14444"/>
    </row>
    <row r="14445" spans="2:2" x14ac:dyDescent="0.25">
      <c r="B14445"/>
    </row>
    <row r="14446" spans="2:2" x14ac:dyDescent="0.25">
      <c r="B14446"/>
    </row>
    <row r="14447" spans="2:2" x14ac:dyDescent="0.25">
      <c r="B14447"/>
    </row>
    <row r="14448" spans="2:2" x14ac:dyDescent="0.25">
      <c r="B14448"/>
    </row>
    <row r="14449" spans="2:2" x14ac:dyDescent="0.25">
      <c r="B14449"/>
    </row>
    <row r="14450" spans="2:2" x14ac:dyDescent="0.25">
      <c r="B14450"/>
    </row>
    <row r="14451" spans="2:2" x14ac:dyDescent="0.25">
      <c r="B14451"/>
    </row>
    <row r="14452" spans="2:2" x14ac:dyDescent="0.25">
      <c r="B14452"/>
    </row>
    <row r="14453" spans="2:2" x14ac:dyDescent="0.25">
      <c r="B14453"/>
    </row>
    <row r="14454" spans="2:2" x14ac:dyDescent="0.25">
      <c r="B14454"/>
    </row>
    <row r="14455" spans="2:2" x14ac:dyDescent="0.25">
      <c r="B14455"/>
    </row>
    <row r="14456" spans="2:2" x14ac:dyDescent="0.25">
      <c r="B14456"/>
    </row>
    <row r="14457" spans="2:2" x14ac:dyDescent="0.25">
      <c r="B14457"/>
    </row>
    <row r="14458" spans="2:2" x14ac:dyDescent="0.25">
      <c r="B14458"/>
    </row>
    <row r="14459" spans="2:2" x14ac:dyDescent="0.25">
      <c r="B14459"/>
    </row>
    <row r="14460" spans="2:2" x14ac:dyDescent="0.25">
      <c r="B14460"/>
    </row>
    <row r="14461" spans="2:2" x14ac:dyDescent="0.25">
      <c r="B14461"/>
    </row>
    <row r="14462" spans="2:2" x14ac:dyDescent="0.25">
      <c r="B14462"/>
    </row>
    <row r="14463" spans="2:2" x14ac:dyDescent="0.25">
      <c r="B14463"/>
    </row>
    <row r="14464" spans="2:2" x14ac:dyDescent="0.25">
      <c r="B14464"/>
    </row>
    <row r="14465" spans="2:2" x14ac:dyDescent="0.25">
      <c r="B14465"/>
    </row>
    <row r="14466" spans="2:2" x14ac:dyDescent="0.25">
      <c r="B14466"/>
    </row>
    <row r="14467" spans="2:2" x14ac:dyDescent="0.25">
      <c r="B14467"/>
    </row>
    <row r="14468" spans="2:2" x14ac:dyDescent="0.25">
      <c r="B14468"/>
    </row>
    <row r="14469" spans="2:2" x14ac:dyDescent="0.25">
      <c r="B14469"/>
    </row>
    <row r="14470" spans="2:2" x14ac:dyDescent="0.25">
      <c r="B14470"/>
    </row>
    <row r="14471" spans="2:2" x14ac:dyDescent="0.25">
      <c r="B14471"/>
    </row>
    <row r="14472" spans="2:2" x14ac:dyDescent="0.25">
      <c r="B14472"/>
    </row>
    <row r="14473" spans="2:2" x14ac:dyDescent="0.25">
      <c r="B14473"/>
    </row>
    <row r="14474" spans="2:2" x14ac:dyDescent="0.25">
      <c r="B14474"/>
    </row>
    <row r="14475" spans="2:2" x14ac:dyDescent="0.25">
      <c r="B14475"/>
    </row>
    <row r="14476" spans="2:2" x14ac:dyDescent="0.25">
      <c r="B14476"/>
    </row>
    <row r="14477" spans="2:2" x14ac:dyDescent="0.25">
      <c r="B14477"/>
    </row>
    <row r="14478" spans="2:2" x14ac:dyDescent="0.25">
      <c r="B14478"/>
    </row>
    <row r="14479" spans="2:2" x14ac:dyDescent="0.25">
      <c r="B14479"/>
    </row>
    <row r="14480" spans="2:2" x14ac:dyDescent="0.25">
      <c r="B14480"/>
    </row>
    <row r="14481" spans="2:2" x14ac:dyDescent="0.25">
      <c r="B14481"/>
    </row>
    <row r="14482" spans="2:2" x14ac:dyDescent="0.25">
      <c r="B14482"/>
    </row>
    <row r="14483" spans="2:2" x14ac:dyDescent="0.25">
      <c r="B14483"/>
    </row>
    <row r="14484" spans="2:2" x14ac:dyDescent="0.25">
      <c r="B14484"/>
    </row>
    <row r="14485" spans="2:2" x14ac:dyDescent="0.25">
      <c r="B14485"/>
    </row>
    <row r="14486" spans="2:2" x14ac:dyDescent="0.25">
      <c r="B14486"/>
    </row>
    <row r="14487" spans="2:2" x14ac:dyDescent="0.25">
      <c r="B14487"/>
    </row>
    <row r="14488" spans="2:2" x14ac:dyDescent="0.25">
      <c r="B14488"/>
    </row>
    <row r="14489" spans="2:2" x14ac:dyDescent="0.25">
      <c r="B14489"/>
    </row>
    <row r="14490" spans="2:2" x14ac:dyDescent="0.25">
      <c r="B14490"/>
    </row>
    <row r="14491" spans="2:2" x14ac:dyDescent="0.25">
      <c r="B14491"/>
    </row>
    <row r="14492" spans="2:2" x14ac:dyDescent="0.25">
      <c r="B14492"/>
    </row>
    <row r="14493" spans="2:2" x14ac:dyDescent="0.25">
      <c r="B14493"/>
    </row>
    <row r="14494" spans="2:2" x14ac:dyDescent="0.25">
      <c r="B14494"/>
    </row>
    <row r="14495" spans="2:2" x14ac:dyDescent="0.25">
      <c r="B14495"/>
    </row>
    <row r="14496" spans="2:2" x14ac:dyDescent="0.25">
      <c r="B14496"/>
    </row>
    <row r="14497" spans="2:2" x14ac:dyDescent="0.25">
      <c r="B14497"/>
    </row>
    <row r="14498" spans="2:2" x14ac:dyDescent="0.25">
      <c r="B14498"/>
    </row>
    <row r="14499" spans="2:2" x14ac:dyDescent="0.25">
      <c r="B14499"/>
    </row>
    <row r="14500" spans="2:2" x14ac:dyDescent="0.25">
      <c r="B14500"/>
    </row>
    <row r="14501" spans="2:2" x14ac:dyDescent="0.25">
      <c r="B14501"/>
    </row>
    <row r="14502" spans="2:2" x14ac:dyDescent="0.25">
      <c r="B14502"/>
    </row>
    <row r="14503" spans="2:2" x14ac:dyDescent="0.25">
      <c r="B14503"/>
    </row>
    <row r="14504" spans="2:2" x14ac:dyDescent="0.25">
      <c r="B14504"/>
    </row>
    <row r="14505" spans="2:2" x14ac:dyDescent="0.25">
      <c r="B14505"/>
    </row>
    <row r="14506" spans="2:2" x14ac:dyDescent="0.25">
      <c r="B14506"/>
    </row>
    <row r="14507" spans="2:2" x14ac:dyDescent="0.25">
      <c r="B14507"/>
    </row>
    <row r="14508" spans="2:2" x14ac:dyDescent="0.25">
      <c r="B14508"/>
    </row>
    <row r="14509" spans="2:2" x14ac:dyDescent="0.25">
      <c r="B14509"/>
    </row>
    <row r="14510" spans="2:2" x14ac:dyDescent="0.25">
      <c r="B14510"/>
    </row>
    <row r="14511" spans="2:2" x14ac:dyDescent="0.25">
      <c r="B14511"/>
    </row>
    <row r="14512" spans="2:2" x14ac:dyDescent="0.25">
      <c r="B14512"/>
    </row>
    <row r="14513" spans="2:2" x14ac:dyDescent="0.25">
      <c r="B14513"/>
    </row>
    <row r="14514" spans="2:2" x14ac:dyDescent="0.25">
      <c r="B14514"/>
    </row>
    <row r="14515" spans="2:2" x14ac:dyDescent="0.25">
      <c r="B14515"/>
    </row>
    <row r="14516" spans="2:2" x14ac:dyDescent="0.25">
      <c r="B14516"/>
    </row>
    <row r="14517" spans="2:2" x14ac:dyDescent="0.25">
      <c r="B14517"/>
    </row>
    <row r="14518" spans="2:2" x14ac:dyDescent="0.25">
      <c r="B14518"/>
    </row>
    <row r="14519" spans="2:2" x14ac:dyDescent="0.25">
      <c r="B14519"/>
    </row>
    <row r="14520" spans="2:2" x14ac:dyDescent="0.25">
      <c r="B14520"/>
    </row>
    <row r="14521" spans="2:2" x14ac:dyDescent="0.25">
      <c r="B14521"/>
    </row>
    <row r="14522" spans="2:2" x14ac:dyDescent="0.25">
      <c r="B14522"/>
    </row>
    <row r="14523" spans="2:2" x14ac:dyDescent="0.25">
      <c r="B14523"/>
    </row>
    <row r="14524" spans="2:2" x14ac:dyDescent="0.25">
      <c r="B14524"/>
    </row>
    <row r="14525" spans="2:2" x14ac:dyDescent="0.25">
      <c r="B14525"/>
    </row>
    <row r="14526" spans="2:2" x14ac:dyDescent="0.25">
      <c r="B14526"/>
    </row>
    <row r="14527" spans="2:2" x14ac:dyDescent="0.25">
      <c r="B14527"/>
    </row>
    <row r="14528" spans="2:2" x14ac:dyDescent="0.25">
      <c r="B14528"/>
    </row>
    <row r="14529" spans="2:2" x14ac:dyDescent="0.25">
      <c r="B14529"/>
    </row>
    <row r="14530" spans="2:2" x14ac:dyDescent="0.25">
      <c r="B14530"/>
    </row>
    <row r="14531" spans="2:2" x14ac:dyDescent="0.25">
      <c r="B14531"/>
    </row>
    <row r="14532" spans="2:2" x14ac:dyDescent="0.25">
      <c r="B14532"/>
    </row>
    <row r="14533" spans="2:2" x14ac:dyDescent="0.25">
      <c r="B14533"/>
    </row>
    <row r="14534" spans="2:2" x14ac:dyDescent="0.25">
      <c r="B14534"/>
    </row>
    <row r="14535" spans="2:2" x14ac:dyDescent="0.25">
      <c r="B14535"/>
    </row>
    <row r="14536" spans="2:2" x14ac:dyDescent="0.25">
      <c r="B14536"/>
    </row>
    <row r="14537" spans="2:2" x14ac:dyDescent="0.25">
      <c r="B14537"/>
    </row>
    <row r="14538" spans="2:2" x14ac:dyDescent="0.25">
      <c r="B14538"/>
    </row>
    <row r="14539" spans="2:2" x14ac:dyDescent="0.25">
      <c r="B14539"/>
    </row>
    <row r="14540" spans="2:2" x14ac:dyDescent="0.25">
      <c r="B14540"/>
    </row>
    <row r="14541" spans="2:2" x14ac:dyDescent="0.25">
      <c r="B14541"/>
    </row>
    <row r="14542" spans="2:2" x14ac:dyDescent="0.25">
      <c r="B14542"/>
    </row>
    <row r="14543" spans="2:2" x14ac:dyDescent="0.25">
      <c r="B14543"/>
    </row>
    <row r="14544" spans="2:2" x14ac:dyDescent="0.25">
      <c r="B14544"/>
    </row>
    <row r="14545" spans="2:2" x14ac:dyDescent="0.25">
      <c r="B14545"/>
    </row>
    <row r="14546" spans="2:2" x14ac:dyDescent="0.25">
      <c r="B14546"/>
    </row>
    <row r="14547" spans="2:2" x14ac:dyDescent="0.25">
      <c r="B14547"/>
    </row>
    <row r="14548" spans="2:2" x14ac:dyDescent="0.25">
      <c r="B14548"/>
    </row>
    <row r="14549" spans="2:2" x14ac:dyDescent="0.25">
      <c r="B14549"/>
    </row>
    <row r="14550" spans="2:2" x14ac:dyDescent="0.25">
      <c r="B14550"/>
    </row>
    <row r="14551" spans="2:2" x14ac:dyDescent="0.25">
      <c r="B14551"/>
    </row>
    <row r="14552" spans="2:2" x14ac:dyDescent="0.25">
      <c r="B14552"/>
    </row>
    <row r="14553" spans="2:2" x14ac:dyDescent="0.25">
      <c r="B14553"/>
    </row>
    <row r="14554" spans="2:2" x14ac:dyDescent="0.25">
      <c r="B14554"/>
    </row>
    <row r="14555" spans="2:2" x14ac:dyDescent="0.25">
      <c r="B14555"/>
    </row>
    <row r="14556" spans="2:2" x14ac:dyDescent="0.25">
      <c r="B14556"/>
    </row>
    <row r="14557" spans="2:2" x14ac:dyDescent="0.25">
      <c r="B14557"/>
    </row>
    <row r="14558" spans="2:2" x14ac:dyDescent="0.25">
      <c r="B14558"/>
    </row>
    <row r="14559" spans="2:2" x14ac:dyDescent="0.25">
      <c r="B14559"/>
    </row>
    <row r="14560" spans="2:2" x14ac:dyDescent="0.25">
      <c r="B14560"/>
    </row>
    <row r="14561" spans="2:2" x14ac:dyDescent="0.25">
      <c r="B14561"/>
    </row>
    <row r="14562" spans="2:2" x14ac:dyDescent="0.25">
      <c r="B14562"/>
    </row>
    <row r="14563" spans="2:2" x14ac:dyDescent="0.25">
      <c r="B14563"/>
    </row>
    <row r="14564" spans="2:2" x14ac:dyDescent="0.25">
      <c r="B14564"/>
    </row>
    <row r="14565" spans="2:2" x14ac:dyDescent="0.25">
      <c r="B14565"/>
    </row>
    <row r="14566" spans="2:2" x14ac:dyDescent="0.25">
      <c r="B14566"/>
    </row>
    <row r="14567" spans="2:2" x14ac:dyDescent="0.25">
      <c r="B14567"/>
    </row>
    <row r="14568" spans="2:2" x14ac:dyDescent="0.25">
      <c r="B14568"/>
    </row>
    <row r="14569" spans="2:2" x14ac:dyDescent="0.25">
      <c r="B14569"/>
    </row>
    <row r="14570" spans="2:2" x14ac:dyDescent="0.25">
      <c r="B14570"/>
    </row>
    <row r="14571" spans="2:2" x14ac:dyDescent="0.25">
      <c r="B14571"/>
    </row>
    <row r="14572" spans="2:2" x14ac:dyDescent="0.25">
      <c r="B14572"/>
    </row>
    <row r="14573" spans="2:2" x14ac:dyDescent="0.25">
      <c r="B14573"/>
    </row>
    <row r="14574" spans="2:2" x14ac:dyDescent="0.25">
      <c r="B14574"/>
    </row>
    <row r="14575" spans="2:2" x14ac:dyDescent="0.25">
      <c r="B14575"/>
    </row>
    <row r="14576" spans="2:2" x14ac:dyDescent="0.25">
      <c r="B14576"/>
    </row>
    <row r="14577" spans="2:2" x14ac:dyDescent="0.25">
      <c r="B14577"/>
    </row>
    <row r="14578" spans="2:2" x14ac:dyDescent="0.25">
      <c r="B14578"/>
    </row>
    <row r="14579" spans="2:2" x14ac:dyDescent="0.25">
      <c r="B14579"/>
    </row>
    <row r="14580" spans="2:2" x14ac:dyDescent="0.25">
      <c r="B14580"/>
    </row>
    <row r="14581" spans="2:2" x14ac:dyDescent="0.25">
      <c r="B14581"/>
    </row>
    <row r="14582" spans="2:2" x14ac:dyDescent="0.25">
      <c r="B14582"/>
    </row>
    <row r="14583" spans="2:2" x14ac:dyDescent="0.25">
      <c r="B14583"/>
    </row>
    <row r="14584" spans="2:2" x14ac:dyDescent="0.25">
      <c r="B14584"/>
    </row>
    <row r="14585" spans="2:2" x14ac:dyDescent="0.25">
      <c r="B14585"/>
    </row>
    <row r="14586" spans="2:2" x14ac:dyDescent="0.25">
      <c r="B14586"/>
    </row>
    <row r="14587" spans="2:2" x14ac:dyDescent="0.25">
      <c r="B14587"/>
    </row>
    <row r="14588" spans="2:2" x14ac:dyDescent="0.25">
      <c r="B14588"/>
    </row>
    <row r="14589" spans="2:2" x14ac:dyDescent="0.25">
      <c r="B14589"/>
    </row>
    <row r="14590" spans="2:2" x14ac:dyDescent="0.25">
      <c r="B14590"/>
    </row>
    <row r="14591" spans="2:2" x14ac:dyDescent="0.25">
      <c r="B14591"/>
    </row>
    <row r="14592" spans="2:2" x14ac:dyDescent="0.25">
      <c r="B14592"/>
    </row>
    <row r="14593" spans="2:2" x14ac:dyDescent="0.25">
      <c r="B14593"/>
    </row>
    <row r="14594" spans="2:2" x14ac:dyDescent="0.25">
      <c r="B14594"/>
    </row>
    <row r="14595" spans="2:2" x14ac:dyDescent="0.25">
      <c r="B14595"/>
    </row>
    <row r="14596" spans="2:2" x14ac:dyDescent="0.25">
      <c r="B14596"/>
    </row>
    <row r="14597" spans="2:2" x14ac:dyDescent="0.25">
      <c r="B14597"/>
    </row>
    <row r="14598" spans="2:2" x14ac:dyDescent="0.25">
      <c r="B14598"/>
    </row>
    <row r="14599" spans="2:2" x14ac:dyDescent="0.25">
      <c r="B14599"/>
    </row>
    <row r="14600" spans="2:2" x14ac:dyDescent="0.25">
      <c r="B14600"/>
    </row>
    <row r="14601" spans="2:2" x14ac:dyDescent="0.25">
      <c r="B14601"/>
    </row>
    <row r="14602" spans="2:2" x14ac:dyDescent="0.25">
      <c r="B14602"/>
    </row>
    <row r="14603" spans="2:2" x14ac:dyDescent="0.25">
      <c r="B14603"/>
    </row>
    <row r="14604" spans="2:2" x14ac:dyDescent="0.25">
      <c r="B14604"/>
    </row>
    <row r="14605" spans="2:2" x14ac:dyDescent="0.25">
      <c r="B14605"/>
    </row>
    <row r="14606" spans="2:2" x14ac:dyDescent="0.25">
      <c r="B14606"/>
    </row>
    <row r="14607" spans="2:2" x14ac:dyDescent="0.25">
      <c r="B14607"/>
    </row>
    <row r="14608" spans="2:2" x14ac:dyDescent="0.25">
      <c r="B14608"/>
    </row>
    <row r="14609" spans="2:2" x14ac:dyDescent="0.25">
      <c r="B14609"/>
    </row>
    <row r="14610" spans="2:2" x14ac:dyDescent="0.25">
      <c r="B14610"/>
    </row>
    <row r="14611" spans="2:2" x14ac:dyDescent="0.25">
      <c r="B14611"/>
    </row>
    <row r="14612" spans="2:2" x14ac:dyDescent="0.25">
      <c r="B14612"/>
    </row>
    <row r="14613" spans="2:2" x14ac:dyDescent="0.25">
      <c r="B14613"/>
    </row>
    <row r="14614" spans="2:2" x14ac:dyDescent="0.25">
      <c r="B14614"/>
    </row>
    <row r="14615" spans="2:2" x14ac:dyDescent="0.25">
      <c r="B14615"/>
    </row>
    <row r="14616" spans="2:2" x14ac:dyDescent="0.25">
      <c r="B14616"/>
    </row>
    <row r="14617" spans="2:2" x14ac:dyDescent="0.25">
      <c r="B14617"/>
    </row>
    <row r="14618" spans="2:2" x14ac:dyDescent="0.25">
      <c r="B14618"/>
    </row>
    <row r="14619" spans="2:2" x14ac:dyDescent="0.25">
      <c r="B14619"/>
    </row>
    <row r="14620" spans="2:2" x14ac:dyDescent="0.25">
      <c r="B14620"/>
    </row>
    <row r="14621" spans="2:2" x14ac:dyDescent="0.25">
      <c r="B14621"/>
    </row>
    <row r="14622" spans="2:2" x14ac:dyDescent="0.25">
      <c r="B14622"/>
    </row>
    <row r="14623" spans="2:2" x14ac:dyDescent="0.25">
      <c r="B14623"/>
    </row>
    <row r="14624" spans="2:2" x14ac:dyDescent="0.25">
      <c r="B14624"/>
    </row>
    <row r="14625" spans="2:2" x14ac:dyDescent="0.25">
      <c r="B14625"/>
    </row>
    <row r="14626" spans="2:2" x14ac:dyDescent="0.25">
      <c r="B14626"/>
    </row>
    <row r="14627" spans="2:2" x14ac:dyDescent="0.25">
      <c r="B14627"/>
    </row>
    <row r="14628" spans="2:2" x14ac:dyDescent="0.25">
      <c r="B14628"/>
    </row>
    <row r="14629" spans="2:2" x14ac:dyDescent="0.25">
      <c r="B14629"/>
    </row>
    <row r="14630" spans="2:2" x14ac:dyDescent="0.25">
      <c r="B14630"/>
    </row>
    <row r="14631" spans="2:2" x14ac:dyDescent="0.25">
      <c r="B14631"/>
    </row>
    <row r="14632" spans="2:2" x14ac:dyDescent="0.25">
      <c r="B14632"/>
    </row>
    <row r="14633" spans="2:2" x14ac:dyDescent="0.25">
      <c r="B14633"/>
    </row>
    <row r="14634" spans="2:2" x14ac:dyDescent="0.25">
      <c r="B14634"/>
    </row>
    <row r="14635" spans="2:2" x14ac:dyDescent="0.25">
      <c r="B14635"/>
    </row>
    <row r="14636" spans="2:2" x14ac:dyDescent="0.25">
      <c r="B14636"/>
    </row>
    <row r="14637" spans="2:2" x14ac:dyDescent="0.25">
      <c r="B14637"/>
    </row>
    <row r="14638" spans="2:2" x14ac:dyDescent="0.25">
      <c r="B14638"/>
    </row>
    <row r="14639" spans="2:2" x14ac:dyDescent="0.25">
      <c r="B14639"/>
    </row>
    <row r="14640" spans="2:2" x14ac:dyDescent="0.25">
      <c r="B14640"/>
    </row>
    <row r="14641" spans="2:2" x14ac:dyDescent="0.25">
      <c r="B14641"/>
    </row>
    <row r="14642" spans="2:2" x14ac:dyDescent="0.25">
      <c r="B14642"/>
    </row>
    <row r="14643" spans="2:2" x14ac:dyDescent="0.25">
      <c r="B14643"/>
    </row>
    <row r="14644" spans="2:2" x14ac:dyDescent="0.25">
      <c r="B14644"/>
    </row>
    <row r="14645" spans="2:2" x14ac:dyDescent="0.25">
      <c r="B14645"/>
    </row>
    <row r="14646" spans="2:2" x14ac:dyDescent="0.25">
      <c r="B14646"/>
    </row>
    <row r="14647" spans="2:2" x14ac:dyDescent="0.25">
      <c r="B14647"/>
    </row>
    <row r="14648" spans="2:2" x14ac:dyDescent="0.25">
      <c r="B14648"/>
    </row>
    <row r="14649" spans="2:2" x14ac:dyDescent="0.25">
      <c r="B14649"/>
    </row>
    <row r="14650" spans="2:2" x14ac:dyDescent="0.25">
      <c r="B14650"/>
    </row>
    <row r="14651" spans="2:2" x14ac:dyDescent="0.25">
      <c r="B14651"/>
    </row>
    <row r="14652" spans="2:2" x14ac:dyDescent="0.25">
      <c r="B14652"/>
    </row>
    <row r="14653" spans="2:2" x14ac:dyDescent="0.25">
      <c r="B14653"/>
    </row>
    <row r="14654" spans="2:2" x14ac:dyDescent="0.25">
      <c r="B14654"/>
    </row>
    <row r="14655" spans="2:2" x14ac:dyDescent="0.25">
      <c r="B14655"/>
    </row>
    <row r="14656" spans="2:2" x14ac:dyDescent="0.25">
      <c r="B14656"/>
    </row>
    <row r="14657" spans="2:2" x14ac:dyDescent="0.25">
      <c r="B14657"/>
    </row>
    <row r="14658" spans="2:2" x14ac:dyDescent="0.25">
      <c r="B14658"/>
    </row>
    <row r="14659" spans="2:2" x14ac:dyDescent="0.25">
      <c r="B14659"/>
    </row>
    <row r="14660" spans="2:2" x14ac:dyDescent="0.25">
      <c r="B14660"/>
    </row>
    <row r="14661" spans="2:2" x14ac:dyDescent="0.25">
      <c r="B14661"/>
    </row>
    <row r="14662" spans="2:2" x14ac:dyDescent="0.25">
      <c r="B14662"/>
    </row>
    <row r="14663" spans="2:2" x14ac:dyDescent="0.25">
      <c r="B14663"/>
    </row>
    <row r="14664" spans="2:2" x14ac:dyDescent="0.25">
      <c r="B14664"/>
    </row>
    <row r="14665" spans="2:2" x14ac:dyDescent="0.25">
      <c r="B14665"/>
    </row>
    <row r="14666" spans="2:2" x14ac:dyDescent="0.25">
      <c r="B14666"/>
    </row>
    <row r="14667" spans="2:2" x14ac:dyDescent="0.25">
      <c r="B14667"/>
    </row>
    <row r="14668" spans="2:2" x14ac:dyDescent="0.25">
      <c r="B14668"/>
    </row>
    <row r="14669" spans="2:2" x14ac:dyDescent="0.25">
      <c r="B14669"/>
    </row>
    <row r="14670" spans="2:2" x14ac:dyDescent="0.25">
      <c r="B14670"/>
    </row>
    <row r="14671" spans="2:2" x14ac:dyDescent="0.25">
      <c r="B14671"/>
    </row>
    <row r="14672" spans="2:2" x14ac:dyDescent="0.25">
      <c r="B14672"/>
    </row>
    <row r="14673" spans="2:2" x14ac:dyDescent="0.25">
      <c r="B14673"/>
    </row>
    <row r="14674" spans="2:2" x14ac:dyDescent="0.25">
      <c r="B14674"/>
    </row>
    <row r="14675" spans="2:2" x14ac:dyDescent="0.25">
      <c r="B14675"/>
    </row>
    <row r="14676" spans="2:2" x14ac:dyDescent="0.25">
      <c r="B14676"/>
    </row>
    <row r="14677" spans="2:2" x14ac:dyDescent="0.25">
      <c r="B14677"/>
    </row>
    <row r="14678" spans="2:2" x14ac:dyDescent="0.25">
      <c r="B14678"/>
    </row>
    <row r="14679" spans="2:2" x14ac:dyDescent="0.25">
      <c r="B14679"/>
    </row>
    <row r="14680" spans="2:2" x14ac:dyDescent="0.25">
      <c r="B14680"/>
    </row>
    <row r="14681" spans="2:2" x14ac:dyDescent="0.25">
      <c r="B14681"/>
    </row>
    <row r="14682" spans="2:2" x14ac:dyDescent="0.25">
      <c r="B14682"/>
    </row>
    <row r="14683" spans="2:2" x14ac:dyDescent="0.25">
      <c r="B14683"/>
    </row>
    <row r="14684" spans="2:2" x14ac:dyDescent="0.25">
      <c r="B14684"/>
    </row>
    <row r="14685" spans="2:2" x14ac:dyDescent="0.25">
      <c r="B14685"/>
    </row>
    <row r="14686" spans="2:2" x14ac:dyDescent="0.25">
      <c r="B14686"/>
    </row>
    <row r="14687" spans="2:2" x14ac:dyDescent="0.25">
      <c r="B14687"/>
    </row>
    <row r="14688" spans="2:2" x14ac:dyDescent="0.25">
      <c r="B14688"/>
    </row>
    <row r="14689" spans="2:2" x14ac:dyDescent="0.25">
      <c r="B14689"/>
    </row>
    <row r="14690" spans="2:2" x14ac:dyDescent="0.25">
      <c r="B14690"/>
    </row>
    <row r="14691" spans="2:2" x14ac:dyDescent="0.25">
      <c r="B14691"/>
    </row>
    <row r="14692" spans="2:2" x14ac:dyDescent="0.25">
      <c r="B14692"/>
    </row>
    <row r="14693" spans="2:2" x14ac:dyDescent="0.25">
      <c r="B14693"/>
    </row>
    <row r="14694" spans="2:2" x14ac:dyDescent="0.25">
      <c r="B14694"/>
    </row>
    <row r="14695" spans="2:2" x14ac:dyDescent="0.25">
      <c r="B14695"/>
    </row>
    <row r="14696" spans="2:2" x14ac:dyDescent="0.25">
      <c r="B14696"/>
    </row>
    <row r="14697" spans="2:2" x14ac:dyDescent="0.25">
      <c r="B14697"/>
    </row>
    <row r="14698" spans="2:2" x14ac:dyDescent="0.25">
      <c r="B14698"/>
    </row>
    <row r="14699" spans="2:2" x14ac:dyDescent="0.25">
      <c r="B14699"/>
    </row>
    <row r="14700" spans="2:2" x14ac:dyDescent="0.25">
      <c r="B14700"/>
    </row>
    <row r="14701" spans="2:2" x14ac:dyDescent="0.25">
      <c r="B14701"/>
    </row>
    <row r="14702" spans="2:2" x14ac:dyDescent="0.25">
      <c r="B14702"/>
    </row>
    <row r="14703" spans="2:2" x14ac:dyDescent="0.25">
      <c r="B14703"/>
    </row>
    <row r="14704" spans="2:2" x14ac:dyDescent="0.25">
      <c r="B14704"/>
    </row>
    <row r="14705" spans="2:2" x14ac:dyDescent="0.25">
      <c r="B14705"/>
    </row>
    <row r="14706" spans="2:2" x14ac:dyDescent="0.25">
      <c r="B14706"/>
    </row>
    <row r="14707" spans="2:2" x14ac:dyDescent="0.25">
      <c r="B14707"/>
    </row>
    <row r="14708" spans="2:2" x14ac:dyDescent="0.25">
      <c r="B14708"/>
    </row>
    <row r="14709" spans="2:2" x14ac:dyDescent="0.25">
      <c r="B14709"/>
    </row>
    <row r="14710" spans="2:2" x14ac:dyDescent="0.25">
      <c r="B14710"/>
    </row>
    <row r="14711" spans="2:2" x14ac:dyDescent="0.25">
      <c r="B14711"/>
    </row>
    <row r="14712" spans="2:2" x14ac:dyDescent="0.25">
      <c r="B14712"/>
    </row>
    <row r="14713" spans="2:2" x14ac:dyDescent="0.25">
      <c r="B14713"/>
    </row>
    <row r="14714" spans="2:2" x14ac:dyDescent="0.25">
      <c r="B14714"/>
    </row>
    <row r="14715" spans="2:2" x14ac:dyDescent="0.25">
      <c r="B14715"/>
    </row>
    <row r="14716" spans="2:2" x14ac:dyDescent="0.25">
      <c r="B14716"/>
    </row>
    <row r="14717" spans="2:2" x14ac:dyDescent="0.25">
      <c r="B14717"/>
    </row>
    <row r="14718" spans="2:2" x14ac:dyDescent="0.25">
      <c r="B14718"/>
    </row>
    <row r="14719" spans="2:2" x14ac:dyDescent="0.25">
      <c r="B14719"/>
    </row>
    <row r="14720" spans="2:2" x14ac:dyDescent="0.25">
      <c r="B14720"/>
    </row>
    <row r="14721" spans="2:2" x14ac:dyDescent="0.25">
      <c r="B14721"/>
    </row>
    <row r="14722" spans="2:2" x14ac:dyDescent="0.25">
      <c r="B14722"/>
    </row>
    <row r="14723" spans="2:2" x14ac:dyDescent="0.25">
      <c r="B14723"/>
    </row>
    <row r="14724" spans="2:2" x14ac:dyDescent="0.25">
      <c r="B14724"/>
    </row>
    <row r="14725" spans="2:2" x14ac:dyDescent="0.25">
      <c r="B14725"/>
    </row>
    <row r="14726" spans="2:2" x14ac:dyDescent="0.25">
      <c r="B14726"/>
    </row>
    <row r="14727" spans="2:2" x14ac:dyDescent="0.25">
      <c r="B14727"/>
    </row>
    <row r="14728" spans="2:2" x14ac:dyDescent="0.25">
      <c r="B14728"/>
    </row>
    <row r="14729" spans="2:2" x14ac:dyDescent="0.25">
      <c r="B14729"/>
    </row>
    <row r="14730" spans="2:2" x14ac:dyDescent="0.25">
      <c r="B14730"/>
    </row>
    <row r="14731" spans="2:2" x14ac:dyDescent="0.25">
      <c r="B14731"/>
    </row>
    <row r="14732" spans="2:2" x14ac:dyDescent="0.25">
      <c r="B14732"/>
    </row>
    <row r="14733" spans="2:2" x14ac:dyDescent="0.25">
      <c r="B14733"/>
    </row>
    <row r="14734" spans="2:2" x14ac:dyDescent="0.25">
      <c r="B14734"/>
    </row>
    <row r="14735" spans="2:2" x14ac:dyDescent="0.25">
      <c r="B14735"/>
    </row>
    <row r="14736" spans="2:2" x14ac:dyDescent="0.25">
      <c r="B14736"/>
    </row>
    <row r="14737" spans="2:2" x14ac:dyDescent="0.25">
      <c r="B14737"/>
    </row>
    <row r="14738" spans="2:2" x14ac:dyDescent="0.25">
      <c r="B14738"/>
    </row>
    <row r="14739" spans="2:2" x14ac:dyDescent="0.25">
      <c r="B14739"/>
    </row>
    <row r="14740" spans="2:2" x14ac:dyDescent="0.25">
      <c r="B14740"/>
    </row>
    <row r="14741" spans="2:2" x14ac:dyDescent="0.25">
      <c r="B14741"/>
    </row>
    <row r="14742" spans="2:2" x14ac:dyDescent="0.25">
      <c r="B14742"/>
    </row>
    <row r="14743" spans="2:2" x14ac:dyDescent="0.25">
      <c r="B14743"/>
    </row>
    <row r="14744" spans="2:2" x14ac:dyDescent="0.25">
      <c r="B14744"/>
    </row>
    <row r="14745" spans="2:2" x14ac:dyDescent="0.25">
      <c r="B14745"/>
    </row>
    <row r="14746" spans="2:2" x14ac:dyDescent="0.25">
      <c r="B14746"/>
    </row>
    <row r="14747" spans="2:2" x14ac:dyDescent="0.25">
      <c r="B14747"/>
    </row>
    <row r="14748" spans="2:2" x14ac:dyDescent="0.25">
      <c r="B14748"/>
    </row>
    <row r="14749" spans="2:2" x14ac:dyDescent="0.25">
      <c r="B14749"/>
    </row>
    <row r="14750" spans="2:2" x14ac:dyDescent="0.25">
      <c r="B14750"/>
    </row>
    <row r="14751" spans="2:2" x14ac:dyDescent="0.25">
      <c r="B14751"/>
    </row>
    <row r="14752" spans="2:2" x14ac:dyDescent="0.25">
      <c r="B14752"/>
    </row>
    <row r="14753" spans="2:2" x14ac:dyDescent="0.25">
      <c r="B14753"/>
    </row>
    <row r="14754" spans="2:2" x14ac:dyDescent="0.25">
      <c r="B14754"/>
    </row>
    <row r="14755" spans="2:2" x14ac:dyDescent="0.25">
      <c r="B14755"/>
    </row>
    <row r="14756" spans="2:2" x14ac:dyDescent="0.25">
      <c r="B14756"/>
    </row>
    <row r="14757" spans="2:2" x14ac:dyDescent="0.25">
      <c r="B14757"/>
    </row>
    <row r="14758" spans="2:2" x14ac:dyDescent="0.25">
      <c r="B14758"/>
    </row>
    <row r="14759" spans="2:2" x14ac:dyDescent="0.25">
      <c r="B14759"/>
    </row>
    <row r="14760" spans="2:2" x14ac:dyDescent="0.25">
      <c r="B14760"/>
    </row>
    <row r="14761" spans="2:2" x14ac:dyDescent="0.25">
      <c r="B14761"/>
    </row>
    <row r="14762" spans="2:2" x14ac:dyDescent="0.25">
      <c r="B14762"/>
    </row>
    <row r="14763" spans="2:2" x14ac:dyDescent="0.25">
      <c r="B14763"/>
    </row>
    <row r="14764" spans="2:2" x14ac:dyDescent="0.25">
      <c r="B14764"/>
    </row>
    <row r="14765" spans="2:2" x14ac:dyDescent="0.25">
      <c r="B14765"/>
    </row>
    <row r="14766" spans="2:2" x14ac:dyDescent="0.25">
      <c r="B14766"/>
    </row>
    <row r="14767" spans="2:2" x14ac:dyDescent="0.25">
      <c r="B14767"/>
    </row>
    <row r="14768" spans="2:2" x14ac:dyDescent="0.25">
      <c r="B14768"/>
    </row>
    <row r="14769" spans="2:2" x14ac:dyDescent="0.25">
      <c r="B14769"/>
    </row>
    <row r="14770" spans="2:2" x14ac:dyDescent="0.25">
      <c r="B14770"/>
    </row>
    <row r="14771" spans="2:2" x14ac:dyDescent="0.25">
      <c r="B14771"/>
    </row>
    <row r="14772" spans="2:2" x14ac:dyDescent="0.25">
      <c r="B14772"/>
    </row>
    <row r="14773" spans="2:2" x14ac:dyDescent="0.25">
      <c r="B14773"/>
    </row>
    <row r="14774" spans="2:2" x14ac:dyDescent="0.25">
      <c r="B14774"/>
    </row>
    <row r="14775" spans="2:2" x14ac:dyDescent="0.25">
      <c r="B14775"/>
    </row>
    <row r="14776" spans="2:2" x14ac:dyDescent="0.25">
      <c r="B14776"/>
    </row>
    <row r="14777" spans="2:2" x14ac:dyDescent="0.25">
      <c r="B14777"/>
    </row>
    <row r="14778" spans="2:2" x14ac:dyDescent="0.25">
      <c r="B14778"/>
    </row>
    <row r="14779" spans="2:2" x14ac:dyDescent="0.25">
      <c r="B14779"/>
    </row>
    <row r="14780" spans="2:2" x14ac:dyDescent="0.25">
      <c r="B14780"/>
    </row>
    <row r="14781" spans="2:2" x14ac:dyDescent="0.25">
      <c r="B14781"/>
    </row>
    <row r="14782" spans="2:2" x14ac:dyDescent="0.25">
      <c r="B14782"/>
    </row>
    <row r="14783" spans="2:2" x14ac:dyDescent="0.25">
      <c r="B14783"/>
    </row>
    <row r="14784" spans="2:2" x14ac:dyDescent="0.25">
      <c r="B14784"/>
    </row>
    <row r="14785" spans="2:2" x14ac:dyDescent="0.25">
      <c r="B14785"/>
    </row>
    <row r="14786" spans="2:2" x14ac:dyDescent="0.25">
      <c r="B14786"/>
    </row>
    <row r="14787" spans="2:2" x14ac:dyDescent="0.25">
      <c r="B14787"/>
    </row>
    <row r="14788" spans="2:2" x14ac:dyDescent="0.25">
      <c r="B14788"/>
    </row>
    <row r="14789" spans="2:2" x14ac:dyDescent="0.25">
      <c r="B14789"/>
    </row>
    <row r="14790" spans="2:2" x14ac:dyDescent="0.25">
      <c r="B14790"/>
    </row>
    <row r="14791" spans="2:2" x14ac:dyDescent="0.25">
      <c r="B14791"/>
    </row>
    <row r="14792" spans="2:2" x14ac:dyDescent="0.25">
      <c r="B14792"/>
    </row>
    <row r="14793" spans="2:2" x14ac:dyDescent="0.25">
      <c r="B14793"/>
    </row>
    <row r="14794" spans="2:2" x14ac:dyDescent="0.25">
      <c r="B14794"/>
    </row>
    <row r="14795" spans="2:2" x14ac:dyDescent="0.25">
      <c r="B14795"/>
    </row>
    <row r="14796" spans="2:2" x14ac:dyDescent="0.25">
      <c r="B14796"/>
    </row>
    <row r="14797" spans="2:2" x14ac:dyDescent="0.25">
      <c r="B14797"/>
    </row>
    <row r="14798" spans="2:2" x14ac:dyDescent="0.25">
      <c r="B14798"/>
    </row>
    <row r="14799" spans="2:2" x14ac:dyDescent="0.25">
      <c r="B14799"/>
    </row>
    <row r="14800" spans="2:2" x14ac:dyDescent="0.25">
      <c r="B14800"/>
    </row>
    <row r="14801" spans="2:2" x14ac:dyDescent="0.25">
      <c r="B14801"/>
    </row>
    <row r="14802" spans="2:2" x14ac:dyDescent="0.25">
      <c r="B14802"/>
    </row>
    <row r="14803" spans="2:2" x14ac:dyDescent="0.25">
      <c r="B14803"/>
    </row>
    <row r="14804" spans="2:2" x14ac:dyDescent="0.25">
      <c r="B14804"/>
    </row>
    <row r="14805" spans="2:2" x14ac:dyDescent="0.25">
      <c r="B14805"/>
    </row>
    <row r="14806" spans="2:2" x14ac:dyDescent="0.25">
      <c r="B14806"/>
    </row>
    <row r="14807" spans="2:2" x14ac:dyDescent="0.25">
      <c r="B14807"/>
    </row>
    <row r="14808" spans="2:2" x14ac:dyDescent="0.25">
      <c r="B14808"/>
    </row>
    <row r="14809" spans="2:2" x14ac:dyDescent="0.25">
      <c r="B14809"/>
    </row>
    <row r="14810" spans="2:2" x14ac:dyDescent="0.25">
      <c r="B14810"/>
    </row>
    <row r="14811" spans="2:2" x14ac:dyDescent="0.25">
      <c r="B14811"/>
    </row>
    <row r="14812" spans="2:2" x14ac:dyDescent="0.25">
      <c r="B14812"/>
    </row>
    <row r="14813" spans="2:2" x14ac:dyDescent="0.25">
      <c r="B14813"/>
    </row>
    <row r="14814" spans="2:2" x14ac:dyDescent="0.25">
      <c r="B14814"/>
    </row>
    <row r="14815" spans="2:2" x14ac:dyDescent="0.25">
      <c r="B14815"/>
    </row>
    <row r="14816" spans="2:2" x14ac:dyDescent="0.25">
      <c r="B14816"/>
    </row>
    <row r="14817" spans="2:2" x14ac:dyDescent="0.25">
      <c r="B14817"/>
    </row>
    <row r="14818" spans="2:2" x14ac:dyDescent="0.25">
      <c r="B14818"/>
    </row>
    <row r="14819" spans="2:2" x14ac:dyDescent="0.25">
      <c r="B14819"/>
    </row>
    <row r="14820" spans="2:2" x14ac:dyDescent="0.25">
      <c r="B14820"/>
    </row>
    <row r="14821" spans="2:2" x14ac:dyDescent="0.25">
      <c r="B14821"/>
    </row>
    <row r="14822" spans="2:2" x14ac:dyDescent="0.25">
      <c r="B14822"/>
    </row>
    <row r="14823" spans="2:2" x14ac:dyDescent="0.25">
      <c r="B14823"/>
    </row>
    <row r="14824" spans="2:2" x14ac:dyDescent="0.25">
      <c r="B14824"/>
    </row>
    <row r="14825" spans="2:2" x14ac:dyDescent="0.25">
      <c r="B14825"/>
    </row>
    <row r="14826" spans="2:2" x14ac:dyDescent="0.25">
      <c r="B14826"/>
    </row>
    <row r="14827" spans="2:2" x14ac:dyDescent="0.25">
      <c r="B14827"/>
    </row>
    <row r="14828" spans="2:2" x14ac:dyDescent="0.25">
      <c r="B14828"/>
    </row>
    <row r="14829" spans="2:2" x14ac:dyDescent="0.25">
      <c r="B14829"/>
    </row>
    <row r="14830" spans="2:2" x14ac:dyDescent="0.25">
      <c r="B14830"/>
    </row>
    <row r="14831" spans="2:2" x14ac:dyDescent="0.25">
      <c r="B14831"/>
    </row>
    <row r="14832" spans="2:2" x14ac:dyDescent="0.25">
      <c r="B14832"/>
    </row>
    <row r="14833" spans="2:2" x14ac:dyDescent="0.25">
      <c r="B14833"/>
    </row>
    <row r="14834" spans="2:2" x14ac:dyDescent="0.25">
      <c r="B14834"/>
    </row>
    <row r="14835" spans="2:2" x14ac:dyDescent="0.25">
      <c r="B14835"/>
    </row>
    <row r="14836" spans="2:2" x14ac:dyDescent="0.25">
      <c r="B14836"/>
    </row>
    <row r="14837" spans="2:2" x14ac:dyDescent="0.25">
      <c r="B14837"/>
    </row>
    <row r="14838" spans="2:2" x14ac:dyDescent="0.25">
      <c r="B14838"/>
    </row>
    <row r="14839" spans="2:2" x14ac:dyDescent="0.25">
      <c r="B14839"/>
    </row>
    <row r="14840" spans="2:2" x14ac:dyDescent="0.25">
      <c r="B14840"/>
    </row>
    <row r="14841" spans="2:2" x14ac:dyDescent="0.25">
      <c r="B14841"/>
    </row>
    <row r="14842" spans="2:2" x14ac:dyDescent="0.25">
      <c r="B14842"/>
    </row>
    <row r="14843" spans="2:2" x14ac:dyDescent="0.25">
      <c r="B14843"/>
    </row>
    <row r="14844" spans="2:2" x14ac:dyDescent="0.25">
      <c r="B14844"/>
    </row>
    <row r="14845" spans="2:2" x14ac:dyDescent="0.25">
      <c r="B14845"/>
    </row>
    <row r="14846" spans="2:2" x14ac:dyDescent="0.25">
      <c r="B14846"/>
    </row>
    <row r="14847" spans="2:2" x14ac:dyDescent="0.25">
      <c r="B14847"/>
    </row>
    <row r="14848" spans="2:2" x14ac:dyDescent="0.25">
      <c r="B14848"/>
    </row>
    <row r="14849" spans="2:2" x14ac:dyDescent="0.25">
      <c r="B14849"/>
    </row>
    <row r="14850" spans="2:2" x14ac:dyDescent="0.25">
      <c r="B14850"/>
    </row>
    <row r="14851" spans="2:2" x14ac:dyDescent="0.25">
      <c r="B14851"/>
    </row>
    <row r="14852" spans="2:2" x14ac:dyDescent="0.25">
      <c r="B14852"/>
    </row>
    <row r="14853" spans="2:2" x14ac:dyDescent="0.25">
      <c r="B14853"/>
    </row>
    <row r="14854" spans="2:2" x14ac:dyDescent="0.25">
      <c r="B14854"/>
    </row>
    <row r="14855" spans="2:2" x14ac:dyDescent="0.25">
      <c r="B14855"/>
    </row>
    <row r="14856" spans="2:2" x14ac:dyDescent="0.25">
      <c r="B14856"/>
    </row>
    <row r="14857" spans="2:2" x14ac:dyDescent="0.25">
      <c r="B14857"/>
    </row>
    <row r="14858" spans="2:2" x14ac:dyDescent="0.25">
      <c r="B14858"/>
    </row>
    <row r="14859" spans="2:2" x14ac:dyDescent="0.25">
      <c r="B14859"/>
    </row>
    <row r="14860" spans="2:2" x14ac:dyDescent="0.25">
      <c r="B14860"/>
    </row>
    <row r="14861" spans="2:2" x14ac:dyDescent="0.25">
      <c r="B14861"/>
    </row>
    <row r="14862" spans="2:2" x14ac:dyDescent="0.25">
      <c r="B14862"/>
    </row>
    <row r="14863" spans="2:2" x14ac:dyDescent="0.25">
      <c r="B14863"/>
    </row>
    <row r="14864" spans="2:2" x14ac:dyDescent="0.25">
      <c r="B14864"/>
    </row>
    <row r="14865" spans="2:2" x14ac:dyDescent="0.25">
      <c r="B14865"/>
    </row>
    <row r="14866" spans="2:2" x14ac:dyDescent="0.25">
      <c r="B14866"/>
    </row>
    <row r="14867" spans="2:2" x14ac:dyDescent="0.25">
      <c r="B14867"/>
    </row>
    <row r="14868" spans="2:2" x14ac:dyDescent="0.25">
      <c r="B14868"/>
    </row>
    <row r="14869" spans="2:2" x14ac:dyDescent="0.25">
      <c r="B14869"/>
    </row>
    <row r="14870" spans="2:2" x14ac:dyDescent="0.25">
      <c r="B14870"/>
    </row>
    <row r="14871" spans="2:2" x14ac:dyDescent="0.25">
      <c r="B14871"/>
    </row>
    <row r="14872" spans="2:2" x14ac:dyDescent="0.25">
      <c r="B14872"/>
    </row>
    <row r="14873" spans="2:2" x14ac:dyDescent="0.25">
      <c r="B14873"/>
    </row>
    <row r="14874" spans="2:2" x14ac:dyDescent="0.25">
      <c r="B14874"/>
    </row>
    <row r="14875" spans="2:2" x14ac:dyDescent="0.25">
      <c r="B14875"/>
    </row>
    <row r="14876" spans="2:2" x14ac:dyDescent="0.25">
      <c r="B14876"/>
    </row>
    <row r="14877" spans="2:2" x14ac:dyDescent="0.25">
      <c r="B14877"/>
    </row>
    <row r="14878" spans="2:2" x14ac:dyDescent="0.25">
      <c r="B14878"/>
    </row>
    <row r="14879" spans="2:2" x14ac:dyDescent="0.25">
      <c r="B14879"/>
    </row>
    <row r="14880" spans="2:2" x14ac:dyDescent="0.25">
      <c r="B14880"/>
    </row>
    <row r="14881" spans="2:2" x14ac:dyDescent="0.25">
      <c r="B14881"/>
    </row>
    <row r="14882" spans="2:2" x14ac:dyDescent="0.25">
      <c r="B14882"/>
    </row>
    <row r="14883" spans="2:2" x14ac:dyDescent="0.25">
      <c r="B14883"/>
    </row>
    <row r="14884" spans="2:2" x14ac:dyDescent="0.25">
      <c r="B14884"/>
    </row>
    <row r="14885" spans="2:2" x14ac:dyDescent="0.25">
      <c r="B14885"/>
    </row>
    <row r="14886" spans="2:2" x14ac:dyDescent="0.25">
      <c r="B14886"/>
    </row>
    <row r="14887" spans="2:2" x14ac:dyDescent="0.25">
      <c r="B14887"/>
    </row>
    <row r="14888" spans="2:2" x14ac:dyDescent="0.25">
      <c r="B14888"/>
    </row>
    <row r="14889" spans="2:2" x14ac:dyDescent="0.25">
      <c r="B14889"/>
    </row>
    <row r="14890" spans="2:2" x14ac:dyDescent="0.25">
      <c r="B14890"/>
    </row>
    <row r="14891" spans="2:2" x14ac:dyDescent="0.25">
      <c r="B14891"/>
    </row>
    <row r="14892" spans="2:2" x14ac:dyDescent="0.25">
      <c r="B14892"/>
    </row>
    <row r="14893" spans="2:2" x14ac:dyDescent="0.25">
      <c r="B14893"/>
    </row>
    <row r="14894" spans="2:2" x14ac:dyDescent="0.25">
      <c r="B14894"/>
    </row>
    <row r="14895" spans="2:2" x14ac:dyDescent="0.25">
      <c r="B14895"/>
    </row>
    <row r="14896" spans="2:2" x14ac:dyDescent="0.25">
      <c r="B14896"/>
    </row>
    <row r="14897" spans="2:2" x14ac:dyDescent="0.25">
      <c r="B14897"/>
    </row>
    <row r="14898" spans="2:2" x14ac:dyDescent="0.25">
      <c r="B14898"/>
    </row>
    <row r="14899" spans="2:2" x14ac:dyDescent="0.25">
      <c r="B14899"/>
    </row>
    <row r="14900" spans="2:2" x14ac:dyDescent="0.25">
      <c r="B14900"/>
    </row>
    <row r="14901" spans="2:2" x14ac:dyDescent="0.25">
      <c r="B14901"/>
    </row>
    <row r="14902" spans="2:2" x14ac:dyDescent="0.25">
      <c r="B14902"/>
    </row>
    <row r="14903" spans="2:2" x14ac:dyDescent="0.25">
      <c r="B14903"/>
    </row>
    <row r="14904" spans="2:2" x14ac:dyDescent="0.25">
      <c r="B14904"/>
    </row>
    <row r="14905" spans="2:2" x14ac:dyDescent="0.25">
      <c r="B14905"/>
    </row>
    <row r="14906" spans="2:2" x14ac:dyDescent="0.25">
      <c r="B14906"/>
    </row>
    <row r="14907" spans="2:2" x14ac:dyDescent="0.25">
      <c r="B14907"/>
    </row>
    <row r="14908" spans="2:2" x14ac:dyDescent="0.25">
      <c r="B14908"/>
    </row>
    <row r="14909" spans="2:2" x14ac:dyDescent="0.25">
      <c r="B14909"/>
    </row>
    <row r="14910" spans="2:2" x14ac:dyDescent="0.25">
      <c r="B14910"/>
    </row>
    <row r="14911" spans="2:2" x14ac:dyDescent="0.25">
      <c r="B14911"/>
    </row>
    <row r="14912" spans="2:2" x14ac:dyDescent="0.25">
      <c r="B14912"/>
    </row>
    <row r="14913" spans="2:2" x14ac:dyDescent="0.25">
      <c r="B14913"/>
    </row>
    <row r="14914" spans="2:2" x14ac:dyDescent="0.25">
      <c r="B14914"/>
    </row>
    <row r="14915" spans="2:2" x14ac:dyDescent="0.25">
      <c r="B14915"/>
    </row>
    <row r="14916" spans="2:2" x14ac:dyDescent="0.25">
      <c r="B14916"/>
    </row>
    <row r="14917" spans="2:2" x14ac:dyDescent="0.25">
      <c r="B14917"/>
    </row>
    <row r="14918" spans="2:2" x14ac:dyDescent="0.25">
      <c r="B14918"/>
    </row>
    <row r="14919" spans="2:2" x14ac:dyDescent="0.25">
      <c r="B14919"/>
    </row>
    <row r="14920" spans="2:2" x14ac:dyDescent="0.25">
      <c r="B14920"/>
    </row>
    <row r="14921" spans="2:2" x14ac:dyDescent="0.25">
      <c r="B14921"/>
    </row>
    <row r="14922" spans="2:2" x14ac:dyDescent="0.25">
      <c r="B14922"/>
    </row>
    <row r="14923" spans="2:2" x14ac:dyDescent="0.25">
      <c r="B14923"/>
    </row>
    <row r="14924" spans="2:2" x14ac:dyDescent="0.25">
      <c r="B14924"/>
    </row>
    <row r="14925" spans="2:2" x14ac:dyDescent="0.25">
      <c r="B14925"/>
    </row>
    <row r="14926" spans="2:2" x14ac:dyDescent="0.25">
      <c r="B14926"/>
    </row>
    <row r="14927" spans="2:2" x14ac:dyDescent="0.25">
      <c r="B14927"/>
    </row>
    <row r="14928" spans="2:2" x14ac:dyDescent="0.25">
      <c r="B14928"/>
    </row>
    <row r="14929" spans="2:2" x14ac:dyDescent="0.25">
      <c r="B14929"/>
    </row>
    <row r="14930" spans="2:2" x14ac:dyDescent="0.25">
      <c r="B14930"/>
    </row>
    <row r="14931" spans="2:2" x14ac:dyDescent="0.25">
      <c r="B14931"/>
    </row>
    <row r="14932" spans="2:2" x14ac:dyDescent="0.25">
      <c r="B14932"/>
    </row>
    <row r="14933" spans="2:2" x14ac:dyDescent="0.25">
      <c r="B14933"/>
    </row>
    <row r="14934" spans="2:2" x14ac:dyDescent="0.25">
      <c r="B14934"/>
    </row>
    <row r="14935" spans="2:2" x14ac:dyDescent="0.25">
      <c r="B14935"/>
    </row>
    <row r="14936" spans="2:2" x14ac:dyDescent="0.25">
      <c r="B14936"/>
    </row>
    <row r="14937" spans="2:2" x14ac:dyDescent="0.25">
      <c r="B14937"/>
    </row>
    <row r="14938" spans="2:2" x14ac:dyDescent="0.25">
      <c r="B14938"/>
    </row>
    <row r="14939" spans="2:2" x14ac:dyDescent="0.25">
      <c r="B14939"/>
    </row>
    <row r="14940" spans="2:2" x14ac:dyDescent="0.25">
      <c r="B14940"/>
    </row>
    <row r="14941" spans="2:2" x14ac:dyDescent="0.25">
      <c r="B14941"/>
    </row>
    <row r="14942" spans="2:2" x14ac:dyDescent="0.25">
      <c r="B14942"/>
    </row>
    <row r="14943" spans="2:2" x14ac:dyDescent="0.25">
      <c r="B14943"/>
    </row>
    <row r="14944" spans="2:2" x14ac:dyDescent="0.25">
      <c r="B14944"/>
    </row>
    <row r="14945" spans="2:2" x14ac:dyDescent="0.25">
      <c r="B14945"/>
    </row>
    <row r="14946" spans="2:2" x14ac:dyDescent="0.25">
      <c r="B14946"/>
    </row>
    <row r="14947" spans="2:2" x14ac:dyDescent="0.25">
      <c r="B14947"/>
    </row>
    <row r="14948" spans="2:2" x14ac:dyDescent="0.25">
      <c r="B14948"/>
    </row>
    <row r="14949" spans="2:2" x14ac:dyDescent="0.25">
      <c r="B14949"/>
    </row>
    <row r="14950" spans="2:2" x14ac:dyDescent="0.25">
      <c r="B14950"/>
    </row>
    <row r="14951" spans="2:2" x14ac:dyDescent="0.25">
      <c r="B14951"/>
    </row>
    <row r="14952" spans="2:2" x14ac:dyDescent="0.25">
      <c r="B14952"/>
    </row>
    <row r="14953" spans="2:2" x14ac:dyDescent="0.25">
      <c r="B14953"/>
    </row>
    <row r="14954" spans="2:2" x14ac:dyDescent="0.25">
      <c r="B14954"/>
    </row>
    <row r="14955" spans="2:2" x14ac:dyDescent="0.25">
      <c r="B14955"/>
    </row>
    <row r="14956" spans="2:2" x14ac:dyDescent="0.25">
      <c r="B14956"/>
    </row>
    <row r="14957" spans="2:2" x14ac:dyDescent="0.25">
      <c r="B14957"/>
    </row>
    <row r="14958" spans="2:2" x14ac:dyDescent="0.25">
      <c r="B14958"/>
    </row>
    <row r="14959" spans="2:2" x14ac:dyDescent="0.25">
      <c r="B14959"/>
    </row>
    <row r="14960" spans="2:2" x14ac:dyDescent="0.25">
      <c r="B14960"/>
    </row>
    <row r="14961" spans="2:2" x14ac:dyDescent="0.25">
      <c r="B14961"/>
    </row>
    <row r="14962" spans="2:2" x14ac:dyDescent="0.25">
      <c r="B14962"/>
    </row>
    <row r="14963" spans="2:2" x14ac:dyDescent="0.25">
      <c r="B14963"/>
    </row>
    <row r="14964" spans="2:2" x14ac:dyDescent="0.25">
      <c r="B14964"/>
    </row>
    <row r="14965" spans="2:2" x14ac:dyDescent="0.25">
      <c r="B14965"/>
    </row>
    <row r="14966" spans="2:2" x14ac:dyDescent="0.25">
      <c r="B14966"/>
    </row>
    <row r="14967" spans="2:2" x14ac:dyDescent="0.25">
      <c r="B14967"/>
    </row>
    <row r="14968" spans="2:2" x14ac:dyDescent="0.25">
      <c r="B14968"/>
    </row>
    <row r="14969" spans="2:2" x14ac:dyDescent="0.25">
      <c r="B14969"/>
    </row>
    <row r="14970" spans="2:2" x14ac:dyDescent="0.25">
      <c r="B14970"/>
    </row>
    <row r="14971" spans="2:2" x14ac:dyDescent="0.25">
      <c r="B14971"/>
    </row>
    <row r="14972" spans="2:2" x14ac:dyDescent="0.25">
      <c r="B14972"/>
    </row>
    <row r="14973" spans="2:2" x14ac:dyDescent="0.25">
      <c r="B14973"/>
    </row>
    <row r="14974" spans="2:2" x14ac:dyDescent="0.25">
      <c r="B14974"/>
    </row>
    <row r="14975" spans="2:2" x14ac:dyDescent="0.25">
      <c r="B14975"/>
    </row>
    <row r="14976" spans="2:2" x14ac:dyDescent="0.25">
      <c r="B14976"/>
    </row>
    <row r="14977" spans="2:2" x14ac:dyDescent="0.25">
      <c r="B14977"/>
    </row>
    <row r="14978" spans="2:2" x14ac:dyDescent="0.25">
      <c r="B14978"/>
    </row>
    <row r="14979" spans="2:2" x14ac:dyDescent="0.25">
      <c r="B14979"/>
    </row>
    <row r="14980" spans="2:2" x14ac:dyDescent="0.25">
      <c r="B14980"/>
    </row>
    <row r="14981" spans="2:2" x14ac:dyDescent="0.25">
      <c r="B14981"/>
    </row>
    <row r="14982" spans="2:2" x14ac:dyDescent="0.25">
      <c r="B14982"/>
    </row>
    <row r="14983" spans="2:2" x14ac:dyDescent="0.25">
      <c r="B14983"/>
    </row>
    <row r="14984" spans="2:2" x14ac:dyDescent="0.25">
      <c r="B14984"/>
    </row>
    <row r="14985" spans="2:2" x14ac:dyDescent="0.25">
      <c r="B14985"/>
    </row>
    <row r="14986" spans="2:2" x14ac:dyDescent="0.25">
      <c r="B14986"/>
    </row>
    <row r="14987" spans="2:2" x14ac:dyDescent="0.25">
      <c r="B14987"/>
    </row>
    <row r="14988" spans="2:2" x14ac:dyDescent="0.25">
      <c r="B14988"/>
    </row>
    <row r="14989" spans="2:2" x14ac:dyDescent="0.25">
      <c r="B14989"/>
    </row>
    <row r="14990" spans="2:2" x14ac:dyDescent="0.25">
      <c r="B14990"/>
    </row>
    <row r="14991" spans="2:2" x14ac:dyDescent="0.25">
      <c r="B14991"/>
    </row>
    <row r="14992" spans="2:2" x14ac:dyDescent="0.25">
      <c r="B14992"/>
    </row>
    <row r="14993" spans="2:2" x14ac:dyDescent="0.25">
      <c r="B14993"/>
    </row>
    <row r="14994" spans="2:2" x14ac:dyDescent="0.25">
      <c r="B14994"/>
    </row>
    <row r="14995" spans="2:2" x14ac:dyDescent="0.25">
      <c r="B14995"/>
    </row>
    <row r="14996" spans="2:2" x14ac:dyDescent="0.25">
      <c r="B14996"/>
    </row>
    <row r="14997" spans="2:2" x14ac:dyDescent="0.25">
      <c r="B14997"/>
    </row>
    <row r="14998" spans="2:2" x14ac:dyDescent="0.25">
      <c r="B14998"/>
    </row>
    <row r="14999" spans="2:2" x14ac:dyDescent="0.25">
      <c r="B14999"/>
    </row>
    <row r="15000" spans="2:2" x14ac:dyDescent="0.25">
      <c r="B15000"/>
    </row>
    <row r="15001" spans="2:2" x14ac:dyDescent="0.25">
      <c r="B15001"/>
    </row>
    <row r="15002" spans="2:2" x14ac:dyDescent="0.25">
      <c r="B15002"/>
    </row>
    <row r="15003" spans="2:2" x14ac:dyDescent="0.25">
      <c r="B15003"/>
    </row>
    <row r="15004" spans="2:2" x14ac:dyDescent="0.25">
      <c r="B15004"/>
    </row>
    <row r="15005" spans="2:2" x14ac:dyDescent="0.25">
      <c r="B15005"/>
    </row>
    <row r="15006" spans="2:2" x14ac:dyDescent="0.25">
      <c r="B15006"/>
    </row>
    <row r="15007" spans="2:2" x14ac:dyDescent="0.25">
      <c r="B15007"/>
    </row>
    <row r="15008" spans="2:2" x14ac:dyDescent="0.25">
      <c r="B15008"/>
    </row>
    <row r="15009" spans="2:2" x14ac:dyDescent="0.25">
      <c r="B15009"/>
    </row>
    <row r="15010" spans="2:2" x14ac:dyDescent="0.25">
      <c r="B15010"/>
    </row>
    <row r="15011" spans="2:2" x14ac:dyDescent="0.25">
      <c r="B15011"/>
    </row>
    <row r="15012" spans="2:2" x14ac:dyDescent="0.25">
      <c r="B15012"/>
    </row>
    <row r="15013" spans="2:2" x14ac:dyDescent="0.25">
      <c r="B15013"/>
    </row>
    <row r="15014" spans="2:2" x14ac:dyDescent="0.25">
      <c r="B15014"/>
    </row>
    <row r="15015" spans="2:2" x14ac:dyDescent="0.25">
      <c r="B15015"/>
    </row>
    <row r="15016" spans="2:2" x14ac:dyDescent="0.25">
      <c r="B15016"/>
    </row>
    <row r="15017" spans="2:2" x14ac:dyDescent="0.25">
      <c r="B15017"/>
    </row>
    <row r="15018" spans="2:2" x14ac:dyDescent="0.25">
      <c r="B15018"/>
    </row>
    <row r="15019" spans="2:2" x14ac:dyDescent="0.25">
      <c r="B15019"/>
    </row>
    <row r="15020" spans="2:2" x14ac:dyDescent="0.25">
      <c r="B15020"/>
    </row>
    <row r="15021" spans="2:2" x14ac:dyDescent="0.25">
      <c r="B15021"/>
    </row>
    <row r="15022" spans="2:2" x14ac:dyDescent="0.25">
      <c r="B15022"/>
    </row>
    <row r="15023" spans="2:2" x14ac:dyDescent="0.25">
      <c r="B15023"/>
    </row>
    <row r="15024" spans="2:2" x14ac:dyDescent="0.25">
      <c r="B15024"/>
    </row>
    <row r="15025" spans="2:2" x14ac:dyDescent="0.25">
      <c r="B15025"/>
    </row>
    <row r="15026" spans="2:2" x14ac:dyDescent="0.25">
      <c r="B15026"/>
    </row>
    <row r="15027" spans="2:2" x14ac:dyDescent="0.25">
      <c r="B15027"/>
    </row>
    <row r="15028" spans="2:2" x14ac:dyDescent="0.25">
      <c r="B15028"/>
    </row>
    <row r="15029" spans="2:2" x14ac:dyDescent="0.25">
      <c r="B15029"/>
    </row>
    <row r="15030" spans="2:2" x14ac:dyDescent="0.25">
      <c r="B15030"/>
    </row>
    <row r="15031" spans="2:2" x14ac:dyDescent="0.25">
      <c r="B15031"/>
    </row>
    <row r="15032" spans="2:2" x14ac:dyDescent="0.25">
      <c r="B15032"/>
    </row>
    <row r="15033" spans="2:2" x14ac:dyDescent="0.25">
      <c r="B15033"/>
    </row>
    <row r="15034" spans="2:2" x14ac:dyDescent="0.25">
      <c r="B15034"/>
    </row>
    <row r="15035" spans="2:2" x14ac:dyDescent="0.25">
      <c r="B15035"/>
    </row>
    <row r="15036" spans="2:2" x14ac:dyDescent="0.25">
      <c r="B15036"/>
    </row>
    <row r="15037" spans="2:2" x14ac:dyDescent="0.25">
      <c r="B15037"/>
    </row>
    <row r="15038" spans="2:2" x14ac:dyDescent="0.25">
      <c r="B15038"/>
    </row>
    <row r="15039" spans="2:2" x14ac:dyDescent="0.25">
      <c r="B15039"/>
    </row>
    <row r="15040" spans="2:2" x14ac:dyDescent="0.25">
      <c r="B15040"/>
    </row>
    <row r="15041" spans="2:2" x14ac:dyDescent="0.25">
      <c r="B15041"/>
    </row>
    <row r="15042" spans="2:2" x14ac:dyDescent="0.25">
      <c r="B15042"/>
    </row>
    <row r="15043" spans="2:2" x14ac:dyDescent="0.25">
      <c r="B15043"/>
    </row>
    <row r="15044" spans="2:2" x14ac:dyDescent="0.25">
      <c r="B15044"/>
    </row>
    <row r="15045" spans="2:2" x14ac:dyDescent="0.25">
      <c r="B15045"/>
    </row>
    <row r="15046" spans="2:2" x14ac:dyDescent="0.25">
      <c r="B15046"/>
    </row>
    <row r="15047" spans="2:2" x14ac:dyDescent="0.25">
      <c r="B15047"/>
    </row>
    <row r="15048" spans="2:2" x14ac:dyDescent="0.25">
      <c r="B15048"/>
    </row>
    <row r="15049" spans="2:2" x14ac:dyDescent="0.25">
      <c r="B15049"/>
    </row>
    <row r="15050" spans="2:2" x14ac:dyDescent="0.25">
      <c r="B15050"/>
    </row>
    <row r="15051" spans="2:2" x14ac:dyDescent="0.25">
      <c r="B15051"/>
    </row>
    <row r="15052" spans="2:2" x14ac:dyDescent="0.25">
      <c r="B15052"/>
    </row>
    <row r="15053" spans="2:2" x14ac:dyDescent="0.25">
      <c r="B15053"/>
    </row>
    <row r="15054" spans="2:2" x14ac:dyDescent="0.25">
      <c r="B15054"/>
    </row>
    <row r="15055" spans="2:2" x14ac:dyDescent="0.25">
      <c r="B15055"/>
    </row>
    <row r="15056" spans="2:2" x14ac:dyDescent="0.25">
      <c r="B15056"/>
    </row>
    <row r="15057" spans="2:2" x14ac:dyDescent="0.25">
      <c r="B15057"/>
    </row>
    <row r="15058" spans="2:2" x14ac:dyDescent="0.25">
      <c r="B15058"/>
    </row>
    <row r="15059" spans="2:2" x14ac:dyDescent="0.25">
      <c r="B15059"/>
    </row>
    <row r="15060" spans="2:2" x14ac:dyDescent="0.25">
      <c r="B15060"/>
    </row>
    <row r="15061" spans="2:2" x14ac:dyDescent="0.25">
      <c r="B15061"/>
    </row>
    <row r="15062" spans="2:2" x14ac:dyDescent="0.25">
      <c r="B15062"/>
    </row>
    <row r="15063" spans="2:2" x14ac:dyDescent="0.25">
      <c r="B15063"/>
    </row>
    <row r="15064" spans="2:2" x14ac:dyDescent="0.25">
      <c r="B15064"/>
    </row>
    <row r="15065" spans="2:2" x14ac:dyDescent="0.25">
      <c r="B15065"/>
    </row>
    <row r="15066" spans="2:2" x14ac:dyDescent="0.25">
      <c r="B15066"/>
    </row>
    <row r="15067" spans="2:2" x14ac:dyDescent="0.25">
      <c r="B15067"/>
    </row>
    <row r="15068" spans="2:2" x14ac:dyDescent="0.25">
      <c r="B15068"/>
    </row>
    <row r="15069" spans="2:2" x14ac:dyDescent="0.25">
      <c r="B15069"/>
    </row>
    <row r="15070" spans="2:2" x14ac:dyDescent="0.25">
      <c r="B15070"/>
    </row>
    <row r="15071" spans="2:2" x14ac:dyDescent="0.25">
      <c r="B15071"/>
    </row>
    <row r="15072" spans="2:2" x14ac:dyDescent="0.25">
      <c r="B15072"/>
    </row>
    <row r="15073" spans="2:2" x14ac:dyDescent="0.25">
      <c r="B15073"/>
    </row>
    <row r="15074" spans="2:2" x14ac:dyDescent="0.25">
      <c r="B15074"/>
    </row>
    <row r="15075" spans="2:2" x14ac:dyDescent="0.25">
      <c r="B15075"/>
    </row>
    <row r="15076" spans="2:2" x14ac:dyDescent="0.25">
      <c r="B15076"/>
    </row>
    <row r="15077" spans="2:2" x14ac:dyDescent="0.25">
      <c r="B15077"/>
    </row>
    <row r="15078" spans="2:2" x14ac:dyDescent="0.25">
      <c r="B15078"/>
    </row>
    <row r="15079" spans="2:2" x14ac:dyDescent="0.25">
      <c r="B15079"/>
    </row>
    <row r="15080" spans="2:2" x14ac:dyDescent="0.25">
      <c r="B15080"/>
    </row>
    <row r="15081" spans="2:2" x14ac:dyDescent="0.25">
      <c r="B15081"/>
    </row>
    <row r="15082" spans="2:2" x14ac:dyDescent="0.25">
      <c r="B15082"/>
    </row>
    <row r="15083" spans="2:2" x14ac:dyDescent="0.25">
      <c r="B15083"/>
    </row>
    <row r="15084" spans="2:2" x14ac:dyDescent="0.25">
      <c r="B15084"/>
    </row>
    <row r="15085" spans="2:2" x14ac:dyDescent="0.25">
      <c r="B15085"/>
    </row>
    <row r="15086" spans="2:2" x14ac:dyDescent="0.25">
      <c r="B15086"/>
    </row>
    <row r="15087" spans="2:2" x14ac:dyDescent="0.25">
      <c r="B15087"/>
    </row>
    <row r="15088" spans="2:2" x14ac:dyDescent="0.25">
      <c r="B15088"/>
    </row>
    <row r="15089" spans="2:2" x14ac:dyDescent="0.25">
      <c r="B15089"/>
    </row>
    <row r="15090" spans="2:2" x14ac:dyDescent="0.25">
      <c r="B15090"/>
    </row>
    <row r="15091" spans="2:2" x14ac:dyDescent="0.25">
      <c r="B15091"/>
    </row>
    <row r="15092" spans="2:2" x14ac:dyDescent="0.25">
      <c r="B15092"/>
    </row>
    <row r="15093" spans="2:2" x14ac:dyDescent="0.25">
      <c r="B15093"/>
    </row>
    <row r="15094" spans="2:2" x14ac:dyDescent="0.25">
      <c r="B15094"/>
    </row>
    <row r="15095" spans="2:2" x14ac:dyDescent="0.25">
      <c r="B15095"/>
    </row>
    <row r="15096" spans="2:2" x14ac:dyDescent="0.25">
      <c r="B15096"/>
    </row>
    <row r="15097" spans="2:2" x14ac:dyDescent="0.25">
      <c r="B15097"/>
    </row>
    <row r="15098" spans="2:2" x14ac:dyDescent="0.25">
      <c r="B15098"/>
    </row>
    <row r="15099" spans="2:2" x14ac:dyDescent="0.25">
      <c r="B15099"/>
    </row>
    <row r="15100" spans="2:2" x14ac:dyDescent="0.25">
      <c r="B15100"/>
    </row>
    <row r="15101" spans="2:2" x14ac:dyDescent="0.25">
      <c r="B15101"/>
    </row>
    <row r="15102" spans="2:2" x14ac:dyDescent="0.25">
      <c r="B15102"/>
    </row>
    <row r="15103" spans="2:2" x14ac:dyDescent="0.25">
      <c r="B15103"/>
    </row>
    <row r="15104" spans="2:2" x14ac:dyDescent="0.25">
      <c r="B15104"/>
    </row>
    <row r="15105" spans="2:2" x14ac:dyDescent="0.25">
      <c r="B15105"/>
    </row>
    <row r="15106" spans="2:2" x14ac:dyDescent="0.25">
      <c r="B15106"/>
    </row>
    <row r="15107" spans="2:2" x14ac:dyDescent="0.25">
      <c r="B15107"/>
    </row>
    <row r="15108" spans="2:2" x14ac:dyDescent="0.25">
      <c r="B15108"/>
    </row>
    <row r="15109" spans="2:2" x14ac:dyDescent="0.25">
      <c r="B15109"/>
    </row>
    <row r="15110" spans="2:2" x14ac:dyDescent="0.25">
      <c r="B15110"/>
    </row>
    <row r="15111" spans="2:2" x14ac:dyDescent="0.25">
      <c r="B15111"/>
    </row>
    <row r="15112" spans="2:2" x14ac:dyDescent="0.25">
      <c r="B15112"/>
    </row>
    <row r="15113" spans="2:2" x14ac:dyDescent="0.25">
      <c r="B15113"/>
    </row>
    <row r="15114" spans="2:2" x14ac:dyDescent="0.25">
      <c r="B15114"/>
    </row>
    <row r="15115" spans="2:2" x14ac:dyDescent="0.25">
      <c r="B15115"/>
    </row>
    <row r="15116" spans="2:2" x14ac:dyDescent="0.25">
      <c r="B15116"/>
    </row>
    <row r="15117" spans="2:2" x14ac:dyDescent="0.25">
      <c r="B15117"/>
    </row>
    <row r="15118" spans="2:2" x14ac:dyDescent="0.25">
      <c r="B15118"/>
    </row>
    <row r="15119" spans="2:2" x14ac:dyDescent="0.25">
      <c r="B15119"/>
    </row>
    <row r="15120" spans="2:2" x14ac:dyDescent="0.25">
      <c r="B15120"/>
    </row>
    <row r="15121" spans="2:2" x14ac:dyDescent="0.25">
      <c r="B15121"/>
    </row>
    <row r="15122" spans="2:2" x14ac:dyDescent="0.25">
      <c r="B15122"/>
    </row>
    <row r="15123" spans="2:2" x14ac:dyDescent="0.25">
      <c r="B15123"/>
    </row>
    <row r="15124" spans="2:2" x14ac:dyDescent="0.25">
      <c r="B15124"/>
    </row>
    <row r="15125" spans="2:2" x14ac:dyDescent="0.25">
      <c r="B15125"/>
    </row>
    <row r="15126" spans="2:2" x14ac:dyDescent="0.25">
      <c r="B15126"/>
    </row>
    <row r="15127" spans="2:2" x14ac:dyDescent="0.25">
      <c r="B15127"/>
    </row>
    <row r="15128" spans="2:2" x14ac:dyDescent="0.25">
      <c r="B15128"/>
    </row>
    <row r="15129" spans="2:2" x14ac:dyDescent="0.25">
      <c r="B15129"/>
    </row>
    <row r="15130" spans="2:2" x14ac:dyDescent="0.25">
      <c r="B15130"/>
    </row>
    <row r="15131" spans="2:2" x14ac:dyDescent="0.25">
      <c r="B15131"/>
    </row>
    <row r="15132" spans="2:2" x14ac:dyDescent="0.25">
      <c r="B15132"/>
    </row>
    <row r="15133" spans="2:2" x14ac:dyDescent="0.25">
      <c r="B15133"/>
    </row>
    <row r="15134" spans="2:2" x14ac:dyDescent="0.25">
      <c r="B15134"/>
    </row>
    <row r="15135" spans="2:2" x14ac:dyDescent="0.25">
      <c r="B15135"/>
    </row>
    <row r="15136" spans="2:2" x14ac:dyDescent="0.25">
      <c r="B15136"/>
    </row>
    <row r="15137" spans="2:2" x14ac:dyDescent="0.25">
      <c r="B15137"/>
    </row>
    <row r="15138" spans="2:2" x14ac:dyDescent="0.25">
      <c r="B15138"/>
    </row>
    <row r="15139" spans="2:2" x14ac:dyDescent="0.25">
      <c r="B15139"/>
    </row>
    <row r="15140" spans="2:2" x14ac:dyDescent="0.25">
      <c r="B15140"/>
    </row>
    <row r="15141" spans="2:2" x14ac:dyDescent="0.25">
      <c r="B15141"/>
    </row>
    <row r="15142" spans="2:2" x14ac:dyDescent="0.25">
      <c r="B15142"/>
    </row>
    <row r="15143" spans="2:2" x14ac:dyDescent="0.25">
      <c r="B15143"/>
    </row>
    <row r="15144" spans="2:2" x14ac:dyDescent="0.25">
      <c r="B15144"/>
    </row>
    <row r="15145" spans="2:2" x14ac:dyDescent="0.25">
      <c r="B15145"/>
    </row>
    <row r="15146" spans="2:2" x14ac:dyDescent="0.25">
      <c r="B15146"/>
    </row>
    <row r="15147" spans="2:2" x14ac:dyDescent="0.25">
      <c r="B15147"/>
    </row>
    <row r="15148" spans="2:2" x14ac:dyDescent="0.25">
      <c r="B15148"/>
    </row>
    <row r="15149" spans="2:2" x14ac:dyDescent="0.25">
      <c r="B15149"/>
    </row>
    <row r="15150" spans="2:2" x14ac:dyDescent="0.25">
      <c r="B15150"/>
    </row>
    <row r="15151" spans="2:2" x14ac:dyDescent="0.25">
      <c r="B15151"/>
    </row>
    <row r="15152" spans="2:2" x14ac:dyDescent="0.25">
      <c r="B15152"/>
    </row>
    <row r="15153" spans="2:2" x14ac:dyDescent="0.25">
      <c r="B15153"/>
    </row>
    <row r="15154" spans="2:2" x14ac:dyDescent="0.25">
      <c r="B15154"/>
    </row>
    <row r="15155" spans="2:2" x14ac:dyDescent="0.25">
      <c r="B15155"/>
    </row>
    <row r="15156" spans="2:2" x14ac:dyDescent="0.25">
      <c r="B15156"/>
    </row>
    <row r="15157" spans="2:2" x14ac:dyDescent="0.25">
      <c r="B15157"/>
    </row>
    <row r="15158" spans="2:2" x14ac:dyDescent="0.25">
      <c r="B15158"/>
    </row>
    <row r="15159" spans="2:2" x14ac:dyDescent="0.25">
      <c r="B15159"/>
    </row>
    <row r="15160" spans="2:2" x14ac:dyDescent="0.25">
      <c r="B15160"/>
    </row>
    <row r="15161" spans="2:2" x14ac:dyDescent="0.25">
      <c r="B15161"/>
    </row>
    <row r="15162" spans="2:2" x14ac:dyDescent="0.25">
      <c r="B15162"/>
    </row>
    <row r="15163" spans="2:2" x14ac:dyDescent="0.25">
      <c r="B15163"/>
    </row>
    <row r="15164" spans="2:2" x14ac:dyDescent="0.25">
      <c r="B15164"/>
    </row>
    <row r="15165" spans="2:2" x14ac:dyDescent="0.25">
      <c r="B15165"/>
    </row>
    <row r="15166" spans="2:2" x14ac:dyDescent="0.25">
      <c r="B15166"/>
    </row>
    <row r="15167" spans="2:2" x14ac:dyDescent="0.25">
      <c r="B15167"/>
    </row>
    <row r="15168" spans="2:2" x14ac:dyDescent="0.25">
      <c r="B15168"/>
    </row>
    <row r="15169" spans="2:2" x14ac:dyDescent="0.25">
      <c r="B15169"/>
    </row>
    <row r="15170" spans="2:2" x14ac:dyDescent="0.25">
      <c r="B15170"/>
    </row>
    <row r="15171" spans="2:2" x14ac:dyDescent="0.25">
      <c r="B15171"/>
    </row>
    <row r="15172" spans="2:2" x14ac:dyDescent="0.25">
      <c r="B15172"/>
    </row>
    <row r="15173" spans="2:2" x14ac:dyDescent="0.25">
      <c r="B15173"/>
    </row>
    <row r="15174" spans="2:2" x14ac:dyDescent="0.25">
      <c r="B15174"/>
    </row>
    <row r="15175" spans="2:2" x14ac:dyDescent="0.25">
      <c r="B15175"/>
    </row>
    <row r="15176" spans="2:2" x14ac:dyDescent="0.25">
      <c r="B15176"/>
    </row>
    <row r="15177" spans="2:2" x14ac:dyDescent="0.25">
      <c r="B15177"/>
    </row>
    <row r="15178" spans="2:2" x14ac:dyDescent="0.25">
      <c r="B15178"/>
    </row>
    <row r="15179" spans="2:2" x14ac:dyDescent="0.25">
      <c r="B15179"/>
    </row>
    <row r="15180" spans="2:2" x14ac:dyDescent="0.25">
      <c r="B15180"/>
    </row>
    <row r="15181" spans="2:2" x14ac:dyDescent="0.25">
      <c r="B15181"/>
    </row>
    <row r="15182" spans="2:2" x14ac:dyDescent="0.25">
      <c r="B15182"/>
    </row>
    <row r="15183" spans="2:2" x14ac:dyDescent="0.25">
      <c r="B15183"/>
    </row>
    <row r="15184" spans="2:2" x14ac:dyDescent="0.25">
      <c r="B15184"/>
    </row>
    <row r="15185" spans="2:2" x14ac:dyDescent="0.25">
      <c r="B15185"/>
    </row>
    <row r="15186" spans="2:2" x14ac:dyDescent="0.25">
      <c r="B15186"/>
    </row>
    <row r="15187" spans="2:2" x14ac:dyDescent="0.25">
      <c r="B15187"/>
    </row>
    <row r="15188" spans="2:2" x14ac:dyDescent="0.25">
      <c r="B15188"/>
    </row>
    <row r="15189" spans="2:2" x14ac:dyDescent="0.25">
      <c r="B15189"/>
    </row>
    <row r="15190" spans="2:2" x14ac:dyDescent="0.25">
      <c r="B15190"/>
    </row>
    <row r="15191" spans="2:2" x14ac:dyDescent="0.25">
      <c r="B15191"/>
    </row>
    <row r="15192" spans="2:2" x14ac:dyDescent="0.25">
      <c r="B15192"/>
    </row>
    <row r="15193" spans="2:2" x14ac:dyDescent="0.25">
      <c r="B15193"/>
    </row>
    <row r="15194" spans="2:2" x14ac:dyDescent="0.25">
      <c r="B15194"/>
    </row>
    <row r="15195" spans="2:2" x14ac:dyDescent="0.25">
      <c r="B15195"/>
    </row>
    <row r="15196" spans="2:2" x14ac:dyDescent="0.25">
      <c r="B15196"/>
    </row>
    <row r="15197" spans="2:2" x14ac:dyDescent="0.25">
      <c r="B15197"/>
    </row>
    <row r="15198" spans="2:2" x14ac:dyDescent="0.25">
      <c r="B15198"/>
    </row>
    <row r="15199" spans="2:2" x14ac:dyDescent="0.25">
      <c r="B15199"/>
    </row>
    <row r="15200" spans="2:2" x14ac:dyDescent="0.25">
      <c r="B15200"/>
    </row>
    <row r="15201" spans="2:2" x14ac:dyDescent="0.25">
      <c r="B15201"/>
    </row>
    <row r="15202" spans="2:2" x14ac:dyDescent="0.25">
      <c r="B15202"/>
    </row>
    <row r="15203" spans="2:2" x14ac:dyDescent="0.25">
      <c r="B15203"/>
    </row>
    <row r="15204" spans="2:2" x14ac:dyDescent="0.25">
      <c r="B15204"/>
    </row>
    <row r="15205" spans="2:2" x14ac:dyDescent="0.25">
      <c r="B15205"/>
    </row>
    <row r="15206" spans="2:2" x14ac:dyDescent="0.25">
      <c r="B15206"/>
    </row>
    <row r="15207" spans="2:2" x14ac:dyDescent="0.25">
      <c r="B15207"/>
    </row>
    <row r="15208" spans="2:2" x14ac:dyDescent="0.25">
      <c r="B15208"/>
    </row>
    <row r="15209" spans="2:2" x14ac:dyDescent="0.25">
      <c r="B15209"/>
    </row>
    <row r="15210" spans="2:2" x14ac:dyDescent="0.25">
      <c r="B15210"/>
    </row>
    <row r="15211" spans="2:2" x14ac:dyDescent="0.25">
      <c r="B15211"/>
    </row>
    <row r="15212" spans="2:2" x14ac:dyDescent="0.25">
      <c r="B15212"/>
    </row>
    <row r="15213" spans="2:2" x14ac:dyDescent="0.25">
      <c r="B15213"/>
    </row>
    <row r="15214" spans="2:2" x14ac:dyDescent="0.25">
      <c r="B15214"/>
    </row>
    <row r="15215" spans="2:2" x14ac:dyDescent="0.25">
      <c r="B15215"/>
    </row>
    <row r="15216" spans="2:2" x14ac:dyDescent="0.25">
      <c r="B15216"/>
    </row>
    <row r="15217" spans="2:2" x14ac:dyDescent="0.25">
      <c r="B15217"/>
    </row>
    <row r="15218" spans="2:2" x14ac:dyDescent="0.25">
      <c r="B15218"/>
    </row>
    <row r="15219" spans="2:2" x14ac:dyDescent="0.25">
      <c r="B15219"/>
    </row>
    <row r="15220" spans="2:2" x14ac:dyDescent="0.25">
      <c r="B15220"/>
    </row>
    <row r="15221" spans="2:2" x14ac:dyDescent="0.25">
      <c r="B15221"/>
    </row>
    <row r="15222" spans="2:2" x14ac:dyDescent="0.25">
      <c r="B15222"/>
    </row>
    <row r="15223" spans="2:2" x14ac:dyDescent="0.25">
      <c r="B15223"/>
    </row>
    <row r="15224" spans="2:2" x14ac:dyDescent="0.25">
      <c r="B15224"/>
    </row>
    <row r="15225" spans="2:2" x14ac:dyDescent="0.25">
      <c r="B15225"/>
    </row>
    <row r="15226" spans="2:2" x14ac:dyDescent="0.25">
      <c r="B15226"/>
    </row>
    <row r="15227" spans="2:2" x14ac:dyDescent="0.25">
      <c r="B15227"/>
    </row>
    <row r="15228" spans="2:2" x14ac:dyDescent="0.25">
      <c r="B15228"/>
    </row>
    <row r="15229" spans="2:2" x14ac:dyDescent="0.25">
      <c r="B15229"/>
    </row>
    <row r="15230" spans="2:2" x14ac:dyDescent="0.25">
      <c r="B15230"/>
    </row>
    <row r="15231" spans="2:2" x14ac:dyDescent="0.25">
      <c r="B15231"/>
    </row>
    <row r="15232" spans="2:2" x14ac:dyDescent="0.25">
      <c r="B15232"/>
    </row>
    <row r="15233" spans="2:2" x14ac:dyDescent="0.25">
      <c r="B15233"/>
    </row>
    <row r="15234" spans="2:2" x14ac:dyDescent="0.25">
      <c r="B15234"/>
    </row>
    <row r="15235" spans="2:2" x14ac:dyDescent="0.25">
      <c r="B15235"/>
    </row>
    <row r="15236" spans="2:2" x14ac:dyDescent="0.25">
      <c r="B15236"/>
    </row>
    <row r="15237" spans="2:2" x14ac:dyDescent="0.25">
      <c r="B15237"/>
    </row>
    <row r="15238" spans="2:2" x14ac:dyDescent="0.25">
      <c r="B15238"/>
    </row>
    <row r="15239" spans="2:2" x14ac:dyDescent="0.25">
      <c r="B15239"/>
    </row>
    <row r="15240" spans="2:2" x14ac:dyDescent="0.25">
      <c r="B15240"/>
    </row>
    <row r="15241" spans="2:2" x14ac:dyDescent="0.25">
      <c r="B15241"/>
    </row>
    <row r="15242" spans="2:2" x14ac:dyDescent="0.25">
      <c r="B15242"/>
    </row>
    <row r="15243" spans="2:2" x14ac:dyDescent="0.25">
      <c r="B15243"/>
    </row>
    <row r="15244" spans="2:2" x14ac:dyDescent="0.25">
      <c r="B15244"/>
    </row>
    <row r="15245" spans="2:2" x14ac:dyDescent="0.25">
      <c r="B15245"/>
    </row>
    <row r="15246" spans="2:2" x14ac:dyDescent="0.25">
      <c r="B15246"/>
    </row>
    <row r="15247" spans="2:2" x14ac:dyDescent="0.25">
      <c r="B15247"/>
    </row>
    <row r="15248" spans="2:2" x14ac:dyDescent="0.25">
      <c r="B15248"/>
    </row>
    <row r="15249" spans="2:2" x14ac:dyDescent="0.25">
      <c r="B15249"/>
    </row>
    <row r="15250" spans="2:2" x14ac:dyDescent="0.25">
      <c r="B15250"/>
    </row>
    <row r="15251" spans="2:2" x14ac:dyDescent="0.25">
      <c r="B15251"/>
    </row>
    <row r="15252" spans="2:2" x14ac:dyDescent="0.25">
      <c r="B15252"/>
    </row>
    <row r="15253" spans="2:2" x14ac:dyDescent="0.25">
      <c r="B15253"/>
    </row>
    <row r="15254" spans="2:2" x14ac:dyDescent="0.25">
      <c r="B15254"/>
    </row>
    <row r="15255" spans="2:2" x14ac:dyDescent="0.25">
      <c r="B15255"/>
    </row>
    <row r="15256" spans="2:2" x14ac:dyDescent="0.25">
      <c r="B15256"/>
    </row>
    <row r="15257" spans="2:2" x14ac:dyDescent="0.25">
      <c r="B15257"/>
    </row>
    <row r="15258" spans="2:2" x14ac:dyDescent="0.25">
      <c r="B15258"/>
    </row>
    <row r="15259" spans="2:2" x14ac:dyDescent="0.25">
      <c r="B15259"/>
    </row>
    <row r="15260" spans="2:2" x14ac:dyDescent="0.25">
      <c r="B15260"/>
    </row>
    <row r="15261" spans="2:2" x14ac:dyDescent="0.25">
      <c r="B15261"/>
    </row>
    <row r="15262" spans="2:2" x14ac:dyDescent="0.25">
      <c r="B15262"/>
    </row>
    <row r="15263" spans="2:2" x14ac:dyDescent="0.25">
      <c r="B15263"/>
    </row>
    <row r="15264" spans="2:2" x14ac:dyDescent="0.25">
      <c r="B15264"/>
    </row>
    <row r="15265" spans="2:2" x14ac:dyDescent="0.25">
      <c r="B15265"/>
    </row>
    <row r="15266" spans="2:2" x14ac:dyDescent="0.25">
      <c r="B15266"/>
    </row>
    <row r="15267" spans="2:2" x14ac:dyDescent="0.25">
      <c r="B15267"/>
    </row>
    <row r="15268" spans="2:2" x14ac:dyDescent="0.25">
      <c r="B15268"/>
    </row>
    <row r="15269" spans="2:2" x14ac:dyDescent="0.25">
      <c r="B15269"/>
    </row>
    <row r="15270" spans="2:2" x14ac:dyDescent="0.25">
      <c r="B15270"/>
    </row>
    <row r="15271" spans="2:2" x14ac:dyDescent="0.25">
      <c r="B15271"/>
    </row>
    <row r="15272" spans="2:2" x14ac:dyDescent="0.25">
      <c r="B15272"/>
    </row>
    <row r="15273" spans="2:2" x14ac:dyDescent="0.25">
      <c r="B15273"/>
    </row>
    <row r="15274" spans="2:2" x14ac:dyDescent="0.25">
      <c r="B15274"/>
    </row>
    <row r="15275" spans="2:2" x14ac:dyDescent="0.25">
      <c r="B15275"/>
    </row>
    <row r="15276" spans="2:2" x14ac:dyDescent="0.25">
      <c r="B15276"/>
    </row>
    <row r="15277" spans="2:2" x14ac:dyDescent="0.25">
      <c r="B15277"/>
    </row>
    <row r="15278" spans="2:2" x14ac:dyDescent="0.25">
      <c r="B15278"/>
    </row>
    <row r="15279" spans="2:2" x14ac:dyDescent="0.25">
      <c r="B15279"/>
    </row>
    <row r="15280" spans="2:2" x14ac:dyDescent="0.25">
      <c r="B15280"/>
    </row>
    <row r="15281" spans="2:2" x14ac:dyDescent="0.25">
      <c r="B15281"/>
    </row>
    <row r="15282" spans="2:2" x14ac:dyDescent="0.25">
      <c r="B15282"/>
    </row>
    <row r="15283" spans="2:2" x14ac:dyDescent="0.25">
      <c r="B15283"/>
    </row>
    <row r="15284" spans="2:2" x14ac:dyDescent="0.25">
      <c r="B15284"/>
    </row>
    <row r="15285" spans="2:2" x14ac:dyDescent="0.25">
      <c r="B15285"/>
    </row>
    <row r="15286" spans="2:2" x14ac:dyDescent="0.25">
      <c r="B15286"/>
    </row>
    <row r="15287" spans="2:2" x14ac:dyDescent="0.25">
      <c r="B15287"/>
    </row>
    <row r="15288" spans="2:2" x14ac:dyDescent="0.25">
      <c r="B15288"/>
    </row>
    <row r="15289" spans="2:2" x14ac:dyDescent="0.25">
      <c r="B15289"/>
    </row>
    <row r="15290" spans="2:2" x14ac:dyDescent="0.25">
      <c r="B15290"/>
    </row>
    <row r="15291" spans="2:2" x14ac:dyDescent="0.25">
      <c r="B15291"/>
    </row>
    <row r="15292" spans="2:2" x14ac:dyDescent="0.25">
      <c r="B15292"/>
    </row>
    <row r="15293" spans="2:2" x14ac:dyDescent="0.25">
      <c r="B15293"/>
    </row>
    <row r="15294" spans="2:2" x14ac:dyDescent="0.25">
      <c r="B15294"/>
    </row>
    <row r="15295" spans="2:2" x14ac:dyDescent="0.25">
      <c r="B15295"/>
    </row>
    <row r="15296" spans="2:2" x14ac:dyDescent="0.25">
      <c r="B15296"/>
    </row>
    <row r="15297" spans="2:2" x14ac:dyDescent="0.25">
      <c r="B15297"/>
    </row>
    <row r="15298" spans="2:2" x14ac:dyDescent="0.25">
      <c r="B15298"/>
    </row>
    <row r="15299" spans="2:2" x14ac:dyDescent="0.25">
      <c r="B15299"/>
    </row>
    <row r="15300" spans="2:2" x14ac:dyDescent="0.25">
      <c r="B15300"/>
    </row>
    <row r="15301" spans="2:2" x14ac:dyDescent="0.25">
      <c r="B15301"/>
    </row>
    <row r="15302" spans="2:2" x14ac:dyDescent="0.25">
      <c r="B15302"/>
    </row>
    <row r="15303" spans="2:2" x14ac:dyDescent="0.25">
      <c r="B15303"/>
    </row>
    <row r="15304" spans="2:2" x14ac:dyDescent="0.25">
      <c r="B15304"/>
    </row>
    <row r="15305" spans="2:2" x14ac:dyDescent="0.25">
      <c r="B15305"/>
    </row>
    <row r="15306" spans="2:2" x14ac:dyDescent="0.25">
      <c r="B15306"/>
    </row>
    <row r="15307" spans="2:2" x14ac:dyDescent="0.25">
      <c r="B15307"/>
    </row>
    <row r="15308" spans="2:2" x14ac:dyDescent="0.25">
      <c r="B15308"/>
    </row>
    <row r="15309" spans="2:2" x14ac:dyDescent="0.25">
      <c r="B15309"/>
    </row>
    <row r="15310" spans="2:2" x14ac:dyDescent="0.25">
      <c r="B15310"/>
    </row>
    <row r="15311" spans="2:2" x14ac:dyDescent="0.25">
      <c r="B15311"/>
    </row>
    <row r="15312" spans="2:2" x14ac:dyDescent="0.25">
      <c r="B15312"/>
    </row>
    <row r="15313" spans="2:2" x14ac:dyDescent="0.25">
      <c r="B15313"/>
    </row>
    <row r="15314" spans="2:2" x14ac:dyDescent="0.25">
      <c r="B15314"/>
    </row>
    <row r="15315" spans="2:2" x14ac:dyDescent="0.25">
      <c r="B15315"/>
    </row>
    <row r="15316" spans="2:2" x14ac:dyDescent="0.25">
      <c r="B15316"/>
    </row>
    <row r="15317" spans="2:2" x14ac:dyDescent="0.25">
      <c r="B15317"/>
    </row>
    <row r="15318" spans="2:2" x14ac:dyDescent="0.25">
      <c r="B15318"/>
    </row>
    <row r="15319" spans="2:2" x14ac:dyDescent="0.25">
      <c r="B15319"/>
    </row>
    <row r="15320" spans="2:2" x14ac:dyDescent="0.25">
      <c r="B15320"/>
    </row>
    <row r="15321" spans="2:2" x14ac:dyDescent="0.25">
      <c r="B15321"/>
    </row>
    <row r="15322" spans="2:2" x14ac:dyDescent="0.25">
      <c r="B15322"/>
    </row>
    <row r="15323" spans="2:2" x14ac:dyDescent="0.25">
      <c r="B15323"/>
    </row>
    <row r="15324" spans="2:2" x14ac:dyDescent="0.25">
      <c r="B15324"/>
    </row>
    <row r="15325" spans="2:2" x14ac:dyDescent="0.25">
      <c r="B15325"/>
    </row>
    <row r="15326" spans="2:2" x14ac:dyDescent="0.25">
      <c r="B15326"/>
    </row>
    <row r="15327" spans="2:2" x14ac:dyDescent="0.25">
      <c r="B15327"/>
    </row>
    <row r="15328" spans="2:2" x14ac:dyDescent="0.25">
      <c r="B15328"/>
    </row>
    <row r="15329" spans="2:2" x14ac:dyDescent="0.25">
      <c r="B15329"/>
    </row>
    <row r="15330" spans="2:2" x14ac:dyDescent="0.25">
      <c r="B15330"/>
    </row>
    <row r="15331" spans="2:2" x14ac:dyDescent="0.25">
      <c r="B15331"/>
    </row>
    <row r="15332" spans="2:2" x14ac:dyDescent="0.25">
      <c r="B15332"/>
    </row>
    <row r="15333" spans="2:2" x14ac:dyDescent="0.25">
      <c r="B15333"/>
    </row>
    <row r="15334" spans="2:2" x14ac:dyDescent="0.25">
      <c r="B15334"/>
    </row>
    <row r="15335" spans="2:2" x14ac:dyDescent="0.25">
      <c r="B15335"/>
    </row>
    <row r="15336" spans="2:2" x14ac:dyDescent="0.25">
      <c r="B15336"/>
    </row>
    <row r="15337" spans="2:2" x14ac:dyDescent="0.25">
      <c r="B15337"/>
    </row>
    <row r="15338" spans="2:2" x14ac:dyDescent="0.25">
      <c r="B15338"/>
    </row>
    <row r="15339" spans="2:2" x14ac:dyDescent="0.25">
      <c r="B15339"/>
    </row>
    <row r="15340" spans="2:2" x14ac:dyDescent="0.25">
      <c r="B15340"/>
    </row>
    <row r="15341" spans="2:2" x14ac:dyDescent="0.25">
      <c r="B15341"/>
    </row>
    <row r="15342" spans="2:2" x14ac:dyDescent="0.25">
      <c r="B15342"/>
    </row>
    <row r="15343" spans="2:2" x14ac:dyDescent="0.25">
      <c r="B15343"/>
    </row>
    <row r="15344" spans="2:2" x14ac:dyDescent="0.25">
      <c r="B15344"/>
    </row>
    <row r="15345" spans="2:2" x14ac:dyDescent="0.25">
      <c r="B15345"/>
    </row>
    <row r="15346" spans="2:2" x14ac:dyDescent="0.25">
      <c r="B15346"/>
    </row>
    <row r="15347" spans="2:2" x14ac:dyDescent="0.25">
      <c r="B15347"/>
    </row>
    <row r="15348" spans="2:2" x14ac:dyDescent="0.25">
      <c r="B15348"/>
    </row>
    <row r="15349" spans="2:2" x14ac:dyDescent="0.25">
      <c r="B15349"/>
    </row>
    <row r="15350" spans="2:2" x14ac:dyDescent="0.25">
      <c r="B15350"/>
    </row>
    <row r="15351" spans="2:2" x14ac:dyDescent="0.25">
      <c r="B15351"/>
    </row>
    <row r="15352" spans="2:2" x14ac:dyDescent="0.25">
      <c r="B15352"/>
    </row>
    <row r="15353" spans="2:2" x14ac:dyDescent="0.25">
      <c r="B15353"/>
    </row>
    <row r="15354" spans="2:2" x14ac:dyDescent="0.25">
      <c r="B15354"/>
    </row>
    <row r="15355" spans="2:2" x14ac:dyDescent="0.25">
      <c r="B15355"/>
    </row>
    <row r="15356" spans="2:2" x14ac:dyDescent="0.25">
      <c r="B15356"/>
    </row>
    <row r="15357" spans="2:2" x14ac:dyDescent="0.25">
      <c r="B15357"/>
    </row>
    <row r="15358" spans="2:2" x14ac:dyDescent="0.25">
      <c r="B15358"/>
    </row>
    <row r="15359" spans="2:2" x14ac:dyDescent="0.25">
      <c r="B15359"/>
    </row>
    <row r="15360" spans="2:2" x14ac:dyDescent="0.25">
      <c r="B15360"/>
    </row>
    <row r="15361" spans="2:2" x14ac:dyDescent="0.25">
      <c r="B15361"/>
    </row>
    <row r="15362" spans="2:2" x14ac:dyDescent="0.25">
      <c r="B15362"/>
    </row>
    <row r="15363" spans="2:2" x14ac:dyDescent="0.25">
      <c r="B15363"/>
    </row>
    <row r="15364" spans="2:2" x14ac:dyDescent="0.25">
      <c r="B15364"/>
    </row>
    <row r="15365" spans="2:2" x14ac:dyDescent="0.25">
      <c r="B15365"/>
    </row>
    <row r="15366" spans="2:2" x14ac:dyDescent="0.25">
      <c r="B15366"/>
    </row>
    <row r="15367" spans="2:2" x14ac:dyDescent="0.25">
      <c r="B15367"/>
    </row>
    <row r="15368" spans="2:2" x14ac:dyDescent="0.25">
      <c r="B15368"/>
    </row>
    <row r="15369" spans="2:2" x14ac:dyDescent="0.25">
      <c r="B15369"/>
    </row>
    <row r="15370" spans="2:2" x14ac:dyDescent="0.25">
      <c r="B15370"/>
    </row>
    <row r="15371" spans="2:2" x14ac:dyDescent="0.25">
      <c r="B15371"/>
    </row>
    <row r="15372" spans="2:2" x14ac:dyDescent="0.25">
      <c r="B15372"/>
    </row>
    <row r="15373" spans="2:2" x14ac:dyDescent="0.25">
      <c r="B15373"/>
    </row>
    <row r="15374" spans="2:2" x14ac:dyDescent="0.25">
      <c r="B15374"/>
    </row>
    <row r="15375" spans="2:2" x14ac:dyDescent="0.25">
      <c r="B15375"/>
    </row>
    <row r="15376" spans="2:2" x14ac:dyDescent="0.25">
      <c r="B15376"/>
    </row>
    <row r="15377" spans="2:2" x14ac:dyDescent="0.25">
      <c r="B15377"/>
    </row>
    <row r="15378" spans="2:2" x14ac:dyDescent="0.25">
      <c r="B15378"/>
    </row>
    <row r="15379" spans="2:2" x14ac:dyDescent="0.25">
      <c r="B15379"/>
    </row>
    <row r="15380" spans="2:2" x14ac:dyDescent="0.25">
      <c r="B15380"/>
    </row>
    <row r="15381" spans="2:2" x14ac:dyDescent="0.25">
      <c r="B15381"/>
    </row>
    <row r="15382" spans="2:2" x14ac:dyDescent="0.25">
      <c r="B15382"/>
    </row>
    <row r="15383" spans="2:2" x14ac:dyDescent="0.25">
      <c r="B15383"/>
    </row>
    <row r="15384" spans="2:2" x14ac:dyDescent="0.25">
      <c r="B15384"/>
    </row>
    <row r="15385" spans="2:2" x14ac:dyDescent="0.25">
      <c r="B15385"/>
    </row>
    <row r="15386" spans="2:2" x14ac:dyDescent="0.25">
      <c r="B15386"/>
    </row>
    <row r="15387" spans="2:2" x14ac:dyDescent="0.25">
      <c r="B15387"/>
    </row>
    <row r="15388" spans="2:2" x14ac:dyDescent="0.25">
      <c r="B15388"/>
    </row>
    <row r="15389" spans="2:2" x14ac:dyDescent="0.25">
      <c r="B15389"/>
    </row>
    <row r="15390" spans="2:2" x14ac:dyDescent="0.25">
      <c r="B15390"/>
    </row>
    <row r="15391" spans="2:2" x14ac:dyDescent="0.25">
      <c r="B15391"/>
    </row>
    <row r="15392" spans="2:2" x14ac:dyDescent="0.25">
      <c r="B15392"/>
    </row>
    <row r="15393" spans="2:2" x14ac:dyDescent="0.25">
      <c r="B15393"/>
    </row>
    <row r="15394" spans="2:2" x14ac:dyDescent="0.25">
      <c r="B15394"/>
    </row>
    <row r="15395" spans="2:2" x14ac:dyDescent="0.25">
      <c r="B15395"/>
    </row>
    <row r="15396" spans="2:2" x14ac:dyDescent="0.25">
      <c r="B15396"/>
    </row>
    <row r="15397" spans="2:2" x14ac:dyDescent="0.25">
      <c r="B15397"/>
    </row>
    <row r="15398" spans="2:2" x14ac:dyDescent="0.25">
      <c r="B15398"/>
    </row>
    <row r="15399" spans="2:2" x14ac:dyDescent="0.25">
      <c r="B15399"/>
    </row>
    <row r="15400" spans="2:2" x14ac:dyDescent="0.25">
      <c r="B15400"/>
    </row>
    <row r="15401" spans="2:2" x14ac:dyDescent="0.25">
      <c r="B15401"/>
    </row>
    <row r="15402" spans="2:2" x14ac:dyDescent="0.25">
      <c r="B15402"/>
    </row>
    <row r="15403" spans="2:2" x14ac:dyDescent="0.25">
      <c r="B15403"/>
    </row>
    <row r="15404" spans="2:2" x14ac:dyDescent="0.25">
      <c r="B15404"/>
    </row>
    <row r="15405" spans="2:2" x14ac:dyDescent="0.25">
      <c r="B15405"/>
    </row>
    <row r="15406" spans="2:2" x14ac:dyDescent="0.25">
      <c r="B15406"/>
    </row>
    <row r="15407" spans="2:2" x14ac:dyDescent="0.25">
      <c r="B15407"/>
    </row>
    <row r="15408" spans="2:2" x14ac:dyDescent="0.25">
      <c r="B15408"/>
    </row>
    <row r="15409" spans="2:2" x14ac:dyDescent="0.25">
      <c r="B15409"/>
    </row>
    <row r="15410" spans="2:2" x14ac:dyDescent="0.25">
      <c r="B15410"/>
    </row>
    <row r="15411" spans="2:2" x14ac:dyDescent="0.25">
      <c r="B15411"/>
    </row>
    <row r="15412" spans="2:2" x14ac:dyDescent="0.25">
      <c r="B15412"/>
    </row>
    <row r="15413" spans="2:2" x14ac:dyDescent="0.25">
      <c r="B15413"/>
    </row>
    <row r="15414" spans="2:2" x14ac:dyDescent="0.25">
      <c r="B15414"/>
    </row>
    <row r="15415" spans="2:2" x14ac:dyDescent="0.25">
      <c r="B15415"/>
    </row>
    <row r="15416" spans="2:2" x14ac:dyDescent="0.25">
      <c r="B15416"/>
    </row>
    <row r="15417" spans="2:2" x14ac:dyDescent="0.25">
      <c r="B15417"/>
    </row>
    <row r="15418" spans="2:2" x14ac:dyDescent="0.25">
      <c r="B15418"/>
    </row>
    <row r="15419" spans="2:2" x14ac:dyDescent="0.25">
      <c r="B15419"/>
    </row>
    <row r="15420" spans="2:2" x14ac:dyDescent="0.25">
      <c r="B15420"/>
    </row>
    <row r="15421" spans="2:2" x14ac:dyDescent="0.25">
      <c r="B15421"/>
    </row>
    <row r="15422" spans="2:2" x14ac:dyDescent="0.25">
      <c r="B15422"/>
    </row>
    <row r="15423" spans="2:2" x14ac:dyDescent="0.25">
      <c r="B15423"/>
    </row>
    <row r="15424" spans="2:2" x14ac:dyDescent="0.25">
      <c r="B15424"/>
    </row>
    <row r="15425" spans="2:2" x14ac:dyDescent="0.25">
      <c r="B15425"/>
    </row>
    <row r="15426" spans="2:2" x14ac:dyDescent="0.25">
      <c r="B15426"/>
    </row>
    <row r="15427" spans="2:2" x14ac:dyDescent="0.25">
      <c r="B15427"/>
    </row>
    <row r="15428" spans="2:2" x14ac:dyDescent="0.25">
      <c r="B15428"/>
    </row>
    <row r="15429" spans="2:2" x14ac:dyDescent="0.25">
      <c r="B15429"/>
    </row>
    <row r="15430" spans="2:2" x14ac:dyDescent="0.25">
      <c r="B15430"/>
    </row>
    <row r="15431" spans="2:2" x14ac:dyDescent="0.25">
      <c r="B15431"/>
    </row>
    <row r="15432" spans="2:2" x14ac:dyDescent="0.25">
      <c r="B15432"/>
    </row>
    <row r="15433" spans="2:2" x14ac:dyDescent="0.25">
      <c r="B15433"/>
    </row>
    <row r="15434" spans="2:2" x14ac:dyDescent="0.25">
      <c r="B15434"/>
    </row>
    <row r="15435" spans="2:2" x14ac:dyDescent="0.25">
      <c r="B15435"/>
    </row>
    <row r="15436" spans="2:2" x14ac:dyDescent="0.25">
      <c r="B15436"/>
    </row>
    <row r="15437" spans="2:2" x14ac:dyDescent="0.25">
      <c r="B15437"/>
    </row>
    <row r="15438" spans="2:2" x14ac:dyDescent="0.25">
      <c r="B15438"/>
    </row>
    <row r="15439" spans="2:2" x14ac:dyDescent="0.25">
      <c r="B15439"/>
    </row>
    <row r="15440" spans="2:2" x14ac:dyDescent="0.25">
      <c r="B15440"/>
    </row>
    <row r="15441" spans="2:2" x14ac:dyDescent="0.25">
      <c r="B15441"/>
    </row>
    <row r="15442" spans="2:2" x14ac:dyDescent="0.25">
      <c r="B15442"/>
    </row>
    <row r="15443" spans="2:2" x14ac:dyDescent="0.25">
      <c r="B15443"/>
    </row>
    <row r="15444" spans="2:2" x14ac:dyDescent="0.25">
      <c r="B15444"/>
    </row>
    <row r="15445" spans="2:2" x14ac:dyDescent="0.25">
      <c r="B15445"/>
    </row>
    <row r="15446" spans="2:2" x14ac:dyDescent="0.25">
      <c r="B15446"/>
    </row>
    <row r="15447" spans="2:2" x14ac:dyDescent="0.25">
      <c r="B15447"/>
    </row>
    <row r="15448" spans="2:2" x14ac:dyDescent="0.25">
      <c r="B15448"/>
    </row>
    <row r="15449" spans="2:2" x14ac:dyDescent="0.25">
      <c r="B15449"/>
    </row>
    <row r="15450" spans="2:2" x14ac:dyDescent="0.25">
      <c r="B15450"/>
    </row>
    <row r="15451" spans="2:2" x14ac:dyDescent="0.25">
      <c r="B15451"/>
    </row>
    <row r="15452" spans="2:2" x14ac:dyDescent="0.25">
      <c r="B15452"/>
    </row>
    <row r="15453" spans="2:2" x14ac:dyDescent="0.25">
      <c r="B15453"/>
    </row>
    <row r="15454" spans="2:2" x14ac:dyDescent="0.25">
      <c r="B15454"/>
    </row>
    <row r="15455" spans="2:2" x14ac:dyDescent="0.25">
      <c r="B15455"/>
    </row>
    <row r="15456" spans="2:2" x14ac:dyDescent="0.25">
      <c r="B15456"/>
    </row>
    <row r="15457" spans="2:2" x14ac:dyDescent="0.25">
      <c r="B15457"/>
    </row>
    <row r="15458" spans="2:2" x14ac:dyDescent="0.25">
      <c r="B15458"/>
    </row>
    <row r="15459" spans="2:2" x14ac:dyDescent="0.25">
      <c r="B15459"/>
    </row>
    <row r="15460" spans="2:2" x14ac:dyDescent="0.25">
      <c r="B15460"/>
    </row>
    <row r="15461" spans="2:2" x14ac:dyDescent="0.25">
      <c r="B15461"/>
    </row>
    <row r="15462" spans="2:2" x14ac:dyDescent="0.25">
      <c r="B15462"/>
    </row>
    <row r="15463" spans="2:2" x14ac:dyDescent="0.25">
      <c r="B15463"/>
    </row>
    <row r="15464" spans="2:2" x14ac:dyDescent="0.25">
      <c r="B15464"/>
    </row>
    <row r="15465" spans="2:2" x14ac:dyDescent="0.25">
      <c r="B15465"/>
    </row>
    <row r="15466" spans="2:2" x14ac:dyDescent="0.25">
      <c r="B15466"/>
    </row>
    <row r="15467" spans="2:2" x14ac:dyDescent="0.25">
      <c r="B15467"/>
    </row>
    <row r="15468" spans="2:2" x14ac:dyDescent="0.25">
      <c r="B15468"/>
    </row>
    <row r="15469" spans="2:2" x14ac:dyDescent="0.25">
      <c r="B15469"/>
    </row>
    <row r="15470" spans="2:2" x14ac:dyDescent="0.25">
      <c r="B15470"/>
    </row>
    <row r="15471" spans="2:2" x14ac:dyDescent="0.25">
      <c r="B15471"/>
    </row>
    <row r="15472" spans="2:2" x14ac:dyDescent="0.25">
      <c r="B15472"/>
    </row>
    <row r="15473" spans="2:2" x14ac:dyDescent="0.25">
      <c r="B15473"/>
    </row>
    <row r="15474" spans="2:2" x14ac:dyDescent="0.25">
      <c r="B15474"/>
    </row>
    <row r="15475" spans="2:2" x14ac:dyDescent="0.25">
      <c r="B15475"/>
    </row>
    <row r="15476" spans="2:2" x14ac:dyDescent="0.25">
      <c r="B15476"/>
    </row>
    <row r="15477" spans="2:2" x14ac:dyDescent="0.25">
      <c r="B15477"/>
    </row>
    <row r="15478" spans="2:2" x14ac:dyDescent="0.25">
      <c r="B15478"/>
    </row>
    <row r="15479" spans="2:2" x14ac:dyDescent="0.25">
      <c r="B15479"/>
    </row>
    <row r="15480" spans="2:2" x14ac:dyDescent="0.25">
      <c r="B15480"/>
    </row>
    <row r="15481" spans="2:2" x14ac:dyDescent="0.25">
      <c r="B15481"/>
    </row>
    <row r="15482" spans="2:2" x14ac:dyDescent="0.25">
      <c r="B15482"/>
    </row>
    <row r="15483" spans="2:2" x14ac:dyDescent="0.25">
      <c r="B15483"/>
    </row>
    <row r="15484" spans="2:2" x14ac:dyDescent="0.25">
      <c r="B15484"/>
    </row>
    <row r="15485" spans="2:2" x14ac:dyDescent="0.25">
      <c r="B15485"/>
    </row>
    <row r="15486" spans="2:2" x14ac:dyDescent="0.25">
      <c r="B15486"/>
    </row>
    <row r="15487" spans="2:2" x14ac:dyDescent="0.25">
      <c r="B15487"/>
    </row>
    <row r="15488" spans="2:2" x14ac:dyDescent="0.25">
      <c r="B15488"/>
    </row>
    <row r="15489" spans="2:2" x14ac:dyDescent="0.25">
      <c r="B15489"/>
    </row>
    <row r="15490" spans="2:2" x14ac:dyDescent="0.25">
      <c r="B15490"/>
    </row>
    <row r="15491" spans="2:2" x14ac:dyDescent="0.25">
      <c r="B15491"/>
    </row>
    <row r="15492" spans="2:2" x14ac:dyDescent="0.25">
      <c r="B15492"/>
    </row>
    <row r="15493" spans="2:2" x14ac:dyDescent="0.25">
      <c r="B15493"/>
    </row>
    <row r="15494" spans="2:2" x14ac:dyDescent="0.25">
      <c r="B15494"/>
    </row>
    <row r="15495" spans="2:2" x14ac:dyDescent="0.25">
      <c r="B15495"/>
    </row>
    <row r="15496" spans="2:2" x14ac:dyDescent="0.25">
      <c r="B15496"/>
    </row>
    <row r="15497" spans="2:2" x14ac:dyDescent="0.25">
      <c r="B15497"/>
    </row>
    <row r="15498" spans="2:2" x14ac:dyDescent="0.25">
      <c r="B15498"/>
    </row>
    <row r="15499" spans="2:2" x14ac:dyDescent="0.25">
      <c r="B15499"/>
    </row>
    <row r="15500" spans="2:2" x14ac:dyDescent="0.25">
      <c r="B15500"/>
    </row>
    <row r="15501" spans="2:2" x14ac:dyDescent="0.25">
      <c r="B15501"/>
    </row>
    <row r="15502" spans="2:2" x14ac:dyDescent="0.25">
      <c r="B15502"/>
    </row>
    <row r="15503" spans="2:2" x14ac:dyDescent="0.25">
      <c r="B15503"/>
    </row>
    <row r="15504" spans="2:2" x14ac:dyDescent="0.25">
      <c r="B15504"/>
    </row>
    <row r="15505" spans="2:2" x14ac:dyDescent="0.25">
      <c r="B15505"/>
    </row>
    <row r="15506" spans="2:2" x14ac:dyDescent="0.25">
      <c r="B15506"/>
    </row>
    <row r="15507" spans="2:2" x14ac:dyDescent="0.25">
      <c r="B15507"/>
    </row>
    <row r="15508" spans="2:2" x14ac:dyDescent="0.25">
      <c r="B15508"/>
    </row>
    <row r="15509" spans="2:2" x14ac:dyDescent="0.25">
      <c r="B15509"/>
    </row>
    <row r="15510" spans="2:2" x14ac:dyDescent="0.25">
      <c r="B15510"/>
    </row>
    <row r="15511" spans="2:2" x14ac:dyDescent="0.25">
      <c r="B15511"/>
    </row>
    <row r="15512" spans="2:2" x14ac:dyDescent="0.25">
      <c r="B15512"/>
    </row>
    <row r="15513" spans="2:2" x14ac:dyDescent="0.25">
      <c r="B15513"/>
    </row>
    <row r="15514" spans="2:2" x14ac:dyDescent="0.25">
      <c r="B15514"/>
    </row>
    <row r="15515" spans="2:2" x14ac:dyDescent="0.25">
      <c r="B15515"/>
    </row>
    <row r="15516" spans="2:2" x14ac:dyDescent="0.25">
      <c r="B15516"/>
    </row>
    <row r="15517" spans="2:2" x14ac:dyDescent="0.25">
      <c r="B15517"/>
    </row>
    <row r="15518" spans="2:2" x14ac:dyDescent="0.25">
      <c r="B15518"/>
    </row>
    <row r="15519" spans="2:2" x14ac:dyDescent="0.25">
      <c r="B15519"/>
    </row>
    <row r="15520" spans="2:2" x14ac:dyDescent="0.25">
      <c r="B15520"/>
    </row>
    <row r="15521" spans="2:2" x14ac:dyDescent="0.25">
      <c r="B15521"/>
    </row>
    <row r="15522" spans="2:2" x14ac:dyDescent="0.25">
      <c r="B15522"/>
    </row>
    <row r="15523" spans="2:2" x14ac:dyDescent="0.25">
      <c r="B15523"/>
    </row>
    <row r="15524" spans="2:2" x14ac:dyDescent="0.25">
      <c r="B15524"/>
    </row>
    <row r="15525" spans="2:2" x14ac:dyDescent="0.25">
      <c r="B15525"/>
    </row>
    <row r="15526" spans="2:2" x14ac:dyDescent="0.25">
      <c r="B15526"/>
    </row>
    <row r="15527" spans="2:2" x14ac:dyDescent="0.25">
      <c r="B15527"/>
    </row>
    <row r="15528" spans="2:2" x14ac:dyDescent="0.25">
      <c r="B15528"/>
    </row>
    <row r="15529" spans="2:2" x14ac:dyDescent="0.25">
      <c r="B15529"/>
    </row>
    <row r="15530" spans="2:2" x14ac:dyDescent="0.25">
      <c r="B15530"/>
    </row>
    <row r="15531" spans="2:2" x14ac:dyDescent="0.25">
      <c r="B15531"/>
    </row>
    <row r="15532" spans="2:2" x14ac:dyDescent="0.25">
      <c r="B15532"/>
    </row>
    <row r="15533" spans="2:2" x14ac:dyDescent="0.25">
      <c r="B15533"/>
    </row>
    <row r="15534" spans="2:2" x14ac:dyDescent="0.25">
      <c r="B15534"/>
    </row>
    <row r="15535" spans="2:2" x14ac:dyDescent="0.25">
      <c r="B15535"/>
    </row>
    <row r="15536" spans="2:2" x14ac:dyDescent="0.25">
      <c r="B15536"/>
    </row>
    <row r="15537" spans="2:2" x14ac:dyDescent="0.25">
      <c r="B15537"/>
    </row>
    <row r="15538" spans="2:2" x14ac:dyDescent="0.25">
      <c r="B15538"/>
    </row>
    <row r="15539" spans="2:2" x14ac:dyDescent="0.25">
      <c r="B15539"/>
    </row>
    <row r="15540" spans="2:2" x14ac:dyDescent="0.25">
      <c r="B15540"/>
    </row>
    <row r="15541" spans="2:2" x14ac:dyDescent="0.25">
      <c r="B15541"/>
    </row>
    <row r="15542" spans="2:2" x14ac:dyDescent="0.25">
      <c r="B15542"/>
    </row>
    <row r="15543" spans="2:2" x14ac:dyDescent="0.25">
      <c r="B15543"/>
    </row>
    <row r="15544" spans="2:2" x14ac:dyDescent="0.25">
      <c r="B15544"/>
    </row>
    <row r="15545" spans="2:2" x14ac:dyDescent="0.25">
      <c r="B15545"/>
    </row>
    <row r="15546" spans="2:2" x14ac:dyDescent="0.25">
      <c r="B15546"/>
    </row>
    <row r="15547" spans="2:2" x14ac:dyDescent="0.25">
      <c r="B15547"/>
    </row>
    <row r="15548" spans="2:2" x14ac:dyDescent="0.25">
      <c r="B15548"/>
    </row>
    <row r="15549" spans="2:2" x14ac:dyDescent="0.25">
      <c r="B15549"/>
    </row>
    <row r="15550" spans="2:2" x14ac:dyDescent="0.25">
      <c r="B15550"/>
    </row>
    <row r="15551" spans="2:2" x14ac:dyDescent="0.25">
      <c r="B15551"/>
    </row>
    <row r="15552" spans="2:2" x14ac:dyDescent="0.25">
      <c r="B15552"/>
    </row>
    <row r="15553" spans="2:2" x14ac:dyDescent="0.25">
      <c r="B15553"/>
    </row>
    <row r="15554" spans="2:2" x14ac:dyDescent="0.25">
      <c r="B15554"/>
    </row>
    <row r="15555" spans="2:2" x14ac:dyDescent="0.25">
      <c r="B15555"/>
    </row>
    <row r="15556" spans="2:2" x14ac:dyDescent="0.25">
      <c r="B15556"/>
    </row>
    <row r="15557" spans="2:2" x14ac:dyDescent="0.25">
      <c r="B15557"/>
    </row>
    <row r="15558" spans="2:2" x14ac:dyDescent="0.25">
      <c r="B15558"/>
    </row>
    <row r="15559" spans="2:2" x14ac:dyDescent="0.25">
      <c r="B15559"/>
    </row>
    <row r="15560" spans="2:2" x14ac:dyDescent="0.25">
      <c r="B15560"/>
    </row>
    <row r="15561" spans="2:2" x14ac:dyDescent="0.25">
      <c r="B15561"/>
    </row>
    <row r="15562" spans="2:2" x14ac:dyDescent="0.25">
      <c r="B15562"/>
    </row>
    <row r="15563" spans="2:2" x14ac:dyDescent="0.25">
      <c r="B15563"/>
    </row>
    <row r="15564" spans="2:2" x14ac:dyDescent="0.25">
      <c r="B15564"/>
    </row>
    <row r="15565" spans="2:2" x14ac:dyDescent="0.25">
      <c r="B15565"/>
    </row>
    <row r="15566" spans="2:2" x14ac:dyDescent="0.25">
      <c r="B15566"/>
    </row>
    <row r="15567" spans="2:2" x14ac:dyDescent="0.25">
      <c r="B15567"/>
    </row>
    <row r="15568" spans="2:2" x14ac:dyDescent="0.25">
      <c r="B15568"/>
    </row>
    <row r="15569" spans="2:2" x14ac:dyDescent="0.25">
      <c r="B15569"/>
    </row>
    <row r="15570" spans="2:2" x14ac:dyDescent="0.25">
      <c r="B15570"/>
    </row>
    <row r="15571" spans="2:2" x14ac:dyDescent="0.25">
      <c r="B15571"/>
    </row>
    <row r="15572" spans="2:2" x14ac:dyDescent="0.25">
      <c r="B15572"/>
    </row>
    <row r="15573" spans="2:2" x14ac:dyDescent="0.25">
      <c r="B15573"/>
    </row>
    <row r="15574" spans="2:2" x14ac:dyDescent="0.25">
      <c r="B15574"/>
    </row>
    <row r="15575" spans="2:2" x14ac:dyDescent="0.25">
      <c r="B15575"/>
    </row>
    <row r="15576" spans="2:2" x14ac:dyDescent="0.25">
      <c r="B15576"/>
    </row>
    <row r="15577" spans="2:2" x14ac:dyDescent="0.25">
      <c r="B15577"/>
    </row>
    <row r="15578" spans="2:2" x14ac:dyDescent="0.25">
      <c r="B15578"/>
    </row>
    <row r="15579" spans="2:2" x14ac:dyDescent="0.25">
      <c r="B15579"/>
    </row>
    <row r="15580" spans="2:2" x14ac:dyDescent="0.25">
      <c r="B15580"/>
    </row>
    <row r="15581" spans="2:2" x14ac:dyDescent="0.25">
      <c r="B15581"/>
    </row>
    <row r="15582" spans="2:2" x14ac:dyDescent="0.25">
      <c r="B15582"/>
    </row>
    <row r="15583" spans="2:2" x14ac:dyDescent="0.25">
      <c r="B15583"/>
    </row>
    <row r="15584" spans="2:2" x14ac:dyDescent="0.25">
      <c r="B15584"/>
    </row>
    <row r="15585" spans="2:2" x14ac:dyDescent="0.25">
      <c r="B15585"/>
    </row>
    <row r="15586" spans="2:2" x14ac:dyDescent="0.25">
      <c r="B15586"/>
    </row>
    <row r="15587" spans="2:2" x14ac:dyDescent="0.25">
      <c r="B15587"/>
    </row>
    <row r="15588" spans="2:2" x14ac:dyDescent="0.25">
      <c r="B15588"/>
    </row>
    <row r="15589" spans="2:2" x14ac:dyDescent="0.25">
      <c r="B15589"/>
    </row>
    <row r="15590" spans="2:2" x14ac:dyDescent="0.25">
      <c r="B15590"/>
    </row>
    <row r="15591" spans="2:2" x14ac:dyDescent="0.25">
      <c r="B15591"/>
    </row>
    <row r="15592" spans="2:2" x14ac:dyDescent="0.25">
      <c r="B15592"/>
    </row>
    <row r="15593" spans="2:2" x14ac:dyDescent="0.25">
      <c r="B15593"/>
    </row>
    <row r="15594" spans="2:2" x14ac:dyDescent="0.25">
      <c r="B15594"/>
    </row>
    <row r="15595" spans="2:2" x14ac:dyDescent="0.25">
      <c r="B15595"/>
    </row>
    <row r="15596" spans="2:2" x14ac:dyDescent="0.25">
      <c r="B15596"/>
    </row>
    <row r="15597" spans="2:2" x14ac:dyDescent="0.25">
      <c r="B15597"/>
    </row>
    <row r="15598" spans="2:2" x14ac:dyDescent="0.25">
      <c r="B15598"/>
    </row>
    <row r="15599" spans="2:2" x14ac:dyDescent="0.25">
      <c r="B15599"/>
    </row>
    <row r="15600" spans="2:2" x14ac:dyDescent="0.25">
      <c r="B15600"/>
    </row>
    <row r="15601" spans="2:2" x14ac:dyDescent="0.25">
      <c r="B15601"/>
    </row>
    <row r="15602" spans="2:2" x14ac:dyDescent="0.25">
      <c r="B15602"/>
    </row>
    <row r="15603" spans="2:2" x14ac:dyDescent="0.25">
      <c r="B15603"/>
    </row>
    <row r="15604" spans="2:2" x14ac:dyDescent="0.25">
      <c r="B15604"/>
    </row>
    <row r="15605" spans="2:2" x14ac:dyDescent="0.25">
      <c r="B15605"/>
    </row>
    <row r="15606" spans="2:2" x14ac:dyDescent="0.25">
      <c r="B15606"/>
    </row>
    <row r="15607" spans="2:2" x14ac:dyDescent="0.25">
      <c r="B15607"/>
    </row>
    <row r="15608" spans="2:2" x14ac:dyDescent="0.25">
      <c r="B15608"/>
    </row>
    <row r="15609" spans="2:2" x14ac:dyDescent="0.25">
      <c r="B15609"/>
    </row>
    <row r="15610" spans="2:2" x14ac:dyDescent="0.25">
      <c r="B15610"/>
    </row>
    <row r="15611" spans="2:2" x14ac:dyDescent="0.25">
      <c r="B15611"/>
    </row>
    <row r="15612" spans="2:2" x14ac:dyDescent="0.25">
      <c r="B15612"/>
    </row>
    <row r="15613" spans="2:2" x14ac:dyDescent="0.25">
      <c r="B15613"/>
    </row>
    <row r="15614" spans="2:2" x14ac:dyDescent="0.25">
      <c r="B15614"/>
    </row>
    <row r="15615" spans="2:2" x14ac:dyDescent="0.25">
      <c r="B15615"/>
    </row>
    <row r="15616" spans="2:2" x14ac:dyDescent="0.25">
      <c r="B15616"/>
    </row>
    <row r="15617" spans="2:2" x14ac:dyDescent="0.25">
      <c r="B15617"/>
    </row>
    <row r="15618" spans="2:2" x14ac:dyDescent="0.25">
      <c r="B15618"/>
    </row>
    <row r="15619" spans="2:2" x14ac:dyDescent="0.25">
      <c r="B15619"/>
    </row>
    <row r="15620" spans="2:2" x14ac:dyDescent="0.25">
      <c r="B15620"/>
    </row>
    <row r="15621" spans="2:2" x14ac:dyDescent="0.25">
      <c r="B15621"/>
    </row>
    <row r="15622" spans="2:2" x14ac:dyDescent="0.25">
      <c r="B15622"/>
    </row>
    <row r="15623" spans="2:2" x14ac:dyDescent="0.25">
      <c r="B15623"/>
    </row>
    <row r="15624" spans="2:2" x14ac:dyDescent="0.25">
      <c r="B15624"/>
    </row>
    <row r="15625" spans="2:2" x14ac:dyDescent="0.25">
      <c r="B15625"/>
    </row>
    <row r="15626" spans="2:2" x14ac:dyDescent="0.25">
      <c r="B15626"/>
    </row>
    <row r="15627" spans="2:2" x14ac:dyDescent="0.25">
      <c r="B15627"/>
    </row>
    <row r="15628" spans="2:2" x14ac:dyDescent="0.25">
      <c r="B15628"/>
    </row>
    <row r="15629" spans="2:2" x14ac:dyDescent="0.25">
      <c r="B15629"/>
    </row>
    <row r="15630" spans="2:2" x14ac:dyDescent="0.25">
      <c r="B15630"/>
    </row>
    <row r="15631" spans="2:2" x14ac:dyDescent="0.25">
      <c r="B15631"/>
    </row>
    <row r="15632" spans="2:2" x14ac:dyDescent="0.25">
      <c r="B15632"/>
    </row>
    <row r="15633" spans="2:2" x14ac:dyDescent="0.25">
      <c r="B15633"/>
    </row>
    <row r="15634" spans="2:2" x14ac:dyDescent="0.25">
      <c r="B15634"/>
    </row>
    <row r="15635" spans="2:2" x14ac:dyDescent="0.25">
      <c r="B15635"/>
    </row>
    <row r="15636" spans="2:2" x14ac:dyDescent="0.25">
      <c r="B15636"/>
    </row>
    <row r="15637" spans="2:2" x14ac:dyDescent="0.25">
      <c r="B15637"/>
    </row>
    <row r="15638" spans="2:2" x14ac:dyDescent="0.25">
      <c r="B15638"/>
    </row>
    <row r="15639" spans="2:2" x14ac:dyDescent="0.25">
      <c r="B15639"/>
    </row>
    <row r="15640" spans="2:2" x14ac:dyDescent="0.25">
      <c r="B15640"/>
    </row>
    <row r="15641" spans="2:2" x14ac:dyDescent="0.25">
      <c r="B15641"/>
    </row>
    <row r="15642" spans="2:2" x14ac:dyDescent="0.25">
      <c r="B15642"/>
    </row>
    <row r="15643" spans="2:2" x14ac:dyDescent="0.25">
      <c r="B15643"/>
    </row>
    <row r="15644" spans="2:2" x14ac:dyDescent="0.25">
      <c r="B15644"/>
    </row>
    <row r="15645" spans="2:2" x14ac:dyDescent="0.25">
      <c r="B15645"/>
    </row>
    <row r="15646" spans="2:2" x14ac:dyDescent="0.25">
      <c r="B15646"/>
    </row>
    <row r="15647" spans="2:2" x14ac:dyDescent="0.25">
      <c r="B15647"/>
    </row>
    <row r="15648" spans="2:2" x14ac:dyDescent="0.25">
      <c r="B15648"/>
    </row>
    <row r="15649" spans="2:2" x14ac:dyDescent="0.25">
      <c r="B15649"/>
    </row>
    <row r="15650" spans="2:2" x14ac:dyDescent="0.25">
      <c r="B15650"/>
    </row>
    <row r="15651" spans="2:2" x14ac:dyDescent="0.25">
      <c r="B15651"/>
    </row>
    <row r="15652" spans="2:2" x14ac:dyDescent="0.25">
      <c r="B15652"/>
    </row>
    <row r="15653" spans="2:2" x14ac:dyDescent="0.25">
      <c r="B15653"/>
    </row>
    <row r="15654" spans="2:2" x14ac:dyDescent="0.25">
      <c r="B15654"/>
    </row>
    <row r="15655" spans="2:2" x14ac:dyDescent="0.25">
      <c r="B15655"/>
    </row>
    <row r="15656" spans="2:2" x14ac:dyDescent="0.25">
      <c r="B15656"/>
    </row>
    <row r="15657" spans="2:2" x14ac:dyDescent="0.25">
      <c r="B15657"/>
    </row>
    <row r="15658" spans="2:2" x14ac:dyDescent="0.25">
      <c r="B15658"/>
    </row>
    <row r="15659" spans="2:2" x14ac:dyDescent="0.25">
      <c r="B15659"/>
    </row>
    <row r="15660" spans="2:2" x14ac:dyDescent="0.25">
      <c r="B15660"/>
    </row>
    <row r="15661" spans="2:2" x14ac:dyDescent="0.25">
      <c r="B15661"/>
    </row>
    <row r="15662" spans="2:2" x14ac:dyDescent="0.25">
      <c r="B15662"/>
    </row>
    <row r="15663" spans="2:2" x14ac:dyDescent="0.25">
      <c r="B15663"/>
    </row>
    <row r="15664" spans="2:2" x14ac:dyDescent="0.25">
      <c r="B15664"/>
    </row>
    <row r="15665" spans="2:2" x14ac:dyDescent="0.25">
      <c r="B15665"/>
    </row>
    <row r="15666" spans="2:2" x14ac:dyDescent="0.25">
      <c r="B15666"/>
    </row>
    <row r="15667" spans="2:2" x14ac:dyDescent="0.25">
      <c r="B15667"/>
    </row>
    <row r="15668" spans="2:2" x14ac:dyDescent="0.25">
      <c r="B15668"/>
    </row>
    <row r="15669" spans="2:2" x14ac:dyDescent="0.25">
      <c r="B15669"/>
    </row>
    <row r="15670" spans="2:2" x14ac:dyDescent="0.25">
      <c r="B15670"/>
    </row>
    <row r="15671" spans="2:2" x14ac:dyDescent="0.25">
      <c r="B15671"/>
    </row>
    <row r="15672" spans="2:2" x14ac:dyDescent="0.25">
      <c r="B15672"/>
    </row>
    <row r="15673" spans="2:2" x14ac:dyDescent="0.25">
      <c r="B15673"/>
    </row>
    <row r="15674" spans="2:2" x14ac:dyDescent="0.25">
      <c r="B15674"/>
    </row>
    <row r="15675" spans="2:2" x14ac:dyDescent="0.25">
      <c r="B15675"/>
    </row>
    <row r="15676" spans="2:2" x14ac:dyDescent="0.25">
      <c r="B15676"/>
    </row>
    <row r="15677" spans="2:2" x14ac:dyDescent="0.25">
      <c r="B15677"/>
    </row>
    <row r="15678" spans="2:2" x14ac:dyDescent="0.25">
      <c r="B15678"/>
    </row>
    <row r="15679" spans="2:2" x14ac:dyDescent="0.25">
      <c r="B15679"/>
    </row>
    <row r="15680" spans="2:2" x14ac:dyDescent="0.25">
      <c r="B15680"/>
    </row>
    <row r="15681" spans="2:2" x14ac:dyDescent="0.25">
      <c r="B15681"/>
    </row>
    <row r="15682" spans="2:2" x14ac:dyDescent="0.25">
      <c r="B15682"/>
    </row>
    <row r="15683" spans="2:2" x14ac:dyDescent="0.25">
      <c r="B15683"/>
    </row>
    <row r="15684" spans="2:2" x14ac:dyDescent="0.25">
      <c r="B15684"/>
    </row>
    <row r="15685" spans="2:2" x14ac:dyDescent="0.25">
      <c r="B15685"/>
    </row>
    <row r="15686" spans="2:2" x14ac:dyDescent="0.25">
      <c r="B15686"/>
    </row>
    <row r="15687" spans="2:2" x14ac:dyDescent="0.25">
      <c r="B15687"/>
    </row>
    <row r="15688" spans="2:2" x14ac:dyDescent="0.25">
      <c r="B15688"/>
    </row>
    <row r="15689" spans="2:2" x14ac:dyDescent="0.25">
      <c r="B15689"/>
    </row>
    <row r="15690" spans="2:2" x14ac:dyDescent="0.25">
      <c r="B15690"/>
    </row>
    <row r="15691" spans="2:2" x14ac:dyDescent="0.25">
      <c r="B15691"/>
    </row>
    <row r="15692" spans="2:2" x14ac:dyDescent="0.25">
      <c r="B15692"/>
    </row>
    <row r="15693" spans="2:2" x14ac:dyDescent="0.25">
      <c r="B15693"/>
    </row>
    <row r="15694" spans="2:2" x14ac:dyDescent="0.25">
      <c r="B15694"/>
    </row>
    <row r="15695" spans="2:2" x14ac:dyDescent="0.25">
      <c r="B15695"/>
    </row>
    <row r="15696" spans="2:2" x14ac:dyDescent="0.25">
      <c r="B15696"/>
    </row>
    <row r="15697" spans="2:2" x14ac:dyDescent="0.25">
      <c r="B15697"/>
    </row>
    <row r="15698" spans="2:2" x14ac:dyDescent="0.25">
      <c r="B15698"/>
    </row>
    <row r="15699" spans="2:2" x14ac:dyDescent="0.25">
      <c r="B15699"/>
    </row>
    <row r="15700" spans="2:2" x14ac:dyDescent="0.25">
      <c r="B15700"/>
    </row>
    <row r="15701" spans="2:2" x14ac:dyDescent="0.25">
      <c r="B15701"/>
    </row>
    <row r="15702" spans="2:2" x14ac:dyDescent="0.25">
      <c r="B15702"/>
    </row>
    <row r="15703" spans="2:2" x14ac:dyDescent="0.25">
      <c r="B15703"/>
    </row>
    <row r="15704" spans="2:2" x14ac:dyDescent="0.25">
      <c r="B15704"/>
    </row>
    <row r="15705" spans="2:2" x14ac:dyDescent="0.25">
      <c r="B15705"/>
    </row>
    <row r="15706" spans="2:2" x14ac:dyDescent="0.25">
      <c r="B15706"/>
    </row>
    <row r="15707" spans="2:2" x14ac:dyDescent="0.25">
      <c r="B15707"/>
    </row>
    <row r="15708" spans="2:2" x14ac:dyDescent="0.25">
      <c r="B15708"/>
    </row>
    <row r="15709" spans="2:2" x14ac:dyDescent="0.25">
      <c r="B15709"/>
    </row>
    <row r="15710" spans="2:2" x14ac:dyDescent="0.25">
      <c r="B15710"/>
    </row>
    <row r="15711" spans="2:2" x14ac:dyDescent="0.25">
      <c r="B15711"/>
    </row>
    <row r="15712" spans="2:2" x14ac:dyDescent="0.25">
      <c r="B15712"/>
    </row>
    <row r="15713" spans="2:2" x14ac:dyDescent="0.25">
      <c r="B15713"/>
    </row>
    <row r="15714" spans="2:2" x14ac:dyDescent="0.25">
      <c r="B15714"/>
    </row>
    <row r="15715" spans="2:2" x14ac:dyDescent="0.25">
      <c r="B15715"/>
    </row>
    <row r="15716" spans="2:2" x14ac:dyDescent="0.25">
      <c r="B15716"/>
    </row>
    <row r="15717" spans="2:2" x14ac:dyDescent="0.25">
      <c r="B15717"/>
    </row>
    <row r="15718" spans="2:2" x14ac:dyDescent="0.25">
      <c r="B15718"/>
    </row>
    <row r="15719" spans="2:2" x14ac:dyDescent="0.25">
      <c r="B15719"/>
    </row>
    <row r="15720" spans="2:2" x14ac:dyDescent="0.25">
      <c r="B15720"/>
    </row>
    <row r="15721" spans="2:2" x14ac:dyDescent="0.25">
      <c r="B15721"/>
    </row>
    <row r="15722" spans="2:2" x14ac:dyDescent="0.25">
      <c r="B15722"/>
    </row>
    <row r="15723" spans="2:2" x14ac:dyDescent="0.25">
      <c r="B15723"/>
    </row>
    <row r="15724" spans="2:2" x14ac:dyDescent="0.25">
      <c r="B15724"/>
    </row>
    <row r="15725" spans="2:2" x14ac:dyDescent="0.25">
      <c r="B15725"/>
    </row>
    <row r="15726" spans="2:2" x14ac:dyDescent="0.25">
      <c r="B15726"/>
    </row>
    <row r="15727" spans="2:2" x14ac:dyDescent="0.25">
      <c r="B15727"/>
    </row>
    <row r="15728" spans="2:2" x14ac:dyDescent="0.25">
      <c r="B15728"/>
    </row>
    <row r="15729" spans="2:2" x14ac:dyDescent="0.25">
      <c r="B15729"/>
    </row>
    <row r="15730" spans="2:2" x14ac:dyDescent="0.25">
      <c r="B15730"/>
    </row>
    <row r="15731" spans="2:2" x14ac:dyDescent="0.25">
      <c r="B15731"/>
    </row>
    <row r="15732" spans="2:2" x14ac:dyDescent="0.25">
      <c r="B15732"/>
    </row>
    <row r="15733" spans="2:2" x14ac:dyDescent="0.25">
      <c r="B15733"/>
    </row>
    <row r="15734" spans="2:2" x14ac:dyDescent="0.25">
      <c r="B15734"/>
    </row>
    <row r="15735" spans="2:2" x14ac:dyDescent="0.25">
      <c r="B15735"/>
    </row>
    <row r="15736" spans="2:2" x14ac:dyDescent="0.25">
      <c r="B15736"/>
    </row>
    <row r="15737" spans="2:2" x14ac:dyDescent="0.25">
      <c r="B15737"/>
    </row>
    <row r="15738" spans="2:2" x14ac:dyDescent="0.25">
      <c r="B15738"/>
    </row>
    <row r="15739" spans="2:2" x14ac:dyDescent="0.25">
      <c r="B15739"/>
    </row>
    <row r="15740" spans="2:2" x14ac:dyDescent="0.25">
      <c r="B15740"/>
    </row>
    <row r="15741" spans="2:2" x14ac:dyDescent="0.25">
      <c r="B15741"/>
    </row>
    <row r="15742" spans="2:2" x14ac:dyDescent="0.25">
      <c r="B15742"/>
    </row>
    <row r="15743" spans="2:2" x14ac:dyDescent="0.25">
      <c r="B15743"/>
    </row>
    <row r="15744" spans="2:2" x14ac:dyDescent="0.25">
      <c r="B15744"/>
    </row>
    <row r="15745" spans="2:2" x14ac:dyDescent="0.25">
      <c r="B15745"/>
    </row>
    <row r="15746" spans="2:2" x14ac:dyDescent="0.25">
      <c r="B15746"/>
    </row>
    <row r="15747" spans="2:2" x14ac:dyDescent="0.25">
      <c r="B15747"/>
    </row>
    <row r="15748" spans="2:2" x14ac:dyDescent="0.25">
      <c r="B15748"/>
    </row>
    <row r="15749" spans="2:2" x14ac:dyDescent="0.25">
      <c r="B15749"/>
    </row>
    <row r="15750" spans="2:2" x14ac:dyDescent="0.25">
      <c r="B15750"/>
    </row>
    <row r="15751" spans="2:2" x14ac:dyDescent="0.25">
      <c r="B15751"/>
    </row>
    <row r="15752" spans="2:2" x14ac:dyDescent="0.25">
      <c r="B15752"/>
    </row>
    <row r="15753" spans="2:2" x14ac:dyDescent="0.25">
      <c r="B15753"/>
    </row>
    <row r="15754" spans="2:2" x14ac:dyDescent="0.25">
      <c r="B15754"/>
    </row>
    <row r="15755" spans="2:2" x14ac:dyDescent="0.25">
      <c r="B15755"/>
    </row>
    <row r="15756" spans="2:2" x14ac:dyDescent="0.25">
      <c r="B15756"/>
    </row>
    <row r="15757" spans="2:2" x14ac:dyDescent="0.25">
      <c r="B15757"/>
    </row>
    <row r="15758" spans="2:2" x14ac:dyDescent="0.25">
      <c r="B15758"/>
    </row>
    <row r="15759" spans="2:2" x14ac:dyDescent="0.25">
      <c r="B15759"/>
    </row>
    <row r="15760" spans="2:2" x14ac:dyDescent="0.25">
      <c r="B15760"/>
    </row>
    <row r="15761" spans="2:2" x14ac:dyDescent="0.25">
      <c r="B15761"/>
    </row>
    <row r="15762" spans="2:2" x14ac:dyDescent="0.25">
      <c r="B15762"/>
    </row>
    <row r="15763" spans="2:2" x14ac:dyDescent="0.25">
      <c r="B15763"/>
    </row>
    <row r="15764" spans="2:2" x14ac:dyDescent="0.25">
      <c r="B15764"/>
    </row>
    <row r="15765" spans="2:2" x14ac:dyDescent="0.25">
      <c r="B15765"/>
    </row>
    <row r="15766" spans="2:2" x14ac:dyDescent="0.25">
      <c r="B15766"/>
    </row>
    <row r="15767" spans="2:2" x14ac:dyDescent="0.25">
      <c r="B15767"/>
    </row>
    <row r="15768" spans="2:2" x14ac:dyDescent="0.25">
      <c r="B15768"/>
    </row>
    <row r="15769" spans="2:2" x14ac:dyDescent="0.25">
      <c r="B15769"/>
    </row>
    <row r="15770" spans="2:2" x14ac:dyDescent="0.25">
      <c r="B15770"/>
    </row>
    <row r="15771" spans="2:2" x14ac:dyDescent="0.25">
      <c r="B15771"/>
    </row>
    <row r="15772" spans="2:2" x14ac:dyDescent="0.25">
      <c r="B15772"/>
    </row>
    <row r="15773" spans="2:2" x14ac:dyDescent="0.25">
      <c r="B15773"/>
    </row>
    <row r="15774" spans="2:2" x14ac:dyDescent="0.25">
      <c r="B15774"/>
    </row>
    <row r="15775" spans="2:2" x14ac:dyDescent="0.25">
      <c r="B15775"/>
    </row>
    <row r="15776" spans="2:2" x14ac:dyDescent="0.25">
      <c r="B15776"/>
    </row>
    <row r="15777" spans="2:2" x14ac:dyDescent="0.25">
      <c r="B15777"/>
    </row>
    <row r="15778" spans="2:2" x14ac:dyDescent="0.25">
      <c r="B15778"/>
    </row>
    <row r="15779" spans="2:2" x14ac:dyDescent="0.25">
      <c r="B15779"/>
    </row>
    <row r="15780" spans="2:2" x14ac:dyDescent="0.25">
      <c r="B15780"/>
    </row>
    <row r="15781" spans="2:2" x14ac:dyDescent="0.25">
      <c r="B15781"/>
    </row>
    <row r="15782" spans="2:2" x14ac:dyDescent="0.25">
      <c r="B15782"/>
    </row>
    <row r="15783" spans="2:2" x14ac:dyDescent="0.25">
      <c r="B15783"/>
    </row>
    <row r="15784" spans="2:2" x14ac:dyDescent="0.25">
      <c r="B15784"/>
    </row>
    <row r="15785" spans="2:2" x14ac:dyDescent="0.25">
      <c r="B15785"/>
    </row>
    <row r="15786" spans="2:2" x14ac:dyDescent="0.25">
      <c r="B15786"/>
    </row>
    <row r="15787" spans="2:2" x14ac:dyDescent="0.25">
      <c r="B15787"/>
    </row>
    <row r="15788" spans="2:2" x14ac:dyDescent="0.25">
      <c r="B15788"/>
    </row>
    <row r="15789" spans="2:2" x14ac:dyDescent="0.25">
      <c r="B15789"/>
    </row>
    <row r="15790" spans="2:2" x14ac:dyDescent="0.25">
      <c r="B15790"/>
    </row>
    <row r="15791" spans="2:2" x14ac:dyDescent="0.25">
      <c r="B15791"/>
    </row>
    <row r="15792" spans="2:2" x14ac:dyDescent="0.25">
      <c r="B15792"/>
    </row>
    <row r="15793" spans="2:2" x14ac:dyDescent="0.25">
      <c r="B15793"/>
    </row>
    <row r="15794" spans="2:2" x14ac:dyDescent="0.25">
      <c r="B15794"/>
    </row>
    <row r="15795" spans="2:2" x14ac:dyDescent="0.25">
      <c r="B15795"/>
    </row>
    <row r="15796" spans="2:2" x14ac:dyDescent="0.25">
      <c r="B15796"/>
    </row>
    <row r="15797" spans="2:2" x14ac:dyDescent="0.25">
      <c r="B15797"/>
    </row>
    <row r="15798" spans="2:2" x14ac:dyDescent="0.25">
      <c r="B15798"/>
    </row>
    <row r="15799" spans="2:2" x14ac:dyDescent="0.25">
      <c r="B15799"/>
    </row>
    <row r="15800" spans="2:2" x14ac:dyDescent="0.25">
      <c r="B15800"/>
    </row>
    <row r="15801" spans="2:2" x14ac:dyDescent="0.25">
      <c r="B15801"/>
    </row>
    <row r="15802" spans="2:2" x14ac:dyDescent="0.25">
      <c r="B15802"/>
    </row>
    <row r="15803" spans="2:2" x14ac:dyDescent="0.25">
      <c r="B15803"/>
    </row>
    <row r="15804" spans="2:2" x14ac:dyDescent="0.25">
      <c r="B15804"/>
    </row>
    <row r="15805" spans="2:2" x14ac:dyDescent="0.25">
      <c r="B15805"/>
    </row>
    <row r="15806" spans="2:2" x14ac:dyDescent="0.25">
      <c r="B15806"/>
    </row>
    <row r="15807" spans="2:2" x14ac:dyDescent="0.25">
      <c r="B15807"/>
    </row>
    <row r="15808" spans="2:2" x14ac:dyDescent="0.25">
      <c r="B15808"/>
    </row>
    <row r="15809" spans="2:2" x14ac:dyDescent="0.25">
      <c r="B15809"/>
    </row>
    <row r="15810" spans="2:2" x14ac:dyDescent="0.25">
      <c r="B15810"/>
    </row>
    <row r="15811" spans="2:2" x14ac:dyDescent="0.25">
      <c r="B15811"/>
    </row>
    <row r="15812" spans="2:2" x14ac:dyDescent="0.25">
      <c r="B15812"/>
    </row>
    <row r="15813" spans="2:2" x14ac:dyDescent="0.25">
      <c r="B15813"/>
    </row>
    <row r="15814" spans="2:2" x14ac:dyDescent="0.25">
      <c r="B15814"/>
    </row>
    <row r="15815" spans="2:2" x14ac:dyDescent="0.25">
      <c r="B15815"/>
    </row>
    <row r="15816" spans="2:2" x14ac:dyDescent="0.25">
      <c r="B15816"/>
    </row>
    <row r="15817" spans="2:2" x14ac:dyDescent="0.25">
      <c r="B15817"/>
    </row>
    <row r="15818" spans="2:2" x14ac:dyDescent="0.25">
      <c r="B15818"/>
    </row>
    <row r="15819" spans="2:2" x14ac:dyDescent="0.25">
      <c r="B15819"/>
    </row>
    <row r="15820" spans="2:2" x14ac:dyDescent="0.25">
      <c r="B15820"/>
    </row>
    <row r="15821" spans="2:2" x14ac:dyDescent="0.25">
      <c r="B15821"/>
    </row>
    <row r="15822" spans="2:2" x14ac:dyDescent="0.25">
      <c r="B15822"/>
    </row>
    <row r="15823" spans="2:2" x14ac:dyDescent="0.25">
      <c r="B15823"/>
    </row>
    <row r="15824" spans="2:2" x14ac:dyDescent="0.25">
      <c r="B15824"/>
    </row>
    <row r="15825" spans="2:2" x14ac:dyDescent="0.25">
      <c r="B15825"/>
    </row>
    <row r="15826" spans="2:2" x14ac:dyDescent="0.25">
      <c r="B15826"/>
    </row>
    <row r="15827" spans="2:2" x14ac:dyDescent="0.25">
      <c r="B15827"/>
    </row>
    <row r="15828" spans="2:2" x14ac:dyDescent="0.25">
      <c r="B15828"/>
    </row>
    <row r="15829" spans="2:2" x14ac:dyDescent="0.25">
      <c r="B15829"/>
    </row>
    <row r="15830" spans="2:2" x14ac:dyDescent="0.25">
      <c r="B15830"/>
    </row>
    <row r="15831" spans="2:2" x14ac:dyDescent="0.25">
      <c r="B15831"/>
    </row>
    <row r="15832" spans="2:2" x14ac:dyDescent="0.25">
      <c r="B15832"/>
    </row>
    <row r="15833" spans="2:2" x14ac:dyDescent="0.25">
      <c r="B15833"/>
    </row>
    <row r="15834" spans="2:2" x14ac:dyDescent="0.25">
      <c r="B15834"/>
    </row>
    <row r="15835" spans="2:2" x14ac:dyDescent="0.25">
      <c r="B15835"/>
    </row>
    <row r="15836" spans="2:2" x14ac:dyDescent="0.25">
      <c r="B15836"/>
    </row>
    <row r="15837" spans="2:2" x14ac:dyDescent="0.25">
      <c r="B15837"/>
    </row>
    <row r="15838" spans="2:2" x14ac:dyDescent="0.25">
      <c r="B15838"/>
    </row>
    <row r="15839" spans="2:2" x14ac:dyDescent="0.25">
      <c r="B15839"/>
    </row>
    <row r="15840" spans="2:2" x14ac:dyDescent="0.25">
      <c r="B15840"/>
    </row>
    <row r="15841" spans="2:2" x14ac:dyDescent="0.25">
      <c r="B15841"/>
    </row>
    <row r="15842" spans="2:2" x14ac:dyDescent="0.25">
      <c r="B15842"/>
    </row>
    <row r="15843" spans="2:2" x14ac:dyDescent="0.25">
      <c r="B15843"/>
    </row>
    <row r="15844" spans="2:2" x14ac:dyDescent="0.25">
      <c r="B15844"/>
    </row>
    <row r="15845" spans="2:2" x14ac:dyDescent="0.25">
      <c r="B15845"/>
    </row>
    <row r="15846" spans="2:2" x14ac:dyDescent="0.25">
      <c r="B15846"/>
    </row>
    <row r="15847" spans="2:2" x14ac:dyDescent="0.25">
      <c r="B15847"/>
    </row>
    <row r="15848" spans="2:2" x14ac:dyDescent="0.25">
      <c r="B15848"/>
    </row>
    <row r="15849" spans="2:2" x14ac:dyDescent="0.25">
      <c r="B15849"/>
    </row>
    <row r="15850" spans="2:2" x14ac:dyDescent="0.25">
      <c r="B15850"/>
    </row>
    <row r="15851" spans="2:2" x14ac:dyDescent="0.25">
      <c r="B15851"/>
    </row>
    <row r="15852" spans="2:2" x14ac:dyDescent="0.25">
      <c r="B15852"/>
    </row>
    <row r="15853" spans="2:2" x14ac:dyDescent="0.25">
      <c r="B15853"/>
    </row>
    <row r="15854" spans="2:2" x14ac:dyDescent="0.25">
      <c r="B15854"/>
    </row>
    <row r="15855" spans="2:2" x14ac:dyDescent="0.25">
      <c r="B15855"/>
    </row>
    <row r="15856" spans="2:2" x14ac:dyDescent="0.25">
      <c r="B15856"/>
    </row>
    <row r="15857" spans="2:2" x14ac:dyDescent="0.25">
      <c r="B15857"/>
    </row>
    <row r="15858" spans="2:2" x14ac:dyDescent="0.25">
      <c r="B15858"/>
    </row>
    <row r="15859" spans="2:2" x14ac:dyDescent="0.25">
      <c r="B15859"/>
    </row>
    <row r="15860" spans="2:2" x14ac:dyDescent="0.25">
      <c r="B15860"/>
    </row>
    <row r="15861" spans="2:2" x14ac:dyDescent="0.25">
      <c r="B15861"/>
    </row>
    <row r="15862" spans="2:2" x14ac:dyDescent="0.25">
      <c r="B15862"/>
    </row>
    <row r="15863" spans="2:2" x14ac:dyDescent="0.25">
      <c r="B15863"/>
    </row>
    <row r="15864" spans="2:2" x14ac:dyDescent="0.25">
      <c r="B15864"/>
    </row>
    <row r="15865" spans="2:2" x14ac:dyDescent="0.25">
      <c r="B15865"/>
    </row>
    <row r="15866" spans="2:2" x14ac:dyDescent="0.25">
      <c r="B15866"/>
    </row>
    <row r="15867" spans="2:2" x14ac:dyDescent="0.25">
      <c r="B15867"/>
    </row>
    <row r="15868" spans="2:2" x14ac:dyDescent="0.25">
      <c r="B15868"/>
    </row>
    <row r="15869" spans="2:2" x14ac:dyDescent="0.25">
      <c r="B15869"/>
    </row>
    <row r="15870" spans="2:2" x14ac:dyDescent="0.25">
      <c r="B15870"/>
    </row>
    <row r="15871" spans="2:2" x14ac:dyDescent="0.25">
      <c r="B15871"/>
    </row>
    <row r="15872" spans="2:2" x14ac:dyDescent="0.25">
      <c r="B15872"/>
    </row>
    <row r="15873" spans="2:2" x14ac:dyDescent="0.25">
      <c r="B15873"/>
    </row>
    <row r="15874" spans="2:2" x14ac:dyDescent="0.25">
      <c r="B15874"/>
    </row>
    <row r="15875" spans="2:2" x14ac:dyDescent="0.25">
      <c r="B15875"/>
    </row>
    <row r="15876" spans="2:2" x14ac:dyDescent="0.25">
      <c r="B15876"/>
    </row>
    <row r="15877" spans="2:2" x14ac:dyDescent="0.25">
      <c r="B15877"/>
    </row>
    <row r="15878" spans="2:2" x14ac:dyDescent="0.25">
      <c r="B15878"/>
    </row>
    <row r="15879" spans="2:2" x14ac:dyDescent="0.25">
      <c r="B15879"/>
    </row>
    <row r="15880" spans="2:2" x14ac:dyDescent="0.25">
      <c r="B15880"/>
    </row>
    <row r="15881" spans="2:2" x14ac:dyDescent="0.25">
      <c r="B15881"/>
    </row>
    <row r="15882" spans="2:2" x14ac:dyDescent="0.25">
      <c r="B15882"/>
    </row>
    <row r="15883" spans="2:2" x14ac:dyDescent="0.25">
      <c r="B15883"/>
    </row>
    <row r="15884" spans="2:2" x14ac:dyDescent="0.25">
      <c r="B15884"/>
    </row>
    <row r="15885" spans="2:2" x14ac:dyDescent="0.25">
      <c r="B15885"/>
    </row>
    <row r="15886" spans="2:2" x14ac:dyDescent="0.25">
      <c r="B15886"/>
    </row>
    <row r="15887" spans="2:2" x14ac:dyDescent="0.25">
      <c r="B15887"/>
    </row>
    <row r="15888" spans="2:2" x14ac:dyDescent="0.25">
      <c r="B15888"/>
    </row>
    <row r="15889" spans="2:2" x14ac:dyDescent="0.25">
      <c r="B15889"/>
    </row>
    <row r="15890" spans="2:2" x14ac:dyDescent="0.25">
      <c r="B15890"/>
    </row>
    <row r="15891" spans="2:2" x14ac:dyDescent="0.25">
      <c r="B15891"/>
    </row>
    <row r="15892" spans="2:2" x14ac:dyDescent="0.25">
      <c r="B15892"/>
    </row>
    <row r="15893" spans="2:2" x14ac:dyDescent="0.25">
      <c r="B15893"/>
    </row>
    <row r="15894" spans="2:2" x14ac:dyDescent="0.25">
      <c r="B15894"/>
    </row>
    <row r="15895" spans="2:2" x14ac:dyDescent="0.25">
      <c r="B15895"/>
    </row>
    <row r="15896" spans="2:2" x14ac:dyDescent="0.25">
      <c r="B15896"/>
    </row>
    <row r="15897" spans="2:2" x14ac:dyDescent="0.25">
      <c r="B15897"/>
    </row>
    <row r="15898" spans="2:2" x14ac:dyDescent="0.25">
      <c r="B15898"/>
    </row>
    <row r="15899" spans="2:2" x14ac:dyDescent="0.25">
      <c r="B15899"/>
    </row>
    <row r="15900" spans="2:2" x14ac:dyDescent="0.25">
      <c r="B15900"/>
    </row>
    <row r="15901" spans="2:2" x14ac:dyDescent="0.25">
      <c r="B15901"/>
    </row>
    <row r="15902" spans="2:2" x14ac:dyDescent="0.25">
      <c r="B15902"/>
    </row>
    <row r="15903" spans="2:2" x14ac:dyDescent="0.25">
      <c r="B15903"/>
    </row>
    <row r="15904" spans="2:2" x14ac:dyDescent="0.25">
      <c r="B15904"/>
    </row>
    <row r="15905" spans="2:2" x14ac:dyDescent="0.25">
      <c r="B15905"/>
    </row>
    <row r="15906" spans="2:2" x14ac:dyDescent="0.25">
      <c r="B15906"/>
    </row>
    <row r="15907" spans="2:2" x14ac:dyDescent="0.25">
      <c r="B15907"/>
    </row>
    <row r="15908" spans="2:2" x14ac:dyDescent="0.25">
      <c r="B15908"/>
    </row>
    <row r="15909" spans="2:2" x14ac:dyDescent="0.25">
      <c r="B15909"/>
    </row>
    <row r="15910" spans="2:2" x14ac:dyDescent="0.25">
      <c r="B15910"/>
    </row>
    <row r="15911" spans="2:2" x14ac:dyDescent="0.25">
      <c r="B15911"/>
    </row>
    <row r="15912" spans="2:2" x14ac:dyDescent="0.25">
      <c r="B15912"/>
    </row>
    <row r="15913" spans="2:2" x14ac:dyDescent="0.25">
      <c r="B15913"/>
    </row>
    <row r="15914" spans="2:2" x14ac:dyDescent="0.25">
      <c r="B15914"/>
    </row>
    <row r="15915" spans="2:2" x14ac:dyDescent="0.25">
      <c r="B15915"/>
    </row>
    <row r="15916" spans="2:2" x14ac:dyDescent="0.25">
      <c r="B15916"/>
    </row>
    <row r="15917" spans="2:2" x14ac:dyDescent="0.25">
      <c r="B15917"/>
    </row>
    <row r="15918" spans="2:2" x14ac:dyDescent="0.25">
      <c r="B15918"/>
    </row>
    <row r="15919" spans="2:2" x14ac:dyDescent="0.25">
      <c r="B15919"/>
    </row>
    <row r="15920" spans="2:2" x14ac:dyDescent="0.25">
      <c r="B15920"/>
    </row>
    <row r="15921" spans="2:2" x14ac:dyDescent="0.25">
      <c r="B15921"/>
    </row>
    <row r="15922" spans="2:2" x14ac:dyDescent="0.25">
      <c r="B15922"/>
    </row>
    <row r="15923" spans="2:2" x14ac:dyDescent="0.25">
      <c r="B15923"/>
    </row>
    <row r="15924" spans="2:2" x14ac:dyDescent="0.25">
      <c r="B15924"/>
    </row>
    <row r="15925" spans="2:2" x14ac:dyDescent="0.25">
      <c r="B15925"/>
    </row>
    <row r="15926" spans="2:2" x14ac:dyDescent="0.25">
      <c r="B15926"/>
    </row>
    <row r="15927" spans="2:2" x14ac:dyDescent="0.25">
      <c r="B15927"/>
    </row>
    <row r="15928" spans="2:2" x14ac:dyDescent="0.25">
      <c r="B15928"/>
    </row>
    <row r="15929" spans="2:2" x14ac:dyDescent="0.25">
      <c r="B15929"/>
    </row>
    <row r="15930" spans="2:2" x14ac:dyDescent="0.25">
      <c r="B15930"/>
    </row>
    <row r="15931" spans="2:2" x14ac:dyDescent="0.25">
      <c r="B15931"/>
    </row>
    <row r="15932" spans="2:2" x14ac:dyDescent="0.25">
      <c r="B15932"/>
    </row>
    <row r="15933" spans="2:2" x14ac:dyDescent="0.25">
      <c r="B15933"/>
    </row>
    <row r="15934" spans="2:2" x14ac:dyDescent="0.25">
      <c r="B15934"/>
    </row>
    <row r="15935" spans="2:2" x14ac:dyDescent="0.25">
      <c r="B15935"/>
    </row>
    <row r="15936" spans="2:2" x14ac:dyDescent="0.25">
      <c r="B15936"/>
    </row>
    <row r="15937" spans="2:2" x14ac:dyDescent="0.25">
      <c r="B15937"/>
    </row>
    <row r="15938" spans="2:2" x14ac:dyDescent="0.25">
      <c r="B15938"/>
    </row>
    <row r="15939" spans="2:2" x14ac:dyDescent="0.25">
      <c r="B15939"/>
    </row>
    <row r="15940" spans="2:2" x14ac:dyDescent="0.25">
      <c r="B15940"/>
    </row>
    <row r="15941" spans="2:2" x14ac:dyDescent="0.25">
      <c r="B15941"/>
    </row>
    <row r="15942" spans="2:2" x14ac:dyDescent="0.25">
      <c r="B15942"/>
    </row>
    <row r="15943" spans="2:2" x14ac:dyDescent="0.25">
      <c r="B15943"/>
    </row>
    <row r="15944" spans="2:2" x14ac:dyDescent="0.25">
      <c r="B15944"/>
    </row>
    <row r="15945" spans="2:2" x14ac:dyDescent="0.25">
      <c r="B15945"/>
    </row>
    <row r="15946" spans="2:2" x14ac:dyDescent="0.25">
      <c r="B15946"/>
    </row>
    <row r="15947" spans="2:2" x14ac:dyDescent="0.25">
      <c r="B15947"/>
    </row>
    <row r="15948" spans="2:2" x14ac:dyDescent="0.25">
      <c r="B15948"/>
    </row>
    <row r="15949" spans="2:2" x14ac:dyDescent="0.25">
      <c r="B15949"/>
    </row>
    <row r="15950" spans="2:2" x14ac:dyDescent="0.25">
      <c r="B15950"/>
    </row>
    <row r="15951" spans="2:2" x14ac:dyDescent="0.25">
      <c r="B15951"/>
    </row>
    <row r="15952" spans="2:2" x14ac:dyDescent="0.25">
      <c r="B15952"/>
    </row>
    <row r="15953" spans="2:2" x14ac:dyDescent="0.25">
      <c r="B15953"/>
    </row>
    <row r="15954" spans="2:2" x14ac:dyDescent="0.25">
      <c r="B15954"/>
    </row>
    <row r="15955" spans="2:2" x14ac:dyDescent="0.25">
      <c r="B15955"/>
    </row>
    <row r="15956" spans="2:2" x14ac:dyDescent="0.25">
      <c r="B15956"/>
    </row>
    <row r="15957" spans="2:2" x14ac:dyDescent="0.25">
      <c r="B15957"/>
    </row>
    <row r="15958" spans="2:2" x14ac:dyDescent="0.25">
      <c r="B15958"/>
    </row>
    <row r="15959" spans="2:2" x14ac:dyDescent="0.25">
      <c r="B15959"/>
    </row>
    <row r="15960" spans="2:2" x14ac:dyDescent="0.25">
      <c r="B15960"/>
    </row>
    <row r="15961" spans="2:2" x14ac:dyDescent="0.25">
      <c r="B15961"/>
    </row>
    <row r="15962" spans="2:2" x14ac:dyDescent="0.25">
      <c r="B15962"/>
    </row>
    <row r="15963" spans="2:2" x14ac:dyDescent="0.25">
      <c r="B15963"/>
    </row>
    <row r="15964" spans="2:2" x14ac:dyDescent="0.25">
      <c r="B15964"/>
    </row>
    <row r="15965" spans="2:2" x14ac:dyDescent="0.25">
      <c r="B15965"/>
    </row>
    <row r="15966" spans="2:2" x14ac:dyDescent="0.25">
      <c r="B15966"/>
    </row>
    <row r="15967" spans="2:2" x14ac:dyDescent="0.25">
      <c r="B15967"/>
    </row>
    <row r="15968" spans="2:2" x14ac:dyDescent="0.25">
      <c r="B15968"/>
    </row>
    <row r="15969" spans="2:2" x14ac:dyDescent="0.25">
      <c r="B15969"/>
    </row>
    <row r="15970" spans="2:2" x14ac:dyDescent="0.25">
      <c r="B15970"/>
    </row>
    <row r="15971" spans="2:2" x14ac:dyDescent="0.25">
      <c r="B15971"/>
    </row>
    <row r="15972" spans="2:2" x14ac:dyDescent="0.25">
      <c r="B15972"/>
    </row>
    <row r="15973" spans="2:2" x14ac:dyDescent="0.25">
      <c r="B15973"/>
    </row>
    <row r="15974" spans="2:2" x14ac:dyDescent="0.25">
      <c r="B15974"/>
    </row>
    <row r="15975" spans="2:2" x14ac:dyDescent="0.25">
      <c r="B15975"/>
    </row>
    <row r="15976" spans="2:2" x14ac:dyDescent="0.25">
      <c r="B15976"/>
    </row>
    <row r="15977" spans="2:2" x14ac:dyDescent="0.25">
      <c r="B15977"/>
    </row>
    <row r="15978" spans="2:2" x14ac:dyDescent="0.25">
      <c r="B15978"/>
    </row>
    <row r="15979" spans="2:2" x14ac:dyDescent="0.25">
      <c r="B15979"/>
    </row>
    <row r="15980" spans="2:2" x14ac:dyDescent="0.25">
      <c r="B15980"/>
    </row>
    <row r="15981" spans="2:2" x14ac:dyDescent="0.25">
      <c r="B15981"/>
    </row>
    <row r="15982" spans="2:2" x14ac:dyDescent="0.25">
      <c r="B15982"/>
    </row>
    <row r="15983" spans="2:2" x14ac:dyDescent="0.25">
      <c r="B15983"/>
    </row>
    <row r="15984" spans="2:2" x14ac:dyDescent="0.25">
      <c r="B15984"/>
    </row>
    <row r="15985" spans="2:2" x14ac:dyDescent="0.25">
      <c r="B15985"/>
    </row>
    <row r="15986" spans="2:2" x14ac:dyDescent="0.25">
      <c r="B15986"/>
    </row>
    <row r="15987" spans="2:2" x14ac:dyDescent="0.25">
      <c r="B15987"/>
    </row>
    <row r="15988" spans="2:2" x14ac:dyDescent="0.25">
      <c r="B15988"/>
    </row>
    <row r="15989" spans="2:2" x14ac:dyDescent="0.25">
      <c r="B15989"/>
    </row>
    <row r="15990" spans="2:2" x14ac:dyDescent="0.25">
      <c r="B15990"/>
    </row>
    <row r="15991" spans="2:2" x14ac:dyDescent="0.25">
      <c r="B15991"/>
    </row>
    <row r="15992" spans="2:2" x14ac:dyDescent="0.25">
      <c r="B15992"/>
    </row>
    <row r="15993" spans="2:2" x14ac:dyDescent="0.25">
      <c r="B15993"/>
    </row>
    <row r="15994" spans="2:2" x14ac:dyDescent="0.25">
      <c r="B15994"/>
    </row>
    <row r="15995" spans="2:2" x14ac:dyDescent="0.25">
      <c r="B15995"/>
    </row>
    <row r="15996" spans="2:2" x14ac:dyDescent="0.25">
      <c r="B15996"/>
    </row>
    <row r="15997" spans="2:2" x14ac:dyDescent="0.25">
      <c r="B15997"/>
    </row>
    <row r="15998" spans="2:2" x14ac:dyDescent="0.25">
      <c r="B15998"/>
    </row>
    <row r="15999" spans="2:2" x14ac:dyDescent="0.25">
      <c r="B15999"/>
    </row>
    <row r="16000" spans="2:2" x14ac:dyDescent="0.25">
      <c r="B16000"/>
    </row>
    <row r="16001" spans="2:2" x14ac:dyDescent="0.25">
      <c r="B16001"/>
    </row>
    <row r="16002" spans="2:2" x14ac:dyDescent="0.25">
      <c r="B16002"/>
    </row>
    <row r="16003" spans="2:2" x14ac:dyDescent="0.25">
      <c r="B16003"/>
    </row>
    <row r="16004" spans="2:2" x14ac:dyDescent="0.25">
      <c r="B16004"/>
    </row>
    <row r="16005" spans="2:2" x14ac:dyDescent="0.25">
      <c r="B16005"/>
    </row>
    <row r="16006" spans="2:2" x14ac:dyDescent="0.25">
      <c r="B16006"/>
    </row>
    <row r="16007" spans="2:2" x14ac:dyDescent="0.25">
      <c r="B16007"/>
    </row>
    <row r="16008" spans="2:2" x14ac:dyDescent="0.25">
      <c r="B16008"/>
    </row>
    <row r="16009" spans="2:2" x14ac:dyDescent="0.25">
      <c r="B16009"/>
    </row>
    <row r="16010" spans="2:2" x14ac:dyDescent="0.25">
      <c r="B16010"/>
    </row>
    <row r="16011" spans="2:2" x14ac:dyDescent="0.25">
      <c r="B16011"/>
    </row>
    <row r="16012" spans="2:2" x14ac:dyDescent="0.25">
      <c r="B16012"/>
    </row>
    <row r="16013" spans="2:2" x14ac:dyDescent="0.25">
      <c r="B16013"/>
    </row>
    <row r="16014" spans="2:2" x14ac:dyDescent="0.25">
      <c r="B16014"/>
    </row>
    <row r="16015" spans="2:2" x14ac:dyDescent="0.25">
      <c r="B16015"/>
    </row>
    <row r="16016" spans="2:2" x14ac:dyDescent="0.25">
      <c r="B16016"/>
    </row>
    <row r="16017" spans="2:2" x14ac:dyDescent="0.25">
      <c r="B16017"/>
    </row>
    <row r="16018" spans="2:2" x14ac:dyDescent="0.25">
      <c r="B16018"/>
    </row>
    <row r="16019" spans="2:2" x14ac:dyDescent="0.25">
      <c r="B16019"/>
    </row>
    <row r="16020" spans="2:2" x14ac:dyDescent="0.25">
      <c r="B16020"/>
    </row>
    <row r="16021" spans="2:2" x14ac:dyDescent="0.25">
      <c r="B16021"/>
    </row>
    <row r="16022" spans="2:2" x14ac:dyDescent="0.25">
      <c r="B16022"/>
    </row>
    <row r="16023" spans="2:2" x14ac:dyDescent="0.25">
      <c r="B16023"/>
    </row>
    <row r="16024" spans="2:2" x14ac:dyDescent="0.25">
      <c r="B16024"/>
    </row>
    <row r="16025" spans="2:2" x14ac:dyDescent="0.25">
      <c r="B16025"/>
    </row>
    <row r="16026" spans="2:2" x14ac:dyDescent="0.25">
      <c r="B16026"/>
    </row>
    <row r="16027" spans="2:2" x14ac:dyDescent="0.25">
      <c r="B16027"/>
    </row>
    <row r="16028" spans="2:2" x14ac:dyDescent="0.25">
      <c r="B16028"/>
    </row>
    <row r="16029" spans="2:2" x14ac:dyDescent="0.25">
      <c r="B16029"/>
    </row>
    <row r="16030" spans="2:2" x14ac:dyDescent="0.25">
      <c r="B16030"/>
    </row>
    <row r="16031" spans="2:2" x14ac:dyDescent="0.25">
      <c r="B16031"/>
    </row>
    <row r="16032" spans="2:2" x14ac:dyDescent="0.25">
      <c r="B16032"/>
    </row>
    <row r="16033" spans="2:2" x14ac:dyDescent="0.25">
      <c r="B16033"/>
    </row>
    <row r="16034" spans="2:2" x14ac:dyDescent="0.25">
      <c r="B16034"/>
    </row>
    <row r="16035" spans="2:2" x14ac:dyDescent="0.25">
      <c r="B16035"/>
    </row>
    <row r="16036" spans="2:2" x14ac:dyDescent="0.25">
      <c r="B16036"/>
    </row>
    <row r="16037" spans="2:2" x14ac:dyDescent="0.25">
      <c r="B16037"/>
    </row>
    <row r="16038" spans="2:2" x14ac:dyDescent="0.25">
      <c r="B16038"/>
    </row>
    <row r="16039" spans="2:2" x14ac:dyDescent="0.25">
      <c r="B16039"/>
    </row>
    <row r="16040" spans="2:2" x14ac:dyDescent="0.25">
      <c r="B16040"/>
    </row>
    <row r="16041" spans="2:2" x14ac:dyDescent="0.25">
      <c r="B16041"/>
    </row>
    <row r="16042" spans="2:2" x14ac:dyDescent="0.25">
      <c r="B16042"/>
    </row>
    <row r="16043" spans="2:2" x14ac:dyDescent="0.25">
      <c r="B16043"/>
    </row>
    <row r="16044" spans="2:2" x14ac:dyDescent="0.25">
      <c r="B16044"/>
    </row>
    <row r="16045" spans="2:2" x14ac:dyDescent="0.25">
      <c r="B16045"/>
    </row>
    <row r="16046" spans="2:2" x14ac:dyDescent="0.25">
      <c r="B16046"/>
    </row>
    <row r="16047" spans="2:2" x14ac:dyDescent="0.25">
      <c r="B16047"/>
    </row>
    <row r="16048" spans="2:2" x14ac:dyDescent="0.25">
      <c r="B16048"/>
    </row>
    <row r="16049" spans="2:2" x14ac:dyDescent="0.25">
      <c r="B16049"/>
    </row>
    <row r="16050" spans="2:2" x14ac:dyDescent="0.25">
      <c r="B16050"/>
    </row>
    <row r="16051" spans="2:2" x14ac:dyDescent="0.25">
      <c r="B16051"/>
    </row>
    <row r="16052" spans="2:2" x14ac:dyDescent="0.25">
      <c r="B16052"/>
    </row>
    <row r="16053" spans="2:2" x14ac:dyDescent="0.25">
      <c r="B16053"/>
    </row>
    <row r="16054" spans="2:2" x14ac:dyDescent="0.25">
      <c r="B16054"/>
    </row>
    <row r="16055" spans="2:2" x14ac:dyDescent="0.25">
      <c r="B16055"/>
    </row>
    <row r="16056" spans="2:2" x14ac:dyDescent="0.25">
      <c r="B16056"/>
    </row>
    <row r="16057" spans="2:2" x14ac:dyDescent="0.25">
      <c r="B16057"/>
    </row>
    <row r="16058" spans="2:2" x14ac:dyDescent="0.25">
      <c r="B16058"/>
    </row>
    <row r="16059" spans="2:2" x14ac:dyDescent="0.25">
      <c r="B16059"/>
    </row>
    <row r="16060" spans="2:2" x14ac:dyDescent="0.25">
      <c r="B16060"/>
    </row>
    <row r="16061" spans="2:2" x14ac:dyDescent="0.25">
      <c r="B16061"/>
    </row>
    <row r="16062" spans="2:2" x14ac:dyDescent="0.25">
      <c r="B16062"/>
    </row>
    <row r="16063" spans="2:2" x14ac:dyDescent="0.25">
      <c r="B16063"/>
    </row>
    <row r="16064" spans="2:2" x14ac:dyDescent="0.25">
      <c r="B16064"/>
    </row>
    <row r="16065" spans="2:2" x14ac:dyDescent="0.25">
      <c r="B16065"/>
    </row>
    <row r="16066" spans="2:2" x14ac:dyDescent="0.25">
      <c r="B16066"/>
    </row>
    <row r="16067" spans="2:2" x14ac:dyDescent="0.25">
      <c r="B16067"/>
    </row>
    <row r="16068" spans="2:2" x14ac:dyDescent="0.25">
      <c r="B16068"/>
    </row>
    <row r="16069" spans="2:2" x14ac:dyDescent="0.25">
      <c r="B16069"/>
    </row>
    <row r="16070" spans="2:2" x14ac:dyDescent="0.25">
      <c r="B16070"/>
    </row>
    <row r="16071" spans="2:2" x14ac:dyDescent="0.25">
      <c r="B16071"/>
    </row>
    <row r="16072" spans="2:2" x14ac:dyDescent="0.25">
      <c r="B16072"/>
    </row>
    <row r="16073" spans="2:2" x14ac:dyDescent="0.25">
      <c r="B16073"/>
    </row>
    <row r="16074" spans="2:2" x14ac:dyDescent="0.25">
      <c r="B16074"/>
    </row>
    <row r="16075" spans="2:2" x14ac:dyDescent="0.25">
      <c r="B16075"/>
    </row>
    <row r="16076" spans="2:2" x14ac:dyDescent="0.25">
      <c r="B16076"/>
    </row>
    <row r="16077" spans="2:2" x14ac:dyDescent="0.25">
      <c r="B16077"/>
    </row>
    <row r="16078" spans="2:2" x14ac:dyDescent="0.25">
      <c r="B16078"/>
    </row>
    <row r="16079" spans="2:2" x14ac:dyDescent="0.25">
      <c r="B16079"/>
    </row>
    <row r="16080" spans="2:2" x14ac:dyDescent="0.25">
      <c r="B16080"/>
    </row>
    <row r="16081" spans="2:2" x14ac:dyDescent="0.25">
      <c r="B16081"/>
    </row>
    <row r="16082" spans="2:2" x14ac:dyDescent="0.25">
      <c r="B16082"/>
    </row>
    <row r="16083" spans="2:2" x14ac:dyDescent="0.25">
      <c r="B16083"/>
    </row>
    <row r="16084" spans="2:2" x14ac:dyDescent="0.25">
      <c r="B16084"/>
    </row>
    <row r="16085" spans="2:2" x14ac:dyDescent="0.25">
      <c r="B16085"/>
    </row>
    <row r="16086" spans="2:2" x14ac:dyDescent="0.25">
      <c r="B16086"/>
    </row>
    <row r="16087" spans="2:2" x14ac:dyDescent="0.25">
      <c r="B16087"/>
    </row>
    <row r="16088" spans="2:2" x14ac:dyDescent="0.25">
      <c r="B16088"/>
    </row>
    <row r="16089" spans="2:2" x14ac:dyDescent="0.25">
      <c r="B16089"/>
    </row>
    <row r="16090" spans="2:2" x14ac:dyDescent="0.25">
      <c r="B16090"/>
    </row>
    <row r="16091" spans="2:2" x14ac:dyDescent="0.25">
      <c r="B16091"/>
    </row>
    <row r="16092" spans="2:2" x14ac:dyDescent="0.25">
      <c r="B16092"/>
    </row>
    <row r="16093" spans="2:2" x14ac:dyDescent="0.25">
      <c r="B16093"/>
    </row>
    <row r="16094" spans="2:2" x14ac:dyDescent="0.25">
      <c r="B16094"/>
    </row>
    <row r="16095" spans="2:2" x14ac:dyDescent="0.25">
      <c r="B16095"/>
    </row>
    <row r="16096" spans="2:2" x14ac:dyDescent="0.25">
      <c r="B16096"/>
    </row>
    <row r="16097" spans="2:2" x14ac:dyDescent="0.25">
      <c r="B16097"/>
    </row>
    <row r="16098" spans="2:2" x14ac:dyDescent="0.25">
      <c r="B16098"/>
    </row>
    <row r="16099" spans="2:2" x14ac:dyDescent="0.25">
      <c r="B16099"/>
    </row>
    <row r="16100" spans="2:2" x14ac:dyDescent="0.25">
      <c r="B16100"/>
    </row>
    <row r="16101" spans="2:2" x14ac:dyDescent="0.25">
      <c r="B16101"/>
    </row>
    <row r="16102" spans="2:2" x14ac:dyDescent="0.25">
      <c r="B16102"/>
    </row>
    <row r="16103" spans="2:2" x14ac:dyDescent="0.25">
      <c r="B16103"/>
    </row>
    <row r="16104" spans="2:2" x14ac:dyDescent="0.25">
      <c r="B16104"/>
    </row>
    <row r="16105" spans="2:2" x14ac:dyDescent="0.25">
      <c r="B16105"/>
    </row>
    <row r="16106" spans="2:2" x14ac:dyDescent="0.25">
      <c r="B16106"/>
    </row>
    <row r="16107" spans="2:2" x14ac:dyDescent="0.25">
      <c r="B16107"/>
    </row>
    <row r="16108" spans="2:2" x14ac:dyDescent="0.25">
      <c r="B16108"/>
    </row>
    <row r="16109" spans="2:2" x14ac:dyDescent="0.25">
      <c r="B16109"/>
    </row>
    <row r="16110" spans="2:2" x14ac:dyDescent="0.25">
      <c r="B16110"/>
    </row>
    <row r="16111" spans="2:2" x14ac:dyDescent="0.25">
      <c r="B16111"/>
    </row>
    <row r="16112" spans="2:2" x14ac:dyDescent="0.25">
      <c r="B16112"/>
    </row>
    <row r="16113" spans="2:2" x14ac:dyDescent="0.25">
      <c r="B16113"/>
    </row>
    <row r="16114" spans="2:2" x14ac:dyDescent="0.25">
      <c r="B16114"/>
    </row>
    <row r="16115" spans="2:2" x14ac:dyDescent="0.25">
      <c r="B16115"/>
    </row>
    <row r="16116" spans="2:2" x14ac:dyDescent="0.25">
      <c r="B16116"/>
    </row>
    <row r="16117" spans="2:2" x14ac:dyDescent="0.25">
      <c r="B16117"/>
    </row>
    <row r="16118" spans="2:2" x14ac:dyDescent="0.25">
      <c r="B16118"/>
    </row>
    <row r="16119" spans="2:2" x14ac:dyDescent="0.25">
      <c r="B16119"/>
    </row>
    <row r="16120" spans="2:2" x14ac:dyDescent="0.25">
      <c r="B16120"/>
    </row>
    <row r="16121" spans="2:2" x14ac:dyDescent="0.25">
      <c r="B16121"/>
    </row>
    <row r="16122" spans="2:2" x14ac:dyDescent="0.25">
      <c r="B16122"/>
    </row>
    <row r="16123" spans="2:2" x14ac:dyDescent="0.25">
      <c r="B16123"/>
    </row>
    <row r="16124" spans="2:2" x14ac:dyDescent="0.25">
      <c r="B16124"/>
    </row>
    <row r="16125" spans="2:2" x14ac:dyDescent="0.25">
      <c r="B16125"/>
    </row>
    <row r="16126" spans="2:2" x14ac:dyDescent="0.25">
      <c r="B16126"/>
    </row>
    <row r="16127" spans="2:2" x14ac:dyDescent="0.25">
      <c r="B16127"/>
    </row>
    <row r="16128" spans="2:2" x14ac:dyDescent="0.25">
      <c r="B16128"/>
    </row>
    <row r="16129" spans="2:2" x14ac:dyDescent="0.25">
      <c r="B16129"/>
    </row>
    <row r="16130" spans="2:2" x14ac:dyDescent="0.25">
      <c r="B16130"/>
    </row>
    <row r="16131" spans="2:2" x14ac:dyDescent="0.25">
      <c r="B16131"/>
    </row>
    <row r="16132" spans="2:2" x14ac:dyDescent="0.25">
      <c r="B16132"/>
    </row>
    <row r="16133" spans="2:2" x14ac:dyDescent="0.25">
      <c r="B16133"/>
    </row>
    <row r="16134" spans="2:2" x14ac:dyDescent="0.25">
      <c r="B16134"/>
    </row>
    <row r="16135" spans="2:2" x14ac:dyDescent="0.25">
      <c r="B16135"/>
    </row>
    <row r="16136" spans="2:2" x14ac:dyDescent="0.25">
      <c r="B16136"/>
    </row>
    <row r="16137" spans="2:2" x14ac:dyDescent="0.25">
      <c r="B16137"/>
    </row>
    <row r="16138" spans="2:2" x14ac:dyDescent="0.25">
      <c r="B16138"/>
    </row>
    <row r="16139" spans="2:2" x14ac:dyDescent="0.25">
      <c r="B16139"/>
    </row>
    <row r="16140" spans="2:2" x14ac:dyDescent="0.25">
      <c r="B16140"/>
    </row>
    <row r="16141" spans="2:2" x14ac:dyDescent="0.25">
      <c r="B16141"/>
    </row>
    <row r="16142" spans="2:2" x14ac:dyDescent="0.25">
      <c r="B16142"/>
    </row>
    <row r="16143" spans="2:2" x14ac:dyDescent="0.25">
      <c r="B16143"/>
    </row>
    <row r="16144" spans="2:2" x14ac:dyDescent="0.25">
      <c r="B16144"/>
    </row>
    <row r="16145" spans="2:2" x14ac:dyDescent="0.25">
      <c r="B16145"/>
    </row>
    <row r="16146" spans="2:2" x14ac:dyDescent="0.25">
      <c r="B16146"/>
    </row>
    <row r="16147" spans="2:2" x14ac:dyDescent="0.25">
      <c r="B16147"/>
    </row>
    <row r="16148" spans="2:2" x14ac:dyDescent="0.25">
      <c r="B16148"/>
    </row>
    <row r="16149" spans="2:2" x14ac:dyDescent="0.25">
      <c r="B16149"/>
    </row>
    <row r="16150" spans="2:2" x14ac:dyDescent="0.25">
      <c r="B16150"/>
    </row>
    <row r="16151" spans="2:2" x14ac:dyDescent="0.25">
      <c r="B16151"/>
    </row>
    <row r="16152" spans="2:2" x14ac:dyDescent="0.25">
      <c r="B16152"/>
    </row>
    <row r="16153" spans="2:2" x14ac:dyDescent="0.25">
      <c r="B16153"/>
    </row>
    <row r="16154" spans="2:2" x14ac:dyDescent="0.25">
      <c r="B16154"/>
    </row>
    <row r="16155" spans="2:2" x14ac:dyDescent="0.25">
      <c r="B16155"/>
    </row>
    <row r="16156" spans="2:2" x14ac:dyDescent="0.25">
      <c r="B16156"/>
    </row>
    <row r="16157" spans="2:2" x14ac:dyDescent="0.25">
      <c r="B16157"/>
    </row>
    <row r="16158" spans="2:2" x14ac:dyDescent="0.25">
      <c r="B16158"/>
    </row>
    <row r="16159" spans="2:2" x14ac:dyDescent="0.25">
      <c r="B16159"/>
    </row>
    <row r="16160" spans="2:2" x14ac:dyDescent="0.25">
      <c r="B16160"/>
    </row>
    <row r="16161" spans="2:2" x14ac:dyDescent="0.25">
      <c r="B16161"/>
    </row>
    <row r="16162" spans="2:2" x14ac:dyDescent="0.25">
      <c r="B16162"/>
    </row>
    <row r="16163" spans="2:2" x14ac:dyDescent="0.25">
      <c r="B16163"/>
    </row>
    <row r="16164" spans="2:2" x14ac:dyDescent="0.25">
      <c r="B16164"/>
    </row>
    <row r="16165" spans="2:2" x14ac:dyDescent="0.25">
      <c r="B16165"/>
    </row>
    <row r="16166" spans="2:2" x14ac:dyDescent="0.25">
      <c r="B16166"/>
    </row>
    <row r="16167" spans="2:2" x14ac:dyDescent="0.25">
      <c r="B16167"/>
    </row>
    <row r="16168" spans="2:2" x14ac:dyDescent="0.25">
      <c r="B16168"/>
    </row>
    <row r="16169" spans="2:2" x14ac:dyDescent="0.25">
      <c r="B16169"/>
    </row>
    <row r="16170" spans="2:2" x14ac:dyDescent="0.25">
      <c r="B16170"/>
    </row>
    <row r="16171" spans="2:2" x14ac:dyDescent="0.25">
      <c r="B16171"/>
    </row>
    <row r="16172" spans="2:2" x14ac:dyDescent="0.25">
      <c r="B16172"/>
    </row>
    <row r="16173" spans="2:2" x14ac:dyDescent="0.25">
      <c r="B16173"/>
    </row>
    <row r="16174" spans="2:2" x14ac:dyDescent="0.25">
      <c r="B16174"/>
    </row>
    <row r="16175" spans="2:2" x14ac:dyDescent="0.25">
      <c r="B16175"/>
    </row>
    <row r="16176" spans="2:2" x14ac:dyDescent="0.25">
      <c r="B16176"/>
    </row>
    <row r="16177" spans="2:2" x14ac:dyDescent="0.25">
      <c r="B16177"/>
    </row>
    <row r="16178" spans="2:2" x14ac:dyDescent="0.25">
      <c r="B16178"/>
    </row>
    <row r="16179" spans="2:2" x14ac:dyDescent="0.25">
      <c r="B16179"/>
    </row>
    <row r="16180" spans="2:2" x14ac:dyDescent="0.25">
      <c r="B16180"/>
    </row>
    <row r="16181" spans="2:2" x14ac:dyDescent="0.25">
      <c r="B16181"/>
    </row>
    <row r="16182" spans="2:2" x14ac:dyDescent="0.25">
      <c r="B16182"/>
    </row>
    <row r="16183" spans="2:2" x14ac:dyDescent="0.25">
      <c r="B16183"/>
    </row>
    <row r="16184" spans="2:2" x14ac:dyDescent="0.25">
      <c r="B16184"/>
    </row>
    <row r="16185" spans="2:2" x14ac:dyDescent="0.25">
      <c r="B16185"/>
    </row>
    <row r="16186" spans="2:2" x14ac:dyDescent="0.25">
      <c r="B16186"/>
    </row>
    <row r="16187" spans="2:2" x14ac:dyDescent="0.25">
      <c r="B16187"/>
    </row>
    <row r="16188" spans="2:2" x14ac:dyDescent="0.25">
      <c r="B16188"/>
    </row>
    <row r="16189" spans="2:2" x14ac:dyDescent="0.25">
      <c r="B16189"/>
    </row>
    <row r="16190" spans="2:2" x14ac:dyDescent="0.25">
      <c r="B16190"/>
    </row>
    <row r="16191" spans="2:2" x14ac:dyDescent="0.25">
      <c r="B16191"/>
    </row>
    <row r="16192" spans="2:2" x14ac:dyDescent="0.25">
      <c r="B16192"/>
    </row>
    <row r="16193" spans="2:2" x14ac:dyDescent="0.25">
      <c r="B16193"/>
    </row>
    <row r="16194" spans="2:2" x14ac:dyDescent="0.25">
      <c r="B16194"/>
    </row>
    <row r="16195" spans="2:2" x14ac:dyDescent="0.25">
      <c r="B16195"/>
    </row>
    <row r="16196" spans="2:2" x14ac:dyDescent="0.25">
      <c r="B16196"/>
    </row>
    <row r="16197" spans="2:2" x14ac:dyDescent="0.25">
      <c r="B16197"/>
    </row>
    <row r="16198" spans="2:2" x14ac:dyDescent="0.25">
      <c r="B16198"/>
    </row>
    <row r="16199" spans="2:2" x14ac:dyDescent="0.25">
      <c r="B16199"/>
    </row>
    <row r="16200" spans="2:2" x14ac:dyDescent="0.25">
      <c r="B16200"/>
    </row>
    <row r="16201" spans="2:2" x14ac:dyDescent="0.25">
      <c r="B16201"/>
    </row>
    <row r="16202" spans="2:2" x14ac:dyDescent="0.25">
      <c r="B16202"/>
    </row>
    <row r="16203" spans="2:2" x14ac:dyDescent="0.25">
      <c r="B16203"/>
    </row>
    <row r="16204" spans="2:2" x14ac:dyDescent="0.25">
      <c r="B16204"/>
    </row>
    <row r="16205" spans="2:2" x14ac:dyDescent="0.25">
      <c r="B16205"/>
    </row>
    <row r="16206" spans="2:2" x14ac:dyDescent="0.25">
      <c r="B16206"/>
    </row>
    <row r="16207" spans="2:2" x14ac:dyDescent="0.25">
      <c r="B16207"/>
    </row>
    <row r="16208" spans="2:2" x14ac:dyDescent="0.25">
      <c r="B16208"/>
    </row>
    <row r="16209" spans="2:2" x14ac:dyDescent="0.25">
      <c r="B16209"/>
    </row>
    <row r="16210" spans="2:2" x14ac:dyDescent="0.25">
      <c r="B16210"/>
    </row>
    <row r="16211" spans="2:2" x14ac:dyDescent="0.25">
      <c r="B16211"/>
    </row>
    <row r="16212" spans="2:2" x14ac:dyDescent="0.25">
      <c r="B16212"/>
    </row>
    <row r="16213" spans="2:2" x14ac:dyDescent="0.25">
      <c r="B16213"/>
    </row>
    <row r="16214" spans="2:2" x14ac:dyDescent="0.25">
      <c r="B16214"/>
    </row>
    <row r="16215" spans="2:2" x14ac:dyDescent="0.25">
      <c r="B16215"/>
    </row>
    <row r="16216" spans="2:2" x14ac:dyDescent="0.25">
      <c r="B16216"/>
    </row>
    <row r="16217" spans="2:2" x14ac:dyDescent="0.25">
      <c r="B16217"/>
    </row>
    <row r="16218" spans="2:2" x14ac:dyDescent="0.25">
      <c r="B16218"/>
    </row>
    <row r="16219" spans="2:2" x14ac:dyDescent="0.25">
      <c r="B16219"/>
    </row>
    <row r="16220" spans="2:2" x14ac:dyDescent="0.25">
      <c r="B16220"/>
    </row>
    <row r="16221" spans="2:2" x14ac:dyDescent="0.25">
      <c r="B16221"/>
    </row>
    <row r="16222" spans="2:2" x14ac:dyDescent="0.25">
      <c r="B16222"/>
    </row>
    <row r="16223" spans="2:2" x14ac:dyDescent="0.25">
      <c r="B16223"/>
    </row>
    <row r="16224" spans="2:2" x14ac:dyDescent="0.25">
      <c r="B16224"/>
    </row>
    <row r="16225" spans="2:2" x14ac:dyDescent="0.25">
      <c r="B16225"/>
    </row>
    <row r="16226" spans="2:2" x14ac:dyDescent="0.25">
      <c r="B16226"/>
    </row>
    <row r="16227" spans="2:2" x14ac:dyDescent="0.25">
      <c r="B16227"/>
    </row>
    <row r="16228" spans="2:2" x14ac:dyDescent="0.25">
      <c r="B16228"/>
    </row>
    <row r="16229" spans="2:2" x14ac:dyDescent="0.25">
      <c r="B16229"/>
    </row>
    <row r="16230" spans="2:2" x14ac:dyDescent="0.25">
      <c r="B16230"/>
    </row>
    <row r="16231" spans="2:2" x14ac:dyDescent="0.25">
      <c r="B16231"/>
    </row>
    <row r="16232" spans="2:2" x14ac:dyDescent="0.25">
      <c r="B16232"/>
    </row>
    <row r="16233" spans="2:2" x14ac:dyDescent="0.25">
      <c r="B16233"/>
    </row>
    <row r="16234" spans="2:2" x14ac:dyDescent="0.25">
      <c r="B16234"/>
    </row>
    <row r="16235" spans="2:2" x14ac:dyDescent="0.25">
      <c r="B16235"/>
    </row>
    <row r="16236" spans="2:2" x14ac:dyDescent="0.25">
      <c r="B16236"/>
    </row>
    <row r="16237" spans="2:2" x14ac:dyDescent="0.25">
      <c r="B16237"/>
    </row>
    <row r="16238" spans="2:2" x14ac:dyDescent="0.25">
      <c r="B16238"/>
    </row>
    <row r="16239" spans="2:2" x14ac:dyDescent="0.25">
      <c r="B16239"/>
    </row>
    <row r="16240" spans="2:2" x14ac:dyDescent="0.25">
      <c r="B16240"/>
    </row>
    <row r="16241" spans="2:2" x14ac:dyDescent="0.25">
      <c r="B16241"/>
    </row>
    <row r="16242" spans="2:2" x14ac:dyDescent="0.25">
      <c r="B16242"/>
    </row>
    <row r="16243" spans="2:2" x14ac:dyDescent="0.25">
      <c r="B16243"/>
    </row>
    <row r="16244" spans="2:2" x14ac:dyDescent="0.25">
      <c r="B16244"/>
    </row>
    <row r="16245" spans="2:2" x14ac:dyDescent="0.25">
      <c r="B16245"/>
    </row>
    <row r="16246" spans="2:2" x14ac:dyDescent="0.25">
      <c r="B16246"/>
    </row>
    <row r="16247" spans="2:2" x14ac:dyDescent="0.25">
      <c r="B16247"/>
    </row>
    <row r="16248" spans="2:2" x14ac:dyDescent="0.25">
      <c r="B16248"/>
    </row>
    <row r="16249" spans="2:2" x14ac:dyDescent="0.25">
      <c r="B16249"/>
    </row>
    <row r="16250" spans="2:2" x14ac:dyDescent="0.25">
      <c r="B16250"/>
    </row>
    <row r="16251" spans="2:2" x14ac:dyDescent="0.25">
      <c r="B16251"/>
    </row>
    <row r="16252" spans="2:2" x14ac:dyDescent="0.25">
      <c r="B16252"/>
    </row>
    <row r="16253" spans="2:2" x14ac:dyDescent="0.25">
      <c r="B16253"/>
    </row>
    <row r="16254" spans="2:2" x14ac:dyDescent="0.25">
      <c r="B16254"/>
    </row>
    <row r="16255" spans="2:2" x14ac:dyDescent="0.25">
      <c r="B16255"/>
    </row>
    <row r="16256" spans="2:2" x14ac:dyDescent="0.25">
      <c r="B16256"/>
    </row>
    <row r="16257" spans="2:2" x14ac:dyDescent="0.25">
      <c r="B16257"/>
    </row>
    <row r="16258" spans="2:2" x14ac:dyDescent="0.25">
      <c r="B16258"/>
    </row>
    <row r="16259" spans="2:2" x14ac:dyDescent="0.25">
      <c r="B16259"/>
    </row>
    <row r="16260" spans="2:2" x14ac:dyDescent="0.25">
      <c r="B16260"/>
    </row>
    <row r="16261" spans="2:2" x14ac:dyDescent="0.25">
      <c r="B16261"/>
    </row>
    <row r="16262" spans="2:2" x14ac:dyDescent="0.25">
      <c r="B16262"/>
    </row>
    <row r="16263" spans="2:2" x14ac:dyDescent="0.25">
      <c r="B16263"/>
    </row>
    <row r="16264" spans="2:2" x14ac:dyDescent="0.25">
      <c r="B16264"/>
    </row>
    <row r="16265" spans="2:2" x14ac:dyDescent="0.25">
      <c r="B16265"/>
    </row>
    <row r="16266" spans="2:2" x14ac:dyDescent="0.25">
      <c r="B16266"/>
    </row>
    <row r="16267" spans="2:2" x14ac:dyDescent="0.25">
      <c r="B16267"/>
    </row>
    <row r="16268" spans="2:2" x14ac:dyDescent="0.25">
      <c r="B16268"/>
    </row>
    <row r="16269" spans="2:2" x14ac:dyDescent="0.25">
      <c r="B16269"/>
    </row>
    <row r="16270" spans="2:2" x14ac:dyDescent="0.25">
      <c r="B16270"/>
    </row>
    <row r="16271" spans="2:2" x14ac:dyDescent="0.25">
      <c r="B16271"/>
    </row>
    <row r="16272" spans="2:2" x14ac:dyDescent="0.25">
      <c r="B16272"/>
    </row>
    <row r="16273" spans="2:2" x14ac:dyDescent="0.25">
      <c r="B16273"/>
    </row>
    <row r="16274" spans="2:2" x14ac:dyDescent="0.25">
      <c r="B16274"/>
    </row>
    <row r="16275" spans="2:2" x14ac:dyDescent="0.25">
      <c r="B16275"/>
    </row>
    <row r="16276" spans="2:2" x14ac:dyDescent="0.25">
      <c r="B16276"/>
    </row>
    <row r="16277" spans="2:2" x14ac:dyDescent="0.25">
      <c r="B16277"/>
    </row>
    <row r="16278" spans="2:2" x14ac:dyDescent="0.25">
      <c r="B16278"/>
    </row>
    <row r="16279" spans="2:2" x14ac:dyDescent="0.25">
      <c r="B16279"/>
    </row>
    <row r="16280" spans="2:2" x14ac:dyDescent="0.25">
      <c r="B16280"/>
    </row>
    <row r="16281" spans="2:2" x14ac:dyDescent="0.25">
      <c r="B16281"/>
    </row>
    <row r="16282" spans="2:2" x14ac:dyDescent="0.25">
      <c r="B16282"/>
    </row>
    <row r="16283" spans="2:2" x14ac:dyDescent="0.25">
      <c r="B16283"/>
    </row>
    <row r="16284" spans="2:2" x14ac:dyDescent="0.25">
      <c r="B16284"/>
    </row>
    <row r="16285" spans="2:2" x14ac:dyDescent="0.25">
      <c r="B16285"/>
    </row>
    <row r="16286" spans="2:2" x14ac:dyDescent="0.25">
      <c r="B16286"/>
    </row>
    <row r="16287" spans="2:2" x14ac:dyDescent="0.25">
      <c r="B16287"/>
    </row>
    <row r="16288" spans="2:2" x14ac:dyDescent="0.25">
      <c r="B16288"/>
    </row>
    <row r="16289" spans="2:2" x14ac:dyDescent="0.25">
      <c r="B16289"/>
    </row>
    <row r="16290" spans="2:2" x14ac:dyDescent="0.25">
      <c r="B16290"/>
    </row>
    <row r="16291" spans="2:2" x14ac:dyDescent="0.25">
      <c r="B16291"/>
    </row>
    <row r="16292" spans="2:2" x14ac:dyDescent="0.25">
      <c r="B16292"/>
    </row>
    <row r="16293" spans="2:2" x14ac:dyDescent="0.25">
      <c r="B16293"/>
    </row>
    <row r="16294" spans="2:2" x14ac:dyDescent="0.25">
      <c r="B16294"/>
    </row>
    <row r="16295" spans="2:2" x14ac:dyDescent="0.25">
      <c r="B16295"/>
    </row>
    <row r="16296" spans="2:2" x14ac:dyDescent="0.25">
      <c r="B16296"/>
    </row>
    <row r="16297" spans="2:2" x14ac:dyDescent="0.25">
      <c r="B16297"/>
    </row>
    <row r="16298" spans="2:2" x14ac:dyDescent="0.25">
      <c r="B16298"/>
    </row>
    <row r="16299" spans="2:2" x14ac:dyDescent="0.25">
      <c r="B16299"/>
    </row>
    <row r="16300" spans="2:2" x14ac:dyDescent="0.25">
      <c r="B16300"/>
    </row>
    <row r="16301" spans="2:2" x14ac:dyDescent="0.25">
      <c r="B16301"/>
    </row>
    <row r="16302" spans="2:2" x14ac:dyDescent="0.25">
      <c r="B16302"/>
    </row>
    <row r="16303" spans="2:2" x14ac:dyDescent="0.25">
      <c r="B16303"/>
    </row>
    <row r="16304" spans="2:2" x14ac:dyDescent="0.25">
      <c r="B16304"/>
    </row>
    <row r="16305" spans="2:2" x14ac:dyDescent="0.25">
      <c r="B16305"/>
    </row>
    <row r="16306" spans="2:2" x14ac:dyDescent="0.25">
      <c r="B16306"/>
    </row>
    <row r="16307" spans="2:2" x14ac:dyDescent="0.25">
      <c r="B16307"/>
    </row>
    <row r="16308" spans="2:2" x14ac:dyDescent="0.25">
      <c r="B16308"/>
    </row>
    <row r="16309" spans="2:2" x14ac:dyDescent="0.25">
      <c r="B16309"/>
    </row>
    <row r="16310" spans="2:2" x14ac:dyDescent="0.25">
      <c r="B16310"/>
    </row>
    <row r="16311" spans="2:2" x14ac:dyDescent="0.25">
      <c r="B16311"/>
    </row>
    <row r="16312" spans="2:2" x14ac:dyDescent="0.25">
      <c r="B16312"/>
    </row>
    <row r="16313" spans="2:2" x14ac:dyDescent="0.25">
      <c r="B16313"/>
    </row>
    <row r="16314" spans="2:2" x14ac:dyDescent="0.25">
      <c r="B16314"/>
    </row>
    <row r="16315" spans="2:2" x14ac:dyDescent="0.25">
      <c r="B16315"/>
    </row>
    <row r="16316" spans="2:2" x14ac:dyDescent="0.25">
      <c r="B16316"/>
    </row>
    <row r="16317" spans="2:2" x14ac:dyDescent="0.25">
      <c r="B16317"/>
    </row>
    <row r="16318" spans="2:2" x14ac:dyDescent="0.25">
      <c r="B16318"/>
    </row>
    <row r="16319" spans="2:2" x14ac:dyDescent="0.25">
      <c r="B16319"/>
    </row>
    <row r="16320" spans="2:2" x14ac:dyDescent="0.25">
      <c r="B16320"/>
    </row>
    <row r="16321" spans="2:2" x14ac:dyDescent="0.25">
      <c r="B16321"/>
    </row>
    <row r="16322" spans="2:2" x14ac:dyDescent="0.25">
      <c r="B16322"/>
    </row>
    <row r="16323" spans="2:2" x14ac:dyDescent="0.25">
      <c r="B16323"/>
    </row>
    <row r="16324" spans="2:2" x14ac:dyDescent="0.25">
      <c r="B16324"/>
    </row>
    <row r="16325" spans="2:2" x14ac:dyDescent="0.25">
      <c r="B16325"/>
    </row>
    <row r="16326" spans="2:2" x14ac:dyDescent="0.25">
      <c r="B16326"/>
    </row>
    <row r="16327" spans="2:2" x14ac:dyDescent="0.25">
      <c r="B16327"/>
    </row>
    <row r="16328" spans="2:2" x14ac:dyDescent="0.25">
      <c r="B16328"/>
    </row>
    <row r="16329" spans="2:2" x14ac:dyDescent="0.25">
      <c r="B16329"/>
    </row>
    <row r="16330" spans="2:2" x14ac:dyDescent="0.25">
      <c r="B16330"/>
    </row>
    <row r="16331" spans="2:2" x14ac:dyDescent="0.25">
      <c r="B16331"/>
    </row>
    <row r="16332" spans="2:2" x14ac:dyDescent="0.25">
      <c r="B16332"/>
    </row>
    <row r="16333" spans="2:2" x14ac:dyDescent="0.25">
      <c r="B16333"/>
    </row>
    <row r="16334" spans="2:2" x14ac:dyDescent="0.25">
      <c r="B16334"/>
    </row>
    <row r="16335" spans="2:2" x14ac:dyDescent="0.25">
      <c r="B16335"/>
    </row>
    <row r="16336" spans="2:2" x14ac:dyDescent="0.25">
      <c r="B16336"/>
    </row>
    <row r="16337" spans="2:2" x14ac:dyDescent="0.25">
      <c r="B16337"/>
    </row>
    <row r="16338" spans="2:2" x14ac:dyDescent="0.25">
      <c r="B16338"/>
    </row>
    <row r="16339" spans="2:2" x14ac:dyDescent="0.25">
      <c r="B16339"/>
    </row>
    <row r="16340" spans="2:2" x14ac:dyDescent="0.25">
      <c r="B16340"/>
    </row>
    <row r="16341" spans="2:2" x14ac:dyDescent="0.25">
      <c r="B16341"/>
    </row>
    <row r="16342" spans="2:2" x14ac:dyDescent="0.25">
      <c r="B16342"/>
    </row>
    <row r="16343" spans="2:2" x14ac:dyDescent="0.25">
      <c r="B16343"/>
    </row>
    <row r="16344" spans="2:2" x14ac:dyDescent="0.25">
      <c r="B16344"/>
    </row>
    <row r="16345" spans="2:2" x14ac:dyDescent="0.25">
      <c r="B16345"/>
    </row>
    <row r="16346" spans="2:2" x14ac:dyDescent="0.25">
      <c r="B16346"/>
    </row>
    <row r="16347" spans="2:2" x14ac:dyDescent="0.25">
      <c r="B16347"/>
    </row>
    <row r="16348" spans="2:2" x14ac:dyDescent="0.25">
      <c r="B16348"/>
    </row>
    <row r="16349" spans="2:2" x14ac:dyDescent="0.25">
      <c r="B16349"/>
    </row>
    <row r="16350" spans="2:2" x14ac:dyDescent="0.25">
      <c r="B16350"/>
    </row>
    <row r="16351" spans="2:2" x14ac:dyDescent="0.25">
      <c r="B16351"/>
    </row>
    <row r="16352" spans="2:2" x14ac:dyDescent="0.25">
      <c r="B16352"/>
    </row>
    <row r="16353" spans="2:2" x14ac:dyDescent="0.25">
      <c r="B16353"/>
    </row>
    <row r="16354" spans="2:2" x14ac:dyDescent="0.25">
      <c r="B16354"/>
    </row>
    <row r="16355" spans="2:2" x14ac:dyDescent="0.25">
      <c r="B16355"/>
    </row>
    <row r="16356" spans="2:2" x14ac:dyDescent="0.25">
      <c r="B16356"/>
    </row>
    <row r="16357" spans="2:2" x14ac:dyDescent="0.25">
      <c r="B16357"/>
    </row>
    <row r="16358" spans="2:2" x14ac:dyDescent="0.25">
      <c r="B16358"/>
    </row>
    <row r="16359" spans="2:2" x14ac:dyDescent="0.25">
      <c r="B16359"/>
    </row>
    <row r="16360" spans="2:2" x14ac:dyDescent="0.25">
      <c r="B16360"/>
    </row>
    <row r="16361" spans="2:2" x14ac:dyDescent="0.25">
      <c r="B16361"/>
    </row>
    <row r="16362" spans="2:2" x14ac:dyDescent="0.25">
      <c r="B16362"/>
    </row>
    <row r="16363" spans="2:2" x14ac:dyDescent="0.25">
      <c r="B16363"/>
    </row>
    <row r="16364" spans="2:2" x14ac:dyDescent="0.25">
      <c r="B16364"/>
    </row>
    <row r="16365" spans="2:2" x14ac:dyDescent="0.25">
      <c r="B16365"/>
    </row>
    <row r="16366" spans="2:2" x14ac:dyDescent="0.25">
      <c r="B16366"/>
    </row>
    <row r="16367" spans="2:2" x14ac:dyDescent="0.25">
      <c r="B16367"/>
    </row>
    <row r="16368" spans="2:2" x14ac:dyDescent="0.25">
      <c r="B16368"/>
    </row>
    <row r="16369" spans="2:2" x14ac:dyDescent="0.25">
      <c r="B16369"/>
    </row>
    <row r="16370" spans="2:2" x14ac:dyDescent="0.25">
      <c r="B16370"/>
    </row>
    <row r="16371" spans="2:2" x14ac:dyDescent="0.25">
      <c r="B16371"/>
    </row>
    <row r="16372" spans="2:2" x14ac:dyDescent="0.25">
      <c r="B16372"/>
    </row>
    <row r="16373" spans="2:2" x14ac:dyDescent="0.25">
      <c r="B16373"/>
    </row>
    <row r="16374" spans="2:2" x14ac:dyDescent="0.25">
      <c r="B16374"/>
    </row>
    <row r="16375" spans="2:2" x14ac:dyDescent="0.25">
      <c r="B16375"/>
    </row>
    <row r="16376" spans="2:2" x14ac:dyDescent="0.25">
      <c r="B16376"/>
    </row>
    <row r="16377" spans="2:2" x14ac:dyDescent="0.25">
      <c r="B16377"/>
    </row>
    <row r="16378" spans="2:2" x14ac:dyDescent="0.25">
      <c r="B16378"/>
    </row>
    <row r="16379" spans="2:2" x14ac:dyDescent="0.25">
      <c r="B16379"/>
    </row>
    <row r="16380" spans="2:2" x14ac:dyDescent="0.25">
      <c r="B16380"/>
    </row>
    <row r="16381" spans="2:2" x14ac:dyDescent="0.25">
      <c r="B16381"/>
    </row>
    <row r="16382" spans="2:2" x14ac:dyDescent="0.25">
      <c r="B16382"/>
    </row>
    <row r="16383" spans="2:2" x14ac:dyDescent="0.25">
      <c r="B16383"/>
    </row>
    <row r="16384" spans="2:2" x14ac:dyDescent="0.25">
      <c r="B16384"/>
    </row>
    <row r="16385" spans="2:2" x14ac:dyDescent="0.25">
      <c r="B16385"/>
    </row>
    <row r="16386" spans="2:2" x14ac:dyDescent="0.25">
      <c r="B16386"/>
    </row>
    <row r="16387" spans="2:2" x14ac:dyDescent="0.25">
      <c r="B16387"/>
    </row>
    <row r="16388" spans="2:2" x14ac:dyDescent="0.25">
      <c r="B16388"/>
    </row>
    <row r="16389" spans="2:2" x14ac:dyDescent="0.25">
      <c r="B16389"/>
    </row>
    <row r="16390" spans="2:2" x14ac:dyDescent="0.25">
      <c r="B16390"/>
    </row>
    <row r="16391" spans="2:2" x14ac:dyDescent="0.25">
      <c r="B16391"/>
    </row>
    <row r="16392" spans="2:2" x14ac:dyDescent="0.25">
      <c r="B16392"/>
    </row>
    <row r="16393" spans="2:2" x14ac:dyDescent="0.25">
      <c r="B16393"/>
    </row>
    <row r="16394" spans="2:2" x14ac:dyDescent="0.25">
      <c r="B16394"/>
    </row>
    <row r="16395" spans="2:2" x14ac:dyDescent="0.25">
      <c r="B16395"/>
    </row>
    <row r="16396" spans="2:2" x14ac:dyDescent="0.25">
      <c r="B16396"/>
    </row>
    <row r="16397" spans="2:2" x14ac:dyDescent="0.25">
      <c r="B16397"/>
    </row>
    <row r="16398" spans="2:2" x14ac:dyDescent="0.25">
      <c r="B16398"/>
    </row>
    <row r="16399" spans="2:2" x14ac:dyDescent="0.25">
      <c r="B16399"/>
    </row>
    <row r="16400" spans="2:2" x14ac:dyDescent="0.25">
      <c r="B16400"/>
    </row>
    <row r="16401" spans="2:2" x14ac:dyDescent="0.25">
      <c r="B16401"/>
    </row>
    <row r="16402" spans="2:2" x14ac:dyDescent="0.25">
      <c r="B16402"/>
    </row>
    <row r="16403" spans="2:2" x14ac:dyDescent="0.25">
      <c r="B16403"/>
    </row>
    <row r="16404" spans="2:2" x14ac:dyDescent="0.25">
      <c r="B16404"/>
    </row>
    <row r="16405" spans="2:2" x14ac:dyDescent="0.25">
      <c r="B16405"/>
    </row>
    <row r="16406" spans="2:2" x14ac:dyDescent="0.25">
      <c r="B16406"/>
    </row>
    <row r="16407" spans="2:2" x14ac:dyDescent="0.25">
      <c r="B16407"/>
    </row>
    <row r="16408" spans="2:2" x14ac:dyDescent="0.25">
      <c r="B16408"/>
    </row>
    <row r="16409" spans="2:2" x14ac:dyDescent="0.25">
      <c r="B16409"/>
    </row>
    <row r="16410" spans="2:2" x14ac:dyDescent="0.25">
      <c r="B16410"/>
    </row>
    <row r="16411" spans="2:2" x14ac:dyDescent="0.25">
      <c r="B16411"/>
    </row>
    <row r="16412" spans="2:2" x14ac:dyDescent="0.25">
      <c r="B16412"/>
    </row>
    <row r="16413" spans="2:2" x14ac:dyDescent="0.25">
      <c r="B16413"/>
    </row>
    <row r="16414" spans="2:2" x14ac:dyDescent="0.25">
      <c r="B16414"/>
    </row>
    <row r="16415" spans="2:2" x14ac:dyDescent="0.25">
      <c r="B16415"/>
    </row>
    <row r="16416" spans="2:2" x14ac:dyDescent="0.25">
      <c r="B16416"/>
    </row>
    <row r="16417" spans="2:2" x14ac:dyDescent="0.25">
      <c r="B16417"/>
    </row>
    <row r="16418" spans="2:2" x14ac:dyDescent="0.25">
      <c r="B16418"/>
    </row>
    <row r="16419" spans="2:2" x14ac:dyDescent="0.25">
      <c r="B16419"/>
    </row>
    <row r="16420" spans="2:2" x14ac:dyDescent="0.25">
      <c r="B16420"/>
    </row>
    <row r="16421" spans="2:2" x14ac:dyDescent="0.25">
      <c r="B16421"/>
    </row>
    <row r="16422" spans="2:2" x14ac:dyDescent="0.25">
      <c r="B16422"/>
    </row>
    <row r="16423" spans="2:2" x14ac:dyDescent="0.25">
      <c r="B16423"/>
    </row>
    <row r="16424" spans="2:2" x14ac:dyDescent="0.25">
      <c r="B16424"/>
    </row>
    <row r="16425" spans="2:2" x14ac:dyDescent="0.25">
      <c r="B16425"/>
    </row>
    <row r="16426" spans="2:2" x14ac:dyDescent="0.25">
      <c r="B16426"/>
    </row>
    <row r="16427" spans="2:2" x14ac:dyDescent="0.25">
      <c r="B16427"/>
    </row>
    <row r="16428" spans="2:2" x14ac:dyDescent="0.25">
      <c r="B16428"/>
    </row>
    <row r="16429" spans="2:2" x14ac:dyDescent="0.25">
      <c r="B16429"/>
    </row>
    <row r="16430" spans="2:2" x14ac:dyDescent="0.25">
      <c r="B16430"/>
    </row>
    <row r="16431" spans="2:2" x14ac:dyDescent="0.25">
      <c r="B16431"/>
    </row>
    <row r="16432" spans="2:2" x14ac:dyDescent="0.25">
      <c r="B16432"/>
    </row>
    <row r="16433" spans="2:2" x14ac:dyDescent="0.25">
      <c r="B16433"/>
    </row>
    <row r="16434" spans="2:2" x14ac:dyDescent="0.25">
      <c r="B16434"/>
    </row>
    <row r="16435" spans="2:2" x14ac:dyDescent="0.25">
      <c r="B16435"/>
    </row>
    <row r="16436" spans="2:2" x14ac:dyDescent="0.25">
      <c r="B16436"/>
    </row>
    <row r="16437" spans="2:2" x14ac:dyDescent="0.25">
      <c r="B16437"/>
    </row>
    <row r="16438" spans="2:2" x14ac:dyDescent="0.25">
      <c r="B16438"/>
    </row>
    <row r="16439" spans="2:2" x14ac:dyDescent="0.25">
      <c r="B16439"/>
    </row>
    <row r="16440" spans="2:2" x14ac:dyDescent="0.25">
      <c r="B16440"/>
    </row>
    <row r="16441" spans="2:2" x14ac:dyDescent="0.25">
      <c r="B16441"/>
    </row>
    <row r="16442" spans="2:2" x14ac:dyDescent="0.25">
      <c r="B16442"/>
    </row>
    <row r="16443" spans="2:2" x14ac:dyDescent="0.25">
      <c r="B16443"/>
    </row>
    <row r="16444" spans="2:2" x14ac:dyDescent="0.25">
      <c r="B16444"/>
    </row>
    <row r="16445" spans="2:2" x14ac:dyDescent="0.25">
      <c r="B16445"/>
    </row>
    <row r="16446" spans="2:2" x14ac:dyDescent="0.25">
      <c r="B16446"/>
    </row>
    <row r="16447" spans="2:2" x14ac:dyDescent="0.25">
      <c r="B16447"/>
    </row>
    <row r="16448" spans="2:2" x14ac:dyDescent="0.25">
      <c r="B16448"/>
    </row>
    <row r="16449" spans="2:2" x14ac:dyDescent="0.25">
      <c r="B16449"/>
    </row>
    <row r="16450" spans="2:2" x14ac:dyDescent="0.25">
      <c r="B16450"/>
    </row>
    <row r="16451" spans="2:2" x14ac:dyDescent="0.25">
      <c r="B16451"/>
    </row>
    <row r="16452" spans="2:2" x14ac:dyDescent="0.25">
      <c r="B16452"/>
    </row>
    <row r="16453" spans="2:2" x14ac:dyDescent="0.25">
      <c r="B16453"/>
    </row>
    <row r="16454" spans="2:2" x14ac:dyDescent="0.25">
      <c r="B16454"/>
    </row>
    <row r="16455" spans="2:2" x14ac:dyDescent="0.25">
      <c r="B16455"/>
    </row>
    <row r="16456" spans="2:2" x14ac:dyDescent="0.25">
      <c r="B16456"/>
    </row>
    <row r="16457" spans="2:2" x14ac:dyDescent="0.25">
      <c r="B16457"/>
    </row>
    <row r="16458" spans="2:2" x14ac:dyDescent="0.25">
      <c r="B16458"/>
    </row>
    <row r="16459" spans="2:2" x14ac:dyDescent="0.25">
      <c r="B16459"/>
    </row>
    <row r="16460" spans="2:2" x14ac:dyDescent="0.25">
      <c r="B16460"/>
    </row>
    <row r="16461" spans="2:2" x14ac:dyDescent="0.25">
      <c r="B16461"/>
    </row>
    <row r="16462" spans="2:2" x14ac:dyDescent="0.25">
      <c r="B16462"/>
    </row>
    <row r="16463" spans="2:2" x14ac:dyDescent="0.25">
      <c r="B16463"/>
    </row>
    <row r="16464" spans="2:2" x14ac:dyDescent="0.25">
      <c r="B16464"/>
    </row>
    <row r="16465" spans="2:2" x14ac:dyDescent="0.25">
      <c r="B16465"/>
    </row>
    <row r="16466" spans="2:2" x14ac:dyDescent="0.25">
      <c r="B16466"/>
    </row>
    <row r="16467" spans="2:2" x14ac:dyDescent="0.25">
      <c r="B16467"/>
    </row>
    <row r="16468" spans="2:2" x14ac:dyDescent="0.25">
      <c r="B16468"/>
    </row>
    <row r="16469" spans="2:2" x14ac:dyDescent="0.25">
      <c r="B16469"/>
    </row>
    <row r="16470" spans="2:2" x14ac:dyDescent="0.25">
      <c r="B16470"/>
    </row>
    <row r="16471" spans="2:2" x14ac:dyDescent="0.25">
      <c r="B16471"/>
    </row>
    <row r="16472" spans="2:2" x14ac:dyDescent="0.25">
      <c r="B16472"/>
    </row>
    <row r="16473" spans="2:2" x14ac:dyDescent="0.25">
      <c r="B16473"/>
    </row>
    <row r="16474" spans="2:2" x14ac:dyDescent="0.25">
      <c r="B16474"/>
    </row>
    <row r="16475" spans="2:2" x14ac:dyDescent="0.25">
      <c r="B16475"/>
    </row>
    <row r="16476" spans="2:2" x14ac:dyDescent="0.25">
      <c r="B16476"/>
    </row>
    <row r="16477" spans="2:2" x14ac:dyDescent="0.25">
      <c r="B16477"/>
    </row>
    <row r="16478" spans="2:2" x14ac:dyDescent="0.25">
      <c r="B16478"/>
    </row>
    <row r="16479" spans="2:2" x14ac:dyDescent="0.25">
      <c r="B16479"/>
    </row>
    <row r="16480" spans="2:2" x14ac:dyDescent="0.25">
      <c r="B16480"/>
    </row>
    <row r="16481" spans="2:2" x14ac:dyDescent="0.25">
      <c r="B16481"/>
    </row>
    <row r="16482" spans="2:2" x14ac:dyDescent="0.25">
      <c r="B16482"/>
    </row>
    <row r="16483" spans="2:2" x14ac:dyDescent="0.25">
      <c r="B16483"/>
    </row>
    <row r="16484" spans="2:2" x14ac:dyDescent="0.25">
      <c r="B16484"/>
    </row>
    <row r="16485" spans="2:2" x14ac:dyDescent="0.25">
      <c r="B16485"/>
    </row>
    <row r="16486" spans="2:2" x14ac:dyDescent="0.25">
      <c r="B16486"/>
    </row>
    <row r="16487" spans="2:2" x14ac:dyDescent="0.25">
      <c r="B16487"/>
    </row>
    <row r="16488" spans="2:2" x14ac:dyDescent="0.25">
      <c r="B16488"/>
    </row>
    <row r="16489" spans="2:2" x14ac:dyDescent="0.25">
      <c r="B16489"/>
    </row>
    <row r="16490" spans="2:2" x14ac:dyDescent="0.25">
      <c r="B16490"/>
    </row>
    <row r="16491" spans="2:2" x14ac:dyDescent="0.25">
      <c r="B16491"/>
    </row>
    <row r="16492" spans="2:2" x14ac:dyDescent="0.25">
      <c r="B16492"/>
    </row>
    <row r="16493" spans="2:2" x14ac:dyDescent="0.25">
      <c r="B16493"/>
    </row>
    <row r="16494" spans="2:2" x14ac:dyDescent="0.25">
      <c r="B16494"/>
    </row>
    <row r="16495" spans="2:2" x14ac:dyDescent="0.25">
      <c r="B16495"/>
    </row>
    <row r="16496" spans="2:2" x14ac:dyDescent="0.25">
      <c r="B16496"/>
    </row>
    <row r="16497" spans="2:2" x14ac:dyDescent="0.25">
      <c r="B16497"/>
    </row>
    <row r="16498" spans="2:2" x14ac:dyDescent="0.25">
      <c r="B16498"/>
    </row>
    <row r="16499" spans="2:2" x14ac:dyDescent="0.25">
      <c r="B16499"/>
    </row>
    <row r="16500" spans="2:2" x14ac:dyDescent="0.25">
      <c r="B16500"/>
    </row>
    <row r="16501" spans="2:2" x14ac:dyDescent="0.25">
      <c r="B16501"/>
    </row>
    <row r="16502" spans="2:2" x14ac:dyDescent="0.25">
      <c r="B16502"/>
    </row>
    <row r="16503" spans="2:2" x14ac:dyDescent="0.25">
      <c r="B16503"/>
    </row>
    <row r="16504" spans="2:2" x14ac:dyDescent="0.25">
      <c r="B16504"/>
    </row>
    <row r="16505" spans="2:2" x14ac:dyDescent="0.25">
      <c r="B16505"/>
    </row>
    <row r="16506" spans="2:2" x14ac:dyDescent="0.25">
      <c r="B16506"/>
    </row>
    <row r="16507" spans="2:2" x14ac:dyDescent="0.25">
      <c r="B16507"/>
    </row>
    <row r="16508" spans="2:2" x14ac:dyDescent="0.25">
      <c r="B16508"/>
    </row>
    <row r="16509" spans="2:2" x14ac:dyDescent="0.25">
      <c r="B16509"/>
    </row>
    <row r="16510" spans="2:2" x14ac:dyDescent="0.25">
      <c r="B16510"/>
    </row>
    <row r="16511" spans="2:2" x14ac:dyDescent="0.25">
      <c r="B16511"/>
    </row>
    <row r="16512" spans="2:2" x14ac:dyDescent="0.25">
      <c r="B16512"/>
    </row>
    <row r="16513" spans="2:2" x14ac:dyDescent="0.25">
      <c r="B16513"/>
    </row>
    <row r="16514" spans="2:2" x14ac:dyDescent="0.25">
      <c r="B16514"/>
    </row>
    <row r="16515" spans="2:2" x14ac:dyDescent="0.25">
      <c r="B16515"/>
    </row>
    <row r="16516" spans="2:2" x14ac:dyDescent="0.25">
      <c r="B16516"/>
    </row>
    <row r="16517" spans="2:2" x14ac:dyDescent="0.25">
      <c r="B16517"/>
    </row>
    <row r="16518" spans="2:2" x14ac:dyDescent="0.25">
      <c r="B16518"/>
    </row>
    <row r="16519" spans="2:2" x14ac:dyDescent="0.25">
      <c r="B16519"/>
    </row>
    <row r="16520" spans="2:2" x14ac:dyDescent="0.25">
      <c r="B16520"/>
    </row>
    <row r="16521" spans="2:2" x14ac:dyDescent="0.25">
      <c r="B16521"/>
    </row>
    <row r="16522" spans="2:2" x14ac:dyDescent="0.25">
      <c r="B16522"/>
    </row>
    <row r="16523" spans="2:2" x14ac:dyDescent="0.25">
      <c r="B16523"/>
    </row>
    <row r="16524" spans="2:2" x14ac:dyDescent="0.25">
      <c r="B16524"/>
    </row>
    <row r="16525" spans="2:2" x14ac:dyDescent="0.25">
      <c r="B16525"/>
    </row>
    <row r="16526" spans="2:2" x14ac:dyDescent="0.25">
      <c r="B16526"/>
    </row>
    <row r="16527" spans="2:2" x14ac:dyDescent="0.25">
      <c r="B16527"/>
    </row>
    <row r="16528" spans="2:2" x14ac:dyDescent="0.25">
      <c r="B16528"/>
    </row>
    <row r="16529" spans="2:2" x14ac:dyDescent="0.25">
      <c r="B16529"/>
    </row>
    <row r="16530" spans="2:2" x14ac:dyDescent="0.25">
      <c r="B16530"/>
    </row>
    <row r="16531" spans="2:2" x14ac:dyDescent="0.25">
      <c r="B16531"/>
    </row>
    <row r="16532" spans="2:2" x14ac:dyDescent="0.25">
      <c r="B16532"/>
    </row>
    <row r="16533" spans="2:2" x14ac:dyDescent="0.25">
      <c r="B16533"/>
    </row>
    <row r="16534" spans="2:2" x14ac:dyDescent="0.25">
      <c r="B16534"/>
    </row>
    <row r="16535" spans="2:2" x14ac:dyDescent="0.25">
      <c r="B16535"/>
    </row>
    <row r="16536" spans="2:2" x14ac:dyDescent="0.25">
      <c r="B16536"/>
    </row>
    <row r="16537" spans="2:2" x14ac:dyDescent="0.25">
      <c r="B16537"/>
    </row>
    <row r="16538" spans="2:2" x14ac:dyDescent="0.25">
      <c r="B16538"/>
    </row>
    <row r="16539" spans="2:2" x14ac:dyDescent="0.25">
      <c r="B16539"/>
    </row>
    <row r="16540" spans="2:2" x14ac:dyDescent="0.25">
      <c r="B16540"/>
    </row>
    <row r="16541" spans="2:2" x14ac:dyDescent="0.25">
      <c r="B16541"/>
    </row>
    <row r="16542" spans="2:2" x14ac:dyDescent="0.25">
      <c r="B16542"/>
    </row>
    <row r="16543" spans="2:2" x14ac:dyDescent="0.25">
      <c r="B16543"/>
    </row>
    <row r="16544" spans="2:2" x14ac:dyDescent="0.25">
      <c r="B16544"/>
    </row>
    <row r="16545" spans="2:2" x14ac:dyDescent="0.25">
      <c r="B16545"/>
    </row>
    <row r="16546" spans="2:2" x14ac:dyDescent="0.25">
      <c r="B16546"/>
    </row>
    <row r="16547" spans="2:2" x14ac:dyDescent="0.25">
      <c r="B16547"/>
    </row>
    <row r="16548" spans="2:2" x14ac:dyDescent="0.25">
      <c r="B16548"/>
    </row>
    <row r="16549" spans="2:2" x14ac:dyDescent="0.25">
      <c r="B16549"/>
    </row>
    <row r="16550" spans="2:2" x14ac:dyDescent="0.25">
      <c r="B16550"/>
    </row>
    <row r="16551" spans="2:2" x14ac:dyDescent="0.25">
      <c r="B16551"/>
    </row>
    <row r="16552" spans="2:2" x14ac:dyDescent="0.25">
      <c r="B16552"/>
    </row>
    <row r="16553" spans="2:2" x14ac:dyDescent="0.25">
      <c r="B16553"/>
    </row>
    <row r="16554" spans="2:2" x14ac:dyDescent="0.25">
      <c r="B16554"/>
    </row>
    <row r="16555" spans="2:2" x14ac:dyDescent="0.25">
      <c r="B16555"/>
    </row>
    <row r="16556" spans="2:2" x14ac:dyDescent="0.25">
      <c r="B16556"/>
    </row>
    <row r="16557" spans="2:2" x14ac:dyDescent="0.25">
      <c r="B16557"/>
    </row>
    <row r="16558" spans="2:2" x14ac:dyDescent="0.25">
      <c r="B16558"/>
    </row>
    <row r="16559" spans="2:2" x14ac:dyDescent="0.25">
      <c r="B16559"/>
    </row>
    <row r="16560" spans="2:2" x14ac:dyDescent="0.25">
      <c r="B16560"/>
    </row>
    <row r="16561" spans="2:2" x14ac:dyDescent="0.25">
      <c r="B16561"/>
    </row>
    <row r="16562" spans="2:2" x14ac:dyDescent="0.25">
      <c r="B16562"/>
    </row>
    <row r="16563" spans="2:2" x14ac:dyDescent="0.25">
      <c r="B16563"/>
    </row>
    <row r="16564" spans="2:2" x14ac:dyDescent="0.25">
      <c r="B16564"/>
    </row>
    <row r="16565" spans="2:2" x14ac:dyDescent="0.25">
      <c r="B16565"/>
    </row>
    <row r="16566" spans="2:2" x14ac:dyDescent="0.25">
      <c r="B16566"/>
    </row>
    <row r="16567" spans="2:2" x14ac:dyDescent="0.25">
      <c r="B16567"/>
    </row>
    <row r="16568" spans="2:2" x14ac:dyDescent="0.25">
      <c r="B16568"/>
    </row>
    <row r="16569" spans="2:2" x14ac:dyDescent="0.25">
      <c r="B16569"/>
    </row>
    <row r="16570" spans="2:2" x14ac:dyDescent="0.25">
      <c r="B16570"/>
    </row>
    <row r="16571" spans="2:2" x14ac:dyDescent="0.25">
      <c r="B16571"/>
    </row>
    <row r="16572" spans="2:2" x14ac:dyDescent="0.25">
      <c r="B16572"/>
    </row>
    <row r="16573" spans="2:2" x14ac:dyDescent="0.25">
      <c r="B16573"/>
    </row>
    <row r="16574" spans="2:2" x14ac:dyDescent="0.25">
      <c r="B16574"/>
    </row>
    <row r="16575" spans="2:2" x14ac:dyDescent="0.25">
      <c r="B16575"/>
    </row>
    <row r="16576" spans="2:2" x14ac:dyDescent="0.25">
      <c r="B16576"/>
    </row>
    <row r="16577" spans="2:2" x14ac:dyDescent="0.25">
      <c r="B16577"/>
    </row>
    <row r="16578" spans="2:2" x14ac:dyDescent="0.25">
      <c r="B16578"/>
    </row>
    <row r="16579" spans="2:2" x14ac:dyDescent="0.25">
      <c r="B16579"/>
    </row>
    <row r="16580" spans="2:2" x14ac:dyDescent="0.25">
      <c r="B16580"/>
    </row>
    <row r="16581" spans="2:2" x14ac:dyDescent="0.25">
      <c r="B16581"/>
    </row>
    <row r="16582" spans="2:2" x14ac:dyDescent="0.25">
      <c r="B16582"/>
    </row>
    <row r="16583" spans="2:2" x14ac:dyDescent="0.25">
      <c r="B16583"/>
    </row>
    <row r="16584" spans="2:2" x14ac:dyDescent="0.25">
      <c r="B16584"/>
    </row>
    <row r="16585" spans="2:2" x14ac:dyDescent="0.25">
      <c r="B16585"/>
    </row>
    <row r="16586" spans="2:2" x14ac:dyDescent="0.25">
      <c r="B16586"/>
    </row>
    <row r="16587" spans="2:2" x14ac:dyDescent="0.25">
      <c r="B16587"/>
    </row>
    <row r="16588" spans="2:2" x14ac:dyDescent="0.25">
      <c r="B16588"/>
    </row>
    <row r="16589" spans="2:2" x14ac:dyDescent="0.25">
      <c r="B16589"/>
    </row>
    <row r="16590" spans="2:2" x14ac:dyDescent="0.25">
      <c r="B16590"/>
    </row>
    <row r="16591" spans="2:2" x14ac:dyDescent="0.25">
      <c r="B16591"/>
    </row>
    <row r="16592" spans="2:2" x14ac:dyDescent="0.25">
      <c r="B16592"/>
    </row>
    <row r="16593" spans="2:2" x14ac:dyDescent="0.25">
      <c r="B16593"/>
    </row>
    <row r="16594" spans="2:2" x14ac:dyDescent="0.25">
      <c r="B16594"/>
    </row>
    <row r="16595" spans="2:2" x14ac:dyDescent="0.25">
      <c r="B16595"/>
    </row>
    <row r="16596" spans="2:2" x14ac:dyDescent="0.25">
      <c r="B16596"/>
    </row>
    <row r="16597" spans="2:2" x14ac:dyDescent="0.25">
      <c r="B16597"/>
    </row>
    <row r="16598" spans="2:2" x14ac:dyDescent="0.25">
      <c r="B16598"/>
    </row>
    <row r="16599" spans="2:2" x14ac:dyDescent="0.25">
      <c r="B16599"/>
    </row>
    <row r="16600" spans="2:2" x14ac:dyDescent="0.25">
      <c r="B16600"/>
    </row>
    <row r="16601" spans="2:2" x14ac:dyDescent="0.25">
      <c r="B16601"/>
    </row>
    <row r="16602" spans="2:2" x14ac:dyDescent="0.25">
      <c r="B16602"/>
    </row>
    <row r="16603" spans="2:2" x14ac:dyDescent="0.25">
      <c r="B16603"/>
    </row>
    <row r="16604" spans="2:2" x14ac:dyDescent="0.25">
      <c r="B16604"/>
    </row>
    <row r="16605" spans="2:2" x14ac:dyDescent="0.25">
      <c r="B16605"/>
    </row>
    <row r="16606" spans="2:2" x14ac:dyDescent="0.25">
      <c r="B16606"/>
    </row>
    <row r="16607" spans="2:2" x14ac:dyDescent="0.25">
      <c r="B16607"/>
    </row>
    <row r="16608" spans="2:2" x14ac:dyDescent="0.25">
      <c r="B16608"/>
    </row>
    <row r="16609" spans="2:2" x14ac:dyDescent="0.25">
      <c r="B16609"/>
    </row>
    <row r="16610" spans="2:2" x14ac:dyDescent="0.25">
      <c r="B16610"/>
    </row>
    <row r="16611" spans="2:2" x14ac:dyDescent="0.25">
      <c r="B16611"/>
    </row>
    <row r="16612" spans="2:2" x14ac:dyDescent="0.25">
      <c r="B16612"/>
    </row>
    <row r="16613" spans="2:2" x14ac:dyDescent="0.25">
      <c r="B16613"/>
    </row>
    <row r="16614" spans="2:2" x14ac:dyDescent="0.25">
      <c r="B16614"/>
    </row>
    <row r="16615" spans="2:2" x14ac:dyDescent="0.25">
      <c r="B16615"/>
    </row>
    <row r="16616" spans="2:2" x14ac:dyDescent="0.25">
      <c r="B16616"/>
    </row>
    <row r="16617" spans="2:2" x14ac:dyDescent="0.25">
      <c r="B16617"/>
    </row>
    <row r="16618" spans="2:2" x14ac:dyDescent="0.25">
      <c r="B16618"/>
    </row>
    <row r="16619" spans="2:2" x14ac:dyDescent="0.25">
      <c r="B16619"/>
    </row>
    <row r="16620" spans="2:2" x14ac:dyDescent="0.25">
      <c r="B16620"/>
    </row>
    <row r="16621" spans="2:2" x14ac:dyDescent="0.25">
      <c r="B16621"/>
    </row>
    <row r="16622" spans="2:2" x14ac:dyDescent="0.25">
      <c r="B16622"/>
    </row>
    <row r="16623" spans="2:2" x14ac:dyDescent="0.25">
      <c r="B16623"/>
    </row>
    <row r="16624" spans="2:2" x14ac:dyDescent="0.25">
      <c r="B16624"/>
    </row>
    <row r="16625" spans="2:2" x14ac:dyDescent="0.25">
      <c r="B16625"/>
    </row>
    <row r="16626" spans="2:2" x14ac:dyDescent="0.25">
      <c r="B16626"/>
    </row>
    <row r="16627" spans="2:2" x14ac:dyDescent="0.25">
      <c r="B16627"/>
    </row>
    <row r="16628" spans="2:2" x14ac:dyDescent="0.25">
      <c r="B16628"/>
    </row>
    <row r="16629" spans="2:2" x14ac:dyDescent="0.25">
      <c r="B16629"/>
    </row>
    <row r="16630" spans="2:2" x14ac:dyDescent="0.25">
      <c r="B16630"/>
    </row>
    <row r="16631" spans="2:2" x14ac:dyDescent="0.25">
      <c r="B16631"/>
    </row>
    <row r="16632" spans="2:2" x14ac:dyDescent="0.25">
      <c r="B16632"/>
    </row>
    <row r="16633" spans="2:2" x14ac:dyDescent="0.25">
      <c r="B16633"/>
    </row>
    <row r="16634" spans="2:2" x14ac:dyDescent="0.25">
      <c r="B16634"/>
    </row>
    <row r="16635" spans="2:2" x14ac:dyDescent="0.25">
      <c r="B16635"/>
    </row>
    <row r="16636" spans="2:2" x14ac:dyDescent="0.25">
      <c r="B16636"/>
    </row>
    <row r="16637" spans="2:2" x14ac:dyDescent="0.25">
      <c r="B16637"/>
    </row>
    <row r="16638" spans="2:2" x14ac:dyDescent="0.25">
      <c r="B16638"/>
    </row>
    <row r="16639" spans="2:2" x14ac:dyDescent="0.25">
      <c r="B16639"/>
    </row>
    <row r="16640" spans="2:2" x14ac:dyDescent="0.25">
      <c r="B16640"/>
    </row>
    <row r="16641" spans="2:2" x14ac:dyDescent="0.25">
      <c r="B16641"/>
    </row>
    <row r="16642" spans="2:2" x14ac:dyDescent="0.25">
      <c r="B16642"/>
    </row>
    <row r="16643" spans="2:2" x14ac:dyDescent="0.25">
      <c r="B16643"/>
    </row>
    <row r="16644" spans="2:2" x14ac:dyDescent="0.25">
      <c r="B16644"/>
    </row>
    <row r="16645" spans="2:2" x14ac:dyDescent="0.25">
      <c r="B16645"/>
    </row>
    <row r="16646" spans="2:2" x14ac:dyDescent="0.25">
      <c r="B16646"/>
    </row>
    <row r="16647" spans="2:2" x14ac:dyDescent="0.25">
      <c r="B16647"/>
    </row>
    <row r="16648" spans="2:2" x14ac:dyDescent="0.25">
      <c r="B16648"/>
    </row>
    <row r="16649" spans="2:2" x14ac:dyDescent="0.25">
      <c r="B16649"/>
    </row>
    <row r="16650" spans="2:2" x14ac:dyDescent="0.25">
      <c r="B16650"/>
    </row>
    <row r="16651" spans="2:2" x14ac:dyDescent="0.25">
      <c r="B16651"/>
    </row>
    <row r="16652" spans="2:2" x14ac:dyDescent="0.25">
      <c r="B16652"/>
    </row>
    <row r="16653" spans="2:2" x14ac:dyDescent="0.25">
      <c r="B16653"/>
    </row>
    <row r="16654" spans="2:2" x14ac:dyDescent="0.25">
      <c r="B16654"/>
    </row>
    <row r="16655" spans="2:2" x14ac:dyDescent="0.25">
      <c r="B16655"/>
    </row>
    <row r="16656" spans="2:2" x14ac:dyDescent="0.25">
      <c r="B16656"/>
    </row>
    <row r="16657" spans="2:2" x14ac:dyDescent="0.25">
      <c r="B16657"/>
    </row>
    <row r="16658" spans="2:2" x14ac:dyDescent="0.25">
      <c r="B16658"/>
    </row>
    <row r="16659" spans="2:2" x14ac:dyDescent="0.25">
      <c r="B16659"/>
    </row>
    <row r="16660" spans="2:2" x14ac:dyDescent="0.25">
      <c r="B16660"/>
    </row>
    <row r="16661" spans="2:2" x14ac:dyDescent="0.25">
      <c r="B16661"/>
    </row>
    <row r="16662" spans="2:2" x14ac:dyDescent="0.25">
      <c r="B16662"/>
    </row>
    <row r="16663" spans="2:2" x14ac:dyDescent="0.25">
      <c r="B16663"/>
    </row>
    <row r="16664" spans="2:2" x14ac:dyDescent="0.25">
      <c r="B16664"/>
    </row>
    <row r="16665" spans="2:2" x14ac:dyDescent="0.25">
      <c r="B16665"/>
    </row>
    <row r="16666" spans="2:2" x14ac:dyDescent="0.25">
      <c r="B16666"/>
    </row>
    <row r="16667" spans="2:2" x14ac:dyDescent="0.25">
      <c r="B16667"/>
    </row>
    <row r="16668" spans="2:2" x14ac:dyDescent="0.25">
      <c r="B16668"/>
    </row>
    <row r="16669" spans="2:2" x14ac:dyDescent="0.25">
      <c r="B16669"/>
    </row>
    <row r="16670" spans="2:2" x14ac:dyDescent="0.25">
      <c r="B16670"/>
    </row>
    <row r="16671" spans="2:2" x14ac:dyDescent="0.25">
      <c r="B16671"/>
    </row>
    <row r="16672" spans="2:2" x14ac:dyDescent="0.25">
      <c r="B16672"/>
    </row>
    <row r="16673" spans="2:2" x14ac:dyDescent="0.25">
      <c r="B16673"/>
    </row>
    <row r="16674" spans="2:2" x14ac:dyDescent="0.25">
      <c r="B16674"/>
    </row>
    <row r="16675" spans="2:2" x14ac:dyDescent="0.25">
      <c r="B16675"/>
    </row>
    <row r="16676" spans="2:2" x14ac:dyDescent="0.25">
      <c r="B16676"/>
    </row>
    <row r="16677" spans="2:2" x14ac:dyDescent="0.25">
      <c r="B16677"/>
    </row>
    <row r="16678" spans="2:2" x14ac:dyDescent="0.25">
      <c r="B16678"/>
    </row>
    <row r="16679" spans="2:2" x14ac:dyDescent="0.25">
      <c r="B16679"/>
    </row>
    <row r="16680" spans="2:2" x14ac:dyDescent="0.25">
      <c r="B16680"/>
    </row>
    <row r="16681" spans="2:2" x14ac:dyDescent="0.25">
      <c r="B16681"/>
    </row>
    <row r="16682" spans="2:2" x14ac:dyDescent="0.25">
      <c r="B16682"/>
    </row>
    <row r="16683" spans="2:2" x14ac:dyDescent="0.25">
      <c r="B16683"/>
    </row>
    <row r="16684" spans="2:2" x14ac:dyDescent="0.25">
      <c r="B16684"/>
    </row>
    <row r="16685" spans="2:2" x14ac:dyDescent="0.25">
      <c r="B16685"/>
    </row>
    <row r="16686" spans="2:2" x14ac:dyDescent="0.25">
      <c r="B16686"/>
    </row>
    <row r="16687" spans="2:2" x14ac:dyDescent="0.25">
      <c r="B16687"/>
    </row>
    <row r="16688" spans="2:2" x14ac:dyDescent="0.25">
      <c r="B16688"/>
    </row>
    <row r="16689" spans="2:2" x14ac:dyDescent="0.25">
      <c r="B16689"/>
    </row>
    <row r="16690" spans="2:2" x14ac:dyDescent="0.25">
      <c r="B16690"/>
    </row>
    <row r="16691" spans="2:2" x14ac:dyDescent="0.25">
      <c r="B16691"/>
    </row>
    <row r="16692" spans="2:2" x14ac:dyDescent="0.25">
      <c r="B16692"/>
    </row>
    <row r="16693" spans="2:2" x14ac:dyDescent="0.25">
      <c r="B16693"/>
    </row>
    <row r="16694" spans="2:2" x14ac:dyDescent="0.25">
      <c r="B16694"/>
    </row>
    <row r="16695" spans="2:2" x14ac:dyDescent="0.25">
      <c r="B16695"/>
    </row>
    <row r="16696" spans="2:2" x14ac:dyDescent="0.25">
      <c r="B16696"/>
    </row>
    <row r="16697" spans="2:2" x14ac:dyDescent="0.25">
      <c r="B16697"/>
    </row>
    <row r="16698" spans="2:2" x14ac:dyDescent="0.25">
      <c r="B16698"/>
    </row>
    <row r="16699" spans="2:2" x14ac:dyDescent="0.25">
      <c r="B16699"/>
    </row>
    <row r="16700" spans="2:2" x14ac:dyDescent="0.25">
      <c r="B16700"/>
    </row>
    <row r="16701" spans="2:2" x14ac:dyDescent="0.25">
      <c r="B16701"/>
    </row>
    <row r="16702" spans="2:2" x14ac:dyDescent="0.25">
      <c r="B16702"/>
    </row>
    <row r="16703" spans="2:2" x14ac:dyDescent="0.25">
      <c r="B16703"/>
    </row>
    <row r="16704" spans="2:2" x14ac:dyDescent="0.25">
      <c r="B16704"/>
    </row>
    <row r="16705" spans="2:2" x14ac:dyDescent="0.25">
      <c r="B16705"/>
    </row>
    <row r="16706" spans="2:2" x14ac:dyDescent="0.25">
      <c r="B16706"/>
    </row>
    <row r="16707" spans="2:2" x14ac:dyDescent="0.25">
      <c r="B16707"/>
    </row>
    <row r="16708" spans="2:2" x14ac:dyDescent="0.25">
      <c r="B16708"/>
    </row>
    <row r="16709" spans="2:2" x14ac:dyDescent="0.25">
      <c r="B16709"/>
    </row>
    <row r="16710" spans="2:2" x14ac:dyDescent="0.25">
      <c r="B16710"/>
    </row>
    <row r="16711" spans="2:2" x14ac:dyDescent="0.25">
      <c r="B16711"/>
    </row>
    <row r="16712" spans="2:2" x14ac:dyDescent="0.25">
      <c r="B16712"/>
    </row>
    <row r="16713" spans="2:2" x14ac:dyDescent="0.25">
      <c r="B16713"/>
    </row>
    <row r="16714" spans="2:2" x14ac:dyDescent="0.25">
      <c r="B16714"/>
    </row>
    <row r="16715" spans="2:2" x14ac:dyDescent="0.25">
      <c r="B16715"/>
    </row>
    <row r="16716" spans="2:2" x14ac:dyDescent="0.25">
      <c r="B16716"/>
    </row>
    <row r="16717" spans="2:2" x14ac:dyDescent="0.25">
      <c r="B16717"/>
    </row>
    <row r="16718" spans="2:2" x14ac:dyDescent="0.25">
      <c r="B16718"/>
    </row>
    <row r="16719" spans="2:2" x14ac:dyDescent="0.25">
      <c r="B16719"/>
    </row>
    <row r="16720" spans="2:2" x14ac:dyDescent="0.25">
      <c r="B16720"/>
    </row>
    <row r="16721" spans="2:2" x14ac:dyDescent="0.25">
      <c r="B16721"/>
    </row>
    <row r="16722" spans="2:2" x14ac:dyDescent="0.25">
      <c r="B16722"/>
    </row>
    <row r="16723" spans="2:2" x14ac:dyDescent="0.25">
      <c r="B16723"/>
    </row>
    <row r="16724" spans="2:2" x14ac:dyDescent="0.25">
      <c r="B16724"/>
    </row>
    <row r="16725" spans="2:2" x14ac:dyDescent="0.25">
      <c r="B16725"/>
    </row>
    <row r="16726" spans="2:2" x14ac:dyDescent="0.25">
      <c r="B16726"/>
    </row>
    <row r="16727" spans="2:2" x14ac:dyDescent="0.25">
      <c r="B16727"/>
    </row>
    <row r="16728" spans="2:2" x14ac:dyDescent="0.25">
      <c r="B16728"/>
    </row>
    <row r="16729" spans="2:2" x14ac:dyDescent="0.25">
      <c r="B16729"/>
    </row>
    <row r="16730" spans="2:2" x14ac:dyDescent="0.25">
      <c r="B16730"/>
    </row>
    <row r="16731" spans="2:2" x14ac:dyDescent="0.25">
      <c r="B16731"/>
    </row>
    <row r="16732" spans="2:2" x14ac:dyDescent="0.25">
      <c r="B16732"/>
    </row>
    <row r="16733" spans="2:2" x14ac:dyDescent="0.25">
      <c r="B16733"/>
    </row>
    <row r="16734" spans="2:2" x14ac:dyDescent="0.25">
      <c r="B16734"/>
    </row>
    <row r="16735" spans="2:2" x14ac:dyDescent="0.25">
      <c r="B16735"/>
    </row>
    <row r="16736" spans="2:2" x14ac:dyDescent="0.25">
      <c r="B16736"/>
    </row>
    <row r="16737" spans="2:2" x14ac:dyDescent="0.25">
      <c r="B16737"/>
    </row>
    <row r="16738" spans="2:2" x14ac:dyDescent="0.25">
      <c r="B16738"/>
    </row>
    <row r="16739" spans="2:2" x14ac:dyDescent="0.25">
      <c r="B16739"/>
    </row>
    <row r="16740" spans="2:2" x14ac:dyDescent="0.25">
      <c r="B16740"/>
    </row>
    <row r="16741" spans="2:2" x14ac:dyDescent="0.25">
      <c r="B16741"/>
    </row>
    <row r="16742" spans="2:2" x14ac:dyDescent="0.25">
      <c r="B16742"/>
    </row>
    <row r="16743" spans="2:2" x14ac:dyDescent="0.25">
      <c r="B16743"/>
    </row>
    <row r="16744" spans="2:2" x14ac:dyDescent="0.25">
      <c r="B16744"/>
    </row>
    <row r="16745" spans="2:2" x14ac:dyDescent="0.25">
      <c r="B16745"/>
    </row>
    <row r="16746" spans="2:2" x14ac:dyDescent="0.25">
      <c r="B16746"/>
    </row>
    <row r="16747" spans="2:2" x14ac:dyDescent="0.25">
      <c r="B16747"/>
    </row>
    <row r="16748" spans="2:2" x14ac:dyDescent="0.25">
      <c r="B16748"/>
    </row>
    <row r="16749" spans="2:2" x14ac:dyDescent="0.25">
      <c r="B16749"/>
    </row>
    <row r="16750" spans="2:2" x14ac:dyDescent="0.25">
      <c r="B16750"/>
    </row>
    <row r="16751" spans="2:2" x14ac:dyDescent="0.25">
      <c r="B16751"/>
    </row>
    <row r="16752" spans="2:2" x14ac:dyDescent="0.25">
      <c r="B16752"/>
    </row>
    <row r="16753" spans="2:2" x14ac:dyDescent="0.25">
      <c r="B16753"/>
    </row>
    <row r="16754" spans="2:2" x14ac:dyDescent="0.25">
      <c r="B16754"/>
    </row>
    <row r="16755" spans="2:2" x14ac:dyDescent="0.25">
      <c r="B16755"/>
    </row>
    <row r="16756" spans="2:2" x14ac:dyDescent="0.25">
      <c r="B16756"/>
    </row>
    <row r="16757" spans="2:2" x14ac:dyDescent="0.25">
      <c r="B16757"/>
    </row>
    <row r="16758" spans="2:2" x14ac:dyDescent="0.25">
      <c r="B16758"/>
    </row>
    <row r="16759" spans="2:2" x14ac:dyDescent="0.25">
      <c r="B16759"/>
    </row>
    <row r="16760" spans="2:2" x14ac:dyDescent="0.25">
      <c r="B16760"/>
    </row>
    <row r="16761" spans="2:2" x14ac:dyDescent="0.25">
      <c r="B16761"/>
    </row>
    <row r="16762" spans="2:2" x14ac:dyDescent="0.25">
      <c r="B16762"/>
    </row>
    <row r="16763" spans="2:2" x14ac:dyDescent="0.25">
      <c r="B16763"/>
    </row>
    <row r="16764" spans="2:2" x14ac:dyDescent="0.25">
      <c r="B16764"/>
    </row>
    <row r="16765" spans="2:2" x14ac:dyDescent="0.25">
      <c r="B16765"/>
    </row>
    <row r="16766" spans="2:2" x14ac:dyDescent="0.25">
      <c r="B16766"/>
    </row>
    <row r="16767" spans="2:2" x14ac:dyDescent="0.25">
      <c r="B16767"/>
    </row>
    <row r="16768" spans="2:2" x14ac:dyDescent="0.25">
      <c r="B16768"/>
    </row>
    <row r="16769" spans="2:2" x14ac:dyDescent="0.25">
      <c r="B16769"/>
    </row>
    <row r="16770" spans="2:2" x14ac:dyDescent="0.25">
      <c r="B16770"/>
    </row>
    <row r="16771" spans="2:2" x14ac:dyDescent="0.25">
      <c r="B16771"/>
    </row>
    <row r="16772" spans="2:2" x14ac:dyDescent="0.25">
      <c r="B16772"/>
    </row>
    <row r="16773" spans="2:2" x14ac:dyDescent="0.25">
      <c r="B16773"/>
    </row>
    <row r="16774" spans="2:2" x14ac:dyDescent="0.25">
      <c r="B16774"/>
    </row>
    <row r="16775" spans="2:2" x14ac:dyDescent="0.25">
      <c r="B16775"/>
    </row>
    <row r="16776" spans="2:2" x14ac:dyDescent="0.25">
      <c r="B16776"/>
    </row>
    <row r="16777" spans="2:2" x14ac:dyDescent="0.25">
      <c r="B16777"/>
    </row>
    <row r="16778" spans="2:2" x14ac:dyDescent="0.25">
      <c r="B16778"/>
    </row>
    <row r="16779" spans="2:2" x14ac:dyDescent="0.25">
      <c r="B16779"/>
    </row>
    <row r="16780" spans="2:2" x14ac:dyDescent="0.25">
      <c r="B16780"/>
    </row>
    <row r="16781" spans="2:2" x14ac:dyDescent="0.25">
      <c r="B16781"/>
    </row>
    <row r="16782" spans="2:2" x14ac:dyDescent="0.25">
      <c r="B16782"/>
    </row>
    <row r="16783" spans="2:2" x14ac:dyDescent="0.25">
      <c r="B16783"/>
    </row>
    <row r="16784" spans="2:2" x14ac:dyDescent="0.25">
      <c r="B16784"/>
    </row>
    <row r="16785" spans="2:2" x14ac:dyDescent="0.25">
      <c r="B16785"/>
    </row>
    <row r="16786" spans="2:2" x14ac:dyDescent="0.25">
      <c r="B16786"/>
    </row>
    <row r="16787" spans="2:2" x14ac:dyDescent="0.25">
      <c r="B16787"/>
    </row>
    <row r="16788" spans="2:2" x14ac:dyDescent="0.25">
      <c r="B16788"/>
    </row>
    <row r="16789" spans="2:2" x14ac:dyDescent="0.25">
      <c r="B16789"/>
    </row>
    <row r="16790" spans="2:2" x14ac:dyDescent="0.25">
      <c r="B16790"/>
    </row>
    <row r="16791" spans="2:2" x14ac:dyDescent="0.25">
      <c r="B16791"/>
    </row>
    <row r="16792" spans="2:2" x14ac:dyDescent="0.25">
      <c r="B16792"/>
    </row>
    <row r="16793" spans="2:2" x14ac:dyDescent="0.25">
      <c r="B16793"/>
    </row>
    <row r="16794" spans="2:2" x14ac:dyDescent="0.25">
      <c r="B16794"/>
    </row>
    <row r="16795" spans="2:2" x14ac:dyDescent="0.25">
      <c r="B16795"/>
    </row>
    <row r="16796" spans="2:2" x14ac:dyDescent="0.25">
      <c r="B16796"/>
    </row>
    <row r="16797" spans="2:2" x14ac:dyDescent="0.25">
      <c r="B16797"/>
    </row>
    <row r="16798" spans="2:2" x14ac:dyDescent="0.25">
      <c r="B16798"/>
    </row>
    <row r="16799" spans="2:2" x14ac:dyDescent="0.25">
      <c r="B16799"/>
    </row>
    <row r="16800" spans="2:2" x14ac:dyDescent="0.25">
      <c r="B16800"/>
    </row>
    <row r="16801" spans="2:2" x14ac:dyDescent="0.25">
      <c r="B16801"/>
    </row>
    <row r="16802" spans="2:2" x14ac:dyDescent="0.25">
      <c r="B16802"/>
    </row>
    <row r="16803" spans="2:2" x14ac:dyDescent="0.25">
      <c r="B16803"/>
    </row>
    <row r="16804" spans="2:2" x14ac:dyDescent="0.25">
      <c r="B16804"/>
    </row>
    <row r="16805" spans="2:2" x14ac:dyDescent="0.25">
      <c r="B16805"/>
    </row>
    <row r="16806" spans="2:2" x14ac:dyDescent="0.25">
      <c r="B16806"/>
    </row>
    <row r="16807" spans="2:2" x14ac:dyDescent="0.25">
      <c r="B16807"/>
    </row>
    <row r="16808" spans="2:2" x14ac:dyDescent="0.25">
      <c r="B16808"/>
    </row>
    <row r="16809" spans="2:2" x14ac:dyDescent="0.25">
      <c r="B16809"/>
    </row>
    <row r="16810" spans="2:2" x14ac:dyDescent="0.25">
      <c r="B16810"/>
    </row>
    <row r="16811" spans="2:2" x14ac:dyDescent="0.25">
      <c r="B16811"/>
    </row>
    <row r="16812" spans="2:2" x14ac:dyDescent="0.25">
      <c r="B16812"/>
    </row>
    <row r="16813" spans="2:2" x14ac:dyDescent="0.25">
      <c r="B16813"/>
    </row>
    <row r="16814" spans="2:2" x14ac:dyDescent="0.25">
      <c r="B16814"/>
    </row>
    <row r="16815" spans="2:2" x14ac:dyDescent="0.25">
      <c r="B16815"/>
    </row>
    <row r="16816" spans="2:2" x14ac:dyDescent="0.25">
      <c r="B16816"/>
    </row>
    <row r="16817" spans="2:2" x14ac:dyDescent="0.25">
      <c r="B16817"/>
    </row>
    <row r="16818" spans="2:2" x14ac:dyDescent="0.25">
      <c r="B16818"/>
    </row>
    <row r="16819" spans="2:2" x14ac:dyDescent="0.25">
      <c r="B16819"/>
    </row>
    <row r="16820" spans="2:2" x14ac:dyDescent="0.25">
      <c r="B16820"/>
    </row>
    <row r="16821" spans="2:2" x14ac:dyDescent="0.25">
      <c r="B16821"/>
    </row>
    <row r="16822" spans="2:2" x14ac:dyDescent="0.25">
      <c r="B16822"/>
    </row>
    <row r="16823" spans="2:2" x14ac:dyDescent="0.25">
      <c r="B16823"/>
    </row>
    <row r="16824" spans="2:2" x14ac:dyDescent="0.25">
      <c r="B16824"/>
    </row>
    <row r="16825" spans="2:2" x14ac:dyDescent="0.25">
      <c r="B16825"/>
    </row>
    <row r="16826" spans="2:2" x14ac:dyDescent="0.25">
      <c r="B16826"/>
    </row>
    <row r="16827" spans="2:2" x14ac:dyDescent="0.25">
      <c r="B16827"/>
    </row>
    <row r="16828" spans="2:2" x14ac:dyDescent="0.25">
      <c r="B16828"/>
    </row>
    <row r="16829" spans="2:2" x14ac:dyDescent="0.25">
      <c r="B16829"/>
    </row>
    <row r="16830" spans="2:2" x14ac:dyDescent="0.25">
      <c r="B16830"/>
    </row>
    <row r="16831" spans="2:2" x14ac:dyDescent="0.25">
      <c r="B16831"/>
    </row>
    <row r="16832" spans="2:2" x14ac:dyDescent="0.25">
      <c r="B16832"/>
    </row>
    <row r="16833" spans="2:2" x14ac:dyDescent="0.25">
      <c r="B16833"/>
    </row>
    <row r="16834" spans="2:2" x14ac:dyDescent="0.25">
      <c r="B16834"/>
    </row>
    <row r="16835" spans="2:2" x14ac:dyDescent="0.25">
      <c r="B16835"/>
    </row>
    <row r="16836" spans="2:2" x14ac:dyDescent="0.25">
      <c r="B16836"/>
    </row>
    <row r="16837" spans="2:2" x14ac:dyDescent="0.25">
      <c r="B16837"/>
    </row>
    <row r="16838" spans="2:2" x14ac:dyDescent="0.25">
      <c r="B16838"/>
    </row>
    <row r="16839" spans="2:2" x14ac:dyDescent="0.25">
      <c r="B16839"/>
    </row>
    <row r="16840" spans="2:2" x14ac:dyDescent="0.25">
      <c r="B16840"/>
    </row>
    <row r="16841" spans="2:2" x14ac:dyDescent="0.25">
      <c r="B16841"/>
    </row>
    <row r="16842" spans="2:2" x14ac:dyDescent="0.25">
      <c r="B16842"/>
    </row>
    <row r="16843" spans="2:2" x14ac:dyDescent="0.25">
      <c r="B16843"/>
    </row>
    <row r="16844" spans="2:2" x14ac:dyDescent="0.25">
      <c r="B16844"/>
    </row>
    <row r="16845" spans="2:2" x14ac:dyDescent="0.25">
      <c r="B16845"/>
    </row>
    <row r="16846" spans="2:2" x14ac:dyDescent="0.25">
      <c r="B16846"/>
    </row>
    <row r="16847" spans="2:2" x14ac:dyDescent="0.25">
      <c r="B16847"/>
    </row>
    <row r="16848" spans="2:2" x14ac:dyDescent="0.25">
      <c r="B16848"/>
    </row>
    <row r="16849" spans="2:2" x14ac:dyDescent="0.25">
      <c r="B16849"/>
    </row>
    <row r="16850" spans="2:2" x14ac:dyDescent="0.25">
      <c r="B16850"/>
    </row>
    <row r="16851" spans="2:2" x14ac:dyDescent="0.25">
      <c r="B16851"/>
    </row>
    <row r="16852" spans="2:2" x14ac:dyDescent="0.25">
      <c r="B16852"/>
    </row>
    <row r="16853" spans="2:2" x14ac:dyDescent="0.25">
      <c r="B16853"/>
    </row>
    <row r="16854" spans="2:2" x14ac:dyDescent="0.25">
      <c r="B16854"/>
    </row>
    <row r="16855" spans="2:2" x14ac:dyDescent="0.25">
      <c r="B16855"/>
    </row>
    <row r="16856" spans="2:2" x14ac:dyDescent="0.25">
      <c r="B16856"/>
    </row>
    <row r="16857" spans="2:2" x14ac:dyDescent="0.25">
      <c r="B16857"/>
    </row>
    <row r="16858" spans="2:2" x14ac:dyDescent="0.25">
      <c r="B16858"/>
    </row>
    <row r="16859" spans="2:2" x14ac:dyDescent="0.25">
      <c r="B16859"/>
    </row>
    <row r="16860" spans="2:2" x14ac:dyDescent="0.25">
      <c r="B16860"/>
    </row>
    <row r="16861" spans="2:2" x14ac:dyDescent="0.25">
      <c r="B16861"/>
    </row>
    <row r="16862" spans="2:2" x14ac:dyDescent="0.25">
      <c r="B16862"/>
    </row>
    <row r="16863" spans="2:2" x14ac:dyDescent="0.25">
      <c r="B16863"/>
    </row>
    <row r="16864" spans="2:2" x14ac:dyDescent="0.25">
      <c r="B16864"/>
    </row>
    <row r="16865" spans="2:2" x14ac:dyDescent="0.25">
      <c r="B16865"/>
    </row>
    <row r="16866" spans="2:2" x14ac:dyDescent="0.25">
      <c r="B16866"/>
    </row>
    <row r="16867" spans="2:2" x14ac:dyDescent="0.25">
      <c r="B16867"/>
    </row>
    <row r="16868" spans="2:2" x14ac:dyDescent="0.25">
      <c r="B16868"/>
    </row>
    <row r="16869" spans="2:2" x14ac:dyDescent="0.25">
      <c r="B16869"/>
    </row>
    <row r="16870" spans="2:2" x14ac:dyDescent="0.25">
      <c r="B16870"/>
    </row>
    <row r="16871" spans="2:2" x14ac:dyDescent="0.25">
      <c r="B16871"/>
    </row>
    <row r="16872" spans="2:2" x14ac:dyDescent="0.25">
      <c r="B16872"/>
    </row>
    <row r="16873" spans="2:2" x14ac:dyDescent="0.25">
      <c r="B16873"/>
    </row>
    <row r="16874" spans="2:2" x14ac:dyDescent="0.25">
      <c r="B16874"/>
    </row>
    <row r="16875" spans="2:2" x14ac:dyDescent="0.25">
      <c r="B16875"/>
    </row>
    <row r="16876" spans="2:2" x14ac:dyDescent="0.25">
      <c r="B16876"/>
    </row>
    <row r="16877" spans="2:2" x14ac:dyDescent="0.25">
      <c r="B16877"/>
    </row>
    <row r="16878" spans="2:2" x14ac:dyDescent="0.25">
      <c r="B16878"/>
    </row>
    <row r="16879" spans="2:2" x14ac:dyDescent="0.25">
      <c r="B16879"/>
    </row>
    <row r="16880" spans="2:2" x14ac:dyDescent="0.25">
      <c r="B16880"/>
    </row>
    <row r="16881" spans="2:2" x14ac:dyDescent="0.25">
      <c r="B16881"/>
    </row>
    <row r="16882" spans="2:2" x14ac:dyDescent="0.25">
      <c r="B16882"/>
    </row>
    <row r="16883" spans="2:2" x14ac:dyDescent="0.25">
      <c r="B16883"/>
    </row>
    <row r="16884" spans="2:2" x14ac:dyDescent="0.25">
      <c r="B16884"/>
    </row>
    <row r="16885" spans="2:2" x14ac:dyDescent="0.25">
      <c r="B16885"/>
    </row>
    <row r="16886" spans="2:2" x14ac:dyDescent="0.25">
      <c r="B16886"/>
    </row>
    <row r="16887" spans="2:2" x14ac:dyDescent="0.25">
      <c r="B16887"/>
    </row>
    <row r="16888" spans="2:2" x14ac:dyDescent="0.25">
      <c r="B16888"/>
    </row>
    <row r="16889" spans="2:2" x14ac:dyDescent="0.25">
      <c r="B16889"/>
    </row>
    <row r="16890" spans="2:2" x14ac:dyDescent="0.25">
      <c r="B16890"/>
    </row>
    <row r="16891" spans="2:2" x14ac:dyDescent="0.25">
      <c r="B16891"/>
    </row>
    <row r="16892" spans="2:2" x14ac:dyDescent="0.25">
      <c r="B16892"/>
    </row>
    <row r="16893" spans="2:2" x14ac:dyDescent="0.25">
      <c r="B16893"/>
    </row>
    <row r="16894" spans="2:2" x14ac:dyDescent="0.25">
      <c r="B16894"/>
    </row>
    <row r="16895" spans="2:2" x14ac:dyDescent="0.25">
      <c r="B16895"/>
    </row>
    <row r="16896" spans="2:2" x14ac:dyDescent="0.25">
      <c r="B16896"/>
    </row>
    <row r="16897" spans="2:2" x14ac:dyDescent="0.25">
      <c r="B16897"/>
    </row>
    <row r="16898" spans="2:2" x14ac:dyDescent="0.25">
      <c r="B16898"/>
    </row>
    <row r="16899" spans="2:2" x14ac:dyDescent="0.25">
      <c r="B16899"/>
    </row>
    <row r="16900" spans="2:2" x14ac:dyDescent="0.25">
      <c r="B16900"/>
    </row>
    <row r="16901" spans="2:2" x14ac:dyDescent="0.25">
      <c r="B16901"/>
    </row>
    <row r="16902" spans="2:2" x14ac:dyDescent="0.25">
      <c r="B16902"/>
    </row>
    <row r="16903" spans="2:2" x14ac:dyDescent="0.25">
      <c r="B16903"/>
    </row>
    <row r="16904" spans="2:2" x14ac:dyDescent="0.25">
      <c r="B16904"/>
    </row>
    <row r="16905" spans="2:2" x14ac:dyDescent="0.25">
      <c r="B16905"/>
    </row>
    <row r="16906" spans="2:2" x14ac:dyDescent="0.25">
      <c r="B16906"/>
    </row>
    <row r="16907" spans="2:2" x14ac:dyDescent="0.25">
      <c r="B16907"/>
    </row>
    <row r="16908" spans="2:2" x14ac:dyDescent="0.25">
      <c r="B16908"/>
    </row>
    <row r="16909" spans="2:2" x14ac:dyDescent="0.25">
      <c r="B16909"/>
    </row>
    <row r="16910" spans="2:2" x14ac:dyDescent="0.25">
      <c r="B16910"/>
    </row>
    <row r="16911" spans="2:2" x14ac:dyDescent="0.25">
      <c r="B16911"/>
    </row>
    <row r="16912" spans="2:2" x14ac:dyDescent="0.25">
      <c r="B16912"/>
    </row>
    <row r="16913" spans="2:2" x14ac:dyDescent="0.25">
      <c r="B16913"/>
    </row>
    <row r="16914" spans="2:2" x14ac:dyDescent="0.25">
      <c r="B16914"/>
    </row>
    <row r="16915" spans="2:2" x14ac:dyDescent="0.25">
      <c r="B16915"/>
    </row>
    <row r="16916" spans="2:2" x14ac:dyDescent="0.25">
      <c r="B16916"/>
    </row>
    <row r="16917" spans="2:2" x14ac:dyDescent="0.25">
      <c r="B16917"/>
    </row>
    <row r="16918" spans="2:2" x14ac:dyDescent="0.25">
      <c r="B16918"/>
    </row>
    <row r="16919" spans="2:2" x14ac:dyDescent="0.25">
      <c r="B16919"/>
    </row>
    <row r="16920" spans="2:2" x14ac:dyDescent="0.25">
      <c r="B16920"/>
    </row>
    <row r="16921" spans="2:2" x14ac:dyDescent="0.25">
      <c r="B16921"/>
    </row>
    <row r="16922" spans="2:2" x14ac:dyDescent="0.25">
      <c r="B16922"/>
    </row>
    <row r="16923" spans="2:2" x14ac:dyDescent="0.25">
      <c r="B16923"/>
    </row>
    <row r="16924" spans="2:2" x14ac:dyDescent="0.25">
      <c r="B16924"/>
    </row>
    <row r="16925" spans="2:2" x14ac:dyDescent="0.25">
      <c r="B16925"/>
    </row>
    <row r="16926" spans="2:2" x14ac:dyDescent="0.25">
      <c r="B16926"/>
    </row>
    <row r="16927" spans="2:2" x14ac:dyDescent="0.25">
      <c r="B16927"/>
    </row>
    <row r="16928" spans="2:2" x14ac:dyDescent="0.25">
      <c r="B16928"/>
    </row>
    <row r="16929" spans="2:2" x14ac:dyDescent="0.25">
      <c r="B16929"/>
    </row>
    <row r="16930" spans="2:2" x14ac:dyDescent="0.25">
      <c r="B16930"/>
    </row>
    <row r="16931" spans="2:2" x14ac:dyDescent="0.25">
      <c r="B16931"/>
    </row>
    <row r="16932" spans="2:2" x14ac:dyDescent="0.25">
      <c r="B16932"/>
    </row>
    <row r="16933" spans="2:2" x14ac:dyDescent="0.25">
      <c r="B16933"/>
    </row>
    <row r="16934" spans="2:2" x14ac:dyDescent="0.25">
      <c r="B16934"/>
    </row>
    <row r="16935" spans="2:2" x14ac:dyDescent="0.25">
      <c r="B16935"/>
    </row>
    <row r="16936" spans="2:2" x14ac:dyDescent="0.25">
      <c r="B16936"/>
    </row>
    <row r="16937" spans="2:2" x14ac:dyDescent="0.25">
      <c r="B16937"/>
    </row>
    <row r="16938" spans="2:2" x14ac:dyDescent="0.25">
      <c r="B16938"/>
    </row>
    <row r="16939" spans="2:2" x14ac:dyDescent="0.25">
      <c r="B16939"/>
    </row>
    <row r="16940" spans="2:2" x14ac:dyDescent="0.25">
      <c r="B16940"/>
    </row>
    <row r="16941" spans="2:2" x14ac:dyDescent="0.25">
      <c r="B16941"/>
    </row>
    <row r="16942" spans="2:2" x14ac:dyDescent="0.25">
      <c r="B16942"/>
    </row>
    <row r="16943" spans="2:2" x14ac:dyDescent="0.25">
      <c r="B16943"/>
    </row>
    <row r="16944" spans="2:2" x14ac:dyDescent="0.25">
      <c r="B16944"/>
    </row>
    <row r="16945" spans="2:2" x14ac:dyDescent="0.25">
      <c r="B16945"/>
    </row>
    <row r="16946" spans="2:2" x14ac:dyDescent="0.25">
      <c r="B16946"/>
    </row>
    <row r="16947" spans="2:2" x14ac:dyDescent="0.25">
      <c r="B16947"/>
    </row>
    <row r="16948" spans="2:2" x14ac:dyDescent="0.25">
      <c r="B16948"/>
    </row>
    <row r="16949" spans="2:2" x14ac:dyDescent="0.25">
      <c r="B16949"/>
    </row>
    <row r="16950" spans="2:2" x14ac:dyDescent="0.25">
      <c r="B16950"/>
    </row>
    <row r="16951" spans="2:2" x14ac:dyDescent="0.25">
      <c r="B16951"/>
    </row>
    <row r="16952" spans="2:2" x14ac:dyDescent="0.25">
      <c r="B16952"/>
    </row>
    <row r="16953" spans="2:2" x14ac:dyDescent="0.25">
      <c r="B16953"/>
    </row>
    <row r="16954" spans="2:2" x14ac:dyDescent="0.25">
      <c r="B16954"/>
    </row>
    <row r="16955" spans="2:2" x14ac:dyDescent="0.25">
      <c r="B16955"/>
    </row>
    <row r="16956" spans="2:2" x14ac:dyDescent="0.25">
      <c r="B16956"/>
    </row>
    <row r="16957" spans="2:2" x14ac:dyDescent="0.25">
      <c r="B16957"/>
    </row>
    <row r="16958" spans="2:2" x14ac:dyDescent="0.25">
      <c r="B16958"/>
    </row>
    <row r="16959" spans="2:2" x14ac:dyDescent="0.25">
      <c r="B16959"/>
    </row>
    <row r="16960" spans="2:2" x14ac:dyDescent="0.25">
      <c r="B16960"/>
    </row>
    <row r="16961" spans="2:2" x14ac:dyDescent="0.25">
      <c r="B16961"/>
    </row>
    <row r="16962" spans="2:2" x14ac:dyDescent="0.25">
      <c r="B16962"/>
    </row>
    <row r="16963" spans="2:2" x14ac:dyDescent="0.25">
      <c r="B16963"/>
    </row>
    <row r="16964" spans="2:2" x14ac:dyDescent="0.25">
      <c r="B16964"/>
    </row>
    <row r="16965" spans="2:2" x14ac:dyDescent="0.25">
      <c r="B16965"/>
    </row>
    <row r="16966" spans="2:2" x14ac:dyDescent="0.25">
      <c r="B16966"/>
    </row>
    <row r="16967" spans="2:2" x14ac:dyDescent="0.25">
      <c r="B16967"/>
    </row>
    <row r="16968" spans="2:2" x14ac:dyDescent="0.25">
      <c r="B16968"/>
    </row>
    <row r="16969" spans="2:2" x14ac:dyDescent="0.25">
      <c r="B16969"/>
    </row>
    <row r="16970" spans="2:2" x14ac:dyDescent="0.25">
      <c r="B16970"/>
    </row>
    <row r="16971" spans="2:2" x14ac:dyDescent="0.25">
      <c r="B16971"/>
    </row>
    <row r="16972" spans="2:2" x14ac:dyDescent="0.25">
      <c r="B16972"/>
    </row>
    <row r="16973" spans="2:2" x14ac:dyDescent="0.25">
      <c r="B16973"/>
    </row>
    <row r="16974" spans="2:2" x14ac:dyDescent="0.25">
      <c r="B16974"/>
    </row>
    <row r="16975" spans="2:2" x14ac:dyDescent="0.25">
      <c r="B16975"/>
    </row>
    <row r="16976" spans="2:2" x14ac:dyDescent="0.25">
      <c r="B16976"/>
    </row>
    <row r="16977" spans="2:2" x14ac:dyDescent="0.25">
      <c r="B16977"/>
    </row>
    <row r="16978" spans="2:2" x14ac:dyDescent="0.25">
      <c r="B16978"/>
    </row>
    <row r="16979" spans="2:2" x14ac:dyDescent="0.25">
      <c r="B16979"/>
    </row>
    <row r="16980" spans="2:2" x14ac:dyDescent="0.25">
      <c r="B16980"/>
    </row>
    <row r="16981" spans="2:2" x14ac:dyDescent="0.25">
      <c r="B16981"/>
    </row>
    <row r="16982" spans="2:2" x14ac:dyDescent="0.25">
      <c r="B16982"/>
    </row>
    <row r="16983" spans="2:2" x14ac:dyDescent="0.25">
      <c r="B16983"/>
    </row>
    <row r="16984" spans="2:2" x14ac:dyDescent="0.25">
      <c r="B16984"/>
    </row>
    <row r="16985" spans="2:2" x14ac:dyDescent="0.25">
      <c r="B16985"/>
    </row>
    <row r="16986" spans="2:2" x14ac:dyDescent="0.25">
      <c r="B16986"/>
    </row>
    <row r="16987" spans="2:2" x14ac:dyDescent="0.25">
      <c r="B16987"/>
    </row>
    <row r="16988" spans="2:2" x14ac:dyDescent="0.25">
      <c r="B16988"/>
    </row>
    <row r="16989" spans="2:2" x14ac:dyDescent="0.25">
      <c r="B16989"/>
    </row>
    <row r="16990" spans="2:2" x14ac:dyDescent="0.25">
      <c r="B16990"/>
    </row>
    <row r="16991" spans="2:2" x14ac:dyDescent="0.25">
      <c r="B16991"/>
    </row>
    <row r="16992" spans="2:2" x14ac:dyDescent="0.25">
      <c r="B16992"/>
    </row>
    <row r="16993" spans="2:2" x14ac:dyDescent="0.25">
      <c r="B16993"/>
    </row>
    <row r="16994" spans="2:2" x14ac:dyDescent="0.25">
      <c r="B16994"/>
    </row>
    <row r="16995" spans="2:2" x14ac:dyDescent="0.25">
      <c r="B16995"/>
    </row>
    <row r="16996" spans="2:2" x14ac:dyDescent="0.25">
      <c r="B16996"/>
    </row>
    <row r="16997" spans="2:2" x14ac:dyDescent="0.25">
      <c r="B16997"/>
    </row>
    <row r="16998" spans="2:2" x14ac:dyDescent="0.25">
      <c r="B16998"/>
    </row>
    <row r="16999" spans="2:2" x14ac:dyDescent="0.25">
      <c r="B16999"/>
    </row>
    <row r="17000" spans="2:2" x14ac:dyDescent="0.25">
      <c r="B17000"/>
    </row>
    <row r="17001" spans="2:2" x14ac:dyDescent="0.25">
      <c r="B17001"/>
    </row>
    <row r="17002" spans="2:2" x14ac:dyDescent="0.25">
      <c r="B17002"/>
    </row>
    <row r="17003" spans="2:2" x14ac:dyDescent="0.25">
      <c r="B17003"/>
    </row>
    <row r="17004" spans="2:2" x14ac:dyDescent="0.25">
      <c r="B17004"/>
    </row>
    <row r="17005" spans="2:2" x14ac:dyDescent="0.25">
      <c r="B17005"/>
    </row>
    <row r="17006" spans="2:2" x14ac:dyDescent="0.25">
      <c r="B17006"/>
    </row>
    <row r="17007" spans="2:2" x14ac:dyDescent="0.25">
      <c r="B17007"/>
    </row>
    <row r="17008" spans="2:2" x14ac:dyDescent="0.25">
      <c r="B17008"/>
    </row>
    <row r="17009" spans="2:2" x14ac:dyDescent="0.25">
      <c r="B17009"/>
    </row>
    <row r="17010" spans="2:2" x14ac:dyDescent="0.25">
      <c r="B17010"/>
    </row>
    <row r="17011" spans="2:2" x14ac:dyDescent="0.25">
      <c r="B17011"/>
    </row>
    <row r="17012" spans="2:2" x14ac:dyDescent="0.25">
      <c r="B17012"/>
    </row>
    <row r="17013" spans="2:2" x14ac:dyDescent="0.25">
      <c r="B17013"/>
    </row>
    <row r="17014" spans="2:2" x14ac:dyDescent="0.25">
      <c r="B17014"/>
    </row>
    <row r="17015" spans="2:2" x14ac:dyDescent="0.25">
      <c r="B17015"/>
    </row>
    <row r="17016" spans="2:2" x14ac:dyDescent="0.25">
      <c r="B17016"/>
    </row>
    <row r="17017" spans="2:2" x14ac:dyDescent="0.25">
      <c r="B17017"/>
    </row>
    <row r="17018" spans="2:2" x14ac:dyDescent="0.25">
      <c r="B17018"/>
    </row>
    <row r="17019" spans="2:2" x14ac:dyDescent="0.25">
      <c r="B17019"/>
    </row>
    <row r="17020" spans="2:2" x14ac:dyDescent="0.25">
      <c r="B17020"/>
    </row>
    <row r="17021" spans="2:2" x14ac:dyDescent="0.25">
      <c r="B17021"/>
    </row>
    <row r="17022" spans="2:2" x14ac:dyDescent="0.25">
      <c r="B17022"/>
    </row>
    <row r="17023" spans="2:2" x14ac:dyDescent="0.25">
      <c r="B17023"/>
    </row>
    <row r="17024" spans="2:2" x14ac:dyDescent="0.25">
      <c r="B17024"/>
    </row>
    <row r="17025" spans="2:2" x14ac:dyDescent="0.25">
      <c r="B17025"/>
    </row>
    <row r="17026" spans="2:2" x14ac:dyDescent="0.25">
      <c r="B17026"/>
    </row>
    <row r="17027" spans="2:2" x14ac:dyDescent="0.25">
      <c r="B17027"/>
    </row>
    <row r="17028" spans="2:2" x14ac:dyDescent="0.25">
      <c r="B17028"/>
    </row>
    <row r="17029" spans="2:2" x14ac:dyDescent="0.25">
      <c r="B17029"/>
    </row>
    <row r="17030" spans="2:2" x14ac:dyDescent="0.25">
      <c r="B17030"/>
    </row>
    <row r="17031" spans="2:2" x14ac:dyDescent="0.25">
      <c r="B17031"/>
    </row>
    <row r="17032" spans="2:2" x14ac:dyDescent="0.25">
      <c r="B17032"/>
    </row>
    <row r="17033" spans="2:2" x14ac:dyDescent="0.25">
      <c r="B17033"/>
    </row>
    <row r="17034" spans="2:2" x14ac:dyDescent="0.25">
      <c r="B17034"/>
    </row>
    <row r="17035" spans="2:2" x14ac:dyDescent="0.25">
      <c r="B17035"/>
    </row>
    <row r="17036" spans="2:2" x14ac:dyDescent="0.25">
      <c r="B17036"/>
    </row>
    <row r="17037" spans="2:2" x14ac:dyDescent="0.25">
      <c r="B17037"/>
    </row>
    <row r="17038" spans="2:2" x14ac:dyDescent="0.25">
      <c r="B17038"/>
    </row>
    <row r="17039" spans="2:2" x14ac:dyDescent="0.25">
      <c r="B17039"/>
    </row>
    <row r="17040" spans="2:2" x14ac:dyDescent="0.25">
      <c r="B17040"/>
    </row>
    <row r="17041" spans="2:2" x14ac:dyDescent="0.25">
      <c r="B17041"/>
    </row>
    <row r="17042" spans="2:2" x14ac:dyDescent="0.25">
      <c r="B17042"/>
    </row>
    <row r="17043" spans="2:2" x14ac:dyDescent="0.25">
      <c r="B17043"/>
    </row>
    <row r="17044" spans="2:2" x14ac:dyDescent="0.25">
      <c r="B17044"/>
    </row>
    <row r="17045" spans="2:2" x14ac:dyDescent="0.25">
      <c r="B17045"/>
    </row>
    <row r="17046" spans="2:2" x14ac:dyDescent="0.25">
      <c r="B17046"/>
    </row>
    <row r="17047" spans="2:2" x14ac:dyDescent="0.25">
      <c r="B17047"/>
    </row>
    <row r="17048" spans="2:2" x14ac:dyDescent="0.25">
      <c r="B17048"/>
    </row>
    <row r="17049" spans="2:2" x14ac:dyDescent="0.25">
      <c r="B17049"/>
    </row>
    <row r="17050" spans="2:2" x14ac:dyDescent="0.25">
      <c r="B17050"/>
    </row>
    <row r="17051" spans="2:2" x14ac:dyDescent="0.25">
      <c r="B17051"/>
    </row>
    <row r="17052" spans="2:2" x14ac:dyDescent="0.25">
      <c r="B17052"/>
    </row>
    <row r="17053" spans="2:2" x14ac:dyDescent="0.25">
      <c r="B17053"/>
    </row>
    <row r="17054" spans="2:2" x14ac:dyDescent="0.25">
      <c r="B17054"/>
    </row>
    <row r="17055" spans="2:2" x14ac:dyDescent="0.25">
      <c r="B17055"/>
    </row>
    <row r="17056" spans="2:2" x14ac:dyDescent="0.25">
      <c r="B17056"/>
    </row>
    <row r="17057" spans="2:2" x14ac:dyDescent="0.25">
      <c r="B17057"/>
    </row>
    <row r="17058" spans="2:2" x14ac:dyDescent="0.25">
      <c r="B17058"/>
    </row>
    <row r="17059" spans="2:2" x14ac:dyDescent="0.25">
      <c r="B17059"/>
    </row>
    <row r="17060" spans="2:2" x14ac:dyDescent="0.25">
      <c r="B17060"/>
    </row>
    <row r="17061" spans="2:2" x14ac:dyDescent="0.25">
      <c r="B17061"/>
    </row>
    <row r="17062" spans="2:2" x14ac:dyDescent="0.25">
      <c r="B17062"/>
    </row>
    <row r="17063" spans="2:2" x14ac:dyDescent="0.25">
      <c r="B17063"/>
    </row>
    <row r="17064" spans="2:2" x14ac:dyDescent="0.25">
      <c r="B17064"/>
    </row>
    <row r="17065" spans="2:2" x14ac:dyDescent="0.25">
      <c r="B17065"/>
    </row>
    <row r="17066" spans="2:2" x14ac:dyDescent="0.25">
      <c r="B17066"/>
    </row>
    <row r="17067" spans="2:2" x14ac:dyDescent="0.25">
      <c r="B17067"/>
    </row>
    <row r="17068" spans="2:2" x14ac:dyDescent="0.25">
      <c r="B17068"/>
    </row>
    <row r="17069" spans="2:2" x14ac:dyDescent="0.25">
      <c r="B17069"/>
    </row>
    <row r="17070" spans="2:2" x14ac:dyDescent="0.25">
      <c r="B17070"/>
    </row>
    <row r="17071" spans="2:2" x14ac:dyDescent="0.25">
      <c r="B17071"/>
    </row>
    <row r="17072" spans="2:2" x14ac:dyDescent="0.25">
      <c r="B17072"/>
    </row>
    <row r="17073" spans="2:2" x14ac:dyDescent="0.25">
      <c r="B17073"/>
    </row>
    <row r="17074" spans="2:2" x14ac:dyDescent="0.25">
      <c r="B17074"/>
    </row>
    <row r="17075" spans="2:2" x14ac:dyDescent="0.25">
      <c r="B17075"/>
    </row>
    <row r="17076" spans="2:2" x14ac:dyDescent="0.25">
      <c r="B17076"/>
    </row>
    <row r="17077" spans="2:2" x14ac:dyDescent="0.25">
      <c r="B17077"/>
    </row>
    <row r="17078" spans="2:2" x14ac:dyDescent="0.25">
      <c r="B17078"/>
    </row>
    <row r="17079" spans="2:2" x14ac:dyDescent="0.25">
      <c r="B17079"/>
    </row>
    <row r="17080" spans="2:2" x14ac:dyDescent="0.25">
      <c r="B17080"/>
    </row>
    <row r="17081" spans="2:2" x14ac:dyDescent="0.25">
      <c r="B17081"/>
    </row>
    <row r="17082" spans="2:2" x14ac:dyDescent="0.25">
      <c r="B17082"/>
    </row>
    <row r="17083" spans="2:2" x14ac:dyDescent="0.25">
      <c r="B17083"/>
    </row>
    <row r="17084" spans="2:2" x14ac:dyDescent="0.25">
      <c r="B17084"/>
    </row>
    <row r="17085" spans="2:2" x14ac:dyDescent="0.25">
      <c r="B17085"/>
    </row>
    <row r="17086" spans="2:2" x14ac:dyDescent="0.25">
      <c r="B17086"/>
    </row>
    <row r="17087" spans="2:2" x14ac:dyDescent="0.25">
      <c r="B17087"/>
    </row>
    <row r="17088" spans="2:2" x14ac:dyDescent="0.25">
      <c r="B17088"/>
    </row>
    <row r="17089" spans="2:2" x14ac:dyDescent="0.25">
      <c r="B17089"/>
    </row>
    <row r="17090" spans="2:2" x14ac:dyDescent="0.25">
      <c r="B17090"/>
    </row>
    <row r="17091" spans="2:2" x14ac:dyDescent="0.25">
      <c r="B17091"/>
    </row>
    <row r="17092" spans="2:2" x14ac:dyDescent="0.25">
      <c r="B17092"/>
    </row>
    <row r="17093" spans="2:2" x14ac:dyDescent="0.25">
      <c r="B17093"/>
    </row>
    <row r="17094" spans="2:2" x14ac:dyDescent="0.25">
      <c r="B17094"/>
    </row>
    <row r="17095" spans="2:2" x14ac:dyDescent="0.25">
      <c r="B17095"/>
    </row>
    <row r="17096" spans="2:2" x14ac:dyDescent="0.25">
      <c r="B17096"/>
    </row>
    <row r="17097" spans="2:2" x14ac:dyDescent="0.25">
      <c r="B17097"/>
    </row>
    <row r="17098" spans="2:2" x14ac:dyDescent="0.25">
      <c r="B17098"/>
    </row>
    <row r="17099" spans="2:2" x14ac:dyDescent="0.25">
      <c r="B17099"/>
    </row>
    <row r="17100" spans="2:2" x14ac:dyDescent="0.25">
      <c r="B17100"/>
    </row>
    <row r="17101" spans="2:2" x14ac:dyDescent="0.25">
      <c r="B17101"/>
    </row>
    <row r="17102" spans="2:2" x14ac:dyDescent="0.25">
      <c r="B17102"/>
    </row>
    <row r="17103" spans="2:2" x14ac:dyDescent="0.25">
      <c r="B17103"/>
    </row>
    <row r="17104" spans="2:2" x14ac:dyDescent="0.25">
      <c r="B17104"/>
    </row>
    <row r="17105" spans="2:2" x14ac:dyDescent="0.25">
      <c r="B17105"/>
    </row>
    <row r="17106" spans="2:2" x14ac:dyDescent="0.25">
      <c r="B17106"/>
    </row>
    <row r="17107" spans="2:2" x14ac:dyDescent="0.25">
      <c r="B17107"/>
    </row>
    <row r="17108" spans="2:2" x14ac:dyDescent="0.25">
      <c r="B17108"/>
    </row>
    <row r="17109" spans="2:2" x14ac:dyDescent="0.25">
      <c r="B17109"/>
    </row>
    <row r="17110" spans="2:2" x14ac:dyDescent="0.25">
      <c r="B17110"/>
    </row>
    <row r="17111" spans="2:2" x14ac:dyDescent="0.25">
      <c r="B17111"/>
    </row>
    <row r="17112" spans="2:2" x14ac:dyDescent="0.25">
      <c r="B17112"/>
    </row>
    <row r="17113" spans="2:2" x14ac:dyDescent="0.25">
      <c r="B17113"/>
    </row>
    <row r="17114" spans="2:2" x14ac:dyDescent="0.25">
      <c r="B17114"/>
    </row>
    <row r="17115" spans="2:2" x14ac:dyDescent="0.25">
      <c r="B17115"/>
    </row>
    <row r="17116" spans="2:2" x14ac:dyDescent="0.25">
      <c r="B17116"/>
    </row>
    <row r="17117" spans="2:2" x14ac:dyDescent="0.25">
      <c r="B17117"/>
    </row>
    <row r="17118" spans="2:2" x14ac:dyDescent="0.25">
      <c r="B17118"/>
    </row>
    <row r="17119" spans="2:2" x14ac:dyDescent="0.25">
      <c r="B17119"/>
    </row>
    <row r="17120" spans="2:2" x14ac:dyDescent="0.25">
      <c r="B17120"/>
    </row>
    <row r="17121" spans="2:2" x14ac:dyDescent="0.25">
      <c r="B17121"/>
    </row>
    <row r="17122" spans="2:2" x14ac:dyDescent="0.25">
      <c r="B17122"/>
    </row>
    <row r="17123" spans="2:2" x14ac:dyDescent="0.25">
      <c r="B17123"/>
    </row>
    <row r="17124" spans="2:2" x14ac:dyDescent="0.25">
      <c r="B17124"/>
    </row>
    <row r="17125" spans="2:2" x14ac:dyDescent="0.25">
      <c r="B17125"/>
    </row>
    <row r="17126" spans="2:2" x14ac:dyDescent="0.25">
      <c r="B17126"/>
    </row>
    <row r="17127" spans="2:2" x14ac:dyDescent="0.25">
      <c r="B17127"/>
    </row>
    <row r="17128" spans="2:2" x14ac:dyDescent="0.25">
      <c r="B17128"/>
    </row>
    <row r="17129" spans="2:2" x14ac:dyDescent="0.25">
      <c r="B17129"/>
    </row>
    <row r="17130" spans="2:2" x14ac:dyDescent="0.25">
      <c r="B17130"/>
    </row>
    <row r="17131" spans="2:2" x14ac:dyDescent="0.25">
      <c r="B17131"/>
    </row>
    <row r="17132" spans="2:2" x14ac:dyDescent="0.25">
      <c r="B17132"/>
    </row>
    <row r="17133" spans="2:2" x14ac:dyDescent="0.25">
      <c r="B17133"/>
    </row>
    <row r="17134" spans="2:2" x14ac:dyDescent="0.25">
      <c r="B17134"/>
    </row>
    <row r="17135" spans="2:2" x14ac:dyDescent="0.25">
      <c r="B17135"/>
    </row>
    <row r="17136" spans="2:2" x14ac:dyDescent="0.25">
      <c r="B17136"/>
    </row>
    <row r="17137" spans="2:2" x14ac:dyDescent="0.25">
      <c r="B17137"/>
    </row>
    <row r="17138" spans="2:2" x14ac:dyDescent="0.25">
      <c r="B17138"/>
    </row>
    <row r="17139" spans="2:2" x14ac:dyDescent="0.25">
      <c r="B17139"/>
    </row>
    <row r="17140" spans="2:2" x14ac:dyDescent="0.25">
      <c r="B17140"/>
    </row>
    <row r="17141" spans="2:2" x14ac:dyDescent="0.25">
      <c r="B17141"/>
    </row>
    <row r="17142" spans="2:2" x14ac:dyDescent="0.25">
      <c r="B17142"/>
    </row>
    <row r="17143" spans="2:2" x14ac:dyDescent="0.25">
      <c r="B17143"/>
    </row>
    <row r="17144" spans="2:2" x14ac:dyDescent="0.25">
      <c r="B17144"/>
    </row>
    <row r="17145" spans="2:2" x14ac:dyDescent="0.25">
      <c r="B17145"/>
    </row>
    <row r="17146" spans="2:2" x14ac:dyDescent="0.25">
      <c r="B17146"/>
    </row>
    <row r="17147" spans="2:2" x14ac:dyDescent="0.25">
      <c r="B17147"/>
    </row>
    <row r="17148" spans="2:2" x14ac:dyDescent="0.25">
      <c r="B17148"/>
    </row>
    <row r="17149" spans="2:2" x14ac:dyDescent="0.25">
      <c r="B17149"/>
    </row>
    <row r="17150" spans="2:2" x14ac:dyDescent="0.25">
      <c r="B17150"/>
    </row>
    <row r="17151" spans="2:2" x14ac:dyDescent="0.25">
      <c r="B17151"/>
    </row>
    <row r="17152" spans="2:2" x14ac:dyDescent="0.25">
      <c r="B17152"/>
    </row>
    <row r="17153" spans="2:2" x14ac:dyDescent="0.25">
      <c r="B17153"/>
    </row>
    <row r="17154" spans="2:2" x14ac:dyDescent="0.25">
      <c r="B17154"/>
    </row>
    <row r="17155" spans="2:2" x14ac:dyDescent="0.25">
      <c r="B17155"/>
    </row>
    <row r="17156" spans="2:2" x14ac:dyDescent="0.25">
      <c r="B17156"/>
    </row>
    <row r="17157" spans="2:2" x14ac:dyDescent="0.25">
      <c r="B17157"/>
    </row>
    <row r="17158" spans="2:2" x14ac:dyDescent="0.25">
      <c r="B17158"/>
    </row>
    <row r="17159" spans="2:2" x14ac:dyDescent="0.25">
      <c r="B17159"/>
    </row>
    <row r="17160" spans="2:2" x14ac:dyDescent="0.25">
      <c r="B17160"/>
    </row>
    <row r="17161" spans="2:2" x14ac:dyDescent="0.25">
      <c r="B17161"/>
    </row>
    <row r="17162" spans="2:2" x14ac:dyDescent="0.25">
      <c r="B17162"/>
    </row>
    <row r="17163" spans="2:2" x14ac:dyDescent="0.25">
      <c r="B17163"/>
    </row>
    <row r="17164" spans="2:2" x14ac:dyDescent="0.25">
      <c r="B17164"/>
    </row>
    <row r="17165" spans="2:2" x14ac:dyDescent="0.25">
      <c r="B17165"/>
    </row>
    <row r="17166" spans="2:2" x14ac:dyDescent="0.25">
      <c r="B17166"/>
    </row>
    <row r="17167" spans="2:2" x14ac:dyDescent="0.25">
      <c r="B17167"/>
    </row>
    <row r="17168" spans="2:2" x14ac:dyDescent="0.25">
      <c r="B17168"/>
    </row>
    <row r="17169" spans="2:2" x14ac:dyDescent="0.25">
      <c r="B17169"/>
    </row>
    <row r="17170" spans="2:2" x14ac:dyDescent="0.25">
      <c r="B17170"/>
    </row>
    <row r="17171" spans="2:2" x14ac:dyDescent="0.25">
      <c r="B17171"/>
    </row>
    <row r="17172" spans="2:2" x14ac:dyDescent="0.25">
      <c r="B17172"/>
    </row>
    <row r="17173" spans="2:2" x14ac:dyDescent="0.25">
      <c r="B17173"/>
    </row>
    <row r="17174" spans="2:2" x14ac:dyDescent="0.25">
      <c r="B17174"/>
    </row>
    <row r="17175" spans="2:2" x14ac:dyDescent="0.25">
      <c r="B17175"/>
    </row>
    <row r="17176" spans="2:2" x14ac:dyDescent="0.25">
      <c r="B17176"/>
    </row>
    <row r="17177" spans="2:2" x14ac:dyDescent="0.25">
      <c r="B17177"/>
    </row>
    <row r="17178" spans="2:2" x14ac:dyDescent="0.25">
      <c r="B17178"/>
    </row>
    <row r="17179" spans="2:2" x14ac:dyDescent="0.25">
      <c r="B17179"/>
    </row>
    <row r="17180" spans="2:2" x14ac:dyDescent="0.25">
      <c r="B17180"/>
    </row>
    <row r="17181" spans="2:2" x14ac:dyDescent="0.25">
      <c r="B17181"/>
    </row>
    <row r="17182" spans="2:2" x14ac:dyDescent="0.25">
      <c r="B17182"/>
    </row>
    <row r="17183" spans="2:2" x14ac:dyDescent="0.25">
      <c r="B17183"/>
    </row>
    <row r="17184" spans="2:2" x14ac:dyDescent="0.25">
      <c r="B17184"/>
    </row>
    <row r="17185" spans="2:2" x14ac:dyDescent="0.25">
      <c r="B17185"/>
    </row>
    <row r="17186" spans="2:2" x14ac:dyDescent="0.25">
      <c r="B17186"/>
    </row>
    <row r="17187" spans="2:2" x14ac:dyDescent="0.25">
      <c r="B17187"/>
    </row>
    <row r="17188" spans="2:2" x14ac:dyDescent="0.25">
      <c r="B17188"/>
    </row>
    <row r="17189" spans="2:2" x14ac:dyDescent="0.25">
      <c r="B17189"/>
    </row>
    <row r="17190" spans="2:2" x14ac:dyDescent="0.25">
      <c r="B17190"/>
    </row>
    <row r="17191" spans="2:2" x14ac:dyDescent="0.25">
      <c r="B17191"/>
    </row>
    <row r="17192" spans="2:2" x14ac:dyDescent="0.25">
      <c r="B17192"/>
    </row>
    <row r="17193" spans="2:2" x14ac:dyDescent="0.25">
      <c r="B17193"/>
    </row>
    <row r="17194" spans="2:2" x14ac:dyDescent="0.25">
      <c r="B17194"/>
    </row>
    <row r="17195" spans="2:2" x14ac:dyDescent="0.25">
      <c r="B17195"/>
    </row>
    <row r="17196" spans="2:2" x14ac:dyDescent="0.25">
      <c r="B17196"/>
    </row>
    <row r="17197" spans="2:2" x14ac:dyDescent="0.25">
      <c r="B17197"/>
    </row>
    <row r="17198" spans="2:2" x14ac:dyDescent="0.25">
      <c r="B17198"/>
    </row>
    <row r="17199" spans="2:2" x14ac:dyDescent="0.25">
      <c r="B17199"/>
    </row>
    <row r="17200" spans="2:2" x14ac:dyDescent="0.25">
      <c r="B17200"/>
    </row>
    <row r="17201" spans="2:2" x14ac:dyDescent="0.25">
      <c r="B17201"/>
    </row>
    <row r="17202" spans="2:2" x14ac:dyDescent="0.25">
      <c r="B17202"/>
    </row>
    <row r="17203" spans="2:2" x14ac:dyDescent="0.25">
      <c r="B17203"/>
    </row>
    <row r="17204" spans="2:2" x14ac:dyDescent="0.25">
      <c r="B17204"/>
    </row>
    <row r="17205" spans="2:2" x14ac:dyDescent="0.25">
      <c r="B17205"/>
    </row>
    <row r="17206" spans="2:2" x14ac:dyDescent="0.25">
      <c r="B17206"/>
    </row>
    <row r="17207" spans="2:2" x14ac:dyDescent="0.25">
      <c r="B17207"/>
    </row>
    <row r="17208" spans="2:2" x14ac:dyDescent="0.25">
      <c r="B17208"/>
    </row>
    <row r="17209" spans="2:2" x14ac:dyDescent="0.25">
      <c r="B17209"/>
    </row>
    <row r="17210" spans="2:2" x14ac:dyDescent="0.25">
      <c r="B17210"/>
    </row>
    <row r="17211" spans="2:2" x14ac:dyDescent="0.25">
      <c r="B17211"/>
    </row>
    <row r="17212" spans="2:2" x14ac:dyDescent="0.25">
      <c r="B17212"/>
    </row>
    <row r="17213" spans="2:2" x14ac:dyDescent="0.25">
      <c r="B17213"/>
    </row>
    <row r="17214" spans="2:2" x14ac:dyDescent="0.25">
      <c r="B17214"/>
    </row>
    <row r="17215" spans="2:2" x14ac:dyDescent="0.25">
      <c r="B17215"/>
    </row>
    <row r="17216" spans="2:2" x14ac:dyDescent="0.25">
      <c r="B17216"/>
    </row>
    <row r="17217" spans="2:2" x14ac:dyDescent="0.25">
      <c r="B17217"/>
    </row>
    <row r="17218" spans="2:2" x14ac:dyDescent="0.25">
      <c r="B17218"/>
    </row>
    <row r="17219" spans="2:2" x14ac:dyDescent="0.25">
      <c r="B17219"/>
    </row>
    <row r="17220" spans="2:2" x14ac:dyDescent="0.25">
      <c r="B17220"/>
    </row>
    <row r="17221" spans="2:2" x14ac:dyDescent="0.25">
      <c r="B17221"/>
    </row>
    <row r="17222" spans="2:2" x14ac:dyDescent="0.25">
      <c r="B17222"/>
    </row>
    <row r="17223" spans="2:2" x14ac:dyDescent="0.25">
      <c r="B17223"/>
    </row>
    <row r="17224" spans="2:2" x14ac:dyDescent="0.25">
      <c r="B17224"/>
    </row>
    <row r="17225" spans="2:2" x14ac:dyDescent="0.25">
      <c r="B17225"/>
    </row>
    <row r="17226" spans="2:2" x14ac:dyDescent="0.25">
      <c r="B17226"/>
    </row>
    <row r="17227" spans="2:2" x14ac:dyDescent="0.25">
      <c r="B17227"/>
    </row>
    <row r="17228" spans="2:2" x14ac:dyDescent="0.25">
      <c r="B17228"/>
    </row>
    <row r="17229" spans="2:2" x14ac:dyDescent="0.25">
      <c r="B17229"/>
    </row>
    <row r="17230" spans="2:2" x14ac:dyDescent="0.25">
      <c r="B17230"/>
    </row>
    <row r="17231" spans="2:2" x14ac:dyDescent="0.25">
      <c r="B17231"/>
    </row>
    <row r="17232" spans="2:2" x14ac:dyDescent="0.25">
      <c r="B17232"/>
    </row>
    <row r="17233" spans="2:2" x14ac:dyDescent="0.25">
      <c r="B17233"/>
    </row>
    <row r="17234" spans="2:2" x14ac:dyDescent="0.25">
      <c r="B17234"/>
    </row>
    <row r="17235" spans="2:2" x14ac:dyDescent="0.25">
      <c r="B17235"/>
    </row>
    <row r="17236" spans="2:2" x14ac:dyDescent="0.25">
      <c r="B17236"/>
    </row>
    <row r="17237" spans="2:2" x14ac:dyDescent="0.25">
      <c r="B17237"/>
    </row>
    <row r="17238" spans="2:2" x14ac:dyDescent="0.25">
      <c r="B17238"/>
    </row>
    <row r="17239" spans="2:2" x14ac:dyDescent="0.25">
      <c r="B17239"/>
    </row>
    <row r="17240" spans="2:2" x14ac:dyDescent="0.25">
      <c r="B17240"/>
    </row>
    <row r="17241" spans="2:2" x14ac:dyDescent="0.25">
      <c r="B17241"/>
    </row>
    <row r="17242" spans="2:2" x14ac:dyDescent="0.25">
      <c r="B17242"/>
    </row>
    <row r="17243" spans="2:2" x14ac:dyDescent="0.25">
      <c r="B17243"/>
    </row>
    <row r="17244" spans="2:2" x14ac:dyDescent="0.25">
      <c r="B17244"/>
    </row>
    <row r="17245" spans="2:2" x14ac:dyDescent="0.25">
      <c r="B17245"/>
    </row>
    <row r="17246" spans="2:2" x14ac:dyDescent="0.25">
      <c r="B17246"/>
    </row>
    <row r="17247" spans="2:2" x14ac:dyDescent="0.25">
      <c r="B17247"/>
    </row>
    <row r="17248" spans="2:2" x14ac:dyDescent="0.25">
      <c r="B17248"/>
    </row>
    <row r="17249" spans="2:2" x14ac:dyDescent="0.25">
      <c r="B17249"/>
    </row>
    <row r="17250" spans="2:2" x14ac:dyDescent="0.25">
      <c r="B17250"/>
    </row>
    <row r="17251" spans="2:2" x14ac:dyDescent="0.25">
      <c r="B17251"/>
    </row>
    <row r="17252" spans="2:2" x14ac:dyDescent="0.25">
      <c r="B17252"/>
    </row>
    <row r="17253" spans="2:2" x14ac:dyDescent="0.25">
      <c r="B17253"/>
    </row>
    <row r="17254" spans="2:2" x14ac:dyDescent="0.25">
      <c r="B17254"/>
    </row>
    <row r="17255" spans="2:2" x14ac:dyDescent="0.25">
      <c r="B17255"/>
    </row>
    <row r="17256" spans="2:2" x14ac:dyDescent="0.25">
      <c r="B17256"/>
    </row>
    <row r="17257" spans="2:2" x14ac:dyDescent="0.25">
      <c r="B17257"/>
    </row>
    <row r="17258" spans="2:2" x14ac:dyDescent="0.25">
      <c r="B17258"/>
    </row>
    <row r="17259" spans="2:2" x14ac:dyDescent="0.25">
      <c r="B17259"/>
    </row>
    <row r="17260" spans="2:2" x14ac:dyDescent="0.25">
      <c r="B17260"/>
    </row>
    <row r="17261" spans="2:2" x14ac:dyDescent="0.25">
      <c r="B17261"/>
    </row>
    <row r="17262" spans="2:2" x14ac:dyDescent="0.25">
      <c r="B17262"/>
    </row>
    <row r="17263" spans="2:2" x14ac:dyDescent="0.25">
      <c r="B17263"/>
    </row>
    <row r="17264" spans="2:2" x14ac:dyDescent="0.25">
      <c r="B17264"/>
    </row>
    <row r="17265" spans="2:2" x14ac:dyDescent="0.25">
      <c r="B17265"/>
    </row>
    <row r="17266" spans="2:2" x14ac:dyDescent="0.25">
      <c r="B17266"/>
    </row>
    <row r="17267" spans="2:2" x14ac:dyDescent="0.25">
      <c r="B17267"/>
    </row>
    <row r="17268" spans="2:2" x14ac:dyDescent="0.25">
      <c r="B17268"/>
    </row>
    <row r="17269" spans="2:2" x14ac:dyDescent="0.25">
      <c r="B17269"/>
    </row>
    <row r="17270" spans="2:2" x14ac:dyDescent="0.25">
      <c r="B17270"/>
    </row>
    <row r="17271" spans="2:2" x14ac:dyDescent="0.25">
      <c r="B17271"/>
    </row>
    <row r="17272" spans="2:2" x14ac:dyDescent="0.25">
      <c r="B17272"/>
    </row>
    <row r="17273" spans="2:2" x14ac:dyDescent="0.25">
      <c r="B17273"/>
    </row>
    <row r="17274" spans="2:2" x14ac:dyDescent="0.25">
      <c r="B17274"/>
    </row>
    <row r="17275" spans="2:2" x14ac:dyDescent="0.25">
      <c r="B17275"/>
    </row>
    <row r="17276" spans="2:2" x14ac:dyDescent="0.25">
      <c r="B17276"/>
    </row>
    <row r="17277" spans="2:2" x14ac:dyDescent="0.25">
      <c r="B17277"/>
    </row>
    <row r="17278" spans="2:2" x14ac:dyDescent="0.25">
      <c r="B17278"/>
    </row>
    <row r="17279" spans="2:2" x14ac:dyDescent="0.25">
      <c r="B17279"/>
    </row>
    <row r="17280" spans="2:2" x14ac:dyDescent="0.25">
      <c r="B17280"/>
    </row>
    <row r="17281" spans="2:2" x14ac:dyDescent="0.25">
      <c r="B17281"/>
    </row>
    <row r="17282" spans="2:2" x14ac:dyDescent="0.25">
      <c r="B17282"/>
    </row>
    <row r="17283" spans="2:2" x14ac:dyDescent="0.25">
      <c r="B17283"/>
    </row>
    <row r="17284" spans="2:2" x14ac:dyDescent="0.25">
      <c r="B17284"/>
    </row>
    <row r="17285" spans="2:2" x14ac:dyDescent="0.25">
      <c r="B17285"/>
    </row>
    <row r="17286" spans="2:2" x14ac:dyDescent="0.25">
      <c r="B17286"/>
    </row>
    <row r="17287" spans="2:2" x14ac:dyDescent="0.25">
      <c r="B17287"/>
    </row>
    <row r="17288" spans="2:2" x14ac:dyDescent="0.25">
      <c r="B17288"/>
    </row>
    <row r="17289" spans="2:2" x14ac:dyDescent="0.25">
      <c r="B17289"/>
    </row>
    <row r="17290" spans="2:2" x14ac:dyDescent="0.25">
      <c r="B17290"/>
    </row>
    <row r="17291" spans="2:2" x14ac:dyDescent="0.25">
      <c r="B17291"/>
    </row>
    <row r="17292" spans="2:2" x14ac:dyDescent="0.25">
      <c r="B17292"/>
    </row>
    <row r="17293" spans="2:2" x14ac:dyDescent="0.25">
      <c r="B17293"/>
    </row>
    <row r="17294" spans="2:2" x14ac:dyDescent="0.25">
      <c r="B17294"/>
    </row>
    <row r="17295" spans="2:2" x14ac:dyDescent="0.25">
      <c r="B17295"/>
    </row>
    <row r="17296" spans="2:2" x14ac:dyDescent="0.25">
      <c r="B17296"/>
    </row>
    <row r="17297" spans="2:2" x14ac:dyDescent="0.25">
      <c r="B17297"/>
    </row>
    <row r="17298" spans="2:2" x14ac:dyDescent="0.25">
      <c r="B17298"/>
    </row>
    <row r="17299" spans="2:2" x14ac:dyDescent="0.25">
      <c r="B17299"/>
    </row>
    <row r="17300" spans="2:2" x14ac:dyDescent="0.25">
      <c r="B17300"/>
    </row>
    <row r="17301" spans="2:2" x14ac:dyDescent="0.25">
      <c r="B17301"/>
    </row>
    <row r="17302" spans="2:2" x14ac:dyDescent="0.25">
      <c r="B17302"/>
    </row>
    <row r="17303" spans="2:2" x14ac:dyDescent="0.25">
      <c r="B17303"/>
    </row>
    <row r="17304" spans="2:2" x14ac:dyDescent="0.25">
      <c r="B17304"/>
    </row>
    <row r="17305" spans="2:2" x14ac:dyDescent="0.25">
      <c r="B17305"/>
    </row>
    <row r="17306" spans="2:2" x14ac:dyDescent="0.25">
      <c r="B17306"/>
    </row>
    <row r="17307" spans="2:2" x14ac:dyDescent="0.25">
      <c r="B17307"/>
    </row>
    <row r="17308" spans="2:2" x14ac:dyDescent="0.25">
      <c r="B17308"/>
    </row>
    <row r="17309" spans="2:2" x14ac:dyDescent="0.25">
      <c r="B17309"/>
    </row>
    <row r="17310" spans="2:2" x14ac:dyDescent="0.25">
      <c r="B17310"/>
    </row>
    <row r="17311" spans="2:2" x14ac:dyDescent="0.25">
      <c r="B17311"/>
    </row>
    <row r="17312" spans="2:2" x14ac:dyDescent="0.25">
      <c r="B17312"/>
    </row>
    <row r="17313" spans="2:2" x14ac:dyDescent="0.25">
      <c r="B17313"/>
    </row>
    <row r="17314" spans="2:2" x14ac:dyDescent="0.25">
      <c r="B17314"/>
    </row>
    <row r="17315" spans="2:2" x14ac:dyDescent="0.25">
      <c r="B17315"/>
    </row>
    <row r="17316" spans="2:2" x14ac:dyDescent="0.25">
      <c r="B17316"/>
    </row>
    <row r="17317" spans="2:2" x14ac:dyDescent="0.25">
      <c r="B17317"/>
    </row>
    <row r="17318" spans="2:2" x14ac:dyDescent="0.25">
      <c r="B17318"/>
    </row>
    <row r="17319" spans="2:2" x14ac:dyDescent="0.25">
      <c r="B17319"/>
    </row>
    <row r="17320" spans="2:2" x14ac:dyDescent="0.25">
      <c r="B17320"/>
    </row>
    <row r="17321" spans="2:2" x14ac:dyDescent="0.25">
      <c r="B17321"/>
    </row>
    <row r="17322" spans="2:2" x14ac:dyDescent="0.25">
      <c r="B17322"/>
    </row>
    <row r="17323" spans="2:2" x14ac:dyDescent="0.25">
      <c r="B17323"/>
    </row>
    <row r="17324" spans="2:2" x14ac:dyDescent="0.25">
      <c r="B17324"/>
    </row>
    <row r="17325" spans="2:2" x14ac:dyDescent="0.25">
      <c r="B17325"/>
    </row>
    <row r="17326" spans="2:2" x14ac:dyDescent="0.25">
      <c r="B17326"/>
    </row>
    <row r="17327" spans="2:2" x14ac:dyDescent="0.25">
      <c r="B17327"/>
    </row>
    <row r="17328" spans="2:2" x14ac:dyDescent="0.25">
      <c r="B17328"/>
    </row>
    <row r="17329" spans="2:2" x14ac:dyDescent="0.25">
      <c r="B17329"/>
    </row>
    <row r="17330" spans="2:2" x14ac:dyDescent="0.25">
      <c r="B17330"/>
    </row>
    <row r="17331" spans="2:2" x14ac:dyDescent="0.25">
      <c r="B17331"/>
    </row>
    <row r="17332" spans="2:2" x14ac:dyDescent="0.25">
      <c r="B17332"/>
    </row>
    <row r="17333" spans="2:2" x14ac:dyDescent="0.25">
      <c r="B17333"/>
    </row>
    <row r="17334" spans="2:2" x14ac:dyDescent="0.25">
      <c r="B17334"/>
    </row>
    <row r="17335" spans="2:2" x14ac:dyDescent="0.25">
      <c r="B17335"/>
    </row>
    <row r="17336" spans="2:2" x14ac:dyDescent="0.25">
      <c r="B17336"/>
    </row>
    <row r="17337" spans="2:2" x14ac:dyDescent="0.25">
      <c r="B17337"/>
    </row>
    <row r="17338" spans="2:2" x14ac:dyDescent="0.25">
      <c r="B17338"/>
    </row>
    <row r="17339" spans="2:2" x14ac:dyDescent="0.25">
      <c r="B17339"/>
    </row>
    <row r="17340" spans="2:2" x14ac:dyDescent="0.25">
      <c r="B17340"/>
    </row>
    <row r="17341" spans="2:2" x14ac:dyDescent="0.25">
      <c r="B17341"/>
    </row>
    <row r="17342" spans="2:2" x14ac:dyDescent="0.25">
      <c r="B17342"/>
    </row>
    <row r="17343" spans="2:2" x14ac:dyDescent="0.25">
      <c r="B17343"/>
    </row>
    <row r="17344" spans="2:2" x14ac:dyDescent="0.25">
      <c r="B17344"/>
    </row>
    <row r="17345" spans="2:2" x14ac:dyDescent="0.25">
      <c r="B17345"/>
    </row>
    <row r="17346" spans="2:2" x14ac:dyDescent="0.25">
      <c r="B17346"/>
    </row>
    <row r="17347" spans="2:2" x14ac:dyDescent="0.25">
      <c r="B17347"/>
    </row>
    <row r="17348" spans="2:2" x14ac:dyDescent="0.25">
      <c r="B17348"/>
    </row>
    <row r="17349" spans="2:2" x14ac:dyDescent="0.25">
      <c r="B17349"/>
    </row>
    <row r="17350" spans="2:2" x14ac:dyDescent="0.25">
      <c r="B17350"/>
    </row>
    <row r="17351" spans="2:2" x14ac:dyDescent="0.25">
      <c r="B17351"/>
    </row>
    <row r="17352" spans="2:2" x14ac:dyDescent="0.25">
      <c r="B17352"/>
    </row>
    <row r="17353" spans="2:2" x14ac:dyDescent="0.25">
      <c r="B17353"/>
    </row>
    <row r="17354" spans="2:2" x14ac:dyDescent="0.25">
      <c r="B17354"/>
    </row>
    <row r="17355" spans="2:2" x14ac:dyDescent="0.25">
      <c r="B17355"/>
    </row>
    <row r="17356" spans="2:2" x14ac:dyDescent="0.25">
      <c r="B17356"/>
    </row>
    <row r="17357" spans="2:2" x14ac:dyDescent="0.25">
      <c r="B17357"/>
    </row>
    <row r="17358" spans="2:2" x14ac:dyDescent="0.25">
      <c r="B17358"/>
    </row>
    <row r="17359" spans="2:2" x14ac:dyDescent="0.25">
      <c r="B17359"/>
    </row>
    <row r="17360" spans="2:2" x14ac:dyDescent="0.25">
      <c r="B17360"/>
    </row>
    <row r="17361" spans="2:2" x14ac:dyDescent="0.25">
      <c r="B17361"/>
    </row>
    <row r="17362" spans="2:2" x14ac:dyDescent="0.25">
      <c r="B17362"/>
    </row>
    <row r="17363" spans="2:2" x14ac:dyDescent="0.25">
      <c r="B17363"/>
    </row>
    <row r="17364" spans="2:2" x14ac:dyDescent="0.25">
      <c r="B17364"/>
    </row>
    <row r="17365" spans="2:2" x14ac:dyDescent="0.25">
      <c r="B17365"/>
    </row>
    <row r="17366" spans="2:2" x14ac:dyDescent="0.25">
      <c r="B17366"/>
    </row>
    <row r="17367" spans="2:2" x14ac:dyDescent="0.25">
      <c r="B17367"/>
    </row>
    <row r="17368" spans="2:2" x14ac:dyDescent="0.25">
      <c r="B17368"/>
    </row>
    <row r="17369" spans="2:2" x14ac:dyDescent="0.25">
      <c r="B17369"/>
    </row>
    <row r="17370" spans="2:2" x14ac:dyDescent="0.25">
      <c r="B17370"/>
    </row>
    <row r="17371" spans="2:2" x14ac:dyDescent="0.25">
      <c r="B17371"/>
    </row>
    <row r="17372" spans="2:2" x14ac:dyDescent="0.25">
      <c r="B17372"/>
    </row>
    <row r="17373" spans="2:2" x14ac:dyDescent="0.25">
      <c r="B17373"/>
    </row>
    <row r="17374" spans="2:2" x14ac:dyDescent="0.25">
      <c r="B17374"/>
    </row>
    <row r="17375" spans="2:2" x14ac:dyDescent="0.25">
      <c r="B17375"/>
    </row>
    <row r="17376" spans="2:2" x14ac:dyDescent="0.25">
      <c r="B17376"/>
    </row>
    <row r="17377" spans="2:2" x14ac:dyDescent="0.25">
      <c r="B17377"/>
    </row>
    <row r="17378" spans="2:2" x14ac:dyDescent="0.25">
      <c r="B17378"/>
    </row>
    <row r="17379" spans="2:2" x14ac:dyDescent="0.25">
      <c r="B17379"/>
    </row>
    <row r="17380" spans="2:2" x14ac:dyDescent="0.25">
      <c r="B17380"/>
    </row>
    <row r="17381" spans="2:2" x14ac:dyDescent="0.25">
      <c r="B17381"/>
    </row>
    <row r="17382" spans="2:2" x14ac:dyDescent="0.25">
      <c r="B17382"/>
    </row>
    <row r="17383" spans="2:2" x14ac:dyDescent="0.25">
      <c r="B17383"/>
    </row>
    <row r="17384" spans="2:2" x14ac:dyDescent="0.25">
      <c r="B17384"/>
    </row>
    <row r="17385" spans="2:2" x14ac:dyDescent="0.25">
      <c r="B17385"/>
    </row>
    <row r="17386" spans="2:2" x14ac:dyDescent="0.25">
      <c r="B17386"/>
    </row>
    <row r="17387" spans="2:2" x14ac:dyDescent="0.25">
      <c r="B17387"/>
    </row>
    <row r="17388" spans="2:2" x14ac:dyDescent="0.25">
      <c r="B17388"/>
    </row>
    <row r="17389" spans="2:2" x14ac:dyDescent="0.25">
      <c r="B17389"/>
    </row>
    <row r="17390" spans="2:2" x14ac:dyDescent="0.25">
      <c r="B17390"/>
    </row>
    <row r="17391" spans="2:2" x14ac:dyDescent="0.25">
      <c r="B17391"/>
    </row>
    <row r="17392" spans="2:2" x14ac:dyDescent="0.25">
      <c r="B17392"/>
    </row>
    <row r="17393" spans="2:2" x14ac:dyDescent="0.25">
      <c r="B17393"/>
    </row>
    <row r="17394" spans="2:2" x14ac:dyDescent="0.25">
      <c r="B17394"/>
    </row>
    <row r="17395" spans="2:2" x14ac:dyDescent="0.25">
      <c r="B17395"/>
    </row>
    <row r="17396" spans="2:2" x14ac:dyDescent="0.25">
      <c r="B17396"/>
    </row>
    <row r="17397" spans="2:2" x14ac:dyDescent="0.25">
      <c r="B17397"/>
    </row>
    <row r="17398" spans="2:2" x14ac:dyDescent="0.25">
      <c r="B17398"/>
    </row>
    <row r="17399" spans="2:2" x14ac:dyDescent="0.25">
      <c r="B17399"/>
    </row>
    <row r="17400" spans="2:2" x14ac:dyDescent="0.25">
      <c r="B17400"/>
    </row>
    <row r="17401" spans="2:2" x14ac:dyDescent="0.25">
      <c r="B17401"/>
    </row>
    <row r="17402" spans="2:2" x14ac:dyDescent="0.25">
      <c r="B17402"/>
    </row>
    <row r="17403" spans="2:2" x14ac:dyDescent="0.25">
      <c r="B17403"/>
    </row>
    <row r="17404" spans="2:2" x14ac:dyDescent="0.25">
      <c r="B17404"/>
    </row>
    <row r="17405" spans="2:2" x14ac:dyDescent="0.25">
      <c r="B17405"/>
    </row>
    <row r="17406" spans="2:2" x14ac:dyDescent="0.25">
      <c r="B17406"/>
    </row>
    <row r="17407" spans="2:2" x14ac:dyDescent="0.25">
      <c r="B17407"/>
    </row>
    <row r="17408" spans="2:2" x14ac:dyDescent="0.25">
      <c r="B17408"/>
    </row>
    <row r="17409" spans="2:2" x14ac:dyDescent="0.25">
      <c r="B17409"/>
    </row>
    <row r="17410" spans="2:2" x14ac:dyDescent="0.25">
      <c r="B17410"/>
    </row>
    <row r="17411" spans="2:2" x14ac:dyDescent="0.25">
      <c r="B17411"/>
    </row>
    <row r="17412" spans="2:2" x14ac:dyDescent="0.25">
      <c r="B17412"/>
    </row>
    <row r="17413" spans="2:2" x14ac:dyDescent="0.25">
      <c r="B17413"/>
    </row>
    <row r="17414" spans="2:2" x14ac:dyDescent="0.25">
      <c r="B17414"/>
    </row>
    <row r="17415" spans="2:2" x14ac:dyDescent="0.25">
      <c r="B17415"/>
    </row>
    <row r="17416" spans="2:2" x14ac:dyDescent="0.25">
      <c r="B17416"/>
    </row>
    <row r="17417" spans="2:2" x14ac:dyDescent="0.25">
      <c r="B17417"/>
    </row>
    <row r="17418" spans="2:2" x14ac:dyDescent="0.25">
      <c r="B17418"/>
    </row>
    <row r="17419" spans="2:2" x14ac:dyDescent="0.25">
      <c r="B17419"/>
    </row>
    <row r="17420" spans="2:2" x14ac:dyDescent="0.25">
      <c r="B17420"/>
    </row>
    <row r="17421" spans="2:2" x14ac:dyDescent="0.25">
      <c r="B17421"/>
    </row>
    <row r="17422" spans="2:2" x14ac:dyDescent="0.25">
      <c r="B17422"/>
    </row>
    <row r="17423" spans="2:2" x14ac:dyDescent="0.25">
      <c r="B17423"/>
    </row>
    <row r="17424" spans="2:2" x14ac:dyDescent="0.25">
      <c r="B17424"/>
    </row>
    <row r="17425" spans="2:2" x14ac:dyDescent="0.25">
      <c r="B17425"/>
    </row>
    <row r="17426" spans="2:2" x14ac:dyDescent="0.25">
      <c r="B17426"/>
    </row>
    <row r="17427" spans="2:2" x14ac:dyDescent="0.25">
      <c r="B17427"/>
    </row>
    <row r="17428" spans="2:2" x14ac:dyDescent="0.25">
      <c r="B17428"/>
    </row>
    <row r="17429" spans="2:2" x14ac:dyDescent="0.25">
      <c r="B17429"/>
    </row>
    <row r="17430" spans="2:2" x14ac:dyDescent="0.25">
      <c r="B17430"/>
    </row>
    <row r="17431" spans="2:2" x14ac:dyDescent="0.25">
      <c r="B17431"/>
    </row>
    <row r="17432" spans="2:2" x14ac:dyDescent="0.25">
      <c r="B17432"/>
    </row>
    <row r="17433" spans="2:2" x14ac:dyDescent="0.25">
      <c r="B17433"/>
    </row>
    <row r="17434" spans="2:2" x14ac:dyDescent="0.25">
      <c r="B17434"/>
    </row>
    <row r="17435" spans="2:2" x14ac:dyDescent="0.25">
      <c r="B17435"/>
    </row>
    <row r="17436" spans="2:2" x14ac:dyDescent="0.25">
      <c r="B17436"/>
    </row>
    <row r="17437" spans="2:2" x14ac:dyDescent="0.25">
      <c r="B17437"/>
    </row>
    <row r="17438" spans="2:2" x14ac:dyDescent="0.25">
      <c r="B17438"/>
    </row>
    <row r="17439" spans="2:2" x14ac:dyDescent="0.25">
      <c r="B17439"/>
    </row>
    <row r="17440" spans="2:2" x14ac:dyDescent="0.25">
      <c r="B17440"/>
    </row>
    <row r="17441" spans="2:2" x14ac:dyDescent="0.25">
      <c r="B17441"/>
    </row>
    <row r="17442" spans="2:2" x14ac:dyDescent="0.25">
      <c r="B17442"/>
    </row>
    <row r="17443" spans="2:2" x14ac:dyDescent="0.25">
      <c r="B17443"/>
    </row>
    <row r="17444" spans="2:2" x14ac:dyDescent="0.25">
      <c r="B17444"/>
    </row>
    <row r="17445" spans="2:2" x14ac:dyDescent="0.25">
      <c r="B17445"/>
    </row>
    <row r="17446" spans="2:2" x14ac:dyDescent="0.25">
      <c r="B17446"/>
    </row>
    <row r="17447" spans="2:2" x14ac:dyDescent="0.25">
      <c r="B17447"/>
    </row>
    <row r="17448" spans="2:2" x14ac:dyDescent="0.25">
      <c r="B17448"/>
    </row>
    <row r="17449" spans="2:2" x14ac:dyDescent="0.25">
      <c r="B17449"/>
    </row>
    <row r="17450" spans="2:2" x14ac:dyDescent="0.25">
      <c r="B17450"/>
    </row>
    <row r="17451" spans="2:2" x14ac:dyDescent="0.25">
      <c r="B17451"/>
    </row>
    <row r="17452" spans="2:2" x14ac:dyDescent="0.25">
      <c r="B17452"/>
    </row>
    <row r="17453" spans="2:2" x14ac:dyDescent="0.25">
      <c r="B17453"/>
    </row>
    <row r="17454" spans="2:2" x14ac:dyDescent="0.25">
      <c r="B17454"/>
    </row>
    <row r="17455" spans="2:2" x14ac:dyDescent="0.25">
      <c r="B17455"/>
    </row>
    <row r="17456" spans="2:2" x14ac:dyDescent="0.25">
      <c r="B17456"/>
    </row>
    <row r="17457" spans="2:2" x14ac:dyDescent="0.25">
      <c r="B17457"/>
    </row>
    <row r="17458" spans="2:2" x14ac:dyDescent="0.25">
      <c r="B17458"/>
    </row>
    <row r="17459" spans="2:2" x14ac:dyDescent="0.25">
      <c r="B17459"/>
    </row>
    <row r="17460" spans="2:2" x14ac:dyDescent="0.25">
      <c r="B17460"/>
    </row>
    <row r="17461" spans="2:2" x14ac:dyDescent="0.25">
      <c r="B17461"/>
    </row>
    <row r="17462" spans="2:2" x14ac:dyDescent="0.25">
      <c r="B17462"/>
    </row>
    <row r="17463" spans="2:2" x14ac:dyDescent="0.25">
      <c r="B17463"/>
    </row>
    <row r="17464" spans="2:2" x14ac:dyDescent="0.25">
      <c r="B17464"/>
    </row>
    <row r="17465" spans="2:2" x14ac:dyDescent="0.25">
      <c r="B17465"/>
    </row>
    <row r="17466" spans="2:2" x14ac:dyDescent="0.25">
      <c r="B17466"/>
    </row>
    <row r="17467" spans="2:2" x14ac:dyDescent="0.25">
      <c r="B17467"/>
    </row>
    <row r="17468" spans="2:2" x14ac:dyDescent="0.25">
      <c r="B17468"/>
    </row>
    <row r="17469" spans="2:2" x14ac:dyDescent="0.25">
      <c r="B17469"/>
    </row>
    <row r="17470" spans="2:2" x14ac:dyDescent="0.25">
      <c r="B17470"/>
    </row>
    <row r="17471" spans="2:2" x14ac:dyDescent="0.25">
      <c r="B17471"/>
    </row>
    <row r="17472" spans="2:2" x14ac:dyDescent="0.25">
      <c r="B17472"/>
    </row>
    <row r="17473" spans="2:2" x14ac:dyDescent="0.25">
      <c r="B17473"/>
    </row>
    <row r="17474" spans="2:2" x14ac:dyDescent="0.25">
      <c r="B17474"/>
    </row>
    <row r="17475" spans="2:2" x14ac:dyDescent="0.25">
      <c r="B17475"/>
    </row>
    <row r="17476" spans="2:2" x14ac:dyDescent="0.25">
      <c r="B17476"/>
    </row>
    <row r="17477" spans="2:2" x14ac:dyDescent="0.25">
      <c r="B17477"/>
    </row>
    <row r="17478" spans="2:2" x14ac:dyDescent="0.25">
      <c r="B17478"/>
    </row>
    <row r="17479" spans="2:2" x14ac:dyDescent="0.25">
      <c r="B17479"/>
    </row>
    <row r="17480" spans="2:2" x14ac:dyDescent="0.25">
      <c r="B17480"/>
    </row>
    <row r="17481" spans="2:2" x14ac:dyDescent="0.25">
      <c r="B17481"/>
    </row>
    <row r="17482" spans="2:2" x14ac:dyDescent="0.25">
      <c r="B17482"/>
    </row>
    <row r="17483" spans="2:2" x14ac:dyDescent="0.25">
      <c r="B17483"/>
    </row>
    <row r="17484" spans="2:2" x14ac:dyDescent="0.25">
      <c r="B17484"/>
    </row>
    <row r="17485" spans="2:2" x14ac:dyDescent="0.25">
      <c r="B17485"/>
    </row>
    <row r="17486" spans="2:2" x14ac:dyDescent="0.25">
      <c r="B17486"/>
    </row>
    <row r="17487" spans="2:2" x14ac:dyDescent="0.25">
      <c r="B17487"/>
    </row>
    <row r="17488" spans="2:2" x14ac:dyDescent="0.25">
      <c r="B17488"/>
    </row>
    <row r="17489" spans="2:2" x14ac:dyDescent="0.25">
      <c r="B17489"/>
    </row>
    <row r="17490" spans="2:2" x14ac:dyDescent="0.25">
      <c r="B17490"/>
    </row>
    <row r="17491" spans="2:2" x14ac:dyDescent="0.25">
      <c r="B17491"/>
    </row>
    <row r="17492" spans="2:2" x14ac:dyDescent="0.25">
      <c r="B17492"/>
    </row>
    <row r="17493" spans="2:2" x14ac:dyDescent="0.25">
      <c r="B17493"/>
    </row>
    <row r="17494" spans="2:2" x14ac:dyDescent="0.25">
      <c r="B17494"/>
    </row>
    <row r="17495" spans="2:2" x14ac:dyDescent="0.25">
      <c r="B17495"/>
    </row>
    <row r="17496" spans="2:2" x14ac:dyDescent="0.25">
      <c r="B17496"/>
    </row>
    <row r="17497" spans="2:2" x14ac:dyDescent="0.25">
      <c r="B17497"/>
    </row>
    <row r="17498" spans="2:2" x14ac:dyDescent="0.25">
      <c r="B17498"/>
    </row>
    <row r="17499" spans="2:2" x14ac:dyDescent="0.25">
      <c r="B17499"/>
    </row>
    <row r="17500" spans="2:2" x14ac:dyDescent="0.25">
      <c r="B17500"/>
    </row>
    <row r="17501" spans="2:2" x14ac:dyDescent="0.25">
      <c r="B17501"/>
    </row>
    <row r="17502" spans="2:2" x14ac:dyDescent="0.25">
      <c r="B17502"/>
    </row>
    <row r="17503" spans="2:2" x14ac:dyDescent="0.25">
      <c r="B17503"/>
    </row>
    <row r="17504" spans="2:2" x14ac:dyDescent="0.25">
      <c r="B17504"/>
    </row>
    <row r="17505" spans="2:2" x14ac:dyDescent="0.25">
      <c r="B17505"/>
    </row>
    <row r="17506" spans="2:2" x14ac:dyDescent="0.25">
      <c r="B17506"/>
    </row>
    <row r="17507" spans="2:2" x14ac:dyDescent="0.25">
      <c r="B17507"/>
    </row>
    <row r="17508" spans="2:2" x14ac:dyDescent="0.25">
      <c r="B17508"/>
    </row>
    <row r="17509" spans="2:2" x14ac:dyDescent="0.25">
      <c r="B17509"/>
    </row>
    <row r="17510" spans="2:2" x14ac:dyDescent="0.25">
      <c r="B17510"/>
    </row>
    <row r="17511" spans="2:2" x14ac:dyDescent="0.25">
      <c r="B17511"/>
    </row>
    <row r="17512" spans="2:2" x14ac:dyDescent="0.25">
      <c r="B17512"/>
    </row>
    <row r="17513" spans="2:2" x14ac:dyDescent="0.25">
      <c r="B17513"/>
    </row>
    <row r="17514" spans="2:2" x14ac:dyDescent="0.25">
      <c r="B17514"/>
    </row>
    <row r="17515" spans="2:2" x14ac:dyDescent="0.25">
      <c r="B17515"/>
    </row>
    <row r="17516" spans="2:2" x14ac:dyDescent="0.25">
      <c r="B17516"/>
    </row>
    <row r="17517" spans="2:2" x14ac:dyDescent="0.25">
      <c r="B17517"/>
    </row>
    <row r="17518" spans="2:2" x14ac:dyDescent="0.25">
      <c r="B17518"/>
    </row>
    <row r="17519" spans="2:2" x14ac:dyDescent="0.25">
      <c r="B17519"/>
    </row>
    <row r="17520" spans="2:2" x14ac:dyDescent="0.25">
      <c r="B17520"/>
    </row>
    <row r="17521" spans="2:2" x14ac:dyDescent="0.25">
      <c r="B17521"/>
    </row>
    <row r="17522" spans="2:2" x14ac:dyDescent="0.25">
      <c r="B17522"/>
    </row>
    <row r="17523" spans="2:2" x14ac:dyDescent="0.25">
      <c r="B17523"/>
    </row>
    <row r="17524" spans="2:2" x14ac:dyDescent="0.25">
      <c r="B17524"/>
    </row>
    <row r="17525" spans="2:2" x14ac:dyDescent="0.25">
      <c r="B17525"/>
    </row>
    <row r="17526" spans="2:2" x14ac:dyDescent="0.25">
      <c r="B17526"/>
    </row>
    <row r="17527" spans="2:2" x14ac:dyDescent="0.25">
      <c r="B17527"/>
    </row>
    <row r="17528" spans="2:2" x14ac:dyDescent="0.25">
      <c r="B17528"/>
    </row>
    <row r="17529" spans="2:2" x14ac:dyDescent="0.25">
      <c r="B17529"/>
    </row>
    <row r="17530" spans="2:2" x14ac:dyDescent="0.25">
      <c r="B17530"/>
    </row>
    <row r="17531" spans="2:2" x14ac:dyDescent="0.25">
      <c r="B17531"/>
    </row>
    <row r="17532" spans="2:2" x14ac:dyDescent="0.25">
      <c r="B17532"/>
    </row>
    <row r="17533" spans="2:2" x14ac:dyDescent="0.25">
      <c r="B17533"/>
    </row>
    <row r="17534" spans="2:2" x14ac:dyDescent="0.25">
      <c r="B17534"/>
    </row>
    <row r="17535" spans="2:2" x14ac:dyDescent="0.25">
      <c r="B17535"/>
    </row>
    <row r="17536" spans="2:2" x14ac:dyDescent="0.25">
      <c r="B17536"/>
    </row>
    <row r="17537" spans="2:2" x14ac:dyDescent="0.25">
      <c r="B17537"/>
    </row>
    <row r="17538" spans="2:2" x14ac:dyDescent="0.25">
      <c r="B17538"/>
    </row>
    <row r="17539" spans="2:2" x14ac:dyDescent="0.25">
      <c r="B17539"/>
    </row>
    <row r="17540" spans="2:2" x14ac:dyDescent="0.25">
      <c r="B17540"/>
    </row>
    <row r="17541" spans="2:2" x14ac:dyDescent="0.25">
      <c r="B17541"/>
    </row>
    <row r="17542" spans="2:2" x14ac:dyDescent="0.25">
      <c r="B17542"/>
    </row>
    <row r="17543" spans="2:2" x14ac:dyDescent="0.25">
      <c r="B17543"/>
    </row>
    <row r="17544" spans="2:2" x14ac:dyDescent="0.25">
      <c r="B17544"/>
    </row>
    <row r="17545" spans="2:2" x14ac:dyDescent="0.25">
      <c r="B17545"/>
    </row>
    <row r="17546" spans="2:2" x14ac:dyDescent="0.25">
      <c r="B17546"/>
    </row>
    <row r="17547" spans="2:2" x14ac:dyDescent="0.25">
      <c r="B17547"/>
    </row>
    <row r="17548" spans="2:2" x14ac:dyDescent="0.25">
      <c r="B17548"/>
    </row>
    <row r="17549" spans="2:2" x14ac:dyDescent="0.25">
      <c r="B17549"/>
    </row>
    <row r="17550" spans="2:2" x14ac:dyDescent="0.25">
      <c r="B17550"/>
    </row>
    <row r="17551" spans="2:2" x14ac:dyDescent="0.25">
      <c r="B17551"/>
    </row>
    <row r="17552" spans="2:2" x14ac:dyDescent="0.25">
      <c r="B17552"/>
    </row>
    <row r="17553" spans="2:2" x14ac:dyDescent="0.25">
      <c r="B17553"/>
    </row>
    <row r="17554" spans="2:2" x14ac:dyDescent="0.25">
      <c r="B17554"/>
    </row>
    <row r="17555" spans="2:2" x14ac:dyDescent="0.25">
      <c r="B17555"/>
    </row>
    <row r="17556" spans="2:2" x14ac:dyDescent="0.25">
      <c r="B17556"/>
    </row>
    <row r="17557" spans="2:2" x14ac:dyDescent="0.25">
      <c r="B17557"/>
    </row>
    <row r="17558" spans="2:2" x14ac:dyDescent="0.25">
      <c r="B17558"/>
    </row>
    <row r="17559" spans="2:2" x14ac:dyDescent="0.25">
      <c r="B17559"/>
    </row>
    <row r="17560" spans="2:2" x14ac:dyDescent="0.25">
      <c r="B17560"/>
    </row>
    <row r="17561" spans="2:2" x14ac:dyDescent="0.25">
      <c r="B17561"/>
    </row>
    <row r="17562" spans="2:2" x14ac:dyDescent="0.25">
      <c r="B17562"/>
    </row>
    <row r="17563" spans="2:2" x14ac:dyDescent="0.25">
      <c r="B17563"/>
    </row>
    <row r="17564" spans="2:2" x14ac:dyDescent="0.25">
      <c r="B17564"/>
    </row>
    <row r="17565" spans="2:2" x14ac:dyDescent="0.25">
      <c r="B17565"/>
    </row>
    <row r="17566" spans="2:2" x14ac:dyDescent="0.25">
      <c r="B17566"/>
    </row>
    <row r="17567" spans="2:2" x14ac:dyDescent="0.25">
      <c r="B17567"/>
    </row>
    <row r="17568" spans="2:2" x14ac:dyDescent="0.25">
      <c r="B17568"/>
    </row>
    <row r="17569" spans="2:2" x14ac:dyDescent="0.25">
      <c r="B17569"/>
    </row>
    <row r="17570" spans="2:2" x14ac:dyDescent="0.25">
      <c r="B17570"/>
    </row>
    <row r="17571" spans="2:2" x14ac:dyDescent="0.25">
      <c r="B17571"/>
    </row>
    <row r="17572" spans="2:2" x14ac:dyDescent="0.25">
      <c r="B17572"/>
    </row>
    <row r="17573" spans="2:2" x14ac:dyDescent="0.25">
      <c r="B17573"/>
    </row>
    <row r="17574" spans="2:2" x14ac:dyDescent="0.25">
      <c r="B17574"/>
    </row>
    <row r="17575" spans="2:2" x14ac:dyDescent="0.25">
      <c r="B17575"/>
    </row>
    <row r="17576" spans="2:2" x14ac:dyDescent="0.25">
      <c r="B17576"/>
    </row>
    <row r="17577" spans="2:2" x14ac:dyDescent="0.25">
      <c r="B17577"/>
    </row>
    <row r="17578" spans="2:2" x14ac:dyDescent="0.25">
      <c r="B17578"/>
    </row>
    <row r="17579" spans="2:2" x14ac:dyDescent="0.25">
      <c r="B17579"/>
    </row>
    <row r="17580" spans="2:2" x14ac:dyDescent="0.25">
      <c r="B17580"/>
    </row>
    <row r="17581" spans="2:2" x14ac:dyDescent="0.25">
      <c r="B17581"/>
    </row>
    <row r="17582" spans="2:2" x14ac:dyDescent="0.25">
      <c r="B17582"/>
    </row>
    <row r="17583" spans="2:2" x14ac:dyDescent="0.25">
      <c r="B17583"/>
    </row>
    <row r="17584" spans="2:2" x14ac:dyDescent="0.25">
      <c r="B17584"/>
    </row>
    <row r="17585" spans="2:2" x14ac:dyDescent="0.25">
      <c r="B17585"/>
    </row>
    <row r="17586" spans="2:2" x14ac:dyDescent="0.25">
      <c r="B17586"/>
    </row>
    <row r="17587" spans="2:2" x14ac:dyDescent="0.25">
      <c r="B17587"/>
    </row>
    <row r="17588" spans="2:2" x14ac:dyDescent="0.25">
      <c r="B17588"/>
    </row>
    <row r="17589" spans="2:2" x14ac:dyDescent="0.25">
      <c r="B17589"/>
    </row>
    <row r="17590" spans="2:2" x14ac:dyDescent="0.25">
      <c r="B17590"/>
    </row>
    <row r="17591" spans="2:2" x14ac:dyDescent="0.25">
      <c r="B17591"/>
    </row>
    <row r="17592" spans="2:2" x14ac:dyDescent="0.25">
      <c r="B17592"/>
    </row>
    <row r="17593" spans="2:2" x14ac:dyDescent="0.25">
      <c r="B17593"/>
    </row>
    <row r="17594" spans="2:2" x14ac:dyDescent="0.25">
      <c r="B17594"/>
    </row>
    <row r="17595" spans="2:2" x14ac:dyDescent="0.25">
      <c r="B17595"/>
    </row>
    <row r="17596" spans="2:2" x14ac:dyDescent="0.25">
      <c r="B17596"/>
    </row>
    <row r="17597" spans="2:2" x14ac:dyDescent="0.25">
      <c r="B17597"/>
    </row>
    <row r="17598" spans="2:2" x14ac:dyDescent="0.25">
      <c r="B17598"/>
    </row>
    <row r="17599" spans="2:2" x14ac:dyDescent="0.25">
      <c r="B17599"/>
    </row>
    <row r="17600" spans="2:2" x14ac:dyDescent="0.25">
      <c r="B17600"/>
    </row>
    <row r="17601" spans="2:2" x14ac:dyDescent="0.25">
      <c r="B17601"/>
    </row>
    <row r="17602" spans="2:2" x14ac:dyDescent="0.25">
      <c r="B17602"/>
    </row>
    <row r="17603" spans="2:2" x14ac:dyDescent="0.25">
      <c r="B17603"/>
    </row>
    <row r="17604" spans="2:2" x14ac:dyDescent="0.25">
      <c r="B17604"/>
    </row>
    <row r="17605" spans="2:2" x14ac:dyDescent="0.25">
      <c r="B17605"/>
    </row>
    <row r="17606" spans="2:2" x14ac:dyDescent="0.25">
      <c r="B17606"/>
    </row>
    <row r="17607" spans="2:2" x14ac:dyDescent="0.25">
      <c r="B17607"/>
    </row>
    <row r="17608" spans="2:2" x14ac:dyDescent="0.25">
      <c r="B17608"/>
    </row>
    <row r="17609" spans="2:2" x14ac:dyDescent="0.25">
      <c r="B17609"/>
    </row>
    <row r="17610" spans="2:2" x14ac:dyDescent="0.25">
      <c r="B17610"/>
    </row>
    <row r="17611" spans="2:2" x14ac:dyDescent="0.25">
      <c r="B17611"/>
    </row>
    <row r="17612" spans="2:2" x14ac:dyDescent="0.25">
      <c r="B17612"/>
    </row>
    <row r="17613" spans="2:2" x14ac:dyDescent="0.25">
      <c r="B17613"/>
    </row>
    <row r="17614" spans="2:2" x14ac:dyDescent="0.25">
      <c r="B17614"/>
    </row>
    <row r="17615" spans="2:2" x14ac:dyDescent="0.25">
      <c r="B17615"/>
    </row>
    <row r="17616" spans="2:2" x14ac:dyDescent="0.25">
      <c r="B17616"/>
    </row>
    <row r="17617" spans="2:2" x14ac:dyDescent="0.25">
      <c r="B17617"/>
    </row>
    <row r="17618" spans="2:2" x14ac:dyDescent="0.25">
      <c r="B17618"/>
    </row>
    <row r="17619" spans="2:2" x14ac:dyDescent="0.25">
      <c r="B17619"/>
    </row>
    <row r="17620" spans="2:2" x14ac:dyDescent="0.25">
      <c r="B17620"/>
    </row>
    <row r="17621" spans="2:2" x14ac:dyDescent="0.25">
      <c r="B17621"/>
    </row>
    <row r="17622" spans="2:2" x14ac:dyDescent="0.25">
      <c r="B17622"/>
    </row>
    <row r="17623" spans="2:2" x14ac:dyDescent="0.25">
      <c r="B17623"/>
    </row>
    <row r="17624" spans="2:2" x14ac:dyDescent="0.25">
      <c r="B17624"/>
    </row>
    <row r="17625" spans="2:2" x14ac:dyDescent="0.25">
      <c r="B17625"/>
    </row>
    <row r="17626" spans="2:2" x14ac:dyDescent="0.25">
      <c r="B17626"/>
    </row>
    <row r="17627" spans="2:2" x14ac:dyDescent="0.25">
      <c r="B17627"/>
    </row>
    <row r="17628" spans="2:2" x14ac:dyDescent="0.25">
      <c r="B17628"/>
    </row>
    <row r="17629" spans="2:2" x14ac:dyDescent="0.25">
      <c r="B17629"/>
    </row>
    <row r="17630" spans="2:2" x14ac:dyDescent="0.25">
      <c r="B17630"/>
    </row>
    <row r="17631" spans="2:2" x14ac:dyDescent="0.25">
      <c r="B17631"/>
    </row>
    <row r="17632" spans="2:2" x14ac:dyDescent="0.25">
      <c r="B17632"/>
    </row>
    <row r="17633" spans="2:2" x14ac:dyDescent="0.25">
      <c r="B17633"/>
    </row>
    <row r="17634" spans="2:2" x14ac:dyDescent="0.25">
      <c r="B17634"/>
    </row>
    <row r="17635" spans="2:2" x14ac:dyDescent="0.25">
      <c r="B17635"/>
    </row>
    <row r="17636" spans="2:2" x14ac:dyDescent="0.25">
      <c r="B17636"/>
    </row>
    <row r="17637" spans="2:2" x14ac:dyDescent="0.25">
      <c r="B17637"/>
    </row>
    <row r="17638" spans="2:2" x14ac:dyDescent="0.25">
      <c r="B17638"/>
    </row>
    <row r="17639" spans="2:2" x14ac:dyDescent="0.25">
      <c r="B17639"/>
    </row>
    <row r="17640" spans="2:2" x14ac:dyDescent="0.25">
      <c r="B17640"/>
    </row>
    <row r="17641" spans="2:2" x14ac:dyDescent="0.25">
      <c r="B17641"/>
    </row>
    <row r="17642" spans="2:2" x14ac:dyDescent="0.25">
      <c r="B17642"/>
    </row>
    <row r="17643" spans="2:2" x14ac:dyDescent="0.25">
      <c r="B17643"/>
    </row>
    <row r="17644" spans="2:2" x14ac:dyDescent="0.25">
      <c r="B17644"/>
    </row>
    <row r="17645" spans="2:2" x14ac:dyDescent="0.25">
      <c r="B17645"/>
    </row>
    <row r="17646" spans="2:2" x14ac:dyDescent="0.25">
      <c r="B17646"/>
    </row>
    <row r="17647" spans="2:2" x14ac:dyDescent="0.25">
      <c r="B17647"/>
    </row>
    <row r="17648" spans="2:2" x14ac:dyDescent="0.25">
      <c r="B17648"/>
    </row>
    <row r="17649" spans="2:2" x14ac:dyDescent="0.25">
      <c r="B17649"/>
    </row>
    <row r="17650" spans="2:2" x14ac:dyDescent="0.25">
      <c r="B17650"/>
    </row>
    <row r="17651" spans="2:2" x14ac:dyDescent="0.25">
      <c r="B17651"/>
    </row>
    <row r="17652" spans="2:2" x14ac:dyDescent="0.25">
      <c r="B17652"/>
    </row>
    <row r="17653" spans="2:2" x14ac:dyDescent="0.25">
      <c r="B17653"/>
    </row>
    <row r="17654" spans="2:2" x14ac:dyDescent="0.25">
      <c r="B17654"/>
    </row>
    <row r="17655" spans="2:2" x14ac:dyDescent="0.25">
      <c r="B17655"/>
    </row>
    <row r="17656" spans="2:2" x14ac:dyDescent="0.25">
      <c r="B17656"/>
    </row>
    <row r="17657" spans="2:2" x14ac:dyDescent="0.25">
      <c r="B17657"/>
    </row>
    <row r="17658" spans="2:2" x14ac:dyDescent="0.25">
      <c r="B17658"/>
    </row>
    <row r="17659" spans="2:2" x14ac:dyDescent="0.25">
      <c r="B17659"/>
    </row>
    <row r="17660" spans="2:2" x14ac:dyDescent="0.25">
      <c r="B17660"/>
    </row>
    <row r="17661" spans="2:2" x14ac:dyDescent="0.25">
      <c r="B17661"/>
    </row>
    <row r="17662" spans="2:2" x14ac:dyDescent="0.25">
      <c r="B17662"/>
    </row>
    <row r="17663" spans="2:2" x14ac:dyDescent="0.25">
      <c r="B17663"/>
    </row>
    <row r="17664" spans="2:2" x14ac:dyDescent="0.25">
      <c r="B17664"/>
    </row>
    <row r="17665" spans="2:2" x14ac:dyDescent="0.25">
      <c r="B17665"/>
    </row>
    <row r="17666" spans="2:2" x14ac:dyDescent="0.25">
      <c r="B17666"/>
    </row>
    <row r="17667" spans="2:2" x14ac:dyDescent="0.25">
      <c r="B17667"/>
    </row>
    <row r="17668" spans="2:2" x14ac:dyDescent="0.25">
      <c r="B17668"/>
    </row>
    <row r="17669" spans="2:2" x14ac:dyDescent="0.25">
      <c r="B17669"/>
    </row>
    <row r="17670" spans="2:2" x14ac:dyDescent="0.25">
      <c r="B17670"/>
    </row>
    <row r="17671" spans="2:2" x14ac:dyDescent="0.25">
      <c r="B17671"/>
    </row>
    <row r="17672" spans="2:2" x14ac:dyDescent="0.25">
      <c r="B17672"/>
    </row>
    <row r="17673" spans="2:2" x14ac:dyDescent="0.25">
      <c r="B17673"/>
    </row>
    <row r="17674" spans="2:2" x14ac:dyDescent="0.25">
      <c r="B17674"/>
    </row>
    <row r="17675" spans="2:2" x14ac:dyDescent="0.25">
      <c r="B17675"/>
    </row>
    <row r="17676" spans="2:2" x14ac:dyDescent="0.25">
      <c r="B17676"/>
    </row>
    <row r="17677" spans="2:2" x14ac:dyDescent="0.25">
      <c r="B17677"/>
    </row>
    <row r="17678" spans="2:2" x14ac:dyDescent="0.25">
      <c r="B17678"/>
    </row>
    <row r="17679" spans="2:2" x14ac:dyDescent="0.25">
      <c r="B17679"/>
    </row>
    <row r="17680" spans="2:2" x14ac:dyDescent="0.25">
      <c r="B17680"/>
    </row>
    <row r="17681" spans="2:2" x14ac:dyDescent="0.25">
      <c r="B17681"/>
    </row>
    <row r="17682" spans="2:2" x14ac:dyDescent="0.25">
      <c r="B17682"/>
    </row>
    <row r="17683" spans="2:2" x14ac:dyDescent="0.25">
      <c r="B17683"/>
    </row>
    <row r="17684" spans="2:2" x14ac:dyDescent="0.25">
      <c r="B17684"/>
    </row>
    <row r="17685" spans="2:2" x14ac:dyDescent="0.25">
      <c r="B17685"/>
    </row>
    <row r="17686" spans="2:2" x14ac:dyDescent="0.25">
      <c r="B17686"/>
    </row>
    <row r="17687" spans="2:2" x14ac:dyDescent="0.25">
      <c r="B17687"/>
    </row>
    <row r="17688" spans="2:2" x14ac:dyDescent="0.25">
      <c r="B17688"/>
    </row>
    <row r="17689" spans="2:2" x14ac:dyDescent="0.25">
      <c r="B17689"/>
    </row>
    <row r="17690" spans="2:2" x14ac:dyDescent="0.25">
      <c r="B17690"/>
    </row>
    <row r="17691" spans="2:2" x14ac:dyDescent="0.25">
      <c r="B17691"/>
    </row>
    <row r="17692" spans="2:2" x14ac:dyDescent="0.25">
      <c r="B17692"/>
    </row>
    <row r="17693" spans="2:2" x14ac:dyDescent="0.25">
      <c r="B17693"/>
    </row>
    <row r="17694" spans="2:2" x14ac:dyDescent="0.25">
      <c r="B17694"/>
    </row>
    <row r="17695" spans="2:2" x14ac:dyDescent="0.25">
      <c r="B17695"/>
    </row>
    <row r="17696" spans="2:2" x14ac:dyDescent="0.25">
      <c r="B17696"/>
    </row>
    <row r="17697" spans="2:2" x14ac:dyDescent="0.25">
      <c r="B17697"/>
    </row>
    <row r="17698" spans="2:2" x14ac:dyDescent="0.25">
      <c r="B17698"/>
    </row>
    <row r="17699" spans="2:2" x14ac:dyDescent="0.25">
      <c r="B17699"/>
    </row>
    <row r="17700" spans="2:2" x14ac:dyDescent="0.25">
      <c r="B17700"/>
    </row>
    <row r="17701" spans="2:2" x14ac:dyDescent="0.25">
      <c r="B17701"/>
    </row>
    <row r="17702" spans="2:2" x14ac:dyDescent="0.25">
      <c r="B17702"/>
    </row>
    <row r="17703" spans="2:2" x14ac:dyDescent="0.25">
      <c r="B17703"/>
    </row>
    <row r="17704" spans="2:2" x14ac:dyDescent="0.25">
      <c r="B17704"/>
    </row>
    <row r="17705" spans="2:2" x14ac:dyDescent="0.25">
      <c r="B17705"/>
    </row>
    <row r="17706" spans="2:2" x14ac:dyDescent="0.25">
      <c r="B17706"/>
    </row>
    <row r="17707" spans="2:2" x14ac:dyDescent="0.25">
      <c r="B17707"/>
    </row>
    <row r="17708" spans="2:2" x14ac:dyDescent="0.25">
      <c r="B17708"/>
    </row>
    <row r="17709" spans="2:2" x14ac:dyDescent="0.25">
      <c r="B17709"/>
    </row>
    <row r="17710" spans="2:2" x14ac:dyDescent="0.25">
      <c r="B17710"/>
    </row>
    <row r="17711" spans="2:2" x14ac:dyDescent="0.25">
      <c r="B17711"/>
    </row>
    <row r="17712" spans="2:2" x14ac:dyDescent="0.25">
      <c r="B17712"/>
    </row>
    <row r="17713" spans="2:2" x14ac:dyDescent="0.25">
      <c r="B17713"/>
    </row>
    <row r="17714" spans="2:2" x14ac:dyDescent="0.25">
      <c r="B17714"/>
    </row>
    <row r="17715" spans="2:2" x14ac:dyDescent="0.25">
      <c r="B17715"/>
    </row>
    <row r="17716" spans="2:2" x14ac:dyDescent="0.25">
      <c r="B17716"/>
    </row>
    <row r="17717" spans="2:2" x14ac:dyDescent="0.25">
      <c r="B17717"/>
    </row>
    <row r="17718" spans="2:2" x14ac:dyDescent="0.25">
      <c r="B17718"/>
    </row>
    <row r="17719" spans="2:2" x14ac:dyDescent="0.25">
      <c r="B17719"/>
    </row>
    <row r="17720" spans="2:2" x14ac:dyDescent="0.25">
      <c r="B17720"/>
    </row>
    <row r="17721" spans="2:2" x14ac:dyDescent="0.25">
      <c r="B17721"/>
    </row>
    <row r="17722" spans="2:2" x14ac:dyDescent="0.25">
      <c r="B17722"/>
    </row>
    <row r="17723" spans="2:2" x14ac:dyDescent="0.25">
      <c r="B17723"/>
    </row>
    <row r="17724" spans="2:2" x14ac:dyDescent="0.25">
      <c r="B17724"/>
    </row>
    <row r="17725" spans="2:2" x14ac:dyDescent="0.25">
      <c r="B17725"/>
    </row>
    <row r="17726" spans="2:2" x14ac:dyDescent="0.25">
      <c r="B17726"/>
    </row>
    <row r="17727" spans="2:2" x14ac:dyDescent="0.25">
      <c r="B17727"/>
    </row>
    <row r="17728" spans="2:2" x14ac:dyDescent="0.25">
      <c r="B17728"/>
    </row>
    <row r="17729" spans="2:2" x14ac:dyDescent="0.25">
      <c r="B17729"/>
    </row>
    <row r="17730" spans="2:2" x14ac:dyDescent="0.25">
      <c r="B17730"/>
    </row>
    <row r="17731" spans="2:2" x14ac:dyDescent="0.25">
      <c r="B17731"/>
    </row>
    <row r="17732" spans="2:2" x14ac:dyDescent="0.25">
      <c r="B17732"/>
    </row>
    <row r="17733" spans="2:2" x14ac:dyDescent="0.25">
      <c r="B17733"/>
    </row>
    <row r="17734" spans="2:2" x14ac:dyDescent="0.25">
      <c r="B17734"/>
    </row>
    <row r="17735" spans="2:2" x14ac:dyDescent="0.25">
      <c r="B17735"/>
    </row>
    <row r="17736" spans="2:2" x14ac:dyDescent="0.25">
      <c r="B17736"/>
    </row>
    <row r="17737" spans="2:2" x14ac:dyDescent="0.25">
      <c r="B17737"/>
    </row>
    <row r="17738" spans="2:2" x14ac:dyDescent="0.25">
      <c r="B17738"/>
    </row>
    <row r="17739" spans="2:2" x14ac:dyDescent="0.25">
      <c r="B17739"/>
    </row>
    <row r="17740" spans="2:2" x14ac:dyDescent="0.25">
      <c r="B17740"/>
    </row>
    <row r="17741" spans="2:2" x14ac:dyDescent="0.25">
      <c r="B17741"/>
    </row>
    <row r="17742" spans="2:2" x14ac:dyDescent="0.25">
      <c r="B17742"/>
    </row>
    <row r="17743" spans="2:2" x14ac:dyDescent="0.25">
      <c r="B17743"/>
    </row>
    <row r="17744" spans="2:2" x14ac:dyDescent="0.25">
      <c r="B17744"/>
    </row>
    <row r="17745" spans="2:2" x14ac:dyDescent="0.25">
      <c r="B17745"/>
    </row>
    <row r="17746" spans="2:2" x14ac:dyDescent="0.25">
      <c r="B17746"/>
    </row>
    <row r="17747" spans="2:2" x14ac:dyDescent="0.25">
      <c r="B17747"/>
    </row>
    <row r="17748" spans="2:2" x14ac:dyDescent="0.25">
      <c r="B17748"/>
    </row>
    <row r="17749" spans="2:2" x14ac:dyDescent="0.25">
      <c r="B17749"/>
    </row>
    <row r="17750" spans="2:2" x14ac:dyDescent="0.25">
      <c r="B17750"/>
    </row>
    <row r="17751" spans="2:2" x14ac:dyDescent="0.25">
      <c r="B17751"/>
    </row>
    <row r="17752" spans="2:2" x14ac:dyDescent="0.25">
      <c r="B17752"/>
    </row>
    <row r="17753" spans="2:2" x14ac:dyDescent="0.25">
      <c r="B17753"/>
    </row>
    <row r="17754" spans="2:2" x14ac:dyDescent="0.25">
      <c r="B17754"/>
    </row>
    <row r="17755" spans="2:2" x14ac:dyDescent="0.25">
      <c r="B17755"/>
    </row>
    <row r="17756" spans="2:2" x14ac:dyDescent="0.25">
      <c r="B17756"/>
    </row>
    <row r="17757" spans="2:2" x14ac:dyDescent="0.25">
      <c r="B17757"/>
    </row>
    <row r="17758" spans="2:2" x14ac:dyDescent="0.25">
      <c r="B17758"/>
    </row>
    <row r="17759" spans="2:2" x14ac:dyDescent="0.25">
      <c r="B17759"/>
    </row>
    <row r="17760" spans="2:2" x14ac:dyDescent="0.25">
      <c r="B17760"/>
    </row>
    <row r="17761" spans="2:2" x14ac:dyDescent="0.25">
      <c r="B17761"/>
    </row>
    <row r="17762" spans="2:2" x14ac:dyDescent="0.25">
      <c r="B17762"/>
    </row>
    <row r="17763" spans="2:2" x14ac:dyDescent="0.25">
      <c r="B17763"/>
    </row>
    <row r="17764" spans="2:2" x14ac:dyDescent="0.25">
      <c r="B17764"/>
    </row>
    <row r="17765" spans="2:2" x14ac:dyDescent="0.25">
      <c r="B17765"/>
    </row>
    <row r="17766" spans="2:2" x14ac:dyDescent="0.25">
      <c r="B17766"/>
    </row>
    <row r="17767" spans="2:2" x14ac:dyDescent="0.25">
      <c r="B17767"/>
    </row>
    <row r="17768" spans="2:2" x14ac:dyDescent="0.25">
      <c r="B17768"/>
    </row>
    <row r="17769" spans="2:2" x14ac:dyDescent="0.25">
      <c r="B17769"/>
    </row>
    <row r="17770" spans="2:2" x14ac:dyDescent="0.25">
      <c r="B17770"/>
    </row>
    <row r="17771" spans="2:2" x14ac:dyDescent="0.25">
      <c r="B17771"/>
    </row>
    <row r="17772" spans="2:2" x14ac:dyDescent="0.25">
      <c r="B17772"/>
    </row>
    <row r="17773" spans="2:2" x14ac:dyDescent="0.25">
      <c r="B17773"/>
    </row>
    <row r="17774" spans="2:2" x14ac:dyDescent="0.25">
      <c r="B17774"/>
    </row>
    <row r="17775" spans="2:2" x14ac:dyDescent="0.25">
      <c r="B17775"/>
    </row>
    <row r="17776" spans="2:2" x14ac:dyDescent="0.25">
      <c r="B17776"/>
    </row>
    <row r="17777" spans="2:2" x14ac:dyDescent="0.25">
      <c r="B17777"/>
    </row>
    <row r="17778" spans="2:2" x14ac:dyDescent="0.25">
      <c r="B17778"/>
    </row>
    <row r="17779" spans="2:2" x14ac:dyDescent="0.25">
      <c r="B17779"/>
    </row>
    <row r="17780" spans="2:2" x14ac:dyDescent="0.25">
      <c r="B17780"/>
    </row>
    <row r="17781" spans="2:2" x14ac:dyDescent="0.25">
      <c r="B17781"/>
    </row>
    <row r="17782" spans="2:2" x14ac:dyDescent="0.25">
      <c r="B17782"/>
    </row>
    <row r="17783" spans="2:2" x14ac:dyDescent="0.25">
      <c r="B17783"/>
    </row>
    <row r="17784" spans="2:2" x14ac:dyDescent="0.25">
      <c r="B17784"/>
    </row>
    <row r="17785" spans="2:2" x14ac:dyDescent="0.25">
      <c r="B17785"/>
    </row>
    <row r="17786" spans="2:2" x14ac:dyDescent="0.25">
      <c r="B17786"/>
    </row>
    <row r="17787" spans="2:2" x14ac:dyDescent="0.25">
      <c r="B17787"/>
    </row>
    <row r="17788" spans="2:2" x14ac:dyDescent="0.25">
      <c r="B17788"/>
    </row>
    <row r="17789" spans="2:2" x14ac:dyDescent="0.25">
      <c r="B17789"/>
    </row>
    <row r="17790" spans="2:2" x14ac:dyDescent="0.25">
      <c r="B17790"/>
    </row>
    <row r="17791" spans="2:2" x14ac:dyDescent="0.25">
      <c r="B17791"/>
    </row>
    <row r="17792" spans="2:2" x14ac:dyDescent="0.25">
      <c r="B17792"/>
    </row>
    <row r="17793" spans="2:2" x14ac:dyDescent="0.25">
      <c r="B17793"/>
    </row>
    <row r="17794" spans="2:2" x14ac:dyDescent="0.25">
      <c r="B17794"/>
    </row>
    <row r="17795" spans="2:2" x14ac:dyDescent="0.25">
      <c r="B17795"/>
    </row>
    <row r="17796" spans="2:2" x14ac:dyDescent="0.25">
      <c r="B17796"/>
    </row>
    <row r="17797" spans="2:2" x14ac:dyDescent="0.25">
      <c r="B17797"/>
    </row>
    <row r="17798" spans="2:2" x14ac:dyDescent="0.25">
      <c r="B17798"/>
    </row>
    <row r="17799" spans="2:2" x14ac:dyDescent="0.25">
      <c r="B17799"/>
    </row>
    <row r="17800" spans="2:2" x14ac:dyDescent="0.25">
      <c r="B17800"/>
    </row>
    <row r="17801" spans="2:2" x14ac:dyDescent="0.25">
      <c r="B17801"/>
    </row>
    <row r="17802" spans="2:2" x14ac:dyDescent="0.25">
      <c r="B17802"/>
    </row>
    <row r="17803" spans="2:2" x14ac:dyDescent="0.25">
      <c r="B17803"/>
    </row>
    <row r="17804" spans="2:2" x14ac:dyDescent="0.25">
      <c r="B17804"/>
    </row>
    <row r="17805" spans="2:2" x14ac:dyDescent="0.25">
      <c r="B17805"/>
    </row>
    <row r="17806" spans="2:2" x14ac:dyDescent="0.25">
      <c r="B17806"/>
    </row>
    <row r="17807" spans="2:2" x14ac:dyDescent="0.25">
      <c r="B17807"/>
    </row>
    <row r="17808" spans="2:2" x14ac:dyDescent="0.25">
      <c r="B17808"/>
    </row>
    <row r="17809" spans="2:2" x14ac:dyDescent="0.25">
      <c r="B17809"/>
    </row>
    <row r="17810" spans="2:2" x14ac:dyDescent="0.25">
      <c r="B17810"/>
    </row>
    <row r="17811" spans="2:2" x14ac:dyDescent="0.25">
      <c r="B17811"/>
    </row>
    <row r="17812" spans="2:2" x14ac:dyDescent="0.25">
      <c r="B17812"/>
    </row>
    <row r="17813" spans="2:2" x14ac:dyDescent="0.25">
      <c r="B17813"/>
    </row>
    <row r="17814" spans="2:2" x14ac:dyDescent="0.25">
      <c r="B17814"/>
    </row>
    <row r="17815" spans="2:2" x14ac:dyDescent="0.25">
      <c r="B17815"/>
    </row>
    <row r="17816" spans="2:2" x14ac:dyDescent="0.25">
      <c r="B17816"/>
    </row>
    <row r="17817" spans="2:2" x14ac:dyDescent="0.25">
      <c r="B17817"/>
    </row>
    <row r="17818" spans="2:2" x14ac:dyDescent="0.25">
      <c r="B17818"/>
    </row>
    <row r="17819" spans="2:2" x14ac:dyDescent="0.25">
      <c r="B17819"/>
    </row>
    <row r="17820" spans="2:2" x14ac:dyDescent="0.25">
      <c r="B17820"/>
    </row>
    <row r="17821" spans="2:2" x14ac:dyDescent="0.25">
      <c r="B17821"/>
    </row>
    <row r="17822" spans="2:2" x14ac:dyDescent="0.25">
      <c r="B17822"/>
    </row>
    <row r="17823" spans="2:2" x14ac:dyDescent="0.25">
      <c r="B17823"/>
    </row>
    <row r="17824" spans="2:2" x14ac:dyDescent="0.25">
      <c r="B17824"/>
    </row>
    <row r="17825" spans="2:2" x14ac:dyDescent="0.25">
      <c r="B17825"/>
    </row>
    <row r="17826" spans="2:2" x14ac:dyDescent="0.25">
      <c r="B17826"/>
    </row>
    <row r="17827" spans="2:2" x14ac:dyDescent="0.25">
      <c r="B17827"/>
    </row>
    <row r="17828" spans="2:2" x14ac:dyDescent="0.25">
      <c r="B17828"/>
    </row>
    <row r="17829" spans="2:2" x14ac:dyDescent="0.25">
      <c r="B17829"/>
    </row>
    <row r="17830" spans="2:2" x14ac:dyDescent="0.25">
      <c r="B17830"/>
    </row>
    <row r="17831" spans="2:2" x14ac:dyDescent="0.25">
      <c r="B17831"/>
    </row>
    <row r="17832" spans="2:2" x14ac:dyDescent="0.25">
      <c r="B17832"/>
    </row>
    <row r="17833" spans="2:2" x14ac:dyDescent="0.25">
      <c r="B17833"/>
    </row>
    <row r="17834" spans="2:2" x14ac:dyDescent="0.25">
      <c r="B17834"/>
    </row>
    <row r="17835" spans="2:2" x14ac:dyDescent="0.25">
      <c r="B17835"/>
    </row>
    <row r="17836" spans="2:2" x14ac:dyDescent="0.25">
      <c r="B17836"/>
    </row>
    <row r="17837" spans="2:2" x14ac:dyDescent="0.25">
      <c r="B17837"/>
    </row>
    <row r="17838" spans="2:2" x14ac:dyDescent="0.25">
      <c r="B17838"/>
    </row>
    <row r="17839" spans="2:2" x14ac:dyDescent="0.25">
      <c r="B17839"/>
    </row>
    <row r="17840" spans="2:2" x14ac:dyDescent="0.25">
      <c r="B17840"/>
    </row>
    <row r="17841" spans="2:2" x14ac:dyDescent="0.25">
      <c r="B17841"/>
    </row>
    <row r="17842" spans="2:2" x14ac:dyDescent="0.25">
      <c r="B17842"/>
    </row>
    <row r="17843" spans="2:2" x14ac:dyDescent="0.25">
      <c r="B17843"/>
    </row>
    <row r="17844" spans="2:2" x14ac:dyDescent="0.25">
      <c r="B17844"/>
    </row>
    <row r="17845" spans="2:2" x14ac:dyDescent="0.25">
      <c r="B17845"/>
    </row>
    <row r="17846" spans="2:2" x14ac:dyDescent="0.25">
      <c r="B17846"/>
    </row>
    <row r="17847" spans="2:2" x14ac:dyDescent="0.25">
      <c r="B17847"/>
    </row>
    <row r="17848" spans="2:2" x14ac:dyDescent="0.25">
      <c r="B17848"/>
    </row>
    <row r="17849" spans="2:2" x14ac:dyDescent="0.25">
      <c r="B17849"/>
    </row>
    <row r="17850" spans="2:2" x14ac:dyDescent="0.25">
      <c r="B17850"/>
    </row>
    <row r="17851" spans="2:2" x14ac:dyDescent="0.25">
      <c r="B17851"/>
    </row>
    <row r="17852" spans="2:2" x14ac:dyDescent="0.25">
      <c r="B17852"/>
    </row>
    <row r="17853" spans="2:2" x14ac:dyDescent="0.25">
      <c r="B17853"/>
    </row>
    <row r="17854" spans="2:2" x14ac:dyDescent="0.25">
      <c r="B17854"/>
    </row>
    <row r="17855" spans="2:2" x14ac:dyDescent="0.25">
      <c r="B17855"/>
    </row>
    <row r="17856" spans="2:2" x14ac:dyDescent="0.25">
      <c r="B17856"/>
    </row>
    <row r="17857" spans="2:2" x14ac:dyDescent="0.25">
      <c r="B17857"/>
    </row>
    <row r="17858" spans="2:2" x14ac:dyDescent="0.25">
      <c r="B17858"/>
    </row>
    <row r="17859" spans="2:2" x14ac:dyDescent="0.25">
      <c r="B17859"/>
    </row>
    <row r="17860" spans="2:2" x14ac:dyDescent="0.25">
      <c r="B17860"/>
    </row>
    <row r="17861" spans="2:2" x14ac:dyDescent="0.25">
      <c r="B17861"/>
    </row>
    <row r="17862" spans="2:2" x14ac:dyDescent="0.25">
      <c r="B17862"/>
    </row>
    <row r="17863" spans="2:2" x14ac:dyDescent="0.25">
      <c r="B17863"/>
    </row>
    <row r="17864" spans="2:2" x14ac:dyDescent="0.25">
      <c r="B17864"/>
    </row>
    <row r="17865" spans="2:2" x14ac:dyDescent="0.25">
      <c r="B17865"/>
    </row>
    <row r="17866" spans="2:2" x14ac:dyDescent="0.25">
      <c r="B17866"/>
    </row>
    <row r="17867" spans="2:2" x14ac:dyDescent="0.25">
      <c r="B17867"/>
    </row>
    <row r="17868" spans="2:2" x14ac:dyDescent="0.25">
      <c r="B17868"/>
    </row>
    <row r="17869" spans="2:2" x14ac:dyDescent="0.25">
      <c r="B17869"/>
    </row>
    <row r="17870" spans="2:2" x14ac:dyDescent="0.25">
      <c r="B17870"/>
    </row>
    <row r="17871" spans="2:2" x14ac:dyDescent="0.25">
      <c r="B17871"/>
    </row>
    <row r="17872" spans="2:2" x14ac:dyDescent="0.25">
      <c r="B17872"/>
    </row>
    <row r="17873" spans="2:2" x14ac:dyDescent="0.25">
      <c r="B17873"/>
    </row>
    <row r="17874" spans="2:2" x14ac:dyDescent="0.25">
      <c r="B17874"/>
    </row>
    <row r="17875" spans="2:2" x14ac:dyDescent="0.25">
      <c r="B17875"/>
    </row>
    <row r="17876" spans="2:2" x14ac:dyDescent="0.25">
      <c r="B17876"/>
    </row>
    <row r="17877" spans="2:2" x14ac:dyDescent="0.25">
      <c r="B17877"/>
    </row>
    <row r="17878" spans="2:2" x14ac:dyDescent="0.25">
      <c r="B17878"/>
    </row>
    <row r="17879" spans="2:2" x14ac:dyDescent="0.25">
      <c r="B17879"/>
    </row>
    <row r="17880" spans="2:2" x14ac:dyDescent="0.25">
      <c r="B17880"/>
    </row>
    <row r="17881" spans="2:2" x14ac:dyDescent="0.25">
      <c r="B17881"/>
    </row>
    <row r="17882" spans="2:2" x14ac:dyDescent="0.25">
      <c r="B17882"/>
    </row>
    <row r="17883" spans="2:2" x14ac:dyDescent="0.25">
      <c r="B17883"/>
    </row>
    <row r="17884" spans="2:2" x14ac:dyDescent="0.25">
      <c r="B17884"/>
    </row>
    <row r="17885" spans="2:2" x14ac:dyDescent="0.25">
      <c r="B17885"/>
    </row>
    <row r="17886" spans="2:2" x14ac:dyDescent="0.25">
      <c r="B17886"/>
    </row>
    <row r="17887" spans="2:2" x14ac:dyDescent="0.25">
      <c r="B17887"/>
    </row>
    <row r="17888" spans="2:2" x14ac:dyDescent="0.25">
      <c r="B17888"/>
    </row>
    <row r="17889" spans="2:2" x14ac:dyDescent="0.25">
      <c r="B17889"/>
    </row>
    <row r="17890" spans="2:2" x14ac:dyDescent="0.25">
      <c r="B17890"/>
    </row>
    <row r="17891" spans="2:2" x14ac:dyDescent="0.25">
      <c r="B17891"/>
    </row>
    <row r="17892" spans="2:2" x14ac:dyDescent="0.25">
      <c r="B17892"/>
    </row>
    <row r="17893" spans="2:2" x14ac:dyDescent="0.25">
      <c r="B17893"/>
    </row>
    <row r="17894" spans="2:2" x14ac:dyDescent="0.25">
      <c r="B17894"/>
    </row>
    <row r="17895" spans="2:2" x14ac:dyDescent="0.25">
      <c r="B17895"/>
    </row>
    <row r="17896" spans="2:2" x14ac:dyDescent="0.25">
      <c r="B17896"/>
    </row>
    <row r="17897" spans="2:2" x14ac:dyDescent="0.25">
      <c r="B17897"/>
    </row>
    <row r="17898" spans="2:2" x14ac:dyDescent="0.25">
      <c r="B17898"/>
    </row>
    <row r="17899" spans="2:2" x14ac:dyDescent="0.25">
      <c r="B17899"/>
    </row>
    <row r="17900" spans="2:2" x14ac:dyDescent="0.25">
      <c r="B17900"/>
    </row>
    <row r="17901" spans="2:2" x14ac:dyDescent="0.25">
      <c r="B17901"/>
    </row>
    <row r="17902" spans="2:2" x14ac:dyDescent="0.25">
      <c r="B17902"/>
    </row>
    <row r="17903" spans="2:2" x14ac:dyDescent="0.25">
      <c r="B17903"/>
    </row>
    <row r="17904" spans="2:2" x14ac:dyDescent="0.25">
      <c r="B17904"/>
    </row>
    <row r="17905" spans="2:2" x14ac:dyDescent="0.25">
      <c r="B17905"/>
    </row>
    <row r="17906" spans="2:2" x14ac:dyDescent="0.25">
      <c r="B17906"/>
    </row>
    <row r="17907" spans="2:2" x14ac:dyDescent="0.25">
      <c r="B17907"/>
    </row>
    <row r="17908" spans="2:2" x14ac:dyDescent="0.25">
      <c r="B17908"/>
    </row>
    <row r="17909" spans="2:2" x14ac:dyDescent="0.25">
      <c r="B17909"/>
    </row>
    <row r="17910" spans="2:2" x14ac:dyDescent="0.25">
      <c r="B17910"/>
    </row>
    <row r="17911" spans="2:2" x14ac:dyDescent="0.25">
      <c r="B17911"/>
    </row>
    <row r="17912" spans="2:2" x14ac:dyDescent="0.25">
      <c r="B17912"/>
    </row>
    <row r="17913" spans="2:2" x14ac:dyDescent="0.25">
      <c r="B17913"/>
    </row>
    <row r="17914" spans="2:2" x14ac:dyDescent="0.25">
      <c r="B17914"/>
    </row>
    <row r="17915" spans="2:2" x14ac:dyDescent="0.25">
      <c r="B17915"/>
    </row>
    <row r="17916" spans="2:2" x14ac:dyDescent="0.25">
      <c r="B17916"/>
    </row>
    <row r="17917" spans="2:2" x14ac:dyDescent="0.25">
      <c r="B17917"/>
    </row>
    <row r="17918" spans="2:2" x14ac:dyDescent="0.25">
      <c r="B17918"/>
    </row>
    <row r="17919" spans="2:2" x14ac:dyDescent="0.25">
      <c r="B17919"/>
    </row>
    <row r="17920" spans="2:2" x14ac:dyDescent="0.25">
      <c r="B17920"/>
    </row>
    <row r="17921" spans="2:2" x14ac:dyDescent="0.25">
      <c r="B17921"/>
    </row>
    <row r="17922" spans="2:2" x14ac:dyDescent="0.25">
      <c r="B17922"/>
    </row>
    <row r="17923" spans="2:2" x14ac:dyDescent="0.25">
      <c r="B17923"/>
    </row>
    <row r="17924" spans="2:2" x14ac:dyDescent="0.25">
      <c r="B17924"/>
    </row>
    <row r="17925" spans="2:2" x14ac:dyDescent="0.25">
      <c r="B17925"/>
    </row>
    <row r="17926" spans="2:2" x14ac:dyDescent="0.25">
      <c r="B17926"/>
    </row>
    <row r="17927" spans="2:2" x14ac:dyDescent="0.25">
      <c r="B17927"/>
    </row>
    <row r="17928" spans="2:2" x14ac:dyDescent="0.25">
      <c r="B17928"/>
    </row>
    <row r="17929" spans="2:2" x14ac:dyDescent="0.25">
      <c r="B17929"/>
    </row>
    <row r="17930" spans="2:2" x14ac:dyDescent="0.25">
      <c r="B17930"/>
    </row>
    <row r="17931" spans="2:2" x14ac:dyDescent="0.25">
      <c r="B17931"/>
    </row>
    <row r="17932" spans="2:2" x14ac:dyDescent="0.25">
      <c r="B17932"/>
    </row>
    <row r="17933" spans="2:2" x14ac:dyDescent="0.25">
      <c r="B17933"/>
    </row>
    <row r="17934" spans="2:2" x14ac:dyDescent="0.25">
      <c r="B17934"/>
    </row>
    <row r="17935" spans="2:2" x14ac:dyDescent="0.25">
      <c r="B17935"/>
    </row>
    <row r="17936" spans="2:2" x14ac:dyDescent="0.25">
      <c r="B17936"/>
    </row>
    <row r="17937" spans="2:2" x14ac:dyDescent="0.25">
      <c r="B17937"/>
    </row>
    <row r="17938" spans="2:2" x14ac:dyDescent="0.25">
      <c r="B17938"/>
    </row>
    <row r="17939" spans="2:2" x14ac:dyDescent="0.25">
      <c r="B17939"/>
    </row>
    <row r="17940" spans="2:2" x14ac:dyDescent="0.25">
      <c r="B17940"/>
    </row>
    <row r="17941" spans="2:2" x14ac:dyDescent="0.25">
      <c r="B17941"/>
    </row>
    <row r="17942" spans="2:2" x14ac:dyDescent="0.25">
      <c r="B17942"/>
    </row>
    <row r="17943" spans="2:2" x14ac:dyDescent="0.25">
      <c r="B17943"/>
    </row>
    <row r="17944" spans="2:2" x14ac:dyDescent="0.25">
      <c r="B17944"/>
    </row>
    <row r="17945" spans="2:2" x14ac:dyDescent="0.25">
      <c r="B17945"/>
    </row>
    <row r="17946" spans="2:2" x14ac:dyDescent="0.25">
      <c r="B17946"/>
    </row>
    <row r="17947" spans="2:2" x14ac:dyDescent="0.25">
      <c r="B17947"/>
    </row>
    <row r="17948" spans="2:2" x14ac:dyDescent="0.25">
      <c r="B17948"/>
    </row>
    <row r="17949" spans="2:2" x14ac:dyDescent="0.25">
      <c r="B17949"/>
    </row>
    <row r="17950" spans="2:2" x14ac:dyDescent="0.25">
      <c r="B17950"/>
    </row>
    <row r="17951" spans="2:2" x14ac:dyDescent="0.25">
      <c r="B17951"/>
    </row>
    <row r="17952" spans="2:2" x14ac:dyDescent="0.25">
      <c r="B17952"/>
    </row>
    <row r="17953" spans="2:2" x14ac:dyDescent="0.25">
      <c r="B17953"/>
    </row>
    <row r="17954" spans="2:2" x14ac:dyDescent="0.25">
      <c r="B17954"/>
    </row>
    <row r="17955" spans="2:2" x14ac:dyDescent="0.25">
      <c r="B17955"/>
    </row>
    <row r="17956" spans="2:2" x14ac:dyDescent="0.25">
      <c r="B17956"/>
    </row>
    <row r="17957" spans="2:2" x14ac:dyDescent="0.25">
      <c r="B17957"/>
    </row>
    <row r="17958" spans="2:2" x14ac:dyDescent="0.25">
      <c r="B17958"/>
    </row>
    <row r="17959" spans="2:2" x14ac:dyDescent="0.25">
      <c r="B17959"/>
    </row>
    <row r="17960" spans="2:2" x14ac:dyDescent="0.25">
      <c r="B17960"/>
    </row>
    <row r="17961" spans="2:2" x14ac:dyDescent="0.25">
      <c r="B17961"/>
    </row>
    <row r="17962" spans="2:2" x14ac:dyDescent="0.25">
      <c r="B17962"/>
    </row>
    <row r="17963" spans="2:2" x14ac:dyDescent="0.25">
      <c r="B17963"/>
    </row>
    <row r="17964" spans="2:2" x14ac:dyDescent="0.25">
      <c r="B17964"/>
    </row>
    <row r="17965" spans="2:2" x14ac:dyDescent="0.25">
      <c r="B17965"/>
    </row>
    <row r="17966" spans="2:2" x14ac:dyDescent="0.25">
      <c r="B17966"/>
    </row>
    <row r="17967" spans="2:2" x14ac:dyDescent="0.25">
      <c r="B17967"/>
    </row>
    <row r="17968" spans="2:2" x14ac:dyDescent="0.25">
      <c r="B17968"/>
    </row>
    <row r="17969" spans="2:2" x14ac:dyDescent="0.25">
      <c r="B17969"/>
    </row>
    <row r="17970" spans="2:2" x14ac:dyDescent="0.25">
      <c r="B17970"/>
    </row>
    <row r="17971" spans="2:2" x14ac:dyDescent="0.25">
      <c r="B17971"/>
    </row>
    <row r="17972" spans="2:2" x14ac:dyDescent="0.25">
      <c r="B17972"/>
    </row>
    <row r="17973" spans="2:2" x14ac:dyDescent="0.25">
      <c r="B17973"/>
    </row>
    <row r="17974" spans="2:2" x14ac:dyDescent="0.25">
      <c r="B17974"/>
    </row>
    <row r="17975" spans="2:2" x14ac:dyDescent="0.25">
      <c r="B17975"/>
    </row>
    <row r="17976" spans="2:2" x14ac:dyDescent="0.25">
      <c r="B17976"/>
    </row>
    <row r="17977" spans="2:2" x14ac:dyDescent="0.25">
      <c r="B17977"/>
    </row>
    <row r="17978" spans="2:2" x14ac:dyDescent="0.25">
      <c r="B17978"/>
    </row>
    <row r="17979" spans="2:2" x14ac:dyDescent="0.25">
      <c r="B17979"/>
    </row>
    <row r="17980" spans="2:2" x14ac:dyDescent="0.25">
      <c r="B17980"/>
    </row>
    <row r="17981" spans="2:2" x14ac:dyDescent="0.25">
      <c r="B17981"/>
    </row>
    <row r="17982" spans="2:2" x14ac:dyDescent="0.25">
      <c r="B17982"/>
    </row>
    <row r="17983" spans="2:2" x14ac:dyDescent="0.25">
      <c r="B17983"/>
    </row>
    <row r="17984" spans="2:2" x14ac:dyDescent="0.25">
      <c r="B17984"/>
    </row>
    <row r="17985" spans="2:2" x14ac:dyDescent="0.25">
      <c r="B17985"/>
    </row>
    <row r="17986" spans="2:2" x14ac:dyDescent="0.25">
      <c r="B17986"/>
    </row>
    <row r="17987" spans="2:2" x14ac:dyDescent="0.25">
      <c r="B17987"/>
    </row>
    <row r="17988" spans="2:2" x14ac:dyDescent="0.25">
      <c r="B17988"/>
    </row>
    <row r="17989" spans="2:2" x14ac:dyDescent="0.25">
      <c r="B17989"/>
    </row>
    <row r="17990" spans="2:2" x14ac:dyDescent="0.25">
      <c r="B17990"/>
    </row>
    <row r="17991" spans="2:2" x14ac:dyDescent="0.25">
      <c r="B17991"/>
    </row>
    <row r="17992" spans="2:2" x14ac:dyDescent="0.25">
      <c r="B17992"/>
    </row>
    <row r="17993" spans="2:2" x14ac:dyDescent="0.25">
      <c r="B17993"/>
    </row>
    <row r="17994" spans="2:2" x14ac:dyDescent="0.25">
      <c r="B17994"/>
    </row>
    <row r="17995" spans="2:2" x14ac:dyDescent="0.25">
      <c r="B17995"/>
    </row>
    <row r="17996" spans="2:2" x14ac:dyDescent="0.25">
      <c r="B17996"/>
    </row>
    <row r="17997" spans="2:2" x14ac:dyDescent="0.25">
      <c r="B17997"/>
    </row>
    <row r="17998" spans="2:2" x14ac:dyDescent="0.25">
      <c r="B17998"/>
    </row>
    <row r="17999" spans="2:2" x14ac:dyDescent="0.25">
      <c r="B17999"/>
    </row>
    <row r="18000" spans="2:2" x14ac:dyDescent="0.25">
      <c r="B18000"/>
    </row>
    <row r="18001" spans="2:2" x14ac:dyDescent="0.25">
      <c r="B18001"/>
    </row>
    <row r="18002" spans="2:2" x14ac:dyDescent="0.25">
      <c r="B18002"/>
    </row>
    <row r="18003" spans="2:2" x14ac:dyDescent="0.25">
      <c r="B18003"/>
    </row>
    <row r="18004" spans="2:2" x14ac:dyDescent="0.25">
      <c r="B18004"/>
    </row>
    <row r="18005" spans="2:2" x14ac:dyDescent="0.25">
      <c r="B18005"/>
    </row>
    <row r="18006" spans="2:2" x14ac:dyDescent="0.25">
      <c r="B18006"/>
    </row>
    <row r="18007" spans="2:2" x14ac:dyDescent="0.25">
      <c r="B18007"/>
    </row>
    <row r="18008" spans="2:2" x14ac:dyDescent="0.25">
      <c r="B18008"/>
    </row>
    <row r="18009" spans="2:2" x14ac:dyDescent="0.25">
      <c r="B18009"/>
    </row>
    <row r="18010" spans="2:2" x14ac:dyDescent="0.25">
      <c r="B18010"/>
    </row>
    <row r="18011" spans="2:2" x14ac:dyDescent="0.25">
      <c r="B18011"/>
    </row>
    <row r="18012" spans="2:2" x14ac:dyDescent="0.25">
      <c r="B18012"/>
    </row>
    <row r="18013" spans="2:2" x14ac:dyDescent="0.25">
      <c r="B18013"/>
    </row>
    <row r="18014" spans="2:2" x14ac:dyDescent="0.25">
      <c r="B18014"/>
    </row>
    <row r="18015" spans="2:2" x14ac:dyDescent="0.25">
      <c r="B18015"/>
    </row>
    <row r="18016" spans="2:2" x14ac:dyDescent="0.25">
      <c r="B18016"/>
    </row>
    <row r="18017" spans="2:2" x14ac:dyDescent="0.25">
      <c r="B18017"/>
    </row>
    <row r="18018" spans="2:2" x14ac:dyDescent="0.25">
      <c r="B18018"/>
    </row>
    <row r="18019" spans="2:2" x14ac:dyDescent="0.25">
      <c r="B18019"/>
    </row>
    <row r="18020" spans="2:2" x14ac:dyDescent="0.25">
      <c r="B18020"/>
    </row>
    <row r="18021" spans="2:2" x14ac:dyDescent="0.25">
      <c r="B18021"/>
    </row>
    <row r="18022" spans="2:2" x14ac:dyDescent="0.25">
      <c r="B18022"/>
    </row>
    <row r="18023" spans="2:2" x14ac:dyDescent="0.25">
      <c r="B18023"/>
    </row>
    <row r="18024" spans="2:2" x14ac:dyDescent="0.25">
      <c r="B18024"/>
    </row>
    <row r="18025" spans="2:2" x14ac:dyDescent="0.25">
      <c r="B18025"/>
    </row>
    <row r="18026" spans="2:2" x14ac:dyDescent="0.25">
      <c r="B18026"/>
    </row>
    <row r="18027" spans="2:2" x14ac:dyDescent="0.25">
      <c r="B18027"/>
    </row>
    <row r="18028" spans="2:2" x14ac:dyDescent="0.25">
      <c r="B18028"/>
    </row>
    <row r="18029" spans="2:2" x14ac:dyDescent="0.25">
      <c r="B18029"/>
    </row>
    <row r="18030" spans="2:2" x14ac:dyDescent="0.25">
      <c r="B18030"/>
    </row>
    <row r="18031" spans="2:2" x14ac:dyDescent="0.25">
      <c r="B18031"/>
    </row>
    <row r="18032" spans="2:2" x14ac:dyDescent="0.25">
      <c r="B18032"/>
    </row>
    <row r="18033" spans="2:2" x14ac:dyDescent="0.25">
      <c r="B18033"/>
    </row>
    <row r="18034" spans="2:2" x14ac:dyDescent="0.25">
      <c r="B18034"/>
    </row>
    <row r="18035" spans="2:2" x14ac:dyDescent="0.25">
      <c r="B18035"/>
    </row>
    <row r="18036" spans="2:2" x14ac:dyDescent="0.25">
      <c r="B18036"/>
    </row>
    <row r="18037" spans="2:2" x14ac:dyDescent="0.25">
      <c r="B18037"/>
    </row>
    <row r="18038" spans="2:2" x14ac:dyDescent="0.25">
      <c r="B18038"/>
    </row>
    <row r="18039" spans="2:2" x14ac:dyDescent="0.25">
      <c r="B18039"/>
    </row>
    <row r="18040" spans="2:2" x14ac:dyDescent="0.25">
      <c r="B18040"/>
    </row>
    <row r="18041" spans="2:2" x14ac:dyDescent="0.25">
      <c r="B18041"/>
    </row>
    <row r="18042" spans="2:2" x14ac:dyDescent="0.25">
      <c r="B18042"/>
    </row>
    <row r="18043" spans="2:2" x14ac:dyDescent="0.25">
      <c r="B18043"/>
    </row>
    <row r="18044" spans="2:2" x14ac:dyDescent="0.25">
      <c r="B18044"/>
    </row>
    <row r="18045" spans="2:2" x14ac:dyDescent="0.25">
      <c r="B18045"/>
    </row>
    <row r="18046" spans="2:2" x14ac:dyDescent="0.25">
      <c r="B18046"/>
    </row>
    <row r="18047" spans="2:2" x14ac:dyDescent="0.25">
      <c r="B18047"/>
    </row>
    <row r="18048" spans="2:2" x14ac:dyDescent="0.25">
      <c r="B18048"/>
    </row>
    <row r="18049" spans="2:2" x14ac:dyDescent="0.25">
      <c r="B18049"/>
    </row>
    <row r="18050" spans="2:2" x14ac:dyDescent="0.25">
      <c r="B18050"/>
    </row>
    <row r="18051" spans="2:2" x14ac:dyDescent="0.25">
      <c r="B18051"/>
    </row>
    <row r="18052" spans="2:2" x14ac:dyDescent="0.25">
      <c r="B18052"/>
    </row>
    <row r="18053" spans="2:2" x14ac:dyDescent="0.25">
      <c r="B18053"/>
    </row>
    <row r="18054" spans="2:2" x14ac:dyDescent="0.25">
      <c r="B18054"/>
    </row>
    <row r="18055" spans="2:2" x14ac:dyDescent="0.25">
      <c r="B18055"/>
    </row>
    <row r="18056" spans="2:2" x14ac:dyDescent="0.25">
      <c r="B18056"/>
    </row>
    <row r="18057" spans="2:2" x14ac:dyDescent="0.25">
      <c r="B18057"/>
    </row>
    <row r="18058" spans="2:2" x14ac:dyDescent="0.25">
      <c r="B18058"/>
    </row>
    <row r="18059" spans="2:2" x14ac:dyDescent="0.25">
      <c r="B18059"/>
    </row>
    <row r="18060" spans="2:2" x14ac:dyDescent="0.25">
      <c r="B18060"/>
    </row>
    <row r="18061" spans="2:2" x14ac:dyDescent="0.25">
      <c r="B18061"/>
    </row>
    <row r="18062" spans="2:2" x14ac:dyDescent="0.25">
      <c r="B18062"/>
    </row>
    <row r="18063" spans="2:2" x14ac:dyDescent="0.25">
      <c r="B18063"/>
    </row>
    <row r="18064" spans="2:2" x14ac:dyDescent="0.25">
      <c r="B18064"/>
    </row>
    <row r="18065" spans="2:2" x14ac:dyDescent="0.25">
      <c r="B18065"/>
    </row>
    <row r="18066" spans="2:2" x14ac:dyDescent="0.25">
      <c r="B18066"/>
    </row>
    <row r="18067" spans="2:2" x14ac:dyDescent="0.25">
      <c r="B18067"/>
    </row>
    <row r="18068" spans="2:2" x14ac:dyDescent="0.25">
      <c r="B18068"/>
    </row>
    <row r="18069" spans="2:2" x14ac:dyDescent="0.25">
      <c r="B18069"/>
    </row>
    <row r="18070" spans="2:2" x14ac:dyDescent="0.25">
      <c r="B18070"/>
    </row>
    <row r="18071" spans="2:2" x14ac:dyDescent="0.25">
      <c r="B18071"/>
    </row>
    <row r="18072" spans="2:2" x14ac:dyDescent="0.25">
      <c r="B18072"/>
    </row>
    <row r="18073" spans="2:2" x14ac:dyDescent="0.25">
      <c r="B18073"/>
    </row>
    <row r="18074" spans="2:2" x14ac:dyDescent="0.25">
      <c r="B18074"/>
    </row>
    <row r="18075" spans="2:2" x14ac:dyDescent="0.25">
      <c r="B18075"/>
    </row>
    <row r="18076" spans="2:2" x14ac:dyDescent="0.25">
      <c r="B18076"/>
    </row>
    <row r="18077" spans="2:2" x14ac:dyDescent="0.25">
      <c r="B18077"/>
    </row>
    <row r="18078" spans="2:2" x14ac:dyDescent="0.25">
      <c r="B18078"/>
    </row>
    <row r="18079" spans="2:2" x14ac:dyDescent="0.25">
      <c r="B18079"/>
    </row>
    <row r="18080" spans="2:2" x14ac:dyDescent="0.25">
      <c r="B18080"/>
    </row>
    <row r="18081" spans="2:2" x14ac:dyDescent="0.25">
      <c r="B18081"/>
    </row>
    <row r="18082" spans="2:2" x14ac:dyDescent="0.25">
      <c r="B18082"/>
    </row>
    <row r="18083" spans="2:2" x14ac:dyDescent="0.25">
      <c r="B18083"/>
    </row>
    <row r="18084" spans="2:2" x14ac:dyDescent="0.25">
      <c r="B18084"/>
    </row>
    <row r="18085" spans="2:2" x14ac:dyDescent="0.25">
      <c r="B18085"/>
    </row>
    <row r="18086" spans="2:2" x14ac:dyDescent="0.25">
      <c r="B18086"/>
    </row>
    <row r="18087" spans="2:2" x14ac:dyDescent="0.25">
      <c r="B18087"/>
    </row>
    <row r="18088" spans="2:2" x14ac:dyDescent="0.25">
      <c r="B18088"/>
    </row>
    <row r="18089" spans="2:2" x14ac:dyDescent="0.25">
      <c r="B18089"/>
    </row>
    <row r="18090" spans="2:2" x14ac:dyDescent="0.25">
      <c r="B18090"/>
    </row>
    <row r="18091" spans="2:2" x14ac:dyDescent="0.25">
      <c r="B18091"/>
    </row>
    <row r="18092" spans="2:2" x14ac:dyDescent="0.25">
      <c r="B18092"/>
    </row>
    <row r="18093" spans="2:2" x14ac:dyDescent="0.25">
      <c r="B18093"/>
    </row>
    <row r="18094" spans="2:2" x14ac:dyDescent="0.25">
      <c r="B18094"/>
    </row>
    <row r="18095" spans="2:2" x14ac:dyDescent="0.25">
      <c r="B18095"/>
    </row>
    <row r="18096" spans="2:2" x14ac:dyDescent="0.25">
      <c r="B18096"/>
    </row>
    <row r="18097" spans="2:2" x14ac:dyDescent="0.25">
      <c r="B18097"/>
    </row>
    <row r="18098" spans="2:2" x14ac:dyDescent="0.25">
      <c r="B18098"/>
    </row>
    <row r="18099" spans="2:2" x14ac:dyDescent="0.25">
      <c r="B18099"/>
    </row>
    <row r="18100" spans="2:2" x14ac:dyDescent="0.25">
      <c r="B18100"/>
    </row>
    <row r="18101" spans="2:2" x14ac:dyDescent="0.25">
      <c r="B18101"/>
    </row>
    <row r="18102" spans="2:2" x14ac:dyDescent="0.25">
      <c r="B18102"/>
    </row>
    <row r="18103" spans="2:2" x14ac:dyDescent="0.25">
      <c r="B18103"/>
    </row>
    <row r="18104" spans="2:2" x14ac:dyDescent="0.25">
      <c r="B18104"/>
    </row>
    <row r="18105" spans="2:2" x14ac:dyDescent="0.25">
      <c r="B18105"/>
    </row>
    <row r="18106" spans="2:2" x14ac:dyDescent="0.25">
      <c r="B18106"/>
    </row>
    <row r="18107" spans="2:2" x14ac:dyDescent="0.25">
      <c r="B18107"/>
    </row>
    <row r="18108" spans="2:2" x14ac:dyDescent="0.25">
      <c r="B18108"/>
    </row>
    <row r="18109" spans="2:2" x14ac:dyDescent="0.25">
      <c r="B18109"/>
    </row>
    <row r="18110" spans="2:2" x14ac:dyDescent="0.25">
      <c r="B18110"/>
    </row>
    <row r="18111" spans="2:2" x14ac:dyDescent="0.25">
      <c r="B18111"/>
    </row>
    <row r="18112" spans="2:2" x14ac:dyDescent="0.25">
      <c r="B18112"/>
    </row>
    <row r="18113" spans="2:2" x14ac:dyDescent="0.25">
      <c r="B18113"/>
    </row>
    <row r="18114" spans="2:2" x14ac:dyDescent="0.25">
      <c r="B18114"/>
    </row>
    <row r="18115" spans="2:2" x14ac:dyDescent="0.25">
      <c r="B18115"/>
    </row>
    <row r="18116" spans="2:2" x14ac:dyDescent="0.25">
      <c r="B18116"/>
    </row>
    <row r="18117" spans="2:2" x14ac:dyDescent="0.25">
      <c r="B18117"/>
    </row>
    <row r="18118" spans="2:2" x14ac:dyDescent="0.25">
      <c r="B18118"/>
    </row>
    <row r="18119" spans="2:2" x14ac:dyDescent="0.25">
      <c r="B18119"/>
    </row>
    <row r="18120" spans="2:2" x14ac:dyDescent="0.25">
      <c r="B18120"/>
    </row>
    <row r="18121" spans="2:2" x14ac:dyDescent="0.25">
      <c r="B18121"/>
    </row>
    <row r="18122" spans="2:2" x14ac:dyDescent="0.25">
      <c r="B18122"/>
    </row>
    <row r="18123" spans="2:2" x14ac:dyDescent="0.25">
      <c r="B18123"/>
    </row>
    <row r="18124" spans="2:2" x14ac:dyDescent="0.25">
      <c r="B18124"/>
    </row>
    <row r="18125" spans="2:2" x14ac:dyDescent="0.25">
      <c r="B18125"/>
    </row>
    <row r="18126" spans="2:2" x14ac:dyDescent="0.25">
      <c r="B18126"/>
    </row>
    <row r="18127" spans="2:2" x14ac:dyDescent="0.25">
      <c r="B18127"/>
    </row>
    <row r="18128" spans="2:2" x14ac:dyDescent="0.25">
      <c r="B18128"/>
    </row>
    <row r="18129" spans="2:2" x14ac:dyDescent="0.25">
      <c r="B18129"/>
    </row>
    <row r="18130" spans="2:2" x14ac:dyDescent="0.25">
      <c r="B18130"/>
    </row>
    <row r="18131" spans="2:2" x14ac:dyDescent="0.25">
      <c r="B18131"/>
    </row>
    <row r="18132" spans="2:2" x14ac:dyDescent="0.25">
      <c r="B18132"/>
    </row>
    <row r="18133" spans="2:2" x14ac:dyDescent="0.25">
      <c r="B18133"/>
    </row>
    <row r="18134" spans="2:2" x14ac:dyDescent="0.25">
      <c r="B18134"/>
    </row>
    <row r="18135" spans="2:2" x14ac:dyDescent="0.25">
      <c r="B18135"/>
    </row>
    <row r="18136" spans="2:2" x14ac:dyDescent="0.25">
      <c r="B18136"/>
    </row>
    <row r="18137" spans="2:2" x14ac:dyDescent="0.25">
      <c r="B18137"/>
    </row>
    <row r="18138" spans="2:2" x14ac:dyDescent="0.25">
      <c r="B18138"/>
    </row>
    <row r="18139" spans="2:2" x14ac:dyDescent="0.25">
      <c r="B18139"/>
    </row>
    <row r="18140" spans="2:2" x14ac:dyDescent="0.25">
      <c r="B18140"/>
    </row>
    <row r="18141" spans="2:2" x14ac:dyDescent="0.25">
      <c r="B18141"/>
    </row>
    <row r="18142" spans="2:2" x14ac:dyDescent="0.25">
      <c r="B18142"/>
    </row>
    <row r="18143" spans="2:2" x14ac:dyDescent="0.25">
      <c r="B18143"/>
    </row>
    <row r="18144" spans="2:2" x14ac:dyDescent="0.25">
      <c r="B18144"/>
    </row>
    <row r="18145" spans="2:2" x14ac:dyDescent="0.25">
      <c r="B18145"/>
    </row>
    <row r="18146" spans="2:2" x14ac:dyDescent="0.25">
      <c r="B18146"/>
    </row>
    <row r="18147" spans="2:2" x14ac:dyDescent="0.25">
      <c r="B18147"/>
    </row>
    <row r="18148" spans="2:2" x14ac:dyDescent="0.25">
      <c r="B18148"/>
    </row>
    <row r="18149" spans="2:2" x14ac:dyDescent="0.25">
      <c r="B18149"/>
    </row>
    <row r="18150" spans="2:2" x14ac:dyDescent="0.25">
      <c r="B18150"/>
    </row>
    <row r="18151" spans="2:2" x14ac:dyDescent="0.25">
      <c r="B18151"/>
    </row>
    <row r="18152" spans="2:2" x14ac:dyDescent="0.25">
      <c r="B18152"/>
    </row>
    <row r="18153" spans="2:2" x14ac:dyDescent="0.25">
      <c r="B18153"/>
    </row>
    <row r="18154" spans="2:2" x14ac:dyDescent="0.25">
      <c r="B18154"/>
    </row>
    <row r="18155" spans="2:2" x14ac:dyDescent="0.25">
      <c r="B18155"/>
    </row>
    <row r="18156" spans="2:2" x14ac:dyDescent="0.25">
      <c r="B18156"/>
    </row>
    <row r="18157" spans="2:2" x14ac:dyDescent="0.25">
      <c r="B18157"/>
    </row>
    <row r="18158" spans="2:2" x14ac:dyDescent="0.25">
      <c r="B18158"/>
    </row>
    <row r="18159" spans="2:2" x14ac:dyDescent="0.25">
      <c r="B18159"/>
    </row>
    <row r="18160" spans="2:2" x14ac:dyDescent="0.25">
      <c r="B18160"/>
    </row>
    <row r="18161" spans="2:2" x14ac:dyDescent="0.25">
      <c r="B18161"/>
    </row>
    <row r="18162" spans="2:2" x14ac:dyDescent="0.25">
      <c r="B18162"/>
    </row>
    <row r="18163" spans="2:2" x14ac:dyDescent="0.25">
      <c r="B18163"/>
    </row>
    <row r="18164" spans="2:2" x14ac:dyDescent="0.25">
      <c r="B18164"/>
    </row>
    <row r="18165" spans="2:2" x14ac:dyDescent="0.25">
      <c r="B18165"/>
    </row>
    <row r="18166" spans="2:2" x14ac:dyDescent="0.25">
      <c r="B18166"/>
    </row>
    <row r="18167" spans="2:2" x14ac:dyDescent="0.25">
      <c r="B18167"/>
    </row>
    <row r="18168" spans="2:2" x14ac:dyDescent="0.25">
      <c r="B18168"/>
    </row>
    <row r="18169" spans="2:2" x14ac:dyDescent="0.25">
      <c r="B18169"/>
    </row>
    <row r="18170" spans="2:2" x14ac:dyDescent="0.25">
      <c r="B18170"/>
    </row>
    <row r="18171" spans="2:2" x14ac:dyDescent="0.25">
      <c r="B18171"/>
    </row>
    <row r="18172" spans="2:2" x14ac:dyDescent="0.25">
      <c r="B18172"/>
    </row>
    <row r="18173" spans="2:2" x14ac:dyDescent="0.25">
      <c r="B18173"/>
    </row>
    <row r="18174" spans="2:2" x14ac:dyDescent="0.25">
      <c r="B18174"/>
    </row>
    <row r="18175" spans="2:2" x14ac:dyDescent="0.25">
      <c r="B18175"/>
    </row>
    <row r="18176" spans="2:2" x14ac:dyDescent="0.25">
      <c r="B18176"/>
    </row>
    <row r="18177" spans="2:2" x14ac:dyDescent="0.25">
      <c r="B18177"/>
    </row>
    <row r="18178" spans="2:2" x14ac:dyDescent="0.25">
      <c r="B18178"/>
    </row>
    <row r="18179" spans="2:2" x14ac:dyDescent="0.25">
      <c r="B18179"/>
    </row>
    <row r="18180" spans="2:2" x14ac:dyDescent="0.25">
      <c r="B18180"/>
    </row>
    <row r="18181" spans="2:2" x14ac:dyDescent="0.25">
      <c r="B18181"/>
    </row>
    <row r="18182" spans="2:2" x14ac:dyDescent="0.25">
      <c r="B18182"/>
    </row>
    <row r="18183" spans="2:2" x14ac:dyDescent="0.25">
      <c r="B18183"/>
    </row>
    <row r="18184" spans="2:2" x14ac:dyDescent="0.25">
      <c r="B18184"/>
    </row>
    <row r="18185" spans="2:2" x14ac:dyDescent="0.25">
      <c r="B18185"/>
    </row>
    <row r="18186" spans="2:2" x14ac:dyDescent="0.25">
      <c r="B18186"/>
    </row>
    <row r="18187" spans="2:2" x14ac:dyDescent="0.25">
      <c r="B18187"/>
    </row>
    <row r="18188" spans="2:2" x14ac:dyDescent="0.25">
      <c r="B18188"/>
    </row>
    <row r="18189" spans="2:2" x14ac:dyDescent="0.25">
      <c r="B18189"/>
    </row>
    <row r="18190" spans="2:2" x14ac:dyDescent="0.25">
      <c r="B18190"/>
    </row>
    <row r="18191" spans="2:2" x14ac:dyDescent="0.25">
      <c r="B18191"/>
    </row>
    <row r="18192" spans="2:2" x14ac:dyDescent="0.25">
      <c r="B18192"/>
    </row>
    <row r="18193" spans="2:2" x14ac:dyDescent="0.25">
      <c r="B18193"/>
    </row>
    <row r="18194" spans="2:2" x14ac:dyDescent="0.25">
      <c r="B18194"/>
    </row>
    <row r="18195" spans="2:2" x14ac:dyDescent="0.25">
      <c r="B18195"/>
    </row>
    <row r="18196" spans="2:2" x14ac:dyDescent="0.25">
      <c r="B18196"/>
    </row>
    <row r="18197" spans="2:2" x14ac:dyDescent="0.25">
      <c r="B18197"/>
    </row>
    <row r="18198" spans="2:2" x14ac:dyDescent="0.25">
      <c r="B18198"/>
    </row>
    <row r="18199" spans="2:2" x14ac:dyDescent="0.25">
      <c r="B18199"/>
    </row>
    <row r="18200" spans="2:2" x14ac:dyDescent="0.25">
      <c r="B18200"/>
    </row>
    <row r="18201" spans="2:2" x14ac:dyDescent="0.25">
      <c r="B18201"/>
    </row>
    <row r="18202" spans="2:2" x14ac:dyDescent="0.25">
      <c r="B18202"/>
    </row>
    <row r="18203" spans="2:2" x14ac:dyDescent="0.25">
      <c r="B18203"/>
    </row>
    <row r="18204" spans="2:2" x14ac:dyDescent="0.25">
      <c r="B18204"/>
    </row>
    <row r="18205" spans="2:2" x14ac:dyDescent="0.25">
      <c r="B18205"/>
    </row>
    <row r="18206" spans="2:2" x14ac:dyDescent="0.25">
      <c r="B18206"/>
    </row>
    <row r="18207" spans="2:2" x14ac:dyDescent="0.25">
      <c r="B18207"/>
    </row>
    <row r="18208" spans="2:2" x14ac:dyDescent="0.25">
      <c r="B18208"/>
    </row>
    <row r="18209" spans="2:2" x14ac:dyDescent="0.25">
      <c r="B18209"/>
    </row>
    <row r="18210" spans="2:2" x14ac:dyDescent="0.25">
      <c r="B18210"/>
    </row>
    <row r="18211" spans="2:2" x14ac:dyDescent="0.25">
      <c r="B18211"/>
    </row>
    <row r="18212" spans="2:2" x14ac:dyDescent="0.25">
      <c r="B18212"/>
    </row>
    <row r="18213" spans="2:2" x14ac:dyDescent="0.25">
      <c r="B18213"/>
    </row>
    <row r="18214" spans="2:2" x14ac:dyDescent="0.25">
      <c r="B18214"/>
    </row>
    <row r="18215" spans="2:2" x14ac:dyDescent="0.25">
      <c r="B18215"/>
    </row>
    <row r="18216" spans="2:2" x14ac:dyDescent="0.25">
      <c r="B18216"/>
    </row>
    <row r="18217" spans="2:2" x14ac:dyDescent="0.25">
      <c r="B18217"/>
    </row>
    <row r="18218" spans="2:2" x14ac:dyDescent="0.25">
      <c r="B18218"/>
    </row>
    <row r="18219" spans="2:2" x14ac:dyDescent="0.25">
      <c r="B18219"/>
    </row>
    <row r="18220" spans="2:2" x14ac:dyDescent="0.25">
      <c r="B18220"/>
    </row>
    <row r="18221" spans="2:2" x14ac:dyDescent="0.25">
      <c r="B18221"/>
    </row>
    <row r="18222" spans="2:2" x14ac:dyDescent="0.25">
      <c r="B18222"/>
    </row>
    <row r="18223" spans="2:2" x14ac:dyDescent="0.25">
      <c r="B18223"/>
    </row>
    <row r="18224" spans="2:2" x14ac:dyDescent="0.25">
      <c r="B18224"/>
    </row>
    <row r="18225" spans="2:2" x14ac:dyDescent="0.25">
      <c r="B18225"/>
    </row>
    <row r="18226" spans="2:2" x14ac:dyDescent="0.25">
      <c r="B18226"/>
    </row>
    <row r="18227" spans="2:2" x14ac:dyDescent="0.25">
      <c r="B18227"/>
    </row>
    <row r="18228" spans="2:2" x14ac:dyDescent="0.25">
      <c r="B18228"/>
    </row>
    <row r="18229" spans="2:2" x14ac:dyDescent="0.25">
      <c r="B18229"/>
    </row>
    <row r="18230" spans="2:2" x14ac:dyDescent="0.25">
      <c r="B18230"/>
    </row>
    <row r="18231" spans="2:2" x14ac:dyDescent="0.25">
      <c r="B18231"/>
    </row>
    <row r="18232" spans="2:2" x14ac:dyDescent="0.25">
      <c r="B18232"/>
    </row>
    <row r="18233" spans="2:2" x14ac:dyDescent="0.25">
      <c r="B18233"/>
    </row>
    <row r="18234" spans="2:2" x14ac:dyDescent="0.25">
      <c r="B18234"/>
    </row>
    <row r="18235" spans="2:2" x14ac:dyDescent="0.25">
      <c r="B18235"/>
    </row>
    <row r="18236" spans="2:2" x14ac:dyDescent="0.25">
      <c r="B18236"/>
    </row>
    <row r="18237" spans="2:2" x14ac:dyDescent="0.25">
      <c r="B18237"/>
    </row>
    <row r="18238" spans="2:2" x14ac:dyDescent="0.25">
      <c r="B18238"/>
    </row>
    <row r="18239" spans="2:2" x14ac:dyDescent="0.25">
      <c r="B18239"/>
    </row>
    <row r="18240" spans="2:2" x14ac:dyDescent="0.25">
      <c r="B18240"/>
    </row>
    <row r="18241" spans="2:2" x14ac:dyDescent="0.25">
      <c r="B18241"/>
    </row>
    <row r="18242" spans="2:2" x14ac:dyDescent="0.25">
      <c r="B18242"/>
    </row>
    <row r="18243" spans="2:2" x14ac:dyDescent="0.25">
      <c r="B18243"/>
    </row>
    <row r="18244" spans="2:2" x14ac:dyDescent="0.25">
      <c r="B18244"/>
    </row>
    <row r="18245" spans="2:2" x14ac:dyDescent="0.25">
      <c r="B18245"/>
    </row>
    <row r="18246" spans="2:2" x14ac:dyDescent="0.25">
      <c r="B18246"/>
    </row>
    <row r="18247" spans="2:2" x14ac:dyDescent="0.25">
      <c r="B18247"/>
    </row>
    <row r="18248" spans="2:2" x14ac:dyDescent="0.25">
      <c r="B18248"/>
    </row>
    <row r="18249" spans="2:2" x14ac:dyDescent="0.25">
      <c r="B18249"/>
    </row>
    <row r="18250" spans="2:2" x14ac:dyDescent="0.25">
      <c r="B18250"/>
    </row>
    <row r="18251" spans="2:2" x14ac:dyDescent="0.25">
      <c r="B18251"/>
    </row>
    <row r="18252" spans="2:2" x14ac:dyDescent="0.25">
      <c r="B18252"/>
    </row>
    <row r="18253" spans="2:2" x14ac:dyDescent="0.25">
      <c r="B18253"/>
    </row>
    <row r="18254" spans="2:2" x14ac:dyDescent="0.25">
      <c r="B18254"/>
    </row>
    <row r="18255" spans="2:2" x14ac:dyDescent="0.25">
      <c r="B18255"/>
    </row>
    <row r="18256" spans="2:2" x14ac:dyDescent="0.25">
      <c r="B18256"/>
    </row>
    <row r="18257" spans="2:2" x14ac:dyDescent="0.25">
      <c r="B18257"/>
    </row>
    <row r="18258" spans="2:2" x14ac:dyDescent="0.25">
      <c r="B18258"/>
    </row>
    <row r="18259" spans="2:2" x14ac:dyDescent="0.25">
      <c r="B18259"/>
    </row>
    <row r="18260" spans="2:2" x14ac:dyDescent="0.25">
      <c r="B18260"/>
    </row>
    <row r="18261" spans="2:2" x14ac:dyDescent="0.25">
      <c r="B18261"/>
    </row>
    <row r="18262" spans="2:2" x14ac:dyDescent="0.25">
      <c r="B18262"/>
    </row>
    <row r="18263" spans="2:2" x14ac:dyDescent="0.25">
      <c r="B18263"/>
    </row>
    <row r="18264" spans="2:2" x14ac:dyDescent="0.25">
      <c r="B18264"/>
    </row>
    <row r="18265" spans="2:2" x14ac:dyDescent="0.25">
      <c r="B18265"/>
    </row>
    <row r="18266" spans="2:2" x14ac:dyDescent="0.25">
      <c r="B18266"/>
    </row>
    <row r="18267" spans="2:2" x14ac:dyDescent="0.25">
      <c r="B18267"/>
    </row>
    <row r="18268" spans="2:2" x14ac:dyDescent="0.25">
      <c r="B18268"/>
    </row>
    <row r="18269" spans="2:2" x14ac:dyDescent="0.25">
      <c r="B18269"/>
    </row>
    <row r="18270" spans="2:2" x14ac:dyDescent="0.25">
      <c r="B18270"/>
    </row>
    <row r="18271" spans="2:2" x14ac:dyDescent="0.25">
      <c r="B18271"/>
    </row>
    <row r="18272" spans="2:2" x14ac:dyDescent="0.25">
      <c r="B18272"/>
    </row>
    <row r="18273" spans="2:2" x14ac:dyDescent="0.25">
      <c r="B18273"/>
    </row>
    <row r="18274" spans="2:2" x14ac:dyDescent="0.25">
      <c r="B18274"/>
    </row>
    <row r="18275" spans="2:2" x14ac:dyDescent="0.25">
      <c r="B18275"/>
    </row>
    <row r="18276" spans="2:2" x14ac:dyDescent="0.25">
      <c r="B18276"/>
    </row>
    <row r="18277" spans="2:2" x14ac:dyDescent="0.25">
      <c r="B18277"/>
    </row>
    <row r="18278" spans="2:2" x14ac:dyDescent="0.25">
      <c r="B18278"/>
    </row>
    <row r="18279" spans="2:2" x14ac:dyDescent="0.25">
      <c r="B18279"/>
    </row>
    <row r="18280" spans="2:2" x14ac:dyDescent="0.25">
      <c r="B18280"/>
    </row>
    <row r="18281" spans="2:2" x14ac:dyDescent="0.25">
      <c r="B18281"/>
    </row>
    <row r="18282" spans="2:2" x14ac:dyDescent="0.25">
      <c r="B18282"/>
    </row>
    <row r="18283" spans="2:2" x14ac:dyDescent="0.25">
      <c r="B18283"/>
    </row>
    <row r="18284" spans="2:2" x14ac:dyDescent="0.25">
      <c r="B18284"/>
    </row>
    <row r="18285" spans="2:2" x14ac:dyDescent="0.25">
      <c r="B18285"/>
    </row>
    <row r="18286" spans="2:2" x14ac:dyDescent="0.25">
      <c r="B18286"/>
    </row>
    <row r="18287" spans="2:2" x14ac:dyDescent="0.25">
      <c r="B18287"/>
    </row>
    <row r="18288" spans="2:2" x14ac:dyDescent="0.25">
      <c r="B18288"/>
    </row>
    <row r="18289" spans="2:2" x14ac:dyDescent="0.25">
      <c r="B18289"/>
    </row>
    <row r="18290" spans="2:2" x14ac:dyDescent="0.25">
      <c r="B18290"/>
    </row>
    <row r="18291" spans="2:2" x14ac:dyDescent="0.25">
      <c r="B18291"/>
    </row>
    <row r="18292" spans="2:2" x14ac:dyDescent="0.25">
      <c r="B18292"/>
    </row>
    <row r="18293" spans="2:2" x14ac:dyDescent="0.25">
      <c r="B18293"/>
    </row>
    <row r="18294" spans="2:2" x14ac:dyDescent="0.25">
      <c r="B18294"/>
    </row>
    <row r="18295" spans="2:2" x14ac:dyDescent="0.25">
      <c r="B18295"/>
    </row>
    <row r="18296" spans="2:2" x14ac:dyDescent="0.25">
      <c r="B18296"/>
    </row>
    <row r="18297" spans="2:2" x14ac:dyDescent="0.25">
      <c r="B18297"/>
    </row>
    <row r="18298" spans="2:2" x14ac:dyDescent="0.25">
      <c r="B18298"/>
    </row>
    <row r="18299" spans="2:2" x14ac:dyDescent="0.25">
      <c r="B18299"/>
    </row>
    <row r="18300" spans="2:2" x14ac:dyDescent="0.25">
      <c r="B18300"/>
    </row>
    <row r="18301" spans="2:2" x14ac:dyDescent="0.25">
      <c r="B18301"/>
    </row>
    <row r="18302" spans="2:2" x14ac:dyDescent="0.25">
      <c r="B18302"/>
    </row>
    <row r="18303" spans="2:2" x14ac:dyDescent="0.25">
      <c r="B18303"/>
    </row>
    <row r="18304" spans="2:2" x14ac:dyDescent="0.25">
      <c r="B18304"/>
    </row>
    <row r="18305" spans="2:2" x14ac:dyDescent="0.25">
      <c r="B18305"/>
    </row>
    <row r="18306" spans="2:2" x14ac:dyDescent="0.25">
      <c r="B18306"/>
    </row>
    <row r="18307" spans="2:2" x14ac:dyDescent="0.25">
      <c r="B18307"/>
    </row>
    <row r="18308" spans="2:2" x14ac:dyDescent="0.25">
      <c r="B18308"/>
    </row>
    <row r="18309" spans="2:2" x14ac:dyDescent="0.25">
      <c r="B18309"/>
    </row>
    <row r="18310" spans="2:2" x14ac:dyDescent="0.25">
      <c r="B18310"/>
    </row>
    <row r="18311" spans="2:2" x14ac:dyDescent="0.25">
      <c r="B18311"/>
    </row>
    <row r="18312" spans="2:2" x14ac:dyDescent="0.25">
      <c r="B18312"/>
    </row>
    <row r="18313" spans="2:2" x14ac:dyDescent="0.25">
      <c r="B18313"/>
    </row>
    <row r="18314" spans="2:2" x14ac:dyDescent="0.25">
      <c r="B18314"/>
    </row>
    <row r="18315" spans="2:2" x14ac:dyDescent="0.25">
      <c r="B18315"/>
    </row>
    <row r="18316" spans="2:2" x14ac:dyDescent="0.25">
      <c r="B18316"/>
    </row>
    <row r="18317" spans="2:2" x14ac:dyDescent="0.25">
      <c r="B18317"/>
    </row>
    <row r="18318" spans="2:2" x14ac:dyDescent="0.25">
      <c r="B18318"/>
    </row>
    <row r="18319" spans="2:2" x14ac:dyDescent="0.25">
      <c r="B18319"/>
    </row>
    <row r="18320" spans="2:2" x14ac:dyDescent="0.25">
      <c r="B18320"/>
    </row>
    <row r="18321" spans="2:2" x14ac:dyDescent="0.25">
      <c r="B18321"/>
    </row>
    <row r="18322" spans="2:2" x14ac:dyDescent="0.25">
      <c r="B18322"/>
    </row>
    <row r="18323" spans="2:2" x14ac:dyDescent="0.25">
      <c r="B18323"/>
    </row>
    <row r="18324" spans="2:2" x14ac:dyDescent="0.25">
      <c r="B18324"/>
    </row>
    <row r="18325" spans="2:2" x14ac:dyDescent="0.25">
      <c r="B18325"/>
    </row>
    <row r="18326" spans="2:2" x14ac:dyDescent="0.25">
      <c r="B18326"/>
    </row>
    <row r="18327" spans="2:2" x14ac:dyDescent="0.25">
      <c r="B18327"/>
    </row>
    <row r="18328" spans="2:2" x14ac:dyDescent="0.25">
      <c r="B18328"/>
    </row>
    <row r="18329" spans="2:2" x14ac:dyDescent="0.25">
      <c r="B18329"/>
    </row>
    <row r="18330" spans="2:2" x14ac:dyDescent="0.25">
      <c r="B18330"/>
    </row>
    <row r="18331" spans="2:2" x14ac:dyDescent="0.25">
      <c r="B18331"/>
    </row>
    <row r="18332" spans="2:2" x14ac:dyDescent="0.25">
      <c r="B18332"/>
    </row>
    <row r="18333" spans="2:2" x14ac:dyDescent="0.25">
      <c r="B18333"/>
    </row>
    <row r="18334" spans="2:2" x14ac:dyDescent="0.25">
      <c r="B18334"/>
    </row>
    <row r="18335" spans="2:2" x14ac:dyDescent="0.25">
      <c r="B18335"/>
    </row>
    <row r="18336" spans="2:2" x14ac:dyDescent="0.25">
      <c r="B18336"/>
    </row>
    <row r="18337" spans="2:2" x14ac:dyDescent="0.25">
      <c r="B18337"/>
    </row>
    <row r="18338" spans="2:2" x14ac:dyDescent="0.25">
      <c r="B18338"/>
    </row>
    <row r="18339" spans="2:2" x14ac:dyDescent="0.25">
      <c r="B18339"/>
    </row>
    <row r="18340" spans="2:2" x14ac:dyDescent="0.25">
      <c r="B18340"/>
    </row>
    <row r="18341" spans="2:2" x14ac:dyDescent="0.25">
      <c r="B18341"/>
    </row>
    <row r="18342" spans="2:2" x14ac:dyDescent="0.25">
      <c r="B18342"/>
    </row>
    <row r="18343" spans="2:2" x14ac:dyDescent="0.25">
      <c r="B18343"/>
    </row>
    <row r="18344" spans="2:2" x14ac:dyDescent="0.25">
      <c r="B18344"/>
    </row>
    <row r="18345" spans="2:2" x14ac:dyDescent="0.25">
      <c r="B18345"/>
    </row>
    <row r="18346" spans="2:2" x14ac:dyDescent="0.25">
      <c r="B18346"/>
    </row>
    <row r="18347" spans="2:2" x14ac:dyDescent="0.25">
      <c r="B18347"/>
    </row>
    <row r="18348" spans="2:2" x14ac:dyDescent="0.25">
      <c r="B18348"/>
    </row>
    <row r="18349" spans="2:2" x14ac:dyDescent="0.25">
      <c r="B18349"/>
    </row>
    <row r="18350" spans="2:2" x14ac:dyDescent="0.25">
      <c r="B18350"/>
    </row>
    <row r="18351" spans="2:2" x14ac:dyDescent="0.25">
      <c r="B18351"/>
    </row>
    <row r="18352" spans="2:2" x14ac:dyDescent="0.25">
      <c r="B18352"/>
    </row>
    <row r="18353" spans="2:2" x14ac:dyDescent="0.25">
      <c r="B18353"/>
    </row>
    <row r="18354" spans="2:2" x14ac:dyDescent="0.25">
      <c r="B18354"/>
    </row>
    <row r="18355" spans="2:2" x14ac:dyDescent="0.25">
      <c r="B18355"/>
    </row>
    <row r="18356" spans="2:2" x14ac:dyDescent="0.25">
      <c r="B18356"/>
    </row>
    <row r="18357" spans="2:2" x14ac:dyDescent="0.25">
      <c r="B18357"/>
    </row>
    <row r="18358" spans="2:2" x14ac:dyDescent="0.25">
      <c r="B18358"/>
    </row>
    <row r="18359" spans="2:2" x14ac:dyDescent="0.25">
      <c r="B18359"/>
    </row>
    <row r="18360" spans="2:2" x14ac:dyDescent="0.25">
      <c r="B18360"/>
    </row>
    <row r="18361" spans="2:2" x14ac:dyDescent="0.25">
      <c r="B18361"/>
    </row>
    <row r="18362" spans="2:2" x14ac:dyDescent="0.25">
      <c r="B18362"/>
    </row>
    <row r="18363" spans="2:2" x14ac:dyDescent="0.25">
      <c r="B18363"/>
    </row>
    <row r="18364" spans="2:2" x14ac:dyDescent="0.25">
      <c r="B18364"/>
    </row>
    <row r="18365" spans="2:2" x14ac:dyDescent="0.25">
      <c r="B18365"/>
    </row>
    <row r="18366" spans="2:2" x14ac:dyDescent="0.25">
      <c r="B18366"/>
    </row>
    <row r="18367" spans="2:2" x14ac:dyDescent="0.25">
      <c r="B18367"/>
    </row>
    <row r="18368" spans="2:2" x14ac:dyDescent="0.25">
      <c r="B18368"/>
    </row>
    <row r="18369" spans="2:2" x14ac:dyDescent="0.25">
      <c r="B18369"/>
    </row>
    <row r="18370" spans="2:2" x14ac:dyDescent="0.25">
      <c r="B18370"/>
    </row>
    <row r="18371" spans="2:2" x14ac:dyDescent="0.25">
      <c r="B18371"/>
    </row>
    <row r="18372" spans="2:2" x14ac:dyDescent="0.25">
      <c r="B18372"/>
    </row>
    <row r="18373" spans="2:2" x14ac:dyDescent="0.25">
      <c r="B18373"/>
    </row>
    <row r="18374" spans="2:2" x14ac:dyDescent="0.25">
      <c r="B18374"/>
    </row>
    <row r="18375" spans="2:2" x14ac:dyDescent="0.25">
      <c r="B18375"/>
    </row>
    <row r="18376" spans="2:2" x14ac:dyDescent="0.25">
      <c r="B18376"/>
    </row>
    <row r="18377" spans="2:2" x14ac:dyDescent="0.25">
      <c r="B18377"/>
    </row>
    <row r="18378" spans="2:2" x14ac:dyDescent="0.25">
      <c r="B18378"/>
    </row>
    <row r="18379" spans="2:2" x14ac:dyDescent="0.25">
      <c r="B18379"/>
    </row>
    <row r="18380" spans="2:2" x14ac:dyDescent="0.25">
      <c r="B18380"/>
    </row>
    <row r="18381" spans="2:2" x14ac:dyDescent="0.25">
      <c r="B18381"/>
    </row>
    <row r="18382" spans="2:2" x14ac:dyDescent="0.25">
      <c r="B18382"/>
    </row>
    <row r="18383" spans="2:2" x14ac:dyDescent="0.25">
      <c r="B18383"/>
    </row>
    <row r="18384" spans="2:2" x14ac:dyDescent="0.25">
      <c r="B18384"/>
    </row>
    <row r="18385" spans="2:2" x14ac:dyDescent="0.25">
      <c r="B18385"/>
    </row>
    <row r="18386" spans="2:2" x14ac:dyDescent="0.25">
      <c r="B18386"/>
    </row>
    <row r="18387" spans="2:2" x14ac:dyDescent="0.25">
      <c r="B18387"/>
    </row>
    <row r="18388" spans="2:2" x14ac:dyDescent="0.25">
      <c r="B18388"/>
    </row>
    <row r="18389" spans="2:2" x14ac:dyDescent="0.25">
      <c r="B18389"/>
    </row>
    <row r="18390" spans="2:2" x14ac:dyDescent="0.25">
      <c r="B18390"/>
    </row>
    <row r="18391" spans="2:2" x14ac:dyDescent="0.25">
      <c r="B18391"/>
    </row>
    <row r="18392" spans="2:2" x14ac:dyDescent="0.25">
      <c r="B18392"/>
    </row>
    <row r="18393" spans="2:2" x14ac:dyDescent="0.25">
      <c r="B18393"/>
    </row>
    <row r="18394" spans="2:2" x14ac:dyDescent="0.25">
      <c r="B18394"/>
    </row>
    <row r="18395" spans="2:2" x14ac:dyDescent="0.25">
      <c r="B18395"/>
    </row>
    <row r="18396" spans="2:2" x14ac:dyDescent="0.25">
      <c r="B18396"/>
    </row>
    <row r="18397" spans="2:2" x14ac:dyDescent="0.25">
      <c r="B18397"/>
    </row>
    <row r="18398" spans="2:2" x14ac:dyDescent="0.25">
      <c r="B18398"/>
    </row>
    <row r="18399" spans="2:2" x14ac:dyDescent="0.25">
      <c r="B18399"/>
    </row>
    <row r="18400" spans="2:2" x14ac:dyDescent="0.25">
      <c r="B18400"/>
    </row>
    <row r="18401" spans="2:2" x14ac:dyDescent="0.25">
      <c r="B18401"/>
    </row>
    <row r="18402" spans="2:2" x14ac:dyDescent="0.25">
      <c r="B18402"/>
    </row>
    <row r="18403" spans="2:2" x14ac:dyDescent="0.25">
      <c r="B18403"/>
    </row>
    <row r="18404" spans="2:2" x14ac:dyDescent="0.25">
      <c r="B18404"/>
    </row>
    <row r="18405" spans="2:2" x14ac:dyDescent="0.25">
      <c r="B18405"/>
    </row>
    <row r="18406" spans="2:2" x14ac:dyDescent="0.25">
      <c r="B18406"/>
    </row>
    <row r="18407" spans="2:2" x14ac:dyDescent="0.25">
      <c r="B18407"/>
    </row>
    <row r="18408" spans="2:2" x14ac:dyDescent="0.25">
      <c r="B18408"/>
    </row>
    <row r="18409" spans="2:2" x14ac:dyDescent="0.25">
      <c r="B18409"/>
    </row>
    <row r="18410" spans="2:2" x14ac:dyDescent="0.25">
      <c r="B18410"/>
    </row>
    <row r="18411" spans="2:2" x14ac:dyDescent="0.25">
      <c r="B18411"/>
    </row>
    <row r="18412" spans="2:2" x14ac:dyDescent="0.25">
      <c r="B18412"/>
    </row>
    <row r="18413" spans="2:2" x14ac:dyDescent="0.25">
      <c r="B18413"/>
    </row>
    <row r="18414" spans="2:2" x14ac:dyDescent="0.25">
      <c r="B18414"/>
    </row>
    <row r="18415" spans="2:2" x14ac:dyDescent="0.25">
      <c r="B18415"/>
    </row>
    <row r="18416" spans="2:2" x14ac:dyDescent="0.25">
      <c r="B18416"/>
    </row>
    <row r="18417" spans="2:2" x14ac:dyDescent="0.25">
      <c r="B18417"/>
    </row>
    <row r="18418" spans="2:2" x14ac:dyDescent="0.25">
      <c r="B18418"/>
    </row>
    <row r="18419" spans="2:2" x14ac:dyDescent="0.25">
      <c r="B18419"/>
    </row>
    <row r="18420" spans="2:2" x14ac:dyDescent="0.25">
      <c r="B18420"/>
    </row>
    <row r="18421" spans="2:2" x14ac:dyDescent="0.25">
      <c r="B18421"/>
    </row>
    <row r="18422" spans="2:2" x14ac:dyDescent="0.25">
      <c r="B18422"/>
    </row>
    <row r="18423" spans="2:2" x14ac:dyDescent="0.25">
      <c r="B18423"/>
    </row>
    <row r="18424" spans="2:2" x14ac:dyDescent="0.25">
      <c r="B18424"/>
    </row>
    <row r="18425" spans="2:2" x14ac:dyDescent="0.25">
      <c r="B18425"/>
    </row>
    <row r="18426" spans="2:2" x14ac:dyDescent="0.25">
      <c r="B18426"/>
    </row>
    <row r="18427" spans="2:2" x14ac:dyDescent="0.25">
      <c r="B18427"/>
    </row>
    <row r="18428" spans="2:2" x14ac:dyDescent="0.25">
      <c r="B18428"/>
    </row>
    <row r="18429" spans="2:2" x14ac:dyDescent="0.25">
      <c r="B18429"/>
    </row>
    <row r="18430" spans="2:2" x14ac:dyDescent="0.25">
      <c r="B18430"/>
    </row>
    <row r="18431" spans="2:2" x14ac:dyDescent="0.25">
      <c r="B18431"/>
    </row>
    <row r="18432" spans="2:2" x14ac:dyDescent="0.25">
      <c r="B18432"/>
    </row>
    <row r="18433" spans="2:2" x14ac:dyDescent="0.25">
      <c r="B18433"/>
    </row>
    <row r="18434" spans="2:2" x14ac:dyDescent="0.25">
      <c r="B18434"/>
    </row>
    <row r="18435" spans="2:2" x14ac:dyDescent="0.25">
      <c r="B18435"/>
    </row>
    <row r="18436" spans="2:2" x14ac:dyDescent="0.25">
      <c r="B18436"/>
    </row>
    <row r="18437" spans="2:2" x14ac:dyDescent="0.25">
      <c r="B18437"/>
    </row>
    <row r="18438" spans="2:2" x14ac:dyDescent="0.25">
      <c r="B18438"/>
    </row>
    <row r="18439" spans="2:2" x14ac:dyDescent="0.25">
      <c r="B18439"/>
    </row>
    <row r="18440" spans="2:2" x14ac:dyDescent="0.25">
      <c r="B18440"/>
    </row>
    <row r="18441" spans="2:2" x14ac:dyDescent="0.25">
      <c r="B18441"/>
    </row>
    <row r="18442" spans="2:2" x14ac:dyDescent="0.25">
      <c r="B18442"/>
    </row>
    <row r="18443" spans="2:2" x14ac:dyDescent="0.25">
      <c r="B18443"/>
    </row>
    <row r="18444" spans="2:2" x14ac:dyDescent="0.25">
      <c r="B18444"/>
    </row>
    <row r="18445" spans="2:2" x14ac:dyDescent="0.25">
      <c r="B18445"/>
    </row>
    <row r="18446" spans="2:2" x14ac:dyDescent="0.25">
      <c r="B18446"/>
    </row>
    <row r="18447" spans="2:2" x14ac:dyDescent="0.25">
      <c r="B18447"/>
    </row>
    <row r="18448" spans="2:2" x14ac:dyDescent="0.25">
      <c r="B18448"/>
    </row>
    <row r="18449" spans="2:2" x14ac:dyDescent="0.25">
      <c r="B18449"/>
    </row>
    <row r="18450" spans="2:2" x14ac:dyDescent="0.25">
      <c r="B18450"/>
    </row>
    <row r="18451" spans="2:2" x14ac:dyDescent="0.25">
      <c r="B18451"/>
    </row>
    <row r="18452" spans="2:2" x14ac:dyDescent="0.25">
      <c r="B18452"/>
    </row>
    <row r="18453" spans="2:2" x14ac:dyDescent="0.25">
      <c r="B18453"/>
    </row>
    <row r="18454" spans="2:2" x14ac:dyDescent="0.25">
      <c r="B18454"/>
    </row>
    <row r="18455" spans="2:2" x14ac:dyDescent="0.25">
      <c r="B18455"/>
    </row>
    <row r="18456" spans="2:2" x14ac:dyDescent="0.25">
      <c r="B18456"/>
    </row>
    <row r="18457" spans="2:2" x14ac:dyDescent="0.25">
      <c r="B18457"/>
    </row>
    <row r="18458" spans="2:2" x14ac:dyDescent="0.25">
      <c r="B18458"/>
    </row>
    <row r="18459" spans="2:2" x14ac:dyDescent="0.25">
      <c r="B18459"/>
    </row>
    <row r="18460" spans="2:2" x14ac:dyDescent="0.25">
      <c r="B18460"/>
    </row>
    <row r="18461" spans="2:2" x14ac:dyDescent="0.25">
      <c r="B18461"/>
    </row>
    <row r="18462" spans="2:2" x14ac:dyDescent="0.25">
      <c r="B18462"/>
    </row>
    <row r="18463" spans="2:2" x14ac:dyDescent="0.25">
      <c r="B18463"/>
    </row>
    <row r="18464" spans="2:2" x14ac:dyDescent="0.25">
      <c r="B18464"/>
    </row>
    <row r="18465" spans="2:2" x14ac:dyDescent="0.25">
      <c r="B18465"/>
    </row>
    <row r="18466" spans="2:2" x14ac:dyDescent="0.25">
      <c r="B18466"/>
    </row>
    <row r="18467" spans="2:2" x14ac:dyDescent="0.25">
      <c r="B18467"/>
    </row>
    <row r="18468" spans="2:2" x14ac:dyDescent="0.25">
      <c r="B18468"/>
    </row>
    <row r="18469" spans="2:2" x14ac:dyDescent="0.25">
      <c r="B18469"/>
    </row>
    <row r="18470" spans="2:2" x14ac:dyDescent="0.25">
      <c r="B18470"/>
    </row>
    <row r="18471" spans="2:2" x14ac:dyDescent="0.25">
      <c r="B18471"/>
    </row>
    <row r="18472" spans="2:2" x14ac:dyDescent="0.25">
      <c r="B18472"/>
    </row>
    <row r="18473" spans="2:2" x14ac:dyDescent="0.25">
      <c r="B18473"/>
    </row>
    <row r="18474" spans="2:2" x14ac:dyDescent="0.25">
      <c r="B18474"/>
    </row>
    <row r="18475" spans="2:2" x14ac:dyDescent="0.25">
      <c r="B18475"/>
    </row>
    <row r="18476" spans="2:2" x14ac:dyDescent="0.25">
      <c r="B18476"/>
    </row>
    <row r="18477" spans="2:2" x14ac:dyDescent="0.25">
      <c r="B18477"/>
    </row>
    <row r="18478" spans="2:2" x14ac:dyDescent="0.25">
      <c r="B18478"/>
    </row>
    <row r="18479" spans="2:2" x14ac:dyDescent="0.25">
      <c r="B18479"/>
    </row>
    <row r="18480" spans="2:2" x14ac:dyDescent="0.25">
      <c r="B18480"/>
    </row>
    <row r="18481" spans="2:2" x14ac:dyDescent="0.25">
      <c r="B18481"/>
    </row>
    <row r="18482" spans="2:2" x14ac:dyDescent="0.25">
      <c r="B18482"/>
    </row>
    <row r="18483" spans="2:2" x14ac:dyDescent="0.25">
      <c r="B18483"/>
    </row>
    <row r="18484" spans="2:2" x14ac:dyDescent="0.25">
      <c r="B18484"/>
    </row>
    <row r="18485" spans="2:2" x14ac:dyDescent="0.25">
      <c r="B18485"/>
    </row>
    <row r="18486" spans="2:2" x14ac:dyDescent="0.25">
      <c r="B18486"/>
    </row>
    <row r="18487" spans="2:2" x14ac:dyDescent="0.25">
      <c r="B18487"/>
    </row>
    <row r="18488" spans="2:2" x14ac:dyDescent="0.25">
      <c r="B18488"/>
    </row>
    <row r="18489" spans="2:2" x14ac:dyDescent="0.25">
      <c r="B18489"/>
    </row>
    <row r="18490" spans="2:2" x14ac:dyDescent="0.25">
      <c r="B18490"/>
    </row>
    <row r="18491" spans="2:2" x14ac:dyDescent="0.25">
      <c r="B18491"/>
    </row>
    <row r="18492" spans="2:2" x14ac:dyDescent="0.25">
      <c r="B18492"/>
    </row>
    <row r="18493" spans="2:2" x14ac:dyDescent="0.25">
      <c r="B18493"/>
    </row>
    <row r="18494" spans="2:2" x14ac:dyDescent="0.25">
      <c r="B18494"/>
    </row>
    <row r="18495" spans="2:2" x14ac:dyDescent="0.25">
      <c r="B18495"/>
    </row>
    <row r="18496" spans="2:2" x14ac:dyDescent="0.25">
      <c r="B18496"/>
    </row>
    <row r="18497" spans="2:2" x14ac:dyDescent="0.25">
      <c r="B18497"/>
    </row>
    <row r="18498" spans="2:2" x14ac:dyDescent="0.25">
      <c r="B18498"/>
    </row>
    <row r="18499" spans="2:2" x14ac:dyDescent="0.25">
      <c r="B18499"/>
    </row>
    <row r="18500" spans="2:2" x14ac:dyDescent="0.25">
      <c r="B18500"/>
    </row>
    <row r="18501" spans="2:2" x14ac:dyDescent="0.25">
      <c r="B18501"/>
    </row>
    <row r="18502" spans="2:2" x14ac:dyDescent="0.25">
      <c r="B18502"/>
    </row>
    <row r="18503" spans="2:2" x14ac:dyDescent="0.25">
      <c r="B18503"/>
    </row>
    <row r="18504" spans="2:2" x14ac:dyDescent="0.25">
      <c r="B18504"/>
    </row>
    <row r="18505" spans="2:2" x14ac:dyDescent="0.25">
      <c r="B18505"/>
    </row>
    <row r="18506" spans="2:2" x14ac:dyDescent="0.25">
      <c r="B18506"/>
    </row>
    <row r="18507" spans="2:2" x14ac:dyDescent="0.25">
      <c r="B18507"/>
    </row>
    <row r="18508" spans="2:2" x14ac:dyDescent="0.25">
      <c r="B18508"/>
    </row>
    <row r="18509" spans="2:2" x14ac:dyDescent="0.25">
      <c r="B18509"/>
    </row>
    <row r="18510" spans="2:2" x14ac:dyDescent="0.25">
      <c r="B18510"/>
    </row>
    <row r="18511" spans="2:2" x14ac:dyDescent="0.25">
      <c r="B18511"/>
    </row>
    <row r="18512" spans="2:2" x14ac:dyDescent="0.25">
      <c r="B18512"/>
    </row>
    <row r="18513" spans="2:2" x14ac:dyDescent="0.25">
      <c r="B18513"/>
    </row>
    <row r="18514" spans="2:2" x14ac:dyDescent="0.25">
      <c r="B18514"/>
    </row>
    <row r="18515" spans="2:2" x14ac:dyDescent="0.25">
      <c r="B18515"/>
    </row>
    <row r="18516" spans="2:2" x14ac:dyDescent="0.25">
      <c r="B18516"/>
    </row>
    <row r="18517" spans="2:2" x14ac:dyDescent="0.25">
      <c r="B18517"/>
    </row>
    <row r="18518" spans="2:2" x14ac:dyDescent="0.25">
      <c r="B18518"/>
    </row>
    <row r="18519" spans="2:2" x14ac:dyDescent="0.25">
      <c r="B18519"/>
    </row>
    <row r="18520" spans="2:2" x14ac:dyDescent="0.25">
      <c r="B18520"/>
    </row>
    <row r="18521" spans="2:2" x14ac:dyDescent="0.25">
      <c r="B18521"/>
    </row>
    <row r="18522" spans="2:2" x14ac:dyDescent="0.25">
      <c r="B18522"/>
    </row>
    <row r="18523" spans="2:2" x14ac:dyDescent="0.25">
      <c r="B18523"/>
    </row>
    <row r="18524" spans="2:2" x14ac:dyDescent="0.25">
      <c r="B18524"/>
    </row>
    <row r="18525" spans="2:2" x14ac:dyDescent="0.25">
      <c r="B18525"/>
    </row>
    <row r="18526" spans="2:2" x14ac:dyDescent="0.25">
      <c r="B18526"/>
    </row>
    <row r="18527" spans="2:2" x14ac:dyDescent="0.25">
      <c r="B18527"/>
    </row>
    <row r="18528" spans="2:2" x14ac:dyDescent="0.25">
      <c r="B18528"/>
    </row>
    <row r="18529" spans="2:2" x14ac:dyDescent="0.25">
      <c r="B18529"/>
    </row>
    <row r="18530" spans="2:2" x14ac:dyDescent="0.25">
      <c r="B18530"/>
    </row>
    <row r="18531" spans="2:2" x14ac:dyDescent="0.25">
      <c r="B18531"/>
    </row>
    <row r="18532" spans="2:2" x14ac:dyDescent="0.25">
      <c r="B18532"/>
    </row>
    <row r="18533" spans="2:2" x14ac:dyDescent="0.25">
      <c r="B18533"/>
    </row>
    <row r="18534" spans="2:2" x14ac:dyDescent="0.25">
      <c r="B18534"/>
    </row>
    <row r="18535" spans="2:2" x14ac:dyDescent="0.25">
      <c r="B18535"/>
    </row>
    <row r="18536" spans="2:2" x14ac:dyDescent="0.25">
      <c r="B18536"/>
    </row>
    <row r="18537" spans="2:2" x14ac:dyDescent="0.25">
      <c r="B18537"/>
    </row>
    <row r="18538" spans="2:2" x14ac:dyDescent="0.25">
      <c r="B18538"/>
    </row>
    <row r="18539" spans="2:2" x14ac:dyDescent="0.25">
      <c r="B18539"/>
    </row>
    <row r="18540" spans="2:2" x14ac:dyDescent="0.25">
      <c r="B18540"/>
    </row>
    <row r="18541" spans="2:2" x14ac:dyDescent="0.25">
      <c r="B18541"/>
    </row>
    <row r="18542" spans="2:2" x14ac:dyDescent="0.25">
      <c r="B18542"/>
    </row>
    <row r="18543" spans="2:2" x14ac:dyDescent="0.25">
      <c r="B18543"/>
    </row>
    <row r="18544" spans="2:2" x14ac:dyDescent="0.25">
      <c r="B18544"/>
    </row>
    <row r="18545" spans="2:2" x14ac:dyDescent="0.25">
      <c r="B18545"/>
    </row>
    <row r="18546" spans="2:2" x14ac:dyDescent="0.25">
      <c r="B18546"/>
    </row>
    <row r="18547" spans="2:2" x14ac:dyDescent="0.25">
      <c r="B18547"/>
    </row>
    <row r="18548" spans="2:2" x14ac:dyDescent="0.25">
      <c r="B18548"/>
    </row>
    <row r="18549" spans="2:2" x14ac:dyDescent="0.25">
      <c r="B18549"/>
    </row>
    <row r="18550" spans="2:2" x14ac:dyDescent="0.25">
      <c r="B18550"/>
    </row>
    <row r="18551" spans="2:2" x14ac:dyDescent="0.25">
      <c r="B18551"/>
    </row>
    <row r="18552" spans="2:2" x14ac:dyDescent="0.25">
      <c r="B18552"/>
    </row>
    <row r="18553" spans="2:2" x14ac:dyDescent="0.25">
      <c r="B18553"/>
    </row>
    <row r="18554" spans="2:2" x14ac:dyDescent="0.25">
      <c r="B18554"/>
    </row>
    <row r="18555" spans="2:2" x14ac:dyDescent="0.25">
      <c r="B18555"/>
    </row>
    <row r="18556" spans="2:2" x14ac:dyDescent="0.25">
      <c r="B18556"/>
    </row>
    <row r="18557" spans="2:2" x14ac:dyDescent="0.25">
      <c r="B18557"/>
    </row>
    <row r="18558" spans="2:2" x14ac:dyDescent="0.25">
      <c r="B18558"/>
    </row>
    <row r="18559" spans="2:2" x14ac:dyDescent="0.25">
      <c r="B18559"/>
    </row>
    <row r="18560" spans="2:2" x14ac:dyDescent="0.25">
      <c r="B18560"/>
    </row>
    <row r="18561" spans="2:2" x14ac:dyDescent="0.25">
      <c r="B18561"/>
    </row>
    <row r="18562" spans="2:2" x14ac:dyDescent="0.25">
      <c r="B18562"/>
    </row>
    <row r="18563" spans="2:2" x14ac:dyDescent="0.25">
      <c r="B18563"/>
    </row>
    <row r="18564" spans="2:2" x14ac:dyDescent="0.25">
      <c r="B18564"/>
    </row>
    <row r="18565" spans="2:2" x14ac:dyDescent="0.25">
      <c r="B18565"/>
    </row>
    <row r="18566" spans="2:2" x14ac:dyDescent="0.25">
      <c r="B18566"/>
    </row>
    <row r="18567" spans="2:2" x14ac:dyDescent="0.25">
      <c r="B18567"/>
    </row>
    <row r="18568" spans="2:2" x14ac:dyDescent="0.25">
      <c r="B18568"/>
    </row>
    <row r="18569" spans="2:2" x14ac:dyDescent="0.25">
      <c r="B18569"/>
    </row>
    <row r="18570" spans="2:2" x14ac:dyDescent="0.25">
      <c r="B18570"/>
    </row>
    <row r="18571" spans="2:2" x14ac:dyDescent="0.25">
      <c r="B18571"/>
    </row>
    <row r="18572" spans="2:2" x14ac:dyDescent="0.25">
      <c r="B18572"/>
    </row>
    <row r="18573" spans="2:2" x14ac:dyDescent="0.25">
      <c r="B18573"/>
    </row>
    <row r="18574" spans="2:2" x14ac:dyDescent="0.25">
      <c r="B18574"/>
    </row>
    <row r="18575" spans="2:2" x14ac:dyDescent="0.25">
      <c r="B18575"/>
    </row>
    <row r="18576" spans="2:2" x14ac:dyDescent="0.25">
      <c r="B18576"/>
    </row>
    <row r="18577" spans="2:2" x14ac:dyDescent="0.25">
      <c r="B18577"/>
    </row>
    <row r="18578" spans="2:2" x14ac:dyDescent="0.25">
      <c r="B18578"/>
    </row>
    <row r="18579" spans="2:2" x14ac:dyDescent="0.25">
      <c r="B18579"/>
    </row>
    <row r="18580" spans="2:2" x14ac:dyDescent="0.25">
      <c r="B18580"/>
    </row>
    <row r="18581" spans="2:2" x14ac:dyDescent="0.25">
      <c r="B18581"/>
    </row>
    <row r="18582" spans="2:2" x14ac:dyDescent="0.25">
      <c r="B18582"/>
    </row>
    <row r="18583" spans="2:2" x14ac:dyDescent="0.25">
      <c r="B18583"/>
    </row>
    <row r="18584" spans="2:2" x14ac:dyDescent="0.25">
      <c r="B18584"/>
    </row>
    <row r="18585" spans="2:2" x14ac:dyDescent="0.25">
      <c r="B18585"/>
    </row>
    <row r="18586" spans="2:2" x14ac:dyDescent="0.25">
      <c r="B18586"/>
    </row>
    <row r="18587" spans="2:2" x14ac:dyDescent="0.25">
      <c r="B18587"/>
    </row>
    <row r="18588" spans="2:2" x14ac:dyDescent="0.25">
      <c r="B18588"/>
    </row>
    <row r="18589" spans="2:2" x14ac:dyDescent="0.25">
      <c r="B18589"/>
    </row>
    <row r="18590" spans="2:2" x14ac:dyDescent="0.25">
      <c r="B18590"/>
    </row>
    <row r="18591" spans="2:2" x14ac:dyDescent="0.25">
      <c r="B18591"/>
    </row>
    <row r="18592" spans="2:2" x14ac:dyDescent="0.25">
      <c r="B18592"/>
    </row>
    <row r="18593" spans="2:2" x14ac:dyDescent="0.25">
      <c r="B18593"/>
    </row>
    <row r="18594" spans="2:2" x14ac:dyDescent="0.25">
      <c r="B18594"/>
    </row>
    <row r="18595" spans="2:2" x14ac:dyDescent="0.25">
      <c r="B18595"/>
    </row>
    <row r="18596" spans="2:2" x14ac:dyDescent="0.25">
      <c r="B18596"/>
    </row>
    <row r="18597" spans="2:2" x14ac:dyDescent="0.25">
      <c r="B18597"/>
    </row>
    <row r="18598" spans="2:2" x14ac:dyDescent="0.25">
      <c r="B18598"/>
    </row>
    <row r="18599" spans="2:2" x14ac:dyDescent="0.25">
      <c r="B18599"/>
    </row>
    <row r="18600" spans="2:2" x14ac:dyDescent="0.25">
      <c r="B18600"/>
    </row>
    <row r="18601" spans="2:2" x14ac:dyDescent="0.25">
      <c r="B18601"/>
    </row>
    <row r="18602" spans="2:2" x14ac:dyDescent="0.25">
      <c r="B18602"/>
    </row>
    <row r="18603" spans="2:2" x14ac:dyDescent="0.25">
      <c r="B18603"/>
    </row>
    <row r="18604" spans="2:2" x14ac:dyDescent="0.25">
      <c r="B18604"/>
    </row>
    <row r="18605" spans="2:2" x14ac:dyDescent="0.25">
      <c r="B18605"/>
    </row>
    <row r="18606" spans="2:2" x14ac:dyDescent="0.25">
      <c r="B18606"/>
    </row>
    <row r="18607" spans="2:2" x14ac:dyDescent="0.25">
      <c r="B18607"/>
    </row>
    <row r="18608" spans="2:2" x14ac:dyDescent="0.25">
      <c r="B18608"/>
    </row>
    <row r="18609" spans="2:2" x14ac:dyDescent="0.25">
      <c r="B18609"/>
    </row>
    <row r="18610" spans="2:2" x14ac:dyDescent="0.25">
      <c r="B18610"/>
    </row>
    <row r="18611" spans="2:2" x14ac:dyDescent="0.25">
      <c r="B18611"/>
    </row>
    <row r="18612" spans="2:2" x14ac:dyDescent="0.25">
      <c r="B18612"/>
    </row>
    <row r="18613" spans="2:2" x14ac:dyDescent="0.25">
      <c r="B18613"/>
    </row>
    <row r="18614" spans="2:2" x14ac:dyDescent="0.25">
      <c r="B18614"/>
    </row>
    <row r="18615" spans="2:2" x14ac:dyDescent="0.25">
      <c r="B18615"/>
    </row>
    <row r="18616" spans="2:2" x14ac:dyDescent="0.25">
      <c r="B18616"/>
    </row>
    <row r="18617" spans="2:2" x14ac:dyDescent="0.25">
      <c r="B18617"/>
    </row>
    <row r="18618" spans="2:2" x14ac:dyDescent="0.25">
      <c r="B18618"/>
    </row>
    <row r="18619" spans="2:2" x14ac:dyDescent="0.25">
      <c r="B18619"/>
    </row>
    <row r="18620" spans="2:2" x14ac:dyDescent="0.25">
      <c r="B18620"/>
    </row>
    <row r="18621" spans="2:2" x14ac:dyDescent="0.25">
      <c r="B18621"/>
    </row>
    <row r="18622" spans="2:2" x14ac:dyDescent="0.25">
      <c r="B18622"/>
    </row>
    <row r="18623" spans="2:2" x14ac:dyDescent="0.25">
      <c r="B18623"/>
    </row>
    <row r="18624" spans="2:2" x14ac:dyDescent="0.25">
      <c r="B18624"/>
    </row>
    <row r="18625" spans="2:2" x14ac:dyDescent="0.25">
      <c r="B18625"/>
    </row>
    <row r="18626" spans="2:2" x14ac:dyDescent="0.25">
      <c r="B18626"/>
    </row>
    <row r="18627" spans="2:2" x14ac:dyDescent="0.25">
      <c r="B18627"/>
    </row>
    <row r="18628" spans="2:2" x14ac:dyDescent="0.25">
      <c r="B18628"/>
    </row>
    <row r="18629" spans="2:2" x14ac:dyDescent="0.25">
      <c r="B18629"/>
    </row>
    <row r="18630" spans="2:2" x14ac:dyDescent="0.25">
      <c r="B18630"/>
    </row>
    <row r="18631" spans="2:2" x14ac:dyDescent="0.25">
      <c r="B18631"/>
    </row>
    <row r="18632" spans="2:2" x14ac:dyDescent="0.25">
      <c r="B18632"/>
    </row>
    <row r="18633" spans="2:2" x14ac:dyDescent="0.25">
      <c r="B18633"/>
    </row>
    <row r="18634" spans="2:2" x14ac:dyDescent="0.25">
      <c r="B18634"/>
    </row>
    <row r="18635" spans="2:2" x14ac:dyDescent="0.25">
      <c r="B18635"/>
    </row>
    <row r="18636" spans="2:2" x14ac:dyDescent="0.25">
      <c r="B18636"/>
    </row>
    <row r="18637" spans="2:2" x14ac:dyDescent="0.25">
      <c r="B18637"/>
    </row>
    <row r="18638" spans="2:2" x14ac:dyDescent="0.25">
      <c r="B18638"/>
    </row>
    <row r="18639" spans="2:2" x14ac:dyDescent="0.25">
      <c r="B18639"/>
    </row>
    <row r="18640" spans="2:2" x14ac:dyDescent="0.25">
      <c r="B18640"/>
    </row>
    <row r="18641" spans="2:2" x14ac:dyDescent="0.25">
      <c r="B18641"/>
    </row>
    <row r="18642" spans="2:2" x14ac:dyDescent="0.25">
      <c r="B18642"/>
    </row>
    <row r="18643" spans="2:2" x14ac:dyDescent="0.25">
      <c r="B18643"/>
    </row>
    <row r="18644" spans="2:2" x14ac:dyDescent="0.25">
      <c r="B18644"/>
    </row>
    <row r="18645" spans="2:2" x14ac:dyDescent="0.25">
      <c r="B18645"/>
    </row>
    <row r="18646" spans="2:2" x14ac:dyDescent="0.25">
      <c r="B18646"/>
    </row>
    <row r="18647" spans="2:2" x14ac:dyDescent="0.25">
      <c r="B18647"/>
    </row>
    <row r="18648" spans="2:2" x14ac:dyDescent="0.25">
      <c r="B18648"/>
    </row>
    <row r="18649" spans="2:2" x14ac:dyDescent="0.25">
      <c r="B18649"/>
    </row>
    <row r="18650" spans="2:2" x14ac:dyDescent="0.25">
      <c r="B18650"/>
    </row>
    <row r="18651" spans="2:2" x14ac:dyDescent="0.25">
      <c r="B18651"/>
    </row>
    <row r="18652" spans="2:2" x14ac:dyDescent="0.25">
      <c r="B18652"/>
    </row>
    <row r="18653" spans="2:2" x14ac:dyDescent="0.25">
      <c r="B18653"/>
    </row>
    <row r="18654" spans="2:2" x14ac:dyDescent="0.25">
      <c r="B18654"/>
    </row>
    <row r="18655" spans="2:2" x14ac:dyDescent="0.25">
      <c r="B18655"/>
    </row>
    <row r="18656" spans="2:2" x14ac:dyDescent="0.25">
      <c r="B18656"/>
    </row>
    <row r="18657" spans="2:2" x14ac:dyDescent="0.25">
      <c r="B18657"/>
    </row>
    <row r="18658" spans="2:2" x14ac:dyDescent="0.25">
      <c r="B18658"/>
    </row>
    <row r="18659" spans="2:2" x14ac:dyDescent="0.25">
      <c r="B18659"/>
    </row>
    <row r="18660" spans="2:2" x14ac:dyDescent="0.25">
      <c r="B18660"/>
    </row>
    <row r="18661" spans="2:2" x14ac:dyDescent="0.25">
      <c r="B18661"/>
    </row>
    <row r="18662" spans="2:2" x14ac:dyDescent="0.25">
      <c r="B18662"/>
    </row>
    <row r="18663" spans="2:2" x14ac:dyDescent="0.25">
      <c r="B18663"/>
    </row>
    <row r="18664" spans="2:2" x14ac:dyDescent="0.25">
      <c r="B18664"/>
    </row>
    <row r="18665" spans="2:2" x14ac:dyDescent="0.25">
      <c r="B18665"/>
    </row>
    <row r="18666" spans="2:2" x14ac:dyDescent="0.25">
      <c r="B18666"/>
    </row>
    <row r="18667" spans="2:2" x14ac:dyDescent="0.25">
      <c r="B18667"/>
    </row>
    <row r="18668" spans="2:2" x14ac:dyDescent="0.25">
      <c r="B18668"/>
    </row>
    <row r="18669" spans="2:2" x14ac:dyDescent="0.25">
      <c r="B18669"/>
    </row>
    <row r="18670" spans="2:2" x14ac:dyDescent="0.25">
      <c r="B18670"/>
    </row>
    <row r="18671" spans="2:2" x14ac:dyDescent="0.25">
      <c r="B18671"/>
    </row>
    <row r="18672" spans="2:2" x14ac:dyDescent="0.25">
      <c r="B18672"/>
    </row>
    <row r="18673" spans="2:2" x14ac:dyDescent="0.25">
      <c r="B18673"/>
    </row>
    <row r="18674" spans="2:2" x14ac:dyDescent="0.25">
      <c r="B18674"/>
    </row>
    <row r="18675" spans="2:2" x14ac:dyDescent="0.25">
      <c r="B18675"/>
    </row>
    <row r="18676" spans="2:2" x14ac:dyDescent="0.25">
      <c r="B18676"/>
    </row>
    <row r="18677" spans="2:2" x14ac:dyDescent="0.25">
      <c r="B18677"/>
    </row>
    <row r="18678" spans="2:2" x14ac:dyDescent="0.25">
      <c r="B18678"/>
    </row>
    <row r="18679" spans="2:2" x14ac:dyDescent="0.25">
      <c r="B18679"/>
    </row>
    <row r="18680" spans="2:2" x14ac:dyDescent="0.25">
      <c r="B18680"/>
    </row>
    <row r="18681" spans="2:2" x14ac:dyDescent="0.25">
      <c r="B18681"/>
    </row>
    <row r="18682" spans="2:2" x14ac:dyDescent="0.25">
      <c r="B18682"/>
    </row>
    <row r="18683" spans="2:2" x14ac:dyDescent="0.25">
      <c r="B18683"/>
    </row>
    <row r="18684" spans="2:2" x14ac:dyDescent="0.25">
      <c r="B18684"/>
    </row>
    <row r="18685" spans="2:2" x14ac:dyDescent="0.25">
      <c r="B18685"/>
    </row>
    <row r="18686" spans="2:2" x14ac:dyDescent="0.25">
      <c r="B18686"/>
    </row>
    <row r="18687" spans="2:2" x14ac:dyDescent="0.25">
      <c r="B18687"/>
    </row>
    <row r="18688" spans="2:2" x14ac:dyDescent="0.25">
      <c r="B18688"/>
    </row>
    <row r="18689" spans="2:2" x14ac:dyDescent="0.25">
      <c r="B18689"/>
    </row>
    <row r="18690" spans="2:2" x14ac:dyDescent="0.25">
      <c r="B18690"/>
    </row>
    <row r="18691" spans="2:2" x14ac:dyDescent="0.25">
      <c r="B18691"/>
    </row>
    <row r="18692" spans="2:2" x14ac:dyDescent="0.25">
      <c r="B18692"/>
    </row>
    <row r="18693" spans="2:2" x14ac:dyDescent="0.25">
      <c r="B18693"/>
    </row>
    <row r="18694" spans="2:2" x14ac:dyDescent="0.25">
      <c r="B18694"/>
    </row>
    <row r="18695" spans="2:2" x14ac:dyDescent="0.25">
      <c r="B18695"/>
    </row>
    <row r="18696" spans="2:2" x14ac:dyDescent="0.25">
      <c r="B18696"/>
    </row>
    <row r="18697" spans="2:2" x14ac:dyDescent="0.25">
      <c r="B18697"/>
    </row>
    <row r="18698" spans="2:2" x14ac:dyDescent="0.25">
      <c r="B18698"/>
    </row>
    <row r="18699" spans="2:2" x14ac:dyDescent="0.25">
      <c r="B18699"/>
    </row>
    <row r="18700" spans="2:2" x14ac:dyDescent="0.25">
      <c r="B18700"/>
    </row>
    <row r="18701" spans="2:2" x14ac:dyDescent="0.25">
      <c r="B18701"/>
    </row>
    <row r="18702" spans="2:2" x14ac:dyDescent="0.25">
      <c r="B18702"/>
    </row>
    <row r="18703" spans="2:2" x14ac:dyDescent="0.25">
      <c r="B18703"/>
    </row>
    <row r="18704" spans="2:2" x14ac:dyDescent="0.25">
      <c r="B18704"/>
    </row>
    <row r="18705" spans="2:2" x14ac:dyDescent="0.25">
      <c r="B18705"/>
    </row>
    <row r="18706" spans="2:2" x14ac:dyDescent="0.25">
      <c r="B18706"/>
    </row>
    <row r="18707" spans="2:2" x14ac:dyDescent="0.25">
      <c r="B18707"/>
    </row>
    <row r="18708" spans="2:2" x14ac:dyDescent="0.25">
      <c r="B18708"/>
    </row>
    <row r="18709" spans="2:2" x14ac:dyDescent="0.25">
      <c r="B18709"/>
    </row>
    <row r="18710" spans="2:2" x14ac:dyDescent="0.25">
      <c r="B18710"/>
    </row>
    <row r="18711" spans="2:2" x14ac:dyDescent="0.25">
      <c r="B18711"/>
    </row>
    <row r="18712" spans="2:2" x14ac:dyDescent="0.25">
      <c r="B18712"/>
    </row>
    <row r="18713" spans="2:2" x14ac:dyDescent="0.25">
      <c r="B18713"/>
    </row>
    <row r="18714" spans="2:2" x14ac:dyDescent="0.25">
      <c r="B18714"/>
    </row>
    <row r="18715" spans="2:2" x14ac:dyDescent="0.25">
      <c r="B18715"/>
    </row>
    <row r="18716" spans="2:2" x14ac:dyDescent="0.25">
      <c r="B18716"/>
    </row>
    <row r="18717" spans="2:2" x14ac:dyDescent="0.25">
      <c r="B18717"/>
    </row>
    <row r="18718" spans="2:2" x14ac:dyDescent="0.25">
      <c r="B18718"/>
    </row>
    <row r="18719" spans="2:2" x14ac:dyDescent="0.25">
      <c r="B18719"/>
    </row>
    <row r="18720" spans="2:2" x14ac:dyDescent="0.25">
      <c r="B18720"/>
    </row>
    <row r="18721" spans="2:2" x14ac:dyDescent="0.25">
      <c r="B18721"/>
    </row>
    <row r="18722" spans="2:2" x14ac:dyDescent="0.25">
      <c r="B18722"/>
    </row>
    <row r="18723" spans="2:2" x14ac:dyDescent="0.25">
      <c r="B18723"/>
    </row>
    <row r="18724" spans="2:2" x14ac:dyDescent="0.25">
      <c r="B18724"/>
    </row>
    <row r="18725" spans="2:2" x14ac:dyDescent="0.25">
      <c r="B18725"/>
    </row>
    <row r="18726" spans="2:2" x14ac:dyDescent="0.25">
      <c r="B18726"/>
    </row>
    <row r="18727" spans="2:2" x14ac:dyDescent="0.25">
      <c r="B18727"/>
    </row>
    <row r="18728" spans="2:2" x14ac:dyDescent="0.25">
      <c r="B18728"/>
    </row>
    <row r="18729" spans="2:2" x14ac:dyDescent="0.25">
      <c r="B18729"/>
    </row>
    <row r="18730" spans="2:2" x14ac:dyDescent="0.25">
      <c r="B18730"/>
    </row>
    <row r="18731" spans="2:2" x14ac:dyDescent="0.25">
      <c r="B18731"/>
    </row>
    <row r="18732" spans="2:2" x14ac:dyDescent="0.25">
      <c r="B18732"/>
    </row>
    <row r="18733" spans="2:2" x14ac:dyDescent="0.25">
      <c r="B18733"/>
    </row>
    <row r="18734" spans="2:2" x14ac:dyDescent="0.25">
      <c r="B18734"/>
    </row>
    <row r="18735" spans="2:2" x14ac:dyDescent="0.25">
      <c r="B18735"/>
    </row>
    <row r="18736" spans="2:2" x14ac:dyDescent="0.25">
      <c r="B18736"/>
    </row>
    <row r="18737" spans="2:2" x14ac:dyDescent="0.25">
      <c r="B18737"/>
    </row>
    <row r="18738" spans="2:2" x14ac:dyDescent="0.25">
      <c r="B18738"/>
    </row>
    <row r="18739" spans="2:2" x14ac:dyDescent="0.25">
      <c r="B18739"/>
    </row>
    <row r="18740" spans="2:2" x14ac:dyDescent="0.25">
      <c r="B18740"/>
    </row>
    <row r="18741" spans="2:2" x14ac:dyDescent="0.25">
      <c r="B18741"/>
    </row>
    <row r="18742" spans="2:2" x14ac:dyDescent="0.25">
      <c r="B18742"/>
    </row>
    <row r="18743" spans="2:2" x14ac:dyDescent="0.25">
      <c r="B18743"/>
    </row>
    <row r="18744" spans="2:2" x14ac:dyDescent="0.25">
      <c r="B18744"/>
    </row>
    <row r="18745" spans="2:2" x14ac:dyDescent="0.25">
      <c r="B18745"/>
    </row>
    <row r="18746" spans="2:2" x14ac:dyDescent="0.25">
      <c r="B18746"/>
    </row>
    <row r="18747" spans="2:2" x14ac:dyDescent="0.25">
      <c r="B18747"/>
    </row>
    <row r="18748" spans="2:2" x14ac:dyDescent="0.25">
      <c r="B18748"/>
    </row>
    <row r="18749" spans="2:2" x14ac:dyDescent="0.25">
      <c r="B18749"/>
    </row>
    <row r="18750" spans="2:2" x14ac:dyDescent="0.25">
      <c r="B18750"/>
    </row>
    <row r="18751" spans="2:2" x14ac:dyDescent="0.25">
      <c r="B18751"/>
    </row>
    <row r="18752" spans="2:2" x14ac:dyDescent="0.25">
      <c r="B18752"/>
    </row>
    <row r="18753" spans="2:2" x14ac:dyDescent="0.25">
      <c r="B18753"/>
    </row>
    <row r="18754" spans="2:2" x14ac:dyDescent="0.25">
      <c r="B18754"/>
    </row>
    <row r="18755" spans="2:2" x14ac:dyDescent="0.25">
      <c r="B18755"/>
    </row>
    <row r="18756" spans="2:2" x14ac:dyDescent="0.25">
      <c r="B18756"/>
    </row>
    <row r="18757" spans="2:2" x14ac:dyDescent="0.25">
      <c r="B18757"/>
    </row>
    <row r="18758" spans="2:2" x14ac:dyDescent="0.25">
      <c r="B18758"/>
    </row>
    <row r="18759" spans="2:2" x14ac:dyDescent="0.25">
      <c r="B18759"/>
    </row>
    <row r="18760" spans="2:2" x14ac:dyDescent="0.25">
      <c r="B18760"/>
    </row>
    <row r="18761" spans="2:2" x14ac:dyDescent="0.25">
      <c r="B18761"/>
    </row>
    <row r="18762" spans="2:2" x14ac:dyDescent="0.25">
      <c r="B18762"/>
    </row>
    <row r="18763" spans="2:2" x14ac:dyDescent="0.25">
      <c r="B18763"/>
    </row>
    <row r="18764" spans="2:2" x14ac:dyDescent="0.25">
      <c r="B18764"/>
    </row>
    <row r="18765" spans="2:2" x14ac:dyDescent="0.25">
      <c r="B18765"/>
    </row>
    <row r="18766" spans="2:2" x14ac:dyDescent="0.25">
      <c r="B18766"/>
    </row>
    <row r="18767" spans="2:2" x14ac:dyDescent="0.25">
      <c r="B18767"/>
    </row>
    <row r="18768" spans="2:2" x14ac:dyDescent="0.25">
      <c r="B18768"/>
    </row>
    <row r="18769" spans="2:2" x14ac:dyDescent="0.25">
      <c r="B18769"/>
    </row>
    <row r="18770" spans="2:2" x14ac:dyDescent="0.25">
      <c r="B18770"/>
    </row>
    <row r="18771" spans="2:2" x14ac:dyDescent="0.25">
      <c r="B18771"/>
    </row>
    <row r="18772" spans="2:2" x14ac:dyDescent="0.25">
      <c r="B18772"/>
    </row>
    <row r="18773" spans="2:2" x14ac:dyDescent="0.25">
      <c r="B18773"/>
    </row>
    <row r="18774" spans="2:2" x14ac:dyDescent="0.25">
      <c r="B18774"/>
    </row>
    <row r="18775" spans="2:2" x14ac:dyDescent="0.25">
      <c r="B18775"/>
    </row>
    <row r="18776" spans="2:2" x14ac:dyDescent="0.25">
      <c r="B18776"/>
    </row>
    <row r="18777" spans="2:2" x14ac:dyDescent="0.25">
      <c r="B18777"/>
    </row>
    <row r="18778" spans="2:2" x14ac:dyDescent="0.25">
      <c r="B18778"/>
    </row>
    <row r="18779" spans="2:2" x14ac:dyDescent="0.25">
      <c r="B18779"/>
    </row>
    <row r="18780" spans="2:2" x14ac:dyDescent="0.25">
      <c r="B18780"/>
    </row>
    <row r="18781" spans="2:2" x14ac:dyDescent="0.25">
      <c r="B18781"/>
    </row>
    <row r="18782" spans="2:2" x14ac:dyDescent="0.25">
      <c r="B18782"/>
    </row>
    <row r="18783" spans="2:2" x14ac:dyDescent="0.25">
      <c r="B18783"/>
    </row>
    <row r="18784" spans="2:2" x14ac:dyDescent="0.25">
      <c r="B18784"/>
    </row>
    <row r="18785" spans="2:2" x14ac:dyDescent="0.25">
      <c r="B18785"/>
    </row>
    <row r="18786" spans="2:2" x14ac:dyDescent="0.25">
      <c r="B18786"/>
    </row>
    <row r="18787" spans="2:2" x14ac:dyDescent="0.25">
      <c r="B18787"/>
    </row>
    <row r="18788" spans="2:2" x14ac:dyDescent="0.25">
      <c r="B18788"/>
    </row>
    <row r="18789" spans="2:2" x14ac:dyDescent="0.25">
      <c r="B18789"/>
    </row>
    <row r="18790" spans="2:2" x14ac:dyDescent="0.25">
      <c r="B18790"/>
    </row>
    <row r="18791" spans="2:2" x14ac:dyDescent="0.25">
      <c r="B18791"/>
    </row>
    <row r="18792" spans="2:2" x14ac:dyDescent="0.25">
      <c r="B18792"/>
    </row>
    <row r="18793" spans="2:2" x14ac:dyDescent="0.25">
      <c r="B18793"/>
    </row>
    <row r="18794" spans="2:2" x14ac:dyDescent="0.25">
      <c r="B18794"/>
    </row>
    <row r="18795" spans="2:2" x14ac:dyDescent="0.25">
      <c r="B18795"/>
    </row>
    <row r="18796" spans="2:2" x14ac:dyDescent="0.25">
      <c r="B18796"/>
    </row>
    <row r="18797" spans="2:2" x14ac:dyDescent="0.25">
      <c r="B18797"/>
    </row>
    <row r="18798" spans="2:2" x14ac:dyDescent="0.25">
      <c r="B18798"/>
    </row>
    <row r="18799" spans="2:2" x14ac:dyDescent="0.25">
      <c r="B18799"/>
    </row>
    <row r="18800" spans="2:2" x14ac:dyDescent="0.25">
      <c r="B18800"/>
    </row>
    <row r="18801" spans="2:2" x14ac:dyDescent="0.25">
      <c r="B18801"/>
    </row>
    <row r="18802" spans="2:2" x14ac:dyDescent="0.25">
      <c r="B18802"/>
    </row>
    <row r="18803" spans="2:2" x14ac:dyDescent="0.25">
      <c r="B18803"/>
    </row>
    <row r="18804" spans="2:2" x14ac:dyDescent="0.25">
      <c r="B18804"/>
    </row>
    <row r="18805" spans="2:2" x14ac:dyDescent="0.25">
      <c r="B18805"/>
    </row>
    <row r="18806" spans="2:2" x14ac:dyDescent="0.25">
      <c r="B18806"/>
    </row>
    <row r="18807" spans="2:2" x14ac:dyDescent="0.25">
      <c r="B18807"/>
    </row>
    <row r="18808" spans="2:2" x14ac:dyDescent="0.25">
      <c r="B18808"/>
    </row>
    <row r="18809" spans="2:2" x14ac:dyDescent="0.25">
      <c r="B18809"/>
    </row>
    <row r="18810" spans="2:2" x14ac:dyDescent="0.25">
      <c r="B18810"/>
    </row>
    <row r="18811" spans="2:2" x14ac:dyDescent="0.25">
      <c r="B18811"/>
    </row>
    <row r="18812" spans="2:2" x14ac:dyDescent="0.25">
      <c r="B18812"/>
    </row>
    <row r="18813" spans="2:2" x14ac:dyDescent="0.25">
      <c r="B18813"/>
    </row>
    <row r="18814" spans="2:2" x14ac:dyDescent="0.25">
      <c r="B18814"/>
    </row>
    <row r="18815" spans="2:2" x14ac:dyDescent="0.25">
      <c r="B18815"/>
    </row>
    <row r="18816" spans="2:2" x14ac:dyDescent="0.25">
      <c r="B18816"/>
    </row>
    <row r="18817" spans="2:2" x14ac:dyDescent="0.25">
      <c r="B18817"/>
    </row>
    <row r="18818" spans="2:2" x14ac:dyDescent="0.25">
      <c r="B18818"/>
    </row>
    <row r="18819" spans="2:2" x14ac:dyDescent="0.25">
      <c r="B18819"/>
    </row>
    <row r="18820" spans="2:2" x14ac:dyDescent="0.25">
      <c r="B18820"/>
    </row>
    <row r="18821" spans="2:2" x14ac:dyDescent="0.25">
      <c r="B18821"/>
    </row>
    <row r="18822" spans="2:2" x14ac:dyDescent="0.25">
      <c r="B18822"/>
    </row>
    <row r="18823" spans="2:2" x14ac:dyDescent="0.25">
      <c r="B18823"/>
    </row>
    <row r="18824" spans="2:2" x14ac:dyDescent="0.25">
      <c r="B18824"/>
    </row>
    <row r="18825" spans="2:2" x14ac:dyDescent="0.25">
      <c r="B18825"/>
    </row>
    <row r="18826" spans="2:2" x14ac:dyDescent="0.25">
      <c r="B18826"/>
    </row>
    <row r="18827" spans="2:2" x14ac:dyDescent="0.25">
      <c r="B18827"/>
    </row>
    <row r="18828" spans="2:2" x14ac:dyDescent="0.25">
      <c r="B18828"/>
    </row>
    <row r="18829" spans="2:2" x14ac:dyDescent="0.25">
      <c r="B18829"/>
    </row>
    <row r="18830" spans="2:2" x14ac:dyDescent="0.25">
      <c r="B18830"/>
    </row>
    <row r="18831" spans="2:2" x14ac:dyDescent="0.25">
      <c r="B18831"/>
    </row>
    <row r="18832" spans="2:2" x14ac:dyDescent="0.25">
      <c r="B18832"/>
    </row>
    <row r="18833" spans="2:2" x14ac:dyDescent="0.25">
      <c r="B18833"/>
    </row>
    <row r="18834" spans="2:2" x14ac:dyDescent="0.25">
      <c r="B18834"/>
    </row>
    <row r="18835" spans="2:2" x14ac:dyDescent="0.25">
      <c r="B18835"/>
    </row>
    <row r="18836" spans="2:2" x14ac:dyDescent="0.25">
      <c r="B18836"/>
    </row>
    <row r="18837" spans="2:2" x14ac:dyDescent="0.25">
      <c r="B18837"/>
    </row>
    <row r="18838" spans="2:2" x14ac:dyDescent="0.25">
      <c r="B18838"/>
    </row>
    <row r="18839" spans="2:2" x14ac:dyDescent="0.25">
      <c r="B18839"/>
    </row>
    <row r="18840" spans="2:2" x14ac:dyDescent="0.25">
      <c r="B18840"/>
    </row>
    <row r="18841" spans="2:2" x14ac:dyDescent="0.25">
      <c r="B18841"/>
    </row>
    <row r="18842" spans="2:2" x14ac:dyDescent="0.25">
      <c r="B18842"/>
    </row>
    <row r="18843" spans="2:2" x14ac:dyDescent="0.25">
      <c r="B18843"/>
    </row>
    <row r="18844" spans="2:2" x14ac:dyDescent="0.25">
      <c r="B18844"/>
    </row>
    <row r="18845" spans="2:2" x14ac:dyDescent="0.25">
      <c r="B18845"/>
    </row>
    <row r="18846" spans="2:2" x14ac:dyDescent="0.25">
      <c r="B18846"/>
    </row>
    <row r="18847" spans="2:2" x14ac:dyDescent="0.25">
      <c r="B18847"/>
    </row>
    <row r="18848" spans="2:2" x14ac:dyDescent="0.25">
      <c r="B18848"/>
    </row>
    <row r="18849" spans="2:2" x14ac:dyDescent="0.25">
      <c r="B18849"/>
    </row>
    <row r="18850" spans="2:2" x14ac:dyDescent="0.25">
      <c r="B18850"/>
    </row>
    <row r="18851" spans="2:2" x14ac:dyDescent="0.25">
      <c r="B18851"/>
    </row>
    <row r="18852" spans="2:2" x14ac:dyDescent="0.25">
      <c r="B18852"/>
    </row>
    <row r="18853" spans="2:2" x14ac:dyDescent="0.25">
      <c r="B18853"/>
    </row>
    <row r="18854" spans="2:2" x14ac:dyDescent="0.25">
      <c r="B18854"/>
    </row>
    <row r="18855" spans="2:2" x14ac:dyDescent="0.25">
      <c r="B18855"/>
    </row>
    <row r="18856" spans="2:2" x14ac:dyDescent="0.25">
      <c r="B18856"/>
    </row>
    <row r="18857" spans="2:2" x14ac:dyDescent="0.25">
      <c r="B18857"/>
    </row>
    <row r="18858" spans="2:2" x14ac:dyDescent="0.25">
      <c r="B18858"/>
    </row>
    <row r="18859" spans="2:2" x14ac:dyDescent="0.25">
      <c r="B18859"/>
    </row>
    <row r="18860" spans="2:2" x14ac:dyDescent="0.25">
      <c r="B18860"/>
    </row>
    <row r="18861" spans="2:2" x14ac:dyDescent="0.25">
      <c r="B18861"/>
    </row>
    <row r="18862" spans="2:2" x14ac:dyDescent="0.25">
      <c r="B18862"/>
    </row>
    <row r="18863" spans="2:2" x14ac:dyDescent="0.25">
      <c r="B18863"/>
    </row>
    <row r="18864" spans="2:2" x14ac:dyDescent="0.25">
      <c r="B18864"/>
    </row>
    <row r="18865" spans="2:2" x14ac:dyDescent="0.25">
      <c r="B18865"/>
    </row>
    <row r="18866" spans="2:2" x14ac:dyDescent="0.25">
      <c r="B18866"/>
    </row>
    <row r="18867" spans="2:2" x14ac:dyDescent="0.25">
      <c r="B18867"/>
    </row>
    <row r="18868" spans="2:2" x14ac:dyDescent="0.25">
      <c r="B18868"/>
    </row>
    <row r="18869" spans="2:2" x14ac:dyDescent="0.25">
      <c r="B18869"/>
    </row>
    <row r="18870" spans="2:2" x14ac:dyDescent="0.25">
      <c r="B18870"/>
    </row>
    <row r="18871" spans="2:2" x14ac:dyDescent="0.25">
      <c r="B18871"/>
    </row>
    <row r="18872" spans="2:2" x14ac:dyDescent="0.25">
      <c r="B18872"/>
    </row>
    <row r="18873" spans="2:2" x14ac:dyDescent="0.25">
      <c r="B18873"/>
    </row>
    <row r="18874" spans="2:2" x14ac:dyDescent="0.25">
      <c r="B18874"/>
    </row>
    <row r="18875" spans="2:2" x14ac:dyDescent="0.25">
      <c r="B18875"/>
    </row>
    <row r="18876" spans="2:2" x14ac:dyDescent="0.25">
      <c r="B18876"/>
    </row>
    <row r="18877" spans="2:2" x14ac:dyDescent="0.25">
      <c r="B18877"/>
    </row>
    <row r="18878" spans="2:2" x14ac:dyDescent="0.25">
      <c r="B18878"/>
    </row>
    <row r="18879" spans="2:2" x14ac:dyDescent="0.25">
      <c r="B18879"/>
    </row>
    <row r="18880" spans="2:2" x14ac:dyDescent="0.25">
      <c r="B18880"/>
    </row>
    <row r="18881" spans="2:2" x14ac:dyDescent="0.25">
      <c r="B18881"/>
    </row>
    <row r="18882" spans="2:2" x14ac:dyDescent="0.25">
      <c r="B18882"/>
    </row>
    <row r="18883" spans="2:2" x14ac:dyDescent="0.25">
      <c r="B18883"/>
    </row>
    <row r="18884" spans="2:2" x14ac:dyDescent="0.25">
      <c r="B18884"/>
    </row>
    <row r="18885" spans="2:2" x14ac:dyDescent="0.25">
      <c r="B18885"/>
    </row>
    <row r="18886" spans="2:2" x14ac:dyDescent="0.25">
      <c r="B18886"/>
    </row>
    <row r="18887" spans="2:2" x14ac:dyDescent="0.25">
      <c r="B18887"/>
    </row>
    <row r="18888" spans="2:2" x14ac:dyDescent="0.25">
      <c r="B18888"/>
    </row>
    <row r="18889" spans="2:2" x14ac:dyDescent="0.25">
      <c r="B18889"/>
    </row>
    <row r="18890" spans="2:2" x14ac:dyDescent="0.25">
      <c r="B18890"/>
    </row>
    <row r="18891" spans="2:2" x14ac:dyDescent="0.25">
      <c r="B18891"/>
    </row>
    <row r="18892" spans="2:2" x14ac:dyDescent="0.25">
      <c r="B18892"/>
    </row>
    <row r="18893" spans="2:2" x14ac:dyDescent="0.25">
      <c r="B18893"/>
    </row>
    <row r="18894" spans="2:2" x14ac:dyDescent="0.25">
      <c r="B18894"/>
    </row>
    <row r="18895" spans="2:2" x14ac:dyDescent="0.25">
      <c r="B18895"/>
    </row>
    <row r="18896" spans="2:2" x14ac:dyDescent="0.25">
      <c r="B18896"/>
    </row>
    <row r="18897" spans="2:2" x14ac:dyDescent="0.25">
      <c r="B18897"/>
    </row>
    <row r="18898" spans="2:2" x14ac:dyDescent="0.25">
      <c r="B18898"/>
    </row>
    <row r="18899" spans="2:2" x14ac:dyDescent="0.25">
      <c r="B18899"/>
    </row>
    <row r="18900" spans="2:2" x14ac:dyDescent="0.25">
      <c r="B18900"/>
    </row>
    <row r="18901" spans="2:2" x14ac:dyDescent="0.25">
      <c r="B18901"/>
    </row>
    <row r="18902" spans="2:2" x14ac:dyDescent="0.25">
      <c r="B18902"/>
    </row>
    <row r="18903" spans="2:2" x14ac:dyDescent="0.25">
      <c r="B18903"/>
    </row>
    <row r="18904" spans="2:2" x14ac:dyDescent="0.25">
      <c r="B18904"/>
    </row>
    <row r="18905" spans="2:2" x14ac:dyDescent="0.25">
      <c r="B18905"/>
    </row>
    <row r="18906" spans="2:2" x14ac:dyDescent="0.25">
      <c r="B18906"/>
    </row>
    <row r="18907" spans="2:2" x14ac:dyDescent="0.25">
      <c r="B18907"/>
    </row>
    <row r="18908" spans="2:2" x14ac:dyDescent="0.25">
      <c r="B18908"/>
    </row>
    <row r="18909" spans="2:2" x14ac:dyDescent="0.25">
      <c r="B18909"/>
    </row>
    <row r="18910" spans="2:2" x14ac:dyDescent="0.25">
      <c r="B18910"/>
    </row>
    <row r="18911" spans="2:2" x14ac:dyDescent="0.25">
      <c r="B18911"/>
    </row>
    <row r="18912" spans="2:2" x14ac:dyDescent="0.25">
      <c r="B18912"/>
    </row>
    <row r="18913" spans="2:2" x14ac:dyDescent="0.25">
      <c r="B18913"/>
    </row>
    <row r="18914" spans="2:2" x14ac:dyDescent="0.25">
      <c r="B18914"/>
    </row>
    <row r="18915" spans="2:2" x14ac:dyDescent="0.25">
      <c r="B18915"/>
    </row>
    <row r="18916" spans="2:2" x14ac:dyDescent="0.25">
      <c r="B18916"/>
    </row>
    <row r="18917" spans="2:2" x14ac:dyDescent="0.25">
      <c r="B18917"/>
    </row>
    <row r="18918" spans="2:2" x14ac:dyDescent="0.25">
      <c r="B18918"/>
    </row>
    <row r="18919" spans="2:2" x14ac:dyDescent="0.25">
      <c r="B18919"/>
    </row>
    <row r="18920" spans="2:2" x14ac:dyDescent="0.25">
      <c r="B18920"/>
    </row>
    <row r="18921" spans="2:2" x14ac:dyDescent="0.25">
      <c r="B18921"/>
    </row>
    <row r="18922" spans="2:2" x14ac:dyDescent="0.25">
      <c r="B18922"/>
    </row>
    <row r="18923" spans="2:2" x14ac:dyDescent="0.25">
      <c r="B18923"/>
    </row>
    <row r="18924" spans="2:2" x14ac:dyDescent="0.25">
      <c r="B18924"/>
    </row>
    <row r="18925" spans="2:2" x14ac:dyDescent="0.25">
      <c r="B18925"/>
    </row>
    <row r="18926" spans="2:2" x14ac:dyDescent="0.25">
      <c r="B18926"/>
    </row>
    <row r="18927" spans="2:2" x14ac:dyDescent="0.25">
      <c r="B18927"/>
    </row>
    <row r="18928" spans="2:2" x14ac:dyDescent="0.25">
      <c r="B18928"/>
    </row>
    <row r="18929" spans="2:2" x14ac:dyDescent="0.25">
      <c r="B18929"/>
    </row>
    <row r="18930" spans="2:2" x14ac:dyDescent="0.25">
      <c r="B18930"/>
    </row>
    <row r="18931" spans="2:2" x14ac:dyDescent="0.25">
      <c r="B18931"/>
    </row>
    <row r="18932" spans="2:2" x14ac:dyDescent="0.25">
      <c r="B18932"/>
    </row>
    <row r="18933" spans="2:2" x14ac:dyDescent="0.25">
      <c r="B18933"/>
    </row>
    <row r="18934" spans="2:2" x14ac:dyDescent="0.25">
      <c r="B18934"/>
    </row>
    <row r="18935" spans="2:2" x14ac:dyDescent="0.25">
      <c r="B18935"/>
    </row>
    <row r="18936" spans="2:2" x14ac:dyDescent="0.25">
      <c r="B18936"/>
    </row>
    <row r="18937" spans="2:2" x14ac:dyDescent="0.25">
      <c r="B18937"/>
    </row>
    <row r="18938" spans="2:2" x14ac:dyDescent="0.25">
      <c r="B18938"/>
    </row>
    <row r="18939" spans="2:2" x14ac:dyDescent="0.25">
      <c r="B18939"/>
    </row>
    <row r="18940" spans="2:2" x14ac:dyDescent="0.25">
      <c r="B18940"/>
    </row>
    <row r="18941" spans="2:2" x14ac:dyDescent="0.25">
      <c r="B18941"/>
    </row>
    <row r="18942" spans="2:2" x14ac:dyDescent="0.25">
      <c r="B18942"/>
    </row>
    <row r="18943" spans="2:2" x14ac:dyDescent="0.25">
      <c r="B18943"/>
    </row>
    <row r="18944" spans="2:2" x14ac:dyDescent="0.25">
      <c r="B18944"/>
    </row>
    <row r="18945" spans="2:2" x14ac:dyDescent="0.25">
      <c r="B18945"/>
    </row>
    <row r="18946" spans="2:2" x14ac:dyDescent="0.25">
      <c r="B18946"/>
    </row>
    <row r="18947" spans="2:2" x14ac:dyDescent="0.25">
      <c r="B18947"/>
    </row>
    <row r="18948" spans="2:2" x14ac:dyDescent="0.25">
      <c r="B18948"/>
    </row>
    <row r="18949" spans="2:2" x14ac:dyDescent="0.25">
      <c r="B18949"/>
    </row>
    <row r="18950" spans="2:2" x14ac:dyDescent="0.25">
      <c r="B18950"/>
    </row>
    <row r="18951" spans="2:2" x14ac:dyDescent="0.25">
      <c r="B18951"/>
    </row>
    <row r="18952" spans="2:2" x14ac:dyDescent="0.25">
      <c r="B18952"/>
    </row>
    <row r="18953" spans="2:2" x14ac:dyDescent="0.25">
      <c r="B18953"/>
    </row>
    <row r="18954" spans="2:2" x14ac:dyDescent="0.25">
      <c r="B18954"/>
    </row>
    <row r="18955" spans="2:2" x14ac:dyDescent="0.25">
      <c r="B18955"/>
    </row>
    <row r="18956" spans="2:2" x14ac:dyDescent="0.25">
      <c r="B18956"/>
    </row>
    <row r="18957" spans="2:2" x14ac:dyDescent="0.25">
      <c r="B18957"/>
    </row>
    <row r="18958" spans="2:2" x14ac:dyDescent="0.25">
      <c r="B18958"/>
    </row>
    <row r="18959" spans="2:2" x14ac:dyDescent="0.25">
      <c r="B18959"/>
    </row>
    <row r="18960" spans="2:2" x14ac:dyDescent="0.25">
      <c r="B18960"/>
    </row>
    <row r="18961" spans="2:2" x14ac:dyDescent="0.25">
      <c r="B18961"/>
    </row>
    <row r="18962" spans="2:2" x14ac:dyDescent="0.25">
      <c r="B18962"/>
    </row>
    <row r="18963" spans="2:2" x14ac:dyDescent="0.25">
      <c r="B18963"/>
    </row>
    <row r="18964" spans="2:2" x14ac:dyDescent="0.25">
      <c r="B18964"/>
    </row>
    <row r="18965" spans="2:2" x14ac:dyDescent="0.25">
      <c r="B18965"/>
    </row>
    <row r="18966" spans="2:2" x14ac:dyDescent="0.25">
      <c r="B18966"/>
    </row>
    <row r="18967" spans="2:2" x14ac:dyDescent="0.25">
      <c r="B18967"/>
    </row>
    <row r="18968" spans="2:2" x14ac:dyDescent="0.25">
      <c r="B18968"/>
    </row>
    <row r="18969" spans="2:2" x14ac:dyDescent="0.25">
      <c r="B18969"/>
    </row>
    <row r="18970" spans="2:2" x14ac:dyDescent="0.25">
      <c r="B18970"/>
    </row>
    <row r="18971" spans="2:2" x14ac:dyDescent="0.25">
      <c r="B18971"/>
    </row>
    <row r="18972" spans="2:2" x14ac:dyDescent="0.25">
      <c r="B18972"/>
    </row>
    <row r="18973" spans="2:2" x14ac:dyDescent="0.25">
      <c r="B18973"/>
    </row>
    <row r="18974" spans="2:2" x14ac:dyDescent="0.25">
      <c r="B18974"/>
    </row>
    <row r="18975" spans="2:2" x14ac:dyDescent="0.25">
      <c r="B18975"/>
    </row>
    <row r="18976" spans="2:2" x14ac:dyDescent="0.25">
      <c r="B18976"/>
    </row>
    <row r="18977" spans="2:2" x14ac:dyDescent="0.25">
      <c r="B18977"/>
    </row>
    <row r="18978" spans="2:2" x14ac:dyDescent="0.25">
      <c r="B18978"/>
    </row>
    <row r="18979" spans="2:2" x14ac:dyDescent="0.25">
      <c r="B18979"/>
    </row>
    <row r="18980" spans="2:2" x14ac:dyDescent="0.25">
      <c r="B18980"/>
    </row>
    <row r="18981" spans="2:2" x14ac:dyDescent="0.25">
      <c r="B18981"/>
    </row>
    <row r="18982" spans="2:2" x14ac:dyDescent="0.25">
      <c r="B18982"/>
    </row>
    <row r="18983" spans="2:2" x14ac:dyDescent="0.25">
      <c r="B18983"/>
    </row>
    <row r="18984" spans="2:2" x14ac:dyDescent="0.25">
      <c r="B18984"/>
    </row>
    <row r="18985" spans="2:2" x14ac:dyDescent="0.25">
      <c r="B18985"/>
    </row>
    <row r="18986" spans="2:2" x14ac:dyDescent="0.25">
      <c r="B18986"/>
    </row>
    <row r="18987" spans="2:2" x14ac:dyDescent="0.25">
      <c r="B18987"/>
    </row>
    <row r="18988" spans="2:2" x14ac:dyDescent="0.25">
      <c r="B18988"/>
    </row>
    <row r="18989" spans="2:2" x14ac:dyDescent="0.25">
      <c r="B18989"/>
    </row>
    <row r="18990" spans="2:2" x14ac:dyDescent="0.25">
      <c r="B18990"/>
    </row>
    <row r="18991" spans="2:2" x14ac:dyDescent="0.25">
      <c r="B18991"/>
    </row>
    <row r="18992" spans="2:2" x14ac:dyDescent="0.25">
      <c r="B18992"/>
    </row>
    <row r="18993" spans="2:2" x14ac:dyDescent="0.25">
      <c r="B18993"/>
    </row>
    <row r="18994" spans="2:2" x14ac:dyDescent="0.25">
      <c r="B18994"/>
    </row>
    <row r="18995" spans="2:2" x14ac:dyDescent="0.25">
      <c r="B18995"/>
    </row>
    <row r="18996" spans="2:2" x14ac:dyDescent="0.25">
      <c r="B18996"/>
    </row>
    <row r="18997" spans="2:2" x14ac:dyDescent="0.25">
      <c r="B18997"/>
    </row>
    <row r="18998" spans="2:2" x14ac:dyDescent="0.25">
      <c r="B18998"/>
    </row>
    <row r="18999" spans="2:2" x14ac:dyDescent="0.25">
      <c r="B18999"/>
    </row>
    <row r="19000" spans="2:2" x14ac:dyDescent="0.25">
      <c r="B19000"/>
    </row>
    <row r="19001" spans="2:2" x14ac:dyDescent="0.25">
      <c r="B19001"/>
    </row>
    <row r="19002" spans="2:2" x14ac:dyDescent="0.25">
      <c r="B19002"/>
    </row>
    <row r="19003" spans="2:2" x14ac:dyDescent="0.25">
      <c r="B19003"/>
    </row>
    <row r="19004" spans="2:2" x14ac:dyDescent="0.25">
      <c r="B19004"/>
    </row>
    <row r="19005" spans="2:2" x14ac:dyDescent="0.25">
      <c r="B19005"/>
    </row>
    <row r="19006" spans="2:2" x14ac:dyDescent="0.25">
      <c r="B19006"/>
    </row>
    <row r="19007" spans="2:2" x14ac:dyDescent="0.25">
      <c r="B19007"/>
    </row>
    <row r="19008" spans="2:2" x14ac:dyDescent="0.25">
      <c r="B19008"/>
    </row>
    <row r="19009" spans="2:2" x14ac:dyDescent="0.25">
      <c r="B19009"/>
    </row>
    <row r="19010" spans="2:2" x14ac:dyDescent="0.25">
      <c r="B19010"/>
    </row>
    <row r="19011" spans="2:2" x14ac:dyDescent="0.25">
      <c r="B19011"/>
    </row>
    <row r="19012" spans="2:2" x14ac:dyDescent="0.25">
      <c r="B19012"/>
    </row>
    <row r="19013" spans="2:2" x14ac:dyDescent="0.25">
      <c r="B19013"/>
    </row>
    <row r="19014" spans="2:2" x14ac:dyDescent="0.25">
      <c r="B19014"/>
    </row>
    <row r="19015" spans="2:2" x14ac:dyDescent="0.25">
      <c r="B19015"/>
    </row>
    <row r="19016" spans="2:2" x14ac:dyDescent="0.25">
      <c r="B19016"/>
    </row>
    <row r="19017" spans="2:2" x14ac:dyDescent="0.25">
      <c r="B19017"/>
    </row>
    <row r="19018" spans="2:2" x14ac:dyDescent="0.25">
      <c r="B19018"/>
    </row>
    <row r="19019" spans="2:2" x14ac:dyDescent="0.25">
      <c r="B19019"/>
    </row>
    <row r="19020" spans="2:2" x14ac:dyDescent="0.25">
      <c r="B19020"/>
    </row>
    <row r="19021" spans="2:2" x14ac:dyDescent="0.25">
      <c r="B19021"/>
    </row>
    <row r="19022" spans="2:2" x14ac:dyDescent="0.25">
      <c r="B19022"/>
    </row>
    <row r="19023" spans="2:2" x14ac:dyDescent="0.25">
      <c r="B19023"/>
    </row>
    <row r="19024" spans="2:2" x14ac:dyDescent="0.25">
      <c r="B19024"/>
    </row>
    <row r="19025" spans="2:2" x14ac:dyDescent="0.25">
      <c r="B19025"/>
    </row>
    <row r="19026" spans="2:2" x14ac:dyDescent="0.25">
      <c r="B19026"/>
    </row>
    <row r="19027" spans="2:2" x14ac:dyDescent="0.25">
      <c r="B19027"/>
    </row>
    <row r="19028" spans="2:2" x14ac:dyDescent="0.25">
      <c r="B19028"/>
    </row>
    <row r="19029" spans="2:2" x14ac:dyDescent="0.25">
      <c r="B19029"/>
    </row>
    <row r="19030" spans="2:2" x14ac:dyDescent="0.25">
      <c r="B19030"/>
    </row>
    <row r="19031" spans="2:2" x14ac:dyDescent="0.25">
      <c r="B19031"/>
    </row>
    <row r="19032" spans="2:2" x14ac:dyDescent="0.25">
      <c r="B19032"/>
    </row>
    <row r="19033" spans="2:2" x14ac:dyDescent="0.25">
      <c r="B19033"/>
    </row>
    <row r="19034" spans="2:2" x14ac:dyDescent="0.25">
      <c r="B19034"/>
    </row>
    <row r="19035" spans="2:2" x14ac:dyDescent="0.25">
      <c r="B19035"/>
    </row>
    <row r="19036" spans="2:2" x14ac:dyDescent="0.25">
      <c r="B19036"/>
    </row>
    <row r="19037" spans="2:2" x14ac:dyDescent="0.25">
      <c r="B19037"/>
    </row>
    <row r="19038" spans="2:2" x14ac:dyDescent="0.25">
      <c r="B19038"/>
    </row>
    <row r="19039" spans="2:2" x14ac:dyDescent="0.25">
      <c r="B19039"/>
    </row>
    <row r="19040" spans="2:2" x14ac:dyDescent="0.25">
      <c r="B19040"/>
    </row>
    <row r="19041" spans="2:2" x14ac:dyDescent="0.25">
      <c r="B19041"/>
    </row>
    <row r="19042" spans="2:2" x14ac:dyDescent="0.25">
      <c r="B19042"/>
    </row>
    <row r="19043" spans="2:2" x14ac:dyDescent="0.25">
      <c r="B19043"/>
    </row>
    <row r="19044" spans="2:2" x14ac:dyDescent="0.25">
      <c r="B19044"/>
    </row>
    <row r="19045" spans="2:2" x14ac:dyDescent="0.25">
      <c r="B19045"/>
    </row>
    <row r="19046" spans="2:2" x14ac:dyDescent="0.25">
      <c r="B19046"/>
    </row>
    <row r="19047" spans="2:2" x14ac:dyDescent="0.25">
      <c r="B19047"/>
    </row>
    <row r="19048" spans="2:2" x14ac:dyDescent="0.25">
      <c r="B19048"/>
    </row>
    <row r="19049" spans="2:2" x14ac:dyDescent="0.25">
      <c r="B19049"/>
    </row>
    <row r="19050" spans="2:2" x14ac:dyDescent="0.25">
      <c r="B19050"/>
    </row>
    <row r="19051" spans="2:2" x14ac:dyDescent="0.25">
      <c r="B19051"/>
    </row>
    <row r="19052" spans="2:2" x14ac:dyDescent="0.25">
      <c r="B19052"/>
    </row>
    <row r="19053" spans="2:2" x14ac:dyDescent="0.25">
      <c r="B19053"/>
    </row>
    <row r="19054" spans="2:2" x14ac:dyDescent="0.25">
      <c r="B19054"/>
    </row>
    <row r="19055" spans="2:2" x14ac:dyDescent="0.25">
      <c r="B19055"/>
    </row>
    <row r="19056" spans="2:2" x14ac:dyDescent="0.25">
      <c r="B19056"/>
    </row>
    <row r="19057" spans="2:2" x14ac:dyDescent="0.25">
      <c r="B19057"/>
    </row>
    <row r="19058" spans="2:2" x14ac:dyDescent="0.25">
      <c r="B19058"/>
    </row>
    <row r="19059" spans="2:2" x14ac:dyDescent="0.25">
      <c r="B19059"/>
    </row>
    <row r="19060" spans="2:2" x14ac:dyDescent="0.25">
      <c r="B19060"/>
    </row>
    <row r="19061" spans="2:2" x14ac:dyDescent="0.25">
      <c r="B19061"/>
    </row>
    <row r="19062" spans="2:2" x14ac:dyDescent="0.25">
      <c r="B19062"/>
    </row>
    <row r="19063" spans="2:2" x14ac:dyDescent="0.25">
      <c r="B19063"/>
    </row>
    <row r="19064" spans="2:2" x14ac:dyDescent="0.25">
      <c r="B19064"/>
    </row>
    <row r="19065" spans="2:2" x14ac:dyDescent="0.25">
      <c r="B19065"/>
    </row>
    <row r="19066" spans="2:2" x14ac:dyDescent="0.25">
      <c r="B19066"/>
    </row>
    <row r="19067" spans="2:2" x14ac:dyDescent="0.25">
      <c r="B19067"/>
    </row>
    <row r="19068" spans="2:2" x14ac:dyDescent="0.25">
      <c r="B19068"/>
    </row>
    <row r="19069" spans="2:2" x14ac:dyDescent="0.25">
      <c r="B19069"/>
    </row>
    <row r="19070" spans="2:2" x14ac:dyDescent="0.25">
      <c r="B19070"/>
    </row>
    <row r="19071" spans="2:2" x14ac:dyDescent="0.25">
      <c r="B19071"/>
    </row>
    <row r="19072" spans="2:2" x14ac:dyDescent="0.25">
      <c r="B19072"/>
    </row>
    <row r="19073" spans="2:2" x14ac:dyDescent="0.25">
      <c r="B19073"/>
    </row>
    <row r="19074" spans="2:2" x14ac:dyDescent="0.25">
      <c r="B19074"/>
    </row>
    <row r="19075" spans="2:2" x14ac:dyDescent="0.25">
      <c r="B19075"/>
    </row>
    <row r="19076" spans="2:2" x14ac:dyDescent="0.25">
      <c r="B19076"/>
    </row>
    <row r="19077" spans="2:2" x14ac:dyDescent="0.25">
      <c r="B19077"/>
    </row>
    <row r="19078" spans="2:2" x14ac:dyDescent="0.25">
      <c r="B19078"/>
    </row>
    <row r="19079" spans="2:2" x14ac:dyDescent="0.25">
      <c r="B19079"/>
    </row>
    <row r="19080" spans="2:2" x14ac:dyDescent="0.25">
      <c r="B19080"/>
    </row>
    <row r="19081" spans="2:2" x14ac:dyDescent="0.25">
      <c r="B19081"/>
    </row>
    <row r="19082" spans="2:2" x14ac:dyDescent="0.25">
      <c r="B19082"/>
    </row>
    <row r="19083" spans="2:2" x14ac:dyDescent="0.25">
      <c r="B19083"/>
    </row>
    <row r="19084" spans="2:2" x14ac:dyDescent="0.25">
      <c r="B19084"/>
    </row>
    <row r="19085" spans="2:2" x14ac:dyDescent="0.25">
      <c r="B19085"/>
    </row>
    <row r="19086" spans="2:2" x14ac:dyDescent="0.25">
      <c r="B19086"/>
    </row>
    <row r="19087" spans="2:2" x14ac:dyDescent="0.25">
      <c r="B19087"/>
    </row>
    <row r="19088" spans="2:2" x14ac:dyDescent="0.25">
      <c r="B19088"/>
    </row>
    <row r="19089" spans="2:2" x14ac:dyDescent="0.25">
      <c r="B19089"/>
    </row>
    <row r="19090" spans="2:2" x14ac:dyDescent="0.25">
      <c r="B19090"/>
    </row>
    <row r="19091" spans="2:2" x14ac:dyDescent="0.25">
      <c r="B19091"/>
    </row>
    <row r="19092" spans="2:2" x14ac:dyDescent="0.25">
      <c r="B19092"/>
    </row>
    <row r="19093" spans="2:2" x14ac:dyDescent="0.25">
      <c r="B19093"/>
    </row>
    <row r="19094" spans="2:2" x14ac:dyDescent="0.25">
      <c r="B19094"/>
    </row>
    <row r="19095" spans="2:2" x14ac:dyDescent="0.25">
      <c r="B19095"/>
    </row>
    <row r="19096" spans="2:2" x14ac:dyDescent="0.25">
      <c r="B19096"/>
    </row>
    <row r="19097" spans="2:2" x14ac:dyDescent="0.25">
      <c r="B19097"/>
    </row>
    <row r="19098" spans="2:2" x14ac:dyDescent="0.25">
      <c r="B19098"/>
    </row>
    <row r="19099" spans="2:2" x14ac:dyDescent="0.25">
      <c r="B19099"/>
    </row>
    <row r="19100" spans="2:2" x14ac:dyDescent="0.25">
      <c r="B19100"/>
    </row>
    <row r="19101" spans="2:2" x14ac:dyDescent="0.25">
      <c r="B19101"/>
    </row>
    <row r="19102" spans="2:2" x14ac:dyDescent="0.25">
      <c r="B19102"/>
    </row>
    <row r="19103" spans="2:2" x14ac:dyDescent="0.25">
      <c r="B19103"/>
    </row>
    <row r="19104" spans="2:2" x14ac:dyDescent="0.25">
      <c r="B19104"/>
    </row>
    <row r="19105" spans="2:2" x14ac:dyDescent="0.25">
      <c r="B19105"/>
    </row>
    <row r="19106" spans="2:2" x14ac:dyDescent="0.25">
      <c r="B19106"/>
    </row>
    <row r="19107" spans="2:2" x14ac:dyDescent="0.25">
      <c r="B19107"/>
    </row>
    <row r="19108" spans="2:2" x14ac:dyDescent="0.25">
      <c r="B19108"/>
    </row>
    <row r="19109" spans="2:2" x14ac:dyDescent="0.25">
      <c r="B19109"/>
    </row>
    <row r="19110" spans="2:2" x14ac:dyDescent="0.25">
      <c r="B19110"/>
    </row>
    <row r="19111" spans="2:2" x14ac:dyDescent="0.25">
      <c r="B19111"/>
    </row>
    <row r="19112" spans="2:2" x14ac:dyDescent="0.25">
      <c r="B19112"/>
    </row>
    <row r="19113" spans="2:2" x14ac:dyDescent="0.25">
      <c r="B19113"/>
    </row>
    <row r="19114" spans="2:2" x14ac:dyDescent="0.25">
      <c r="B19114"/>
    </row>
    <row r="19115" spans="2:2" x14ac:dyDescent="0.25">
      <c r="B19115"/>
    </row>
    <row r="19116" spans="2:2" x14ac:dyDescent="0.25">
      <c r="B19116"/>
    </row>
    <row r="19117" spans="2:2" x14ac:dyDescent="0.25">
      <c r="B19117"/>
    </row>
    <row r="19118" spans="2:2" x14ac:dyDescent="0.25">
      <c r="B19118"/>
    </row>
    <row r="19119" spans="2:2" x14ac:dyDescent="0.25">
      <c r="B19119"/>
    </row>
    <row r="19120" spans="2:2" x14ac:dyDescent="0.25">
      <c r="B19120"/>
    </row>
    <row r="19121" spans="2:2" x14ac:dyDescent="0.25">
      <c r="B19121"/>
    </row>
    <row r="19122" spans="2:2" x14ac:dyDescent="0.25">
      <c r="B19122"/>
    </row>
    <row r="19123" spans="2:2" x14ac:dyDescent="0.25">
      <c r="B19123"/>
    </row>
    <row r="19124" spans="2:2" x14ac:dyDescent="0.25">
      <c r="B19124"/>
    </row>
    <row r="19125" spans="2:2" x14ac:dyDescent="0.25">
      <c r="B19125"/>
    </row>
    <row r="19126" spans="2:2" x14ac:dyDescent="0.25">
      <c r="B19126"/>
    </row>
    <row r="19127" spans="2:2" x14ac:dyDescent="0.25">
      <c r="B19127"/>
    </row>
    <row r="19128" spans="2:2" x14ac:dyDescent="0.25">
      <c r="B19128"/>
    </row>
    <row r="19129" spans="2:2" x14ac:dyDescent="0.25">
      <c r="B19129"/>
    </row>
    <row r="19130" spans="2:2" x14ac:dyDescent="0.25">
      <c r="B19130"/>
    </row>
    <row r="19131" spans="2:2" x14ac:dyDescent="0.25">
      <c r="B19131"/>
    </row>
    <row r="19132" spans="2:2" x14ac:dyDescent="0.25">
      <c r="B19132"/>
    </row>
    <row r="19133" spans="2:2" x14ac:dyDescent="0.25">
      <c r="B19133"/>
    </row>
    <row r="19134" spans="2:2" x14ac:dyDescent="0.25">
      <c r="B19134"/>
    </row>
    <row r="19135" spans="2:2" x14ac:dyDescent="0.25">
      <c r="B19135"/>
    </row>
    <row r="19136" spans="2:2" x14ac:dyDescent="0.25">
      <c r="B19136"/>
    </row>
    <row r="19137" spans="2:2" x14ac:dyDescent="0.25">
      <c r="B19137"/>
    </row>
    <row r="19138" spans="2:2" x14ac:dyDescent="0.25">
      <c r="B19138"/>
    </row>
    <row r="19139" spans="2:2" x14ac:dyDescent="0.25">
      <c r="B19139"/>
    </row>
    <row r="19140" spans="2:2" x14ac:dyDescent="0.25">
      <c r="B19140"/>
    </row>
    <row r="19141" spans="2:2" x14ac:dyDescent="0.25">
      <c r="B19141"/>
    </row>
    <row r="19142" spans="2:2" x14ac:dyDescent="0.25">
      <c r="B19142"/>
    </row>
    <row r="19143" spans="2:2" x14ac:dyDescent="0.25">
      <c r="B19143"/>
    </row>
    <row r="19144" spans="2:2" x14ac:dyDescent="0.25">
      <c r="B19144"/>
    </row>
    <row r="19145" spans="2:2" x14ac:dyDescent="0.25">
      <c r="B19145"/>
    </row>
    <row r="19146" spans="2:2" x14ac:dyDescent="0.25">
      <c r="B19146"/>
    </row>
    <row r="19147" spans="2:2" x14ac:dyDescent="0.25">
      <c r="B19147"/>
    </row>
    <row r="19148" spans="2:2" x14ac:dyDescent="0.25">
      <c r="B19148"/>
    </row>
    <row r="19149" spans="2:2" x14ac:dyDescent="0.25">
      <c r="B19149"/>
    </row>
    <row r="19150" spans="2:2" x14ac:dyDescent="0.25">
      <c r="B19150"/>
    </row>
    <row r="19151" spans="2:2" x14ac:dyDescent="0.25">
      <c r="B19151"/>
    </row>
    <row r="19152" spans="2:2" x14ac:dyDescent="0.25">
      <c r="B19152"/>
    </row>
    <row r="19153" spans="2:2" x14ac:dyDescent="0.25">
      <c r="B19153"/>
    </row>
    <row r="19154" spans="2:2" x14ac:dyDescent="0.25">
      <c r="B19154"/>
    </row>
    <row r="19155" spans="2:2" x14ac:dyDescent="0.25">
      <c r="B19155"/>
    </row>
    <row r="19156" spans="2:2" x14ac:dyDescent="0.25">
      <c r="B19156"/>
    </row>
    <row r="19157" spans="2:2" x14ac:dyDescent="0.25">
      <c r="B19157"/>
    </row>
    <row r="19158" spans="2:2" x14ac:dyDescent="0.25">
      <c r="B19158"/>
    </row>
    <row r="19159" spans="2:2" x14ac:dyDescent="0.25">
      <c r="B19159"/>
    </row>
    <row r="19160" spans="2:2" x14ac:dyDescent="0.25">
      <c r="B19160"/>
    </row>
    <row r="19161" spans="2:2" x14ac:dyDescent="0.25">
      <c r="B19161"/>
    </row>
    <row r="19162" spans="2:2" x14ac:dyDescent="0.25">
      <c r="B19162"/>
    </row>
    <row r="19163" spans="2:2" x14ac:dyDescent="0.25">
      <c r="B19163"/>
    </row>
    <row r="19164" spans="2:2" x14ac:dyDescent="0.25">
      <c r="B19164"/>
    </row>
    <row r="19165" spans="2:2" x14ac:dyDescent="0.25">
      <c r="B19165"/>
    </row>
    <row r="19166" spans="2:2" x14ac:dyDescent="0.25">
      <c r="B19166"/>
    </row>
    <row r="19167" spans="2:2" x14ac:dyDescent="0.25">
      <c r="B19167"/>
    </row>
    <row r="19168" spans="2:2" x14ac:dyDescent="0.25">
      <c r="B19168"/>
    </row>
    <row r="19169" spans="2:2" x14ac:dyDescent="0.25">
      <c r="B19169"/>
    </row>
    <row r="19170" spans="2:2" x14ac:dyDescent="0.25">
      <c r="B19170"/>
    </row>
    <row r="19171" spans="2:2" x14ac:dyDescent="0.25">
      <c r="B19171"/>
    </row>
    <row r="19172" spans="2:2" x14ac:dyDescent="0.25">
      <c r="B19172"/>
    </row>
    <row r="19173" spans="2:2" x14ac:dyDescent="0.25">
      <c r="B19173"/>
    </row>
    <row r="19174" spans="2:2" x14ac:dyDescent="0.25">
      <c r="B19174"/>
    </row>
    <row r="19175" spans="2:2" x14ac:dyDescent="0.25">
      <c r="B19175"/>
    </row>
    <row r="19176" spans="2:2" x14ac:dyDescent="0.25">
      <c r="B19176"/>
    </row>
    <row r="19177" spans="2:2" x14ac:dyDescent="0.25">
      <c r="B19177"/>
    </row>
    <row r="19178" spans="2:2" x14ac:dyDescent="0.25">
      <c r="B19178"/>
    </row>
    <row r="19179" spans="2:2" x14ac:dyDescent="0.25">
      <c r="B19179"/>
    </row>
    <row r="19180" spans="2:2" x14ac:dyDescent="0.25">
      <c r="B19180"/>
    </row>
    <row r="19181" spans="2:2" x14ac:dyDescent="0.25">
      <c r="B19181"/>
    </row>
    <row r="19182" spans="2:2" x14ac:dyDescent="0.25">
      <c r="B19182"/>
    </row>
    <row r="19183" spans="2:2" x14ac:dyDescent="0.25">
      <c r="B19183"/>
    </row>
    <row r="19184" spans="2:2" x14ac:dyDescent="0.25">
      <c r="B19184"/>
    </row>
    <row r="19185" spans="2:2" x14ac:dyDescent="0.25">
      <c r="B19185"/>
    </row>
    <row r="19186" spans="2:2" x14ac:dyDescent="0.25">
      <c r="B19186"/>
    </row>
    <row r="19187" spans="2:2" x14ac:dyDescent="0.25">
      <c r="B19187"/>
    </row>
    <row r="19188" spans="2:2" x14ac:dyDescent="0.25">
      <c r="B19188"/>
    </row>
    <row r="19189" spans="2:2" x14ac:dyDescent="0.25">
      <c r="B19189"/>
    </row>
    <row r="19190" spans="2:2" x14ac:dyDescent="0.25">
      <c r="B19190"/>
    </row>
    <row r="19191" spans="2:2" x14ac:dyDescent="0.25">
      <c r="B19191"/>
    </row>
    <row r="19192" spans="2:2" x14ac:dyDescent="0.25">
      <c r="B19192"/>
    </row>
    <row r="19193" spans="2:2" x14ac:dyDescent="0.25">
      <c r="B19193"/>
    </row>
    <row r="19194" spans="2:2" x14ac:dyDescent="0.25">
      <c r="B19194"/>
    </row>
    <row r="19195" spans="2:2" x14ac:dyDescent="0.25">
      <c r="B19195"/>
    </row>
    <row r="19196" spans="2:2" x14ac:dyDescent="0.25">
      <c r="B19196"/>
    </row>
    <row r="19197" spans="2:2" x14ac:dyDescent="0.25">
      <c r="B19197"/>
    </row>
    <row r="19198" spans="2:2" x14ac:dyDescent="0.25">
      <c r="B19198"/>
    </row>
    <row r="19199" spans="2:2" x14ac:dyDescent="0.25">
      <c r="B19199"/>
    </row>
    <row r="19200" spans="2:2" x14ac:dyDescent="0.25">
      <c r="B19200"/>
    </row>
    <row r="19201" spans="2:2" x14ac:dyDescent="0.25">
      <c r="B19201"/>
    </row>
    <row r="19202" spans="2:2" x14ac:dyDescent="0.25">
      <c r="B19202"/>
    </row>
    <row r="19203" spans="2:2" x14ac:dyDescent="0.25">
      <c r="B19203"/>
    </row>
    <row r="19204" spans="2:2" x14ac:dyDescent="0.25">
      <c r="B19204"/>
    </row>
    <row r="19205" spans="2:2" x14ac:dyDescent="0.25">
      <c r="B19205"/>
    </row>
    <row r="19206" spans="2:2" x14ac:dyDescent="0.25">
      <c r="B19206"/>
    </row>
    <row r="19207" spans="2:2" x14ac:dyDescent="0.25">
      <c r="B19207"/>
    </row>
    <row r="19208" spans="2:2" x14ac:dyDescent="0.25">
      <c r="B19208"/>
    </row>
    <row r="19209" spans="2:2" x14ac:dyDescent="0.25">
      <c r="B19209"/>
    </row>
    <row r="19210" spans="2:2" x14ac:dyDescent="0.25">
      <c r="B19210"/>
    </row>
    <row r="19211" spans="2:2" x14ac:dyDescent="0.25">
      <c r="B19211"/>
    </row>
    <row r="19212" spans="2:2" x14ac:dyDescent="0.25">
      <c r="B19212"/>
    </row>
    <row r="19213" spans="2:2" x14ac:dyDescent="0.25">
      <c r="B19213"/>
    </row>
    <row r="19214" spans="2:2" x14ac:dyDescent="0.25">
      <c r="B19214"/>
    </row>
    <row r="19215" spans="2:2" x14ac:dyDescent="0.25">
      <c r="B19215"/>
    </row>
    <row r="19216" spans="2:2" x14ac:dyDescent="0.25">
      <c r="B19216"/>
    </row>
    <row r="19217" spans="2:2" x14ac:dyDescent="0.25">
      <c r="B19217"/>
    </row>
    <row r="19218" spans="2:2" x14ac:dyDescent="0.25">
      <c r="B19218"/>
    </row>
    <row r="19219" spans="2:2" x14ac:dyDescent="0.25">
      <c r="B19219"/>
    </row>
    <row r="19220" spans="2:2" x14ac:dyDescent="0.25">
      <c r="B19220"/>
    </row>
    <row r="19221" spans="2:2" x14ac:dyDescent="0.25">
      <c r="B19221"/>
    </row>
    <row r="19222" spans="2:2" x14ac:dyDescent="0.25">
      <c r="B19222"/>
    </row>
    <row r="19223" spans="2:2" x14ac:dyDescent="0.25">
      <c r="B19223"/>
    </row>
    <row r="19224" spans="2:2" x14ac:dyDescent="0.25">
      <c r="B19224"/>
    </row>
    <row r="19225" spans="2:2" x14ac:dyDescent="0.25">
      <c r="B19225"/>
    </row>
    <row r="19226" spans="2:2" x14ac:dyDescent="0.25">
      <c r="B19226"/>
    </row>
    <row r="19227" spans="2:2" x14ac:dyDescent="0.25">
      <c r="B19227"/>
    </row>
    <row r="19228" spans="2:2" x14ac:dyDescent="0.25">
      <c r="B19228"/>
    </row>
    <row r="19229" spans="2:2" x14ac:dyDescent="0.25">
      <c r="B19229"/>
    </row>
    <row r="19230" spans="2:2" x14ac:dyDescent="0.25">
      <c r="B19230"/>
    </row>
    <row r="19231" spans="2:2" x14ac:dyDescent="0.25">
      <c r="B19231"/>
    </row>
    <row r="19232" spans="2:2" x14ac:dyDescent="0.25">
      <c r="B19232"/>
    </row>
    <row r="19233" spans="2:2" x14ac:dyDescent="0.25">
      <c r="B19233"/>
    </row>
    <row r="19234" spans="2:2" x14ac:dyDescent="0.25">
      <c r="B19234"/>
    </row>
    <row r="19235" spans="2:2" x14ac:dyDescent="0.25">
      <c r="B19235"/>
    </row>
    <row r="19236" spans="2:2" x14ac:dyDescent="0.25">
      <c r="B19236"/>
    </row>
    <row r="19237" spans="2:2" x14ac:dyDescent="0.25">
      <c r="B19237"/>
    </row>
    <row r="19238" spans="2:2" x14ac:dyDescent="0.25">
      <c r="B19238"/>
    </row>
    <row r="19239" spans="2:2" x14ac:dyDescent="0.25">
      <c r="B19239"/>
    </row>
    <row r="19240" spans="2:2" x14ac:dyDescent="0.25">
      <c r="B19240"/>
    </row>
    <row r="19241" spans="2:2" x14ac:dyDescent="0.25">
      <c r="B19241"/>
    </row>
    <row r="19242" spans="2:2" x14ac:dyDescent="0.25">
      <c r="B19242"/>
    </row>
    <row r="19243" spans="2:2" x14ac:dyDescent="0.25">
      <c r="B19243"/>
    </row>
    <row r="19244" spans="2:2" x14ac:dyDescent="0.25">
      <c r="B19244"/>
    </row>
    <row r="19245" spans="2:2" x14ac:dyDescent="0.25">
      <c r="B19245"/>
    </row>
    <row r="19246" spans="2:2" x14ac:dyDescent="0.25">
      <c r="B19246"/>
    </row>
    <row r="19247" spans="2:2" x14ac:dyDescent="0.25">
      <c r="B19247"/>
    </row>
    <row r="19248" spans="2:2" x14ac:dyDescent="0.25">
      <c r="B19248"/>
    </row>
    <row r="19249" spans="2:2" x14ac:dyDescent="0.25">
      <c r="B19249"/>
    </row>
    <row r="19250" spans="2:2" x14ac:dyDescent="0.25">
      <c r="B19250"/>
    </row>
    <row r="19251" spans="2:2" x14ac:dyDescent="0.25">
      <c r="B19251"/>
    </row>
    <row r="19252" spans="2:2" x14ac:dyDescent="0.25">
      <c r="B19252"/>
    </row>
    <row r="19253" spans="2:2" x14ac:dyDescent="0.25">
      <c r="B19253"/>
    </row>
    <row r="19254" spans="2:2" x14ac:dyDescent="0.25">
      <c r="B19254"/>
    </row>
    <row r="19255" spans="2:2" x14ac:dyDescent="0.25">
      <c r="B19255"/>
    </row>
    <row r="19256" spans="2:2" x14ac:dyDescent="0.25">
      <c r="B19256"/>
    </row>
    <row r="19257" spans="2:2" x14ac:dyDescent="0.25">
      <c r="B19257"/>
    </row>
    <row r="19258" spans="2:2" x14ac:dyDescent="0.25">
      <c r="B19258"/>
    </row>
    <row r="19259" spans="2:2" x14ac:dyDescent="0.25">
      <c r="B19259"/>
    </row>
    <row r="19260" spans="2:2" x14ac:dyDescent="0.25">
      <c r="B19260"/>
    </row>
    <row r="19261" spans="2:2" x14ac:dyDescent="0.25">
      <c r="B19261"/>
    </row>
    <row r="19262" spans="2:2" x14ac:dyDescent="0.25">
      <c r="B19262"/>
    </row>
    <row r="19263" spans="2:2" x14ac:dyDescent="0.25">
      <c r="B19263"/>
    </row>
    <row r="19264" spans="2:2" x14ac:dyDescent="0.25">
      <c r="B19264"/>
    </row>
    <row r="19265" spans="2:2" x14ac:dyDescent="0.25">
      <c r="B19265"/>
    </row>
    <row r="19266" spans="2:2" x14ac:dyDescent="0.25">
      <c r="B19266"/>
    </row>
    <row r="19267" spans="2:2" x14ac:dyDescent="0.25">
      <c r="B19267"/>
    </row>
    <row r="19268" spans="2:2" x14ac:dyDescent="0.25">
      <c r="B19268"/>
    </row>
    <row r="19269" spans="2:2" x14ac:dyDescent="0.25">
      <c r="B19269"/>
    </row>
    <row r="19270" spans="2:2" x14ac:dyDescent="0.25">
      <c r="B19270"/>
    </row>
    <row r="19271" spans="2:2" x14ac:dyDescent="0.25">
      <c r="B19271"/>
    </row>
    <row r="19272" spans="2:2" x14ac:dyDescent="0.25">
      <c r="B19272"/>
    </row>
    <row r="19273" spans="2:2" x14ac:dyDescent="0.25">
      <c r="B19273"/>
    </row>
    <row r="19274" spans="2:2" x14ac:dyDescent="0.25">
      <c r="B19274"/>
    </row>
    <row r="19275" spans="2:2" x14ac:dyDescent="0.25">
      <c r="B19275"/>
    </row>
    <row r="19276" spans="2:2" x14ac:dyDescent="0.25">
      <c r="B19276"/>
    </row>
    <row r="19277" spans="2:2" x14ac:dyDescent="0.25">
      <c r="B19277"/>
    </row>
    <row r="19278" spans="2:2" x14ac:dyDescent="0.25">
      <c r="B19278"/>
    </row>
    <row r="19279" spans="2:2" x14ac:dyDescent="0.25">
      <c r="B19279"/>
    </row>
    <row r="19280" spans="2:2" x14ac:dyDescent="0.25">
      <c r="B19280"/>
    </row>
    <row r="19281" spans="2:2" x14ac:dyDescent="0.25">
      <c r="B19281"/>
    </row>
    <row r="19282" spans="2:2" x14ac:dyDescent="0.25">
      <c r="B19282"/>
    </row>
    <row r="19283" spans="2:2" x14ac:dyDescent="0.25">
      <c r="B19283"/>
    </row>
    <row r="19284" spans="2:2" x14ac:dyDescent="0.25">
      <c r="B19284"/>
    </row>
    <row r="19285" spans="2:2" x14ac:dyDescent="0.25">
      <c r="B19285"/>
    </row>
    <row r="19286" spans="2:2" x14ac:dyDescent="0.25">
      <c r="B19286"/>
    </row>
    <row r="19287" spans="2:2" x14ac:dyDescent="0.25">
      <c r="B19287"/>
    </row>
    <row r="19288" spans="2:2" x14ac:dyDescent="0.25">
      <c r="B19288"/>
    </row>
    <row r="19289" spans="2:2" x14ac:dyDescent="0.25">
      <c r="B19289"/>
    </row>
    <row r="19290" spans="2:2" x14ac:dyDescent="0.25">
      <c r="B19290"/>
    </row>
    <row r="19291" spans="2:2" x14ac:dyDescent="0.25">
      <c r="B19291"/>
    </row>
    <row r="19292" spans="2:2" x14ac:dyDescent="0.25">
      <c r="B19292"/>
    </row>
    <row r="19293" spans="2:2" x14ac:dyDescent="0.25">
      <c r="B19293"/>
    </row>
    <row r="19294" spans="2:2" x14ac:dyDescent="0.25">
      <c r="B19294"/>
    </row>
    <row r="19295" spans="2:2" x14ac:dyDescent="0.25">
      <c r="B19295"/>
    </row>
    <row r="19296" spans="2:2" x14ac:dyDescent="0.25">
      <c r="B19296"/>
    </row>
    <row r="19297" spans="2:2" x14ac:dyDescent="0.25">
      <c r="B19297"/>
    </row>
    <row r="19298" spans="2:2" x14ac:dyDescent="0.25">
      <c r="B19298"/>
    </row>
    <row r="19299" spans="2:2" x14ac:dyDescent="0.25">
      <c r="B19299"/>
    </row>
    <row r="19300" spans="2:2" x14ac:dyDescent="0.25">
      <c r="B19300"/>
    </row>
    <row r="19301" spans="2:2" x14ac:dyDescent="0.25">
      <c r="B19301"/>
    </row>
    <row r="19302" spans="2:2" x14ac:dyDescent="0.25">
      <c r="B19302"/>
    </row>
    <row r="19303" spans="2:2" x14ac:dyDescent="0.25">
      <c r="B19303"/>
    </row>
    <row r="19304" spans="2:2" x14ac:dyDescent="0.25">
      <c r="B19304"/>
    </row>
    <row r="19305" spans="2:2" x14ac:dyDescent="0.25">
      <c r="B19305"/>
    </row>
    <row r="19306" spans="2:2" x14ac:dyDescent="0.25">
      <c r="B19306"/>
    </row>
    <row r="19307" spans="2:2" x14ac:dyDescent="0.25">
      <c r="B19307"/>
    </row>
    <row r="19308" spans="2:2" x14ac:dyDescent="0.25">
      <c r="B19308"/>
    </row>
    <row r="19309" spans="2:2" x14ac:dyDescent="0.25">
      <c r="B19309"/>
    </row>
    <row r="19310" spans="2:2" x14ac:dyDescent="0.25">
      <c r="B19310"/>
    </row>
    <row r="19311" spans="2:2" x14ac:dyDescent="0.25">
      <c r="B19311"/>
    </row>
    <row r="19312" spans="2:2" x14ac:dyDescent="0.25">
      <c r="B19312"/>
    </row>
    <row r="19313" spans="2:2" x14ac:dyDescent="0.25">
      <c r="B19313"/>
    </row>
    <row r="19314" spans="2:2" x14ac:dyDescent="0.25">
      <c r="B19314"/>
    </row>
    <row r="19315" spans="2:2" x14ac:dyDescent="0.25">
      <c r="B19315"/>
    </row>
    <row r="19316" spans="2:2" x14ac:dyDescent="0.25">
      <c r="B19316"/>
    </row>
    <row r="19317" spans="2:2" x14ac:dyDescent="0.25">
      <c r="B19317"/>
    </row>
    <row r="19318" spans="2:2" x14ac:dyDescent="0.25">
      <c r="B19318"/>
    </row>
    <row r="19319" spans="2:2" x14ac:dyDescent="0.25">
      <c r="B19319"/>
    </row>
    <row r="19320" spans="2:2" x14ac:dyDescent="0.25">
      <c r="B19320"/>
    </row>
    <row r="19321" spans="2:2" x14ac:dyDescent="0.25">
      <c r="B19321"/>
    </row>
    <row r="19322" spans="2:2" x14ac:dyDescent="0.25">
      <c r="B19322"/>
    </row>
    <row r="19323" spans="2:2" x14ac:dyDescent="0.25">
      <c r="B19323"/>
    </row>
    <row r="19324" spans="2:2" x14ac:dyDescent="0.25">
      <c r="B19324"/>
    </row>
    <row r="19325" spans="2:2" x14ac:dyDescent="0.25">
      <c r="B19325"/>
    </row>
    <row r="19326" spans="2:2" x14ac:dyDescent="0.25">
      <c r="B19326"/>
    </row>
    <row r="19327" spans="2:2" x14ac:dyDescent="0.25">
      <c r="B19327"/>
    </row>
    <row r="19328" spans="2:2" x14ac:dyDescent="0.25">
      <c r="B19328"/>
    </row>
    <row r="19329" spans="2:2" x14ac:dyDescent="0.25">
      <c r="B19329"/>
    </row>
    <row r="19330" spans="2:2" x14ac:dyDescent="0.25">
      <c r="B19330"/>
    </row>
    <row r="19331" spans="2:2" x14ac:dyDescent="0.25">
      <c r="B19331"/>
    </row>
    <row r="19332" spans="2:2" x14ac:dyDescent="0.25">
      <c r="B19332"/>
    </row>
    <row r="19333" spans="2:2" x14ac:dyDescent="0.25">
      <c r="B19333"/>
    </row>
    <row r="19334" spans="2:2" x14ac:dyDescent="0.25">
      <c r="B19334"/>
    </row>
    <row r="19335" spans="2:2" x14ac:dyDescent="0.25">
      <c r="B19335"/>
    </row>
    <row r="19336" spans="2:2" x14ac:dyDescent="0.25">
      <c r="B19336"/>
    </row>
    <row r="19337" spans="2:2" x14ac:dyDescent="0.25">
      <c r="B19337"/>
    </row>
    <row r="19338" spans="2:2" x14ac:dyDescent="0.25">
      <c r="B19338"/>
    </row>
    <row r="19339" spans="2:2" x14ac:dyDescent="0.25">
      <c r="B19339"/>
    </row>
    <row r="19340" spans="2:2" x14ac:dyDescent="0.25">
      <c r="B19340"/>
    </row>
    <row r="19341" spans="2:2" x14ac:dyDescent="0.25">
      <c r="B19341"/>
    </row>
    <row r="19342" spans="2:2" x14ac:dyDescent="0.25">
      <c r="B19342"/>
    </row>
    <row r="19343" spans="2:2" x14ac:dyDescent="0.25">
      <c r="B19343"/>
    </row>
    <row r="19344" spans="2:2" x14ac:dyDescent="0.25">
      <c r="B19344"/>
    </row>
    <row r="19345" spans="2:2" x14ac:dyDescent="0.25">
      <c r="B19345"/>
    </row>
    <row r="19346" spans="2:2" x14ac:dyDescent="0.25">
      <c r="B19346"/>
    </row>
    <row r="19347" spans="2:2" x14ac:dyDescent="0.25">
      <c r="B19347"/>
    </row>
    <row r="19348" spans="2:2" x14ac:dyDescent="0.25">
      <c r="B19348"/>
    </row>
    <row r="19349" spans="2:2" x14ac:dyDescent="0.25">
      <c r="B19349"/>
    </row>
    <row r="19350" spans="2:2" x14ac:dyDescent="0.25">
      <c r="B19350"/>
    </row>
    <row r="19351" spans="2:2" x14ac:dyDescent="0.25">
      <c r="B19351"/>
    </row>
    <row r="19352" spans="2:2" x14ac:dyDescent="0.25">
      <c r="B19352"/>
    </row>
    <row r="19353" spans="2:2" x14ac:dyDescent="0.25">
      <c r="B19353"/>
    </row>
    <row r="19354" spans="2:2" x14ac:dyDescent="0.25">
      <c r="B19354"/>
    </row>
    <row r="19355" spans="2:2" x14ac:dyDescent="0.25">
      <c r="B19355"/>
    </row>
    <row r="19356" spans="2:2" x14ac:dyDescent="0.25">
      <c r="B19356"/>
    </row>
    <row r="19357" spans="2:2" x14ac:dyDescent="0.25">
      <c r="B19357"/>
    </row>
    <row r="19358" spans="2:2" x14ac:dyDescent="0.25">
      <c r="B19358"/>
    </row>
    <row r="19359" spans="2:2" x14ac:dyDescent="0.25">
      <c r="B19359"/>
    </row>
    <row r="19360" spans="2:2" x14ac:dyDescent="0.25">
      <c r="B19360"/>
    </row>
    <row r="19361" spans="2:2" x14ac:dyDescent="0.25">
      <c r="B19361"/>
    </row>
    <row r="19362" spans="2:2" x14ac:dyDescent="0.25">
      <c r="B19362"/>
    </row>
    <row r="19363" spans="2:2" x14ac:dyDescent="0.25">
      <c r="B19363"/>
    </row>
    <row r="19364" spans="2:2" x14ac:dyDescent="0.25">
      <c r="B19364"/>
    </row>
    <row r="19365" spans="2:2" x14ac:dyDescent="0.25">
      <c r="B19365"/>
    </row>
    <row r="19366" spans="2:2" x14ac:dyDescent="0.25">
      <c r="B19366"/>
    </row>
    <row r="19367" spans="2:2" x14ac:dyDescent="0.25">
      <c r="B19367"/>
    </row>
    <row r="19368" spans="2:2" x14ac:dyDescent="0.25">
      <c r="B19368"/>
    </row>
    <row r="19369" spans="2:2" x14ac:dyDescent="0.25">
      <c r="B19369"/>
    </row>
    <row r="19370" spans="2:2" x14ac:dyDescent="0.25">
      <c r="B19370"/>
    </row>
    <row r="19371" spans="2:2" x14ac:dyDescent="0.25">
      <c r="B19371"/>
    </row>
    <row r="19372" spans="2:2" x14ac:dyDescent="0.25">
      <c r="B19372"/>
    </row>
    <row r="19373" spans="2:2" x14ac:dyDescent="0.25">
      <c r="B19373"/>
    </row>
    <row r="19374" spans="2:2" x14ac:dyDescent="0.25">
      <c r="B19374"/>
    </row>
    <row r="19375" spans="2:2" x14ac:dyDescent="0.25">
      <c r="B19375"/>
    </row>
    <row r="19376" spans="2:2" x14ac:dyDescent="0.25">
      <c r="B19376"/>
    </row>
    <row r="19377" spans="2:2" x14ac:dyDescent="0.25">
      <c r="B19377"/>
    </row>
    <row r="19378" spans="2:2" x14ac:dyDescent="0.25">
      <c r="B19378"/>
    </row>
    <row r="19379" spans="2:2" x14ac:dyDescent="0.25">
      <c r="B19379"/>
    </row>
    <row r="19380" spans="2:2" x14ac:dyDescent="0.25">
      <c r="B19380"/>
    </row>
    <row r="19381" spans="2:2" x14ac:dyDescent="0.25">
      <c r="B19381"/>
    </row>
    <row r="19382" spans="2:2" x14ac:dyDescent="0.25">
      <c r="B19382"/>
    </row>
    <row r="19383" spans="2:2" x14ac:dyDescent="0.25">
      <c r="B19383"/>
    </row>
    <row r="19384" spans="2:2" x14ac:dyDescent="0.25">
      <c r="B19384"/>
    </row>
    <row r="19385" spans="2:2" x14ac:dyDescent="0.25">
      <c r="B19385"/>
    </row>
    <row r="19386" spans="2:2" x14ac:dyDescent="0.25">
      <c r="B19386"/>
    </row>
    <row r="19387" spans="2:2" x14ac:dyDescent="0.25">
      <c r="B19387"/>
    </row>
    <row r="19388" spans="2:2" x14ac:dyDescent="0.25">
      <c r="B19388"/>
    </row>
    <row r="19389" spans="2:2" x14ac:dyDescent="0.25">
      <c r="B19389"/>
    </row>
    <row r="19390" spans="2:2" x14ac:dyDescent="0.25">
      <c r="B19390"/>
    </row>
    <row r="19391" spans="2:2" x14ac:dyDescent="0.25">
      <c r="B19391"/>
    </row>
    <row r="19392" spans="2:2" x14ac:dyDescent="0.25">
      <c r="B19392"/>
    </row>
    <row r="19393" spans="2:2" x14ac:dyDescent="0.25">
      <c r="B19393"/>
    </row>
    <row r="19394" spans="2:2" x14ac:dyDescent="0.25">
      <c r="B19394"/>
    </row>
    <row r="19395" spans="2:2" x14ac:dyDescent="0.25">
      <c r="B19395"/>
    </row>
    <row r="19396" spans="2:2" x14ac:dyDescent="0.25">
      <c r="B19396"/>
    </row>
    <row r="19397" spans="2:2" x14ac:dyDescent="0.25">
      <c r="B19397"/>
    </row>
    <row r="19398" spans="2:2" x14ac:dyDescent="0.25">
      <c r="B19398"/>
    </row>
    <row r="19399" spans="2:2" x14ac:dyDescent="0.25">
      <c r="B19399"/>
    </row>
    <row r="19400" spans="2:2" x14ac:dyDescent="0.25">
      <c r="B19400"/>
    </row>
    <row r="19401" spans="2:2" x14ac:dyDescent="0.25">
      <c r="B19401"/>
    </row>
    <row r="19402" spans="2:2" x14ac:dyDescent="0.25">
      <c r="B19402"/>
    </row>
    <row r="19403" spans="2:2" x14ac:dyDescent="0.25">
      <c r="B19403"/>
    </row>
    <row r="19404" spans="2:2" x14ac:dyDescent="0.25">
      <c r="B19404"/>
    </row>
    <row r="19405" spans="2:2" x14ac:dyDescent="0.25">
      <c r="B19405"/>
    </row>
    <row r="19406" spans="2:2" x14ac:dyDescent="0.25">
      <c r="B19406"/>
    </row>
    <row r="19407" spans="2:2" x14ac:dyDescent="0.25">
      <c r="B19407"/>
    </row>
    <row r="19408" spans="2:2" x14ac:dyDescent="0.25">
      <c r="B19408"/>
    </row>
    <row r="19409" spans="2:2" x14ac:dyDescent="0.25">
      <c r="B19409"/>
    </row>
    <row r="19410" spans="2:2" x14ac:dyDescent="0.25">
      <c r="B19410"/>
    </row>
    <row r="19411" spans="2:2" x14ac:dyDescent="0.25">
      <c r="B19411"/>
    </row>
    <row r="19412" spans="2:2" x14ac:dyDescent="0.25">
      <c r="B19412"/>
    </row>
    <row r="19413" spans="2:2" x14ac:dyDescent="0.25">
      <c r="B19413"/>
    </row>
    <row r="19414" spans="2:2" x14ac:dyDescent="0.25">
      <c r="B19414"/>
    </row>
    <row r="19415" spans="2:2" x14ac:dyDescent="0.25">
      <c r="B19415"/>
    </row>
    <row r="19416" spans="2:2" x14ac:dyDescent="0.25">
      <c r="B19416"/>
    </row>
    <row r="19417" spans="2:2" x14ac:dyDescent="0.25">
      <c r="B19417"/>
    </row>
    <row r="19418" spans="2:2" x14ac:dyDescent="0.25">
      <c r="B19418"/>
    </row>
    <row r="19419" spans="2:2" x14ac:dyDescent="0.25">
      <c r="B19419"/>
    </row>
    <row r="19420" spans="2:2" x14ac:dyDescent="0.25">
      <c r="B19420"/>
    </row>
    <row r="19421" spans="2:2" x14ac:dyDescent="0.25">
      <c r="B19421"/>
    </row>
    <row r="19422" spans="2:2" x14ac:dyDescent="0.25">
      <c r="B19422"/>
    </row>
    <row r="19423" spans="2:2" x14ac:dyDescent="0.25">
      <c r="B19423"/>
    </row>
    <row r="19424" spans="2:2" x14ac:dyDescent="0.25">
      <c r="B19424"/>
    </row>
    <row r="19425" spans="2:2" x14ac:dyDescent="0.25">
      <c r="B19425"/>
    </row>
    <row r="19426" spans="2:2" x14ac:dyDescent="0.25">
      <c r="B19426"/>
    </row>
    <row r="19427" spans="2:2" x14ac:dyDescent="0.25">
      <c r="B19427"/>
    </row>
    <row r="19428" spans="2:2" x14ac:dyDescent="0.25">
      <c r="B19428"/>
    </row>
    <row r="19429" spans="2:2" x14ac:dyDescent="0.25">
      <c r="B19429"/>
    </row>
    <row r="19430" spans="2:2" x14ac:dyDescent="0.25">
      <c r="B19430"/>
    </row>
    <row r="19431" spans="2:2" x14ac:dyDescent="0.25">
      <c r="B19431"/>
    </row>
    <row r="19432" spans="2:2" x14ac:dyDescent="0.25">
      <c r="B19432"/>
    </row>
    <row r="19433" spans="2:2" x14ac:dyDescent="0.25">
      <c r="B19433"/>
    </row>
    <row r="19434" spans="2:2" x14ac:dyDescent="0.25">
      <c r="B19434"/>
    </row>
    <row r="19435" spans="2:2" x14ac:dyDescent="0.25">
      <c r="B19435"/>
    </row>
    <row r="19436" spans="2:2" x14ac:dyDescent="0.25">
      <c r="B19436"/>
    </row>
    <row r="19437" spans="2:2" x14ac:dyDescent="0.25">
      <c r="B19437"/>
    </row>
    <row r="19438" spans="2:2" x14ac:dyDescent="0.25">
      <c r="B19438"/>
    </row>
    <row r="19439" spans="2:2" x14ac:dyDescent="0.25">
      <c r="B19439"/>
    </row>
    <row r="19440" spans="2:2" x14ac:dyDescent="0.25">
      <c r="B19440"/>
    </row>
    <row r="19441" spans="2:2" x14ac:dyDescent="0.25">
      <c r="B19441"/>
    </row>
    <row r="19442" spans="2:2" x14ac:dyDescent="0.25">
      <c r="B19442"/>
    </row>
    <row r="19443" spans="2:2" x14ac:dyDescent="0.25">
      <c r="B19443"/>
    </row>
    <row r="19444" spans="2:2" x14ac:dyDescent="0.25">
      <c r="B19444"/>
    </row>
    <row r="19445" spans="2:2" x14ac:dyDescent="0.25">
      <c r="B19445"/>
    </row>
    <row r="19446" spans="2:2" x14ac:dyDescent="0.25">
      <c r="B19446"/>
    </row>
    <row r="19447" spans="2:2" x14ac:dyDescent="0.25">
      <c r="B19447"/>
    </row>
    <row r="19448" spans="2:2" x14ac:dyDescent="0.25">
      <c r="B19448"/>
    </row>
    <row r="19449" spans="2:2" x14ac:dyDescent="0.25">
      <c r="B19449"/>
    </row>
    <row r="19450" spans="2:2" x14ac:dyDescent="0.25">
      <c r="B19450"/>
    </row>
    <row r="19451" spans="2:2" x14ac:dyDescent="0.25">
      <c r="B19451"/>
    </row>
    <row r="19452" spans="2:2" x14ac:dyDescent="0.25">
      <c r="B19452"/>
    </row>
    <row r="19453" spans="2:2" x14ac:dyDescent="0.25">
      <c r="B19453"/>
    </row>
    <row r="19454" spans="2:2" x14ac:dyDescent="0.25">
      <c r="B19454"/>
    </row>
    <row r="19455" spans="2:2" x14ac:dyDescent="0.25">
      <c r="B19455"/>
    </row>
    <row r="19456" spans="2:2" x14ac:dyDescent="0.25">
      <c r="B19456"/>
    </row>
    <row r="19457" spans="2:2" x14ac:dyDescent="0.25">
      <c r="B19457"/>
    </row>
    <row r="19458" spans="2:2" x14ac:dyDescent="0.25">
      <c r="B19458"/>
    </row>
    <row r="19459" spans="2:2" x14ac:dyDescent="0.25">
      <c r="B19459"/>
    </row>
    <row r="19460" spans="2:2" x14ac:dyDescent="0.25">
      <c r="B19460"/>
    </row>
    <row r="19461" spans="2:2" x14ac:dyDescent="0.25">
      <c r="B19461"/>
    </row>
    <row r="19462" spans="2:2" x14ac:dyDescent="0.25">
      <c r="B19462"/>
    </row>
    <row r="19463" spans="2:2" x14ac:dyDescent="0.25">
      <c r="B19463"/>
    </row>
    <row r="19464" spans="2:2" x14ac:dyDescent="0.25">
      <c r="B19464"/>
    </row>
    <row r="19465" spans="2:2" x14ac:dyDescent="0.25">
      <c r="B19465"/>
    </row>
    <row r="19466" spans="2:2" x14ac:dyDescent="0.25">
      <c r="B19466"/>
    </row>
    <row r="19467" spans="2:2" x14ac:dyDescent="0.25">
      <c r="B19467"/>
    </row>
    <row r="19468" spans="2:2" x14ac:dyDescent="0.25">
      <c r="B19468"/>
    </row>
    <row r="19469" spans="2:2" x14ac:dyDescent="0.25">
      <c r="B19469"/>
    </row>
    <row r="19470" spans="2:2" x14ac:dyDescent="0.25">
      <c r="B19470"/>
    </row>
    <row r="19471" spans="2:2" x14ac:dyDescent="0.25">
      <c r="B19471"/>
    </row>
    <row r="19472" spans="2:2" x14ac:dyDescent="0.25">
      <c r="B19472"/>
    </row>
    <row r="19473" spans="2:2" x14ac:dyDescent="0.25">
      <c r="B19473"/>
    </row>
    <row r="19474" spans="2:2" x14ac:dyDescent="0.25">
      <c r="B19474"/>
    </row>
    <row r="19475" spans="2:2" x14ac:dyDescent="0.25">
      <c r="B19475"/>
    </row>
    <row r="19476" spans="2:2" x14ac:dyDescent="0.25">
      <c r="B19476"/>
    </row>
    <row r="19477" spans="2:2" x14ac:dyDescent="0.25">
      <c r="B19477"/>
    </row>
    <row r="19478" spans="2:2" x14ac:dyDescent="0.25">
      <c r="B19478"/>
    </row>
    <row r="19479" spans="2:2" x14ac:dyDescent="0.25">
      <c r="B19479"/>
    </row>
    <row r="19480" spans="2:2" x14ac:dyDescent="0.25">
      <c r="B19480"/>
    </row>
    <row r="19481" spans="2:2" x14ac:dyDescent="0.25">
      <c r="B19481"/>
    </row>
    <row r="19482" spans="2:2" x14ac:dyDescent="0.25">
      <c r="B19482"/>
    </row>
    <row r="19483" spans="2:2" x14ac:dyDescent="0.25">
      <c r="B19483"/>
    </row>
    <row r="19484" spans="2:2" x14ac:dyDescent="0.25">
      <c r="B19484"/>
    </row>
    <row r="19485" spans="2:2" x14ac:dyDescent="0.25">
      <c r="B19485"/>
    </row>
    <row r="19486" spans="2:2" x14ac:dyDescent="0.25">
      <c r="B19486"/>
    </row>
    <row r="19487" spans="2:2" x14ac:dyDescent="0.25">
      <c r="B19487"/>
    </row>
    <row r="19488" spans="2:2" x14ac:dyDescent="0.25">
      <c r="B19488"/>
    </row>
    <row r="19489" spans="2:2" x14ac:dyDescent="0.25">
      <c r="B19489"/>
    </row>
    <row r="19490" spans="2:2" x14ac:dyDescent="0.25">
      <c r="B19490"/>
    </row>
    <row r="19491" spans="2:2" x14ac:dyDescent="0.25">
      <c r="B19491"/>
    </row>
    <row r="19492" spans="2:2" x14ac:dyDescent="0.25">
      <c r="B19492"/>
    </row>
    <row r="19493" spans="2:2" x14ac:dyDescent="0.25">
      <c r="B19493"/>
    </row>
    <row r="19494" spans="2:2" x14ac:dyDescent="0.25">
      <c r="B19494"/>
    </row>
    <row r="19495" spans="2:2" x14ac:dyDescent="0.25">
      <c r="B19495"/>
    </row>
    <row r="19496" spans="2:2" x14ac:dyDescent="0.25">
      <c r="B19496"/>
    </row>
    <row r="19497" spans="2:2" x14ac:dyDescent="0.25">
      <c r="B19497"/>
    </row>
    <row r="19498" spans="2:2" x14ac:dyDescent="0.25">
      <c r="B19498"/>
    </row>
    <row r="19499" spans="2:2" x14ac:dyDescent="0.25">
      <c r="B19499"/>
    </row>
    <row r="19500" spans="2:2" x14ac:dyDescent="0.25">
      <c r="B19500"/>
    </row>
    <row r="19501" spans="2:2" x14ac:dyDescent="0.25">
      <c r="B19501"/>
    </row>
    <row r="19502" spans="2:2" x14ac:dyDescent="0.25">
      <c r="B19502"/>
    </row>
    <row r="19503" spans="2:2" x14ac:dyDescent="0.25">
      <c r="B19503"/>
    </row>
    <row r="19504" spans="2:2" x14ac:dyDescent="0.25">
      <c r="B19504"/>
    </row>
    <row r="19505" spans="2:2" x14ac:dyDescent="0.25">
      <c r="B19505"/>
    </row>
    <row r="19506" spans="2:2" x14ac:dyDescent="0.25">
      <c r="B19506"/>
    </row>
    <row r="19507" spans="2:2" x14ac:dyDescent="0.25">
      <c r="B19507"/>
    </row>
    <row r="19508" spans="2:2" x14ac:dyDescent="0.25">
      <c r="B19508"/>
    </row>
    <row r="19509" spans="2:2" x14ac:dyDescent="0.25">
      <c r="B19509"/>
    </row>
    <row r="19510" spans="2:2" x14ac:dyDescent="0.25">
      <c r="B19510"/>
    </row>
    <row r="19511" spans="2:2" x14ac:dyDescent="0.25">
      <c r="B19511"/>
    </row>
    <row r="19512" spans="2:2" x14ac:dyDescent="0.25">
      <c r="B19512"/>
    </row>
    <row r="19513" spans="2:2" x14ac:dyDescent="0.25">
      <c r="B19513"/>
    </row>
    <row r="19514" spans="2:2" x14ac:dyDescent="0.25">
      <c r="B19514"/>
    </row>
    <row r="19515" spans="2:2" x14ac:dyDescent="0.25">
      <c r="B19515"/>
    </row>
    <row r="19516" spans="2:2" x14ac:dyDescent="0.25">
      <c r="B19516"/>
    </row>
    <row r="19517" spans="2:2" x14ac:dyDescent="0.25">
      <c r="B19517"/>
    </row>
    <row r="19518" spans="2:2" x14ac:dyDescent="0.25">
      <c r="B19518"/>
    </row>
    <row r="19519" spans="2:2" x14ac:dyDescent="0.25">
      <c r="B19519"/>
    </row>
    <row r="19520" spans="2:2" x14ac:dyDescent="0.25">
      <c r="B19520"/>
    </row>
    <row r="19521" spans="2:2" x14ac:dyDescent="0.25">
      <c r="B19521"/>
    </row>
    <row r="19522" spans="2:2" x14ac:dyDescent="0.25">
      <c r="B19522"/>
    </row>
    <row r="19523" spans="2:2" x14ac:dyDescent="0.25">
      <c r="B19523"/>
    </row>
    <row r="19524" spans="2:2" x14ac:dyDescent="0.25">
      <c r="B19524"/>
    </row>
    <row r="19525" spans="2:2" x14ac:dyDescent="0.25">
      <c r="B19525"/>
    </row>
    <row r="19526" spans="2:2" x14ac:dyDescent="0.25">
      <c r="B19526"/>
    </row>
    <row r="19527" spans="2:2" x14ac:dyDescent="0.25">
      <c r="B19527"/>
    </row>
    <row r="19528" spans="2:2" x14ac:dyDescent="0.25">
      <c r="B19528"/>
    </row>
    <row r="19529" spans="2:2" x14ac:dyDescent="0.25">
      <c r="B19529"/>
    </row>
    <row r="19530" spans="2:2" x14ac:dyDescent="0.25">
      <c r="B19530"/>
    </row>
    <row r="19531" spans="2:2" x14ac:dyDescent="0.25">
      <c r="B19531"/>
    </row>
    <row r="19532" spans="2:2" x14ac:dyDescent="0.25">
      <c r="B19532"/>
    </row>
    <row r="19533" spans="2:2" x14ac:dyDescent="0.25">
      <c r="B19533"/>
    </row>
    <row r="19534" spans="2:2" x14ac:dyDescent="0.25">
      <c r="B19534"/>
    </row>
    <row r="19535" spans="2:2" x14ac:dyDescent="0.25">
      <c r="B19535"/>
    </row>
    <row r="19536" spans="2:2" x14ac:dyDescent="0.25">
      <c r="B19536"/>
    </row>
    <row r="19537" spans="2:2" x14ac:dyDescent="0.25">
      <c r="B19537"/>
    </row>
    <row r="19538" spans="2:2" x14ac:dyDescent="0.25">
      <c r="B19538"/>
    </row>
    <row r="19539" spans="2:2" x14ac:dyDescent="0.25">
      <c r="B19539"/>
    </row>
    <row r="19540" spans="2:2" x14ac:dyDescent="0.25">
      <c r="B19540"/>
    </row>
    <row r="19541" spans="2:2" x14ac:dyDescent="0.25">
      <c r="B19541"/>
    </row>
    <row r="19542" spans="2:2" x14ac:dyDescent="0.25">
      <c r="B19542"/>
    </row>
    <row r="19543" spans="2:2" x14ac:dyDescent="0.25">
      <c r="B19543"/>
    </row>
    <row r="19544" spans="2:2" x14ac:dyDescent="0.25">
      <c r="B19544"/>
    </row>
    <row r="19545" spans="2:2" x14ac:dyDescent="0.25">
      <c r="B19545"/>
    </row>
    <row r="19546" spans="2:2" x14ac:dyDescent="0.25">
      <c r="B19546"/>
    </row>
    <row r="19547" spans="2:2" x14ac:dyDescent="0.25">
      <c r="B19547"/>
    </row>
    <row r="19548" spans="2:2" x14ac:dyDescent="0.25">
      <c r="B19548"/>
    </row>
    <row r="19549" spans="2:2" x14ac:dyDescent="0.25">
      <c r="B19549"/>
    </row>
    <row r="19550" spans="2:2" x14ac:dyDescent="0.25">
      <c r="B19550"/>
    </row>
    <row r="19551" spans="2:2" x14ac:dyDescent="0.25">
      <c r="B19551"/>
    </row>
    <row r="19552" spans="2:2" x14ac:dyDescent="0.25">
      <c r="B19552"/>
    </row>
    <row r="19553" spans="2:2" x14ac:dyDescent="0.25">
      <c r="B19553"/>
    </row>
    <row r="19554" spans="2:2" x14ac:dyDescent="0.25">
      <c r="B19554"/>
    </row>
    <row r="19555" spans="2:2" x14ac:dyDescent="0.25">
      <c r="B19555"/>
    </row>
    <row r="19556" spans="2:2" x14ac:dyDescent="0.25">
      <c r="B19556"/>
    </row>
    <row r="19557" spans="2:2" x14ac:dyDescent="0.25">
      <c r="B19557"/>
    </row>
    <row r="19558" spans="2:2" x14ac:dyDescent="0.25">
      <c r="B19558"/>
    </row>
    <row r="19559" spans="2:2" x14ac:dyDescent="0.25">
      <c r="B19559"/>
    </row>
    <row r="19560" spans="2:2" x14ac:dyDescent="0.25">
      <c r="B19560"/>
    </row>
    <row r="19561" spans="2:2" x14ac:dyDescent="0.25">
      <c r="B19561"/>
    </row>
    <row r="19562" spans="2:2" x14ac:dyDescent="0.25">
      <c r="B19562"/>
    </row>
    <row r="19563" spans="2:2" x14ac:dyDescent="0.25">
      <c r="B19563"/>
    </row>
    <row r="19564" spans="2:2" x14ac:dyDescent="0.25">
      <c r="B19564"/>
    </row>
    <row r="19565" spans="2:2" x14ac:dyDescent="0.25">
      <c r="B19565"/>
    </row>
    <row r="19566" spans="2:2" x14ac:dyDescent="0.25">
      <c r="B19566"/>
    </row>
    <row r="19567" spans="2:2" x14ac:dyDescent="0.25">
      <c r="B19567"/>
    </row>
    <row r="19568" spans="2:2" x14ac:dyDescent="0.25">
      <c r="B19568"/>
    </row>
    <row r="19569" spans="2:2" x14ac:dyDescent="0.25">
      <c r="B19569"/>
    </row>
    <row r="19570" spans="2:2" x14ac:dyDescent="0.25">
      <c r="B19570"/>
    </row>
    <row r="19571" spans="2:2" x14ac:dyDescent="0.25">
      <c r="B19571"/>
    </row>
    <row r="19572" spans="2:2" x14ac:dyDescent="0.25">
      <c r="B19572"/>
    </row>
    <row r="19573" spans="2:2" x14ac:dyDescent="0.25">
      <c r="B19573"/>
    </row>
    <row r="19574" spans="2:2" x14ac:dyDescent="0.25">
      <c r="B19574"/>
    </row>
    <row r="19575" spans="2:2" x14ac:dyDescent="0.25">
      <c r="B19575"/>
    </row>
    <row r="19576" spans="2:2" x14ac:dyDescent="0.25">
      <c r="B19576"/>
    </row>
    <row r="19577" spans="2:2" x14ac:dyDescent="0.25">
      <c r="B19577"/>
    </row>
    <row r="19578" spans="2:2" x14ac:dyDescent="0.25">
      <c r="B19578"/>
    </row>
    <row r="19579" spans="2:2" x14ac:dyDescent="0.25">
      <c r="B19579"/>
    </row>
    <row r="19580" spans="2:2" x14ac:dyDescent="0.25">
      <c r="B19580"/>
    </row>
    <row r="19581" spans="2:2" x14ac:dyDescent="0.25">
      <c r="B19581"/>
    </row>
    <row r="19582" spans="2:2" x14ac:dyDescent="0.25">
      <c r="B19582"/>
    </row>
    <row r="19583" spans="2:2" x14ac:dyDescent="0.25">
      <c r="B19583"/>
    </row>
    <row r="19584" spans="2:2" x14ac:dyDescent="0.25">
      <c r="B19584"/>
    </row>
    <row r="19585" spans="2:2" x14ac:dyDescent="0.25">
      <c r="B19585"/>
    </row>
    <row r="19586" spans="2:2" x14ac:dyDescent="0.25">
      <c r="B19586"/>
    </row>
    <row r="19587" spans="2:2" x14ac:dyDescent="0.25">
      <c r="B19587"/>
    </row>
    <row r="19588" spans="2:2" x14ac:dyDescent="0.25">
      <c r="B19588"/>
    </row>
    <row r="19589" spans="2:2" x14ac:dyDescent="0.25">
      <c r="B19589"/>
    </row>
    <row r="19590" spans="2:2" x14ac:dyDescent="0.25">
      <c r="B19590"/>
    </row>
    <row r="19591" spans="2:2" x14ac:dyDescent="0.25">
      <c r="B19591"/>
    </row>
    <row r="19592" spans="2:2" x14ac:dyDescent="0.25">
      <c r="B19592"/>
    </row>
    <row r="19593" spans="2:2" x14ac:dyDescent="0.25">
      <c r="B19593"/>
    </row>
    <row r="19594" spans="2:2" x14ac:dyDescent="0.25">
      <c r="B19594"/>
    </row>
    <row r="19595" spans="2:2" x14ac:dyDescent="0.25">
      <c r="B19595"/>
    </row>
    <row r="19596" spans="2:2" x14ac:dyDescent="0.25">
      <c r="B19596"/>
    </row>
    <row r="19597" spans="2:2" x14ac:dyDescent="0.25">
      <c r="B19597"/>
    </row>
    <row r="19598" spans="2:2" x14ac:dyDescent="0.25">
      <c r="B19598"/>
    </row>
    <row r="19599" spans="2:2" x14ac:dyDescent="0.25">
      <c r="B19599"/>
    </row>
    <row r="19600" spans="2:2" x14ac:dyDescent="0.25">
      <c r="B19600"/>
    </row>
    <row r="19601" spans="2:2" x14ac:dyDescent="0.25">
      <c r="B19601"/>
    </row>
    <row r="19602" spans="2:2" x14ac:dyDescent="0.25">
      <c r="B19602"/>
    </row>
    <row r="19603" spans="2:2" x14ac:dyDescent="0.25">
      <c r="B19603"/>
    </row>
    <row r="19604" spans="2:2" x14ac:dyDescent="0.25">
      <c r="B19604"/>
    </row>
    <row r="19605" spans="2:2" x14ac:dyDescent="0.25">
      <c r="B19605"/>
    </row>
    <row r="19606" spans="2:2" x14ac:dyDescent="0.25">
      <c r="B19606"/>
    </row>
    <row r="19607" spans="2:2" x14ac:dyDescent="0.25">
      <c r="B19607"/>
    </row>
    <row r="19608" spans="2:2" x14ac:dyDescent="0.25">
      <c r="B19608"/>
    </row>
    <row r="19609" spans="2:2" x14ac:dyDescent="0.25">
      <c r="B19609"/>
    </row>
    <row r="19610" spans="2:2" x14ac:dyDescent="0.25">
      <c r="B19610"/>
    </row>
    <row r="19611" spans="2:2" x14ac:dyDescent="0.25">
      <c r="B19611"/>
    </row>
    <row r="19612" spans="2:2" x14ac:dyDescent="0.25">
      <c r="B19612"/>
    </row>
    <row r="19613" spans="2:2" x14ac:dyDescent="0.25">
      <c r="B19613"/>
    </row>
    <row r="19614" spans="2:2" x14ac:dyDescent="0.25">
      <c r="B19614"/>
    </row>
    <row r="19615" spans="2:2" x14ac:dyDescent="0.25">
      <c r="B19615"/>
    </row>
    <row r="19616" spans="2:2" x14ac:dyDescent="0.25">
      <c r="B19616"/>
    </row>
    <row r="19617" spans="2:2" x14ac:dyDescent="0.25">
      <c r="B19617"/>
    </row>
    <row r="19618" spans="2:2" x14ac:dyDescent="0.25">
      <c r="B19618"/>
    </row>
    <row r="19619" spans="2:2" x14ac:dyDescent="0.25">
      <c r="B19619"/>
    </row>
    <row r="19620" spans="2:2" x14ac:dyDescent="0.25">
      <c r="B19620"/>
    </row>
    <row r="19621" spans="2:2" x14ac:dyDescent="0.25">
      <c r="B19621"/>
    </row>
    <row r="19622" spans="2:2" x14ac:dyDescent="0.25">
      <c r="B19622"/>
    </row>
    <row r="19623" spans="2:2" x14ac:dyDescent="0.25">
      <c r="B19623"/>
    </row>
    <row r="19624" spans="2:2" x14ac:dyDescent="0.25">
      <c r="B19624"/>
    </row>
    <row r="19625" spans="2:2" x14ac:dyDescent="0.25">
      <c r="B19625"/>
    </row>
    <row r="19626" spans="2:2" x14ac:dyDescent="0.25">
      <c r="B19626"/>
    </row>
    <row r="19627" spans="2:2" x14ac:dyDescent="0.25">
      <c r="B19627"/>
    </row>
    <row r="19628" spans="2:2" x14ac:dyDescent="0.25">
      <c r="B19628"/>
    </row>
    <row r="19629" spans="2:2" x14ac:dyDescent="0.25">
      <c r="B19629"/>
    </row>
    <row r="19630" spans="2:2" x14ac:dyDescent="0.25">
      <c r="B19630"/>
    </row>
    <row r="19631" spans="2:2" x14ac:dyDescent="0.25">
      <c r="B19631"/>
    </row>
    <row r="19632" spans="2:2" x14ac:dyDescent="0.25">
      <c r="B19632"/>
    </row>
    <row r="19633" spans="2:2" x14ac:dyDescent="0.25">
      <c r="B19633"/>
    </row>
    <row r="19634" spans="2:2" x14ac:dyDescent="0.25">
      <c r="B19634"/>
    </row>
    <row r="19635" spans="2:2" x14ac:dyDescent="0.25">
      <c r="B19635"/>
    </row>
    <row r="19636" spans="2:2" x14ac:dyDescent="0.25">
      <c r="B19636"/>
    </row>
    <row r="19637" spans="2:2" x14ac:dyDescent="0.25">
      <c r="B19637"/>
    </row>
    <row r="19638" spans="2:2" x14ac:dyDescent="0.25">
      <c r="B19638"/>
    </row>
    <row r="19639" spans="2:2" x14ac:dyDescent="0.25">
      <c r="B19639"/>
    </row>
    <row r="19640" spans="2:2" x14ac:dyDescent="0.25">
      <c r="B19640"/>
    </row>
    <row r="19641" spans="2:2" x14ac:dyDescent="0.25">
      <c r="B19641"/>
    </row>
    <row r="19642" spans="2:2" x14ac:dyDescent="0.25">
      <c r="B19642"/>
    </row>
    <row r="19643" spans="2:2" x14ac:dyDescent="0.25">
      <c r="B19643"/>
    </row>
    <row r="19644" spans="2:2" x14ac:dyDescent="0.25">
      <c r="B19644"/>
    </row>
    <row r="19645" spans="2:2" x14ac:dyDescent="0.25">
      <c r="B19645"/>
    </row>
    <row r="19646" spans="2:2" x14ac:dyDescent="0.25">
      <c r="B19646"/>
    </row>
    <row r="19647" spans="2:2" x14ac:dyDescent="0.25">
      <c r="B19647"/>
    </row>
    <row r="19648" spans="2:2" x14ac:dyDescent="0.25">
      <c r="B19648"/>
    </row>
    <row r="19649" spans="2:2" x14ac:dyDescent="0.25">
      <c r="B19649"/>
    </row>
    <row r="19650" spans="2:2" x14ac:dyDescent="0.25">
      <c r="B19650"/>
    </row>
    <row r="19651" spans="2:2" x14ac:dyDescent="0.25">
      <c r="B19651"/>
    </row>
    <row r="19652" spans="2:2" x14ac:dyDescent="0.25">
      <c r="B19652"/>
    </row>
    <row r="19653" spans="2:2" x14ac:dyDescent="0.25">
      <c r="B19653"/>
    </row>
    <row r="19654" spans="2:2" x14ac:dyDescent="0.25">
      <c r="B19654"/>
    </row>
    <row r="19655" spans="2:2" x14ac:dyDescent="0.25">
      <c r="B19655"/>
    </row>
    <row r="19656" spans="2:2" x14ac:dyDescent="0.25">
      <c r="B19656"/>
    </row>
    <row r="19657" spans="2:2" x14ac:dyDescent="0.25">
      <c r="B19657"/>
    </row>
    <row r="19658" spans="2:2" x14ac:dyDescent="0.25">
      <c r="B19658"/>
    </row>
    <row r="19659" spans="2:2" x14ac:dyDescent="0.25">
      <c r="B19659"/>
    </row>
    <row r="19660" spans="2:2" x14ac:dyDescent="0.25">
      <c r="B19660"/>
    </row>
    <row r="19661" spans="2:2" x14ac:dyDescent="0.25">
      <c r="B19661"/>
    </row>
    <row r="19662" spans="2:2" x14ac:dyDescent="0.25">
      <c r="B19662"/>
    </row>
    <row r="19663" spans="2:2" x14ac:dyDescent="0.25">
      <c r="B19663"/>
    </row>
    <row r="19664" spans="2:2" x14ac:dyDescent="0.25">
      <c r="B19664"/>
    </row>
    <row r="19665" spans="2:2" x14ac:dyDescent="0.25">
      <c r="B19665"/>
    </row>
    <row r="19666" spans="2:2" x14ac:dyDescent="0.25">
      <c r="B19666"/>
    </row>
    <row r="19667" spans="2:2" x14ac:dyDescent="0.25">
      <c r="B19667"/>
    </row>
    <row r="19668" spans="2:2" x14ac:dyDescent="0.25">
      <c r="B19668"/>
    </row>
    <row r="19669" spans="2:2" x14ac:dyDescent="0.25">
      <c r="B19669"/>
    </row>
    <row r="19670" spans="2:2" x14ac:dyDescent="0.25">
      <c r="B19670"/>
    </row>
    <row r="19671" spans="2:2" x14ac:dyDescent="0.25">
      <c r="B19671"/>
    </row>
    <row r="19672" spans="2:2" x14ac:dyDescent="0.25">
      <c r="B19672"/>
    </row>
    <row r="19673" spans="2:2" x14ac:dyDescent="0.25">
      <c r="B19673"/>
    </row>
    <row r="19674" spans="2:2" x14ac:dyDescent="0.25">
      <c r="B19674"/>
    </row>
    <row r="19675" spans="2:2" x14ac:dyDescent="0.25">
      <c r="B19675"/>
    </row>
    <row r="19676" spans="2:2" x14ac:dyDescent="0.25">
      <c r="B19676"/>
    </row>
    <row r="19677" spans="2:2" x14ac:dyDescent="0.25">
      <c r="B19677"/>
    </row>
    <row r="19678" spans="2:2" x14ac:dyDescent="0.25">
      <c r="B19678"/>
    </row>
    <row r="19679" spans="2:2" x14ac:dyDescent="0.25">
      <c r="B19679"/>
    </row>
    <row r="19680" spans="2:2" x14ac:dyDescent="0.25">
      <c r="B19680"/>
    </row>
    <row r="19681" spans="2:2" x14ac:dyDescent="0.25">
      <c r="B19681"/>
    </row>
    <row r="19682" spans="2:2" x14ac:dyDescent="0.25">
      <c r="B19682"/>
    </row>
    <row r="19683" spans="2:2" x14ac:dyDescent="0.25">
      <c r="B19683"/>
    </row>
    <row r="19684" spans="2:2" x14ac:dyDescent="0.25">
      <c r="B19684"/>
    </row>
    <row r="19685" spans="2:2" x14ac:dyDescent="0.25">
      <c r="B19685"/>
    </row>
    <row r="19686" spans="2:2" x14ac:dyDescent="0.25">
      <c r="B19686"/>
    </row>
    <row r="19687" spans="2:2" x14ac:dyDescent="0.25">
      <c r="B19687"/>
    </row>
    <row r="19688" spans="2:2" x14ac:dyDescent="0.25">
      <c r="B19688"/>
    </row>
    <row r="19689" spans="2:2" x14ac:dyDescent="0.25">
      <c r="B19689"/>
    </row>
    <row r="19690" spans="2:2" x14ac:dyDescent="0.25">
      <c r="B19690"/>
    </row>
    <row r="19691" spans="2:2" x14ac:dyDescent="0.25">
      <c r="B19691"/>
    </row>
    <row r="19692" spans="2:2" x14ac:dyDescent="0.25">
      <c r="B19692"/>
    </row>
    <row r="19693" spans="2:2" x14ac:dyDescent="0.25">
      <c r="B19693"/>
    </row>
    <row r="19694" spans="2:2" x14ac:dyDescent="0.25">
      <c r="B19694"/>
    </row>
    <row r="19695" spans="2:2" x14ac:dyDescent="0.25">
      <c r="B19695"/>
    </row>
    <row r="19696" spans="2:2" x14ac:dyDescent="0.25">
      <c r="B19696"/>
    </row>
    <row r="19697" spans="2:2" x14ac:dyDescent="0.25">
      <c r="B19697"/>
    </row>
    <row r="19698" spans="2:2" x14ac:dyDescent="0.25">
      <c r="B19698"/>
    </row>
    <row r="19699" spans="2:2" x14ac:dyDescent="0.25">
      <c r="B19699"/>
    </row>
    <row r="19700" spans="2:2" x14ac:dyDescent="0.25">
      <c r="B19700"/>
    </row>
    <row r="19701" spans="2:2" x14ac:dyDescent="0.25">
      <c r="B19701"/>
    </row>
    <row r="19702" spans="2:2" x14ac:dyDescent="0.25">
      <c r="B19702"/>
    </row>
    <row r="19703" spans="2:2" x14ac:dyDescent="0.25">
      <c r="B19703"/>
    </row>
    <row r="19704" spans="2:2" x14ac:dyDescent="0.25">
      <c r="B19704"/>
    </row>
    <row r="19705" spans="2:2" x14ac:dyDescent="0.25">
      <c r="B19705"/>
    </row>
    <row r="19706" spans="2:2" x14ac:dyDescent="0.25">
      <c r="B19706"/>
    </row>
    <row r="19707" spans="2:2" x14ac:dyDescent="0.25">
      <c r="B19707"/>
    </row>
    <row r="19708" spans="2:2" x14ac:dyDescent="0.25">
      <c r="B19708"/>
    </row>
    <row r="19709" spans="2:2" x14ac:dyDescent="0.25">
      <c r="B19709"/>
    </row>
    <row r="19710" spans="2:2" x14ac:dyDescent="0.25">
      <c r="B19710"/>
    </row>
    <row r="19711" spans="2:2" x14ac:dyDescent="0.25">
      <c r="B19711"/>
    </row>
    <row r="19712" spans="2:2" x14ac:dyDescent="0.25">
      <c r="B19712"/>
    </row>
    <row r="19713" spans="2:2" x14ac:dyDescent="0.25">
      <c r="B19713"/>
    </row>
    <row r="19714" spans="2:2" x14ac:dyDescent="0.25">
      <c r="B19714"/>
    </row>
    <row r="19715" spans="2:2" x14ac:dyDescent="0.25">
      <c r="B19715"/>
    </row>
    <row r="19716" spans="2:2" x14ac:dyDescent="0.25">
      <c r="B19716"/>
    </row>
    <row r="19717" spans="2:2" x14ac:dyDescent="0.25">
      <c r="B19717"/>
    </row>
    <row r="19718" spans="2:2" x14ac:dyDescent="0.25">
      <c r="B19718"/>
    </row>
    <row r="19719" spans="2:2" x14ac:dyDescent="0.25">
      <c r="B19719"/>
    </row>
    <row r="19720" spans="2:2" x14ac:dyDescent="0.25">
      <c r="B19720"/>
    </row>
    <row r="19721" spans="2:2" x14ac:dyDescent="0.25">
      <c r="B19721"/>
    </row>
    <row r="19722" spans="2:2" x14ac:dyDescent="0.25">
      <c r="B19722"/>
    </row>
    <row r="19723" spans="2:2" x14ac:dyDescent="0.25">
      <c r="B19723"/>
    </row>
    <row r="19724" spans="2:2" x14ac:dyDescent="0.25">
      <c r="B19724"/>
    </row>
    <row r="19725" spans="2:2" x14ac:dyDescent="0.25">
      <c r="B19725"/>
    </row>
    <row r="19726" spans="2:2" x14ac:dyDescent="0.25">
      <c r="B19726"/>
    </row>
    <row r="19727" spans="2:2" x14ac:dyDescent="0.25">
      <c r="B19727"/>
    </row>
    <row r="19728" spans="2:2" x14ac:dyDescent="0.25">
      <c r="B19728"/>
    </row>
    <row r="19729" spans="2:2" x14ac:dyDescent="0.25">
      <c r="B19729"/>
    </row>
    <row r="19730" spans="2:2" x14ac:dyDescent="0.25">
      <c r="B19730"/>
    </row>
    <row r="19731" spans="2:2" x14ac:dyDescent="0.25">
      <c r="B19731"/>
    </row>
    <row r="19732" spans="2:2" x14ac:dyDescent="0.25">
      <c r="B19732"/>
    </row>
    <row r="19733" spans="2:2" x14ac:dyDescent="0.25">
      <c r="B19733"/>
    </row>
    <row r="19734" spans="2:2" x14ac:dyDescent="0.25">
      <c r="B19734"/>
    </row>
    <row r="19735" spans="2:2" x14ac:dyDescent="0.25">
      <c r="B19735"/>
    </row>
    <row r="19736" spans="2:2" x14ac:dyDescent="0.25">
      <c r="B19736"/>
    </row>
    <row r="19737" spans="2:2" x14ac:dyDescent="0.25">
      <c r="B19737"/>
    </row>
    <row r="19738" spans="2:2" x14ac:dyDescent="0.25">
      <c r="B19738"/>
    </row>
    <row r="19739" spans="2:2" x14ac:dyDescent="0.25">
      <c r="B19739"/>
    </row>
    <row r="19740" spans="2:2" x14ac:dyDescent="0.25">
      <c r="B19740"/>
    </row>
    <row r="19741" spans="2:2" x14ac:dyDescent="0.25">
      <c r="B19741"/>
    </row>
    <row r="19742" spans="2:2" x14ac:dyDescent="0.25">
      <c r="B19742"/>
    </row>
    <row r="19743" spans="2:2" x14ac:dyDescent="0.25">
      <c r="B19743"/>
    </row>
    <row r="19744" spans="2:2" x14ac:dyDescent="0.25">
      <c r="B19744"/>
    </row>
    <row r="19745" spans="2:2" x14ac:dyDescent="0.25">
      <c r="B19745"/>
    </row>
    <row r="19746" spans="2:2" x14ac:dyDescent="0.25">
      <c r="B19746"/>
    </row>
    <row r="19747" spans="2:2" x14ac:dyDescent="0.25">
      <c r="B19747"/>
    </row>
    <row r="19748" spans="2:2" x14ac:dyDescent="0.25">
      <c r="B19748"/>
    </row>
    <row r="19749" spans="2:2" x14ac:dyDescent="0.25">
      <c r="B19749"/>
    </row>
    <row r="19750" spans="2:2" x14ac:dyDescent="0.25">
      <c r="B19750"/>
    </row>
    <row r="19751" spans="2:2" x14ac:dyDescent="0.25">
      <c r="B19751"/>
    </row>
    <row r="19752" spans="2:2" x14ac:dyDescent="0.25">
      <c r="B19752"/>
    </row>
    <row r="19753" spans="2:2" x14ac:dyDescent="0.25">
      <c r="B19753"/>
    </row>
    <row r="19754" spans="2:2" x14ac:dyDescent="0.25">
      <c r="B19754"/>
    </row>
    <row r="19755" spans="2:2" x14ac:dyDescent="0.25">
      <c r="B19755"/>
    </row>
    <row r="19756" spans="2:2" x14ac:dyDescent="0.25">
      <c r="B19756"/>
    </row>
    <row r="19757" spans="2:2" x14ac:dyDescent="0.25">
      <c r="B19757"/>
    </row>
    <row r="19758" spans="2:2" x14ac:dyDescent="0.25">
      <c r="B19758"/>
    </row>
    <row r="19759" spans="2:2" x14ac:dyDescent="0.25">
      <c r="B19759"/>
    </row>
    <row r="19760" spans="2:2" x14ac:dyDescent="0.25">
      <c r="B19760"/>
    </row>
    <row r="19761" spans="2:2" x14ac:dyDescent="0.25">
      <c r="B19761"/>
    </row>
    <row r="19762" spans="2:2" x14ac:dyDescent="0.25">
      <c r="B19762"/>
    </row>
    <row r="19763" spans="2:2" x14ac:dyDescent="0.25">
      <c r="B19763"/>
    </row>
    <row r="19764" spans="2:2" x14ac:dyDescent="0.25">
      <c r="B19764"/>
    </row>
    <row r="19765" spans="2:2" x14ac:dyDescent="0.25">
      <c r="B19765"/>
    </row>
    <row r="19766" spans="2:2" x14ac:dyDescent="0.25">
      <c r="B19766"/>
    </row>
    <row r="19767" spans="2:2" x14ac:dyDescent="0.25">
      <c r="B19767"/>
    </row>
    <row r="19768" spans="2:2" x14ac:dyDescent="0.25">
      <c r="B19768"/>
    </row>
    <row r="19769" spans="2:2" x14ac:dyDescent="0.25">
      <c r="B19769"/>
    </row>
    <row r="19770" spans="2:2" x14ac:dyDescent="0.25">
      <c r="B19770"/>
    </row>
    <row r="19771" spans="2:2" x14ac:dyDescent="0.25">
      <c r="B19771"/>
    </row>
    <row r="19772" spans="2:2" x14ac:dyDescent="0.25">
      <c r="B19772"/>
    </row>
    <row r="19773" spans="2:2" x14ac:dyDescent="0.25">
      <c r="B19773"/>
    </row>
    <row r="19774" spans="2:2" x14ac:dyDescent="0.25">
      <c r="B19774"/>
    </row>
    <row r="19775" spans="2:2" x14ac:dyDescent="0.25">
      <c r="B19775"/>
    </row>
    <row r="19776" spans="2:2" x14ac:dyDescent="0.25">
      <c r="B19776"/>
    </row>
    <row r="19777" spans="2:2" x14ac:dyDescent="0.25">
      <c r="B19777"/>
    </row>
    <row r="19778" spans="2:2" x14ac:dyDescent="0.25">
      <c r="B19778"/>
    </row>
    <row r="19779" spans="2:2" x14ac:dyDescent="0.25">
      <c r="B19779"/>
    </row>
    <row r="19780" spans="2:2" x14ac:dyDescent="0.25">
      <c r="B19780"/>
    </row>
    <row r="19781" spans="2:2" x14ac:dyDescent="0.25">
      <c r="B19781"/>
    </row>
    <row r="19782" spans="2:2" x14ac:dyDescent="0.25">
      <c r="B19782"/>
    </row>
    <row r="19783" spans="2:2" x14ac:dyDescent="0.25">
      <c r="B19783"/>
    </row>
    <row r="19784" spans="2:2" x14ac:dyDescent="0.25">
      <c r="B19784"/>
    </row>
    <row r="19785" spans="2:2" x14ac:dyDescent="0.25">
      <c r="B19785"/>
    </row>
    <row r="19786" spans="2:2" x14ac:dyDescent="0.25">
      <c r="B19786"/>
    </row>
    <row r="19787" spans="2:2" x14ac:dyDescent="0.25">
      <c r="B19787"/>
    </row>
    <row r="19788" spans="2:2" x14ac:dyDescent="0.25">
      <c r="B19788"/>
    </row>
    <row r="19789" spans="2:2" x14ac:dyDescent="0.25">
      <c r="B19789"/>
    </row>
    <row r="19790" spans="2:2" x14ac:dyDescent="0.25">
      <c r="B19790"/>
    </row>
    <row r="19791" spans="2:2" x14ac:dyDescent="0.25">
      <c r="B19791"/>
    </row>
    <row r="19792" spans="2:2" x14ac:dyDescent="0.25">
      <c r="B19792"/>
    </row>
    <row r="19793" spans="2:2" x14ac:dyDescent="0.25">
      <c r="B19793"/>
    </row>
    <row r="19794" spans="2:2" x14ac:dyDescent="0.25">
      <c r="B19794"/>
    </row>
    <row r="19795" spans="2:2" x14ac:dyDescent="0.25">
      <c r="B19795"/>
    </row>
    <row r="19796" spans="2:2" x14ac:dyDescent="0.25">
      <c r="B19796"/>
    </row>
    <row r="19797" spans="2:2" x14ac:dyDescent="0.25">
      <c r="B19797"/>
    </row>
    <row r="19798" spans="2:2" x14ac:dyDescent="0.25">
      <c r="B19798"/>
    </row>
    <row r="19799" spans="2:2" x14ac:dyDescent="0.25">
      <c r="B19799"/>
    </row>
    <row r="19800" spans="2:2" x14ac:dyDescent="0.25">
      <c r="B19800"/>
    </row>
    <row r="19801" spans="2:2" x14ac:dyDescent="0.25">
      <c r="B19801"/>
    </row>
    <row r="19802" spans="2:2" x14ac:dyDescent="0.25">
      <c r="B19802"/>
    </row>
    <row r="19803" spans="2:2" x14ac:dyDescent="0.25">
      <c r="B19803"/>
    </row>
    <row r="19804" spans="2:2" x14ac:dyDescent="0.25">
      <c r="B19804"/>
    </row>
    <row r="19805" spans="2:2" x14ac:dyDescent="0.25">
      <c r="B19805"/>
    </row>
    <row r="19806" spans="2:2" x14ac:dyDescent="0.25">
      <c r="B19806"/>
    </row>
    <row r="19807" spans="2:2" x14ac:dyDescent="0.25">
      <c r="B19807"/>
    </row>
    <row r="19808" spans="2:2" x14ac:dyDescent="0.25">
      <c r="B19808"/>
    </row>
    <row r="19809" spans="2:2" x14ac:dyDescent="0.25">
      <c r="B19809"/>
    </row>
    <row r="19810" spans="2:2" x14ac:dyDescent="0.25">
      <c r="B19810"/>
    </row>
    <row r="19811" spans="2:2" x14ac:dyDescent="0.25">
      <c r="B19811"/>
    </row>
    <row r="19812" spans="2:2" x14ac:dyDescent="0.25">
      <c r="B19812"/>
    </row>
    <row r="19813" spans="2:2" x14ac:dyDescent="0.25">
      <c r="B19813"/>
    </row>
    <row r="19814" spans="2:2" x14ac:dyDescent="0.25">
      <c r="B19814"/>
    </row>
    <row r="19815" spans="2:2" x14ac:dyDescent="0.25">
      <c r="B19815"/>
    </row>
    <row r="19816" spans="2:2" x14ac:dyDescent="0.25">
      <c r="B19816"/>
    </row>
    <row r="19817" spans="2:2" x14ac:dyDescent="0.25">
      <c r="B19817"/>
    </row>
    <row r="19818" spans="2:2" x14ac:dyDescent="0.25">
      <c r="B19818"/>
    </row>
    <row r="19819" spans="2:2" x14ac:dyDescent="0.25">
      <c r="B19819"/>
    </row>
    <row r="19820" spans="2:2" x14ac:dyDescent="0.25">
      <c r="B19820"/>
    </row>
    <row r="19821" spans="2:2" x14ac:dyDescent="0.25">
      <c r="B19821"/>
    </row>
    <row r="19822" spans="2:2" x14ac:dyDescent="0.25">
      <c r="B19822"/>
    </row>
    <row r="19823" spans="2:2" x14ac:dyDescent="0.25">
      <c r="B19823"/>
    </row>
    <row r="19824" spans="2:2" x14ac:dyDescent="0.25">
      <c r="B19824"/>
    </row>
    <row r="19825" spans="2:2" x14ac:dyDescent="0.25">
      <c r="B19825"/>
    </row>
    <row r="19826" spans="2:2" x14ac:dyDescent="0.25">
      <c r="B19826"/>
    </row>
    <row r="19827" spans="2:2" x14ac:dyDescent="0.25">
      <c r="B19827"/>
    </row>
    <row r="19828" spans="2:2" x14ac:dyDescent="0.25">
      <c r="B19828"/>
    </row>
    <row r="19829" spans="2:2" x14ac:dyDescent="0.25">
      <c r="B19829"/>
    </row>
    <row r="19830" spans="2:2" x14ac:dyDescent="0.25">
      <c r="B19830"/>
    </row>
    <row r="19831" spans="2:2" x14ac:dyDescent="0.25">
      <c r="B19831"/>
    </row>
    <row r="19832" spans="2:2" x14ac:dyDescent="0.25">
      <c r="B19832"/>
    </row>
    <row r="19833" spans="2:2" x14ac:dyDescent="0.25">
      <c r="B19833"/>
    </row>
    <row r="19834" spans="2:2" x14ac:dyDescent="0.25">
      <c r="B19834"/>
    </row>
    <row r="19835" spans="2:2" x14ac:dyDescent="0.25">
      <c r="B19835"/>
    </row>
    <row r="19836" spans="2:2" x14ac:dyDescent="0.25">
      <c r="B19836"/>
    </row>
    <row r="19837" spans="2:2" x14ac:dyDescent="0.25">
      <c r="B19837"/>
    </row>
    <row r="19838" spans="2:2" x14ac:dyDescent="0.25">
      <c r="B19838"/>
    </row>
    <row r="19839" spans="2:2" x14ac:dyDescent="0.25">
      <c r="B19839"/>
    </row>
    <row r="19840" spans="2:2" x14ac:dyDescent="0.25">
      <c r="B19840"/>
    </row>
    <row r="19841" spans="2:2" x14ac:dyDescent="0.25">
      <c r="B19841"/>
    </row>
    <row r="19842" spans="2:2" x14ac:dyDescent="0.25">
      <c r="B19842"/>
    </row>
    <row r="19843" spans="2:2" x14ac:dyDescent="0.25">
      <c r="B19843"/>
    </row>
    <row r="19844" spans="2:2" x14ac:dyDescent="0.25">
      <c r="B19844"/>
    </row>
    <row r="19845" spans="2:2" x14ac:dyDescent="0.25">
      <c r="B19845"/>
    </row>
    <row r="19846" spans="2:2" x14ac:dyDescent="0.25">
      <c r="B19846"/>
    </row>
    <row r="19847" spans="2:2" x14ac:dyDescent="0.25">
      <c r="B19847"/>
    </row>
    <row r="19848" spans="2:2" x14ac:dyDescent="0.25">
      <c r="B19848"/>
    </row>
    <row r="19849" spans="2:2" x14ac:dyDescent="0.25">
      <c r="B19849"/>
    </row>
    <row r="19850" spans="2:2" x14ac:dyDescent="0.25">
      <c r="B19850"/>
    </row>
    <row r="19851" spans="2:2" x14ac:dyDescent="0.25">
      <c r="B19851"/>
    </row>
    <row r="19852" spans="2:2" x14ac:dyDescent="0.25">
      <c r="B19852"/>
    </row>
    <row r="19853" spans="2:2" x14ac:dyDescent="0.25">
      <c r="B19853"/>
    </row>
    <row r="19854" spans="2:2" x14ac:dyDescent="0.25">
      <c r="B19854"/>
    </row>
    <row r="19855" spans="2:2" x14ac:dyDescent="0.25">
      <c r="B19855"/>
    </row>
    <row r="19856" spans="2:2" x14ac:dyDescent="0.25">
      <c r="B19856"/>
    </row>
    <row r="19857" spans="2:2" x14ac:dyDescent="0.25">
      <c r="B19857"/>
    </row>
    <row r="19858" spans="2:2" x14ac:dyDescent="0.25">
      <c r="B19858"/>
    </row>
    <row r="19859" spans="2:2" x14ac:dyDescent="0.25">
      <c r="B19859"/>
    </row>
    <row r="19860" spans="2:2" x14ac:dyDescent="0.25">
      <c r="B19860"/>
    </row>
    <row r="19861" spans="2:2" x14ac:dyDescent="0.25">
      <c r="B19861"/>
    </row>
    <row r="19862" spans="2:2" x14ac:dyDescent="0.25">
      <c r="B19862"/>
    </row>
    <row r="19863" spans="2:2" x14ac:dyDescent="0.25">
      <c r="B19863"/>
    </row>
    <row r="19864" spans="2:2" x14ac:dyDescent="0.25">
      <c r="B19864"/>
    </row>
    <row r="19865" spans="2:2" x14ac:dyDescent="0.25">
      <c r="B19865"/>
    </row>
    <row r="19866" spans="2:2" x14ac:dyDescent="0.25">
      <c r="B19866"/>
    </row>
    <row r="19867" spans="2:2" x14ac:dyDescent="0.25">
      <c r="B19867"/>
    </row>
    <row r="19868" spans="2:2" x14ac:dyDescent="0.25">
      <c r="B19868"/>
    </row>
    <row r="19869" spans="2:2" x14ac:dyDescent="0.25">
      <c r="B19869"/>
    </row>
    <row r="19870" spans="2:2" x14ac:dyDescent="0.25">
      <c r="B19870"/>
    </row>
    <row r="19871" spans="2:2" x14ac:dyDescent="0.25">
      <c r="B19871"/>
    </row>
    <row r="19872" spans="2:2" x14ac:dyDescent="0.25">
      <c r="B19872"/>
    </row>
    <row r="19873" spans="2:2" x14ac:dyDescent="0.25">
      <c r="B19873"/>
    </row>
    <row r="19874" spans="2:2" x14ac:dyDescent="0.25">
      <c r="B19874"/>
    </row>
    <row r="19875" spans="2:2" x14ac:dyDescent="0.25">
      <c r="B19875"/>
    </row>
    <row r="19876" spans="2:2" x14ac:dyDescent="0.25">
      <c r="B19876"/>
    </row>
    <row r="19877" spans="2:2" x14ac:dyDescent="0.25">
      <c r="B19877"/>
    </row>
    <row r="19878" spans="2:2" x14ac:dyDescent="0.25">
      <c r="B19878"/>
    </row>
    <row r="19879" spans="2:2" x14ac:dyDescent="0.25">
      <c r="B19879"/>
    </row>
    <row r="19880" spans="2:2" x14ac:dyDescent="0.25">
      <c r="B19880"/>
    </row>
    <row r="19881" spans="2:2" x14ac:dyDescent="0.25">
      <c r="B19881"/>
    </row>
    <row r="19882" spans="2:2" x14ac:dyDescent="0.25">
      <c r="B19882"/>
    </row>
    <row r="19883" spans="2:2" x14ac:dyDescent="0.25">
      <c r="B19883"/>
    </row>
    <row r="19884" spans="2:2" x14ac:dyDescent="0.25">
      <c r="B19884"/>
    </row>
    <row r="19885" spans="2:2" x14ac:dyDescent="0.25">
      <c r="B19885"/>
    </row>
    <row r="19886" spans="2:2" x14ac:dyDescent="0.25">
      <c r="B19886"/>
    </row>
    <row r="19887" spans="2:2" x14ac:dyDescent="0.25">
      <c r="B19887"/>
    </row>
    <row r="19888" spans="2:2" x14ac:dyDescent="0.25">
      <c r="B19888"/>
    </row>
    <row r="19889" spans="2:2" x14ac:dyDescent="0.25">
      <c r="B19889"/>
    </row>
    <row r="19890" spans="2:2" x14ac:dyDescent="0.25">
      <c r="B19890"/>
    </row>
    <row r="19891" spans="2:2" x14ac:dyDescent="0.25">
      <c r="B19891"/>
    </row>
    <row r="19892" spans="2:2" x14ac:dyDescent="0.25">
      <c r="B19892"/>
    </row>
    <row r="19893" spans="2:2" x14ac:dyDescent="0.25">
      <c r="B19893"/>
    </row>
    <row r="19894" spans="2:2" x14ac:dyDescent="0.25">
      <c r="B19894"/>
    </row>
    <row r="19895" spans="2:2" x14ac:dyDescent="0.25">
      <c r="B19895"/>
    </row>
    <row r="19896" spans="2:2" x14ac:dyDescent="0.25">
      <c r="B19896"/>
    </row>
    <row r="19897" spans="2:2" x14ac:dyDescent="0.25">
      <c r="B19897"/>
    </row>
    <row r="19898" spans="2:2" x14ac:dyDescent="0.25">
      <c r="B19898"/>
    </row>
    <row r="19899" spans="2:2" x14ac:dyDescent="0.25">
      <c r="B19899"/>
    </row>
    <row r="19900" spans="2:2" x14ac:dyDescent="0.25">
      <c r="B19900"/>
    </row>
    <row r="19901" spans="2:2" x14ac:dyDescent="0.25">
      <c r="B19901"/>
    </row>
    <row r="19902" spans="2:2" x14ac:dyDescent="0.25">
      <c r="B19902"/>
    </row>
    <row r="19903" spans="2:2" x14ac:dyDescent="0.25">
      <c r="B19903"/>
    </row>
    <row r="19904" spans="2:2" x14ac:dyDescent="0.25">
      <c r="B19904"/>
    </row>
    <row r="19905" spans="2:2" x14ac:dyDescent="0.25">
      <c r="B19905"/>
    </row>
    <row r="19906" spans="2:2" x14ac:dyDescent="0.25">
      <c r="B19906"/>
    </row>
    <row r="19907" spans="2:2" x14ac:dyDescent="0.25">
      <c r="B19907"/>
    </row>
    <row r="19908" spans="2:2" x14ac:dyDescent="0.25">
      <c r="B19908"/>
    </row>
    <row r="19909" spans="2:2" x14ac:dyDescent="0.25">
      <c r="B19909"/>
    </row>
    <row r="19910" spans="2:2" x14ac:dyDescent="0.25">
      <c r="B19910"/>
    </row>
    <row r="19911" spans="2:2" x14ac:dyDescent="0.25">
      <c r="B19911"/>
    </row>
    <row r="19912" spans="2:2" x14ac:dyDescent="0.25">
      <c r="B19912"/>
    </row>
    <row r="19913" spans="2:2" x14ac:dyDescent="0.25">
      <c r="B19913"/>
    </row>
    <row r="19914" spans="2:2" x14ac:dyDescent="0.25">
      <c r="B19914"/>
    </row>
    <row r="19915" spans="2:2" x14ac:dyDescent="0.25">
      <c r="B19915"/>
    </row>
    <row r="19916" spans="2:2" x14ac:dyDescent="0.25">
      <c r="B19916"/>
    </row>
    <row r="19917" spans="2:2" x14ac:dyDescent="0.25">
      <c r="B19917"/>
    </row>
    <row r="19918" spans="2:2" x14ac:dyDescent="0.25">
      <c r="B19918"/>
    </row>
    <row r="19919" spans="2:2" x14ac:dyDescent="0.25">
      <c r="B19919"/>
    </row>
    <row r="19920" spans="2:2" x14ac:dyDescent="0.25">
      <c r="B19920"/>
    </row>
    <row r="19921" spans="2:2" x14ac:dyDescent="0.25">
      <c r="B19921"/>
    </row>
    <row r="19922" spans="2:2" x14ac:dyDescent="0.25">
      <c r="B19922"/>
    </row>
    <row r="19923" spans="2:2" x14ac:dyDescent="0.25">
      <c r="B19923"/>
    </row>
    <row r="19924" spans="2:2" x14ac:dyDescent="0.25">
      <c r="B19924"/>
    </row>
    <row r="19925" spans="2:2" x14ac:dyDescent="0.25">
      <c r="B19925"/>
    </row>
    <row r="19926" spans="2:2" x14ac:dyDescent="0.25">
      <c r="B19926"/>
    </row>
    <row r="19927" spans="2:2" x14ac:dyDescent="0.25">
      <c r="B19927"/>
    </row>
    <row r="19928" spans="2:2" x14ac:dyDescent="0.25">
      <c r="B19928"/>
    </row>
    <row r="19929" spans="2:2" x14ac:dyDescent="0.25">
      <c r="B19929"/>
    </row>
    <row r="19930" spans="2:2" x14ac:dyDescent="0.25">
      <c r="B19930"/>
    </row>
    <row r="19931" spans="2:2" x14ac:dyDescent="0.25">
      <c r="B19931"/>
    </row>
    <row r="19932" spans="2:2" x14ac:dyDescent="0.25">
      <c r="B19932"/>
    </row>
    <row r="19933" spans="2:2" x14ac:dyDescent="0.25">
      <c r="B19933"/>
    </row>
    <row r="19934" spans="2:2" x14ac:dyDescent="0.25">
      <c r="B19934"/>
    </row>
    <row r="19935" spans="2:2" x14ac:dyDescent="0.25">
      <c r="B19935"/>
    </row>
    <row r="19936" spans="2:2" x14ac:dyDescent="0.25">
      <c r="B19936"/>
    </row>
    <row r="19937" spans="2:2" x14ac:dyDescent="0.25">
      <c r="B19937"/>
    </row>
    <row r="19938" spans="2:2" x14ac:dyDescent="0.25">
      <c r="B19938"/>
    </row>
    <row r="19939" spans="2:2" x14ac:dyDescent="0.25">
      <c r="B19939"/>
    </row>
    <row r="19940" spans="2:2" x14ac:dyDescent="0.25">
      <c r="B19940"/>
    </row>
    <row r="19941" spans="2:2" x14ac:dyDescent="0.25">
      <c r="B19941"/>
    </row>
    <row r="19942" spans="2:2" x14ac:dyDescent="0.25">
      <c r="B19942"/>
    </row>
    <row r="19943" spans="2:2" x14ac:dyDescent="0.25">
      <c r="B19943"/>
    </row>
    <row r="19944" spans="2:2" x14ac:dyDescent="0.25">
      <c r="B19944"/>
    </row>
    <row r="19945" spans="2:2" x14ac:dyDescent="0.25">
      <c r="B19945"/>
    </row>
    <row r="19946" spans="2:2" x14ac:dyDescent="0.25">
      <c r="B19946"/>
    </row>
    <row r="19947" spans="2:2" x14ac:dyDescent="0.25">
      <c r="B19947"/>
    </row>
    <row r="19948" spans="2:2" x14ac:dyDescent="0.25">
      <c r="B19948"/>
    </row>
    <row r="19949" spans="2:2" x14ac:dyDescent="0.25">
      <c r="B19949"/>
    </row>
    <row r="19950" spans="2:2" x14ac:dyDescent="0.25">
      <c r="B19950"/>
    </row>
    <row r="19951" spans="2:2" x14ac:dyDescent="0.25">
      <c r="B19951"/>
    </row>
    <row r="19952" spans="2:2" x14ac:dyDescent="0.25">
      <c r="B19952"/>
    </row>
    <row r="19953" spans="2:2" x14ac:dyDescent="0.25">
      <c r="B19953"/>
    </row>
    <row r="19954" spans="2:2" x14ac:dyDescent="0.25">
      <c r="B19954"/>
    </row>
    <row r="19955" spans="2:2" x14ac:dyDescent="0.25">
      <c r="B19955"/>
    </row>
    <row r="19956" spans="2:2" x14ac:dyDescent="0.25">
      <c r="B19956"/>
    </row>
    <row r="19957" spans="2:2" x14ac:dyDescent="0.25">
      <c r="B19957"/>
    </row>
    <row r="19958" spans="2:2" x14ac:dyDescent="0.25">
      <c r="B19958"/>
    </row>
    <row r="19959" spans="2:2" x14ac:dyDescent="0.25">
      <c r="B19959"/>
    </row>
    <row r="19960" spans="2:2" x14ac:dyDescent="0.25">
      <c r="B19960"/>
    </row>
    <row r="19961" spans="2:2" x14ac:dyDescent="0.25">
      <c r="B19961"/>
    </row>
    <row r="19962" spans="2:2" x14ac:dyDescent="0.25">
      <c r="B19962"/>
    </row>
    <row r="19963" spans="2:2" x14ac:dyDescent="0.25">
      <c r="B19963"/>
    </row>
    <row r="19964" spans="2:2" x14ac:dyDescent="0.25">
      <c r="B19964"/>
    </row>
    <row r="19965" spans="2:2" x14ac:dyDescent="0.25">
      <c r="B19965"/>
    </row>
    <row r="19966" spans="2:2" x14ac:dyDescent="0.25">
      <c r="B19966"/>
    </row>
    <row r="19967" spans="2:2" x14ac:dyDescent="0.25">
      <c r="B19967"/>
    </row>
    <row r="19968" spans="2:2" x14ac:dyDescent="0.25">
      <c r="B19968"/>
    </row>
    <row r="19969" spans="2:2" x14ac:dyDescent="0.25">
      <c r="B19969"/>
    </row>
    <row r="19970" spans="2:2" x14ac:dyDescent="0.25">
      <c r="B19970"/>
    </row>
    <row r="19971" spans="2:2" x14ac:dyDescent="0.25">
      <c r="B19971"/>
    </row>
    <row r="19972" spans="2:2" x14ac:dyDescent="0.25">
      <c r="B19972"/>
    </row>
    <row r="19973" spans="2:2" x14ac:dyDescent="0.25">
      <c r="B19973"/>
    </row>
    <row r="19974" spans="2:2" x14ac:dyDescent="0.25">
      <c r="B19974"/>
    </row>
    <row r="19975" spans="2:2" x14ac:dyDescent="0.25">
      <c r="B19975"/>
    </row>
    <row r="19976" spans="2:2" x14ac:dyDescent="0.25">
      <c r="B19976"/>
    </row>
    <row r="19977" spans="2:2" x14ac:dyDescent="0.25">
      <c r="B19977"/>
    </row>
    <row r="19978" spans="2:2" x14ac:dyDescent="0.25">
      <c r="B19978"/>
    </row>
    <row r="19979" spans="2:2" x14ac:dyDescent="0.25">
      <c r="B19979"/>
    </row>
    <row r="19980" spans="2:2" x14ac:dyDescent="0.25">
      <c r="B19980"/>
    </row>
    <row r="19981" spans="2:2" x14ac:dyDescent="0.25">
      <c r="B19981"/>
    </row>
    <row r="19982" spans="2:2" x14ac:dyDescent="0.25">
      <c r="B19982"/>
    </row>
    <row r="19983" spans="2:2" x14ac:dyDescent="0.25">
      <c r="B19983"/>
    </row>
    <row r="19984" spans="2:2" x14ac:dyDescent="0.25">
      <c r="B19984"/>
    </row>
    <row r="19985" spans="2:2" x14ac:dyDescent="0.25">
      <c r="B19985"/>
    </row>
    <row r="19986" spans="2:2" x14ac:dyDescent="0.25">
      <c r="B19986"/>
    </row>
    <row r="19987" spans="2:2" x14ac:dyDescent="0.25">
      <c r="B19987"/>
    </row>
    <row r="19988" spans="2:2" x14ac:dyDescent="0.25">
      <c r="B19988"/>
    </row>
    <row r="19989" spans="2:2" x14ac:dyDescent="0.25">
      <c r="B19989"/>
    </row>
    <row r="19990" spans="2:2" x14ac:dyDescent="0.25">
      <c r="B19990"/>
    </row>
    <row r="19991" spans="2:2" x14ac:dyDescent="0.25">
      <c r="B19991"/>
    </row>
    <row r="19992" spans="2:2" x14ac:dyDescent="0.25">
      <c r="B19992"/>
    </row>
    <row r="19993" spans="2:2" x14ac:dyDescent="0.25">
      <c r="B19993"/>
    </row>
    <row r="19994" spans="2:2" x14ac:dyDescent="0.25">
      <c r="B19994"/>
    </row>
    <row r="19995" spans="2:2" x14ac:dyDescent="0.25">
      <c r="B19995"/>
    </row>
    <row r="19996" spans="2:2" x14ac:dyDescent="0.25">
      <c r="B19996"/>
    </row>
    <row r="19997" spans="2:2" x14ac:dyDescent="0.25">
      <c r="B19997"/>
    </row>
    <row r="19998" spans="2:2" x14ac:dyDescent="0.25">
      <c r="B19998"/>
    </row>
    <row r="19999" spans="2:2" x14ac:dyDescent="0.25">
      <c r="B19999"/>
    </row>
    <row r="20000" spans="2:2" x14ac:dyDescent="0.25">
      <c r="B20000"/>
    </row>
    <row r="20001" spans="2:2" x14ac:dyDescent="0.25">
      <c r="B20001"/>
    </row>
    <row r="20002" spans="2:2" x14ac:dyDescent="0.25">
      <c r="B20002"/>
    </row>
    <row r="20003" spans="2:2" x14ac:dyDescent="0.25">
      <c r="B20003"/>
    </row>
    <row r="20004" spans="2:2" x14ac:dyDescent="0.25">
      <c r="B20004"/>
    </row>
    <row r="20005" spans="2:2" x14ac:dyDescent="0.25">
      <c r="B20005"/>
    </row>
    <row r="20006" spans="2:2" x14ac:dyDescent="0.25">
      <c r="B20006"/>
    </row>
    <row r="20007" spans="2:2" x14ac:dyDescent="0.25">
      <c r="B20007"/>
    </row>
    <row r="20008" spans="2:2" x14ac:dyDescent="0.25">
      <c r="B20008"/>
    </row>
    <row r="20009" spans="2:2" x14ac:dyDescent="0.25">
      <c r="B20009"/>
    </row>
    <row r="20010" spans="2:2" x14ac:dyDescent="0.25">
      <c r="B20010"/>
    </row>
    <row r="20011" spans="2:2" x14ac:dyDescent="0.25">
      <c r="B20011"/>
    </row>
    <row r="20012" spans="2:2" x14ac:dyDescent="0.25">
      <c r="B20012"/>
    </row>
    <row r="20013" spans="2:2" x14ac:dyDescent="0.25">
      <c r="B20013"/>
    </row>
    <row r="20014" spans="2:2" x14ac:dyDescent="0.25">
      <c r="B20014"/>
    </row>
    <row r="20015" spans="2:2" x14ac:dyDescent="0.25">
      <c r="B20015"/>
    </row>
    <row r="20016" spans="2:2" x14ac:dyDescent="0.25">
      <c r="B20016"/>
    </row>
    <row r="20017" spans="2:2" x14ac:dyDescent="0.25">
      <c r="B20017"/>
    </row>
    <row r="20018" spans="2:2" x14ac:dyDescent="0.25">
      <c r="B20018"/>
    </row>
    <row r="20019" spans="2:2" x14ac:dyDescent="0.25">
      <c r="B20019"/>
    </row>
    <row r="20020" spans="2:2" x14ac:dyDescent="0.25">
      <c r="B20020"/>
    </row>
    <row r="20021" spans="2:2" x14ac:dyDescent="0.25">
      <c r="B20021"/>
    </row>
    <row r="20022" spans="2:2" x14ac:dyDescent="0.25">
      <c r="B20022"/>
    </row>
    <row r="20023" spans="2:2" x14ac:dyDescent="0.25">
      <c r="B20023"/>
    </row>
    <row r="20024" spans="2:2" x14ac:dyDescent="0.25">
      <c r="B20024"/>
    </row>
    <row r="20025" spans="2:2" x14ac:dyDescent="0.25">
      <c r="B20025"/>
    </row>
    <row r="20026" spans="2:2" x14ac:dyDescent="0.25">
      <c r="B20026"/>
    </row>
    <row r="20027" spans="2:2" x14ac:dyDescent="0.25">
      <c r="B20027"/>
    </row>
    <row r="20028" spans="2:2" x14ac:dyDescent="0.25">
      <c r="B20028"/>
    </row>
    <row r="20029" spans="2:2" x14ac:dyDescent="0.25">
      <c r="B20029"/>
    </row>
    <row r="20030" spans="2:2" x14ac:dyDescent="0.25">
      <c r="B20030"/>
    </row>
    <row r="20031" spans="2:2" x14ac:dyDescent="0.25">
      <c r="B20031"/>
    </row>
    <row r="20032" spans="2:2" x14ac:dyDescent="0.25">
      <c r="B20032"/>
    </row>
    <row r="20033" spans="2:2" x14ac:dyDescent="0.25">
      <c r="B20033"/>
    </row>
    <row r="20034" spans="2:2" x14ac:dyDescent="0.25">
      <c r="B20034"/>
    </row>
    <row r="20035" spans="2:2" x14ac:dyDescent="0.25">
      <c r="B20035"/>
    </row>
    <row r="20036" spans="2:2" x14ac:dyDescent="0.25">
      <c r="B20036"/>
    </row>
    <row r="20037" spans="2:2" x14ac:dyDescent="0.25">
      <c r="B20037"/>
    </row>
    <row r="20038" spans="2:2" x14ac:dyDescent="0.25">
      <c r="B20038"/>
    </row>
    <row r="20039" spans="2:2" x14ac:dyDescent="0.25">
      <c r="B20039"/>
    </row>
    <row r="20040" spans="2:2" x14ac:dyDescent="0.25">
      <c r="B20040"/>
    </row>
    <row r="20041" spans="2:2" x14ac:dyDescent="0.25">
      <c r="B20041"/>
    </row>
    <row r="20042" spans="2:2" x14ac:dyDescent="0.25">
      <c r="B20042"/>
    </row>
    <row r="20043" spans="2:2" x14ac:dyDescent="0.25">
      <c r="B20043"/>
    </row>
    <row r="20044" spans="2:2" x14ac:dyDescent="0.25">
      <c r="B20044"/>
    </row>
    <row r="20045" spans="2:2" x14ac:dyDescent="0.25">
      <c r="B20045"/>
    </row>
    <row r="20046" spans="2:2" x14ac:dyDescent="0.25">
      <c r="B20046"/>
    </row>
    <row r="20047" spans="2:2" x14ac:dyDescent="0.25">
      <c r="B20047"/>
    </row>
    <row r="20048" spans="2:2" x14ac:dyDescent="0.25">
      <c r="B20048"/>
    </row>
    <row r="20049" spans="2:2" x14ac:dyDescent="0.25">
      <c r="B20049"/>
    </row>
    <row r="20050" spans="2:2" x14ac:dyDescent="0.25">
      <c r="B20050"/>
    </row>
    <row r="20051" spans="2:2" x14ac:dyDescent="0.25">
      <c r="B20051"/>
    </row>
    <row r="20052" spans="2:2" x14ac:dyDescent="0.25">
      <c r="B20052"/>
    </row>
    <row r="20053" spans="2:2" x14ac:dyDescent="0.25">
      <c r="B20053"/>
    </row>
    <row r="20054" spans="2:2" x14ac:dyDescent="0.25">
      <c r="B20054"/>
    </row>
    <row r="20055" spans="2:2" x14ac:dyDescent="0.25">
      <c r="B20055"/>
    </row>
    <row r="20056" spans="2:2" x14ac:dyDescent="0.25">
      <c r="B20056"/>
    </row>
    <row r="20057" spans="2:2" x14ac:dyDescent="0.25">
      <c r="B20057"/>
    </row>
    <row r="20058" spans="2:2" x14ac:dyDescent="0.25">
      <c r="B20058"/>
    </row>
    <row r="20059" spans="2:2" x14ac:dyDescent="0.25">
      <c r="B20059"/>
    </row>
    <row r="20060" spans="2:2" x14ac:dyDescent="0.25">
      <c r="B20060"/>
    </row>
    <row r="20061" spans="2:2" x14ac:dyDescent="0.25">
      <c r="B20061"/>
    </row>
    <row r="20062" spans="2:2" x14ac:dyDescent="0.25">
      <c r="B20062"/>
    </row>
    <row r="20063" spans="2:2" x14ac:dyDescent="0.25">
      <c r="B20063"/>
    </row>
    <row r="20064" spans="2:2" x14ac:dyDescent="0.25">
      <c r="B20064"/>
    </row>
    <row r="20065" spans="2:2" x14ac:dyDescent="0.25">
      <c r="B20065"/>
    </row>
    <row r="20066" spans="2:2" x14ac:dyDescent="0.25">
      <c r="B20066"/>
    </row>
    <row r="20067" spans="2:2" x14ac:dyDescent="0.25">
      <c r="B20067"/>
    </row>
    <row r="20068" spans="2:2" x14ac:dyDescent="0.25">
      <c r="B20068"/>
    </row>
    <row r="20069" spans="2:2" x14ac:dyDescent="0.25">
      <c r="B20069"/>
    </row>
    <row r="20070" spans="2:2" x14ac:dyDescent="0.25">
      <c r="B20070"/>
    </row>
    <row r="20071" spans="2:2" x14ac:dyDescent="0.25">
      <c r="B20071"/>
    </row>
    <row r="20072" spans="2:2" x14ac:dyDescent="0.25">
      <c r="B20072"/>
    </row>
    <row r="20073" spans="2:2" x14ac:dyDescent="0.25">
      <c r="B20073"/>
    </row>
    <row r="20074" spans="2:2" x14ac:dyDescent="0.25">
      <c r="B20074"/>
    </row>
    <row r="20075" spans="2:2" x14ac:dyDescent="0.25">
      <c r="B20075"/>
    </row>
    <row r="20076" spans="2:2" x14ac:dyDescent="0.25">
      <c r="B20076"/>
    </row>
    <row r="20077" spans="2:2" x14ac:dyDescent="0.25">
      <c r="B20077"/>
    </row>
    <row r="20078" spans="2:2" x14ac:dyDescent="0.25">
      <c r="B20078"/>
    </row>
    <row r="20079" spans="2:2" x14ac:dyDescent="0.25">
      <c r="B20079"/>
    </row>
    <row r="20080" spans="2:2" x14ac:dyDescent="0.25">
      <c r="B20080"/>
    </row>
    <row r="20081" spans="2:2" x14ac:dyDescent="0.25">
      <c r="B20081"/>
    </row>
    <row r="20082" spans="2:2" x14ac:dyDescent="0.25">
      <c r="B20082"/>
    </row>
    <row r="20083" spans="2:2" x14ac:dyDescent="0.25">
      <c r="B20083"/>
    </row>
    <row r="20084" spans="2:2" x14ac:dyDescent="0.25">
      <c r="B20084"/>
    </row>
    <row r="20085" spans="2:2" x14ac:dyDescent="0.25">
      <c r="B20085"/>
    </row>
    <row r="20086" spans="2:2" x14ac:dyDescent="0.25">
      <c r="B20086"/>
    </row>
    <row r="20087" spans="2:2" x14ac:dyDescent="0.25">
      <c r="B20087"/>
    </row>
    <row r="20088" spans="2:2" x14ac:dyDescent="0.25">
      <c r="B20088"/>
    </row>
    <row r="20089" spans="2:2" x14ac:dyDescent="0.25">
      <c r="B20089"/>
    </row>
    <row r="20090" spans="2:2" x14ac:dyDescent="0.25">
      <c r="B20090"/>
    </row>
    <row r="20091" spans="2:2" x14ac:dyDescent="0.25">
      <c r="B20091"/>
    </row>
    <row r="20092" spans="2:2" x14ac:dyDescent="0.25">
      <c r="B20092"/>
    </row>
    <row r="20093" spans="2:2" x14ac:dyDescent="0.25">
      <c r="B20093"/>
    </row>
    <row r="20094" spans="2:2" x14ac:dyDescent="0.25">
      <c r="B20094"/>
    </row>
    <row r="20095" spans="2:2" x14ac:dyDescent="0.25">
      <c r="B20095"/>
    </row>
    <row r="20096" spans="2:2" x14ac:dyDescent="0.25">
      <c r="B20096"/>
    </row>
    <row r="20097" spans="2:2" x14ac:dyDescent="0.25">
      <c r="B20097"/>
    </row>
    <row r="20098" spans="2:2" x14ac:dyDescent="0.25">
      <c r="B20098"/>
    </row>
    <row r="20099" spans="2:2" x14ac:dyDescent="0.25">
      <c r="B20099"/>
    </row>
    <row r="20100" spans="2:2" x14ac:dyDescent="0.25">
      <c r="B20100"/>
    </row>
    <row r="20101" spans="2:2" x14ac:dyDescent="0.25">
      <c r="B20101"/>
    </row>
    <row r="20102" spans="2:2" x14ac:dyDescent="0.25">
      <c r="B20102"/>
    </row>
    <row r="20103" spans="2:2" x14ac:dyDescent="0.25">
      <c r="B20103"/>
    </row>
    <row r="20104" spans="2:2" x14ac:dyDescent="0.25">
      <c r="B20104"/>
    </row>
    <row r="20105" spans="2:2" x14ac:dyDescent="0.25">
      <c r="B20105"/>
    </row>
    <row r="20106" spans="2:2" x14ac:dyDescent="0.25">
      <c r="B20106"/>
    </row>
    <row r="20107" spans="2:2" x14ac:dyDescent="0.25">
      <c r="B20107"/>
    </row>
    <row r="20108" spans="2:2" x14ac:dyDescent="0.25">
      <c r="B20108"/>
    </row>
    <row r="20109" spans="2:2" x14ac:dyDescent="0.25">
      <c r="B20109"/>
    </row>
    <row r="20110" spans="2:2" x14ac:dyDescent="0.25">
      <c r="B20110"/>
    </row>
    <row r="20111" spans="2:2" x14ac:dyDescent="0.25">
      <c r="B20111"/>
    </row>
    <row r="20112" spans="2:2" x14ac:dyDescent="0.25">
      <c r="B20112"/>
    </row>
    <row r="20113" spans="2:2" x14ac:dyDescent="0.25">
      <c r="B20113"/>
    </row>
    <row r="20114" spans="2:2" x14ac:dyDescent="0.25">
      <c r="B20114"/>
    </row>
    <row r="20115" spans="2:2" x14ac:dyDescent="0.25">
      <c r="B20115"/>
    </row>
    <row r="20116" spans="2:2" x14ac:dyDescent="0.25">
      <c r="B20116"/>
    </row>
    <row r="20117" spans="2:2" x14ac:dyDescent="0.25">
      <c r="B20117"/>
    </row>
    <row r="20118" spans="2:2" x14ac:dyDescent="0.25">
      <c r="B20118"/>
    </row>
    <row r="20119" spans="2:2" x14ac:dyDescent="0.25">
      <c r="B20119"/>
    </row>
    <row r="20120" spans="2:2" x14ac:dyDescent="0.25">
      <c r="B20120"/>
    </row>
    <row r="20121" spans="2:2" x14ac:dyDescent="0.25">
      <c r="B20121"/>
    </row>
    <row r="20122" spans="2:2" x14ac:dyDescent="0.25">
      <c r="B20122"/>
    </row>
    <row r="20123" spans="2:2" x14ac:dyDescent="0.25">
      <c r="B20123"/>
    </row>
    <row r="20124" spans="2:2" x14ac:dyDescent="0.25">
      <c r="B20124"/>
    </row>
    <row r="20125" spans="2:2" x14ac:dyDescent="0.25">
      <c r="B20125"/>
    </row>
    <row r="20126" spans="2:2" x14ac:dyDescent="0.25">
      <c r="B20126"/>
    </row>
    <row r="20127" spans="2:2" x14ac:dyDescent="0.25">
      <c r="B20127"/>
    </row>
    <row r="20128" spans="2:2" x14ac:dyDescent="0.25">
      <c r="B20128"/>
    </row>
    <row r="20129" spans="2:2" x14ac:dyDescent="0.25">
      <c r="B20129"/>
    </row>
    <row r="20130" spans="2:2" x14ac:dyDescent="0.25">
      <c r="B20130"/>
    </row>
    <row r="20131" spans="2:2" x14ac:dyDescent="0.25">
      <c r="B20131"/>
    </row>
    <row r="20132" spans="2:2" x14ac:dyDescent="0.25">
      <c r="B20132"/>
    </row>
    <row r="20133" spans="2:2" x14ac:dyDescent="0.25">
      <c r="B20133"/>
    </row>
    <row r="20134" spans="2:2" x14ac:dyDescent="0.25">
      <c r="B20134"/>
    </row>
    <row r="20135" spans="2:2" x14ac:dyDescent="0.25">
      <c r="B20135"/>
    </row>
    <row r="20136" spans="2:2" x14ac:dyDescent="0.25">
      <c r="B20136"/>
    </row>
    <row r="20137" spans="2:2" x14ac:dyDescent="0.25">
      <c r="B20137"/>
    </row>
    <row r="20138" spans="2:2" x14ac:dyDescent="0.25">
      <c r="B20138"/>
    </row>
    <row r="20139" spans="2:2" x14ac:dyDescent="0.25">
      <c r="B20139"/>
    </row>
    <row r="20140" spans="2:2" x14ac:dyDescent="0.25">
      <c r="B20140"/>
    </row>
    <row r="20141" spans="2:2" x14ac:dyDescent="0.25">
      <c r="B20141"/>
    </row>
    <row r="20142" spans="2:2" x14ac:dyDescent="0.25">
      <c r="B20142"/>
    </row>
    <row r="20143" spans="2:2" x14ac:dyDescent="0.25">
      <c r="B20143"/>
    </row>
    <row r="20144" spans="2:2" x14ac:dyDescent="0.25">
      <c r="B20144"/>
    </row>
    <row r="20145" spans="2:2" x14ac:dyDescent="0.25">
      <c r="B20145"/>
    </row>
    <row r="20146" spans="2:2" x14ac:dyDescent="0.25">
      <c r="B20146"/>
    </row>
    <row r="20147" spans="2:2" x14ac:dyDescent="0.25">
      <c r="B20147"/>
    </row>
    <row r="20148" spans="2:2" x14ac:dyDescent="0.25">
      <c r="B20148"/>
    </row>
    <row r="20149" spans="2:2" x14ac:dyDescent="0.25">
      <c r="B20149"/>
    </row>
    <row r="20150" spans="2:2" x14ac:dyDescent="0.25">
      <c r="B20150"/>
    </row>
    <row r="20151" spans="2:2" x14ac:dyDescent="0.25">
      <c r="B20151"/>
    </row>
    <row r="20152" spans="2:2" x14ac:dyDescent="0.25">
      <c r="B20152"/>
    </row>
    <row r="20153" spans="2:2" x14ac:dyDescent="0.25">
      <c r="B20153"/>
    </row>
    <row r="20154" spans="2:2" x14ac:dyDescent="0.25">
      <c r="B20154"/>
    </row>
    <row r="20155" spans="2:2" x14ac:dyDescent="0.25">
      <c r="B20155"/>
    </row>
    <row r="20156" spans="2:2" x14ac:dyDescent="0.25">
      <c r="B20156"/>
    </row>
    <row r="20157" spans="2:2" x14ac:dyDescent="0.25">
      <c r="B20157"/>
    </row>
    <row r="20158" spans="2:2" x14ac:dyDescent="0.25">
      <c r="B20158"/>
    </row>
    <row r="20159" spans="2:2" x14ac:dyDescent="0.25">
      <c r="B20159"/>
    </row>
    <row r="20160" spans="2:2" x14ac:dyDescent="0.25">
      <c r="B20160"/>
    </row>
    <row r="20161" spans="2:2" x14ac:dyDescent="0.25">
      <c r="B20161"/>
    </row>
    <row r="20162" spans="2:2" x14ac:dyDescent="0.25">
      <c r="B20162"/>
    </row>
    <row r="20163" spans="2:2" x14ac:dyDescent="0.25">
      <c r="B20163"/>
    </row>
    <row r="20164" spans="2:2" x14ac:dyDescent="0.25">
      <c r="B20164"/>
    </row>
    <row r="20165" spans="2:2" x14ac:dyDescent="0.25">
      <c r="B20165"/>
    </row>
    <row r="20166" spans="2:2" x14ac:dyDescent="0.25">
      <c r="B20166"/>
    </row>
    <row r="20167" spans="2:2" x14ac:dyDescent="0.25">
      <c r="B20167"/>
    </row>
    <row r="20168" spans="2:2" x14ac:dyDescent="0.25">
      <c r="B20168"/>
    </row>
    <row r="20169" spans="2:2" x14ac:dyDescent="0.25">
      <c r="B20169"/>
    </row>
    <row r="20170" spans="2:2" x14ac:dyDescent="0.25">
      <c r="B20170"/>
    </row>
    <row r="20171" spans="2:2" x14ac:dyDescent="0.25">
      <c r="B20171"/>
    </row>
    <row r="20172" spans="2:2" x14ac:dyDescent="0.25">
      <c r="B20172"/>
    </row>
    <row r="20173" spans="2:2" x14ac:dyDescent="0.25">
      <c r="B20173"/>
    </row>
    <row r="20174" spans="2:2" x14ac:dyDescent="0.25">
      <c r="B20174"/>
    </row>
    <row r="20175" spans="2:2" x14ac:dyDescent="0.25">
      <c r="B20175"/>
    </row>
    <row r="20176" spans="2:2" x14ac:dyDescent="0.25">
      <c r="B20176"/>
    </row>
    <row r="20177" spans="2:2" x14ac:dyDescent="0.25">
      <c r="B20177"/>
    </row>
    <row r="20178" spans="2:2" x14ac:dyDescent="0.25">
      <c r="B20178"/>
    </row>
    <row r="20179" spans="2:2" x14ac:dyDescent="0.25">
      <c r="B20179"/>
    </row>
    <row r="20180" spans="2:2" x14ac:dyDescent="0.25">
      <c r="B20180"/>
    </row>
    <row r="20181" spans="2:2" x14ac:dyDescent="0.25">
      <c r="B20181"/>
    </row>
    <row r="20182" spans="2:2" x14ac:dyDescent="0.25">
      <c r="B20182"/>
    </row>
    <row r="20183" spans="2:2" x14ac:dyDescent="0.25">
      <c r="B20183"/>
    </row>
    <row r="20184" spans="2:2" x14ac:dyDescent="0.25">
      <c r="B20184"/>
    </row>
    <row r="20185" spans="2:2" x14ac:dyDescent="0.25">
      <c r="B20185"/>
    </row>
    <row r="20186" spans="2:2" x14ac:dyDescent="0.25">
      <c r="B20186"/>
    </row>
    <row r="20187" spans="2:2" x14ac:dyDescent="0.25">
      <c r="B20187"/>
    </row>
    <row r="20188" spans="2:2" x14ac:dyDescent="0.25">
      <c r="B20188"/>
    </row>
    <row r="20189" spans="2:2" x14ac:dyDescent="0.25">
      <c r="B20189"/>
    </row>
    <row r="20190" spans="2:2" x14ac:dyDescent="0.25">
      <c r="B20190"/>
    </row>
    <row r="20191" spans="2:2" x14ac:dyDescent="0.25">
      <c r="B20191"/>
    </row>
    <row r="20192" spans="2:2" x14ac:dyDescent="0.25">
      <c r="B20192"/>
    </row>
    <row r="20193" spans="2:2" x14ac:dyDescent="0.25">
      <c r="B20193"/>
    </row>
    <row r="20194" spans="2:2" x14ac:dyDescent="0.25">
      <c r="B20194"/>
    </row>
    <row r="20195" spans="2:2" x14ac:dyDescent="0.25">
      <c r="B20195"/>
    </row>
    <row r="20196" spans="2:2" x14ac:dyDescent="0.25">
      <c r="B20196"/>
    </row>
    <row r="20197" spans="2:2" x14ac:dyDescent="0.25">
      <c r="B20197"/>
    </row>
    <row r="20198" spans="2:2" x14ac:dyDescent="0.25">
      <c r="B20198"/>
    </row>
    <row r="20199" spans="2:2" x14ac:dyDescent="0.25">
      <c r="B20199"/>
    </row>
    <row r="20200" spans="2:2" x14ac:dyDescent="0.25">
      <c r="B20200"/>
    </row>
    <row r="20201" spans="2:2" x14ac:dyDescent="0.25">
      <c r="B20201"/>
    </row>
    <row r="20202" spans="2:2" x14ac:dyDescent="0.25">
      <c r="B20202"/>
    </row>
    <row r="20203" spans="2:2" x14ac:dyDescent="0.25">
      <c r="B20203"/>
    </row>
    <row r="20204" spans="2:2" x14ac:dyDescent="0.25">
      <c r="B20204"/>
    </row>
    <row r="20205" spans="2:2" x14ac:dyDescent="0.25">
      <c r="B20205"/>
    </row>
    <row r="20206" spans="2:2" x14ac:dyDescent="0.25">
      <c r="B20206"/>
    </row>
    <row r="20207" spans="2:2" x14ac:dyDescent="0.25">
      <c r="B20207"/>
    </row>
    <row r="20208" spans="2:2" x14ac:dyDescent="0.25">
      <c r="B20208"/>
    </row>
    <row r="20209" spans="2:2" x14ac:dyDescent="0.25">
      <c r="B20209"/>
    </row>
    <row r="20210" spans="2:2" x14ac:dyDescent="0.25">
      <c r="B20210"/>
    </row>
    <row r="20211" spans="2:2" x14ac:dyDescent="0.25">
      <c r="B20211"/>
    </row>
    <row r="20212" spans="2:2" x14ac:dyDescent="0.25">
      <c r="B20212"/>
    </row>
    <row r="20213" spans="2:2" x14ac:dyDescent="0.25">
      <c r="B20213"/>
    </row>
    <row r="20214" spans="2:2" x14ac:dyDescent="0.25">
      <c r="B20214"/>
    </row>
    <row r="20215" spans="2:2" x14ac:dyDescent="0.25">
      <c r="B20215"/>
    </row>
    <row r="20216" spans="2:2" x14ac:dyDescent="0.25">
      <c r="B20216"/>
    </row>
    <row r="20217" spans="2:2" x14ac:dyDescent="0.25">
      <c r="B20217"/>
    </row>
    <row r="20218" spans="2:2" x14ac:dyDescent="0.25">
      <c r="B20218"/>
    </row>
    <row r="20219" spans="2:2" x14ac:dyDescent="0.25">
      <c r="B20219"/>
    </row>
    <row r="20220" spans="2:2" x14ac:dyDescent="0.25">
      <c r="B20220"/>
    </row>
    <row r="20221" spans="2:2" x14ac:dyDescent="0.25">
      <c r="B20221"/>
    </row>
    <row r="20222" spans="2:2" x14ac:dyDescent="0.25">
      <c r="B20222"/>
    </row>
    <row r="20223" spans="2:2" x14ac:dyDescent="0.25">
      <c r="B20223"/>
    </row>
    <row r="20224" spans="2:2" x14ac:dyDescent="0.25">
      <c r="B20224"/>
    </row>
    <row r="20225" spans="2:2" x14ac:dyDescent="0.25">
      <c r="B20225"/>
    </row>
    <row r="20226" spans="2:2" x14ac:dyDescent="0.25">
      <c r="B20226"/>
    </row>
    <row r="20227" spans="2:2" x14ac:dyDescent="0.25">
      <c r="B20227"/>
    </row>
    <row r="20228" spans="2:2" x14ac:dyDescent="0.25">
      <c r="B20228"/>
    </row>
    <row r="20229" spans="2:2" x14ac:dyDescent="0.25">
      <c r="B20229"/>
    </row>
    <row r="20230" spans="2:2" x14ac:dyDescent="0.25">
      <c r="B20230"/>
    </row>
    <row r="20231" spans="2:2" x14ac:dyDescent="0.25">
      <c r="B20231"/>
    </row>
    <row r="20232" spans="2:2" x14ac:dyDescent="0.25">
      <c r="B20232"/>
    </row>
    <row r="20233" spans="2:2" x14ac:dyDescent="0.25">
      <c r="B20233"/>
    </row>
    <row r="20234" spans="2:2" x14ac:dyDescent="0.25">
      <c r="B20234"/>
    </row>
    <row r="20235" spans="2:2" x14ac:dyDescent="0.25">
      <c r="B20235"/>
    </row>
    <row r="20236" spans="2:2" x14ac:dyDescent="0.25">
      <c r="B20236"/>
    </row>
    <row r="20237" spans="2:2" x14ac:dyDescent="0.25">
      <c r="B20237"/>
    </row>
    <row r="20238" spans="2:2" x14ac:dyDescent="0.25">
      <c r="B20238"/>
    </row>
    <row r="20239" spans="2:2" x14ac:dyDescent="0.25">
      <c r="B20239"/>
    </row>
    <row r="20240" spans="2:2" x14ac:dyDescent="0.25">
      <c r="B20240"/>
    </row>
    <row r="20241" spans="2:2" x14ac:dyDescent="0.25">
      <c r="B20241"/>
    </row>
    <row r="20242" spans="2:2" x14ac:dyDescent="0.25">
      <c r="B20242"/>
    </row>
    <row r="20243" spans="2:2" x14ac:dyDescent="0.25">
      <c r="B20243"/>
    </row>
    <row r="20244" spans="2:2" x14ac:dyDescent="0.25">
      <c r="B20244"/>
    </row>
    <row r="20245" spans="2:2" x14ac:dyDescent="0.25">
      <c r="B20245"/>
    </row>
    <row r="20246" spans="2:2" x14ac:dyDescent="0.25">
      <c r="B20246"/>
    </row>
    <row r="20247" spans="2:2" x14ac:dyDescent="0.25">
      <c r="B20247"/>
    </row>
    <row r="20248" spans="2:2" x14ac:dyDescent="0.25">
      <c r="B20248"/>
    </row>
    <row r="20249" spans="2:2" x14ac:dyDescent="0.25">
      <c r="B20249"/>
    </row>
    <row r="20250" spans="2:2" x14ac:dyDescent="0.25">
      <c r="B20250"/>
    </row>
    <row r="20251" spans="2:2" x14ac:dyDescent="0.25">
      <c r="B20251"/>
    </row>
    <row r="20252" spans="2:2" x14ac:dyDescent="0.25">
      <c r="B20252"/>
    </row>
    <row r="20253" spans="2:2" x14ac:dyDescent="0.25">
      <c r="B20253"/>
    </row>
    <row r="20254" spans="2:2" x14ac:dyDescent="0.25">
      <c r="B20254"/>
    </row>
    <row r="20255" spans="2:2" x14ac:dyDescent="0.25">
      <c r="B20255"/>
    </row>
    <row r="20256" spans="2:2" x14ac:dyDescent="0.25">
      <c r="B20256"/>
    </row>
    <row r="20257" spans="2:2" x14ac:dyDescent="0.25">
      <c r="B20257"/>
    </row>
    <row r="20258" spans="2:2" x14ac:dyDescent="0.25">
      <c r="B20258"/>
    </row>
    <row r="20259" spans="2:2" x14ac:dyDescent="0.25">
      <c r="B20259"/>
    </row>
    <row r="20260" spans="2:2" x14ac:dyDescent="0.25">
      <c r="B20260"/>
    </row>
    <row r="20261" spans="2:2" x14ac:dyDescent="0.25">
      <c r="B20261"/>
    </row>
    <row r="20262" spans="2:2" x14ac:dyDescent="0.25">
      <c r="B20262"/>
    </row>
    <row r="20263" spans="2:2" x14ac:dyDescent="0.25">
      <c r="B20263"/>
    </row>
    <row r="20264" spans="2:2" x14ac:dyDescent="0.25">
      <c r="B20264"/>
    </row>
    <row r="20265" spans="2:2" x14ac:dyDescent="0.25">
      <c r="B20265"/>
    </row>
    <row r="20266" spans="2:2" x14ac:dyDescent="0.25">
      <c r="B20266"/>
    </row>
    <row r="20267" spans="2:2" x14ac:dyDescent="0.25">
      <c r="B20267"/>
    </row>
    <row r="20268" spans="2:2" x14ac:dyDescent="0.25">
      <c r="B20268"/>
    </row>
    <row r="20269" spans="2:2" x14ac:dyDescent="0.25">
      <c r="B20269"/>
    </row>
    <row r="20270" spans="2:2" x14ac:dyDescent="0.25">
      <c r="B20270"/>
    </row>
    <row r="20271" spans="2:2" x14ac:dyDescent="0.25">
      <c r="B20271"/>
    </row>
    <row r="20272" spans="2:2" x14ac:dyDescent="0.25">
      <c r="B20272"/>
    </row>
    <row r="20273" spans="2:2" x14ac:dyDescent="0.25">
      <c r="B20273"/>
    </row>
    <row r="20274" spans="2:2" x14ac:dyDescent="0.25">
      <c r="B20274"/>
    </row>
    <row r="20275" spans="2:2" x14ac:dyDescent="0.25">
      <c r="B20275"/>
    </row>
    <row r="20276" spans="2:2" x14ac:dyDescent="0.25">
      <c r="B20276"/>
    </row>
    <row r="20277" spans="2:2" x14ac:dyDescent="0.25">
      <c r="B20277"/>
    </row>
    <row r="20278" spans="2:2" x14ac:dyDescent="0.25">
      <c r="B20278"/>
    </row>
    <row r="20279" spans="2:2" x14ac:dyDescent="0.25">
      <c r="B20279"/>
    </row>
    <row r="20280" spans="2:2" x14ac:dyDescent="0.25">
      <c r="B20280"/>
    </row>
    <row r="20281" spans="2:2" x14ac:dyDescent="0.25">
      <c r="B20281"/>
    </row>
    <row r="20282" spans="2:2" x14ac:dyDescent="0.25">
      <c r="B20282"/>
    </row>
    <row r="20283" spans="2:2" x14ac:dyDescent="0.25">
      <c r="B20283"/>
    </row>
    <row r="20284" spans="2:2" x14ac:dyDescent="0.25">
      <c r="B20284"/>
    </row>
    <row r="20285" spans="2:2" x14ac:dyDescent="0.25">
      <c r="B20285"/>
    </row>
    <row r="20286" spans="2:2" x14ac:dyDescent="0.25">
      <c r="B20286"/>
    </row>
    <row r="20287" spans="2:2" x14ac:dyDescent="0.25">
      <c r="B20287"/>
    </row>
    <row r="20288" spans="2:2" x14ac:dyDescent="0.25">
      <c r="B20288"/>
    </row>
    <row r="20289" spans="2:2" x14ac:dyDescent="0.25">
      <c r="B20289"/>
    </row>
    <row r="20290" spans="2:2" x14ac:dyDescent="0.25">
      <c r="B20290"/>
    </row>
    <row r="20291" spans="2:2" x14ac:dyDescent="0.25">
      <c r="B20291"/>
    </row>
    <row r="20292" spans="2:2" x14ac:dyDescent="0.25">
      <c r="B20292"/>
    </row>
    <row r="20293" spans="2:2" x14ac:dyDescent="0.25">
      <c r="B20293"/>
    </row>
    <row r="20294" spans="2:2" x14ac:dyDescent="0.25">
      <c r="B20294"/>
    </row>
    <row r="20295" spans="2:2" x14ac:dyDescent="0.25">
      <c r="B20295"/>
    </row>
    <row r="20296" spans="2:2" x14ac:dyDescent="0.25">
      <c r="B20296"/>
    </row>
    <row r="20297" spans="2:2" x14ac:dyDescent="0.25">
      <c r="B20297"/>
    </row>
    <row r="20298" spans="2:2" x14ac:dyDescent="0.25">
      <c r="B20298"/>
    </row>
    <row r="20299" spans="2:2" x14ac:dyDescent="0.25">
      <c r="B20299"/>
    </row>
    <row r="20300" spans="2:2" x14ac:dyDescent="0.25">
      <c r="B20300"/>
    </row>
    <row r="20301" spans="2:2" x14ac:dyDescent="0.25">
      <c r="B20301"/>
    </row>
    <row r="20302" spans="2:2" x14ac:dyDescent="0.25">
      <c r="B20302"/>
    </row>
    <row r="20303" spans="2:2" x14ac:dyDescent="0.25">
      <c r="B20303"/>
    </row>
    <row r="20304" spans="2:2" x14ac:dyDescent="0.25">
      <c r="B20304"/>
    </row>
    <row r="20305" spans="2:2" x14ac:dyDescent="0.25">
      <c r="B20305"/>
    </row>
    <row r="20306" spans="2:2" x14ac:dyDescent="0.25">
      <c r="B20306"/>
    </row>
    <row r="20307" spans="2:2" x14ac:dyDescent="0.25">
      <c r="B20307"/>
    </row>
    <row r="20308" spans="2:2" x14ac:dyDescent="0.25">
      <c r="B20308"/>
    </row>
    <row r="20309" spans="2:2" x14ac:dyDescent="0.25">
      <c r="B20309"/>
    </row>
    <row r="20310" spans="2:2" x14ac:dyDescent="0.25">
      <c r="B20310"/>
    </row>
    <row r="20311" spans="2:2" x14ac:dyDescent="0.25">
      <c r="B20311"/>
    </row>
    <row r="20312" spans="2:2" x14ac:dyDescent="0.25">
      <c r="B20312"/>
    </row>
    <row r="20313" spans="2:2" x14ac:dyDescent="0.25">
      <c r="B20313"/>
    </row>
    <row r="20314" spans="2:2" x14ac:dyDescent="0.25">
      <c r="B20314"/>
    </row>
    <row r="20315" spans="2:2" x14ac:dyDescent="0.25">
      <c r="B20315"/>
    </row>
    <row r="20316" spans="2:2" x14ac:dyDescent="0.25">
      <c r="B20316"/>
    </row>
    <row r="20317" spans="2:2" x14ac:dyDescent="0.25">
      <c r="B20317"/>
    </row>
    <row r="20318" spans="2:2" x14ac:dyDescent="0.25">
      <c r="B20318"/>
    </row>
    <row r="20319" spans="2:2" x14ac:dyDescent="0.25">
      <c r="B20319"/>
    </row>
    <row r="20320" spans="2:2" x14ac:dyDescent="0.25">
      <c r="B20320"/>
    </row>
    <row r="20321" spans="2:2" x14ac:dyDescent="0.25">
      <c r="B20321"/>
    </row>
    <row r="20322" spans="2:2" x14ac:dyDescent="0.25">
      <c r="B20322"/>
    </row>
    <row r="20323" spans="2:2" x14ac:dyDescent="0.25">
      <c r="B20323"/>
    </row>
    <row r="20324" spans="2:2" x14ac:dyDescent="0.25">
      <c r="B20324"/>
    </row>
    <row r="20325" spans="2:2" x14ac:dyDescent="0.25">
      <c r="B20325"/>
    </row>
    <row r="20326" spans="2:2" x14ac:dyDescent="0.25">
      <c r="B20326"/>
    </row>
    <row r="20327" spans="2:2" x14ac:dyDescent="0.25">
      <c r="B20327"/>
    </row>
    <row r="20328" spans="2:2" x14ac:dyDescent="0.25">
      <c r="B20328"/>
    </row>
    <row r="20329" spans="2:2" x14ac:dyDescent="0.25">
      <c r="B20329"/>
    </row>
    <row r="20330" spans="2:2" x14ac:dyDescent="0.25">
      <c r="B20330"/>
    </row>
    <row r="20331" spans="2:2" x14ac:dyDescent="0.25">
      <c r="B20331"/>
    </row>
    <row r="20332" spans="2:2" x14ac:dyDescent="0.25">
      <c r="B20332"/>
    </row>
    <row r="20333" spans="2:2" x14ac:dyDescent="0.25">
      <c r="B20333"/>
    </row>
    <row r="20334" spans="2:2" x14ac:dyDescent="0.25">
      <c r="B20334"/>
    </row>
    <row r="20335" spans="2:2" x14ac:dyDescent="0.25">
      <c r="B20335"/>
    </row>
    <row r="20336" spans="2:2" x14ac:dyDescent="0.25">
      <c r="B20336"/>
    </row>
    <row r="20337" spans="2:2" x14ac:dyDescent="0.25">
      <c r="B20337"/>
    </row>
    <row r="20338" spans="2:2" x14ac:dyDescent="0.25">
      <c r="B20338"/>
    </row>
    <row r="20339" spans="2:2" x14ac:dyDescent="0.25">
      <c r="B20339"/>
    </row>
    <row r="20340" spans="2:2" x14ac:dyDescent="0.25">
      <c r="B20340"/>
    </row>
    <row r="20341" spans="2:2" x14ac:dyDescent="0.25">
      <c r="B20341"/>
    </row>
    <row r="20342" spans="2:2" x14ac:dyDescent="0.25">
      <c r="B20342"/>
    </row>
    <row r="20343" spans="2:2" x14ac:dyDescent="0.25">
      <c r="B20343"/>
    </row>
    <row r="20344" spans="2:2" x14ac:dyDescent="0.25">
      <c r="B20344"/>
    </row>
    <row r="20345" spans="2:2" x14ac:dyDescent="0.25">
      <c r="B20345"/>
    </row>
    <row r="20346" spans="2:2" x14ac:dyDescent="0.25">
      <c r="B20346"/>
    </row>
    <row r="20347" spans="2:2" x14ac:dyDescent="0.25">
      <c r="B20347"/>
    </row>
    <row r="20348" spans="2:2" x14ac:dyDescent="0.25">
      <c r="B20348"/>
    </row>
    <row r="20349" spans="2:2" x14ac:dyDescent="0.25">
      <c r="B20349"/>
    </row>
    <row r="20350" spans="2:2" x14ac:dyDescent="0.25">
      <c r="B20350"/>
    </row>
    <row r="20351" spans="2:2" x14ac:dyDescent="0.25">
      <c r="B20351"/>
    </row>
    <row r="20352" spans="2:2" x14ac:dyDescent="0.25">
      <c r="B20352"/>
    </row>
    <row r="20353" spans="2:2" x14ac:dyDescent="0.25">
      <c r="B20353"/>
    </row>
    <row r="20354" spans="2:2" x14ac:dyDescent="0.25">
      <c r="B20354"/>
    </row>
    <row r="20355" spans="2:2" x14ac:dyDescent="0.25">
      <c r="B20355"/>
    </row>
    <row r="20356" spans="2:2" x14ac:dyDescent="0.25">
      <c r="B20356"/>
    </row>
    <row r="20357" spans="2:2" x14ac:dyDescent="0.25">
      <c r="B20357"/>
    </row>
    <row r="20358" spans="2:2" x14ac:dyDescent="0.25">
      <c r="B20358"/>
    </row>
    <row r="20359" spans="2:2" x14ac:dyDescent="0.25">
      <c r="B20359"/>
    </row>
    <row r="20360" spans="2:2" x14ac:dyDescent="0.25">
      <c r="B20360"/>
    </row>
    <row r="20361" spans="2:2" x14ac:dyDescent="0.25">
      <c r="B20361"/>
    </row>
    <row r="20362" spans="2:2" x14ac:dyDescent="0.25">
      <c r="B20362"/>
    </row>
    <row r="20363" spans="2:2" x14ac:dyDescent="0.25">
      <c r="B20363"/>
    </row>
    <row r="20364" spans="2:2" x14ac:dyDescent="0.25">
      <c r="B20364"/>
    </row>
    <row r="20365" spans="2:2" x14ac:dyDescent="0.25">
      <c r="B20365"/>
    </row>
    <row r="20366" spans="2:2" x14ac:dyDescent="0.25">
      <c r="B20366"/>
    </row>
    <row r="20367" spans="2:2" x14ac:dyDescent="0.25">
      <c r="B20367"/>
    </row>
    <row r="20368" spans="2:2" x14ac:dyDescent="0.25">
      <c r="B20368"/>
    </row>
    <row r="20369" spans="2:2" x14ac:dyDescent="0.25">
      <c r="B20369"/>
    </row>
    <row r="20370" spans="2:2" x14ac:dyDescent="0.25">
      <c r="B20370"/>
    </row>
    <row r="20371" spans="2:2" x14ac:dyDescent="0.25">
      <c r="B20371"/>
    </row>
    <row r="20372" spans="2:2" x14ac:dyDescent="0.25">
      <c r="B20372"/>
    </row>
    <row r="20373" spans="2:2" x14ac:dyDescent="0.25">
      <c r="B20373"/>
    </row>
    <row r="20374" spans="2:2" x14ac:dyDescent="0.25">
      <c r="B20374"/>
    </row>
    <row r="20375" spans="2:2" x14ac:dyDescent="0.25">
      <c r="B20375"/>
    </row>
    <row r="20376" spans="2:2" x14ac:dyDescent="0.25">
      <c r="B20376"/>
    </row>
    <row r="20377" spans="2:2" x14ac:dyDescent="0.25">
      <c r="B20377"/>
    </row>
    <row r="20378" spans="2:2" x14ac:dyDescent="0.25">
      <c r="B20378"/>
    </row>
    <row r="20379" spans="2:2" x14ac:dyDescent="0.25">
      <c r="B20379"/>
    </row>
    <row r="20380" spans="2:2" x14ac:dyDescent="0.25">
      <c r="B20380"/>
    </row>
    <row r="20381" spans="2:2" x14ac:dyDescent="0.25">
      <c r="B20381"/>
    </row>
    <row r="20382" spans="2:2" x14ac:dyDescent="0.25">
      <c r="B20382"/>
    </row>
    <row r="20383" spans="2:2" x14ac:dyDescent="0.25">
      <c r="B20383"/>
    </row>
    <row r="20384" spans="2:2" x14ac:dyDescent="0.25">
      <c r="B20384"/>
    </row>
    <row r="20385" spans="2:2" x14ac:dyDescent="0.25">
      <c r="B20385"/>
    </row>
    <row r="20386" spans="2:2" x14ac:dyDescent="0.25">
      <c r="B20386"/>
    </row>
    <row r="20387" spans="2:2" x14ac:dyDescent="0.25">
      <c r="B20387"/>
    </row>
    <row r="20388" spans="2:2" x14ac:dyDescent="0.25">
      <c r="B20388"/>
    </row>
    <row r="20389" spans="2:2" x14ac:dyDescent="0.25">
      <c r="B20389"/>
    </row>
    <row r="20390" spans="2:2" x14ac:dyDescent="0.25">
      <c r="B20390"/>
    </row>
    <row r="20391" spans="2:2" x14ac:dyDescent="0.25">
      <c r="B20391"/>
    </row>
    <row r="20392" spans="2:2" x14ac:dyDescent="0.25">
      <c r="B20392"/>
    </row>
    <row r="20393" spans="2:2" x14ac:dyDescent="0.25">
      <c r="B20393"/>
    </row>
    <row r="20394" spans="2:2" x14ac:dyDescent="0.25">
      <c r="B20394"/>
    </row>
    <row r="20395" spans="2:2" x14ac:dyDescent="0.25">
      <c r="B20395"/>
    </row>
    <row r="20396" spans="2:2" x14ac:dyDescent="0.25">
      <c r="B20396"/>
    </row>
    <row r="20397" spans="2:2" x14ac:dyDescent="0.25">
      <c r="B20397"/>
    </row>
    <row r="20398" spans="2:2" x14ac:dyDescent="0.25">
      <c r="B20398"/>
    </row>
    <row r="20399" spans="2:2" x14ac:dyDescent="0.25">
      <c r="B20399"/>
    </row>
    <row r="20400" spans="2:2" x14ac:dyDescent="0.25">
      <c r="B20400"/>
    </row>
    <row r="20401" spans="2:2" x14ac:dyDescent="0.25">
      <c r="B20401"/>
    </row>
    <row r="20402" spans="2:2" x14ac:dyDescent="0.25">
      <c r="B20402"/>
    </row>
    <row r="20403" spans="2:2" x14ac:dyDescent="0.25">
      <c r="B20403"/>
    </row>
    <row r="20404" spans="2:2" x14ac:dyDescent="0.25">
      <c r="B20404"/>
    </row>
    <row r="20405" spans="2:2" x14ac:dyDescent="0.25">
      <c r="B20405"/>
    </row>
    <row r="20406" spans="2:2" x14ac:dyDescent="0.25">
      <c r="B20406"/>
    </row>
    <row r="20407" spans="2:2" x14ac:dyDescent="0.25">
      <c r="B20407"/>
    </row>
    <row r="20408" spans="2:2" x14ac:dyDescent="0.25">
      <c r="B20408"/>
    </row>
    <row r="20409" spans="2:2" x14ac:dyDescent="0.25">
      <c r="B20409"/>
    </row>
    <row r="20410" spans="2:2" x14ac:dyDescent="0.25">
      <c r="B20410"/>
    </row>
    <row r="20411" spans="2:2" x14ac:dyDescent="0.25">
      <c r="B20411"/>
    </row>
    <row r="20412" spans="2:2" x14ac:dyDescent="0.25">
      <c r="B20412"/>
    </row>
    <row r="20413" spans="2:2" x14ac:dyDescent="0.25">
      <c r="B20413"/>
    </row>
    <row r="20414" spans="2:2" x14ac:dyDescent="0.25">
      <c r="B20414"/>
    </row>
    <row r="20415" spans="2:2" x14ac:dyDescent="0.25">
      <c r="B20415"/>
    </row>
    <row r="20416" spans="2:2" x14ac:dyDescent="0.25">
      <c r="B20416"/>
    </row>
    <row r="20417" spans="2:2" x14ac:dyDescent="0.25">
      <c r="B20417"/>
    </row>
    <row r="20418" spans="2:2" x14ac:dyDescent="0.25">
      <c r="B20418"/>
    </row>
    <row r="20419" spans="2:2" x14ac:dyDescent="0.25">
      <c r="B20419"/>
    </row>
    <row r="20420" spans="2:2" x14ac:dyDescent="0.25">
      <c r="B20420"/>
    </row>
    <row r="20421" spans="2:2" x14ac:dyDescent="0.25">
      <c r="B20421"/>
    </row>
    <row r="20422" spans="2:2" x14ac:dyDescent="0.25">
      <c r="B20422"/>
    </row>
    <row r="20423" spans="2:2" x14ac:dyDescent="0.25">
      <c r="B20423"/>
    </row>
    <row r="20424" spans="2:2" x14ac:dyDescent="0.25">
      <c r="B20424"/>
    </row>
    <row r="20425" spans="2:2" x14ac:dyDescent="0.25">
      <c r="B20425"/>
    </row>
    <row r="20426" spans="2:2" x14ac:dyDescent="0.25">
      <c r="B20426"/>
    </row>
    <row r="20427" spans="2:2" x14ac:dyDescent="0.25">
      <c r="B20427"/>
    </row>
    <row r="20428" spans="2:2" x14ac:dyDescent="0.25">
      <c r="B20428"/>
    </row>
    <row r="20429" spans="2:2" x14ac:dyDescent="0.25">
      <c r="B20429"/>
    </row>
    <row r="20430" spans="2:2" x14ac:dyDescent="0.25">
      <c r="B20430"/>
    </row>
    <row r="20431" spans="2:2" x14ac:dyDescent="0.25">
      <c r="B20431"/>
    </row>
    <row r="20432" spans="2:2" x14ac:dyDescent="0.25">
      <c r="B20432"/>
    </row>
    <row r="20433" spans="2:2" x14ac:dyDescent="0.25">
      <c r="B20433"/>
    </row>
    <row r="20434" spans="2:2" x14ac:dyDescent="0.25">
      <c r="B20434"/>
    </row>
    <row r="20435" spans="2:2" x14ac:dyDescent="0.25">
      <c r="B20435"/>
    </row>
    <row r="20436" spans="2:2" x14ac:dyDescent="0.25">
      <c r="B20436"/>
    </row>
    <row r="20437" spans="2:2" x14ac:dyDescent="0.25">
      <c r="B20437"/>
    </row>
    <row r="20438" spans="2:2" x14ac:dyDescent="0.25">
      <c r="B20438"/>
    </row>
    <row r="20439" spans="2:2" x14ac:dyDescent="0.25">
      <c r="B20439"/>
    </row>
    <row r="20440" spans="2:2" x14ac:dyDescent="0.25">
      <c r="B20440"/>
    </row>
    <row r="20441" spans="2:2" x14ac:dyDescent="0.25">
      <c r="B20441"/>
    </row>
    <row r="20442" spans="2:2" x14ac:dyDescent="0.25">
      <c r="B20442"/>
    </row>
    <row r="20443" spans="2:2" x14ac:dyDescent="0.25">
      <c r="B20443"/>
    </row>
    <row r="20444" spans="2:2" x14ac:dyDescent="0.25">
      <c r="B20444"/>
    </row>
    <row r="20445" spans="2:2" x14ac:dyDescent="0.25">
      <c r="B20445"/>
    </row>
    <row r="20446" spans="2:2" x14ac:dyDescent="0.25">
      <c r="B20446"/>
    </row>
    <row r="20447" spans="2:2" x14ac:dyDescent="0.25">
      <c r="B20447"/>
    </row>
    <row r="20448" spans="2:2" x14ac:dyDescent="0.25">
      <c r="B20448"/>
    </row>
    <row r="20449" spans="2:2" x14ac:dyDescent="0.25">
      <c r="B20449"/>
    </row>
    <row r="20450" spans="2:2" x14ac:dyDescent="0.25">
      <c r="B20450"/>
    </row>
    <row r="20451" spans="2:2" x14ac:dyDescent="0.25">
      <c r="B20451"/>
    </row>
    <row r="20452" spans="2:2" x14ac:dyDescent="0.25">
      <c r="B20452"/>
    </row>
    <row r="20453" spans="2:2" x14ac:dyDescent="0.25">
      <c r="B20453"/>
    </row>
    <row r="20454" spans="2:2" x14ac:dyDescent="0.25">
      <c r="B20454"/>
    </row>
    <row r="20455" spans="2:2" x14ac:dyDescent="0.25">
      <c r="B20455"/>
    </row>
    <row r="20456" spans="2:2" x14ac:dyDescent="0.25">
      <c r="B20456"/>
    </row>
    <row r="20457" spans="2:2" x14ac:dyDescent="0.25">
      <c r="B20457"/>
    </row>
    <row r="20458" spans="2:2" x14ac:dyDescent="0.25">
      <c r="B20458"/>
    </row>
    <row r="20459" spans="2:2" x14ac:dyDescent="0.25">
      <c r="B20459"/>
    </row>
    <row r="20460" spans="2:2" x14ac:dyDescent="0.25">
      <c r="B20460"/>
    </row>
    <row r="20461" spans="2:2" x14ac:dyDescent="0.25">
      <c r="B20461"/>
    </row>
    <row r="20462" spans="2:2" x14ac:dyDescent="0.25">
      <c r="B20462"/>
    </row>
    <row r="20463" spans="2:2" x14ac:dyDescent="0.25">
      <c r="B20463"/>
    </row>
    <row r="20464" spans="2:2" x14ac:dyDescent="0.25">
      <c r="B20464"/>
    </row>
    <row r="20465" spans="2:2" x14ac:dyDescent="0.25">
      <c r="B20465"/>
    </row>
    <row r="20466" spans="2:2" x14ac:dyDescent="0.25">
      <c r="B20466"/>
    </row>
    <row r="20467" spans="2:2" x14ac:dyDescent="0.25">
      <c r="B20467"/>
    </row>
    <row r="20468" spans="2:2" x14ac:dyDescent="0.25">
      <c r="B20468"/>
    </row>
    <row r="20469" spans="2:2" x14ac:dyDescent="0.25">
      <c r="B20469"/>
    </row>
    <row r="20470" spans="2:2" x14ac:dyDescent="0.25">
      <c r="B20470"/>
    </row>
    <row r="20471" spans="2:2" x14ac:dyDescent="0.25">
      <c r="B20471"/>
    </row>
    <row r="20472" spans="2:2" x14ac:dyDescent="0.25">
      <c r="B20472"/>
    </row>
    <row r="20473" spans="2:2" x14ac:dyDescent="0.25">
      <c r="B20473"/>
    </row>
    <row r="20474" spans="2:2" x14ac:dyDescent="0.25">
      <c r="B20474"/>
    </row>
    <row r="20475" spans="2:2" x14ac:dyDescent="0.25">
      <c r="B20475"/>
    </row>
    <row r="20476" spans="2:2" x14ac:dyDescent="0.25">
      <c r="B20476"/>
    </row>
    <row r="20477" spans="2:2" x14ac:dyDescent="0.25">
      <c r="B20477"/>
    </row>
    <row r="20478" spans="2:2" x14ac:dyDescent="0.25">
      <c r="B20478"/>
    </row>
    <row r="20479" spans="2:2" x14ac:dyDescent="0.25">
      <c r="B20479"/>
    </row>
    <row r="20480" spans="2:2" x14ac:dyDescent="0.25">
      <c r="B20480"/>
    </row>
    <row r="20481" spans="2:2" x14ac:dyDescent="0.25">
      <c r="B20481"/>
    </row>
    <row r="20482" spans="2:2" x14ac:dyDescent="0.25">
      <c r="B20482"/>
    </row>
    <row r="20483" spans="2:2" x14ac:dyDescent="0.25">
      <c r="B20483"/>
    </row>
    <row r="20484" spans="2:2" x14ac:dyDescent="0.25">
      <c r="B20484"/>
    </row>
    <row r="20485" spans="2:2" x14ac:dyDescent="0.25">
      <c r="B20485"/>
    </row>
    <row r="20486" spans="2:2" x14ac:dyDescent="0.25">
      <c r="B20486"/>
    </row>
    <row r="20487" spans="2:2" x14ac:dyDescent="0.25">
      <c r="B20487"/>
    </row>
    <row r="20488" spans="2:2" x14ac:dyDescent="0.25">
      <c r="B20488"/>
    </row>
    <row r="20489" spans="2:2" x14ac:dyDescent="0.25">
      <c r="B20489"/>
    </row>
    <row r="20490" spans="2:2" x14ac:dyDescent="0.25">
      <c r="B20490"/>
    </row>
    <row r="20491" spans="2:2" x14ac:dyDescent="0.25">
      <c r="B20491"/>
    </row>
    <row r="20492" spans="2:2" x14ac:dyDescent="0.25">
      <c r="B20492"/>
    </row>
    <row r="20493" spans="2:2" x14ac:dyDescent="0.25">
      <c r="B20493"/>
    </row>
    <row r="20494" spans="2:2" x14ac:dyDescent="0.25">
      <c r="B20494"/>
    </row>
    <row r="20495" spans="2:2" x14ac:dyDescent="0.25">
      <c r="B20495"/>
    </row>
    <row r="20496" spans="2:2" x14ac:dyDescent="0.25">
      <c r="B20496"/>
    </row>
    <row r="20497" spans="2:2" x14ac:dyDescent="0.25">
      <c r="B20497"/>
    </row>
    <row r="20498" spans="2:2" x14ac:dyDescent="0.25">
      <c r="B20498"/>
    </row>
    <row r="20499" spans="2:2" x14ac:dyDescent="0.25">
      <c r="B20499"/>
    </row>
    <row r="20500" spans="2:2" x14ac:dyDescent="0.25">
      <c r="B20500"/>
    </row>
    <row r="20501" spans="2:2" x14ac:dyDescent="0.25">
      <c r="B20501"/>
    </row>
    <row r="20502" spans="2:2" x14ac:dyDescent="0.25">
      <c r="B20502"/>
    </row>
    <row r="20503" spans="2:2" x14ac:dyDescent="0.25">
      <c r="B20503"/>
    </row>
    <row r="20504" spans="2:2" x14ac:dyDescent="0.25">
      <c r="B20504"/>
    </row>
    <row r="20505" spans="2:2" x14ac:dyDescent="0.25">
      <c r="B20505"/>
    </row>
    <row r="20506" spans="2:2" x14ac:dyDescent="0.25">
      <c r="B20506"/>
    </row>
    <row r="20507" spans="2:2" x14ac:dyDescent="0.25">
      <c r="B20507"/>
    </row>
    <row r="20508" spans="2:2" x14ac:dyDescent="0.25">
      <c r="B20508"/>
    </row>
    <row r="20509" spans="2:2" x14ac:dyDescent="0.25">
      <c r="B20509"/>
    </row>
    <row r="20510" spans="2:2" x14ac:dyDescent="0.25">
      <c r="B20510"/>
    </row>
    <row r="20511" spans="2:2" x14ac:dyDescent="0.25">
      <c r="B20511"/>
    </row>
    <row r="20512" spans="2:2" x14ac:dyDescent="0.25">
      <c r="B20512"/>
    </row>
    <row r="20513" spans="2:2" x14ac:dyDescent="0.25">
      <c r="B20513"/>
    </row>
    <row r="20514" spans="2:2" x14ac:dyDescent="0.25">
      <c r="B20514"/>
    </row>
    <row r="20515" spans="2:2" x14ac:dyDescent="0.25">
      <c r="B20515"/>
    </row>
    <row r="20516" spans="2:2" x14ac:dyDescent="0.25">
      <c r="B20516"/>
    </row>
    <row r="20517" spans="2:2" x14ac:dyDescent="0.25">
      <c r="B20517"/>
    </row>
    <row r="20518" spans="2:2" x14ac:dyDescent="0.25">
      <c r="B20518"/>
    </row>
    <row r="20519" spans="2:2" x14ac:dyDescent="0.25">
      <c r="B20519"/>
    </row>
    <row r="20520" spans="2:2" x14ac:dyDescent="0.25">
      <c r="B20520"/>
    </row>
    <row r="20521" spans="2:2" x14ac:dyDescent="0.25">
      <c r="B20521"/>
    </row>
    <row r="20522" spans="2:2" x14ac:dyDescent="0.25">
      <c r="B20522"/>
    </row>
    <row r="20523" spans="2:2" x14ac:dyDescent="0.25">
      <c r="B20523"/>
    </row>
    <row r="20524" spans="2:2" x14ac:dyDescent="0.25">
      <c r="B20524"/>
    </row>
    <row r="20525" spans="2:2" x14ac:dyDescent="0.25">
      <c r="B20525"/>
    </row>
    <row r="20526" spans="2:2" x14ac:dyDescent="0.25">
      <c r="B20526"/>
    </row>
    <row r="20527" spans="2:2" x14ac:dyDescent="0.25">
      <c r="B20527"/>
    </row>
    <row r="20528" spans="2:2" x14ac:dyDescent="0.25">
      <c r="B20528"/>
    </row>
    <row r="20529" spans="2:2" x14ac:dyDescent="0.25">
      <c r="B20529"/>
    </row>
    <row r="20530" spans="2:2" x14ac:dyDescent="0.25">
      <c r="B20530"/>
    </row>
    <row r="20531" spans="2:2" x14ac:dyDescent="0.25">
      <c r="B20531"/>
    </row>
    <row r="20532" spans="2:2" x14ac:dyDescent="0.25">
      <c r="B20532"/>
    </row>
    <row r="20533" spans="2:2" x14ac:dyDescent="0.25">
      <c r="B20533"/>
    </row>
    <row r="20534" spans="2:2" x14ac:dyDescent="0.25">
      <c r="B20534"/>
    </row>
    <row r="20535" spans="2:2" x14ac:dyDescent="0.25">
      <c r="B20535"/>
    </row>
    <row r="20536" spans="2:2" x14ac:dyDescent="0.25">
      <c r="B20536"/>
    </row>
    <row r="20537" spans="2:2" x14ac:dyDescent="0.25">
      <c r="B20537"/>
    </row>
    <row r="20538" spans="2:2" x14ac:dyDescent="0.25">
      <c r="B20538"/>
    </row>
    <row r="20539" spans="2:2" x14ac:dyDescent="0.25">
      <c r="B20539"/>
    </row>
    <row r="20540" spans="2:2" x14ac:dyDescent="0.25">
      <c r="B20540"/>
    </row>
    <row r="20541" spans="2:2" x14ac:dyDescent="0.25">
      <c r="B20541"/>
    </row>
    <row r="20542" spans="2:2" x14ac:dyDescent="0.25">
      <c r="B20542"/>
    </row>
    <row r="20543" spans="2:2" x14ac:dyDescent="0.25">
      <c r="B20543"/>
    </row>
    <row r="20544" spans="2:2" x14ac:dyDescent="0.25">
      <c r="B20544"/>
    </row>
    <row r="20545" spans="2:2" x14ac:dyDescent="0.25">
      <c r="B20545"/>
    </row>
    <row r="20546" spans="2:2" x14ac:dyDescent="0.25">
      <c r="B20546"/>
    </row>
    <row r="20547" spans="2:2" x14ac:dyDescent="0.25">
      <c r="B20547"/>
    </row>
    <row r="20548" spans="2:2" x14ac:dyDescent="0.25">
      <c r="B20548"/>
    </row>
    <row r="20549" spans="2:2" x14ac:dyDescent="0.25">
      <c r="B20549"/>
    </row>
    <row r="20550" spans="2:2" x14ac:dyDescent="0.25">
      <c r="B20550"/>
    </row>
    <row r="20551" spans="2:2" x14ac:dyDescent="0.25">
      <c r="B20551"/>
    </row>
    <row r="20552" spans="2:2" x14ac:dyDescent="0.25">
      <c r="B20552"/>
    </row>
    <row r="20553" spans="2:2" x14ac:dyDescent="0.25">
      <c r="B20553"/>
    </row>
    <row r="20554" spans="2:2" x14ac:dyDescent="0.25">
      <c r="B20554"/>
    </row>
    <row r="20555" spans="2:2" x14ac:dyDescent="0.25">
      <c r="B20555"/>
    </row>
    <row r="20556" spans="2:2" x14ac:dyDescent="0.25">
      <c r="B20556"/>
    </row>
    <row r="20557" spans="2:2" x14ac:dyDescent="0.25">
      <c r="B20557"/>
    </row>
    <row r="20558" spans="2:2" x14ac:dyDescent="0.25">
      <c r="B20558"/>
    </row>
    <row r="20559" spans="2:2" x14ac:dyDescent="0.25">
      <c r="B20559"/>
    </row>
    <row r="20560" spans="2:2" x14ac:dyDescent="0.25">
      <c r="B20560"/>
    </row>
    <row r="20561" spans="2:2" x14ac:dyDescent="0.25">
      <c r="B20561"/>
    </row>
    <row r="20562" spans="2:2" x14ac:dyDescent="0.25">
      <c r="B20562"/>
    </row>
    <row r="20563" spans="2:2" x14ac:dyDescent="0.25">
      <c r="B20563"/>
    </row>
    <row r="20564" spans="2:2" x14ac:dyDescent="0.25">
      <c r="B20564"/>
    </row>
    <row r="20565" spans="2:2" x14ac:dyDescent="0.25">
      <c r="B20565"/>
    </row>
    <row r="20566" spans="2:2" x14ac:dyDescent="0.25">
      <c r="B20566"/>
    </row>
    <row r="20567" spans="2:2" x14ac:dyDescent="0.25">
      <c r="B20567"/>
    </row>
    <row r="20568" spans="2:2" x14ac:dyDescent="0.25">
      <c r="B20568"/>
    </row>
    <row r="20569" spans="2:2" x14ac:dyDescent="0.25">
      <c r="B20569"/>
    </row>
    <row r="20570" spans="2:2" x14ac:dyDescent="0.25">
      <c r="B20570"/>
    </row>
    <row r="20571" spans="2:2" x14ac:dyDescent="0.25">
      <c r="B20571"/>
    </row>
    <row r="20572" spans="2:2" x14ac:dyDescent="0.25">
      <c r="B20572"/>
    </row>
    <row r="20573" spans="2:2" x14ac:dyDescent="0.25">
      <c r="B20573"/>
    </row>
    <row r="20574" spans="2:2" x14ac:dyDescent="0.25">
      <c r="B20574"/>
    </row>
    <row r="20575" spans="2:2" x14ac:dyDescent="0.25">
      <c r="B20575"/>
    </row>
    <row r="20576" spans="2:2" x14ac:dyDescent="0.25">
      <c r="B20576"/>
    </row>
    <row r="20577" spans="2:2" x14ac:dyDescent="0.25">
      <c r="B20577"/>
    </row>
    <row r="20578" spans="2:2" x14ac:dyDescent="0.25">
      <c r="B20578"/>
    </row>
    <row r="20579" spans="2:2" x14ac:dyDescent="0.25">
      <c r="B20579"/>
    </row>
    <row r="20580" spans="2:2" x14ac:dyDescent="0.25">
      <c r="B20580"/>
    </row>
    <row r="20581" spans="2:2" x14ac:dyDescent="0.25">
      <c r="B20581"/>
    </row>
    <row r="20582" spans="2:2" x14ac:dyDescent="0.25">
      <c r="B20582"/>
    </row>
    <row r="20583" spans="2:2" x14ac:dyDescent="0.25">
      <c r="B20583"/>
    </row>
    <row r="20584" spans="2:2" x14ac:dyDescent="0.25">
      <c r="B20584"/>
    </row>
    <row r="20585" spans="2:2" x14ac:dyDescent="0.25">
      <c r="B20585"/>
    </row>
    <row r="20586" spans="2:2" x14ac:dyDescent="0.25">
      <c r="B20586"/>
    </row>
    <row r="20587" spans="2:2" x14ac:dyDescent="0.25">
      <c r="B20587"/>
    </row>
    <row r="20588" spans="2:2" x14ac:dyDescent="0.25">
      <c r="B20588"/>
    </row>
    <row r="20589" spans="2:2" x14ac:dyDescent="0.25">
      <c r="B20589"/>
    </row>
    <row r="20590" spans="2:2" x14ac:dyDescent="0.25">
      <c r="B20590"/>
    </row>
    <row r="20591" spans="2:2" x14ac:dyDescent="0.25">
      <c r="B20591"/>
    </row>
    <row r="20592" spans="2:2" x14ac:dyDescent="0.25">
      <c r="B20592"/>
    </row>
    <row r="20593" spans="2:2" x14ac:dyDescent="0.25">
      <c r="B20593"/>
    </row>
    <row r="20594" spans="2:2" x14ac:dyDescent="0.25">
      <c r="B20594"/>
    </row>
    <row r="20595" spans="2:2" x14ac:dyDescent="0.25">
      <c r="B20595"/>
    </row>
    <row r="20596" spans="2:2" x14ac:dyDescent="0.25">
      <c r="B20596"/>
    </row>
    <row r="20597" spans="2:2" x14ac:dyDescent="0.25">
      <c r="B20597"/>
    </row>
    <row r="20598" spans="2:2" x14ac:dyDescent="0.25">
      <c r="B20598"/>
    </row>
    <row r="20599" spans="2:2" x14ac:dyDescent="0.25">
      <c r="B20599"/>
    </row>
    <row r="20600" spans="2:2" x14ac:dyDescent="0.25">
      <c r="B20600"/>
    </row>
    <row r="20601" spans="2:2" x14ac:dyDescent="0.25">
      <c r="B20601"/>
    </row>
    <row r="20602" spans="2:2" x14ac:dyDescent="0.25">
      <c r="B20602"/>
    </row>
    <row r="20603" spans="2:2" x14ac:dyDescent="0.25">
      <c r="B20603"/>
    </row>
    <row r="20604" spans="2:2" x14ac:dyDescent="0.25">
      <c r="B20604"/>
    </row>
    <row r="20605" spans="2:2" x14ac:dyDescent="0.25">
      <c r="B20605"/>
    </row>
    <row r="20606" spans="2:2" x14ac:dyDescent="0.25">
      <c r="B20606"/>
    </row>
    <row r="20607" spans="2:2" x14ac:dyDescent="0.25">
      <c r="B20607"/>
    </row>
    <row r="20608" spans="2:2" x14ac:dyDescent="0.25">
      <c r="B20608"/>
    </row>
    <row r="20609" spans="2:2" x14ac:dyDescent="0.25">
      <c r="B20609"/>
    </row>
    <row r="20610" spans="2:2" x14ac:dyDescent="0.25">
      <c r="B20610"/>
    </row>
    <row r="20611" spans="2:2" x14ac:dyDescent="0.25">
      <c r="B20611"/>
    </row>
    <row r="20612" spans="2:2" x14ac:dyDescent="0.25">
      <c r="B20612"/>
    </row>
    <row r="20613" spans="2:2" x14ac:dyDescent="0.25">
      <c r="B20613"/>
    </row>
    <row r="20614" spans="2:2" x14ac:dyDescent="0.25">
      <c r="B20614"/>
    </row>
    <row r="20615" spans="2:2" x14ac:dyDescent="0.25">
      <c r="B20615"/>
    </row>
    <row r="20616" spans="2:2" x14ac:dyDescent="0.25">
      <c r="B20616"/>
    </row>
    <row r="20617" spans="2:2" x14ac:dyDescent="0.25">
      <c r="B20617"/>
    </row>
    <row r="20618" spans="2:2" x14ac:dyDescent="0.25">
      <c r="B20618"/>
    </row>
    <row r="20619" spans="2:2" x14ac:dyDescent="0.25">
      <c r="B20619"/>
    </row>
    <row r="20620" spans="2:2" x14ac:dyDescent="0.25">
      <c r="B20620"/>
    </row>
    <row r="20621" spans="2:2" x14ac:dyDescent="0.25">
      <c r="B20621"/>
    </row>
    <row r="20622" spans="2:2" x14ac:dyDescent="0.25">
      <c r="B20622"/>
    </row>
    <row r="20623" spans="2:2" x14ac:dyDescent="0.25">
      <c r="B20623"/>
    </row>
    <row r="20624" spans="2:2" x14ac:dyDescent="0.25">
      <c r="B20624"/>
    </row>
    <row r="20625" spans="2:2" x14ac:dyDescent="0.25">
      <c r="B20625"/>
    </row>
    <row r="20626" spans="2:2" x14ac:dyDescent="0.25">
      <c r="B20626"/>
    </row>
    <row r="20627" spans="2:2" x14ac:dyDescent="0.25">
      <c r="B20627"/>
    </row>
    <row r="20628" spans="2:2" x14ac:dyDescent="0.25">
      <c r="B20628"/>
    </row>
    <row r="20629" spans="2:2" x14ac:dyDescent="0.25">
      <c r="B20629"/>
    </row>
    <row r="20630" spans="2:2" x14ac:dyDescent="0.25">
      <c r="B20630"/>
    </row>
    <row r="20631" spans="2:2" x14ac:dyDescent="0.25">
      <c r="B20631"/>
    </row>
    <row r="20632" spans="2:2" x14ac:dyDescent="0.25">
      <c r="B20632"/>
    </row>
    <row r="20633" spans="2:2" x14ac:dyDescent="0.25">
      <c r="B20633"/>
    </row>
    <row r="20634" spans="2:2" x14ac:dyDescent="0.25">
      <c r="B20634"/>
    </row>
    <row r="20635" spans="2:2" x14ac:dyDescent="0.25">
      <c r="B20635"/>
    </row>
    <row r="20636" spans="2:2" x14ac:dyDescent="0.25">
      <c r="B20636"/>
    </row>
    <row r="20637" spans="2:2" x14ac:dyDescent="0.25">
      <c r="B20637"/>
    </row>
    <row r="20638" spans="2:2" x14ac:dyDescent="0.25">
      <c r="B20638"/>
    </row>
    <row r="20639" spans="2:2" x14ac:dyDescent="0.25">
      <c r="B20639"/>
    </row>
    <row r="20640" spans="2:2" x14ac:dyDescent="0.25">
      <c r="B20640"/>
    </row>
    <row r="20641" spans="2:2" x14ac:dyDescent="0.25">
      <c r="B20641"/>
    </row>
    <row r="20642" spans="2:2" x14ac:dyDescent="0.25">
      <c r="B20642"/>
    </row>
    <row r="20643" spans="2:2" x14ac:dyDescent="0.25">
      <c r="B20643"/>
    </row>
    <row r="20644" spans="2:2" x14ac:dyDescent="0.25">
      <c r="B20644"/>
    </row>
    <row r="20645" spans="2:2" x14ac:dyDescent="0.25">
      <c r="B20645"/>
    </row>
    <row r="20646" spans="2:2" x14ac:dyDescent="0.25">
      <c r="B20646"/>
    </row>
    <row r="20647" spans="2:2" x14ac:dyDescent="0.25">
      <c r="B20647"/>
    </row>
    <row r="20648" spans="2:2" x14ac:dyDescent="0.25">
      <c r="B20648"/>
    </row>
    <row r="20649" spans="2:2" x14ac:dyDescent="0.25">
      <c r="B20649"/>
    </row>
    <row r="20650" spans="2:2" x14ac:dyDescent="0.25">
      <c r="B20650"/>
    </row>
    <row r="20651" spans="2:2" x14ac:dyDescent="0.25">
      <c r="B20651"/>
    </row>
    <row r="20652" spans="2:2" x14ac:dyDescent="0.25">
      <c r="B20652"/>
    </row>
    <row r="20653" spans="2:2" x14ac:dyDescent="0.25">
      <c r="B20653"/>
    </row>
    <row r="20654" spans="2:2" x14ac:dyDescent="0.25">
      <c r="B20654"/>
    </row>
    <row r="20655" spans="2:2" x14ac:dyDescent="0.25">
      <c r="B20655"/>
    </row>
    <row r="20656" spans="2:2" x14ac:dyDescent="0.25">
      <c r="B20656"/>
    </row>
    <row r="20657" spans="2:2" x14ac:dyDescent="0.25">
      <c r="B20657"/>
    </row>
    <row r="20658" spans="2:2" x14ac:dyDescent="0.25">
      <c r="B20658"/>
    </row>
    <row r="20659" spans="2:2" x14ac:dyDescent="0.25">
      <c r="B20659"/>
    </row>
    <row r="20660" spans="2:2" x14ac:dyDescent="0.25">
      <c r="B20660"/>
    </row>
    <row r="20661" spans="2:2" x14ac:dyDescent="0.25">
      <c r="B20661"/>
    </row>
    <row r="20662" spans="2:2" x14ac:dyDescent="0.25">
      <c r="B20662"/>
    </row>
    <row r="20663" spans="2:2" x14ac:dyDescent="0.25">
      <c r="B20663"/>
    </row>
    <row r="20664" spans="2:2" x14ac:dyDescent="0.25">
      <c r="B20664"/>
    </row>
    <row r="20665" spans="2:2" x14ac:dyDescent="0.25">
      <c r="B20665"/>
    </row>
    <row r="20666" spans="2:2" x14ac:dyDescent="0.25">
      <c r="B20666"/>
    </row>
    <row r="20667" spans="2:2" x14ac:dyDescent="0.25">
      <c r="B20667"/>
    </row>
    <row r="20668" spans="2:2" x14ac:dyDescent="0.25">
      <c r="B20668"/>
    </row>
    <row r="20669" spans="2:2" x14ac:dyDescent="0.25">
      <c r="B20669"/>
    </row>
    <row r="20670" spans="2:2" x14ac:dyDescent="0.25">
      <c r="B20670"/>
    </row>
    <row r="20671" spans="2:2" x14ac:dyDescent="0.25">
      <c r="B20671"/>
    </row>
    <row r="20672" spans="2:2" x14ac:dyDescent="0.25">
      <c r="B20672"/>
    </row>
    <row r="20673" spans="2:2" x14ac:dyDescent="0.25">
      <c r="B20673"/>
    </row>
    <row r="20674" spans="2:2" x14ac:dyDescent="0.25">
      <c r="B20674"/>
    </row>
    <row r="20675" spans="2:2" x14ac:dyDescent="0.25">
      <c r="B20675"/>
    </row>
    <row r="20676" spans="2:2" x14ac:dyDescent="0.25">
      <c r="B20676"/>
    </row>
    <row r="20677" spans="2:2" x14ac:dyDescent="0.25">
      <c r="B20677"/>
    </row>
    <row r="20678" spans="2:2" x14ac:dyDescent="0.25">
      <c r="B20678"/>
    </row>
    <row r="20679" spans="2:2" x14ac:dyDescent="0.25">
      <c r="B20679"/>
    </row>
    <row r="20680" spans="2:2" x14ac:dyDescent="0.25">
      <c r="B20680"/>
    </row>
    <row r="20681" spans="2:2" x14ac:dyDescent="0.25">
      <c r="B20681"/>
    </row>
    <row r="20682" spans="2:2" x14ac:dyDescent="0.25">
      <c r="B20682"/>
    </row>
    <row r="20683" spans="2:2" x14ac:dyDescent="0.25">
      <c r="B20683"/>
    </row>
    <row r="20684" spans="2:2" x14ac:dyDescent="0.25">
      <c r="B20684"/>
    </row>
    <row r="20685" spans="2:2" x14ac:dyDescent="0.25">
      <c r="B20685"/>
    </row>
    <row r="20686" spans="2:2" x14ac:dyDescent="0.25">
      <c r="B20686"/>
    </row>
    <row r="20687" spans="2:2" x14ac:dyDescent="0.25">
      <c r="B20687"/>
    </row>
    <row r="20688" spans="2:2" x14ac:dyDescent="0.25">
      <c r="B20688"/>
    </row>
    <row r="20689" spans="2:2" x14ac:dyDescent="0.25">
      <c r="B20689"/>
    </row>
    <row r="20690" spans="2:2" x14ac:dyDescent="0.25">
      <c r="B20690"/>
    </row>
    <row r="20691" spans="2:2" x14ac:dyDescent="0.25">
      <c r="B20691"/>
    </row>
    <row r="20692" spans="2:2" x14ac:dyDescent="0.25">
      <c r="B20692"/>
    </row>
    <row r="20693" spans="2:2" x14ac:dyDescent="0.25">
      <c r="B20693"/>
    </row>
    <row r="20694" spans="2:2" x14ac:dyDescent="0.25">
      <c r="B20694"/>
    </row>
    <row r="20695" spans="2:2" x14ac:dyDescent="0.25">
      <c r="B20695"/>
    </row>
    <row r="20696" spans="2:2" x14ac:dyDescent="0.25">
      <c r="B20696"/>
    </row>
    <row r="20697" spans="2:2" x14ac:dyDescent="0.25">
      <c r="B20697"/>
    </row>
    <row r="20698" spans="2:2" x14ac:dyDescent="0.25">
      <c r="B20698"/>
    </row>
    <row r="20699" spans="2:2" x14ac:dyDescent="0.25">
      <c r="B20699"/>
    </row>
    <row r="20700" spans="2:2" x14ac:dyDescent="0.25">
      <c r="B20700"/>
    </row>
    <row r="20701" spans="2:2" x14ac:dyDescent="0.25">
      <c r="B20701"/>
    </row>
    <row r="20702" spans="2:2" x14ac:dyDescent="0.25">
      <c r="B20702"/>
    </row>
    <row r="20703" spans="2:2" x14ac:dyDescent="0.25">
      <c r="B20703"/>
    </row>
    <row r="20704" spans="2:2" x14ac:dyDescent="0.25">
      <c r="B20704"/>
    </row>
    <row r="20705" spans="2:2" x14ac:dyDescent="0.25">
      <c r="B20705"/>
    </row>
    <row r="20706" spans="2:2" x14ac:dyDescent="0.25">
      <c r="B20706"/>
    </row>
    <row r="20707" spans="2:2" x14ac:dyDescent="0.25">
      <c r="B20707"/>
    </row>
    <row r="20708" spans="2:2" x14ac:dyDescent="0.25">
      <c r="B20708"/>
    </row>
    <row r="20709" spans="2:2" x14ac:dyDescent="0.25">
      <c r="B20709"/>
    </row>
    <row r="20710" spans="2:2" x14ac:dyDescent="0.25">
      <c r="B20710"/>
    </row>
    <row r="20711" spans="2:2" x14ac:dyDescent="0.25">
      <c r="B20711"/>
    </row>
    <row r="20712" spans="2:2" x14ac:dyDescent="0.25">
      <c r="B20712"/>
    </row>
    <row r="20713" spans="2:2" x14ac:dyDescent="0.25">
      <c r="B20713"/>
    </row>
    <row r="20714" spans="2:2" x14ac:dyDescent="0.25">
      <c r="B20714"/>
    </row>
    <row r="20715" spans="2:2" x14ac:dyDescent="0.25">
      <c r="B20715"/>
    </row>
    <row r="20716" spans="2:2" x14ac:dyDescent="0.25">
      <c r="B20716"/>
    </row>
    <row r="20717" spans="2:2" x14ac:dyDescent="0.25">
      <c r="B20717"/>
    </row>
    <row r="20718" spans="2:2" x14ac:dyDescent="0.25">
      <c r="B20718"/>
    </row>
    <row r="20719" spans="2:2" x14ac:dyDescent="0.25">
      <c r="B20719"/>
    </row>
    <row r="20720" spans="2:2" x14ac:dyDescent="0.25">
      <c r="B20720"/>
    </row>
    <row r="20721" spans="2:2" x14ac:dyDescent="0.25">
      <c r="B20721"/>
    </row>
    <row r="20722" spans="2:2" x14ac:dyDescent="0.25">
      <c r="B20722"/>
    </row>
    <row r="20723" spans="2:2" x14ac:dyDescent="0.25">
      <c r="B20723"/>
    </row>
    <row r="20724" spans="2:2" x14ac:dyDescent="0.25">
      <c r="B20724"/>
    </row>
    <row r="20725" spans="2:2" x14ac:dyDescent="0.25">
      <c r="B20725"/>
    </row>
    <row r="20726" spans="2:2" x14ac:dyDescent="0.25">
      <c r="B20726"/>
    </row>
    <row r="20727" spans="2:2" x14ac:dyDescent="0.25">
      <c r="B20727"/>
    </row>
    <row r="20728" spans="2:2" x14ac:dyDescent="0.25">
      <c r="B20728"/>
    </row>
    <row r="20729" spans="2:2" x14ac:dyDescent="0.25">
      <c r="B20729"/>
    </row>
    <row r="20730" spans="2:2" x14ac:dyDescent="0.25">
      <c r="B20730"/>
    </row>
    <row r="20731" spans="2:2" x14ac:dyDescent="0.25">
      <c r="B20731"/>
    </row>
    <row r="20732" spans="2:2" x14ac:dyDescent="0.25">
      <c r="B20732"/>
    </row>
    <row r="20733" spans="2:2" x14ac:dyDescent="0.25">
      <c r="B20733"/>
    </row>
    <row r="20734" spans="2:2" x14ac:dyDescent="0.25">
      <c r="B20734"/>
    </row>
    <row r="20735" spans="2:2" x14ac:dyDescent="0.25">
      <c r="B20735"/>
    </row>
    <row r="20736" spans="2:2" x14ac:dyDescent="0.25">
      <c r="B20736"/>
    </row>
    <row r="20737" spans="2:2" x14ac:dyDescent="0.25">
      <c r="B20737"/>
    </row>
    <row r="20738" spans="2:2" x14ac:dyDescent="0.25">
      <c r="B20738"/>
    </row>
    <row r="20739" spans="2:2" x14ac:dyDescent="0.25">
      <c r="B20739"/>
    </row>
    <row r="20740" spans="2:2" x14ac:dyDescent="0.25">
      <c r="B20740"/>
    </row>
    <row r="20741" spans="2:2" x14ac:dyDescent="0.25">
      <c r="B20741"/>
    </row>
    <row r="20742" spans="2:2" x14ac:dyDescent="0.25">
      <c r="B20742"/>
    </row>
    <row r="20743" spans="2:2" x14ac:dyDescent="0.25">
      <c r="B20743"/>
    </row>
    <row r="20744" spans="2:2" x14ac:dyDescent="0.25">
      <c r="B20744"/>
    </row>
    <row r="20745" spans="2:2" x14ac:dyDescent="0.25">
      <c r="B20745"/>
    </row>
    <row r="20746" spans="2:2" x14ac:dyDescent="0.25">
      <c r="B20746"/>
    </row>
    <row r="20747" spans="2:2" x14ac:dyDescent="0.25">
      <c r="B20747"/>
    </row>
    <row r="20748" spans="2:2" x14ac:dyDescent="0.25">
      <c r="B20748"/>
    </row>
    <row r="20749" spans="2:2" x14ac:dyDescent="0.25">
      <c r="B20749"/>
    </row>
    <row r="20750" spans="2:2" x14ac:dyDescent="0.25">
      <c r="B20750"/>
    </row>
    <row r="20751" spans="2:2" x14ac:dyDescent="0.25">
      <c r="B20751"/>
    </row>
    <row r="20752" spans="2:2" x14ac:dyDescent="0.25">
      <c r="B20752"/>
    </row>
    <row r="20753" spans="2:2" x14ac:dyDescent="0.25">
      <c r="B20753"/>
    </row>
    <row r="20754" spans="2:2" x14ac:dyDescent="0.25">
      <c r="B20754"/>
    </row>
    <row r="20755" spans="2:2" x14ac:dyDescent="0.25">
      <c r="B20755"/>
    </row>
    <row r="20756" spans="2:2" x14ac:dyDescent="0.25">
      <c r="B20756"/>
    </row>
    <row r="20757" spans="2:2" x14ac:dyDescent="0.25">
      <c r="B20757"/>
    </row>
    <row r="20758" spans="2:2" x14ac:dyDescent="0.25">
      <c r="B20758"/>
    </row>
    <row r="20759" spans="2:2" x14ac:dyDescent="0.25">
      <c r="B20759"/>
    </row>
    <row r="20760" spans="2:2" x14ac:dyDescent="0.25">
      <c r="B20760"/>
    </row>
    <row r="20761" spans="2:2" x14ac:dyDescent="0.25">
      <c r="B20761"/>
    </row>
    <row r="20762" spans="2:2" x14ac:dyDescent="0.25">
      <c r="B20762"/>
    </row>
    <row r="20763" spans="2:2" x14ac:dyDescent="0.25">
      <c r="B20763"/>
    </row>
    <row r="20764" spans="2:2" x14ac:dyDescent="0.25">
      <c r="B20764"/>
    </row>
    <row r="20765" spans="2:2" x14ac:dyDescent="0.25">
      <c r="B20765"/>
    </row>
    <row r="20766" spans="2:2" x14ac:dyDescent="0.25">
      <c r="B20766"/>
    </row>
    <row r="20767" spans="2:2" x14ac:dyDescent="0.25">
      <c r="B20767"/>
    </row>
    <row r="20768" spans="2:2" x14ac:dyDescent="0.25">
      <c r="B20768"/>
    </row>
    <row r="20769" spans="2:2" x14ac:dyDescent="0.25">
      <c r="B20769"/>
    </row>
    <row r="20770" spans="2:2" x14ac:dyDescent="0.25">
      <c r="B20770"/>
    </row>
    <row r="20771" spans="2:2" x14ac:dyDescent="0.25">
      <c r="B20771"/>
    </row>
    <row r="20772" spans="2:2" x14ac:dyDescent="0.25">
      <c r="B20772"/>
    </row>
    <row r="20773" spans="2:2" x14ac:dyDescent="0.25">
      <c r="B20773"/>
    </row>
    <row r="20774" spans="2:2" x14ac:dyDescent="0.25">
      <c r="B20774"/>
    </row>
    <row r="20775" spans="2:2" x14ac:dyDescent="0.25">
      <c r="B20775"/>
    </row>
    <row r="20776" spans="2:2" x14ac:dyDescent="0.25">
      <c r="B20776"/>
    </row>
    <row r="20777" spans="2:2" x14ac:dyDescent="0.25">
      <c r="B20777"/>
    </row>
    <row r="20778" spans="2:2" x14ac:dyDescent="0.25">
      <c r="B20778"/>
    </row>
    <row r="20779" spans="2:2" x14ac:dyDescent="0.25">
      <c r="B20779"/>
    </row>
    <row r="20780" spans="2:2" x14ac:dyDescent="0.25">
      <c r="B20780"/>
    </row>
    <row r="20781" spans="2:2" x14ac:dyDescent="0.25">
      <c r="B20781"/>
    </row>
    <row r="20782" spans="2:2" x14ac:dyDescent="0.25">
      <c r="B20782"/>
    </row>
    <row r="20783" spans="2:2" x14ac:dyDescent="0.25">
      <c r="B20783"/>
    </row>
    <row r="20784" spans="2:2" x14ac:dyDescent="0.25">
      <c r="B20784"/>
    </row>
    <row r="20785" spans="2:2" x14ac:dyDescent="0.25">
      <c r="B20785"/>
    </row>
    <row r="20786" spans="2:2" x14ac:dyDescent="0.25">
      <c r="B20786"/>
    </row>
    <row r="20787" spans="2:2" x14ac:dyDescent="0.25">
      <c r="B20787"/>
    </row>
    <row r="20788" spans="2:2" x14ac:dyDescent="0.25">
      <c r="B20788"/>
    </row>
    <row r="20789" spans="2:2" x14ac:dyDescent="0.25">
      <c r="B20789"/>
    </row>
    <row r="20790" spans="2:2" x14ac:dyDescent="0.25">
      <c r="B20790"/>
    </row>
    <row r="20791" spans="2:2" x14ac:dyDescent="0.25">
      <c r="B20791"/>
    </row>
    <row r="20792" spans="2:2" x14ac:dyDescent="0.25">
      <c r="B20792"/>
    </row>
    <row r="20793" spans="2:2" x14ac:dyDescent="0.25">
      <c r="B20793"/>
    </row>
    <row r="20794" spans="2:2" x14ac:dyDescent="0.25">
      <c r="B20794"/>
    </row>
    <row r="20795" spans="2:2" x14ac:dyDescent="0.25">
      <c r="B20795"/>
    </row>
    <row r="20796" spans="2:2" x14ac:dyDescent="0.25">
      <c r="B20796"/>
    </row>
    <row r="20797" spans="2:2" x14ac:dyDescent="0.25">
      <c r="B20797"/>
    </row>
    <row r="20798" spans="2:2" x14ac:dyDescent="0.25">
      <c r="B20798"/>
    </row>
    <row r="20799" spans="2:2" x14ac:dyDescent="0.25">
      <c r="B20799"/>
    </row>
    <row r="20800" spans="2:2" x14ac:dyDescent="0.25">
      <c r="B20800"/>
    </row>
    <row r="20801" spans="2:2" x14ac:dyDescent="0.25">
      <c r="B20801"/>
    </row>
    <row r="20802" spans="2:2" x14ac:dyDescent="0.25">
      <c r="B20802"/>
    </row>
    <row r="20803" spans="2:2" x14ac:dyDescent="0.25">
      <c r="B20803"/>
    </row>
    <row r="20804" spans="2:2" x14ac:dyDescent="0.25">
      <c r="B20804"/>
    </row>
    <row r="20805" spans="2:2" x14ac:dyDescent="0.25">
      <c r="B20805"/>
    </row>
    <row r="20806" spans="2:2" x14ac:dyDescent="0.25">
      <c r="B20806"/>
    </row>
    <row r="20807" spans="2:2" x14ac:dyDescent="0.25">
      <c r="B20807"/>
    </row>
    <row r="20808" spans="2:2" x14ac:dyDescent="0.25">
      <c r="B20808"/>
    </row>
    <row r="20809" spans="2:2" x14ac:dyDescent="0.25">
      <c r="B20809"/>
    </row>
    <row r="20810" spans="2:2" x14ac:dyDescent="0.25">
      <c r="B20810"/>
    </row>
    <row r="20811" spans="2:2" x14ac:dyDescent="0.25">
      <c r="B20811"/>
    </row>
    <row r="20812" spans="2:2" x14ac:dyDescent="0.25">
      <c r="B20812"/>
    </row>
    <row r="20813" spans="2:2" x14ac:dyDescent="0.25">
      <c r="B20813"/>
    </row>
    <row r="20814" spans="2:2" x14ac:dyDescent="0.25">
      <c r="B20814"/>
    </row>
    <row r="20815" spans="2:2" x14ac:dyDescent="0.25">
      <c r="B20815"/>
    </row>
    <row r="20816" spans="2:2" x14ac:dyDescent="0.25">
      <c r="B20816"/>
    </row>
    <row r="20817" spans="2:2" x14ac:dyDescent="0.25">
      <c r="B20817"/>
    </row>
    <row r="20818" spans="2:2" x14ac:dyDescent="0.25">
      <c r="B20818"/>
    </row>
    <row r="20819" spans="2:2" x14ac:dyDescent="0.25">
      <c r="B20819"/>
    </row>
    <row r="20820" spans="2:2" x14ac:dyDescent="0.25">
      <c r="B20820"/>
    </row>
    <row r="20821" spans="2:2" x14ac:dyDescent="0.25">
      <c r="B20821"/>
    </row>
    <row r="20822" spans="2:2" x14ac:dyDescent="0.25">
      <c r="B20822"/>
    </row>
    <row r="20823" spans="2:2" x14ac:dyDescent="0.25">
      <c r="B20823"/>
    </row>
    <row r="20824" spans="2:2" x14ac:dyDescent="0.25">
      <c r="B20824"/>
    </row>
    <row r="20825" spans="2:2" x14ac:dyDescent="0.25">
      <c r="B20825"/>
    </row>
    <row r="20826" spans="2:2" x14ac:dyDescent="0.25">
      <c r="B20826"/>
    </row>
    <row r="20827" spans="2:2" x14ac:dyDescent="0.25">
      <c r="B20827"/>
    </row>
    <row r="20828" spans="2:2" x14ac:dyDescent="0.25">
      <c r="B20828"/>
    </row>
    <row r="20829" spans="2:2" x14ac:dyDescent="0.25">
      <c r="B20829"/>
    </row>
    <row r="20830" spans="2:2" x14ac:dyDescent="0.25">
      <c r="B20830"/>
    </row>
    <row r="20831" spans="2:2" x14ac:dyDescent="0.25">
      <c r="B20831"/>
    </row>
    <row r="20832" spans="2:2" x14ac:dyDescent="0.25">
      <c r="B20832"/>
    </row>
    <row r="20833" spans="2:2" x14ac:dyDescent="0.25">
      <c r="B20833"/>
    </row>
    <row r="20834" spans="2:2" x14ac:dyDescent="0.25">
      <c r="B20834"/>
    </row>
    <row r="20835" spans="2:2" x14ac:dyDescent="0.25">
      <c r="B20835"/>
    </row>
    <row r="20836" spans="2:2" x14ac:dyDescent="0.25">
      <c r="B20836"/>
    </row>
    <row r="20837" spans="2:2" x14ac:dyDescent="0.25">
      <c r="B20837"/>
    </row>
    <row r="20838" spans="2:2" x14ac:dyDescent="0.25">
      <c r="B20838"/>
    </row>
    <row r="20839" spans="2:2" x14ac:dyDescent="0.25">
      <c r="B20839"/>
    </row>
    <row r="20840" spans="2:2" x14ac:dyDescent="0.25">
      <c r="B20840"/>
    </row>
    <row r="20841" spans="2:2" x14ac:dyDescent="0.25">
      <c r="B20841"/>
    </row>
    <row r="20842" spans="2:2" x14ac:dyDescent="0.25">
      <c r="B20842"/>
    </row>
    <row r="20843" spans="2:2" x14ac:dyDescent="0.25">
      <c r="B20843"/>
    </row>
    <row r="20844" spans="2:2" x14ac:dyDescent="0.25">
      <c r="B20844"/>
    </row>
    <row r="20845" spans="2:2" x14ac:dyDescent="0.25">
      <c r="B20845"/>
    </row>
    <row r="20846" spans="2:2" x14ac:dyDescent="0.25">
      <c r="B20846"/>
    </row>
    <row r="20847" spans="2:2" x14ac:dyDescent="0.25">
      <c r="B20847"/>
    </row>
    <row r="20848" spans="2:2" x14ac:dyDescent="0.25">
      <c r="B20848"/>
    </row>
    <row r="20849" spans="2:2" x14ac:dyDescent="0.25">
      <c r="B20849"/>
    </row>
    <row r="20850" spans="2:2" x14ac:dyDescent="0.25">
      <c r="B20850"/>
    </row>
    <row r="20851" spans="2:2" x14ac:dyDescent="0.25">
      <c r="B20851"/>
    </row>
    <row r="20852" spans="2:2" x14ac:dyDescent="0.25">
      <c r="B20852"/>
    </row>
    <row r="20853" spans="2:2" x14ac:dyDescent="0.25">
      <c r="B20853"/>
    </row>
    <row r="20854" spans="2:2" x14ac:dyDescent="0.25">
      <c r="B20854"/>
    </row>
    <row r="20855" spans="2:2" x14ac:dyDescent="0.25">
      <c r="B20855"/>
    </row>
    <row r="20856" spans="2:2" x14ac:dyDescent="0.25">
      <c r="B20856"/>
    </row>
    <row r="20857" spans="2:2" x14ac:dyDescent="0.25">
      <c r="B20857"/>
    </row>
    <row r="20858" spans="2:2" x14ac:dyDescent="0.25">
      <c r="B20858"/>
    </row>
    <row r="20859" spans="2:2" x14ac:dyDescent="0.25">
      <c r="B20859"/>
    </row>
    <row r="20860" spans="2:2" x14ac:dyDescent="0.25">
      <c r="B20860"/>
    </row>
    <row r="20861" spans="2:2" x14ac:dyDescent="0.25">
      <c r="B20861"/>
    </row>
    <row r="20862" spans="2:2" x14ac:dyDescent="0.25">
      <c r="B20862"/>
    </row>
    <row r="20863" spans="2:2" x14ac:dyDescent="0.25">
      <c r="B20863"/>
    </row>
    <row r="20864" spans="2:2" x14ac:dyDescent="0.25">
      <c r="B20864"/>
    </row>
    <row r="20865" spans="2:2" x14ac:dyDescent="0.25">
      <c r="B20865"/>
    </row>
    <row r="20866" spans="2:2" x14ac:dyDescent="0.25">
      <c r="B20866"/>
    </row>
    <row r="20867" spans="2:2" x14ac:dyDescent="0.25">
      <c r="B20867"/>
    </row>
    <row r="20868" spans="2:2" x14ac:dyDescent="0.25">
      <c r="B20868"/>
    </row>
    <row r="20869" spans="2:2" x14ac:dyDescent="0.25">
      <c r="B20869"/>
    </row>
    <row r="20870" spans="2:2" x14ac:dyDescent="0.25">
      <c r="B20870"/>
    </row>
    <row r="20871" spans="2:2" x14ac:dyDescent="0.25">
      <c r="B20871"/>
    </row>
    <row r="20872" spans="2:2" x14ac:dyDescent="0.25">
      <c r="B20872"/>
    </row>
    <row r="20873" spans="2:2" x14ac:dyDescent="0.25">
      <c r="B20873"/>
    </row>
    <row r="20874" spans="2:2" x14ac:dyDescent="0.25">
      <c r="B20874"/>
    </row>
    <row r="20875" spans="2:2" x14ac:dyDescent="0.25">
      <c r="B20875"/>
    </row>
    <row r="20876" spans="2:2" x14ac:dyDescent="0.25">
      <c r="B20876"/>
    </row>
    <row r="20877" spans="2:2" x14ac:dyDescent="0.25">
      <c r="B20877"/>
    </row>
    <row r="20878" spans="2:2" x14ac:dyDescent="0.25">
      <c r="B20878"/>
    </row>
    <row r="20879" spans="2:2" x14ac:dyDescent="0.25">
      <c r="B20879"/>
    </row>
    <row r="20880" spans="2:2" x14ac:dyDescent="0.25">
      <c r="B20880"/>
    </row>
    <row r="20881" spans="2:2" x14ac:dyDescent="0.25">
      <c r="B20881"/>
    </row>
    <row r="20882" spans="2:2" x14ac:dyDescent="0.25">
      <c r="B20882"/>
    </row>
    <row r="20883" spans="2:2" x14ac:dyDescent="0.25">
      <c r="B20883"/>
    </row>
    <row r="20884" spans="2:2" x14ac:dyDescent="0.25">
      <c r="B20884"/>
    </row>
    <row r="20885" spans="2:2" x14ac:dyDescent="0.25">
      <c r="B20885"/>
    </row>
    <row r="20886" spans="2:2" x14ac:dyDescent="0.25">
      <c r="B20886"/>
    </row>
    <row r="20887" spans="2:2" x14ac:dyDescent="0.25">
      <c r="B20887"/>
    </row>
    <row r="20888" spans="2:2" x14ac:dyDescent="0.25">
      <c r="B20888"/>
    </row>
    <row r="20889" spans="2:2" x14ac:dyDescent="0.25">
      <c r="B20889"/>
    </row>
    <row r="20890" spans="2:2" x14ac:dyDescent="0.25">
      <c r="B20890"/>
    </row>
    <row r="20891" spans="2:2" x14ac:dyDescent="0.25">
      <c r="B20891"/>
    </row>
    <row r="20892" spans="2:2" x14ac:dyDescent="0.25">
      <c r="B20892"/>
    </row>
    <row r="20893" spans="2:2" x14ac:dyDescent="0.25">
      <c r="B20893"/>
    </row>
    <row r="20894" spans="2:2" x14ac:dyDescent="0.25">
      <c r="B20894"/>
    </row>
    <row r="20895" spans="2:2" x14ac:dyDescent="0.25">
      <c r="B20895"/>
    </row>
    <row r="20896" spans="2:2" x14ac:dyDescent="0.25">
      <c r="B20896"/>
    </row>
    <row r="20897" spans="2:2" x14ac:dyDescent="0.25">
      <c r="B20897"/>
    </row>
    <row r="20898" spans="2:2" x14ac:dyDescent="0.25">
      <c r="B20898"/>
    </row>
    <row r="20899" spans="2:2" x14ac:dyDescent="0.25">
      <c r="B20899"/>
    </row>
    <row r="20900" spans="2:2" x14ac:dyDescent="0.25">
      <c r="B20900"/>
    </row>
    <row r="20901" spans="2:2" x14ac:dyDescent="0.25">
      <c r="B20901"/>
    </row>
    <row r="20902" spans="2:2" x14ac:dyDescent="0.25">
      <c r="B20902"/>
    </row>
    <row r="20903" spans="2:2" x14ac:dyDescent="0.25">
      <c r="B20903"/>
    </row>
    <row r="20904" spans="2:2" x14ac:dyDescent="0.25">
      <c r="B20904"/>
    </row>
    <row r="20905" spans="2:2" x14ac:dyDescent="0.25">
      <c r="B20905"/>
    </row>
    <row r="20906" spans="2:2" x14ac:dyDescent="0.25">
      <c r="B20906"/>
    </row>
    <row r="20907" spans="2:2" x14ac:dyDescent="0.25">
      <c r="B20907"/>
    </row>
    <row r="20908" spans="2:2" x14ac:dyDescent="0.25">
      <c r="B20908"/>
    </row>
    <row r="20909" spans="2:2" x14ac:dyDescent="0.25">
      <c r="B20909"/>
    </row>
    <row r="20910" spans="2:2" x14ac:dyDescent="0.25">
      <c r="B20910"/>
    </row>
    <row r="20911" spans="2:2" x14ac:dyDescent="0.25">
      <c r="B20911"/>
    </row>
    <row r="20912" spans="2:2" x14ac:dyDescent="0.25">
      <c r="B20912"/>
    </row>
    <row r="20913" spans="2:2" x14ac:dyDescent="0.25">
      <c r="B20913"/>
    </row>
    <row r="20914" spans="2:2" x14ac:dyDescent="0.25">
      <c r="B20914"/>
    </row>
    <row r="20915" spans="2:2" x14ac:dyDescent="0.25">
      <c r="B20915"/>
    </row>
    <row r="20916" spans="2:2" x14ac:dyDescent="0.25">
      <c r="B20916"/>
    </row>
    <row r="20917" spans="2:2" x14ac:dyDescent="0.25">
      <c r="B20917"/>
    </row>
    <row r="20918" spans="2:2" x14ac:dyDescent="0.25">
      <c r="B20918"/>
    </row>
    <row r="20919" spans="2:2" x14ac:dyDescent="0.25">
      <c r="B20919"/>
    </row>
    <row r="20920" spans="2:2" x14ac:dyDescent="0.25">
      <c r="B20920"/>
    </row>
    <row r="20921" spans="2:2" x14ac:dyDescent="0.25">
      <c r="B20921"/>
    </row>
    <row r="20922" spans="2:2" x14ac:dyDescent="0.25">
      <c r="B20922"/>
    </row>
    <row r="20923" spans="2:2" x14ac:dyDescent="0.25">
      <c r="B20923"/>
    </row>
    <row r="20924" spans="2:2" x14ac:dyDescent="0.25">
      <c r="B20924"/>
    </row>
    <row r="20925" spans="2:2" x14ac:dyDescent="0.25">
      <c r="B20925"/>
    </row>
    <row r="20926" spans="2:2" x14ac:dyDescent="0.25">
      <c r="B20926"/>
    </row>
    <row r="20927" spans="2:2" x14ac:dyDescent="0.25">
      <c r="B20927"/>
    </row>
    <row r="20928" spans="2:2" x14ac:dyDescent="0.25">
      <c r="B20928"/>
    </row>
    <row r="20929" spans="2:2" x14ac:dyDescent="0.25">
      <c r="B20929"/>
    </row>
    <row r="20930" spans="2:2" x14ac:dyDescent="0.25">
      <c r="B20930"/>
    </row>
    <row r="20931" spans="2:2" x14ac:dyDescent="0.25">
      <c r="B20931"/>
    </row>
    <row r="20932" spans="2:2" x14ac:dyDescent="0.25">
      <c r="B20932"/>
    </row>
    <row r="20933" spans="2:2" x14ac:dyDescent="0.25">
      <c r="B20933"/>
    </row>
    <row r="20934" spans="2:2" x14ac:dyDescent="0.25">
      <c r="B20934"/>
    </row>
    <row r="20935" spans="2:2" x14ac:dyDescent="0.25">
      <c r="B20935"/>
    </row>
    <row r="20936" spans="2:2" x14ac:dyDescent="0.25">
      <c r="B20936"/>
    </row>
    <row r="20937" spans="2:2" x14ac:dyDescent="0.25">
      <c r="B20937"/>
    </row>
    <row r="20938" spans="2:2" x14ac:dyDescent="0.25">
      <c r="B20938"/>
    </row>
    <row r="20939" spans="2:2" x14ac:dyDescent="0.25">
      <c r="B20939"/>
    </row>
    <row r="20940" spans="2:2" x14ac:dyDescent="0.25">
      <c r="B20940"/>
    </row>
    <row r="20941" spans="2:2" x14ac:dyDescent="0.25">
      <c r="B20941"/>
    </row>
    <row r="20942" spans="2:2" x14ac:dyDescent="0.25">
      <c r="B20942"/>
    </row>
    <row r="20943" spans="2:2" x14ac:dyDescent="0.25">
      <c r="B20943"/>
    </row>
    <row r="20944" spans="2:2" x14ac:dyDescent="0.25">
      <c r="B20944"/>
    </row>
    <row r="20945" spans="2:2" x14ac:dyDescent="0.25">
      <c r="B20945"/>
    </row>
    <row r="20946" spans="2:2" x14ac:dyDescent="0.25">
      <c r="B20946"/>
    </row>
    <row r="20947" spans="2:2" x14ac:dyDescent="0.25">
      <c r="B20947"/>
    </row>
    <row r="20948" spans="2:2" x14ac:dyDescent="0.25">
      <c r="B20948"/>
    </row>
    <row r="20949" spans="2:2" x14ac:dyDescent="0.25">
      <c r="B20949"/>
    </row>
    <row r="20950" spans="2:2" x14ac:dyDescent="0.25">
      <c r="B20950"/>
    </row>
    <row r="20951" spans="2:2" x14ac:dyDescent="0.25">
      <c r="B20951"/>
    </row>
    <row r="20952" spans="2:2" x14ac:dyDescent="0.25">
      <c r="B20952"/>
    </row>
    <row r="20953" spans="2:2" x14ac:dyDescent="0.25">
      <c r="B20953"/>
    </row>
    <row r="20954" spans="2:2" x14ac:dyDescent="0.25">
      <c r="B20954"/>
    </row>
    <row r="20955" spans="2:2" x14ac:dyDescent="0.25">
      <c r="B20955"/>
    </row>
    <row r="20956" spans="2:2" x14ac:dyDescent="0.25">
      <c r="B20956"/>
    </row>
    <row r="20957" spans="2:2" x14ac:dyDescent="0.25">
      <c r="B20957"/>
    </row>
    <row r="20958" spans="2:2" x14ac:dyDescent="0.25">
      <c r="B20958"/>
    </row>
    <row r="20959" spans="2:2" x14ac:dyDescent="0.25">
      <c r="B20959"/>
    </row>
    <row r="20960" spans="2:2" x14ac:dyDescent="0.25">
      <c r="B20960"/>
    </row>
    <row r="20961" spans="2:2" x14ac:dyDescent="0.25">
      <c r="B20961"/>
    </row>
    <row r="20962" spans="2:2" x14ac:dyDescent="0.25">
      <c r="B20962"/>
    </row>
    <row r="20963" spans="2:2" x14ac:dyDescent="0.25">
      <c r="B20963"/>
    </row>
    <row r="20964" spans="2:2" x14ac:dyDescent="0.25">
      <c r="B20964"/>
    </row>
    <row r="20965" spans="2:2" x14ac:dyDescent="0.25">
      <c r="B20965"/>
    </row>
    <row r="20966" spans="2:2" x14ac:dyDescent="0.25">
      <c r="B20966"/>
    </row>
    <row r="20967" spans="2:2" x14ac:dyDescent="0.25">
      <c r="B20967"/>
    </row>
    <row r="20968" spans="2:2" x14ac:dyDescent="0.25">
      <c r="B20968"/>
    </row>
    <row r="20969" spans="2:2" x14ac:dyDescent="0.25">
      <c r="B20969"/>
    </row>
    <row r="20970" spans="2:2" x14ac:dyDescent="0.25">
      <c r="B20970"/>
    </row>
    <row r="20971" spans="2:2" x14ac:dyDescent="0.25">
      <c r="B20971"/>
    </row>
    <row r="20972" spans="2:2" x14ac:dyDescent="0.25">
      <c r="B20972"/>
    </row>
    <row r="20973" spans="2:2" x14ac:dyDescent="0.25">
      <c r="B20973"/>
    </row>
    <row r="20974" spans="2:2" x14ac:dyDescent="0.25">
      <c r="B20974"/>
    </row>
    <row r="20975" spans="2:2" x14ac:dyDescent="0.25">
      <c r="B20975"/>
    </row>
    <row r="20976" spans="2:2" x14ac:dyDescent="0.25">
      <c r="B20976"/>
    </row>
    <row r="20977" spans="2:2" x14ac:dyDescent="0.25">
      <c r="B20977"/>
    </row>
    <row r="20978" spans="2:2" x14ac:dyDescent="0.25">
      <c r="B20978"/>
    </row>
    <row r="20979" spans="2:2" x14ac:dyDescent="0.25">
      <c r="B20979"/>
    </row>
    <row r="20980" spans="2:2" x14ac:dyDescent="0.25">
      <c r="B20980"/>
    </row>
    <row r="20981" spans="2:2" x14ac:dyDescent="0.25">
      <c r="B20981"/>
    </row>
    <row r="20982" spans="2:2" x14ac:dyDescent="0.25">
      <c r="B20982"/>
    </row>
    <row r="20983" spans="2:2" x14ac:dyDescent="0.25">
      <c r="B20983"/>
    </row>
    <row r="20984" spans="2:2" x14ac:dyDescent="0.25">
      <c r="B20984"/>
    </row>
    <row r="20985" spans="2:2" x14ac:dyDescent="0.25">
      <c r="B20985"/>
    </row>
    <row r="20986" spans="2:2" x14ac:dyDescent="0.25">
      <c r="B20986"/>
    </row>
    <row r="20987" spans="2:2" x14ac:dyDescent="0.25">
      <c r="B20987"/>
    </row>
    <row r="20988" spans="2:2" x14ac:dyDescent="0.25">
      <c r="B20988"/>
    </row>
    <row r="20989" spans="2:2" x14ac:dyDescent="0.25">
      <c r="B20989"/>
    </row>
    <row r="20990" spans="2:2" x14ac:dyDescent="0.25">
      <c r="B20990"/>
    </row>
    <row r="20991" spans="2:2" x14ac:dyDescent="0.25">
      <c r="B20991"/>
    </row>
    <row r="20992" spans="2:2" x14ac:dyDescent="0.25">
      <c r="B20992"/>
    </row>
    <row r="20993" spans="2:2" x14ac:dyDescent="0.25">
      <c r="B20993"/>
    </row>
    <row r="20994" spans="2:2" x14ac:dyDescent="0.25">
      <c r="B20994"/>
    </row>
    <row r="20995" spans="2:2" x14ac:dyDescent="0.25">
      <c r="B20995"/>
    </row>
    <row r="20996" spans="2:2" x14ac:dyDescent="0.25">
      <c r="B20996"/>
    </row>
    <row r="20997" spans="2:2" x14ac:dyDescent="0.25">
      <c r="B20997"/>
    </row>
    <row r="20998" spans="2:2" x14ac:dyDescent="0.25">
      <c r="B20998"/>
    </row>
    <row r="20999" spans="2:2" x14ac:dyDescent="0.25">
      <c r="B20999"/>
    </row>
    <row r="21000" spans="2:2" x14ac:dyDescent="0.25">
      <c r="B21000"/>
    </row>
    <row r="21001" spans="2:2" x14ac:dyDescent="0.25">
      <c r="B21001"/>
    </row>
    <row r="21002" spans="2:2" x14ac:dyDescent="0.25">
      <c r="B21002"/>
    </row>
    <row r="21003" spans="2:2" x14ac:dyDescent="0.25">
      <c r="B21003"/>
    </row>
    <row r="21004" spans="2:2" x14ac:dyDescent="0.25">
      <c r="B21004"/>
    </row>
    <row r="21005" spans="2:2" x14ac:dyDescent="0.25">
      <c r="B21005"/>
    </row>
    <row r="21006" spans="2:2" x14ac:dyDescent="0.25">
      <c r="B21006"/>
    </row>
    <row r="21007" spans="2:2" x14ac:dyDescent="0.25">
      <c r="B21007"/>
    </row>
    <row r="21008" spans="2:2" x14ac:dyDescent="0.25">
      <c r="B21008"/>
    </row>
    <row r="21009" spans="2:2" x14ac:dyDescent="0.25">
      <c r="B21009"/>
    </row>
    <row r="21010" spans="2:2" x14ac:dyDescent="0.25">
      <c r="B21010"/>
    </row>
    <row r="21011" spans="2:2" x14ac:dyDescent="0.25">
      <c r="B21011"/>
    </row>
    <row r="21012" spans="2:2" x14ac:dyDescent="0.25">
      <c r="B21012"/>
    </row>
    <row r="21013" spans="2:2" x14ac:dyDescent="0.25">
      <c r="B21013"/>
    </row>
    <row r="21014" spans="2:2" x14ac:dyDescent="0.25">
      <c r="B21014"/>
    </row>
    <row r="21015" spans="2:2" x14ac:dyDescent="0.25">
      <c r="B21015"/>
    </row>
    <row r="21016" spans="2:2" x14ac:dyDescent="0.25">
      <c r="B21016"/>
    </row>
    <row r="21017" spans="2:2" x14ac:dyDescent="0.25">
      <c r="B21017"/>
    </row>
    <row r="21018" spans="2:2" x14ac:dyDescent="0.25">
      <c r="B21018"/>
    </row>
    <row r="21019" spans="2:2" x14ac:dyDescent="0.25">
      <c r="B21019"/>
    </row>
    <row r="21020" spans="2:2" x14ac:dyDescent="0.25">
      <c r="B21020"/>
    </row>
    <row r="21021" spans="2:2" x14ac:dyDescent="0.25">
      <c r="B21021"/>
    </row>
    <row r="21022" spans="2:2" x14ac:dyDescent="0.25">
      <c r="B21022"/>
    </row>
    <row r="21023" spans="2:2" x14ac:dyDescent="0.25">
      <c r="B21023"/>
    </row>
    <row r="21024" spans="2:2" x14ac:dyDescent="0.25">
      <c r="B21024"/>
    </row>
    <row r="21025" spans="2:2" x14ac:dyDescent="0.25">
      <c r="B21025"/>
    </row>
    <row r="21026" spans="2:2" x14ac:dyDescent="0.25">
      <c r="B21026"/>
    </row>
    <row r="21027" spans="2:2" x14ac:dyDescent="0.25">
      <c r="B21027"/>
    </row>
    <row r="21028" spans="2:2" x14ac:dyDescent="0.25">
      <c r="B21028"/>
    </row>
    <row r="21029" spans="2:2" x14ac:dyDescent="0.25">
      <c r="B21029"/>
    </row>
    <row r="21030" spans="2:2" x14ac:dyDescent="0.25">
      <c r="B21030"/>
    </row>
    <row r="21031" spans="2:2" x14ac:dyDescent="0.25">
      <c r="B21031"/>
    </row>
    <row r="21032" spans="2:2" x14ac:dyDescent="0.25">
      <c r="B21032"/>
    </row>
    <row r="21033" spans="2:2" x14ac:dyDescent="0.25">
      <c r="B21033"/>
    </row>
    <row r="21034" spans="2:2" x14ac:dyDescent="0.25">
      <c r="B21034"/>
    </row>
    <row r="21035" spans="2:2" x14ac:dyDescent="0.25">
      <c r="B21035"/>
    </row>
    <row r="21036" spans="2:2" x14ac:dyDescent="0.25">
      <c r="B21036"/>
    </row>
    <row r="21037" spans="2:2" x14ac:dyDescent="0.25">
      <c r="B21037"/>
    </row>
    <row r="21038" spans="2:2" x14ac:dyDescent="0.25">
      <c r="B21038"/>
    </row>
    <row r="21039" spans="2:2" x14ac:dyDescent="0.25">
      <c r="B21039"/>
    </row>
    <row r="21040" spans="2:2" x14ac:dyDescent="0.25">
      <c r="B21040"/>
    </row>
    <row r="21041" spans="2:2" x14ac:dyDescent="0.25">
      <c r="B21041"/>
    </row>
    <row r="21042" spans="2:2" x14ac:dyDescent="0.25">
      <c r="B21042"/>
    </row>
    <row r="21043" spans="2:2" x14ac:dyDescent="0.25">
      <c r="B21043"/>
    </row>
    <row r="21044" spans="2:2" x14ac:dyDescent="0.25">
      <c r="B21044"/>
    </row>
    <row r="21045" spans="2:2" x14ac:dyDescent="0.25">
      <c r="B21045"/>
    </row>
    <row r="21046" spans="2:2" x14ac:dyDescent="0.25">
      <c r="B21046"/>
    </row>
    <row r="21047" spans="2:2" x14ac:dyDescent="0.25">
      <c r="B21047"/>
    </row>
    <row r="21048" spans="2:2" x14ac:dyDescent="0.25">
      <c r="B21048"/>
    </row>
    <row r="21049" spans="2:2" x14ac:dyDescent="0.25">
      <c r="B21049"/>
    </row>
    <row r="21050" spans="2:2" x14ac:dyDescent="0.25">
      <c r="B21050"/>
    </row>
    <row r="21051" spans="2:2" x14ac:dyDescent="0.25">
      <c r="B21051"/>
    </row>
    <row r="21052" spans="2:2" x14ac:dyDescent="0.25">
      <c r="B21052"/>
    </row>
    <row r="21053" spans="2:2" x14ac:dyDescent="0.25">
      <c r="B21053"/>
    </row>
    <row r="21054" spans="2:2" x14ac:dyDescent="0.25">
      <c r="B21054"/>
    </row>
    <row r="21055" spans="2:2" x14ac:dyDescent="0.25">
      <c r="B21055"/>
    </row>
    <row r="21056" spans="2:2" x14ac:dyDescent="0.25">
      <c r="B21056"/>
    </row>
    <row r="21057" spans="2:2" x14ac:dyDescent="0.25">
      <c r="B21057"/>
    </row>
    <row r="21058" spans="2:2" x14ac:dyDescent="0.25">
      <c r="B21058"/>
    </row>
    <row r="21059" spans="2:2" x14ac:dyDescent="0.25">
      <c r="B21059"/>
    </row>
    <row r="21060" spans="2:2" x14ac:dyDescent="0.25">
      <c r="B21060"/>
    </row>
    <row r="21061" spans="2:2" x14ac:dyDescent="0.25">
      <c r="B21061"/>
    </row>
    <row r="21062" spans="2:2" x14ac:dyDescent="0.25">
      <c r="B21062"/>
    </row>
    <row r="21063" spans="2:2" x14ac:dyDescent="0.25">
      <c r="B21063"/>
    </row>
    <row r="21064" spans="2:2" x14ac:dyDescent="0.25">
      <c r="B21064"/>
    </row>
    <row r="21065" spans="2:2" x14ac:dyDescent="0.25">
      <c r="B21065"/>
    </row>
    <row r="21066" spans="2:2" x14ac:dyDescent="0.25">
      <c r="B21066"/>
    </row>
    <row r="21067" spans="2:2" x14ac:dyDescent="0.25">
      <c r="B21067"/>
    </row>
    <row r="21068" spans="2:2" x14ac:dyDescent="0.25">
      <c r="B21068"/>
    </row>
    <row r="21069" spans="2:2" x14ac:dyDescent="0.25">
      <c r="B21069"/>
    </row>
    <row r="21070" spans="2:2" x14ac:dyDescent="0.25">
      <c r="B21070"/>
    </row>
    <row r="21071" spans="2:2" x14ac:dyDescent="0.25">
      <c r="B21071"/>
    </row>
    <row r="21072" spans="2:2" x14ac:dyDescent="0.25">
      <c r="B21072"/>
    </row>
    <row r="21073" spans="2:2" x14ac:dyDescent="0.25">
      <c r="B21073"/>
    </row>
    <row r="21074" spans="2:2" x14ac:dyDescent="0.25">
      <c r="B21074"/>
    </row>
    <row r="21075" spans="2:2" x14ac:dyDescent="0.25">
      <c r="B21075"/>
    </row>
    <row r="21076" spans="2:2" x14ac:dyDescent="0.25">
      <c r="B21076"/>
    </row>
    <row r="21077" spans="2:2" x14ac:dyDescent="0.25">
      <c r="B21077"/>
    </row>
    <row r="21078" spans="2:2" x14ac:dyDescent="0.25">
      <c r="B21078"/>
    </row>
    <row r="21079" spans="2:2" x14ac:dyDescent="0.25">
      <c r="B21079"/>
    </row>
    <row r="21080" spans="2:2" x14ac:dyDescent="0.25">
      <c r="B21080"/>
    </row>
    <row r="21081" spans="2:2" x14ac:dyDescent="0.25">
      <c r="B21081"/>
    </row>
    <row r="21082" spans="2:2" x14ac:dyDescent="0.25">
      <c r="B21082"/>
    </row>
    <row r="21083" spans="2:2" x14ac:dyDescent="0.25">
      <c r="B21083"/>
    </row>
    <row r="21084" spans="2:2" x14ac:dyDescent="0.25">
      <c r="B21084"/>
    </row>
    <row r="21085" spans="2:2" x14ac:dyDescent="0.25">
      <c r="B21085"/>
    </row>
    <row r="21086" spans="2:2" x14ac:dyDescent="0.25">
      <c r="B21086"/>
    </row>
    <row r="21087" spans="2:2" x14ac:dyDescent="0.25">
      <c r="B21087"/>
    </row>
    <row r="21088" spans="2:2" x14ac:dyDescent="0.25">
      <c r="B21088"/>
    </row>
    <row r="21089" spans="2:2" x14ac:dyDescent="0.25">
      <c r="B21089"/>
    </row>
    <row r="21090" spans="2:2" x14ac:dyDescent="0.25">
      <c r="B21090"/>
    </row>
    <row r="21091" spans="2:2" x14ac:dyDescent="0.25">
      <c r="B21091"/>
    </row>
    <row r="21092" spans="2:2" x14ac:dyDescent="0.25">
      <c r="B21092"/>
    </row>
    <row r="21093" spans="2:2" x14ac:dyDescent="0.25">
      <c r="B21093"/>
    </row>
    <row r="21094" spans="2:2" x14ac:dyDescent="0.25">
      <c r="B21094"/>
    </row>
    <row r="21095" spans="2:2" x14ac:dyDescent="0.25">
      <c r="B21095"/>
    </row>
    <row r="21096" spans="2:2" x14ac:dyDescent="0.25">
      <c r="B21096"/>
    </row>
    <row r="21097" spans="2:2" x14ac:dyDescent="0.25">
      <c r="B21097"/>
    </row>
    <row r="21098" spans="2:2" x14ac:dyDescent="0.25">
      <c r="B21098"/>
    </row>
    <row r="21099" spans="2:2" x14ac:dyDescent="0.25">
      <c r="B21099"/>
    </row>
    <row r="21100" spans="2:2" x14ac:dyDescent="0.25">
      <c r="B21100"/>
    </row>
    <row r="21101" spans="2:2" x14ac:dyDescent="0.25">
      <c r="B21101"/>
    </row>
    <row r="21102" spans="2:2" x14ac:dyDescent="0.25">
      <c r="B21102"/>
    </row>
    <row r="21103" spans="2:2" x14ac:dyDescent="0.25">
      <c r="B21103"/>
    </row>
    <row r="21104" spans="2:2" x14ac:dyDescent="0.25">
      <c r="B21104"/>
    </row>
    <row r="21105" spans="2:2" x14ac:dyDescent="0.25">
      <c r="B21105"/>
    </row>
    <row r="21106" spans="2:2" x14ac:dyDescent="0.25">
      <c r="B21106"/>
    </row>
    <row r="21107" spans="2:2" x14ac:dyDescent="0.25">
      <c r="B21107"/>
    </row>
    <row r="21108" spans="2:2" x14ac:dyDescent="0.25">
      <c r="B21108"/>
    </row>
    <row r="21109" spans="2:2" x14ac:dyDescent="0.25">
      <c r="B21109"/>
    </row>
    <row r="21110" spans="2:2" x14ac:dyDescent="0.25">
      <c r="B21110"/>
    </row>
    <row r="21111" spans="2:2" x14ac:dyDescent="0.25">
      <c r="B21111"/>
    </row>
    <row r="21112" spans="2:2" x14ac:dyDescent="0.25">
      <c r="B21112"/>
    </row>
    <row r="21113" spans="2:2" x14ac:dyDescent="0.25">
      <c r="B21113"/>
    </row>
    <row r="21114" spans="2:2" x14ac:dyDescent="0.25">
      <c r="B21114"/>
    </row>
    <row r="21115" spans="2:2" x14ac:dyDescent="0.25">
      <c r="B21115"/>
    </row>
    <row r="21116" spans="2:2" x14ac:dyDescent="0.25">
      <c r="B21116"/>
    </row>
    <row r="21117" spans="2:2" x14ac:dyDescent="0.25">
      <c r="B21117"/>
    </row>
    <row r="21118" spans="2:2" x14ac:dyDescent="0.25">
      <c r="B21118"/>
    </row>
    <row r="21119" spans="2:2" x14ac:dyDescent="0.25">
      <c r="B21119"/>
    </row>
    <row r="21120" spans="2:2" x14ac:dyDescent="0.25">
      <c r="B21120"/>
    </row>
    <row r="21121" spans="2:2" x14ac:dyDescent="0.25">
      <c r="B21121"/>
    </row>
    <row r="21122" spans="2:2" x14ac:dyDescent="0.25">
      <c r="B21122"/>
    </row>
    <row r="21123" spans="2:2" x14ac:dyDescent="0.25">
      <c r="B21123"/>
    </row>
    <row r="21124" spans="2:2" x14ac:dyDescent="0.25">
      <c r="B21124"/>
    </row>
    <row r="21125" spans="2:2" x14ac:dyDescent="0.25">
      <c r="B21125"/>
    </row>
    <row r="21126" spans="2:2" x14ac:dyDescent="0.25">
      <c r="B21126"/>
    </row>
    <row r="21127" spans="2:2" x14ac:dyDescent="0.25">
      <c r="B21127"/>
    </row>
    <row r="21128" spans="2:2" x14ac:dyDescent="0.25">
      <c r="B21128"/>
    </row>
    <row r="21129" spans="2:2" x14ac:dyDescent="0.25">
      <c r="B21129"/>
    </row>
    <row r="21130" spans="2:2" x14ac:dyDescent="0.25">
      <c r="B21130"/>
    </row>
    <row r="21131" spans="2:2" x14ac:dyDescent="0.25">
      <c r="B21131"/>
    </row>
    <row r="21132" spans="2:2" x14ac:dyDescent="0.25">
      <c r="B21132"/>
    </row>
    <row r="21133" spans="2:2" x14ac:dyDescent="0.25">
      <c r="B21133"/>
    </row>
    <row r="21134" spans="2:2" x14ac:dyDescent="0.25">
      <c r="B21134"/>
    </row>
    <row r="21135" spans="2:2" x14ac:dyDescent="0.25">
      <c r="B21135"/>
    </row>
    <row r="21136" spans="2:2" x14ac:dyDescent="0.25">
      <c r="B21136"/>
    </row>
    <row r="21137" spans="2:2" x14ac:dyDescent="0.25">
      <c r="B21137"/>
    </row>
    <row r="21138" spans="2:2" x14ac:dyDescent="0.25">
      <c r="B21138"/>
    </row>
    <row r="21139" spans="2:2" x14ac:dyDescent="0.25">
      <c r="B21139"/>
    </row>
    <row r="21140" spans="2:2" x14ac:dyDescent="0.25">
      <c r="B21140"/>
    </row>
    <row r="21141" spans="2:2" x14ac:dyDescent="0.25">
      <c r="B21141"/>
    </row>
    <row r="21142" spans="2:2" x14ac:dyDescent="0.25">
      <c r="B21142"/>
    </row>
    <row r="21143" spans="2:2" x14ac:dyDescent="0.25">
      <c r="B21143"/>
    </row>
    <row r="21144" spans="2:2" x14ac:dyDescent="0.25">
      <c r="B21144"/>
    </row>
    <row r="21145" spans="2:2" x14ac:dyDescent="0.25">
      <c r="B21145"/>
    </row>
    <row r="21146" spans="2:2" x14ac:dyDescent="0.25">
      <c r="B21146"/>
    </row>
    <row r="21147" spans="2:2" x14ac:dyDescent="0.25">
      <c r="B21147"/>
    </row>
    <row r="21148" spans="2:2" x14ac:dyDescent="0.25">
      <c r="B21148"/>
    </row>
    <row r="21149" spans="2:2" x14ac:dyDescent="0.25">
      <c r="B21149"/>
    </row>
    <row r="21150" spans="2:2" x14ac:dyDescent="0.25">
      <c r="B21150"/>
    </row>
    <row r="21151" spans="2:2" x14ac:dyDescent="0.25">
      <c r="B21151"/>
    </row>
    <row r="21152" spans="2:2" x14ac:dyDescent="0.25">
      <c r="B21152"/>
    </row>
    <row r="21153" spans="2:2" x14ac:dyDescent="0.25">
      <c r="B21153"/>
    </row>
    <row r="21154" spans="2:2" x14ac:dyDescent="0.25">
      <c r="B21154"/>
    </row>
    <row r="21155" spans="2:2" x14ac:dyDescent="0.25">
      <c r="B21155"/>
    </row>
    <row r="21156" spans="2:2" x14ac:dyDescent="0.25">
      <c r="B21156"/>
    </row>
    <row r="21157" spans="2:2" x14ac:dyDescent="0.25">
      <c r="B21157"/>
    </row>
    <row r="21158" spans="2:2" x14ac:dyDescent="0.25">
      <c r="B21158"/>
    </row>
    <row r="21159" spans="2:2" x14ac:dyDescent="0.25">
      <c r="B21159"/>
    </row>
    <row r="21160" spans="2:2" x14ac:dyDescent="0.25">
      <c r="B21160"/>
    </row>
    <row r="21161" spans="2:2" x14ac:dyDescent="0.25">
      <c r="B21161"/>
    </row>
    <row r="21162" spans="2:2" x14ac:dyDescent="0.25">
      <c r="B21162"/>
    </row>
    <row r="21163" spans="2:2" x14ac:dyDescent="0.25">
      <c r="B21163"/>
    </row>
    <row r="21164" spans="2:2" x14ac:dyDescent="0.25">
      <c r="B21164"/>
    </row>
    <row r="21165" spans="2:2" x14ac:dyDescent="0.25">
      <c r="B21165"/>
    </row>
    <row r="21166" spans="2:2" x14ac:dyDescent="0.25">
      <c r="B21166"/>
    </row>
    <row r="21167" spans="2:2" x14ac:dyDescent="0.25">
      <c r="B21167"/>
    </row>
    <row r="21168" spans="2:2" x14ac:dyDescent="0.25">
      <c r="B21168"/>
    </row>
    <row r="21169" spans="2:2" x14ac:dyDescent="0.25">
      <c r="B21169"/>
    </row>
    <row r="21170" spans="2:2" x14ac:dyDescent="0.25">
      <c r="B21170"/>
    </row>
    <row r="21171" spans="2:2" x14ac:dyDescent="0.25">
      <c r="B21171"/>
    </row>
    <row r="21172" spans="2:2" x14ac:dyDescent="0.25">
      <c r="B21172"/>
    </row>
    <row r="21173" spans="2:2" x14ac:dyDescent="0.25">
      <c r="B21173"/>
    </row>
    <row r="21174" spans="2:2" x14ac:dyDescent="0.25">
      <c r="B21174"/>
    </row>
    <row r="21175" spans="2:2" x14ac:dyDescent="0.25">
      <c r="B21175"/>
    </row>
    <row r="21176" spans="2:2" x14ac:dyDescent="0.25">
      <c r="B21176"/>
    </row>
    <row r="21177" spans="2:2" x14ac:dyDescent="0.25">
      <c r="B21177"/>
    </row>
    <row r="21178" spans="2:2" x14ac:dyDescent="0.25">
      <c r="B21178"/>
    </row>
    <row r="21179" spans="2:2" x14ac:dyDescent="0.25">
      <c r="B21179"/>
    </row>
    <row r="21180" spans="2:2" x14ac:dyDescent="0.25">
      <c r="B21180"/>
    </row>
    <row r="21181" spans="2:2" x14ac:dyDescent="0.25">
      <c r="B21181"/>
    </row>
    <row r="21182" spans="2:2" x14ac:dyDescent="0.25">
      <c r="B21182"/>
    </row>
    <row r="21183" spans="2:2" x14ac:dyDescent="0.25">
      <c r="B21183"/>
    </row>
    <row r="21184" spans="2:2" x14ac:dyDescent="0.25">
      <c r="B21184"/>
    </row>
    <row r="21185" spans="2:2" x14ac:dyDescent="0.25">
      <c r="B21185"/>
    </row>
    <row r="21186" spans="2:2" x14ac:dyDescent="0.25">
      <c r="B21186"/>
    </row>
    <row r="21187" spans="2:2" x14ac:dyDescent="0.25">
      <c r="B21187"/>
    </row>
    <row r="21188" spans="2:2" x14ac:dyDescent="0.25">
      <c r="B21188"/>
    </row>
    <row r="21189" spans="2:2" x14ac:dyDescent="0.25">
      <c r="B21189"/>
    </row>
    <row r="21190" spans="2:2" x14ac:dyDescent="0.25">
      <c r="B21190"/>
    </row>
    <row r="21191" spans="2:2" x14ac:dyDescent="0.25">
      <c r="B21191"/>
    </row>
    <row r="21192" spans="2:2" x14ac:dyDescent="0.25">
      <c r="B21192"/>
    </row>
    <row r="21193" spans="2:2" x14ac:dyDescent="0.25">
      <c r="B21193"/>
    </row>
    <row r="21194" spans="2:2" x14ac:dyDescent="0.25">
      <c r="B21194"/>
    </row>
    <row r="21195" spans="2:2" x14ac:dyDescent="0.25">
      <c r="B21195"/>
    </row>
    <row r="21196" spans="2:2" x14ac:dyDescent="0.25">
      <c r="B21196"/>
    </row>
    <row r="21197" spans="2:2" x14ac:dyDescent="0.25">
      <c r="B21197"/>
    </row>
    <row r="21198" spans="2:2" x14ac:dyDescent="0.25">
      <c r="B21198"/>
    </row>
    <row r="21199" spans="2:2" x14ac:dyDescent="0.25">
      <c r="B21199"/>
    </row>
    <row r="21200" spans="2:2" x14ac:dyDescent="0.25">
      <c r="B21200"/>
    </row>
    <row r="21201" spans="2:2" x14ac:dyDescent="0.25">
      <c r="B21201"/>
    </row>
    <row r="21202" spans="2:2" x14ac:dyDescent="0.25">
      <c r="B21202"/>
    </row>
    <row r="21203" spans="2:2" x14ac:dyDescent="0.25">
      <c r="B21203"/>
    </row>
    <row r="21204" spans="2:2" x14ac:dyDescent="0.25">
      <c r="B21204"/>
    </row>
    <row r="21205" spans="2:2" x14ac:dyDescent="0.25">
      <c r="B21205"/>
    </row>
    <row r="21206" spans="2:2" x14ac:dyDescent="0.25">
      <c r="B21206"/>
    </row>
    <row r="21207" spans="2:2" x14ac:dyDescent="0.25">
      <c r="B21207"/>
    </row>
    <row r="21208" spans="2:2" x14ac:dyDescent="0.25">
      <c r="B21208"/>
    </row>
    <row r="21209" spans="2:2" x14ac:dyDescent="0.25">
      <c r="B21209"/>
    </row>
    <row r="21210" spans="2:2" x14ac:dyDescent="0.25">
      <c r="B21210"/>
    </row>
    <row r="21211" spans="2:2" x14ac:dyDescent="0.25">
      <c r="B21211"/>
    </row>
    <row r="21212" spans="2:2" x14ac:dyDescent="0.25">
      <c r="B21212"/>
    </row>
    <row r="21213" spans="2:2" x14ac:dyDescent="0.25">
      <c r="B21213"/>
    </row>
    <row r="21214" spans="2:2" x14ac:dyDescent="0.25">
      <c r="B21214"/>
    </row>
    <row r="21215" spans="2:2" x14ac:dyDescent="0.25">
      <c r="B21215"/>
    </row>
    <row r="21216" spans="2:2" x14ac:dyDescent="0.25">
      <c r="B21216"/>
    </row>
    <row r="21217" spans="2:2" x14ac:dyDescent="0.25">
      <c r="B21217"/>
    </row>
    <row r="21218" spans="2:2" x14ac:dyDescent="0.25">
      <c r="B21218"/>
    </row>
    <row r="21219" spans="2:2" x14ac:dyDescent="0.25">
      <c r="B21219"/>
    </row>
    <row r="21220" spans="2:2" x14ac:dyDescent="0.25">
      <c r="B21220"/>
    </row>
    <row r="21221" spans="2:2" x14ac:dyDescent="0.25">
      <c r="B21221"/>
    </row>
    <row r="21222" spans="2:2" x14ac:dyDescent="0.25">
      <c r="B21222"/>
    </row>
    <row r="21223" spans="2:2" x14ac:dyDescent="0.25">
      <c r="B21223"/>
    </row>
    <row r="21224" spans="2:2" x14ac:dyDescent="0.25">
      <c r="B21224"/>
    </row>
    <row r="21225" spans="2:2" x14ac:dyDescent="0.25">
      <c r="B21225"/>
    </row>
    <row r="21226" spans="2:2" x14ac:dyDescent="0.25">
      <c r="B21226"/>
    </row>
    <row r="21227" spans="2:2" x14ac:dyDescent="0.25">
      <c r="B21227"/>
    </row>
    <row r="21228" spans="2:2" x14ac:dyDescent="0.25">
      <c r="B21228"/>
    </row>
    <row r="21229" spans="2:2" x14ac:dyDescent="0.25">
      <c r="B21229"/>
    </row>
    <row r="21230" spans="2:2" x14ac:dyDescent="0.25">
      <c r="B21230"/>
    </row>
    <row r="21231" spans="2:2" x14ac:dyDescent="0.25">
      <c r="B21231"/>
    </row>
    <row r="21232" spans="2:2" x14ac:dyDescent="0.25">
      <c r="B21232"/>
    </row>
    <row r="21233" spans="2:2" x14ac:dyDescent="0.25">
      <c r="B21233"/>
    </row>
    <row r="21234" spans="2:2" x14ac:dyDescent="0.25">
      <c r="B21234"/>
    </row>
    <row r="21235" spans="2:2" x14ac:dyDescent="0.25">
      <c r="B21235"/>
    </row>
    <row r="21236" spans="2:2" x14ac:dyDescent="0.25">
      <c r="B21236"/>
    </row>
    <row r="21237" spans="2:2" x14ac:dyDescent="0.25">
      <c r="B21237"/>
    </row>
    <row r="21238" spans="2:2" x14ac:dyDescent="0.25">
      <c r="B21238"/>
    </row>
    <row r="21239" spans="2:2" x14ac:dyDescent="0.25">
      <c r="B21239"/>
    </row>
    <row r="21240" spans="2:2" x14ac:dyDescent="0.25">
      <c r="B21240"/>
    </row>
    <row r="21241" spans="2:2" x14ac:dyDescent="0.25">
      <c r="B21241"/>
    </row>
    <row r="21242" spans="2:2" x14ac:dyDescent="0.25">
      <c r="B21242"/>
    </row>
    <row r="21243" spans="2:2" x14ac:dyDescent="0.25">
      <c r="B21243"/>
    </row>
    <row r="21244" spans="2:2" x14ac:dyDescent="0.25">
      <c r="B21244"/>
    </row>
    <row r="21245" spans="2:2" x14ac:dyDescent="0.25">
      <c r="B21245"/>
    </row>
    <row r="21246" spans="2:2" x14ac:dyDescent="0.25">
      <c r="B21246"/>
    </row>
    <row r="21247" spans="2:2" x14ac:dyDescent="0.25">
      <c r="B21247"/>
    </row>
    <row r="21248" spans="2:2" x14ac:dyDescent="0.25">
      <c r="B21248"/>
    </row>
    <row r="21249" spans="2:2" x14ac:dyDescent="0.25">
      <c r="B21249"/>
    </row>
    <row r="21250" spans="2:2" x14ac:dyDescent="0.25">
      <c r="B21250"/>
    </row>
    <row r="21251" spans="2:2" x14ac:dyDescent="0.25">
      <c r="B21251"/>
    </row>
    <row r="21252" spans="2:2" x14ac:dyDescent="0.25">
      <c r="B21252"/>
    </row>
    <row r="21253" spans="2:2" x14ac:dyDescent="0.25">
      <c r="B21253"/>
    </row>
    <row r="21254" spans="2:2" x14ac:dyDescent="0.25">
      <c r="B21254"/>
    </row>
    <row r="21255" spans="2:2" x14ac:dyDescent="0.25">
      <c r="B21255"/>
    </row>
    <row r="21256" spans="2:2" x14ac:dyDescent="0.25">
      <c r="B21256"/>
    </row>
    <row r="21257" spans="2:2" x14ac:dyDescent="0.25">
      <c r="B21257"/>
    </row>
    <row r="21258" spans="2:2" x14ac:dyDescent="0.25">
      <c r="B21258"/>
    </row>
    <row r="21259" spans="2:2" x14ac:dyDescent="0.25">
      <c r="B21259"/>
    </row>
    <row r="21260" spans="2:2" x14ac:dyDescent="0.25">
      <c r="B21260"/>
    </row>
    <row r="21261" spans="2:2" x14ac:dyDescent="0.25">
      <c r="B21261"/>
    </row>
    <row r="21262" spans="2:2" x14ac:dyDescent="0.25">
      <c r="B21262"/>
    </row>
    <row r="21263" spans="2:2" x14ac:dyDescent="0.25">
      <c r="B21263"/>
    </row>
    <row r="21264" spans="2:2" x14ac:dyDescent="0.25">
      <c r="B21264"/>
    </row>
    <row r="21265" spans="2:2" x14ac:dyDescent="0.25">
      <c r="B21265"/>
    </row>
    <row r="21266" spans="2:2" x14ac:dyDescent="0.25">
      <c r="B21266"/>
    </row>
    <row r="21267" spans="2:2" x14ac:dyDescent="0.25">
      <c r="B21267"/>
    </row>
    <row r="21268" spans="2:2" x14ac:dyDescent="0.25">
      <c r="B21268"/>
    </row>
    <row r="21269" spans="2:2" x14ac:dyDescent="0.25">
      <c r="B21269"/>
    </row>
    <row r="21270" spans="2:2" x14ac:dyDescent="0.25">
      <c r="B21270"/>
    </row>
    <row r="21271" spans="2:2" x14ac:dyDescent="0.25">
      <c r="B21271"/>
    </row>
    <row r="21272" spans="2:2" x14ac:dyDescent="0.25">
      <c r="B21272"/>
    </row>
    <row r="21273" spans="2:2" x14ac:dyDescent="0.25">
      <c r="B21273"/>
    </row>
    <row r="21274" spans="2:2" x14ac:dyDescent="0.25">
      <c r="B21274"/>
    </row>
    <row r="21275" spans="2:2" x14ac:dyDescent="0.25">
      <c r="B21275"/>
    </row>
    <row r="21276" spans="2:2" x14ac:dyDescent="0.25">
      <c r="B21276"/>
    </row>
    <row r="21277" spans="2:2" x14ac:dyDescent="0.25">
      <c r="B21277"/>
    </row>
    <row r="21278" spans="2:2" x14ac:dyDescent="0.25">
      <c r="B21278"/>
    </row>
    <row r="21279" spans="2:2" x14ac:dyDescent="0.25">
      <c r="B21279"/>
    </row>
    <row r="21280" spans="2:2" x14ac:dyDescent="0.25">
      <c r="B21280"/>
    </row>
    <row r="21281" spans="2:2" x14ac:dyDescent="0.25">
      <c r="B21281"/>
    </row>
    <row r="21282" spans="2:2" x14ac:dyDescent="0.25">
      <c r="B21282"/>
    </row>
    <row r="21283" spans="2:2" x14ac:dyDescent="0.25">
      <c r="B21283"/>
    </row>
    <row r="21284" spans="2:2" x14ac:dyDescent="0.25">
      <c r="B21284"/>
    </row>
    <row r="21285" spans="2:2" x14ac:dyDescent="0.25">
      <c r="B21285"/>
    </row>
    <row r="21286" spans="2:2" x14ac:dyDescent="0.25">
      <c r="B21286"/>
    </row>
    <row r="21287" spans="2:2" x14ac:dyDescent="0.25">
      <c r="B21287"/>
    </row>
    <row r="21288" spans="2:2" x14ac:dyDescent="0.25">
      <c r="B21288"/>
    </row>
    <row r="21289" spans="2:2" x14ac:dyDescent="0.25">
      <c r="B21289"/>
    </row>
    <row r="21290" spans="2:2" x14ac:dyDescent="0.25">
      <c r="B21290"/>
    </row>
    <row r="21291" spans="2:2" x14ac:dyDescent="0.25">
      <c r="B21291"/>
    </row>
    <row r="21292" spans="2:2" x14ac:dyDescent="0.25">
      <c r="B21292"/>
    </row>
    <row r="21293" spans="2:2" x14ac:dyDescent="0.25">
      <c r="B21293"/>
    </row>
    <row r="21294" spans="2:2" x14ac:dyDescent="0.25">
      <c r="B21294"/>
    </row>
    <row r="21295" spans="2:2" x14ac:dyDescent="0.25">
      <c r="B21295"/>
    </row>
    <row r="21296" spans="2:2" x14ac:dyDescent="0.25">
      <c r="B21296"/>
    </row>
    <row r="21297" spans="2:2" x14ac:dyDescent="0.25">
      <c r="B21297"/>
    </row>
    <row r="21298" spans="2:2" x14ac:dyDescent="0.25">
      <c r="B21298"/>
    </row>
    <row r="21299" spans="2:2" x14ac:dyDescent="0.25">
      <c r="B21299"/>
    </row>
    <row r="21300" spans="2:2" x14ac:dyDescent="0.25">
      <c r="B21300"/>
    </row>
    <row r="21301" spans="2:2" x14ac:dyDescent="0.25">
      <c r="B21301"/>
    </row>
    <row r="21302" spans="2:2" x14ac:dyDescent="0.25">
      <c r="B21302"/>
    </row>
    <row r="21303" spans="2:2" x14ac:dyDescent="0.25">
      <c r="B21303"/>
    </row>
    <row r="21304" spans="2:2" x14ac:dyDescent="0.25">
      <c r="B21304"/>
    </row>
    <row r="21305" spans="2:2" x14ac:dyDescent="0.25">
      <c r="B21305"/>
    </row>
    <row r="21306" spans="2:2" x14ac:dyDescent="0.25">
      <c r="B21306"/>
    </row>
    <row r="21307" spans="2:2" x14ac:dyDescent="0.25">
      <c r="B21307"/>
    </row>
    <row r="21308" spans="2:2" x14ac:dyDescent="0.25">
      <c r="B21308"/>
    </row>
    <row r="21309" spans="2:2" x14ac:dyDescent="0.25">
      <c r="B21309"/>
    </row>
    <row r="21310" spans="2:2" x14ac:dyDescent="0.25">
      <c r="B21310"/>
    </row>
    <row r="21311" spans="2:2" x14ac:dyDescent="0.25">
      <c r="B21311"/>
    </row>
    <row r="21312" spans="2:2" x14ac:dyDescent="0.25">
      <c r="B21312"/>
    </row>
    <row r="21313" spans="2:2" x14ac:dyDescent="0.25">
      <c r="B21313"/>
    </row>
    <row r="21314" spans="2:2" x14ac:dyDescent="0.25">
      <c r="B21314"/>
    </row>
    <row r="21315" spans="2:2" x14ac:dyDescent="0.25">
      <c r="B21315"/>
    </row>
    <row r="21316" spans="2:2" x14ac:dyDescent="0.25">
      <c r="B21316"/>
    </row>
    <row r="21317" spans="2:2" x14ac:dyDescent="0.25">
      <c r="B21317"/>
    </row>
    <row r="21318" spans="2:2" x14ac:dyDescent="0.25">
      <c r="B21318"/>
    </row>
    <row r="21319" spans="2:2" x14ac:dyDescent="0.25">
      <c r="B21319"/>
    </row>
    <row r="21320" spans="2:2" x14ac:dyDescent="0.25">
      <c r="B21320"/>
    </row>
    <row r="21321" spans="2:2" x14ac:dyDescent="0.25">
      <c r="B21321"/>
    </row>
    <row r="21322" spans="2:2" x14ac:dyDescent="0.25">
      <c r="B21322"/>
    </row>
    <row r="21323" spans="2:2" x14ac:dyDescent="0.25">
      <c r="B21323"/>
    </row>
    <row r="21324" spans="2:2" x14ac:dyDescent="0.25">
      <c r="B21324"/>
    </row>
    <row r="21325" spans="2:2" x14ac:dyDescent="0.25">
      <c r="B21325"/>
    </row>
    <row r="21326" spans="2:2" x14ac:dyDescent="0.25">
      <c r="B21326"/>
    </row>
    <row r="21327" spans="2:2" x14ac:dyDescent="0.25">
      <c r="B21327"/>
    </row>
    <row r="21328" spans="2:2" x14ac:dyDescent="0.25">
      <c r="B21328"/>
    </row>
    <row r="21329" spans="2:2" x14ac:dyDescent="0.25">
      <c r="B21329"/>
    </row>
    <row r="21330" spans="2:2" x14ac:dyDescent="0.25">
      <c r="B21330"/>
    </row>
    <row r="21331" spans="2:2" x14ac:dyDescent="0.25">
      <c r="B21331"/>
    </row>
    <row r="21332" spans="2:2" x14ac:dyDescent="0.25">
      <c r="B21332"/>
    </row>
    <row r="21333" spans="2:2" x14ac:dyDescent="0.25">
      <c r="B21333"/>
    </row>
    <row r="21334" spans="2:2" x14ac:dyDescent="0.25">
      <c r="B21334"/>
    </row>
    <row r="21335" spans="2:2" x14ac:dyDescent="0.25">
      <c r="B21335"/>
    </row>
    <row r="21336" spans="2:2" x14ac:dyDescent="0.25">
      <c r="B21336"/>
    </row>
    <row r="21337" spans="2:2" x14ac:dyDescent="0.25">
      <c r="B21337"/>
    </row>
    <row r="21338" spans="2:2" x14ac:dyDescent="0.25">
      <c r="B21338"/>
    </row>
    <row r="21339" spans="2:2" x14ac:dyDescent="0.25">
      <c r="B21339"/>
    </row>
    <row r="21340" spans="2:2" x14ac:dyDescent="0.25">
      <c r="B21340"/>
    </row>
    <row r="21341" spans="2:2" x14ac:dyDescent="0.25">
      <c r="B21341"/>
    </row>
    <row r="21342" spans="2:2" x14ac:dyDescent="0.25">
      <c r="B21342"/>
    </row>
    <row r="21343" spans="2:2" x14ac:dyDescent="0.25">
      <c r="B21343"/>
    </row>
    <row r="21344" spans="2:2" x14ac:dyDescent="0.25">
      <c r="B21344"/>
    </row>
    <row r="21345" spans="2:2" x14ac:dyDescent="0.25">
      <c r="B21345"/>
    </row>
    <row r="21346" spans="2:2" x14ac:dyDescent="0.25">
      <c r="B21346"/>
    </row>
    <row r="21347" spans="2:2" x14ac:dyDescent="0.25">
      <c r="B21347"/>
    </row>
    <row r="21348" spans="2:2" x14ac:dyDescent="0.25">
      <c r="B21348"/>
    </row>
    <row r="21349" spans="2:2" x14ac:dyDescent="0.25">
      <c r="B21349"/>
    </row>
    <row r="21350" spans="2:2" x14ac:dyDescent="0.25">
      <c r="B21350"/>
    </row>
    <row r="21351" spans="2:2" x14ac:dyDescent="0.25">
      <c r="B21351"/>
    </row>
    <row r="21352" spans="2:2" x14ac:dyDescent="0.25">
      <c r="B21352"/>
    </row>
    <row r="21353" spans="2:2" x14ac:dyDescent="0.25">
      <c r="B21353"/>
    </row>
    <row r="21354" spans="2:2" x14ac:dyDescent="0.25">
      <c r="B21354"/>
    </row>
    <row r="21355" spans="2:2" x14ac:dyDescent="0.25">
      <c r="B21355"/>
    </row>
    <row r="21356" spans="2:2" x14ac:dyDescent="0.25">
      <c r="B21356"/>
    </row>
    <row r="21357" spans="2:2" x14ac:dyDescent="0.25">
      <c r="B21357"/>
    </row>
    <row r="21358" spans="2:2" x14ac:dyDescent="0.25">
      <c r="B21358"/>
    </row>
    <row r="21359" spans="2:2" x14ac:dyDescent="0.25">
      <c r="B21359"/>
    </row>
    <row r="21360" spans="2:2" x14ac:dyDescent="0.25">
      <c r="B21360"/>
    </row>
    <row r="21361" spans="2:2" x14ac:dyDescent="0.25">
      <c r="B21361"/>
    </row>
    <row r="21362" spans="2:2" x14ac:dyDescent="0.25">
      <c r="B21362"/>
    </row>
    <row r="21363" spans="2:2" x14ac:dyDescent="0.25">
      <c r="B21363"/>
    </row>
    <row r="21364" spans="2:2" x14ac:dyDescent="0.25">
      <c r="B21364"/>
    </row>
    <row r="21365" spans="2:2" x14ac:dyDescent="0.25">
      <c r="B21365"/>
    </row>
    <row r="21366" spans="2:2" x14ac:dyDescent="0.25">
      <c r="B21366"/>
    </row>
    <row r="21367" spans="2:2" x14ac:dyDescent="0.25">
      <c r="B21367"/>
    </row>
    <row r="21368" spans="2:2" x14ac:dyDescent="0.25">
      <c r="B21368"/>
    </row>
    <row r="21369" spans="2:2" x14ac:dyDescent="0.25">
      <c r="B21369"/>
    </row>
    <row r="21370" spans="2:2" x14ac:dyDescent="0.25">
      <c r="B21370"/>
    </row>
    <row r="21371" spans="2:2" x14ac:dyDescent="0.25">
      <c r="B21371"/>
    </row>
    <row r="21372" spans="2:2" x14ac:dyDescent="0.25">
      <c r="B21372"/>
    </row>
    <row r="21373" spans="2:2" x14ac:dyDescent="0.25">
      <c r="B21373"/>
    </row>
    <row r="21374" spans="2:2" x14ac:dyDescent="0.25">
      <c r="B21374"/>
    </row>
    <row r="21375" spans="2:2" x14ac:dyDescent="0.25">
      <c r="B21375"/>
    </row>
    <row r="21376" spans="2:2" x14ac:dyDescent="0.25">
      <c r="B21376"/>
    </row>
    <row r="21377" spans="2:2" x14ac:dyDescent="0.25">
      <c r="B21377"/>
    </row>
    <row r="21378" spans="2:2" x14ac:dyDescent="0.25">
      <c r="B21378"/>
    </row>
    <row r="21379" spans="2:2" x14ac:dyDescent="0.25">
      <c r="B21379"/>
    </row>
    <row r="21380" spans="2:2" x14ac:dyDescent="0.25">
      <c r="B21380"/>
    </row>
    <row r="21381" spans="2:2" x14ac:dyDescent="0.25">
      <c r="B21381"/>
    </row>
    <row r="21382" spans="2:2" x14ac:dyDescent="0.25">
      <c r="B21382"/>
    </row>
    <row r="21383" spans="2:2" x14ac:dyDescent="0.25">
      <c r="B21383"/>
    </row>
    <row r="21384" spans="2:2" x14ac:dyDescent="0.25">
      <c r="B21384"/>
    </row>
    <row r="21385" spans="2:2" x14ac:dyDescent="0.25">
      <c r="B21385"/>
    </row>
    <row r="21386" spans="2:2" x14ac:dyDescent="0.25">
      <c r="B21386"/>
    </row>
    <row r="21387" spans="2:2" x14ac:dyDescent="0.25">
      <c r="B21387"/>
    </row>
    <row r="21388" spans="2:2" x14ac:dyDescent="0.25">
      <c r="B21388"/>
    </row>
    <row r="21389" spans="2:2" x14ac:dyDescent="0.25">
      <c r="B21389"/>
    </row>
    <row r="21390" spans="2:2" x14ac:dyDescent="0.25">
      <c r="B21390"/>
    </row>
    <row r="21391" spans="2:2" x14ac:dyDescent="0.25">
      <c r="B21391"/>
    </row>
    <row r="21392" spans="2:2" x14ac:dyDescent="0.25">
      <c r="B21392"/>
    </row>
    <row r="21393" spans="2:2" x14ac:dyDescent="0.25">
      <c r="B21393"/>
    </row>
    <row r="21394" spans="2:2" x14ac:dyDescent="0.25">
      <c r="B21394"/>
    </row>
    <row r="21395" spans="2:2" x14ac:dyDescent="0.25">
      <c r="B21395"/>
    </row>
    <row r="21396" spans="2:2" x14ac:dyDescent="0.25">
      <c r="B21396"/>
    </row>
    <row r="21397" spans="2:2" x14ac:dyDescent="0.25">
      <c r="B21397"/>
    </row>
    <row r="21398" spans="2:2" x14ac:dyDescent="0.25">
      <c r="B21398"/>
    </row>
    <row r="21399" spans="2:2" x14ac:dyDescent="0.25">
      <c r="B21399"/>
    </row>
    <row r="21400" spans="2:2" x14ac:dyDescent="0.25">
      <c r="B21400"/>
    </row>
    <row r="21401" spans="2:2" x14ac:dyDescent="0.25">
      <c r="B21401"/>
    </row>
    <row r="21402" spans="2:2" x14ac:dyDescent="0.25">
      <c r="B21402"/>
    </row>
    <row r="21403" spans="2:2" x14ac:dyDescent="0.25">
      <c r="B21403"/>
    </row>
    <row r="21404" spans="2:2" x14ac:dyDescent="0.25">
      <c r="B21404"/>
    </row>
    <row r="21405" spans="2:2" x14ac:dyDescent="0.25">
      <c r="B21405"/>
    </row>
    <row r="21406" spans="2:2" x14ac:dyDescent="0.25">
      <c r="B21406"/>
    </row>
    <row r="21407" spans="2:2" x14ac:dyDescent="0.25">
      <c r="B21407"/>
    </row>
    <row r="21408" spans="2:2" x14ac:dyDescent="0.25">
      <c r="B21408"/>
    </row>
    <row r="21409" spans="2:2" x14ac:dyDescent="0.25">
      <c r="B21409"/>
    </row>
    <row r="21410" spans="2:2" x14ac:dyDescent="0.25">
      <c r="B21410"/>
    </row>
    <row r="21411" spans="2:2" x14ac:dyDescent="0.25">
      <c r="B21411"/>
    </row>
    <row r="21412" spans="2:2" x14ac:dyDescent="0.25">
      <c r="B21412"/>
    </row>
    <row r="21413" spans="2:2" x14ac:dyDescent="0.25">
      <c r="B21413"/>
    </row>
    <row r="21414" spans="2:2" x14ac:dyDescent="0.25">
      <c r="B21414"/>
    </row>
    <row r="21415" spans="2:2" x14ac:dyDescent="0.25">
      <c r="B21415"/>
    </row>
    <row r="21416" spans="2:2" x14ac:dyDescent="0.25">
      <c r="B21416"/>
    </row>
    <row r="21417" spans="2:2" x14ac:dyDescent="0.25">
      <c r="B21417"/>
    </row>
    <row r="21418" spans="2:2" x14ac:dyDescent="0.25">
      <c r="B21418"/>
    </row>
    <row r="21419" spans="2:2" x14ac:dyDescent="0.25">
      <c r="B21419"/>
    </row>
    <row r="21420" spans="2:2" x14ac:dyDescent="0.25">
      <c r="B21420"/>
    </row>
    <row r="21421" spans="2:2" x14ac:dyDescent="0.25">
      <c r="B21421"/>
    </row>
    <row r="21422" spans="2:2" x14ac:dyDescent="0.25">
      <c r="B21422"/>
    </row>
    <row r="21423" spans="2:2" x14ac:dyDescent="0.25">
      <c r="B21423"/>
    </row>
    <row r="21424" spans="2:2" x14ac:dyDescent="0.25">
      <c r="B21424"/>
    </row>
    <row r="21425" spans="2:2" x14ac:dyDescent="0.25">
      <c r="B21425"/>
    </row>
    <row r="21426" spans="2:2" x14ac:dyDescent="0.25">
      <c r="B21426"/>
    </row>
    <row r="21427" spans="2:2" x14ac:dyDescent="0.25">
      <c r="B21427"/>
    </row>
    <row r="21428" spans="2:2" x14ac:dyDescent="0.25">
      <c r="B21428"/>
    </row>
    <row r="21429" spans="2:2" x14ac:dyDescent="0.25">
      <c r="B21429"/>
    </row>
    <row r="21430" spans="2:2" x14ac:dyDescent="0.25">
      <c r="B21430"/>
    </row>
    <row r="21431" spans="2:2" x14ac:dyDescent="0.25">
      <c r="B21431"/>
    </row>
    <row r="21432" spans="2:2" x14ac:dyDescent="0.25">
      <c r="B21432"/>
    </row>
    <row r="21433" spans="2:2" x14ac:dyDescent="0.25">
      <c r="B21433"/>
    </row>
    <row r="21434" spans="2:2" x14ac:dyDescent="0.25">
      <c r="B21434"/>
    </row>
    <row r="21435" spans="2:2" x14ac:dyDescent="0.25">
      <c r="B21435"/>
    </row>
    <row r="21436" spans="2:2" x14ac:dyDescent="0.25">
      <c r="B21436"/>
    </row>
    <row r="21437" spans="2:2" x14ac:dyDescent="0.25">
      <c r="B21437"/>
    </row>
    <row r="21438" spans="2:2" x14ac:dyDescent="0.25">
      <c r="B21438"/>
    </row>
    <row r="21439" spans="2:2" x14ac:dyDescent="0.25">
      <c r="B21439"/>
    </row>
    <row r="21440" spans="2:2" x14ac:dyDescent="0.25">
      <c r="B21440"/>
    </row>
    <row r="21441" spans="2:2" x14ac:dyDescent="0.25">
      <c r="B21441"/>
    </row>
    <row r="21442" spans="2:2" x14ac:dyDescent="0.25">
      <c r="B21442"/>
    </row>
    <row r="21443" spans="2:2" x14ac:dyDescent="0.25">
      <c r="B21443"/>
    </row>
    <row r="21444" spans="2:2" x14ac:dyDescent="0.25">
      <c r="B21444"/>
    </row>
    <row r="21445" spans="2:2" x14ac:dyDescent="0.25">
      <c r="B21445"/>
    </row>
    <row r="21446" spans="2:2" x14ac:dyDescent="0.25">
      <c r="B21446"/>
    </row>
    <row r="21447" spans="2:2" x14ac:dyDescent="0.25">
      <c r="B21447"/>
    </row>
    <row r="21448" spans="2:2" x14ac:dyDescent="0.25">
      <c r="B21448"/>
    </row>
    <row r="21449" spans="2:2" x14ac:dyDescent="0.25">
      <c r="B21449"/>
    </row>
    <row r="21450" spans="2:2" x14ac:dyDescent="0.25">
      <c r="B21450"/>
    </row>
    <row r="21451" spans="2:2" x14ac:dyDescent="0.25">
      <c r="B21451"/>
    </row>
    <row r="21452" spans="2:2" x14ac:dyDescent="0.25">
      <c r="B21452"/>
    </row>
    <row r="21453" spans="2:2" x14ac:dyDescent="0.25">
      <c r="B21453"/>
    </row>
    <row r="21454" spans="2:2" x14ac:dyDescent="0.25">
      <c r="B21454"/>
    </row>
    <row r="21455" spans="2:2" x14ac:dyDescent="0.25">
      <c r="B21455"/>
    </row>
    <row r="21456" spans="2:2" x14ac:dyDescent="0.25">
      <c r="B21456"/>
    </row>
    <row r="21457" spans="2:2" x14ac:dyDescent="0.25">
      <c r="B21457"/>
    </row>
    <row r="21458" spans="2:2" x14ac:dyDescent="0.25">
      <c r="B21458"/>
    </row>
    <row r="21459" spans="2:2" x14ac:dyDescent="0.25">
      <c r="B21459"/>
    </row>
    <row r="21460" spans="2:2" x14ac:dyDescent="0.25">
      <c r="B21460"/>
    </row>
    <row r="21461" spans="2:2" x14ac:dyDescent="0.25">
      <c r="B21461"/>
    </row>
    <row r="21462" spans="2:2" x14ac:dyDescent="0.25">
      <c r="B21462"/>
    </row>
    <row r="21463" spans="2:2" x14ac:dyDescent="0.25">
      <c r="B21463"/>
    </row>
    <row r="21464" spans="2:2" x14ac:dyDescent="0.25">
      <c r="B21464"/>
    </row>
    <row r="21465" spans="2:2" x14ac:dyDescent="0.25">
      <c r="B21465"/>
    </row>
    <row r="21466" spans="2:2" x14ac:dyDescent="0.25">
      <c r="B21466"/>
    </row>
    <row r="21467" spans="2:2" x14ac:dyDescent="0.25">
      <c r="B21467"/>
    </row>
    <row r="21468" spans="2:2" x14ac:dyDescent="0.25">
      <c r="B21468"/>
    </row>
    <row r="21469" spans="2:2" x14ac:dyDescent="0.25">
      <c r="B21469"/>
    </row>
    <row r="21470" spans="2:2" x14ac:dyDescent="0.25">
      <c r="B21470"/>
    </row>
    <row r="21471" spans="2:2" x14ac:dyDescent="0.25">
      <c r="B21471"/>
    </row>
    <row r="21472" spans="2:2" x14ac:dyDescent="0.25">
      <c r="B21472"/>
    </row>
    <row r="21473" spans="2:2" x14ac:dyDescent="0.25">
      <c r="B21473"/>
    </row>
    <row r="21474" spans="2:2" x14ac:dyDescent="0.25">
      <c r="B21474"/>
    </row>
    <row r="21475" spans="2:2" x14ac:dyDescent="0.25">
      <c r="B21475"/>
    </row>
    <row r="21476" spans="2:2" x14ac:dyDescent="0.25">
      <c r="B21476"/>
    </row>
    <row r="21477" spans="2:2" x14ac:dyDescent="0.25">
      <c r="B21477"/>
    </row>
    <row r="21478" spans="2:2" x14ac:dyDescent="0.25">
      <c r="B21478"/>
    </row>
    <row r="21479" spans="2:2" x14ac:dyDescent="0.25">
      <c r="B21479"/>
    </row>
    <row r="21480" spans="2:2" x14ac:dyDescent="0.25">
      <c r="B21480"/>
    </row>
    <row r="21481" spans="2:2" x14ac:dyDescent="0.25">
      <c r="B21481"/>
    </row>
    <row r="21482" spans="2:2" x14ac:dyDescent="0.25">
      <c r="B21482"/>
    </row>
    <row r="21483" spans="2:2" x14ac:dyDescent="0.25">
      <c r="B21483"/>
    </row>
    <row r="21484" spans="2:2" x14ac:dyDescent="0.25">
      <c r="B21484"/>
    </row>
    <row r="21485" spans="2:2" x14ac:dyDescent="0.25">
      <c r="B21485"/>
    </row>
    <row r="21486" spans="2:2" x14ac:dyDescent="0.25">
      <c r="B21486"/>
    </row>
    <row r="21487" spans="2:2" x14ac:dyDescent="0.25">
      <c r="B21487"/>
    </row>
    <row r="21488" spans="2:2" x14ac:dyDescent="0.25">
      <c r="B21488"/>
    </row>
    <row r="21489" spans="2:2" x14ac:dyDescent="0.25">
      <c r="B21489"/>
    </row>
    <row r="21490" spans="2:2" x14ac:dyDescent="0.25">
      <c r="B21490"/>
    </row>
    <row r="21491" spans="2:2" x14ac:dyDescent="0.25">
      <c r="B21491"/>
    </row>
    <row r="21492" spans="2:2" x14ac:dyDescent="0.25">
      <c r="B21492"/>
    </row>
    <row r="21493" spans="2:2" x14ac:dyDescent="0.25">
      <c r="B21493"/>
    </row>
    <row r="21494" spans="2:2" x14ac:dyDescent="0.25">
      <c r="B21494"/>
    </row>
    <row r="21495" spans="2:2" x14ac:dyDescent="0.25">
      <c r="B21495"/>
    </row>
    <row r="21496" spans="2:2" x14ac:dyDescent="0.25">
      <c r="B21496"/>
    </row>
    <row r="21497" spans="2:2" x14ac:dyDescent="0.25">
      <c r="B21497"/>
    </row>
    <row r="21498" spans="2:2" x14ac:dyDescent="0.25">
      <c r="B21498"/>
    </row>
    <row r="21499" spans="2:2" x14ac:dyDescent="0.25">
      <c r="B21499"/>
    </row>
    <row r="21500" spans="2:2" x14ac:dyDescent="0.25">
      <c r="B21500"/>
    </row>
    <row r="21501" spans="2:2" x14ac:dyDescent="0.25">
      <c r="B21501"/>
    </row>
    <row r="21502" spans="2:2" x14ac:dyDescent="0.25">
      <c r="B21502"/>
    </row>
    <row r="21503" spans="2:2" x14ac:dyDescent="0.25">
      <c r="B21503"/>
    </row>
    <row r="21504" spans="2:2" x14ac:dyDescent="0.25">
      <c r="B21504"/>
    </row>
    <row r="21505" spans="2:2" x14ac:dyDescent="0.25">
      <c r="B21505"/>
    </row>
    <row r="21506" spans="2:2" x14ac:dyDescent="0.25">
      <c r="B21506"/>
    </row>
    <row r="21507" spans="2:2" x14ac:dyDescent="0.25">
      <c r="B21507"/>
    </row>
    <row r="21508" spans="2:2" x14ac:dyDescent="0.25">
      <c r="B21508"/>
    </row>
    <row r="21509" spans="2:2" x14ac:dyDescent="0.25">
      <c r="B21509"/>
    </row>
    <row r="21510" spans="2:2" x14ac:dyDescent="0.25">
      <c r="B21510"/>
    </row>
    <row r="21511" spans="2:2" x14ac:dyDescent="0.25">
      <c r="B21511"/>
    </row>
    <row r="21512" spans="2:2" x14ac:dyDescent="0.25">
      <c r="B21512"/>
    </row>
    <row r="21513" spans="2:2" x14ac:dyDescent="0.25">
      <c r="B21513"/>
    </row>
    <row r="21514" spans="2:2" x14ac:dyDescent="0.25">
      <c r="B21514"/>
    </row>
    <row r="21515" spans="2:2" x14ac:dyDescent="0.25">
      <c r="B21515"/>
    </row>
    <row r="21516" spans="2:2" x14ac:dyDescent="0.25">
      <c r="B21516"/>
    </row>
    <row r="21517" spans="2:2" x14ac:dyDescent="0.25">
      <c r="B21517"/>
    </row>
    <row r="21518" spans="2:2" x14ac:dyDescent="0.25">
      <c r="B21518"/>
    </row>
    <row r="21519" spans="2:2" x14ac:dyDescent="0.25">
      <c r="B21519"/>
    </row>
    <row r="21520" spans="2:2" x14ac:dyDescent="0.25">
      <c r="B21520"/>
    </row>
    <row r="21521" spans="2:2" x14ac:dyDescent="0.25">
      <c r="B21521"/>
    </row>
    <row r="21522" spans="2:2" x14ac:dyDescent="0.25">
      <c r="B21522"/>
    </row>
    <row r="21523" spans="2:2" x14ac:dyDescent="0.25">
      <c r="B21523"/>
    </row>
    <row r="21524" spans="2:2" x14ac:dyDescent="0.25">
      <c r="B21524"/>
    </row>
    <row r="21525" spans="2:2" x14ac:dyDescent="0.25">
      <c r="B21525"/>
    </row>
    <row r="21526" spans="2:2" x14ac:dyDescent="0.25">
      <c r="B21526"/>
    </row>
    <row r="21527" spans="2:2" x14ac:dyDescent="0.25">
      <c r="B21527"/>
    </row>
    <row r="21528" spans="2:2" x14ac:dyDescent="0.25">
      <c r="B21528"/>
    </row>
    <row r="21529" spans="2:2" x14ac:dyDescent="0.25">
      <c r="B21529"/>
    </row>
    <row r="21530" spans="2:2" x14ac:dyDescent="0.25">
      <c r="B21530"/>
    </row>
    <row r="21531" spans="2:2" x14ac:dyDescent="0.25">
      <c r="B21531"/>
    </row>
    <row r="21532" spans="2:2" x14ac:dyDescent="0.25">
      <c r="B21532"/>
    </row>
    <row r="21533" spans="2:2" x14ac:dyDescent="0.25">
      <c r="B21533"/>
    </row>
    <row r="21534" spans="2:2" x14ac:dyDescent="0.25">
      <c r="B21534"/>
    </row>
    <row r="21535" spans="2:2" x14ac:dyDescent="0.25">
      <c r="B21535"/>
    </row>
    <row r="21536" spans="2:2" x14ac:dyDescent="0.25">
      <c r="B21536"/>
    </row>
    <row r="21537" spans="2:2" x14ac:dyDescent="0.25">
      <c r="B21537"/>
    </row>
    <row r="21538" spans="2:2" x14ac:dyDescent="0.25">
      <c r="B21538"/>
    </row>
    <row r="21539" spans="2:2" x14ac:dyDescent="0.25">
      <c r="B21539"/>
    </row>
    <row r="21540" spans="2:2" x14ac:dyDescent="0.25">
      <c r="B21540"/>
    </row>
    <row r="21541" spans="2:2" x14ac:dyDescent="0.25">
      <c r="B21541"/>
    </row>
    <row r="21542" spans="2:2" x14ac:dyDescent="0.25">
      <c r="B21542"/>
    </row>
    <row r="21543" spans="2:2" x14ac:dyDescent="0.25">
      <c r="B21543"/>
    </row>
    <row r="21544" spans="2:2" x14ac:dyDescent="0.25">
      <c r="B21544"/>
    </row>
    <row r="21545" spans="2:2" x14ac:dyDescent="0.25">
      <c r="B21545"/>
    </row>
    <row r="21546" spans="2:2" x14ac:dyDescent="0.25">
      <c r="B21546"/>
    </row>
    <row r="21547" spans="2:2" x14ac:dyDescent="0.25">
      <c r="B21547"/>
    </row>
    <row r="21548" spans="2:2" x14ac:dyDescent="0.25">
      <c r="B21548"/>
    </row>
    <row r="21549" spans="2:2" x14ac:dyDescent="0.25">
      <c r="B21549"/>
    </row>
    <row r="21550" spans="2:2" x14ac:dyDescent="0.25">
      <c r="B21550"/>
    </row>
    <row r="21551" spans="2:2" x14ac:dyDescent="0.25">
      <c r="B21551"/>
    </row>
    <row r="21552" spans="2:2" x14ac:dyDescent="0.25">
      <c r="B21552"/>
    </row>
    <row r="21553" spans="2:2" x14ac:dyDescent="0.25">
      <c r="B21553"/>
    </row>
    <row r="21554" spans="2:2" x14ac:dyDescent="0.25">
      <c r="B21554"/>
    </row>
    <row r="21555" spans="2:2" x14ac:dyDescent="0.25">
      <c r="B21555"/>
    </row>
    <row r="21556" spans="2:2" x14ac:dyDescent="0.25">
      <c r="B21556"/>
    </row>
    <row r="21557" spans="2:2" x14ac:dyDescent="0.25">
      <c r="B21557"/>
    </row>
    <row r="21558" spans="2:2" x14ac:dyDescent="0.25">
      <c r="B21558"/>
    </row>
    <row r="21559" spans="2:2" x14ac:dyDescent="0.25">
      <c r="B21559"/>
    </row>
    <row r="21560" spans="2:2" x14ac:dyDescent="0.25">
      <c r="B21560"/>
    </row>
    <row r="21561" spans="2:2" x14ac:dyDescent="0.25">
      <c r="B21561"/>
    </row>
    <row r="21562" spans="2:2" x14ac:dyDescent="0.25">
      <c r="B21562"/>
    </row>
    <row r="21563" spans="2:2" x14ac:dyDescent="0.25">
      <c r="B21563"/>
    </row>
    <row r="21564" spans="2:2" x14ac:dyDescent="0.25">
      <c r="B21564"/>
    </row>
    <row r="21565" spans="2:2" x14ac:dyDescent="0.25">
      <c r="B21565"/>
    </row>
    <row r="21566" spans="2:2" x14ac:dyDescent="0.25">
      <c r="B21566"/>
    </row>
    <row r="21567" spans="2:2" x14ac:dyDescent="0.25">
      <c r="B21567"/>
    </row>
    <row r="21568" spans="2:2" x14ac:dyDescent="0.25">
      <c r="B21568"/>
    </row>
    <row r="21569" spans="2:2" x14ac:dyDescent="0.25">
      <c r="B21569"/>
    </row>
    <row r="21570" spans="2:2" x14ac:dyDescent="0.25">
      <c r="B21570"/>
    </row>
    <row r="21571" spans="2:2" x14ac:dyDescent="0.25">
      <c r="B21571"/>
    </row>
    <row r="21572" spans="2:2" x14ac:dyDescent="0.25">
      <c r="B21572"/>
    </row>
    <row r="21573" spans="2:2" x14ac:dyDescent="0.25">
      <c r="B21573"/>
    </row>
    <row r="21574" spans="2:2" x14ac:dyDescent="0.25">
      <c r="B21574"/>
    </row>
    <row r="21575" spans="2:2" x14ac:dyDescent="0.25">
      <c r="B21575"/>
    </row>
    <row r="21576" spans="2:2" x14ac:dyDescent="0.25">
      <c r="B21576"/>
    </row>
    <row r="21577" spans="2:2" x14ac:dyDescent="0.25">
      <c r="B21577"/>
    </row>
    <row r="21578" spans="2:2" x14ac:dyDescent="0.25">
      <c r="B21578"/>
    </row>
    <row r="21579" spans="2:2" x14ac:dyDescent="0.25">
      <c r="B21579"/>
    </row>
    <row r="21580" spans="2:2" x14ac:dyDescent="0.25">
      <c r="B21580"/>
    </row>
    <row r="21581" spans="2:2" x14ac:dyDescent="0.25">
      <c r="B21581"/>
    </row>
    <row r="21582" spans="2:2" x14ac:dyDescent="0.25">
      <c r="B21582"/>
    </row>
    <row r="21583" spans="2:2" x14ac:dyDescent="0.25">
      <c r="B21583"/>
    </row>
    <row r="21584" spans="2:2" x14ac:dyDescent="0.25">
      <c r="B21584"/>
    </row>
    <row r="21585" spans="2:2" x14ac:dyDescent="0.25">
      <c r="B21585"/>
    </row>
    <row r="21586" spans="2:2" x14ac:dyDescent="0.25">
      <c r="B21586"/>
    </row>
    <row r="21587" spans="2:2" x14ac:dyDescent="0.25">
      <c r="B21587"/>
    </row>
    <row r="21588" spans="2:2" x14ac:dyDescent="0.25">
      <c r="B21588"/>
    </row>
    <row r="21589" spans="2:2" x14ac:dyDescent="0.25">
      <c r="B21589"/>
    </row>
    <row r="21590" spans="2:2" x14ac:dyDescent="0.25">
      <c r="B21590"/>
    </row>
    <row r="21591" spans="2:2" x14ac:dyDescent="0.25">
      <c r="B21591"/>
    </row>
    <row r="21592" spans="2:2" x14ac:dyDescent="0.25">
      <c r="B21592"/>
    </row>
    <row r="21593" spans="2:2" x14ac:dyDescent="0.25">
      <c r="B21593"/>
    </row>
    <row r="21594" spans="2:2" x14ac:dyDescent="0.25">
      <c r="B21594"/>
    </row>
    <row r="21595" spans="2:2" x14ac:dyDescent="0.25">
      <c r="B21595"/>
    </row>
    <row r="21596" spans="2:2" x14ac:dyDescent="0.25">
      <c r="B21596"/>
    </row>
    <row r="21597" spans="2:2" x14ac:dyDescent="0.25">
      <c r="B21597"/>
    </row>
    <row r="21598" spans="2:2" x14ac:dyDescent="0.25">
      <c r="B21598"/>
    </row>
    <row r="21599" spans="2:2" x14ac:dyDescent="0.25">
      <c r="B21599"/>
    </row>
    <row r="21600" spans="2:2" x14ac:dyDescent="0.25">
      <c r="B21600"/>
    </row>
    <row r="21601" spans="2:2" x14ac:dyDescent="0.25">
      <c r="B21601"/>
    </row>
    <row r="21602" spans="2:2" x14ac:dyDescent="0.25">
      <c r="B21602"/>
    </row>
    <row r="21603" spans="2:2" x14ac:dyDescent="0.25">
      <c r="B21603"/>
    </row>
    <row r="21604" spans="2:2" x14ac:dyDescent="0.25">
      <c r="B21604"/>
    </row>
    <row r="21605" spans="2:2" x14ac:dyDescent="0.25">
      <c r="B21605"/>
    </row>
    <row r="21606" spans="2:2" x14ac:dyDescent="0.25">
      <c r="B21606"/>
    </row>
    <row r="21607" spans="2:2" x14ac:dyDescent="0.25">
      <c r="B21607"/>
    </row>
    <row r="21608" spans="2:2" x14ac:dyDescent="0.25">
      <c r="B21608"/>
    </row>
    <row r="21609" spans="2:2" x14ac:dyDescent="0.25">
      <c r="B21609"/>
    </row>
    <row r="21610" spans="2:2" x14ac:dyDescent="0.25">
      <c r="B21610"/>
    </row>
    <row r="21611" spans="2:2" x14ac:dyDescent="0.25">
      <c r="B21611"/>
    </row>
    <row r="21612" spans="2:2" x14ac:dyDescent="0.25">
      <c r="B21612"/>
    </row>
    <row r="21613" spans="2:2" x14ac:dyDescent="0.25">
      <c r="B21613"/>
    </row>
    <row r="21614" spans="2:2" x14ac:dyDescent="0.25">
      <c r="B21614"/>
    </row>
    <row r="21615" spans="2:2" x14ac:dyDescent="0.25">
      <c r="B21615"/>
    </row>
    <row r="21616" spans="2:2" x14ac:dyDescent="0.25">
      <c r="B21616"/>
    </row>
    <row r="21617" spans="2:2" x14ac:dyDescent="0.25">
      <c r="B21617"/>
    </row>
    <row r="21618" spans="2:2" x14ac:dyDescent="0.25">
      <c r="B21618"/>
    </row>
    <row r="21619" spans="2:2" x14ac:dyDescent="0.25">
      <c r="B21619"/>
    </row>
    <row r="21620" spans="2:2" x14ac:dyDescent="0.25">
      <c r="B21620"/>
    </row>
    <row r="21621" spans="2:2" x14ac:dyDescent="0.25">
      <c r="B21621"/>
    </row>
    <row r="21622" spans="2:2" x14ac:dyDescent="0.25">
      <c r="B21622"/>
    </row>
    <row r="21623" spans="2:2" x14ac:dyDescent="0.25">
      <c r="B21623"/>
    </row>
    <row r="21624" spans="2:2" x14ac:dyDescent="0.25">
      <c r="B21624"/>
    </row>
    <row r="21625" spans="2:2" x14ac:dyDescent="0.25">
      <c r="B21625"/>
    </row>
    <row r="21626" spans="2:2" x14ac:dyDescent="0.25">
      <c r="B21626"/>
    </row>
    <row r="21627" spans="2:2" x14ac:dyDescent="0.25">
      <c r="B21627"/>
    </row>
    <row r="21628" spans="2:2" x14ac:dyDescent="0.25">
      <c r="B21628"/>
    </row>
    <row r="21629" spans="2:2" x14ac:dyDescent="0.25">
      <c r="B21629"/>
    </row>
    <row r="21630" spans="2:2" x14ac:dyDescent="0.25">
      <c r="B21630"/>
    </row>
    <row r="21631" spans="2:2" x14ac:dyDescent="0.25">
      <c r="B21631"/>
    </row>
    <row r="21632" spans="2:2" x14ac:dyDescent="0.25">
      <c r="B21632"/>
    </row>
    <row r="21633" spans="2:2" x14ac:dyDescent="0.25">
      <c r="B21633"/>
    </row>
    <row r="21634" spans="2:2" x14ac:dyDescent="0.25">
      <c r="B21634"/>
    </row>
    <row r="21635" spans="2:2" x14ac:dyDescent="0.25">
      <c r="B21635"/>
    </row>
    <row r="21636" spans="2:2" x14ac:dyDescent="0.25">
      <c r="B21636"/>
    </row>
    <row r="21637" spans="2:2" x14ac:dyDescent="0.25">
      <c r="B21637"/>
    </row>
    <row r="21638" spans="2:2" x14ac:dyDescent="0.25">
      <c r="B21638"/>
    </row>
    <row r="21639" spans="2:2" x14ac:dyDescent="0.25">
      <c r="B21639"/>
    </row>
    <row r="21640" spans="2:2" x14ac:dyDescent="0.25">
      <c r="B21640"/>
    </row>
    <row r="21641" spans="2:2" x14ac:dyDescent="0.25">
      <c r="B21641"/>
    </row>
    <row r="21642" spans="2:2" x14ac:dyDescent="0.25">
      <c r="B21642"/>
    </row>
    <row r="21643" spans="2:2" x14ac:dyDescent="0.25">
      <c r="B21643"/>
    </row>
    <row r="21644" spans="2:2" x14ac:dyDescent="0.25">
      <c r="B21644"/>
    </row>
    <row r="21645" spans="2:2" x14ac:dyDescent="0.25">
      <c r="B21645"/>
    </row>
    <row r="21646" spans="2:2" x14ac:dyDescent="0.25">
      <c r="B21646"/>
    </row>
    <row r="21647" spans="2:2" x14ac:dyDescent="0.25">
      <c r="B21647"/>
    </row>
    <row r="21648" spans="2:2" x14ac:dyDescent="0.25">
      <c r="B21648"/>
    </row>
    <row r="21649" spans="2:2" x14ac:dyDescent="0.25">
      <c r="B21649"/>
    </row>
    <row r="21650" spans="2:2" x14ac:dyDescent="0.25">
      <c r="B21650"/>
    </row>
    <row r="21651" spans="2:2" x14ac:dyDescent="0.25">
      <c r="B21651"/>
    </row>
    <row r="21652" spans="2:2" x14ac:dyDescent="0.25">
      <c r="B21652"/>
    </row>
    <row r="21653" spans="2:2" x14ac:dyDescent="0.25">
      <c r="B21653"/>
    </row>
    <row r="21654" spans="2:2" x14ac:dyDescent="0.25">
      <c r="B21654"/>
    </row>
    <row r="21655" spans="2:2" x14ac:dyDescent="0.25">
      <c r="B21655"/>
    </row>
    <row r="21656" spans="2:2" x14ac:dyDescent="0.25">
      <c r="B21656"/>
    </row>
    <row r="21657" spans="2:2" x14ac:dyDescent="0.25">
      <c r="B21657"/>
    </row>
    <row r="21658" spans="2:2" x14ac:dyDescent="0.25">
      <c r="B21658"/>
    </row>
    <row r="21659" spans="2:2" x14ac:dyDescent="0.25">
      <c r="B21659"/>
    </row>
    <row r="21660" spans="2:2" x14ac:dyDescent="0.25">
      <c r="B21660"/>
    </row>
    <row r="21661" spans="2:2" x14ac:dyDescent="0.25">
      <c r="B21661"/>
    </row>
    <row r="21662" spans="2:2" x14ac:dyDescent="0.25">
      <c r="B21662"/>
    </row>
    <row r="21663" spans="2:2" x14ac:dyDescent="0.25">
      <c r="B21663"/>
    </row>
    <row r="21664" spans="2:2" x14ac:dyDescent="0.25">
      <c r="B21664"/>
    </row>
    <row r="21665" spans="2:2" x14ac:dyDescent="0.25">
      <c r="B21665"/>
    </row>
    <row r="21666" spans="2:2" x14ac:dyDescent="0.25">
      <c r="B21666"/>
    </row>
    <row r="21667" spans="2:2" x14ac:dyDescent="0.25">
      <c r="B21667"/>
    </row>
    <row r="21668" spans="2:2" x14ac:dyDescent="0.25">
      <c r="B21668"/>
    </row>
    <row r="21669" spans="2:2" x14ac:dyDescent="0.25">
      <c r="B21669"/>
    </row>
    <row r="21670" spans="2:2" x14ac:dyDescent="0.25">
      <c r="B21670"/>
    </row>
    <row r="21671" spans="2:2" x14ac:dyDescent="0.25">
      <c r="B21671"/>
    </row>
    <row r="21672" spans="2:2" x14ac:dyDescent="0.25">
      <c r="B21672"/>
    </row>
    <row r="21673" spans="2:2" x14ac:dyDescent="0.25">
      <c r="B21673"/>
    </row>
    <row r="21674" spans="2:2" x14ac:dyDescent="0.25">
      <c r="B21674"/>
    </row>
    <row r="21675" spans="2:2" x14ac:dyDescent="0.25">
      <c r="B21675"/>
    </row>
    <row r="21676" spans="2:2" x14ac:dyDescent="0.25">
      <c r="B21676"/>
    </row>
    <row r="21677" spans="2:2" x14ac:dyDescent="0.25">
      <c r="B21677"/>
    </row>
    <row r="21678" spans="2:2" x14ac:dyDescent="0.25">
      <c r="B21678"/>
    </row>
    <row r="21679" spans="2:2" x14ac:dyDescent="0.25">
      <c r="B21679"/>
    </row>
    <row r="21680" spans="2:2" x14ac:dyDescent="0.25">
      <c r="B21680"/>
    </row>
    <row r="21681" spans="2:2" x14ac:dyDescent="0.25">
      <c r="B21681"/>
    </row>
    <row r="21682" spans="2:2" x14ac:dyDescent="0.25">
      <c r="B21682"/>
    </row>
    <row r="21683" spans="2:2" x14ac:dyDescent="0.25">
      <c r="B21683"/>
    </row>
    <row r="21684" spans="2:2" x14ac:dyDescent="0.25">
      <c r="B21684"/>
    </row>
    <row r="21685" spans="2:2" x14ac:dyDescent="0.25">
      <c r="B21685"/>
    </row>
    <row r="21686" spans="2:2" x14ac:dyDescent="0.25">
      <c r="B21686"/>
    </row>
    <row r="21687" spans="2:2" x14ac:dyDescent="0.25">
      <c r="B21687"/>
    </row>
    <row r="21688" spans="2:2" x14ac:dyDescent="0.25">
      <c r="B21688"/>
    </row>
    <row r="21689" spans="2:2" x14ac:dyDescent="0.25">
      <c r="B21689"/>
    </row>
    <row r="21690" spans="2:2" x14ac:dyDescent="0.25">
      <c r="B21690"/>
    </row>
    <row r="21691" spans="2:2" x14ac:dyDescent="0.25">
      <c r="B21691"/>
    </row>
    <row r="21692" spans="2:2" x14ac:dyDescent="0.25">
      <c r="B21692"/>
    </row>
    <row r="21693" spans="2:2" x14ac:dyDescent="0.25">
      <c r="B21693"/>
    </row>
    <row r="21694" spans="2:2" x14ac:dyDescent="0.25">
      <c r="B21694"/>
    </row>
    <row r="21695" spans="2:2" x14ac:dyDescent="0.25">
      <c r="B21695"/>
    </row>
    <row r="21696" spans="2:2" x14ac:dyDescent="0.25">
      <c r="B21696"/>
    </row>
    <row r="21697" spans="2:2" x14ac:dyDescent="0.25">
      <c r="B21697"/>
    </row>
    <row r="21698" spans="2:2" x14ac:dyDescent="0.25">
      <c r="B21698"/>
    </row>
    <row r="21699" spans="2:2" x14ac:dyDescent="0.25">
      <c r="B21699"/>
    </row>
    <row r="21700" spans="2:2" x14ac:dyDescent="0.25">
      <c r="B21700"/>
    </row>
    <row r="21701" spans="2:2" x14ac:dyDescent="0.25">
      <c r="B21701"/>
    </row>
    <row r="21702" spans="2:2" x14ac:dyDescent="0.25">
      <c r="B21702"/>
    </row>
    <row r="21703" spans="2:2" x14ac:dyDescent="0.25">
      <c r="B21703"/>
    </row>
    <row r="21704" spans="2:2" x14ac:dyDescent="0.25">
      <c r="B21704"/>
    </row>
    <row r="21705" spans="2:2" x14ac:dyDescent="0.25">
      <c r="B21705"/>
    </row>
    <row r="21706" spans="2:2" x14ac:dyDescent="0.25">
      <c r="B21706"/>
    </row>
    <row r="21707" spans="2:2" x14ac:dyDescent="0.25">
      <c r="B21707"/>
    </row>
    <row r="21708" spans="2:2" x14ac:dyDescent="0.25">
      <c r="B21708"/>
    </row>
    <row r="21709" spans="2:2" x14ac:dyDescent="0.25">
      <c r="B21709"/>
    </row>
    <row r="21710" spans="2:2" x14ac:dyDescent="0.25">
      <c r="B21710"/>
    </row>
    <row r="21711" spans="2:2" x14ac:dyDescent="0.25">
      <c r="B21711"/>
    </row>
    <row r="21712" spans="2:2" x14ac:dyDescent="0.25">
      <c r="B21712"/>
    </row>
    <row r="21713" spans="2:2" x14ac:dyDescent="0.25">
      <c r="B21713"/>
    </row>
    <row r="21714" spans="2:2" x14ac:dyDescent="0.25">
      <c r="B21714"/>
    </row>
    <row r="21715" spans="2:2" x14ac:dyDescent="0.25">
      <c r="B21715"/>
    </row>
    <row r="21716" spans="2:2" x14ac:dyDescent="0.25">
      <c r="B21716"/>
    </row>
    <row r="21717" spans="2:2" x14ac:dyDescent="0.25">
      <c r="B21717"/>
    </row>
    <row r="21718" spans="2:2" x14ac:dyDescent="0.25">
      <c r="B21718"/>
    </row>
    <row r="21719" spans="2:2" x14ac:dyDescent="0.25">
      <c r="B21719"/>
    </row>
    <row r="21720" spans="2:2" x14ac:dyDescent="0.25">
      <c r="B21720"/>
    </row>
    <row r="21721" spans="2:2" x14ac:dyDescent="0.25">
      <c r="B21721"/>
    </row>
    <row r="21722" spans="2:2" x14ac:dyDescent="0.25">
      <c r="B21722"/>
    </row>
    <row r="21723" spans="2:2" x14ac:dyDescent="0.25">
      <c r="B21723"/>
    </row>
    <row r="21724" spans="2:2" x14ac:dyDescent="0.25">
      <c r="B21724"/>
    </row>
    <row r="21725" spans="2:2" x14ac:dyDescent="0.25">
      <c r="B21725"/>
    </row>
    <row r="21726" spans="2:2" x14ac:dyDescent="0.25">
      <c r="B21726"/>
    </row>
    <row r="21727" spans="2:2" x14ac:dyDescent="0.25">
      <c r="B21727"/>
    </row>
    <row r="21728" spans="2:2" x14ac:dyDescent="0.25">
      <c r="B21728"/>
    </row>
    <row r="21729" spans="2:2" x14ac:dyDescent="0.25">
      <c r="B21729"/>
    </row>
    <row r="21730" spans="2:2" x14ac:dyDescent="0.25">
      <c r="B21730"/>
    </row>
    <row r="21731" spans="2:2" x14ac:dyDescent="0.25">
      <c r="B21731"/>
    </row>
    <row r="21732" spans="2:2" x14ac:dyDescent="0.25">
      <c r="B21732"/>
    </row>
    <row r="21733" spans="2:2" x14ac:dyDescent="0.25">
      <c r="B21733"/>
    </row>
    <row r="21734" spans="2:2" x14ac:dyDescent="0.25">
      <c r="B21734"/>
    </row>
    <row r="21735" spans="2:2" x14ac:dyDescent="0.25">
      <c r="B21735"/>
    </row>
    <row r="21736" spans="2:2" x14ac:dyDescent="0.25">
      <c r="B21736"/>
    </row>
    <row r="21737" spans="2:2" x14ac:dyDescent="0.25">
      <c r="B21737"/>
    </row>
    <row r="21738" spans="2:2" x14ac:dyDescent="0.25">
      <c r="B21738"/>
    </row>
    <row r="21739" spans="2:2" x14ac:dyDescent="0.25">
      <c r="B21739"/>
    </row>
    <row r="21740" spans="2:2" x14ac:dyDescent="0.25">
      <c r="B21740"/>
    </row>
    <row r="21741" spans="2:2" x14ac:dyDescent="0.25">
      <c r="B21741"/>
    </row>
    <row r="21742" spans="2:2" x14ac:dyDescent="0.25">
      <c r="B21742"/>
    </row>
    <row r="21743" spans="2:2" x14ac:dyDescent="0.25">
      <c r="B21743"/>
    </row>
    <row r="21744" spans="2:2" x14ac:dyDescent="0.25">
      <c r="B21744"/>
    </row>
    <row r="21745" spans="2:2" x14ac:dyDescent="0.25">
      <c r="B21745"/>
    </row>
    <row r="21746" spans="2:2" x14ac:dyDescent="0.25">
      <c r="B21746"/>
    </row>
    <row r="21747" spans="2:2" x14ac:dyDescent="0.25">
      <c r="B21747"/>
    </row>
    <row r="21748" spans="2:2" x14ac:dyDescent="0.25">
      <c r="B21748"/>
    </row>
    <row r="21749" spans="2:2" x14ac:dyDescent="0.25">
      <c r="B21749"/>
    </row>
    <row r="21750" spans="2:2" x14ac:dyDescent="0.25">
      <c r="B21750"/>
    </row>
    <row r="21751" spans="2:2" x14ac:dyDescent="0.25">
      <c r="B21751"/>
    </row>
    <row r="21752" spans="2:2" x14ac:dyDescent="0.25">
      <c r="B21752"/>
    </row>
    <row r="21753" spans="2:2" x14ac:dyDescent="0.25">
      <c r="B21753"/>
    </row>
    <row r="21754" spans="2:2" x14ac:dyDescent="0.25">
      <c r="B21754"/>
    </row>
    <row r="21755" spans="2:2" x14ac:dyDescent="0.25">
      <c r="B21755"/>
    </row>
    <row r="21756" spans="2:2" x14ac:dyDescent="0.25">
      <c r="B21756"/>
    </row>
    <row r="21757" spans="2:2" x14ac:dyDescent="0.25">
      <c r="B21757"/>
    </row>
    <row r="21758" spans="2:2" x14ac:dyDescent="0.25">
      <c r="B21758"/>
    </row>
    <row r="21759" spans="2:2" x14ac:dyDescent="0.25">
      <c r="B21759"/>
    </row>
    <row r="21760" spans="2:2" x14ac:dyDescent="0.25">
      <c r="B21760"/>
    </row>
    <row r="21761" spans="2:2" x14ac:dyDescent="0.25">
      <c r="B21761"/>
    </row>
    <row r="21762" spans="2:2" x14ac:dyDescent="0.25">
      <c r="B21762"/>
    </row>
    <row r="21763" spans="2:2" x14ac:dyDescent="0.25">
      <c r="B21763"/>
    </row>
    <row r="21764" spans="2:2" x14ac:dyDescent="0.25">
      <c r="B21764"/>
    </row>
    <row r="21765" spans="2:2" x14ac:dyDescent="0.25">
      <c r="B21765"/>
    </row>
    <row r="21766" spans="2:2" x14ac:dyDescent="0.25">
      <c r="B21766"/>
    </row>
    <row r="21767" spans="2:2" x14ac:dyDescent="0.25">
      <c r="B21767"/>
    </row>
    <row r="21768" spans="2:2" x14ac:dyDescent="0.25">
      <c r="B21768"/>
    </row>
    <row r="21769" spans="2:2" x14ac:dyDescent="0.25">
      <c r="B21769"/>
    </row>
    <row r="21770" spans="2:2" x14ac:dyDescent="0.25">
      <c r="B21770"/>
    </row>
    <row r="21771" spans="2:2" x14ac:dyDescent="0.25">
      <c r="B21771"/>
    </row>
    <row r="21772" spans="2:2" x14ac:dyDescent="0.25">
      <c r="B21772"/>
    </row>
    <row r="21773" spans="2:2" x14ac:dyDescent="0.25">
      <c r="B21773"/>
    </row>
    <row r="21774" spans="2:2" x14ac:dyDescent="0.25">
      <c r="B21774"/>
    </row>
    <row r="21775" spans="2:2" x14ac:dyDescent="0.25">
      <c r="B21775"/>
    </row>
    <row r="21776" spans="2:2" x14ac:dyDescent="0.25">
      <c r="B21776"/>
    </row>
    <row r="21777" spans="2:2" x14ac:dyDescent="0.25">
      <c r="B21777"/>
    </row>
    <row r="21778" spans="2:2" x14ac:dyDescent="0.25">
      <c r="B21778"/>
    </row>
    <row r="21779" spans="2:2" x14ac:dyDescent="0.25">
      <c r="B21779"/>
    </row>
    <row r="21780" spans="2:2" x14ac:dyDescent="0.25">
      <c r="B21780"/>
    </row>
    <row r="21781" spans="2:2" x14ac:dyDescent="0.25">
      <c r="B21781"/>
    </row>
    <row r="21782" spans="2:2" x14ac:dyDescent="0.25">
      <c r="B21782"/>
    </row>
    <row r="21783" spans="2:2" x14ac:dyDescent="0.25">
      <c r="B21783"/>
    </row>
    <row r="21784" spans="2:2" x14ac:dyDescent="0.25">
      <c r="B21784"/>
    </row>
    <row r="21785" spans="2:2" x14ac:dyDescent="0.25">
      <c r="B21785"/>
    </row>
    <row r="21786" spans="2:2" x14ac:dyDescent="0.25">
      <c r="B21786"/>
    </row>
    <row r="21787" spans="2:2" x14ac:dyDescent="0.25">
      <c r="B21787"/>
    </row>
    <row r="21788" spans="2:2" x14ac:dyDescent="0.25">
      <c r="B21788"/>
    </row>
    <row r="21789" spans="2:2" x14ac:dyDescent="0.25">
      <c r="B21789"/>
    </row>
    <row r="21790" spans="2:2" x14ac:dyDescent="0.25">
      <c r="B21790"/>
    </row>
    <row r="21791" spans="2:2" x14ac:dyDescent="0.25">
      <c r="B21791"/>
    </row>
    <row r="21792" spans="2:2" x14ac:dyDescent="0.25">
      <c r="B21792"/>
    </row>
    <row r="21793" spans="2:2" x14ac:dyDescent="0.25">
      <c r="B21793"/>
    </row>
    <row r="21794" spans="2:2" x14ac:dyDescent="0.25">
      <c r="B21794"/>
    </row>
    <row r="21795" spans="2:2" x14ac:dyDescent="0.25">
      <c r="B21795"/>
    </row>
    <row r="21796" spans="2:2" x14ac:dyDescent="0.25">
      <c r="B21796"/>
    </row>
    <row r="21797" spans="2:2" x14ac:dyDescent="0.25">
      <c r="B21797"/>
    </row>
    <row r="21798" spans="2:2" x14ac:dyDescent="0.25">
      <c r="B21798"/>
    </row>
    <row r="21799" spans="2:2" x14ac:dyDescent="0.25">
      <c r="B21799"/>
    </row>
    <row r="21800" spans="2:2" x14ac:dyDescent="0.25">
      <c r="B21800"/>
    </row>
    <row r="21801" spans="2:2" x14ac:dyDescent="0.25">
      <c r="B21801"/>
    </row>
    <row r="21802" spans="2:2" x14ac:dyDescent="0.25">
      <c r="B21802"/>
    </row>
    <row r="21803" spans="2:2" x14ac:dyDescent="0.25">
      <c r="B21803"/>
    </row>
    <row r="21804" spans="2:2" x14ac:dyDescent="0.25">
      <c r="B21804"/>
    </row>
    <row r="21805" spans="2:2" x14ac:dyDescent="0.25">
      <c r="B21805"/>
    </row>
    <row r="21806" spans="2:2" x14ac:dyDescent="0.25">
      <c r="B21806"/>
    </row>
    <row r="21807" spans="2:2" x14ac:dyDescent="0.25">
      <c r="B21807"/>
    </row>
    <row r="21808" spans="2:2" x14ac:dyDescent="0.25">
      <c r="B21808"/>
    </row>
    <row r="21809" spans="2:2" x14ac:dyDescent="0.25">
      <c r="B21809"/>
    </row>
    <row r="21810" spans="2:2" x14ac:dyDescent="0.25">
      <c r="B21810"/>
    </row>
    <row r="21811" spans="2:2" x14ac:dyDescent="0.25">
      <c r="B21811"/>
    </row>
    <row r="21812" spans="2:2" x14ac:dyDescent="0.25">
      <c r="B21812"/>
    </row>
    <row r="21813" spans="2:2" x14ac:dyDescent="0.25">
      <c r="B21813"/>
    </row>
    <row r="21814" spans="2:2" x14ac:dyDescent="0.25">
      <c r="B21814"/>
    </row>
    <row r="21815" spans="2:2" x14ac:dyDescent="0.25">
      <c r="B21815"/>
    </row>
    <row r="21816" spans="2:2" x14ac:dyDescent="0.25">
      <c r="B21816"/>
    </row>
    <row r="21817" spans="2:2" x14ac:dyDescent="0.25">
      <c r="B21817"/>
    </row>
    <row r="21818" spans="2:2" x14ac:dyDescent="0.25">
      <c r="B21818"/>
    </row>
    <row r="21819" spans="2:2" x14ac:dyDescent="0.25">
      <c r="B21819"/>
    </row>
    <row r="21820" spans="2:2" x14ac:dyDescent="0.25">
      <c r="B21820"/>
    </row>
    <row r="21821" spans="2:2" x14ac:dyDescent="0.25">
      <c r="B21821"/>
    </row>
    <row r="21822" spans="2:2" x14ac:dyDescent="0.25">
      <c r="B21822"/>
    </row>
    <row r="21823" spans="2:2" x14ac:dyDescent="0.25">
      <c r="B21823"/>
    </row>
    <row r="21824" spans="2:2" x14ac:dyDescent="0.25">
      <c r="B21824"/>
    </row>
    <row r="21825" spans="2:2" x14ac:dyDescent="0.25">
      <c r="B21825"/>
    </row>
    <row r="21826" spans="2:2" x14ac:dyDescent="0.25">
      <c r="B21826"/>
    </row>
    <row r="21827" spans="2:2" x14ac:dyDescent="0.25">
      <c r="B21827"/>
    </row>
    <row r="21828" spans="2:2" x14ac:dyDescent="0.25">
      <c r="B21828"/>
    </row>
    <row r="21829" spans="2:2" x14ac:dyDescent="0.25">
      <c r="B21829"/>
    </row>
    <row r="21830" spans="2:2" x14ac:dyDescent="0.25">
      <c r="B21830"/>
    </row>
    <row r="21831" spans="2:2" x14ac:dyDescent="0.25">
      <c r="B21831"/>
    </row>
    <row r="21832" spans="2:2" x14ac:dyDescent="0.25">
      <c r="B21832"/>
    </row>
    <row r="21833" spans="2:2" x14ac:dyDescent="0.25">
      <c r="B21833"/>
    </row>
    <row r="21834" spans="2:2" x14ac:dyDescent="0.25">
      <c r="B21834"/>
    </row>
    <row r="21835" spans="2:2" x14ac:dyDescent="0.25">
      <c r="B21835"/>
    </row>
    <row r="21836" spans="2:2" x14ac:dyDescent="0.25">
      <c r="B21836"/>
    </row>
    <row r="21837" spans="2:2" x14ac:dyDescent="0.25">
      <c r="B21837"/>
    </row>
    <row r="21838" spans="2:2" x14ac:dyDescent="0.25">
      <c r="B21838"/>
    </row>
    <row r="21839" spans="2:2" x14ac:dyDescent="0.25">
      <c r="B21839"/>
    </row>
    <row r="21840" spans="2:2" x14ac:dyDescent="0.25">
      <c r="B21840"/>
    </row>
    <row r="21841" spans="2:2" x14ac:dyDescent="0.25">
      <c r="B21841"/>
    </row>
    <row r="21842" spans="2:2" x14ac:dyDescent="0.25">
      <c r="B21842"/>
    </row>
    <row r="21843" spans="2:2" x14ac:dyDescent="0.25">
      <c r="B21843"/>
    </row>
    <row r="21844" spans="2:2" x14ac:dyDescent="0.25">
      <c r="B21844"/>
    </row>
    <row r="21845" spans="2:2" x14ac:dyDescent="0.25">
      <c r="B21845"/>
    </row>
    <row r="21846" spans="2:2" x14ac:dyDescent="0.25">
      <c r="B21846"/>
    </row>
    <row r="21847" spans="2:2" x14ac:dyDescent="0.25">
      <c r="B21847"/>
    </row>
    <row r="21848" spans="2:2" x14ac:dyDescent="0.25">
      <c r="B21848"/>
    </row>
    <row r="21849" spans="2:2" x14ac:dyDescent="0.25">
      <c r="B21849"/>
    </row>
    <row r="21850" spans="2:2" x14ac:dyDescent="0.25">
      <c r="B21850"/>
    </row>
    <row r="21851" spans="2:2" x14ac:dyDescent="0.25">
      <c r="B21851"/>
    </row>
    <row r="21852" spans="2:2" x14ac:dyDescent="0.25">
      <c r="B21852"/>
    </row>
    <row r="21853" spans="2:2" x14ac:dyDescent="0.25">
      <c r="B21853"/>
    </row>
    <row r="21854" spans="2:2" x14ac:dyDescent="0.25">
      <c r="B21854"/>
    </row>
    <row r="21855" spans="2:2" x14ac:dyDescent="0.25">
      <c r="B21855"/>
    </row>
    <row r="21856" spans="2:2" x14ac:dyDescent="0.25">
      <c r="B21856"/>
    </row>
    <row r="21857" spans="2:2" x14ac:dyDescent="0.25">
      <c r="B21857"/>
    </row>
    <row r="21858" spans="2:2" x14ac:dyDescent="0.25">
      <c r="B21858"/>
    </row>
    <row r="21859" spans="2:2" x14ac:dyDescent="0.25">
      <c r="B21859"/>
    </row>
    <row r="21860" spans="2:2" x14ac:dyDescent="0.25">
      <c r="B21860"/>
    </row>
    <row r="21861" spans="2:2" x14ac:dyDescent="0.25">
      <c r="B21861"/>
    </row>
    <row r="21862" spans="2:2" x14ac:dyDescent="0.25">
      <c r="B21862"/>
    </row>
    <row r="21863" spans="2:2" x14ac:dyDescent="0.25">
      <c r="B21863"/>
    </row>
    <row r="21864" spans="2:2" x14ac:dyDescent="0.25">
      <c r="B21864"/>
    </row>
    <row r="21865" spans="2:2" x14ac:dyDescent="0.25">
      <c r="B21865"/>
    </row>
    <row r="21866" spans="2:2" x14ac:dyDescent="0.25">
      <c r="B21866"/>
    </row>
    <row r="21867" spans="2:2" x14ac:dyDescent="0.25">
      <c r="B21867"/>
    </row>
    <row r="21868" spans="2:2" x14ac:dyDescent="0.25">
      <c r="B21868"/>
    </row>
    <row r="21869" spans="2:2" x14ac:dyDescent="0.25">
      <c r="B21869"/>
    </row>
    <row r="21870" spans="2:2" x14ac:dyDescent="0.25">
      <c r="B21870"/>
    </row>
    <row r="21871" spans="2:2" x14ac:dyDescent="0.25">
      <c r="B21871"/>
    </row>
    <row r="21872" spans="2:2" x14ac:dyDescent="0.25">
      <c r="B21872"/>
    </row>
    <row r="21873" spans="2:2" x14ac:dyDescent="0.25">
      <c r="B21873"/>
    </row>
    <row r="21874" spans="2:2" x14ac:dyDescent="0.25">
      <c r="B21874"/>
    </row>
    <row r="21875" spans="2:2" x14ac:dyDescent="0.25">
      <c r="B21875"/>
    </row>
    <row r="21876" spans="2:2" x14ac:dyDescent="0.25">
      <c r="B21876"/>
    </row>
    <row r="21877" spans="2:2" x14ac:dyDescent="0.25">
      <c r="B21877"/>
    </row>
    <row r="21878" spans="2:2" x14ac:dyDescent="0.25">
      <c r="B21878"/>
    </row>
    <row r="21879" spans="2:2" x14ac:dyDescent="0.25">
      <c r="B21879"/>
    </row>
    <row r="21880" spans="2:2" x14ac:dyDescent="0.25">
      <c r="B21880"/>
    </row>
    <row r="21881" spans="2:2" x14ac:dyDescent="0.25">
      <c r="B21881"/>
    </row>
    <row r="21882" spans="2:2" x14ac:dyDescent="0.25">
      <c r="B21882"/>
    </row>
    <row r="21883" spans="2:2" x14ac:dyDescent="0.25">
      <c r="B21883"/>
    </row>
    <row r="21884" spans="2:2" x14ac:dyDescent="0.25">
      <c r="B21884"/>
    </row>
    <row r="21885" spans="2:2" x14ac:dyDescent="0.25">
      <c r="B21885"/>
    </row>
    <row r="21886" spans="2:2" x14ac:dyDescent="0.25">
      <c r="B21886"/>
    </row>
    <row r="21887" spans="2:2" x14ac:dyDescent="0.25">
      <c r="B21887"/>
    </row>
    <row r="21888" spans="2:2" x14ac:dyDescent="0.25">
      <c r="B21888"/>
    </row>
    <row r="21889" spans="2:2" x14ac:dyDescent="0.25">
      <c r="B21889"/>
    </row>
    <row r="21890" spans="2:2" x14ac:dyDescent="0.25">
      <c r="B21890"/>
    </row>
    <row r="21891" spans="2:2" x14ac:dyDescent="0.25">
      <c r="B21891"/>
    </row>
    <row r="21892" spans="2:2" x14ac:dyDescent="0.25">
      <c r="B21892"/>
    </row>
    <row r="21893" spans="2:2" x14ac:dyDescent="0.25">
      <c r="B21893"/>
    </row>
    <row r="21894" spans="2:2" x14ac:dyDescent="0.25">
      <c r="B21894"/>
    </row>
    <row r="21895" spans="2:2" x14ac:dyDescent="0.25">
      <c r="B21895"/>
    </row>
    <row r="21896" spans="2:2" x14ac:dyDescent="0.25">
      <c r="B21896"/>
    </row>
    <row r="21897" spans="2:2" x14ac:dyDescent="0.25">
      <c r="B21897"/>
    </row>
    <row r="21898" spans="2:2" x14ac:dyDescent="0.25">
      <c r="B21898"/>
    </row>
    <row r="21899" spans="2:2" x14ac:dyDescent="0.25">
      <c r="B21899"/>
    </row>
    <row r="21900" spans="2:2" x14ac:dyDescent="0.25">
      <c r="B21900"/>
    </row>
    <row r="21901" spans="2:2" x14ac:dyDescent="0.25">
      <c r="B21901"/>
    </row>
    <row r="21902" spans="2:2" x14ac:dyDescent="0.25">
      <c r="B21902"/>
    </row>
    <row r="21903" spans="2:2" x14ac:dyDescent="0.25">
      <c r="B21903"/>
    </row>
    <row r="21904" spans="2:2" x14ac:dyDescent="0.25">
      <c r="B21904"/>
    </row>
    <row r="21905" spans="2:2" x14ac:dyDescent="0.25">
      <c r="B21905"/>
    </row>
    <row r="21906" spans="2:2" x14ac:dyDescent="0.25">
      <c r="B21906"/>
    </row>
    <row r="21907" spans="2:2" x14ac:dyDescent="0.25">
      <c r="B21907"/>
    </row>
    <row r="21908" spans="2:2" x14ac:dyDescent="0.25">
      <c r="B21908"/>
    </row>
    <row r="21909" spans="2:2" x14ac:dyDescent="0.25">
      <c r="B21909"/>
    </row>
    <row r="21910" spans="2:2" x14ac:dyDescent="0.25">
      <c r="B21910"/>
    </row>
    <row r="21911" spans="2:2" x14ac:dyDescent="0.25">
      <c r="B21911"/>
    </row>
    <row r="21912" spans="2:2" x14ac:dyDescent="0.25">
      <c r="B21912"/>
    </row>
    <row r="21913" spans="2:2" x14ac:dyDescent="0.25">
      <c r="B21913"/>
    </row>
    <row r="21914" spans="2:2" x14ac:dyDescent="0.25">
      <c r="B21914"/>
    </row>
    <row r="21915" spans="2:2" x14ac:dyDescent="0.25">
      <c r="B21915"/>
    </row>
    <row r="21916" spans="2:2" x14ac:dyDescent="0.25">
      <c r="B21916"/>
    </row>
    <row r="21917" spans="2:2" x14ac:dyDescent="0.25">
      <c r="B21917"/>
    </row>
    <row r="21918" spans="2:2" x14ac:dyDescent="0.25">
      <c r="B21918"/>
    </row>
    <row r="21919" spans="2:2" x14ac:dyDescent="0.25">
      <c r="B21919"/>
    </row>
    <row r="21920" spans="2:2" x14ac:dyDescent="0.25">
      <c r="B21920"/>
    </row>
    <row r="21921" spans="2:2" x14ac:dyDescent="0.25">
      <c r="B21921"/>
    </row>
    <row r="21922" spans="2:2" x14ac:dyDescent="0.25">
      <c r="B21922"/>
    </row>
    <row r="21923" spans="2:2" x14ac:dyDescent="0.25">
      <c r="B21923"/>
    </row>
    <row r="21924" spans="2:2" x14ac:dyDescent="0.25">
      <c r="B21924"/>
    </row>
    <row r="21925" spans="2:2" x14ac:dyDescent="0.25">
      <c r="B21925"/>
    </row>
    <row r="21926" spans="2:2" x14ac:dyDescent="0.25">
      <c r="B21926"/>
    </row>
    <row r="21927" spans="2:2" x14ac:dyDescent="0.25">
      <c r="B21927"/>
    </row>
    <row r="21928" spans="2:2" x14ac:dyDescent="0.25">
      <c r="B21928"/>
    </row>
    <row r="21929" spans="2:2" x14ac:dyDescent="0.25">
      <c r="B21929"/>
    </row>
    <row r="21930" spans="2:2" x14ac:dyDescent="0.25">
      <c r="B21930"/>
    </row>
    <row r="21931" spans="2:2" x14ac:dyDescent="0.25">
      <c r="B21931"/>
    </row>
    <row r="21932" spans="2:2" x14ac:dyDescent="0.25">
      <c r="B21932"/>
    </row>
    <row r="21933" spans="2:2" x14ac:dyDescent="0.25">
      <c r="B21933"/>
    </row>
    <row r="21934" spans="2:2" x14ac:dyDescent="0.25">
      <c r="B21934"/>
    </row>
    <row r="21935" spans="2:2" x14ac:dyDescent="0.25">
      <c r="B21935"/>
    </row>
    <row r="21936" spans="2:2" x14ac:dyDescent="0.25">
      <c r="B21936"/>
    </row>
    <row r="21937" spans="2:2" x14ac:dyDescent="0.25">
      <c r="B21937"/>
    </row>
    <row r="21938" spans="2:2" x14ac:dyDescent="0.25">
      <c r="B21938"/>
    </row>
    <row r="21939" spans="2:2" x14ac:dyDescent="0.25">
      <c r="B21939"/>
    </row>
    <row r="21940" spans="2:2" x14ac:dyDescent="0.25">
      <c r="B21940"/>
    </row>
    <row r="21941" spans="2:2" x14ac:dyDescent="0.25">
      <c r="B21941"/>
    </row>
    <row r="21942" spans="2:2" x14ac:dyDescent="0.25">
      <c r="B21942"/>
    </row>
    <row r="21943" spans="2:2" x14ac:dyDescent="0.25">
      <c r="B21943"/>
    </row>
    <row r="21944" spans="2:2" x14ac:dyDescent="0.25">
      <c r="B21944"/>
    </row>
    <row r="21945" spans="2:2" x14ac:dyDescent="0.25">
      <c r="B21945"/>
    </row>
    <row r="21946" spans="2:2" x14ac:dyDescent="0.25">
      <c r="B21946"/>
    </row>
    <row r="21947" spans="2:2" x14ac:dyDescent="0.25">
      <c r="B21947"/>
    </row>
    <row r="21948" spans="2:2" x14ac:dyDescent="0.25">
      <c r="B21948"/>
    </row>
    <row r="21949" spans="2:2" x14ac:dyDescent="0.25">
      <c r="B21949"/>
    </row>
    <row r="21950" spans="2:2" x14ac:dyDescent="0.25">
      <c r="B21950"/>
    </row>
    <row r="21951" spans="2:2" x14ac:dyDescent="0.25">
      <c r="B21951"/>
    </row>
    <row r="21952" spans="2:2" x14ac:dyDescent="0.25">
      <c r="B21952"/>
    </row>
    <row r="21953" spans="2:2" x14ac:dyDescent="0.25">
      <c r="B21953"/>
    </row>
    <row r="21954" spans="2:2" x14ac:dyDescent="0.25">
      <c r="B21954"/>
    </row>
    <row r="21955" spans="2:2" x14ac:dyDescent="0.25">
      <c r="B21955"/>
    </row>
    <row r="21956" spans="2:2" x14ac:dyDescent="0.25">
      <c r="B21956"/>
    </row>
    <row r="21957" spans="2:2" x14ac:dyDescent="0.25">
      <c r="B21957"/>
    </row>
    <row r="21958" spans="2:2" x14ac:dyDescent="0.25">
      <c r="B21958"/>
    </row>
    <row r="21959" spans="2:2" x14ac:dyDescent="0.25">
      <c r="B21959"/>
    </row>
    <row r="21960" spans="2:2" x14ac:dyDescent="0.25">
      <c r="B21960"/>
    </row>
    <row r="21961" spans="2:2" x14ac:dyDescent="0.25">
      <c r="B21961"/>
    </row>
    <row r="21962" spans="2:2" x14ac:dyDescent="0.25">
      <c r="B21962"/>
    </row>
    <row r="21963" spans="2:2" x14ac:dyDescent="0.25">
      <c r="B21963"/>
    </row>
    <row r="21964" spans="2:2" x14ac:dyDescent="0.25">
      <c r="B21964"/>
    </row>
    <row r="21965" spans="2:2" x14ac:dyDescent="0.25">
      <c r="B21965"/>
    </row>
    <row r="21966" spans="2:2" x14ac:dyDescent="0.25">
      <c r="B21966"/>
    </row>
    <row r="21967" spans="2:2" x14ac:dyDescent="0.25">
      <c r="B21967"/>
    </row>
    <row r="21968" spans="2:2" x14ac:dyDescent="0.25">
      <c r="B21968"/>
    </row>
    <row r="21969" spans="2:2" x14ac:dyDescent="0.25">
      <c r="B21969"/>
    </row>
    <row r="21970" spans="2:2" x14ac:dyDescent="0.25">
      <c r="B21970"/>
    </row>
    <row r="21971" spans="2:2" x14ac:dyDescent="0.25">
      <c r="B21971"/>
    </row>
    <row r="21972" spans="2:2" x14ac:dyDescent="0.25">
      <c r="B21972"/>
    </row>
    <row r="21973" spans="2:2" x14ac:dyDescent="0.25">
      <c r="B21973"/>
    </row>
    <row r="21974" spans="2:2" x14ac:dyDescent="0.25">
      <c r="B21974"/>
    </row>
    <row r="21975" spans="2:2" x14ac:dyDescent="0.25">
      <c r="B21975"/>
    </row>
    <row r="21976" spans="2:2" x14ac:dyDescent="0.25">
      <c r="B21976"/>
    </row>
    <row r="21977" spans="2:2" x14ac:dyDescent="0.25">
      <c r="B21977"/>
    </row>
    <row r="21978" spans="2:2" x14ac:dyDescent="0.25">
      <c r="B21978"/>
    </row>
    <row r="21979" spans="2:2" x14ac:dyDescent="0.25">
      <c r="B21979"/>
    </row>
    <row r="21980" spans="2:2" x14ac:dyDescent="0.25">
      <c r="B21980"/>
    </row>
    <row r="21981" spans="2:2" x14ac:dyDescent="0.25">
      <c r="B21981"/>
    </row>
    <row r="21982" spans="2:2" x14ac:dyDescent="0.25">
      <c r="B21982"/>
    </row>
    <row r="21983" spans="2:2" x14ac:dyDescent="0.25">
      <c r="B21983"/>
    </row>
    <row r="21984" spans="2:2" x14ac:dyDescent="0.25">
      <c r="B21984"/>
    </row>
    <row r="21985" spans="2:2" x14ac:dyDescent="0.25">
      <c r="B21985"/>
    </row>
    <row r="21986" spans="2:2" x14ac:dyDescent="0.25">
      <c r="B21986"/>
    </row>
    <row r="21987" spans="2:2" x14ac:dyDescent="0.25">
      <c r="B21987"/>
    </row>
    <row r="21988" spans="2:2" x14ac:dyDescent="0.25">
      <c r="B21988"/>
    </row>
    <row r="21989" spans="2:2" x14ac:dyDescent="0.25">
      <c r="B21989"/>
    </row>
    <row r="21990" spans="2:2" x14ac:dyDescent="0.25">
      <c r="B21990"/>
    </row>
    <row r="21991" spans="2:2" x14ac:dyDescent="0.25">
      <c r="B21991"/>
    </row>
    <row r="21992" spans="2:2" x14ac:dyDescent="0.25">
      <c r="B21992"/>
    </row>
    <row r="21993" spans="2:2" x14ac:dyDescent="0.25">
      <c r="B21993"/>
    </row>
    <row r="21994" spans="2:2" x14ac:dyDescent="0.25">
      <c r="B21994"/>
    </row>
    <row r="21995" spans="2:2" x14ac:dyDescent="0.25">
      <c r="B21995"/>
    </row>
    <row r="21996" spans="2:2" x14ac:dyDescent="0.25">
      <c r="B21996"/>
    </row>
    <row r="21997" spans="2:2" x14ac:dyDescent="0.25">
      <c r="B21997"/>
    </row>
    <row r="21998" spans="2:2" x14ac:dyDescent="0.25">
      <c r="B21998"/>
    </row>
    <row r="21999" spans="2:2" x14ac:dyDescent="0.25">
      <c r="B21999"/>
    </row>
    <row r="22000" spans="2:2" x14ac:dyDescent="0.25">
      <c r="B22000"/>
    </row>
    <row r="22001" spans="2:2" x14ac:dyDescent="0.25">
      <c r="B22001"/>
    </row>
    <row r="22002" spans="2:2" x14ac:dyDescent="0.25">
      <c r="B22002"/>
    </row>
    <row r="22003" spans="2:2" x14ac:dyDescent="0.25">
      <c r="B22003"/>
    </row>
    <row r="22004" spans="2:2" x14ac:dyDescent="0.25">
      <c r="B22004"/>
    </row>
    <row r="22005" spans="2:2" x14ac:dyDescent="0.25">
      <c r="B22005"/>
    </row>
    <row r="22006" spans="2:2" x14ac:dyDescent="0.25">
      <c r="B22006"/>
    </row>
    <row r="22007" spans="2:2" x14ac:dyDescent="0.25">
      <c r="B22007"/>
    </row>
    <row r="22008" spans="2:2" x14ac:dyDescent="0.25">
      <c r="B22008"/>
    </row>
    <row r="22009" spans="2:2" x14ac:dyDescent="0.25">
      <c r="B22009"/>
    </row>
    <row r="22010" spans="2:2" x14ac:dyDescent="0.25">
      <c r="B22010"/>
    </row>
    <row r="22011" spans="2:2" x14ac:dyDescent="0.25">
      <c r="B22011"/>
    </row>
    <row r="22012" spans="2:2" x14ac:dyDescent="0.25">
      <c r="B22012"/>
    </row>
    <row r="22013" spans="2:2" x14ac:dyDescent="0.25">
      <c r="B22013"/>
    </row>
    <row r="22014" spans="2:2" x14ac:dyDescent="0.25">
      <c r="B22014"/>
    </row>
    <row r="22015" spans="2:2" x14ac:dyDescent="0.25">
      <c r="B22015"/>
    </row>
    <row r="22016" spans="2:2" x14ac:dyDescent="0.25">
      <c r="B22016"/>
    </row>
    <row r="22017" spans="2:2" x14ac:dyDescent="0.25">
      <c r="B22017"/>
    </row>
    <row r="22018" spans="2:2" x14ac:dyDescent="0.25">
      <c r="B22018"/>
    </row>
    <row r="22019" spans="2:2" x14ac:dyDescent="0.25">
      <c r="B22019"/>
    </row>
    <row r="22020" spans="2:2" x14ac:dyDescent="0.25">
      <c r="B22020"/>
    </row>
    <row r="22021" spans="2:2" x14ac:dyDescent="0.25">
      <c r="B22021"/>
    </row>
    <row r="22022" spans="2:2" x14ac:dyDescent="0.25">
      <c r="B22022"/>
    </row>
    <row r="22023" spans="2:2" x14ac:dyDescent="0.25">
      <c r="B22023"/>
    </row>
    <row r="22024" spans="2:2" x14ac:dyDescent="0.25">
      <c r="B22024"/>
    </row>
    <row r="22025" spans="2:2" x14ac:dyDescent="0.25">
      <c r="B22025"/>
    </row>
    <row r="22026" spans="2:2" x14ac:dyDescent="0.25">
      <c r="B22026"/>
    </row>
    <row r="22027" spans="2:2" x14ac:dyDescent="0.25">
      <c r="B22027"/>
    </row>
    <row r="22028" spans="2:2" x14ac:dyDescent="0.25">
      <c r="B22028"/>
    </row>
    <row r="22029" spans="2:2" x14ac:dyDescent="0.25">
      <c r="B22029"/>
    </row>
    <row r="22030" spans="2:2" x14ac:dyDescent="0.25">
      <c r="B22030"/>
    </row>
    <row r="22031" spans="2:2" x14ac:dyDescent="0.25">
      <c r="B22031"/>
    </row>
    <row r="22032" spans="2:2" x14ac:dyDescent="0.25">
      <c r="B22032"/>
    </row>
    <row r="22033" spans="2:2" x14ac:dyDescent="0.25">
      <c r="B22033"/>
    </row>
    <row r="22034" spans="2:2" x14ac:dyDescent="0.25">
      <c r="B22034"/>
    </row>
    <row r="22035" spans="2:2" x14ac:dyDescent="0.25">
      <c r="B22035"/>
    </row>
    <row r="22036" spans="2:2" x14ac:dyDescent="0.25">
      <c r="B22036"/>
    </row>
    <row r="22037" spans="2:2" x14ac:dyDescent="0.25">
      <c r="B22037"/>
    </row>
    <row r="22038" spans="2:2" x14ac:dyDescent="0.25">
      <c r="B22038"/>
    </row>
    <row r="22039" spans="2:2" x14ac:dyDescent="0.25">
      <c r="B22039"/>
    </row>
    <row r="22040" spans="2:2" x14ac:dyDescent="0.25">
      <c r="B22040"/>
    </row>
    <row r="22041" spans="2:2" x14ac:dyDescent="0.25">
      <c r="B22041"/>
    </row>
    <row r="22042" spans="2:2" x14ac:dyDescent="0.25">
      <c r="B22042"/>
    </row>
    <row r="22043" spans="2:2" x14ac:dyDescent="0.25">
      <c r="B22043"/>
    </row>
    <row r="22044" spans="2:2" x14ac:dyDescent="0.25">
      <c r="B22044"/>
    </row>
    <row r="22045" spans="2:2" x14ac:dyDescent="0.25">
      <c r="B22045"/>
    </row>
    <row r="22046" spans="2:2" x14ac:dyDescent="0.25">
      <c r="B22046"/>
    </row>
    <row r="22047" spans="2:2" x14ac:dyDescent="0.25">
      <c r="B22047"/>
    </row>
    <row r="22048" spans="2:2" x14ac:dyDescent="0.25">
      <c r="B22048"/>
    </row>
    <row r="22049" spans="2:2" x14ac:dyDescent="0.25">
      <c r="B22049"/>
    </row>
    <row r="22050" spans="2:2" x14ac:dyDescent="0.25">
      <c r="B22050"/>
    </row>
    <row r="22051" spans="2:2" x14ac:dyDescent="0.25">
      <c r="B22051"/>
    </row>
    <row r="22052" spans="2:2" x14ac:dyDescent="0.25">
      <c r="B22052"/>
    </row>
    <row r="22053" spans="2:2" x14ac:dyDescent="0.25">
      <c r="B22053"/>
    </row>
    <row r="22054" spans="2:2" x14ac:dyDescent="0.25">
      <c r="B22054"/>
    </row>
    <row r="22055" spans="2:2" x14ac:dyDescent="0.25">
      <c r="B22055"/>
    </row>
    <row r="22056" spans="2:2" x14ac:dyDescent="0.25">
      <c r="B22056"/>
    </row>
    <row r="22057" spans="2:2" x14ac:dyDescent="0.25">
      <c r="B22057"/>
    </row>
    <row r="22058" spans="2:2" x14ac:dyDescent="0.25">
      <c r="B22058"/>
    </row>
    <row r="22059" spans="2:2" x14ac:dyDescent="0.25">
      <c r="B22059"/>
    </row>
    <row r="22060" spans="2:2" x14ac:dyDescent="0.25">
      <c r="B22060"/>
    </row>
    <row r="22061" spans="2:2" x14ac:dyDescent="0.25">
      <c r="B22061"/>
    </row>
    <row r="22062" spans="2:2" x14ac:dyDescent="0.25">
      <c r="B22062"/>
    </row>
    <row r="22063" spans="2:2" x14ac:dyDescent="0.25">
      <c r="B22063"/>
    </row>
    <row r="22064" spans="2:2" x14ac:dyDescent="0.25">
      <c r="B22064"/>
    </row>
    <row r="22065" spans="2:2" x14ac:dyDescent="0.25">
      <c r="B22065"/>
    </row>
    <row r="22066" spans="2:2" x14ac:dyDescent="0.25">
      <c r="B22066"/>
    </row>
    <row r="22067" spans="2:2" x14ac:dyDescent="0.25">
      <c r="B22067"/>
    </row>
    <row r="22068" spans="2:2" x14ac:dyDescent="0.25">
      <c r="B22068"/>
    </row>
    <row r="22069" spans="2:2" x14ac:dyDescent="0.25">
      <c r="B22069"/>
    </row>
    <row r="22070" spans="2:2" x14ac:dyDescent="0.25">
      <c r="B22070"/>
    </row>
    <row r="22071" spans="2:2" x14ac:dyDescent="0.25">
      <c r="B22071"/>
    </row>
    <row r="22072" spans="2:2" x14ac:dyDescent="0.25">
      <c r="B22072"/>
    </row>
    <row r="22073" spans="2:2" x14ac:dyDescent="0.25">
      <c r="B22073"/>
    </row>
    <row r="22074" spans="2:2" x14ac:dyDescent="0.25">
      <c r="B22074"/>
    </row>
    <row r="22075" spans="2:2" x14ac:dyDescent="0.25">
      <c r="B22075"/>
    </row>
    <row r="22076" spans="2:2" x14ac:dyDescent="0.25">
      <c r="B22076"/>
    </row>
    <row r="22077" spans="2:2" x14ac:dyDescent="0.25">
      <c r="B22077"/>
    </row>
    <row r="22078" spans="2:2" x14ac:dyDescent="0.25">
      <c r="B22078"/>
    </row>
    <row r="22079" spans="2:2" x14ac:dyDescent="0.25">
      <c r="B22079"/>
    </row>
    <row r="22080" spans="2:2" x14ac:dyDescent="0.25">
      <c r="B22080"/>
    </row>
    <row r="22081" spans="2:2" x14ac:dyDescent="0.25">
      <c r="B22081"/>
    </row>
    <row r="22082" spans="2:2" x14ac:dyDescent="0.25">
      <c r="B22082"/>
    </row>
    <row r="22083" spans="2:2" x14ac:dyDescent="0.25">
      <c r="B22083"/>
    </row>
    <row r="22084" spans="2:2" x14ac:dyDescent="0.25">
      <c r="B22084"/>
    </row>
    <row r="22085" spans="2:2" x14ac:dyDescent="0.25">
      <c r="B22085"/>
    </row>
    <row r="22086" spans="2:2" x14ac:dyDescent="0.25">
      <c r="B22086"/>
    </row>
    <row r="22087" spans="2:2" x14ac:dyDescent="0.25">
      <c r="B22087"/>
    </row>
    <row r="22088" spans="2:2" x14ac:dyDescent="0.25">
      <c r="B22088"/>
    </row>
    <row r="22089" spans="2:2" x14ac:dyDescent="0.25">
      <c r="B22089"/>
    </row>
    <row r="22090" spans="2:2" x14ac:dyDescent="0.25">
      <c r="B22090"/>
    </row>
    <row r="22091" spans="2:2" x14ac:dyDescent="0.25">
      <c r="B22091"/>
    </row>
    <row r="22092" spans="2:2" x14ac:dyDescent="0.25">
      <c r="B22092"/>
    </row>
    <row r="22093" spans="2:2" x14ac:dyDescent="0.25">
      <c r="B22093"/>
    </row>
    <row r="22094" spans="2:2" x14ac:dyDescent="0.25">
      <c r="B22094"/>
    </row>
    <row r="22095" spans="2:2" x14ac:dyDescent="0.25">
      <c r="B22095"/>
    </row>
    <row r="22096" spans="2:2" x14ac:dyDescent="0.25">
      <c r="B22096"/>
    </row>
    <row r="22097" spans="2:2" x14ac:dyDescent="0.25">
      <c r="B22097"/>
    </row>
    <row r="22098" spans="2:2" x14ac:dyDescent="0.25">
      <c r="B22098"/>
    </row>
    <row r="22099" spans="2:2" x14ac:dyDescent="0.25">
      <c r="B22099"/>
    </row>
    <row r="22100" spans="2:2" x14ac:dyDescent="0.25">
      <c r="B22100"/>
    </row>
    <row r="22101" spans="2:2" x14ac:dyDescent="0.25">
      <c r="B22101"/>
    </row>
    <row r="22102" spans="2:2" x14ac:dyDescent="0.25">
      <c r="B22102"/>
    </row>
    <row r="22103" spans="2:2" x14ac:dyDescent="0.25">
      <c r="B22103"/>
    </row>
    <row r="22104" spans="2:2" x14ac:dyDescent="0.25">
      <c r="B22104"/>
    </row>
    <row r="22105" spans="2:2" x14ac:dyDescent="0.25">
      <c r="B22105"/>
    </row>
    <row r="22106" spans="2:2" x14ac:dyDescent="0.25">
      <c r="B22106"/>
    </row>
    <row r="22107" spans="2:2" x14ac:dyDescent="0.25">
      <c r="B22107"/>
    </row>
    <row r="22108" spans="2:2" x14ac:dyDescent="0.25">
      <c r="B22108"/>
    </row>
    <row r="22109" spans="2:2" x14ac:dyDescent="0.25">
      <c r="B22109"/>
    </row>
    <row r="22110" spans="2:2" x14ac:dyDescent="0.25">
      <c r="B22110"/>
    </row>
    <row r="22111" spans="2:2" x14ac:dyDescent="0.25">
      <c r="B22111"/>
    </row>
    <row r="22112" spans="2:2" x14ac:dyDescent="0.25">
      <c r="B22112"/>
    </row>
    <row r="22113" spans="2:2" x14ac:dyDescent="0.25">
      <c r="B22113"/>
    </row>
    <row r="22114" spans="2:2" x14ac:dyDescent="0.25">
      <c r="B22114"/>
    </row>
    <row r="22115" spans="2:2" x14ac:dyDescent="0.25">
      <c r="B22115"/>
    </row>
    <row r="22116" spans="2:2" x14ac:dyDescent="0.25">
      <c r="B22116"/>
    </row>
    <row r="22117" spans="2:2" x14ac:dyDescent="0.25">
      <c r="B22117"/>
    </row>
    <row r="22118" spans="2:2" x14ac:dyDescent="0.25">
      <c r="B22118"/>
    </row>
    <row r="22119" spans="2:2" x14ac:dyDescent="0.25">
      <c r="B22119"/>
    </row>
    <row r="22120" spans="2:2" x14ac:dyDescent="0.25">
      <c r="B22120"/>
    </row>
    <row r="22121" spans="2:2" x14ac:dyDescent="0.25">
      <c r="B22121"/>
    </row>
    <row r="22122" spans="2:2" x14ac:dyDescent="0.25">
      <c r="B22122"/>
    </row>
    <row r="22123" spans="2:2" x14ac:dyDescent="0.25">
      <c r="B22123"/>
    </row>
    <row r="22124" spans="2:2" x14ac:dyDescent="0.25">
      <c r="B22124"/>
    </row>
    <row r="22125" spans="2:2" x14ac:dyDescent="0.25">
      <c r="B22125"/>
    </row>
    <row r="22126" spans="2:2" x14ac:dyDescent="0.25">
      <c r="B22126"/>
    </row>
    <row r="22127" spans="2:2" x14ac:dyDescent="0.25">
      <c r="B22127"/>
    </row>
    <row r="22128" spans="2:2" x14ac:dyDescent="0.25">
      <c r="B22128"/>
    </row>
    <row r="22129" spans="2:2" x14ac:dyDescent="0.25">
      <c r="B22129"/>
    </row>
    <row r="22130" spans="2:2" x14ac:dyDescent="0.25">
      <c r="B22130"/>
    </row>
    <row r="22131" spans="2:2" x14ac:dyDescent="0.25">
      <c r="B22131"/>
    </row>
    <row r="22132" spans="2:2" x14ac:dyDescent="0.25">
      <c r="B22132"/>
    </row>
    <row r="22133" spans="2:2" x14ac:dyDescent="0.25">
      <c r="B22133"/>
    </row>
    <row r="22134" spans="2:2" x14ac:dyDescent="0.25">
      <c r="B22134"/>
    </row>
    <row r="22135" spans="2:2" x14ac:dyDescent="0.25">
      <c r="B22135"/>
    </row>
    <row r="22136" spans="2:2" x14ac:dyDescent="0.25">
      <c r="B22136"/>
    </row>
    <row r="22137" spans="2:2" x14ac:dyDescent="0.25">
      <c r="B22137"/>
    </row>
    <row r="22138" spans="2:2" x14ac:dyDescent="0.25">
      <c r="B22138"/>
    </row>
    <row r="22139" spans="2:2" x14ac:dyDescent="0.25">
      <c r="B22139"/>
    </row>
    <row r="22140" spans="2:2" x14ac:dyDescent="0.25">
      <c r="B22140"/>
    </row>
    <row r="22141" spans="2:2" x14ac:dyDescent="0.25">
      <c r="B22141"/>
    </row>
    <row r="22142" spans="2:2" x14ac:dyDescent="0.25">
      <c r="B22142"/>
    </row>
    <row r="22143" spans="2:2" x14ac:dyDescent="0.25">
      <c r="B22143"/>
    </row>
    <row r="22144" spans="2:2" x14ac:dyDescent="0.25">
      <c r="B22144"/>
    </row>
    <row r="22145" spans="2:2" x14ac:dyDescent="0.25">
      <c r="B22145"/>
    </row>
    <row r="22146" spans="2:2" x14ac:dyDescent="0.25">
      <c r="B22146"/>
    </row>
    <row r="22147" spans="2:2" x14ac:dyDescent="0.25">
      <c r="B22147"/>
    </row>
    <row r="22148" spans="2:2" x14ac:dyDescent="0.25">
      <c r="B22148"/>
    </row>
    <row r="22149" spans="2:2" x14ac:dyDescent="0.25">
      <c r="B22149"/>
    </row>
    <row r="22150" spans="2:2" x14ac:dyDescent="0.25">
      <c r="B22150"/>
    </row>
    <row r="22151" spans="2:2" x14ac:dyDescent="0.25">
      <c r="B22151"/>
    </row>
    <row r="22152" spans="2:2" x14ac:dyDescent="0.25">
      <c r="B22152"/>
    </row>
    <row r="22153" spans="2:2" x14ac:dyDescent="0.25">
      <c r="B22153"/>
    </row>
    <row r="22154" spans="2:2" x14ac:dyDescent="0.25">
      <c r="B22154"/>
    </row>
    <row r="22155" spans="2:2" x14ac:dyDescent="0.25">
      <c r="B22155"/>
    </row>
    <row r="22156" spans="2:2" x14ac:dyDescent="0.25">
      <c r="B22156"/>
    </row>
    <row r="22157" spans="2:2" x14ac:dyDescent="0.25">
      <c r="B22157"/>
    </row>
    <row r="22158" spans="2:2" x14ac:dyDescent="0.25">
      <c r="B22158"/>
    </row>
    <row r="22159" spans="2:2" x14ac:dyDescent="0.25">
      <c r="B22159"/>
    </row>
    <row r="22160" spans="2:2" x14ac:dyDescent="0.25">
      <c r="B22160"/>
    </row>
    <row r="22161" spans="2:2" x14ac:dyDescent="0.25">
      <c r="B22161"/>
    </row>
    <row r="22162" spans="2:2" x14ac:dyDescent="0.25">
      <c r="B22162"/>
    </row>
    <row r="22163" spans="2:2" x14ac:dyDescent="0.25">
      <c r="B22163"/>
    </row>
    <row r="22164" spans="2:2" x14ac:dyDescent="0.25">
      <c r="B22164"/>
    </row>
    <row r="22165" spans="2:2" x14ac:dyDescent="0.25">
      <c r="B22165"/>
    </row>
    <row r="22166" spans="2:2" x14ac:dyDescent="0.25">
      <c r="B22166"/>
    </row>
    <row r="22167" spans="2:2" x14ac:dyDescent="0.25">
      <c r="B22167"/>
    </row>
    <row r="22168" spans="2:2" x14ac:dyDescent="0.25">
      <c r="B22168"/>
    </row>
    <row r="22169" spans="2:2" x14ac:dyDescent="0.25">
      <c r="B22169"/>
    </row>
    <row r="22170" spans="2:2" x14ac:dyDescent="0.25">
      <c r="B22170"/>
    </row>
    <row r="22171" spans="2:2" x14ac:dyDescent="0.25">
      <c r="B22171"/>
    </row>
    <row r="22172" spans="2:2" x14ac:dyDescent="0.25">
      <c r="B22172"/>
    </row>
    <row r="22173" spans="2:2" x14ac:dyDescent="0.25">
      <c r="B22173"/>
    </row>
    <row r="22174" spans="2:2" x14ac:dyDescent="0.25">
      <c r="B22174"/>
    </row>
    <row r="22175" spans="2:2" x14ac:dyDescent="0.25">
      <c r="B22175"/>
    </row>
    <row r="22176" spans="2:2" x14ac:dyDescent="0.25">
      <c r="B22176"/>
    </row>
    <row r="22177" spans="2:2" x14ac:dyDescent="0.25">
      <c r="B22177"/>
    </row>
    <row r="22178" spans="2:2" x14ac:dyDescent="0.25">
      <c r="B22178"/>
    </row>
    <row r="22179" spans="2:2" x14ac:dyDescent="0.25">
      <c r="B22179"/>
    </row>
    <row r="22180" spans="2:2" x14ac:dyDescent="0.25">
      <c r="B22180"/>
    </row>
    <row r="22181" spans="2:2" x14ac:dyDescent="0.25">
      <c r="B22181"/>
    </row>
    <row r="22182" spans="2:2" x14ac:dyDescent="0.25">
      <c r="B22182"/>
    </row>
    <row r="22183" spans="2:2" x14ac:dyDescent="0.25">
      <c r="B22183"/>
    </row>
    <row r="22184" spans="2:2" x14ac:dyDescent="0.25">
      <c r="B22184"/>
    </row>
    <row r="22185" spans="2:2" x14ac:dyDescent="0.25">
      <c r="B22185"/>
    </row>
    <row r="22186" spans="2:2" x14ac:dyDescent="0.25">
      <c r="B22186"/>
    </row>
    <row r="22187" spans="2:2" x14ac:dyDescent="0.25">
      <c r="B22187"/>
    </row>
    <row r="22188" spans="2:2" x14ac:dyDescent="0.25">
      <c r="B22188"/>
    </row>
    <row r="22189" spans="2:2" x14ac:dyDescent="0.25">
      <c r="B22189"/>
    </row>
    <row r="22190" spans="2:2" x14ac:dyDescent="0.25">
      <c r="B22190"/>
    </row>
    <row r="22191" spans="2:2" x14ac:dyDescent="0.25">
      <c r="B22191"/>
    </row>
    <row r="22192" spans="2:2" x14ac:dyDescent="0.25">
      <c r="B22192"/>
    </row>
    <row r="22193" spans="2:2" x14ac:dyDescent="0.25">
      <c r="B22193"/>
    </row>
    <row r="22194" spans="2:2" x14ac:dyDescent="0.25">
      <c r="B22194"/>
    </row>
    <row r="22195" spans="2:2" x14ac:dyDescent="0.25">
      <c r="B22195"/>
    </row>
    <row r="22196" spans="2:2" x14ac:dyDescent="0.25">
      <c r="B22196"/>
    </row>
    <row r="22197" spans="2:2" x14ac:dyDescent="0.25">
      <c r="B22197"/>
    </row>
    <row r="22198" spans="2:2" x14ac:dyDescent="0.25">
      <c r="B22198"/>
    </row>
    <row r="22199" spans="2:2" x14ac:dyDescent="0.25">
      <c r="B22199"/>
    </row>
    <row r="22200" spans="2:2" x14ac:dyDescent="0.25">
      <c r="B22200"/>
    </row>
    <row r="22201" spans="2:2" x14ac:dyDescent="0.25">
      <c r="B22201"/>
    </row>
    <row r="22202" spans="2:2" x14ac:dyDescent="0.25">
      <c r="B22202"/>
    </row>
    <row r="22203" spans="2:2" x14ac:dyDescent="0.25">
      <c r="B22203"/>
    </row>
    <row r="22204" spans="2:2" x14ac:dyDescent="0.25">
      <c r="B22204"/>
    </row>
    <row r="22205" spans="2:2" x14ac:dyDescent="0.25">
      <c r="B22205"/>
    </row>
    <row r="22206" spans="2:2" x14ac:dyDescent="0.25">
      <c r="B22206"/>
    </row>
    <row r="22207" spans="2:2" x14ac:dyDescent="0.25">
      <c r="B22207"/>
    </row>
    <row r="22208" spans="2:2" x14ac:dyDescent="0.25">
      <c r="B22208"/>
    </row>
    <row r="22209" spans="2:2" x14ac:dyDescent="0.25">
      <c r="B22209"/>
    </row>
    <row r="22210" spans="2:2" x14ac:dyDescent="0.25">
      <c r="B22210"/>
    </row>
    <row r="22211" spans="2:2" x14ac:dyDescent="0.25">
      <c r="B22211"/>
    </row>
    <row r="22212" spans="2:2" x14ac:dyDescent="0.25">
      <c r="B22212"/>
    </row>
    <row r="22213" spans="2:2" x14ac:dyDescent="0.25">
      <c r="B22213"/>
    </row>
    <row r="22214" spans="2:2" x14ac:dyDescent="0.25">
      <c r="B22214"/>
    </row>
    <row r="22215" spans="2:2" x14ac:dyDescent="0.25">
      <c r="B22215"/>
    </row>
    <row r="22216" spans="2:2" x14ac:dyDescent="0.25">
      <c r="B22216"/>
    </row>
    <row r="22217" spans="2:2" x14ac:dyDescent="0.25">
      <c r="B22217"/>
    </row>
    <row r="22218" spans="2:2" x14ac:dyDescent="0.25">
      <c r="B22218"/>
    </row>
    <row r="22219" spans="2:2" x14ac:dyDescent="0.25">
      <c r="B22219"/>
    </row>
    <row r="22220" spans="2:2" x14ac:dyDescent="0.25">
      <c r="B22220"/>
    </row>
    <row r="22221" spans="2:2" x14ac:dyDescent="0.25">
      <c r="B22221"/>
    </row>
    <row r="22222" spans="2:2" x14ac:dyDescent="0.25">
      <c r="B22222"/>
    </row>
    <row r="22223" spans="2:2" x14ac:dyDescent="0.25">
      <c r="B22223"/>
    </row>
    <row r="22224" spans="2:2" x14ac:dyDescent="0.25">
      <c r="B22224"/>
    </row>
    <row r="22225" spans="2:2" x14ac:dyDescent="0.25">
      <c r="B22225"/>
    </row>
    <row r="22226" spans="2:2" x14ac:dyDescent="0.25">
      <c r="B22226"/>
    </row>
    <row r="22227" spans="2:2" x14ac:dyDescent="0.25">
      <c r="B22227"/>
    </row>
    <row r="22228" spans="2:2" x14ac:dyDescent="0.25">
      <c r="B22228"/>
    </row>
    <row r="22229" spans="2:2" x14ac:dyDescent="0.25">
      <c r="B22229"/>
    </row>
    <row r="22230" spans="2:2" x14ac:dyDescent="0.25">
      <c r="B22230"/>
    </row>
    <row r="22231" spans="2:2" x14ac:dyDescent="0.25">
      <c r="B22231"/>
    </row>
    <row r="22232" spans="2:2" x14ac:dyDescent="0.25">
      <c r="B22232"/>
    </row>
    <row r="22233" spans="2:2" x14ac:dyDescent="0.25">
      <c r="B22233"/>
    </row>
    <row r="22234" spans="2:2" x14ac:dyDescent="0.25">
      <c r="B22234"/>
    </row>
    <row r="22235" spans="2:2" x14ac:dyDescent="0.25">
      <c r="B22235"/>
    </row>
    <row r="22236" spans="2:2" x14ac:dyDescent="0.25">
      <c r="B22236"/>
    </row>
    <row r="22237" spans="2:2" x14ac:dyDescent="0.25">
      <c r="B22237"/>
    </row>
    <row r="22238" spans="2:2" x14ac:dyDescent="0.25">
      <c r="B22238"/>
    </row>
    <row r="22239" spans="2:2" x14ac:dyDescent="0.25">
      <c r="B22239"/>
    </row>
    <row r="22240" spans="2:2" x14ac:dyDescent="0.25">
      <c r="B22240"/>
    </row>
    <row r="22241" spans="2:2" x14ac:dyDescent="0.25">
      <c r="B22241"/>
    </row>
    <row r="22242" spans="2:2" x14ac:dyDescent="0.25">
      <c r="B22242"/>
    </row>
    <row r="22243" spans="2:2" x14ac:dyDescent="0.25">
      <c r="B22243"/>
    </row>
    <row r="22244" spans="2:2" x14ac:dyDescent="0.25">
      <c r="B22244"/>
    </row>
    <row r="22245" spans="2:2" x14ac:dyDescent="0.25">
      <c r="B22245"/>
    </row>
    <row r="22246" spans="2:2" x14ac:dyDescent="0.25">
      <c r="B22246"/>
    </row>
    <row r="22247" spans="2:2" x14ac:dyDescent="0.25">
      <c r="B22247"/>
    </row>
    <row r="22248" spans="2:2" x14ac:dyDescent="0.25">
      <c r="B22248"/>
    </row>
    <row r="22249" spans="2:2" x14ac:dyDescent="0.25">
      <c r="B22249"/>
    </row>
    <row r="22250" spans="2:2" x14ac:dyDescent="0.25">
      <c r="B22250"/>
    </row>
    <row r="22251" spans="2:2" x14ac:dyDescent="0.25">
      <c r="B22251"/>
    </row>
    <row r="22252" spans="2:2" x14ac:dyDescent="0.25">
      <c r="B22252"/>
    </row>
    <row r="22253" spans="2:2" x14ac:dyDescent="0.25">
      <c r="B22253"/>
    </row>
    <row r="22254" spans="2:2" x14ac:dyDescent="0.25">
      <c r="B22254"/>
    </row>
    <row r="22255" spans="2:2" x14ac:dyDescent="0.25">
      <c r="B22255"/>
    </row>
    <row r="22256" spans="2:2" x14ac:dyDescent="0.25">
      <c r="B22256"/>
    </row>
    <row r="22257" spans="2:2" x14ac:dyDescent="0.25">
      <c r="B22257"/>
    </row>
    <row r="22258" spans="2:2" x14ac:dyDescent="0.25">
      <c r="B22258"/>
    </row>
    <row r="22259" spans="2:2" x14ac:dyDescent="0.25">
      <c r="B22259"/>
    </row>
    <row r="22260" spans="2:2" x14ac:dyDescent="0.25">
      <c r="B22260"/>
    </row>
    <row r="22261" spans="2:2" x14ac:dyDescent="0.25">
      <c r="B22261"/>
    </row>
    <row r="22262" spans="2:2" x14ac:dyDescent="0.25">
      <c r="B22262"/>
    </row>
    <row r="22263" spans="2:2" x14ac:dyDescent="0.25">
      <c r="B22263"/>
    </row>
    <row r="22264" spans="2:2" x14ac:dyDescent="0.25">
      <c r="B22264"/>
    </row>
    <row r="22265" spans="2:2" x14ac:dyDescent="0.25">
      <c r="B22265"/>
    </row>
    <row r="22266" spans="2:2" x14ac:dyDescent="0.25">
      <c r="B22266"/>
    </row>
    <row r="22267" spans="2:2" x14ac:dyDescent="0.25">
      <c r="B22267"/>
    </row>
    <row r="22268" spans="2:2" x14ac:dyDescent="0.25">
      <c r="B22268"/>
    </row>
    <row r="22269" spans="2:2" x14ac:dyDescent="0.25">
      <c r="B22269"/>
    </row>
    <row r="22270" spans="2:2" x14ac:dyDescent="0.25">
      <c r="B22270"/>
    </row>
    <row r="22271" spans="2:2" x14ac:dyDescent="0.25">
      <c r="B22271"/>
    </row>
    <row r="22272" spans="2:2" x14ac:dyDescent="0.25">
      <c r="B22272"/>
    </row>
    <row r="22273" spans="2:2" x14ac:dyDescent="0.25">
      <c r="B22273"/>
    </row>
    <row r="22274" spans="2:2" x14ac:dyDescent="0.25">
      <c r="B22274"/>
    </row>
    <row r="22275" spans="2:2" x14ac:dyDescent="0.25">
      <c r="B22275"/>
    </row>
    <row r="22276" spans="2:2" x14ac:dyDescent="0.25">
      <c r="B22276"/>
    </row>
    <row r="22277" spans="2:2" x14ac:dyDescent="0.25">
      <c r="B22277"/>
    </row>
    <row r="22278" spans="2:2" x14ac:dyDescent="0.25">
      <c r="B22278"/>
    </row>
    <row r="22279" spans="2:2" x14ac:dyDescent="0.25">
      <c r="B22279"/>
    </row>
    <row r="22280" spans="2:2" x14ac:dyDescent="0.25">
      <c r="B22280"/>
    </row>
    <row r="22281" spans="2:2" x14ac:dyDescent="0.25">
      <c r="B22281"/>
    </row>
    <row r="22282" spans="2:2" x14ac:dyDescent="0.25">
      <c r="B22282"/>
    </row>
    <row r="22283" spans="2:2" x14ac:dyDescent="0.25">
      <c r="B22283"/>
    </row>
    <row r="22284" spans="2:2" x14ac:dyDescent="0.25">
      <c r="B22284"/>
    </row>
    <row r="22285" spans="2:2" x14ac:dyDescent="0.25">
      <c r="B22285"/>
    </row>
    <row r="22286" spans="2:2" x14ac:dyDescent="0.25">
      <c r="B22286"/>
    </row>
    <row r="22287" spans="2:2" x14ac:dyDescent="0.25">
      <c r="B22287"/>
    </row>
    <row r="22288" spans="2:2" x14ac:dyDescent="0.25">
      <c r="B22288"/>
    </row>
    <row r="22289" spans="2:2" x14ac:dyDescent="0.25">
      <c r="B22289"/>
    </row>
    <row r="22290" spans="2:2" x14ac:dyDescent="0.25">
      <c r="B22290"/>
    </row>
    <row r="22291" spans="2:2" x14ac:dyDescent="0.25">
      <c r="B22291"/>
    </row>
    <row r="22292" spans="2:2" x14ac:dyDescent="0.25">
      <c r="B22292"/>
    </row>
    <row r="22293" spans="2:2" x14ac:dyDescent="0.25">
      <c r="B22293"/>
    </row>
    <row r="22294" spans="2:2" x14ac:dyDescent="0.25">
      <c r="B22294"/>
    </row>
    <row r="22295" spans="2:2" x14ac:dyDescent="0.25">
      <c r="B22295"/>
    </row>
    <row r="22296" spans="2:2" x14ac:dyDescent="0.25">
      <c r="B22296"/>
    </row>
    <row r="22297" spans="2:2" x14ac:dyDescent="0.25">
      <c r="B22297"/>
    </row>
    <row r="22298" spans="2:2" x14ac:dyDescent="0.25">
      <c r="B22298"/>
    </row>
    <row r="22299" spans="2:2" x14ac:dyDescent="0.25">
      <c r="B22299"/>
    </row>
    <row r="22300" spans="2:2" x14ac:dyDescent="0.25">
      <c r="B22300"/>
    </row>
    <row r="22301" spans="2:2" x14ac:dyDescent="0.25">
      <c r="B22301"/>
    </row>
    <row r="22302" spans="2:2" x14ac:dyDescent="0.25">
      <c r="B22302"/>
    </row>
    <row r="22303" spans="2:2" x14ac:dyDescent="0.25">
      <c r="B22303"/>
    </row>
    <row r="22304" spans="2:2" x14ac:dyDescent="0.25">
      <c r="B22304"/>
    </row>
    <row r="22305" spans="2:2" x14ac:dyDescent="0.25">
      <c r="B22305"/>
    </row>
    <row r="22306" spans="2:2" x14ac:dyDescent="0.25">
      <c r="B22306"/>
    </row>
    <row r="22307" spans="2:2" x14ac:dyDescent="0.25">
      <c r="B22307"/>
    </row>
    <row r="22308" spans="2:2" x14ac:dyDescent="0.25">
      <c r="B22308"/>
    </row>
    <row r="22309" spans="2:2" x14ac:dyDescent="0.25">
      <c r="B22309"/>
    </row>
    <row r="22310" spans="2:2" x14ac:dyDescent="0.25">
      <c r="B22310"/>
    </row>
    <row r="22311" spans="2:2" x14ac:dyDescent="0.25">
      <c r="B22311"/>
    </row>
    <row r="22312" spans="2:2" x14ac:dyDescent="0.25">
      <c r="B22312"/>
    </row>
    <row r="22313" spans="2:2" x14ac:dyDescent="0.25">
      <c r="B22313"/>
    </row>
    <row r="22314" spans="2:2" x14ac:dyDescent="0.25">
      <c r="B22314"/>
    </row>
    <row r="22315" spans="2:2" x14ac:dyDescent="0.25">
      <c r="B22315"/>
    </row>
    <row r="22316" spans="2:2" x14ac:dyDescent="0.25">
      <c r="B22316"/>
    </row>
    <row r="22317" spans="2:2" x14ac:dyDescent="0.25">
      <c r="B22317"/>
    </row>
    <row r="22318" spans="2:2" x14ac:dyDescent="0.25">
      <c r="B22318"/>
    </row>
    <row r="22319" spans="2:2" x14ac:dyDescent="0.25">
      <c r="B22319"/>
    </row>
    <row r="22320" spans="2:2" x14ac:dyDescent="0.25">
      <c r="B22320"/>
    </row>
    <row r="22321" spans="2:2" x14ac:dyDescent="0.25">
      <c r="B22321"/>
    </row>
    <row r="22322" spans="2:2" x14ac:dyDescent="0.25">
      <c r="B22322"/>
    </row>
    <row r="22323" spans="2:2" x14ac:dyDescent="0.25">
      <c r="B22323"/>
    </row>
    <row r="22324" spans="2:2" x14ac:dyDescent="0.25">
      <c r="B22324"/>
    </row>
    <row r="22325" spans="2:2" x14ac:dyDescent="0.25">
      <c r="B22325"/>
    </row>
    <row r="22326" spans="2:2" x14ac:dyDescent="0.25">
      <c r="B22326"/>
    </row>
    <row r="22327" spans="2:2" x14ac:dyDescent="0.25">
      <c r="B22327"/>
    </row>
    <row r="22328" spans="2:2" x14ac:dyDescent="0.25">
      <c r="B22328"/>
    </row>
    <row r="22329" spans="2:2" x14ac:dyDescent="0.25">
      <c r="B22329"/>
    </row>
    <row r="22330" spans="2:2" x14ac:dyDescent="0.25">
      <c r="B22330"/>
    </row>
    <row r="22331" spans="2:2" x14ac:dyDescent="0.25">
      <c r="B22331"/>
    </row>
    <row r="22332" spans="2:2" x14ac:dyDescent="0.25">
      <c r="B22332"/>
    </row>
    <row r="22333" spans="2:2" x14ac:dyDescent="0.25">
      <c r="B22333"/>
    </row>
    <row r="22334" spans="2:2" x14ac:dyDescent="0.25">
      <c r="B22334"/>
    </row>
    <row r="22335" spans="2:2" x14ac:dyDescent="0.25">
      <c r="B22335"/>
    </row>
    <row r="22336" spans="2:2" x14ac:dyDescent="0.25">
      <c r="B22336"/>
    </row>
    <row r="22337" spans="2:2" x14ac:dyDescent="0.25">
      <c r="B22337"/>
    </row>
    <row r="22338" spans="2:2" x14ac:dyDescent="0.25">
      <c r="B22338"/>
    </row>
    <row r="22339" spans="2:2" x14ac:dyDescent="0.25">
      <c r="B22339"/>
    </row>
    <row r="22340" spans="2:2" x14ac:dyDescent="0.25">
      <c r="B22340"/>
    </row>
    <row r="22341" spans="2:2" x14ac:dyDescent="0.25">
      <c r="B22341"/>
    </row>
    <row r="22342" spans="2:2" x14ac:dyDescent="0.25">
      <c r="B22342"/>
    </row>
    <row r="22343" spans="2:2" x14ac:dyDescent="0.25">
      <c r="B22343"/>
    </row>
    <row r="22344" spans="2:2" x14ac:dyDescent="0.25">
      <c r="B22344"/>
    </row>
    <row r="22345" spans="2:2" x14ac:dyDescent="0.25">
      <c r="B22345"/>
    </row>
    <row r="22346" spans="2:2" x14ac:dyDescent="0.25">
      <c r="B22346"/>
    </row>
    <row r="22347" spans="2:2" x14ac:dyDescent="0.25">
      <c r="B22347"/>
    </row>
    <row r="22348" spans="2:2" x14ac:dyDescent="0.25">
      <c r="B22348"/>
    </row>
    <row r="22349" spans="2:2" x14ac:dyDescent="0.25">
      <c r="B22349"/>
    </row>
    <row r="22350" spans="2:2" x14ac:dyDescent="0.25">
      <c r="B22350"/>
    </row>
    <row r="22351" spans="2:2" x14ac:dyDescent="0.25">
      <c r="B22351"/>
    </row>
    <row r="22352" spans="2:2" x14ac:dyDescent="0.25">
      <c r="B22352"/>
    </row>
    <row r="22353" spans="2:2" x14ac:dyDescent="0.25">
      <c r="B22353"/>
    </row>
    <row r="22354" spans="2:2" x14ac:dyDescent="0.25">
      <c r="B22354"/>
    </row>
    <row r="22355" spans="2:2" x14ac:dyDescent="0.25">
      <c r="B22355"/>
    </row>
    <row r="22356" spans="2:2" x14ac:dyDescent="0.25">
      <c r="B22356"/>
    </row>
    <row r="22357" spans="2:2" x14ac:dyDescent="0.25">
      <c r="B22357"/>
    </row>
    <row r="22358" spans="2:2" x14ac:dyDescent="0.25">
      <c r="B22358"/>
    </row>
    <row r="22359" spans="2:2" x14ac:dyDescent="0.25">
      <c r="B22359"/>
    </row>
    <row r="22360" spans="2:2" x14ac:dyDescent="0.25">
      <c r="B22360"/>
    </row>
    <row r="22361" spans="2:2" x14ac:dyDescent="0.25">
      <c r="B22361"/>
    </row>
    <row r="22362" spans="2:2" x14ac:dyDescent="0.25">
      <c r="B22362"/>
    </row>
    <row r="22363" spans="2:2" x14ac:dyDescent="0.25">
      <c r="B22363"/>
    </row>
    <row r="22364" spans="2:2" x14ac:dyDescent="0.25">
      <c r="B22364"/>
    </row>
    <row r="22365" spans="2:2" x14ac:dyDescent="0.25">
      <c r="B22365"/>
    </row>
    <row r="22366" spans="2:2" x14ac:dyDescent="0.25">
      <c r="B22366"/>
    </row>
    <row r="22367" spans="2:2" x14ac:dyDescent="0.25">
      <c r="B22367"/>
    </row>
    <row r="22368" spans="2:2" x14ac:dyDescent="0.25">
      <c r="B22368"/>
    </row>
    <row r="22369" spans="2:2" x14ac:dyDescent="0.25">
      <c r="B22369"/>
    </row>
    <row r="22370" spans="2:2" x14ac:dyDescent="0.25">
      <c r="B22370"/>
    </row>
    <row r="22371" spans="2:2" x14ac:dyDescent="0.25">
      <c r="B22371"/>
    </row>
    <row r="22372" spans="2:2" x14ac:dyDescent="0.25">
      <c r="B22372"/>
    </row>
    <row r="22373" spans="2:2" x14ac:dyDescent="0.25">
      <c r="B22373"/>
    </row>
    <row r="22374" spans="2:2" x14ac:dyDescent="0.25">
      <c r="B22374"/>
    </row>
    <row r="22375" spans="2:2" x14ac:dyDescent="0.25">
      <c r="B22375"/>
    </row>
    <row r="22376" spans="2:2" x14ac:dyDescent="0.25">
      <c r="B22376"/>
    </row>
    <row r="22377" spans="2:2" x14ac:dyDescent="0.25">
      <c r="B22377"/>
    </row>
    <row r="22378" spans="2:2" x14ac:dyDescent="0.25">
      <c r="B22378"/>
    </row>
    <row r="22379" spans="2:2" x14ac:dyDescent="0.25">
      <c r="B22379"/>
    </row>
    <row r="22380" spans="2:2" x14ac:dyDescent="0.25">
      <c r="B22380"/>
    </row>
    <row r="22381" spans="2:2" x14ac:dyDescent="0.25">
      <c r="B22381"/>
    </row>
    <row r="22382" spans="2:2" x14ac:dyDescent="0.25">
      <c r="B22382"/>
    </row>
    <row r="22383" spans="2:2" x14ac:dyDescent="0.25">
      <c r="B22383"/>
    </row>
    <row r="22384" spans="2:2" x14ac:dyDescent="0.25">
      <c r="B22384"/>
    </row>
    <row r="22385" spans="2:2" x14ac:dyDescent="0.25">
      <c r="B22385"/>
    </row>
    <row r="22386" spans="2:2" x14ac:dyDescent="0.25">
      <c r="B22386"/>
    </row>
    <row r="22387" spans="2:2" x14ac:dyDescent="0.25">
      <c r="B22387"/>
    </row>
    <row r="22388" spans="2:2" x14ac:dyDescent="0.25">
      <c r="B22388"/>
    </row>
    <row r="22389" spans="2:2" x14ac:dyDescent="0.25">
      <c r="B22389"/>
    </row>
    <row r="22390" spans="2:2" x14ac:dyDescent="0.25">
      <c r="B22390"/>
    </row>
    <row r="22391" spans="2:2" x14ac:dyDescent="0.25">
      <c r="B22391"/>
    </row>
    <row r="22392" spans="2:2" x14ac:dyDescent="0.25">
      <c r="B22392"/>
    </row>
    <row r="22393" spans="2:2" x14ac:dyDescent="0.25">
      <c r="B22393"/>
    </row>
    <row r="22394" spans="2:2" x14ac:dyDescent="0.25">
      <c r="B22394"/>
    </row>
    <row r="22395" spans="2:2" x14ac:dyDescent="0.25">
      <c r="B22395"/>
    </row>
    <row r="22396" spans="2:2" x14ac:dyDescent="0.25">
      <c r="B22396"/>
    </row>
    <row r="22397" spans="2:2" x14ac:dyDescent="0.25">
      <c r="B22397"/>
    </row>
    <row r="22398" spans="2:2" x14ac:dyDescent="0.25">
      <c r="B22398"/>
    </row>
    <row r="22399" spans="2:2" x14ac:dyDescent="0.25">
      <c r="B22399"/>
    </row>
    <row r="22400" spans="2:2" x14ac:dyDescent="0.25">
      <c r="B22400"/>
    </row>
    <row r="22401" spans="2:2" x14ac:dyDescent="0.25">
      <c r="B22401"/>
    </row>
    <row r="22402" spans="2:2" x14ac:dyDescent="0.25">
      <c r="B22402"/>
    </row>
    <row r="22403" spans="2:2" x14ac:dyDescent="0.25">
      <c r="B22403"/>
    </row>
    <row r="22404" spans="2:2" x14ac:dyDescent="0.25">
      <c r="B22404"/>
    </row>
    <row r="22405" spans="2:2" x14ac:dyDescent="0.25">
      <c r="B22405"/>
    </row>
    <row r="22406" spans="2:2" x14ac:dyDescent="0.25">
      <c r="B22406"/>
    </row>
    <row r="22407" spans="2:2" x14ac:dyDescent="0.25">
      <c r="B22407"/>
    </row>
    <row r="22408" spans="2:2" x14ac:dyDescent="0.25">
      <c r="B22408"/>
    </row>
    <row r="22409" spans="2:2" x14ac:dyDescent="0.25">
      <c r="B22409"/>
    </row>
    <row r="22410" spans="2:2" x14ac:dyDescent="0.25">
      <c r="B22410"/>
    </row>
    <row r="22411" spans="2:2" x14ac:dyDescent="0.25">
      <c r="B22411"/>
    </row>
    <row r="22412" spans="2:2" x14ac:dyDescent="0.25">
      <c r="B22412"/>
    </row>
    <row r="22413" spans="2:2" x14ac:dyDescent="0.25">
      <c r="B22413"/>
    </row>
    <row r="22414" spans="2:2" x14ac:dyDescent="0.25">
      <c r="B22414"/>
    </row>
    <row r="22415" spans="2:2" x14ac:dyDescent="0.25">
      <c r="B22415"/>
    </row>
    <row r="22416" spans="2:2" x14ac:dyDescent="0.25">
      <c r="B22416"/>
    </row>
    <row r="22417" spans="2:2" x14ac:dyDescent="0.25">
      <c r="B22417"/>
    </row>
    <row r="22418" spans="2:2" x14ac:dyDescent="0.25">
      <c r="B22418"/>
    </row>
    <row r="22419" spans="2:2" x14ac:dyDescent="0.25">
      <c r="B22419"/>
    </row>
    <row r="22420" spans="2:2" x14ac:dyDescent="0.25">
      <c r="B22420"/>
    </row>
    <row r="22421" spans="2:2" x14ac:dyDescent="0.25">
      <c r="B22421"/>
    </row>
    <row r="22422" spans="2:2" x14ac:dyDescent="0.25">
      <c r="B22422"/>
    </row>
    <row r="22423" spans="2:2" x14ac:dyDescent="0.25">
      <c r="B22423"/>
    </row>
    <row r="22424" spans="2:2" x14ac:dyDescent="0.25">
      <c r="B22424"/>
    </row>
    <row r="22425" spans="2:2" x14ac:dyDescent="0.25">
      <c r="B22425"/>
    </row>
    <row r="22426" spans="2:2" x14ac:dyDescent="0.25">
      <c r="B22426"/>
    </row>
    <row r="22427" spans="2:2" x14ac:dyDescent="0.25">
      <c r="B22427"/>
    </row>
    <row r="22428" spans="2:2" x14ac:dyDescent="0.25">
      <c r="B22428"/>
    </row>
    <row r="22429" spans="2:2" x14ac:dyDescent="0.25">
      <c r="B22429"/>
    </row>
    <row r="22430" spans="2:2" x14ac:dyDescent="0.25">
      <c r="B22430"/>
    </row>
    <row r="22431" spans="2:2" x14ac:dyDescent="0.25">
      <c r="B22431"/>
    </row>
    <row r="22432" spans="2:2" x14ac:dyDescent="0.25">
      <c r="B22432"/>
    </row>
    <row r="22433" spans="2:2" x14ac:dyDescent="0.25">
      <c r="B22433"/>
    </row>
    <row r="22434" spans="2:2" x14ac:dyDescent="0.25">
      <c r="B22434"/>
    </row>
    <row r="22435" spans="2:2" x14ac:dyDescent="0.25">
      <c r="B22435"/>
    </row>
    <row r="22436" spans="2:2" x14ac:dyDescent="0.25">
      <c r="B22436"/>
    </row>
    <row r="22437" spans="2:2" x14ac:dyDescent="0.25">
      <c r="B22437"/>
    </row>
    <row r="22438" spans="2:2" x14ac:dyDescent="0.25">
      <c r="B22438"/>
    </row>
    <row r="22439" spans="2:2" x14ac:dyDescent="0.25">
      <c r="B22439"/>
    </row>
    <row r="22440" spans="2:2" x14ac:dyDescent="0.25">
      <c r="B22440"/>
    </row>
    <row r="22441" spans="2:2" x14ac:dyDescent="0.25">
      <c r="B22441"/>
    </row>
    <row r="22442" spans="2:2" x14ac:dyDescent="0.25">
      <c r="B22442"/>
    </row>
    <row r="22443" spans="2:2" x14ac:dyDescent="0.25">
      <c r="B22443"/>
    </row>
    <row r="22444" spans="2:2" x14ac:dyDescent="0.25">
      <c r="B22444"/>
    </row>
    <row r="22445" spans="2:2" x14ac:dyDescent="0.25">
      <c r="B22445"/>
    </row>
    <row r="22446" spans="2:2" x14ac:dyDescent="0.25">
      <c r="B22446"/>
    </row>
    <row r="22447" spans="2:2" x14ac:dyDescent="0.25">
      <c r="B22447"/>
    </row>
    <row r="22448" spans="2:2" x14ac:dyDescent="0.25">
      <c r="B22448"/>
    </row>
    <row r="22449" spans="2:2" x14ac:dyDescent="0.25">
      <c r="B22449"/>
    </row>
    <row r="22450" spans="2:2" x14ac:dyDescent="0.25">
      <c r="B22450"/>
    </row>
    <row r="22451" spans="2:2" x14ac:dyDescent="0.25">
      <c r="B22451"/>
    </row>
    <row r="22452" spans="2:2" x14ac:dyDescent="0.25">
      <c r="B22452"/>
    </row>
    <row r="22453" spans="2:2" x14ac:dyDescent="0.25">
      <c r="B22453"/>
    </row>
    <row r="22454" spans="2:2" x14ac:dyDescent="0.25">
      <c r="B22454"/>
    </row>
    <row r="22455" spans="2:2" x14ac:dyDescent="0.25">
      <c r="B22455"/>
    </row>
    <row r="22456" spans="2:2" x14ac:dyDescent="0.25">
      <c r="B22456"/>
    </row>
    <row r="22457" spans="2:2" x14ac:dyDescent="0.25">
      <c r="B22457"/>
    </row>
    <row r="22458" spans="2:2" x14ac:dyDescent="0.25">
      <c r="B22458"/>
    </row>
    <row r="22459" spans="2:2" x14ac:dyDescent="0.25">
      <c r="B22459"/>
    </row>
    <row r="22460" spans="2:2" x14ac:dyDescent="0.25">
      <c r="B22460"/>
    </row>
    <row r="22461" spans="2:2" x14ac:dyDescent="0.25">
      <c r="B22461"/>
    </row>
    <row r="22462" spans="2:2" x14ac:dyDescent="0.25">
      <c r="B22462"/>
    </row>
    <row r="22463" spans="2:2" x14ac:dyDescent="0.25">
      <c r="B22463"/>
    </row>
    <row r="22464" spans="2:2" x14ac:dyDescent="0.25">
      <c r="B22464"/>
    </row>
    <row r="22465" spans="2:2" x14ac:dyDescent="0.25">
      <c r="B22465"/>
    </row>
  </sheetData>
  <phoneticPr fontId="0" type="noConversion"/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9"/>
  <sheetViews>
    <sheetView workbookViewId="0">
      <selection activeCell="A2" sqref="A2:H4577"/>
    </sheetView>
  </sheetViews>
  <sheetFormatPr defaultRowHeight="15" x14ac:dyDescent="0.25"/>
  <cols>
    <col min="1" max="1" width="2.5703125" customWidth="1"/>
    <col min="2" max="2" width="22.140625" customWidth="1"/>
    <col min="3" max="3" width="27.5703125" customWidth="1"/>
    <col min="4" max="4" width="14.7109375" customWidth="1"/>
    <col min="5" max="5" width="11.28515625" customWidth="1"/>
    <col min="6" max="6" width="24" customWidth="1"/>
  </cols>
  <sheetData>
    <row r="1" spans="1:8" x14ac:dyDescent="0.25">
      <c r="A1" t="s">
        <v>48</v>
      </c>
      <c r="B1" t="s">
        <v>167</v>
      </c>
      <c r="C1" t="s">
        <v>50</v>
      </c>
      <c r="D1" t="s">
        <v>51</v>
      </c>
      <c r="E1" t="s">
        <v>168</v>
      </c>
      <c r="F1" t="s">
        <v>169</v>
      </c>
      <c r="G1" t="s">
        <v>52</v>
      </c>
      <c r="H1" t="s">
        <v>149</v>
      </c>
    </row>
    <row r="2" spans="1:8" x14ac:dyDescent="0.25">
      <c r="A2" t="s">
        <v>1907</v>
      </c>
      <c r="B2" t="s">
        <v>170</v>
      </c>
      <c r="C2" t="s">
        <v>184</v>
      </c>
      <c r="D2" t="s">
        <v>184</v>
      </c>
      <c r="E2">
        <v>2015</v>
      </c>
      <c r="F2" t="s">
        <v>174</v>
      </c>
      <c r="G2">
        <v>4</v>
      </c>
      <c r="H2">
        <v>1227.980774244</v>
      </c>
    </row>
    <row r="3" spans="1:8" x14ac:dyDescent="0.25">
      <c r="A3" t="s">
        <v>1908</v>
      </c>
      <c r="B3" t="s">
        <v>170</v>
      </c>
      <c r="C3" t="s">
        <v>184</v>
      </c>
      <c r="D3" t="s">
        <v>184</v>
      </c>
      <c r="E3">
        <v>2015</v>
      </c>
      <c r="F3" t="s">
        <v>178</v>
      </c>
      <c r="G3">
        <v>8</v>
      </c>
      <c r="H3">
        <v>1229.3301628516351</v>
      </c>
    </row>
    <row r="4" spans="1:8" x14ac:dyDescent="0.25">
      <c r="A4" t="s">
        <v>1909</v>
      </c>
      <c r="B4" t="s">
        <v>170</v>
      </c>
      <c r="C4" t="s">
        <v>184</v>
      </c>
      <c r="D4" t="s">
        <v>184</v>
      </c>
      <c r="E4">
        <v>2015</v>
      </c>
      <c r="F4" t="s">
        <v>182</v>
      </c>
      <c r="G4">
        <v>12</v>
      </c>
      <c r="H4">
        <v>1230.7287891956789</v>
      </c>
    </row>
    <row r="5" spans="1:8" x14ac:dyDescent="0.25">
      <c r="A5" t="s">
        <v>1910</v>
      </c>
      <c r="B5" t="s">
        <v>170</v>
      </c>
      <c r="C5" t="s">
        <v>184</v>
      </c>
      <c r="D5" t="s">
        <v>184</v>
      </c>
      <c r="E5">
        <v>2015</v>
      </c>
      <c r="F5" t="s">
        <v>172</v>
      </c>
      <c r="G5">
        <v>2</v>
      </c>
      <c r="H5">
        <v>1227.3240000000001</v>
      </c>
    </row>
    <row r="6" spans="1:8" x14ac:dyDescent="0.25">
      <c r="A6" t="s">
        <v>1911</v>
      </c>
      <c r="B6" t="s">
        <v>170</v>
      </c>
      <c r="C6" t="s">
        <v>184</v>
      </c>
      <c r="D6" t="s">
        <v>184</v>
      </c>
      <c r="E6">
        <v>2015</v>
      </c>
      <c r="F6" t="s">
        <v>171</v>
      </c>
      <c r="G6">
        <v>1</v>
      </c>
      <c r="H6">
        <v>1227</v>
      </c>
    </row>
    <row r="7" spans="1:8" x14ac:dyDescent="0.25">
      <c r="A7" t="s">
        <v>1912</v>
      </c>
      <c r="B7" t="s">
        <v>170</v>
      </c>
      <c r="C7" t="s">
        <v>184</v>
      </c>
      <c r="D7" t="s">
        <v>184</v>
      </c>
      <c r="E7">
        <v>2015</v>
      </c>
      <c r="F7" t="s">
        <v>177</v>
      </c>
      <c r="G7">
        <v>7</v>
      </c>
      <c r="H7">
        <v>1228.9882684357137</v>
      </c>
    </row>
    <row r="8" spans="1:8" x14ac:dyDescent="0.25">
      <c r="A8" t="s">
        <v>1913</v>
      </c>
      <c r="B8" t="s">
        <v>170</v>
      </c>
      <c r="C8" t="s">
        <v>184</v>
      </c>
      <c r="D8" t="s">
        <v>184</v>
      </c>
      <c r="E8">
        <v>2015</v>
      </c>
      <c r="F8" t="s">
        <v>176</v>
      </c>
      <c r="G8">
        <v>6</v>
      </c>
      <c r="H8">
        <v>1228.6494236231058</v>
      </c>
    </row>
    <row r="9" spans="1:8" x14ac:dyDescent="0.25">
      <c r="A9" t="s">
        <v>1914</v>
      </c>
      <c r="B9" t="s">
        <v>170</v>
      </c>
      <c r="C9" t="s">
        <v>184</v>
      </c>
      <c r="D9" t="s">
        <v>184</v>
      </c>
      <c r="E9">
        <v>2015</v>
      </c>
      <c r="F9" t="s">
        <v>173</v>
      </c>
      <c r="G9">
        <v>3</v>
      </c>
      <c r="H9">
        <v>1227.6509160000001</v>
      </c>
    </row>
    <row r="10" spans="1:8" x14ac:dyDescent="0.25">
      <c r="A10" t="s">
        <v>1915</v>
      </c>
      <c r="B10" t="s">
        <v>170</v>
      </c>
      <c r="C10" t="s">
        <v>184</v>
      </c>
      <c r="D10" t="s">
        <v>184</v>
      </c>
      <c r="E10">
        <v>2015</v>
      </c>
      <c r="F10" t="s">
        <v>175</v>
      </c>
      <c r="G10">
        <v>5</v>
      </c>
      <c r="H10">
        <v>1228.3136012121961</v>
      </c>
    </row>
    <row r="11" spans="1:8" x14ac:dyDescent="0.25">
      <c r="A11" t="s">
        <v>1916</v>
      </c>
      <c r="B11" t="s">
        <v>170</v>
      </c>
      <c r="C11" t="s">
        <v>184</v>
      </c>
      <c r="D11" t="s">
        <v>184</v>
      </c>
      <c r="E11">
        <v>2015</v>
      </c>
      <c r="F11" t="s">
        <v>181</v>
      </c>
      <c r="G11">
        <v>11</v>
      </c>
      <c r="H11">
        <v>1230.3744194208909</v>
      </c>
    </row>
    <row r="12" spans="1:8" x14ac:dyDescent="0.25">
      <c r="A12" t="s">
        <v>1917</v>
      </c>
      <c r="B12" t="s">
        <v>170</v>
      </c>
      <c r="C12" t="s">
        <v>184</v>
      </c>
      <c r="D12" t="s">
        <v>184</v>
      </c>
      <c r="E12">
        <v>2015</v>
      </c>
      <c r="F12" t="s">
        <v>180</v>
      </c>
      <c r="G12">
        <v>10</v>
      </c>
      <c r="H12">
        <v>1230.0232105261555</v>
      </c>
    </row>
    <row r="13" spans="1:8" x14ac:dyDescent="0.25">
      <c r="A13" t="s">
        <v>1918</v>
      </c>
      <c r="B13" t="s">
        <v>170</v>
      </c>
      <c r="C13" t="s">
        <v>184</v>
      </c>
      <c r="D13" t="s">
        <v>184</v>
      </c>
      <c r="E13">
        <v>2015</v>
      </c>
      <c r="F13" t="s">
        <v>179</v>
      </c>
      <c r="G13">
        <v>9</v>
      </c>
      <c r="H13">
        <v>1229.6751343172998</v>
      </c>
    </row>
    <row r="14" spans="1:8" x14ac:dyDescent="0.25">
      <c r="A14" t="s">
        <v>1919</v>
      </c>
      <c r="B14" t="s">
        <v>170</v>
      </c>
      <c r="C14" t="s">
        <v>184</v>
      </c>
      <c r="D14" t="s">
        <v>184</v>
      </c>
      <c r="E14">
        <v>2015</v>
      </c>
      <c r="F14" t="s">
        <v>183</v>
      </c>
      <c r="G14">
        <v>8</v>
      </c>
      <c r="H14">
        <v>1229.3301628516351</v>
      </c>
    </row>
    <row r="15" spans="1:8" x14ac:dyDescent="0.25">
      <c r="A15" t="s">
        <v>1920</v>
      </c>
      <c r="B15" t="s">
        <v>170</v>
      </c>
      <c r="C15" t="s">
        <v>184</v>
      </c>
      <c r="D15" t="s">
        <v>184</v>
      </c>
      <c r="E15">
        <v>2016</v>
      </c>
      <c r="F15" t="s">
        <v>174</v>
      </c>
      <c r="G15">
        <v>4</v>
      </c>
      <c r="H15">
        <v>10008.786747370665</v>
      </c>
    </row>
    <row r="16" spans="1:8" x14ac:dyDescent="0.25">
      <c r="A16" t="s">
        <v>1921</v>
      </c>
      <c r="B16" t="s">
        <v>170</v>
      </c>
      <c r="C16" t="s">
        <v>184</v>
      </c>
      <c r="D16" t="s">
        <v>184</v>
      </c>
      <c r="E16">
        <v>2016</v>
      </c>
      <c r="F16" t="s">
        <v>178</v>
      </c>
      <c r="G16">
        <v>8</v>
      </c>
      <c r="H16">
        <v>9379.905143358239</v>
      </c>
    </row>
    <row r="17" spans="1:8" x14ac:dyDescent="0.25">
      <c r="A17" t="s">
        <v>1922</v>
      </c>
      <c r="B17" t="s">
        <v>170</v>
      </c>
      <c r="C17" t="s">
        <v>184</v>
      </c>
      <c r="D17" t="s">
        <v>184</v>
      </c>
      <c r="E17">
        <v>2016</v>
      </c>
      <c r="F17" t="s">
        <v>182</v>
      </c>
      <c r="G17">
        <v>12</v>
      </c>
      <c r="H17">
        <v>9427.0860479300954</v>
      </c>
    </row>
    <row r="18" spans="1:8" x14ac:dyDescent="0.25">
      <c r="A18" t="s">
        <v>1923</v>
      </c>
      <c r="B18" t="s">
        <v>170</v>
      </c>
      <c r="C18" t="s">
        <v>184</v>
      </c>
      <c r="D18" t="s">
        <v>184</v>
      </c>
      <c r="E18">
        <v>2016</v>
      </c>
      <c r="F18" t="s">
        <v>172</v>
      </c>
      <c r="G18">
        <v>2</v>
      </c>
      <c r="H18">
        <v>1233.7501834653178</v>
      </c>
    </row>
    <row r="19" spans="1:8" x14ac:dyDescent="0.25">
      <c r="A19" t="s">
        <v>1924</v>
      </c>
      <c r="B19" t="s">
        <v>170</v>
      </c>
      <c r="C19" t="s">
        <v>184</v>
      </c>
      <c r="D19" t="s">
        <v>184</v>
      </c>
      <c r="E19">
        <v>2016</v>
      </c>
      <c r="F19" t="s">
        <v>171</v>
      </c>
      <c r="G19">
        <v>1</v>
      </c>
      <c r="H19">
        <v>1232.2376195092443</v>
      </c>
    </row>
    <row r="20" spans="1:8" x14ac:dyDescent="0.25">
      <c r="A20" t="s">
        <v>1925</v>
      </c>
      <c r="B20" t="s">
        <v>170</v>
      </c>
      <c r="C20" t="s">
        <v>184</v>
      </c>
      <c r="D20" t="s">
        <v>184</v>
      </c>
      <c r="E20">
        <v>2016</v>
      </c>
      <c r="F20" t="s">
        <v>177</v>
      </c>
      <c r="G20">
        <v>7</v>
      </c>
      <c r="H20">
        <v>10046.369725311188</v>
      </c>
    </row>
    <row r="21" spans="1:8" x14ac:dyDescent="0.25">
      <c r="A21" t="s">
        <v>1926</v>
      </c>
      <c r="B21" t="s">
        <v>170</v>
      </c>
      <c r="C21" t="s">
        <v>184</v>
      </c>
      <c r="D21" t="s">
        <v>184</v>
      </c>
      <c r="E21">
        <v>2016</v>
      </c>
      <c r="F21" t="s">
        <v>176</v>
      </c>
      <c r="G21">
        <v>6</v>
      </c>
      <c r="H21">
        <v>10033.837915092441</v>
      </c>
    </row>
    <row r="22" spans="1:8" x14ac:dyDescent="0.25">
      <c r="A22" t="s">
        <v>1927</v>
      </c>
      <c r="B22" t="s">
        <v>170</v>
      </c>
      <c r="C22" t="s">
        <v>184</v>
      </c>
      <c r="D22" t="s">
        <v>184</v>
      </c>
      <c r="E22">
        <v>2016</v>
      </c>
      <c r="F22" t="s">
        <v>173</v>
      </c>
      <c r="G22">
        <v>3</v>
      </c>
      <c r="H22">
        <v>9996.2663690816371</v>
      </c>
    </row>
    <row r="23" spans="1:8" x14ac:dyDescent="0.25">
      <c r="A23" t="s">
        <v>1928</v>
      </c>
      <c r="B23" t="s">
        <v>170</v>
      </c>
      <c r="C23" t="s">
        <v>184</v>
      </c>
      <c r="D23" t="s">
        <v>184</v>
      </c>
      <c r="E23">
        <v>2016</v>
      </c>
      <c r="F23" t="s">
        <v>175</v>
      </c>
      <c r="G23">
        <v>5</v>
      </c>
      <c r="H23">
        <v>10021.310542921959</v>
      </c>
    </row>
    <row r="24" spans="1:8" x14ac:dyDescent="0.25">
      <c r="A24" t="s">
        <v>1929</v>
      </c>
      <c r="B24" t="s">
        <v>170</v>
      </c>
      <c r="C24" t="s">
        <v>184</v>
      </c>
      <c r="D24" t="s">
        <v>184</v>
      </c>
      <c r="E24">
        <v>2016</v>
      </c>
      <c r="F24" t="s">
        <v>181</v>
      </c>
      <c r="G24">
        <v>11</v>
      </c>
      <c r="H24">
        <v>9415.5346554193147</v>
      </c>
    </row>
    <row r="25" spans="1:8" x14ac:dyDescent="0.25">
      <c r="A25" t="s">
        <v>1930</v>
      </c>
      <c r="B25" t="s">
        <v>170</v>
      </c>
      <c r="C25" t="s">
        <v>184</v>
      </c>
      <c r="D25" t="s">
        <v>184</v>
      </c>
      <c r="E25">
        <v>2016</v>
      </c>
      <c r="F25" t="s">
        <v>180</v>
      </c>
      <c r="G25">
        <v>10</v>
      </c>
      <c r="H25">
        <v>9402.987871720652</v>
      </c>
    </row>
    <row r="26" spans="1:8" x14ac:dyDescent="0.25">
      <c r="A26" t="s">
        <v>1931</v>
      </c>
      <c r="B26" t="s">
        <v>170</v>
      </c>
      <c r="C26" t="s">
        <v>184</v>
      </c>
      <c r="D26" t="s">
        <v>184</v>
      </c>
      <c r="E26">
        <v>2016</v>
      </c>
      <c r="F26" t="s">
        <v>179</v>
      </c>
      <c r="G26">
        <v>9</v>
      </c>
      <c r="H26">
        <v>9391.4444759639518</v>
      </c>
    </row>
    <row r="27" spans="1:8" x14ac:dyDescent="0.25">
      <c r="A27" t="s">
        <v>1932</v>
      </c>
      <c r="B27" t="s">
        <v>170</v>
      </c>
      <c r="C27" t="s">
        <v>184</v>
      </c>
      <c r="D27" t="s">
        <v>184</v>
      </c>
      <c r="E27">
        <v>2016</v>
      </c>
      <c r="F27" t="s">
        <v>183</v>
      </c>
      <c r="G27">
        <v>8</v>
      </c>
      <c r="H27">
        <v>9379.905143358239</v>
      </c>
    </row>
    <row r="28" spans="1:8" x14ac:dyDescent="0.25">
      <c r="A28" t="s">
        <v>1933</v>
      </c>
      <c r="B28" t="s">
        <v>170</v>
      </c>
      <c r="C28" t="s">
        <v>184</v>
      </c>
      <c r="D28" t="s">
        <v>184</v>
      </c>
      <c r="E28">
        <v>2017</v>
      </c>
      <c r="F28" t="s">
        <v>174</v>
      </c>
      <c r="G28">
        <v>4</v>
      </c>
      <c r="H28">
        <v>8947.9147608230433</v>
      </c>
    </row>
    <row r="29" spans="1:8" x14ac:dyDescent="0.25">
      <c r="A29" t="s">
        <v>1934</v>
      </c>
      <c r="B29" t="s">
        <v>170</v>
      </c>
      <c r="C29" t="s">
        <v>184</v>
      </c>
      <c r="D29" t="s">
        <v>184</v>
      </c>
      <c r="E29">
        <v>2017</v>
      </c>
      <c r="F29" t="s">
        <v>178</v>
      </c>
      <c r="G29">
        <v>8</v>
      </c>
      <c r="H29">
        <v>8614.7628729028329</v>
      </c>
    </row>
    <row r="30" spans="1:8" x14ac:dyDescent="0.25">
      <c r="A30" t="s">
        <v>1935</v>
      </c>
      <c r="B30" t="s">
        <v>170</v>
      </c>
      <c r="C30" t="s">
        <v>184</v>
      </c>
      <c r="D30" t="s">
        <v>184</v>
      </c>
      <c r="E30">
        <v>2017</v>
      </c>
      <c r="F30" t="s">
        <v>182</v>
      </c>
      <c r="G30">
        <v>12</v>
      </c>
      <c r="H30">
        <v>8666.6302919070731</v>
      </c>
    </row>
    <row r="31" spans="1:8" x14ac:dyDescent="0.25">
      <c r="A31" t="s">
        <v>1936</v>
      </c>
      <c r="B31" t="s">
        <v>170</v>
      </c>
      <c r="C31" t="s">
        <v>184</v>
      </c>
      <c r="D31" t="s">
        <v>184</v>
      </c>
      <c r="E31">
        <v>2017</v>
      </c>
      <c r="F31" t="s">
        <v>172</v>
      </c>
      <c r="G31">
        <v>2</v>
      </c>
      <c r="H31">
        <v>9626.4980694247824</v>
      </c>
    </row>
    <row r="32" spans="1:8" x14ac:dyDescent="0.25">
      <c r="A32" t="s">
        <v>1937</v>
      </c>
      <c r="B32" t="s">
        <v>170</v>
      </c>
      <c r="C32" t="s">
        <v>184</v>
      </c>
      <c r="D32" t="s">
        <v>184</v>
      </c>
      <c r="E32">
        <v>2017</v>
      </c>
      <c r="F32" t="s">
        <v>171</v>
      </c>
      <c r="G32">
        <v>1</v>
      </c>
      <c r="H32">
        <v>9612.2914493162843</v>
      </c>
    </row>
    <row r="33" spans="1:8" x14ac:dyDescent="0.25">
      <c r="A33" t="s">
        <v>1938</v>
      </c>
      <c r="B33" t="s">
        <v>170</v>
      </c>
      <c r="C33" t="s">
        <v>184</v>
      </c>
      <c r="D33" t="s">
        <v>184</v>
      </c>
      <c r="E33">
        <v>2017</v>
      </c>
      <c r="F33" t="s">
        <v>177</v>
      </c>
      <c r="G33">
        <v>7</v>
      </c>
      <c r="H33">
        <v>8988.5488273674255</v>
      </c>
    </row>
    <row r="34" spans="1:8" x14ac:dyDescent="0.25">
      <c r="A34" t="s">
        <v>1939</v>
      </c>
      <c r="B34" t="s">
        <v>170</v>
      </c>
      <c r="C34" t="s">
        <v>184</v>
      </c>
      <c r="D34" t="s">
        <v>184</v>
      </c>
      <c r="E34">
        <v>2017</v>
      </c>
      <c r="F34" t="s">
        <v>176</v>
      </c>
      <c r="G34">
        <v>6</v>
      </c>
      <c r="H34">
        <v>8975.3364388654481</v>
      </c>
    </row>
    <row r="35" spans="1:8" x14ac:dyDescent="0.25">
      <c r="A35" t="s">
        <v>1940</v>
      </c>
      <c r="B35" t="s">
        <v>170</v>
      </c>
      <c r="C35" t="s">
        <v>184</v>
      </c>
      <c r="D35" t="s">
        <v>184</v>
      </c>
      <c r="E35">
        <v>2017</v>
      </c>
      <c r="F35" t="s">
        <v>173</v>
      </c>
      <c r="G35">
        <v>3</v>
      </c>
      <c r="H35">
        <v>8934.705636710105</v>
      </c>
    </row>
    <row r="36" spans="1:8" x14ac:dyDescent="0.25">
      <c r="A36" t="s">
        <v>1941</v>
      </c>
      <c r="B36" t="s">
        <v>170</v>
      </c>
      <c r="C36" t="s">
        <v>184</v>
      </c>
      <c r="D36" t="s">
        <v>184</v>
      </c>
      <c r="E36">
        <v>2017</v>
      </c>
      <c r="F36" t="s">
        <v>175</v>
      </c>
      <c r="G36">
        <v>5</v>
      </c>
      <c r="H36">
        <v>8962.1247753993594</v>
      </c>
    </row>
    <row r="37" spans="1:8" x14ac:dyDescent="0.25">
      <c r="A37" t="s">
        <v>1942</v>
      </c>
      <c r="B37" t="s">
        <v>170</v>
      </c>
      <c r="C37" t="s">
        <v>184</v>
      </c>
      <c r="D37" t="s">
        <v>184</v>
      </c>
      <c r="E37">
        <v>2017</v>
      </c>
      <c r="F37" t="s">
        <v>181</v>
      </c>
      <c r="G37">
        <v>11</v>
      </c>
      <c r="H37">
        <v>8653.4116164450606</v>
      </c>
    </row>
    <row r="38" spans="1:8" x14ac:dyDescent="0.25">
      <c r="A38" t="s">
        <v>1943</v>
      </c>
      <c r="B38" t="s">
        <v>170</v>
      </c>
      <c r="C38" t="s">
        <v>184</v>
      </c>
      <c r="D38" t="s">
        <v>184</v>
      </c>
      <c r="E38">
        <v>2017</v>
      </c>
      <c r="F38" t="s">
        <v>180</v>
      </c>
      <c r="G38">
        <v>10</v>
      </c>
      <c r="H38">
        <v>8640.1941870722421</v>
      </c>
    </row>
    <row r="39" spans="1:8" x14ac:dyDescent="0.25">
      <c r="A39" t="s">
        <v>1944</v>
      </c>
      <c r="B39" t="s">
        <v>170</v>
      </c>
      <c r="C39" t="s">
        <v>184</v>
      </c>
      <c r="D39" t="s">
        <v>184</v>
      </c>
      <c r="E39">
        <v>2017</v>
      </c>
      <c r="F39" t="s">
        <v>179</v>
      </c>
      <c r="G39">
        <v>9</v>
      </c>
      <c r="H39">
        <v>8627.9779014828746</v>
      </c>
    </row>
    <row r="40" spans="1:8" x14ac:dyDescent="0.25">
      <c r="A40" t="s">
        <v>1945</v>
      </c>
      <c r="B40" t="s">
        <v>170</v>
      </c>
      <c r="C40" t="s">
        <v>184</v>
      </c>
      <c r="D40" t="s">
        <v>184</v>
      </c>
      <c r="E40">
        <v>2017</v>
      </c>
      <c r="F40" t="s">
        <v>183</v>
      </c>
      <c r="G40">
        <v>8</v>
      </c>
      <c r="H40">
        <v>8614.7628729028329</v>
      </c>
    </row>
    <row r="41" spans="1:8" x14ac:dyDescent="0.25">
      <c r="A41" t="s">
        <v>1946</v>
      </c>
      <c r="B41" t="s">
        <v>170</v>
      </c>
      <c r="C41" t="s">
        <v>184</v>
      </c>
      <c r="D41" t="s">
        <v>184</v>
      </c>
      <c r="E41">
        <v>2018</v>
      </c>
      <c r="F41" t="s">
        <v>174</v>
      </c>
      <c r="G41">
        <v>4</v>
      </c>
      <c r="H41">
        <v>8284.5173111682252</v>
      </c>
    </row>
    <row r="42" spans="1:8" x14ac:dyDescent="0.25">
      <c r="A42" t="s">
        <v>1947</v>
      </c>
      <c r="B42" t="s">
        <v>170</v>
      </c>
      <c r="C42" t="s">
        <v>184</v>
      </c>
      <c r="D42" t="s">
        <v>184</v>
      </c>
      <c r="E42">
        <v>2018</v>
      </c>
      <c r="F42" t="s">
        <v>178</v>
      </c>
      <c r="G42">
        <v>8</v>
      </c>
      <c r="H42">
        <v>8323.4237036242521</v>
      </c>
    </row>
    <row r="43" spans="1:8" x14ac:dyDescent="0.25">
      <c r="A43" t="s">
        <v>1948</v>
      </c>
      <c r="B43" t="s">
        <v>170</v>
      </c>
      <c r="C43" t="s">
        <v>184</v>
      </c>
      <c r="D43" t="s">
        <v>184</v>
      </c>
      <c r="E43">
        <v>2018</v>
      </c>
      <c r="F43" t="s">
        <v>182</v>
      </c>
      <c r="G43">
        <v>12</v>
      </c>
      <c r="H43">
        <v>8362.3499024686644</v>
      </c>
    </row>
    <row r="44" spans="1:8" x14ac:dyDescent="0.25">
      <c r="A44" t="s">
        <v>1949</v>
      </c>
      <c r="B44" t="s">
        <v>170</v>
      </c>
      <c r="C44" t="s">
        <v>184</v>
      </c>
      <c r="D44" t="s">
        <v>184</v>
      </c>
      <c r="E44">
        <v>2018</v>
      </c>
      <c r="F44" t="s">
        <v>172</v>
      </c>
      <c r="G44">
        <v>2</v>
      </c>
      <c r="H44">
        <v>8687.0713211199582</v>
      </c>
    </row>
    <row r="45" spans="1:8" x14ac:dyDescent="0.25">
      <c r="A45" t="s">
        <v>1950</v>
      </c>
      <c r="B45" t="s">
        <v>170</v>
      </c>
      <c r="C45" t="s">
        <v>184</v>
      </c>
      <c r="D45" t="s">
        <v>184</v>
      </c>
      <c r="E45">
        <v>2018</v>
      </c>
      <c r="F45" t="s">
        <v>171</v>
      </c>
      <c r="G45">
        <v>1</v>
      </c>
      <c r="H45">
        <v>8676.8501193083266</v>
      </c>
    </row>
    <row r="46" spans="1:8" x14ac:dyDescent="0.25">
      <c r="A46" t="s">
        <v>1951</v>
      </c>
      <c r="B46" t="s">
        <v>170</v>
      </c>
      <c r="C46" t="s">
        <v>184</v>
      </c>
      <c r="D46" t="s">
        <v>184</v>
      </c>
      <c r="E46">
        <v>2018</v>
      </c>
      <c r="F46" t="s">
        <v>177</v>
      </c>
      <c r="G46">
        <v>7</v>
      </c>
      <c r="H46">
        <v>8313.1951566608259</v>
      </c>
    </row>
    <row r="47" spans="1:8" x14ac:dyDescent="0.25">
      <c r="A47" t="s">
        <v>1952</v>
      </c>
      <c r="B47" t="s">
        <v>170</v>
      </c>
      <c r="C47" t="s">
        <v>184</v>
      </c>
      <c r="D47" t="s">
        <v>184</v>
      </c>
      <c r="E47">
        <v>2018</v>
      </c>
      <c r="F47" t="s">
        <v>176</v>
      </c>
      <c r="G47">
        <v>6</v>
      </c>
      <c r="H47">
        <v>8303.9680696468877</v>
      </c>
    </row>
    <row r="48" spans="1:8" x14ac:dyDescent="0.25">
      <c r="A48" t="s">
        <v>1953</v>
      </c>
      <c r="B48" t="s">
        <v>170</v>
      </c>
      <c r="C48" t="s">
        <v>184</v>
      </c>
      <c r="D48" t="s">
        <v>184</v>
      </c>
      <c r="E48">
        <v>2018</v>
      </c>
      <c r="F48" t="s">
        <v>173</v>
      </c>
      <c r="G48">
        <v>3</v>
      </c>
      <c r="H48">
        <v>8275.2935933861008</v>
      </c>
    </row>
    <row r="49" spans="1:8" x14ac:dyDescent="0.25">
      <c r="A49" t="s">
        <v>1954</v>
      </c>
      <c r="B49" t="s">
        <v>170</v>
      </c>
      <c r="C49" t="s">
        <v>184</v>
      </c>
      <c r="D49" t="s">
        <v>184</v>
      </c>
      <c r="E49">
        <v>2018</v>
      </c>
      <c r="F49" t="s">
        <v>175</v>
      </c>
      <c r="G49">
        <v>5</v>
      </c>
      <c r="H49">
        <v>8294.7418729665169</v>
      </c>
    </row>
    <row r="50" spans="1:8" x14ac:dyDescent="0.25">
      <c r="A50" t="s">
        <v>1955</v>
      </c>
      <c r="B50" t="s">
        <v>170</v>
      </c>
      <c r="C50" t="s">
        <v>184</v>
      </c>
      <c r="D50" t="s">
        <v>184</v>
      </c>
      <c r="E50">
        <v>2018</v>
      </c>
      <c r="F50" t="s">
        <v>181</v>
      </c>
      <c r="G50">
        <v>11</v>
      </c>
      <c r="H50">
        <v>8352.1165581862806</v>
      </c>
    </row>
    <row r="51" spans="1:8" x14ac:dyDescent="0.25">
      <c r="A51" t="s">
        <v>1956</v>
      </c>
      <c r="B51" t="s">
        <v>170</v>
      </c>
      <c r="C51" t="s">
        <v>184</v>
      </c>
      <c r="D51" t="s">
        <v>184</v>
      </c>
      <c r="E51">
        <v>2018</v>
      </c>
      <c r="F51" t="s">
        <v>180</v>
      </c>
      <c r="G51">
        <v>10</v>
      </c>
      <c r="H51">
        <v>8342.8845242745228</v>
      </c>
    </row>
    <row r="52" spans="1:8" x14ac:dyDescent="0.25">
      <c r="A52" t="s">
        <v>1957</v>
      </c>
      <c r="B52" t="s">
        <v>170</v>
      </c>
      <c r="C52" t="s">
        <v>184</v>
      </c>
      <c r="D52" t="s">
        <v>184</v>
      </c>
      <c r="E52">
        <v>2018</v>
      </c>
      <c r="F52" t="s">
        <v>179</v>
      </c>
      <c r="G52">
        <v>9</v>
      </c>
      <c r="H52">
        <v>8332.6534905119752</v>
      </c>
    </row>
    <row r="53" spans="1:8" x14ac:dyDescent="0.25">
      <c r="A53" t="s">
        <v>1958</v>
      </c>
      <c r="B53" t="s">
        <v>170</v>
      </c>
      <c r="C53" t="s">
        <v>184</v>
      </c>
      <c r="D53" t="s">
        <v>184</v>
      </c>
      <c r="E53">
        <v>2018</v>
      </c>
      <c r="F53" t="s">
        <v>183</v>
      </c>
      <c r="G53">
        <v>8</v>
      </c>
      <c r="H53">
        <v>8323.4237036242521</v>
      </c>
    </row>
    <row r="54" spans="1:8" x14ac:dyDescent="0.25">
      <c r="A54" t="s">
        <v>1959</v>
      </c>
      <c r="B54" t="s">
        <v>170</v>
      </c>
      <c r="C54" t="s">
        <v>184</v>
      </c>
      <c r="D54" t="s">
        <v>184</v>
      </c>
      <c r="E54">
        <v>2019</v>
      </c>
      <c r="F54" t="s">
        <v>174</v>
      </c>
      <c r="G54">
        <v>4</v>
      </c>
      <c r="H54">
        <v>8407.2960017010992</v>
      </c>
    </row>
    <row r="55" spans="1:8" x14ac:dyDescent="0.25">
      <c r="A55" t="s">
        <v>1960</v>
      </c>
      <c r="B55" t="s">
        <v>170</v>
      </c>
      <c r="C55" t="s">
        <v>184</v>
      </c>
      <c r="D55" t="s">
        <v>184</v>
      </c>
      <c r="E55">
        <v>2019</v>
      </c>
      <c r="F55" t="s">
        <v>178</v>
      </c>
      <c r="G55">
        <v>8</v>
      </c>
      <c r="H55">
        <v>8451.2618228857664</v>
      </c>
    </row>
    <row r="56" spans="1:8" x14ac:dyDescent="0.25">
      <c r="A56" t="s">
        <v>1961</v>
      </c>
      <c r="B56" t="s">
        <v>170</v>
      </c>
      <c r="C56" t="s">
        <v>184</v>
      </c>
      <c r="D56" t="s">
        <v>184</v>
      </c>
      <c r="E56">
        <v>2019</v>
      </c>
      <c r="F56" t="s">
        <v>182</v>
      </c>
      <c r="G56">
        <v>12</v>
      </c>
      <c r="H56">
        <v>8497.2474015266307</v>
      </c>
    </row>
    <row r="57" spans="1:8" x14ac:dyDescent="0.25">
      <c r="A57" t="s">
        <v>1962</v>
      </c>
      <c r="B57" t="s">
        <v>170</v>
      </c>
      <c r="C57" t="s">
        <v>184</v>
      </c>
      <c r="D57" t="s">
        <v>184</v>
      </c>
      <c r="E57">
        <v>2019</v>
      </c>
      <c r="F57" t="s">
        <v>172</v>
      </c>
      <c r="G57">
        <v>2</v>
      </c>
      <c r="H57">
        <v>8384.8205270752278</v>
      </c>
    </row>
    <row r="58" spans="1:8" x14ac:dyDescent="0.25">
      <c r="A58" t="s">
        <v>1963</v>
      </c>
      <c r="B58" t="s">
        <v>170</v>
      </c>
      <c r="C58" t="s">
        <v>184</v>
      </c>
      <c r="D58" t="s">
        <v>184</v>
      </c>
      <c r="E58">
        <v>2019</v>
      </c>
      <c r="F58" t="s">
        <v>171</v>
      </c>
      <c r="G58">
        <v>1</v>
      </c>
      <c r="H58">
        <v>8373.584634647792</v>
      </c>
    </row>
    <row r="59" spans="1:8" x14ac:dyDescent="0.25">
      <c r="A59" t="s">
        <v>1964</v>
      </c>
      <c r="B59" t="s">
        <v>170</v>
      </c>
      <c r="C59" t="s">
        <v>184</v>
      </c>
      <c r="D59" t="s">
        <v>184</v>
      </c>
      <c r="E59">
        <v>2019</v>
      </c>
      <c r="F59" t="s">
        <v>177</v>
      </c>
      <c r="G59">
        <v>7</v>
      </c>
      <c r="H59">
        <v>8440.0185577134725</v>
      </c>
    </row>
    <row r="60" spans="1:8" x14ac:dyDescent="0.25">
      <c r="A60" t="s">
        <v>1965</v>
      </c>
      <c r="B60" t="s">
        <v>170</v>
      </c>
      <c r="C60" t="s">
        <v>184</v>
      </c>
      <c r="D60" t="s">
        <v>184</v>
      </c>
      <c r="E60">
        <v>2019</v>
      </c>
      <c r="F60" t="s">
        <v>176</v>
      </c>
      <c r="G60">
        <v>6</v>
      </c>
      <c r="H60">
        <v>8428.7763839218951</v>
      </c>
    </row>
    <row r="61" spans="1:8" x14ac:dyDescent="0.25">
      <c r="A61" t="s">
        <v>1966</v>
      </c>
      <c r="B61" t="s">
        <v>170</v>
      </c>
      <c r="C61" t="s">
        <v>184</v>
      </c>
      <c r="D61" t="s">
        <v>184</v>
      </c>
      <c r="E61">
        <v>2019</v>
      </c>
      <c r="F61" t="s">
        <v>173</v>
      </c>
      <c r="G61">
        <v>3</v>
      </c>
      <c r="H61">
        <v>8396.0575008769629</v>
      </c>
    </row>
    <row r="62" spans="1:8" x14ac:dyDescent="0.25">
      <c r="A62" t="s">
        <v>1967</v>
      </c>
      <c r="B62" t="s">
        <v>170</v>
      </c>
      <c r="C62" t="s">
        <v>184</v>
      </c>
      <c r="D62" t="s">
        <v>184</v>
      </c>
      <c r="E62">
        <v>2019</v>
      </c>
      <c r="F62" t="s">
        <v>175</v>
      </c>
      <c r="G62">
        <v>5</v>
      </c>
      <c r="H62">
        <v>8417.5356493150139</v>
      </c>
    </row>
    <row r="63" spans="1:8" x14ac:dyDescent="0.25">
      <c r="A63" t="s">
        <v>1968</v>
      </c>
      <c r="B63" t="s">
        <v>170</v>
      </c>
      <c r="C63" t="s">
        <v>184</v>
      </c>
      <c r="D63" t="s">
        <v>184</v>
      </c>
      <c r="E63">
        <v>2019</v>
      </c>
      <c r="F63" t="s">
        <v>181</v>
      </c>
      <c r="G63">
        <v>11</v>
      </c>
      <c r="H63">
        <v>8485.9992186187719</v>
      </c>
    </row>
    <row r="64" spans="1:8" x14ac:dyDescent="0.25">
      <c r="A64" t="s">
        <v>1969</v>
      </c>
      <c r="B64" t="s">
        <v>170</v>
      </c>
      <c r="C64" t="s">
        <v>184</v>
      </c>
      <c r="D64" t="s">
        <v>184</v>
      </c>
      <c r="E64">
        <v>2019</v>
      </c>
      <c r="F64" t="s">
        <v>180</v>
      </c>
      <c r="G64">
        <v>10</v>
      </c>
      <c r="H64">
        <v>8474.7520366998979</v>
      </c>
    </row>
    <row r="65" spans="1:8" x14ac:dyDescent="0.25">
      <c r="A65" t="s">
        <v>1970</v>
      </c>
      <c r="B65" t="s">
        <v>170</v>
      </c>
      <c r="C65" t="s">
        <v>184</v>
      </c>
      <c r="D65" t="s">
        <v>184</v>
      </c>
      <c r="E65">
        <v>2019</v>
      </c>
      <c r="F65" t="s">
        <v>179</v>
      </c>
      <c r="G65">
        <v>9</v>
      </c>
      <c r="H65">
        <v>8463.5063618789573</v>
      </c>
    </row>
    <row r="66" spans="1:8" x14ac:dyDescent="0.25">
      <c r="A66" t="s">
        <v>1971</v>
      </c>
      <c r="B66" t="s">
        <v>170</v>
      </c>
      <c r="C66" t="s">
        <v>184</v>
      </c>
      <c r="D66" t="s">
        <v>184</v>
      </c>
      <c r="E66">
        <v>2019</v>
      </c>
      <c r="F66" t="s">
        <v>183</v>
      </c>
      <c r="G66">
        <v>8</v>
      </c>
      <c r="H66">
        <v>8451.2618228857664</v>
      </c>
    </row>
    <row r="67" spans="1:8" x14ac:dyDescent="0.25">
      <c r="A67" t="s">
        <v>1972</v>
      </c>
      <c r="B67" t="s">
        <v>170</v>
      </c>
      <c r="C67" t="s">
        <v>184</v>
      </c>
      <c r="D67" t="s">
        <v>184</v>
      </c>
      <c r="E67">
        <v>2020</v>
      </c>
      <c r="F67" t="s">
        <v>174</v>
      </c>
      <c r="G67">
        <v>4</v>
      </c>
      <c r="H67">
        <v>8542.2529660878336</v>
      </c>
    </row>
    <row r="68" spans="1:8" x14ac:dyDescent="0.25">
      <c r="A68" t="s">
        <v>1973</v>
      </c>
      <c r="B68" t="s">
        <v>170</v>
      </c>
      <c r="C68" t="s">
        <v>184</v>
      </c>
      <c r="D68" t="s">
        <v>184</v>
      </c>
      <c r="E68">
        <v>2020</v>
      </c>
      <c r="F68" t="s">
        <v>178</v>
      </c>
      <c r="G68">
        <v>8</v>
      </c>
      <c r="H68">
        <v>8588.2786023016124</v>
      </c>
    </row>
    <row r="69" spans="1:8" x14ac:dyDescent="0.25">
      <c r="A69" t="s">
        <v>1974</v>
      </c>
      <c r="B69" t="s">
        <v>170</v>
      </c>
      <c r="C69" t="s">
        <v>184</v>
      </c>
      <c r="D69" t="s">
        <v>184</v>
      </c>
      <c r="E69">
        <v>2020</v>
      </c>
      <c r="F69" t="s">
        <v>182</v>
      </c>
      <c r="G69">
        <v>12</v>
      </c>
      <c r="H69">
        <v>8634.3244000354225</v>
      </c>
    </row>
    <row r="70" spans="1:8" x14ac:dyDescent="0.25">
      <c r="A70" t="s">
        <v>1975</v>
      </c>
      <c r="B70" t="s">
        <v>170</v>
      </c>
      <c r="C70" t="s">
        <v>184</v>
      </c>
      <c r="D70" t="s">
        <v>184</v>
      </c>
      <c r="E70">
        <v>2020</v>
      </c>
      <c r="F70" t="s">
        <v>172</v>
      </c>
      <c r="G70">
        <v>2</v>
      </c>
      <c r="H70">
        <v>8519.7478357845466</v>
      </c>
    </row>
    <row r="71" spans="1:8" x14ac:dyDescent="0.25">
      <c r="A71" t="s">
        <v>1976</v>
      </c>
      <c r="B71" t="s">
        <v>170</v>
      </c>
      <c r="C71" t="s">
        <v>184</v>
      </c>
      <c r="D71" t="s">
        <v>184</v>
      </c>
      <c r="E71">
        <v>2020</v>
      </c>
      <c r="F71" t="s">
        <v>171</v>
      </c>
      <c r="G71">
        <v>1</v>
      </c>
      <c r="H71">
        <v>8508.496878494856</v>
      </c>
    </row>
    <row r="72" spans="1:8" x14ac:dyDescent="0.25">
      <c r="A72" t="s">
        <v>1977</v>
      </c>
      <c r="B72" t="s">
        <v>170</v>
      </c>
      <c r="C72" t="s">
        <v>184</v>
      </c>
      <c r="D72" t="s">
        <v>184</v>
      </c>
      <c r="E72">
        <v>2020</v>
      </c>
      <c r="F72" t="s">
        <v>177</v>
      </c>
      <c r="G72">
        <v>7</v>
      </c>
      <c r="H72">
        <v>8577.0203961924817</v>
      </c>
    </row>
    <row r="73" spans="1:8" x14ac:dyDescent="0.25">
      <c r="A73" t="s">
        <v>1978</v>
      </c>
      <c r="B73" t="s">
        <v>170</v>
      </c>
      <c r="C73" t="s">
        <v>184</v>
      </c>
      <c r="D73" t="s">
        <v>184</v>
      </c>
      <c r="E73">
        <v>2020</v>
      </c>
      <c r="F73" t="s">
        <v>176</v>
      </c>
      <c r="G73">
        <v>6</v>
      </c>
      <c r="H73">
        <v>8564.7633250612816</v>
      </c>
    </row>
    <row r="74" spans="1:8" x14ac:dyDescent="0.25">
      <c r="A74" t="s">
        <v>1979</v>
      </c>
      <c r="B74" t="s">
        <v>170</v>
      </c>
      <c r="C74" t="s">
        <v>184</v>
      </c>
      <c r="D74" t="s">
        <v>184</v>
      </c>
      <c r="E74">
        <v>2020</v>
      </c>
      <c r="F74" t="s">
        <v>173</v>
      </c>
      <c r="G74">
        <v>3</v>
      </c>
      <c r="H74">
        <v>8530.9997520317083</v>
      </c>
    </row>
    <row r="75" spans="1:8" x14ac:dyDescent="0.25">
      <c r="A75" t="s">
        <v>1980</v>
      </c>
      <c r="B75" t="s">
        <v>170</v>
      </c>
      <c r="C75" t="s">
        <v>184</v>
      </c>
      <c r="D75" t="s">
        <v>184</v>
      </c>
      <c r="E75">
        <v>2020</v>
      </c>
      <c r="F75" t="s">
        <v>175</v>
      </c>
      <c r="G75">
        <v>5</v>
      </c>
      <c r="H75">
        <v>8553.5076031826175</v>
      </c>
    </row>
    <row r="76" spans="1:8" x14ac:dyDescent="0.25">
      <c r="A76" t="s">
        <v>1981</v>
      </c>
      <c r="B76" t="s">
        <v>170</v>
      </c>
      <c r="C76" t="s">
        <v>184</v>
      </c>
      <c r="D76" t="s">
        <v>184</v>
      </c>
      <c r="E76">
        <v>2020</v>
      </c>
      <c r="F76" t="s">
        <v>181</v>
      </c>
      <c r="G76">
        <v>11</v>
      </c>
      <c r="H76">
        <v>8622.0613362557287</v>
      </c>
    </row>
    <row r="77" spans="1:8" x14ac:dyDescent="0.25">
      <c r="A77" t="s">
        <v>1982</v>
      </c>
      <c r="B77" t="s">
        <v>170</v>
      </c>
      <c r="C77" t="s">
        <v>184</v>
      </c>
      <c r="D77" t="s">
        <v>184</v>
      </c>
      <c r="E77">
        <v>2020</v>
      </c>
      <c r="F77" t="s">
        <v>180</v>
      </c>
      <c r="G77">
        <v>10</v>
      </c>
      <c r="H77">
        <v>8610.7990767963493</v>
      </c>
    </row>
    <row r="78" spans="1:8" x14ac:dyDescent="0.25">
      <c r="A78" t="s">
        <v>1983</v>
      </c>
      <c r="B78" t="s">
        <v>170</v>
      </c>
      <c r="C78" t="s">
        <v>184</v>
      </c>
      <c r="D78" t="s">
        <v>184</v>
      </c>
      <c r="E78">
        <v>2020</v>
      </c>
      <c r="F78" t="s">
        <v>179</v>
      </c>
      <c r="G78">
        <v>9</v>
      </c>
      <c r="H78">
        <v>8599.5383242081007</v>
      </c>
    </row>
    <row r="79" spans="1:8" x14ac:dyDescent="0.25">
      <c r="A79" t="s">
        <v>1984</v>
      </c>
      <c r="B79" t="s">
        <v>170</v>
      </c>
      <c r="C79" t="s">
        <v>184</v>
      </c>
      <c r="D79" t="s">
        <v>184</v>
      </c>
      <c r="E79">
        <v>2020</v>
      </c>
      <c r="F79" t="s">
        <v>183</v>
      </c>
      <c r="G79">
        <v>8</v>
      </c>
      <c r="H79">
        <v>8588.2786023016124</v>
      </c>
    </row>
    <row r="80" spans="1:8" x14ac:dyDescent="0.25">
      <c r="A80" t="s">
        <v>1985</v>
      </c>
      <c r="B80" t="s">
        <v>170</v>
      </c>
      <c r="C80" t="s">
        <v>184</v>
      </c>
      <c r="D80" t="s">
        <v>184</v>
      </c>
      <c r="E80">
        <v>2021</v>
      </c>
      <c r="F80" t="s">
        <v>174</v>
      </c>
      <c r="G80">
        <v>4</v>
      </c>
      <c r="H80">
        <v>8680.3904437564761</v>
      </c>
    </row>
    <row r="81" spans="1:8" x14ac:dyDescent="0.25">
      <c r="A81" t="s">
        <v>1986</v>
      </c>
      <c r="B81" t="s">
        <v>170</v>
      </c>
      <c r="C81" t="s">
        <v>184</v>
      </c>
      <c r="D81" t="s">
        <v>184</v>
      </c>
      <c r="E81">
        <v>2021</v>
      </c>
      <c r="F81" t="s">
        <v>178</v>
      </c>
      <c r="G81">
        <v>8</v>
      </c>
      <c r="H81">
        <v>8726.4768716608469</v>
      </c>
    </row>
    <row r="82" spans="1:8" x14ac:dyDescent="0.25">
      <c r="A82" t="s">
        <v>1987</v>
      </c>
      <c r="B82" t="s">
        <v>170</v>
      </c>
      <c r="C82" t="s">
        <v>184</v>
      </c>
      <c r="D82" t="s">
        <v>184</v>
      </c>
      <c r="E82">
        <v>2021</v>
      </c>
      <c r="F82" t="s">
        <v>182</v>
      </c>
      <c r="G82">
        <v>12</v>
      </c>
      <c r="H82">
        <v>8773.5836029238999</v>
      </c>
    </row>
    <row r="83" spans="1:8" x14ac:dyDescent="0.25">
      <c r="A83" t="s">
        <v>1988</v>
      </c>
      <c r="B83" t="s">
        <v>170</v>
      </c>
      <c r="C83" t="s">
        <v>184</v>
      </c>
      <c r="D83" t="s">
        <v>184</v>
      </c>
      <c r="E83">
        <v>2021</v>
      </c>
      <c r="F83" t="s">
        <v>172</v>
      </c>
      <c r="G83">
        <v>2</v>
      </c>
      <c r="H83">
        <v>8656.855003634515</v>
      </c>
    </row>
    <row r="84" spans="1:8" x14ac:dyDescent="0.25">
      <c r="A84" t="s">
        <v>1989</v>
      </c>
      <c r="B84" t="s">
        <v>170</v>
      </c>
      <c r="C84" t="s">
        <v>184</v>
      </c>
      <c r="D84" t="s">
        <v>184</v>
      </c>
      <c r="E84">
        <v>2021</v>
      </c>
      <c r="F84" t="s">
        <v>171</v>
      </c>
      <c r="G84">
        <v>1</v>
      </c>
      <c r="H84">
        <v>8645.5891982762951</v>
      </c>
    </row>
    <row r="85" spans="1:8" x14ac:dyDescent="0.25">
      <c r="A85" t="s">
        <v>1990</v>
      </c>
      <c r="B85" t="s">
        <v>170</v>
      </c>
      <c r="C85" t="s">
        <v>184</v>
      </c>
      <c r="D85" t="s">
        <v>184</v>
      </c>
      <c r="E85">
        <v>2021</v>
      </c>
      <c r="F85" t="s">
        <v>177</v>
      </c>
      <c r="G85">
        <v>7</v>
      </c>
      <c r="H85">
        <v>8715.2034844699701</v>
      </c>
    </row>
    <row r="86" spans="1:8" x14ac:dyDescent="0.25">
      <c r="A86" t="s">
        <v>1991</v>
      </c>
      <c r="B86" t="s">
        <v>170</v>
      </c>
      <c r="C86" t="s">
        <v>184</v>
      </c>
      <c r="D86" t="s">
        <v>184</v>
      </c>
      <c r="E86">
        <v>2021</v>
      </c>
      <c r="F86" t="s">
        <v>176</v>
      </c>
      <c r="G86">
        <v>6</v>
      </c>
      <c r="H86">
        <v>8702.9311215398338</v>
      </c>
    </row>
    <row r="87" spans="1:8" x14ac:dyDescent="0.25">
      <c r="A87" t="s">
        <v>1992</v>
      </c>
      <c r="B87" t="s">
        <v>170</v>
      </c>
      <c r="C87" t="s">
        <v>184</v>
      </c>
      <c r="D87" t="s">
        <v>184</v>
      </c>
      <c r="E87">
        <v>2021</v>
      </c>
      <c r="F87" t="s">
        <v>173</v>
      </c>
      <c r="G87">
        <v>3</v>
      </c>
      <c r="H87">
        <v>8668.1222560648785</v>
      </c>
    </row>
    <row r="88" spans="1:8" x14ac:dyDescent="0.25">
      <c r="A88" t="s">
        <v>1993</v>
      </c>
      <c r="B88" t="s">
        <v>170</v>
      </c>
      <c r="C88" t="s">
        <v>184</v>
      </c>
      <c r="D88" t="s">
        <v>184</v>
      </c>
      <c r="E88">
        <v>2021</v>
      </c>
      <c r="F88" t="s">
        <v>175</v>
      </c>
      <c r="G88">
        <v>5</v>
      </c>
      <c r="H88">
        <v>8691.6602775101419</v>
      </c>
    </row>
    <row r="89" spans="1:8" x14ac:dyDescent="0.25">
      <c r="A89" t="s">
        <v>1994</v>
      </c>
      <c r="B89" t="s">
        <v>170</v>
      </c>
      <c r="C89" t="s">
        <v>184</v>
      </c>
      <c r="D89" t="s">
        <v>184</v>
      </c>
      <c r="E89">
        <v>2021</v>
      </c>
      <c r="F89" t="s">
        <v>181</v>
      </c>
      <c r="G89">
        <v>11</v>
      </c>
      <c r="H89">
        <v>8761.3050340252321</v>
      </c>
    </row>
    <row r="90" spans="1:8" x14ac:dyDescent="0.25">
      <c r="A90" t="s">
        <v>1995</v>
      </c>
      <c r="B90" t="s">
        <v>170</v>
      </c>
      <c r="C90" t="s">
        <v>184</v>
      </c>
      <c r="D90" t="s">
        <v>184</v>
      </c>
      <c r="E90">
        <v>2021</v>
      </c>
      <c r="F90" t="s">
        <v>180</v>
      </c>
      <c r="G90">
        <v>10</v>
      </c>
      <c r="H90">
        <v>8750.027837806565</v>
      </c>
    </row>
    <row r="91" spans="1:8" x14ac:dyDescent="0.25">
      <c r="A91" t="s">
        <v>1996</v>
      </c>
      <c r="B91" t="s">
        <v>170</v>
      </c>
      <c r="C91" t="s">
        <v>184</v>
      </c>
      <c r="D91" t="s">
        <v>184</v>
      </c>
      <c r="E91">
        <v>2021</v>
      </c>
      <c r="F91" t="s">
        <v>179</v>
      </c>
      <c r="G91">
        <v>9</v>
      </c>
      <c r="H91">
        <v>8737.7517612218398</v>
      </c>
    </row>
    <row r="92" spans="1:8" x14ac:dyDescent="0.25">
      <c r="A92" t="s">
        <v>1997</v>
      </c>
      <c r="B92" t="s">
        <v>170</v>
      </c>
      <c r="C92" t="s">
        <v>184</v>
      </c>
      <c r="D92" t="s">
        <v>184</v>
      </c>
      <c r="E92">
        <v>2021</v>
      </c>
      <c r="F92" t="s">
        <v>183</v>
      </c>
      <c r="G92">
        <v>8</v>
      </c>
      <c r="H92">
        <v>8726.4768716608469</v>
      </c>
    </row>
    <row r="93" spans="1:8" x14ac:dyDescent="0.25">
      <c r="A93" t="s">
        <v>1998</v>
      </c>
      <c r="B93" t="s">
        <v>170</v>
      </c>
      <c r="C93" t="s">
        <v>184</v>
      </c>
      <c r="D93" t="s">
        <v>184</v>
      </c>
      <c r="E93">
        <v>2022</v>
      </c>
      <c r="F93" t="s">
        <v>174</v>
      </c>
      <c r="G93">
        <v>4</v>
      </c>
      <c r="H93">
        <v>8819.7107725770838</v>
      </c>
    </row>
    <row r="94" spans="1:8" x14ac:dyDescent="0.25">
      <c r="A94" t="s">
        <v>1999</v>
      </c>
      <c r="B94" t="s">
        <v>170</v>
      </c>
      <c r="C94" t="s">
        <v>184</v>
      </c>
      <c r="D94" t="s">
        <v>184</v>
      </c>
      <c r="E94">
        <v>2022</v>
      </c>
      <c r="F94" t="s">
        <v>178</v>
      </c>
      <c r="G94">
        <v>8</v>
      </c>
      <c r="H94">
        <v>8867.8585026274013</v>
      </c>
    </row>
    <row r="95" spans="1:8" x14ac:dyDescent="0.25">
      <c r="A95" t="s">
        <v>2000</v>
      </c>
      <c r="B95" t="s">
        <v>170</v>
      </c>
      <c r="C95" t="s">
        <v>184</v>
      </c>
      <c r="D95" t="s">
        <v>184</v>
      </c>
      <c r="E95">
        <v>2022</v>
      </c>
      <c r="F95" t="s">
        <v>182</v>
      </c>
      <c r="G95">
        <v>12</v>
      </c>
      <c r="H95">
        <v>8915.0267590075709</v>
      </c>
    </row>
    <row r="96" spans="1:8" x14ac:dyDescent="0.25">
      <c r="A96" t="s">
        <v>2001</v>
      </c>
      <c r="B96" t="s">
        <v>170</v>
      </c>
      <c r="C96" t="s">
        <v>184</v>
      </c>
      <c r="D96" t="s">
        <v>184</v>
      </c>
      <c r="E96">
        <v>2022</v>
      </c>
      <c r="F96" t="s">
        <v>172</v>
      </c>
      <c r="G96">
        <v>2</v>
      </c>
      <c r="H96">
        <v>8797.1446636001474</v>
      </c>
    </row>
    <row r="97" spans="1:8" x14ac:dyDescent="0.25">
      <c r="A97" t="s">
        <v>2002</v>
      </c>
      <c r="B97" t="s">
        <v>170</v>
      </c>
      <c r="C97" t="s">
        <v>184</v>
      </c>
      <c r="D97" t="s">
        <v>184</v>
      </c>
      <c r="E97">
        <v>2022</v>
      </c>
      <c r="F97" t="s">
        <v>171</v>
      </c>
      <c r="G97">
        <v>1</v>
      </c>
      <c r="H97">
        <v>8784.8634465977466</v>
      </c>
    </row>
    <row r="98" spans="1:8" x14ac:dyDescent="0.25">
      <c r="A98" t="s">
        <v>2003</v>
      </c>
      <c r="B98" t="s">
        <v>170</v>
      </c>
      <c r="C98" t="s">
        <v>184</v>
      </c>
      <c r="D98" t="s">
        <v>184</v>
      </c>
      <c r="E98">
        <v>2022</v>
      </c>
      <c r="F98" t="s">
        <v>177</v>
      </c>
      <c r="G98">
        <v>7</v>
      </c>
      <c r="H98">
        <v>8855.5696538787033</v>
      </c>
    </row>
    <row r="99" spans="1:8" x14ac:dyDescent="0.25">
      <c r="A99" t="s">
        <v>2004</v>
      </c>
      <c r="B99" t="s">
        <v>170</v>
      </c>
      <c r="C99" t="s">
        <v>184</v>
      </c>
      <c r="D99" t="s">
        <v>184</v>
      </c>
      <c r="E99">
        <v>2022</v>
      </c>
      <c r="F99" t="s">
        <v>176</v>
      </c>
      <c r="G99">
        <v>6</v>
      </c>
      <c r="H99">
        <v>8843.2820640866794</v>
      </c>
    </row>
    <row r="100" spans="1:8" x14ac:dyDescent="0.25">
      <c r="A100" t="s">
        <v>2005</v>
      </c>
      <c r="B100" t="s">
        <v>170</v>
      </c>
      <c r="C100" t="s">
        <v>184</v>
      </c>
      <c r="D100" t="s">
        <v>184</v>
      </c>
      <c r="E100">
        <v>2022</v>
      </c>
      <c r="F100" t="s">
        <v>173</v>
      </c>
      <c r="G100">
        <v>3</v>
      </c>
      <c r="H100">
        <v>8808.4270091629951</v>
      </c>
    </row>
    <row r="101" spans="1:8" x14ac:dyDescent="0.25">
      <c r="A101" t="s">
        <v>2006</v>
      </c>
      <c r="B101" t="s">
        <v>170</v>
      </c>
      <c r="C101" t="s">
        <v>184</v>
      </c>
      <c r="D101" t="s">
        <v>184</v>
      </c>
      <c r="E101">
        <v>2022</v>
      </c>
      <c r="F101" t="s">
        <v>175</v>
      </c>
      <c r="G101">
        <v>5</v>
      </c>
      <c r="H101">
        <v>8831.9958521280114</v>
      </c>
    </row>
    <row r="102" spans="1:8" x14ac:dyDescent="0.25">
      <c r="A102" t="s">
        <v>2007</v>
      </c>
      <c r="B102" t="s">
        <v>170</v>
      </c>
      <c r="C102" t="s">
        <v>184</v>
      </c>
      <c r="D102" t="s">
        <v>184</v>
      </c>
      <c r="E102">
        <v>2022</v>
      </c>
      <c r="F102" t="s">
        <v>181</v>
      </c>
      <c r="G102">
        <v>11</v>
      </c>
      <c r="H102">
        <v>8902.7327184924761</v>
      </c>
    </row>
    <row r="103" spans="1:8" x14ac:dyDescent="0.25">
      <c r="A103" t="s">
        <v>2008</v>
      </c>
      <c r="B103" t="s">
        <v>170</v>
      </c>
      <c r="C103" t="s">
        <v>184</v>
      </c>
      <c r="D103" t="s">
        <v>184</v>
      </c>
      <c r="E103">
        <v>2022</v>
      </c>
      <c r="F103" t="s">
        <v>180</v>
      </c>
      <c r="G103">
        <v>10</v>
      </c>
      <c r="H103">
        <v>8891.4400927725965</v>
      </c>
    </row>
    <row r="104" spans="1:8" x14ac:dyDescent="0.25">
      <c r="A104" t="s">
        <v>2009</v>
      </c>
      <c r="B104" t="s">
        <v>170</v>
      </c>
      <c r="C104" t="s">
        <v>184</v>
      </c>
      <c r="D104" t="s">
        <v>184</v>
      </c>
      <c r="E104">
        <v>2022</v>
      </c>
      <c r="F104" t="s">
        <v>179</v>
      </c>
      <c r="G104">
        <v>9</v>
      </c>
      <c r="H104">
        <v>8879.1485753807174</v>
      </c>
    </row>
    <row r="105" spans="1:8" x14ac:dyDescent="0.25">
      <c r="A105" t="s">
        <v>2010</v>
      </c>
      <c r="B105" t="s">
        <v>170</v>
      </c>
      <c r="C105" t="s">
        <v>184</v>
      </c>
      <c r="D105" t="s">
        <v>184</v>
      </c>
      <c r="E105">
        <v>2022</v>
      </c>
      <c r="F105" t="s">
        <v>183</v>
      </c>
      <c r="G105">
        <v>8</v>
      </c>
      <c r="H105">
        <v>8867.8585026274013</v>
      </c>
    </row>
    <row r="106" spans="1:8" x14ac:dyDescent="0.25">
      <c r="A106" t="s">
        <v>2011</v>
      </c>
      <c r="B106" t="s">
        <v>170</v>
      </c>
      <c r="C106" t="s">
        <v>184</v>
      </c>
      <c r="D106" t="s">
        <v>184</v>
      </c>
      <c r="E106">
        <v>2023</v>
      </c>
      <c r="F106" t="s">
        <v>174</v>
      </c>
      <c r="G106">
        <v>4</v>
      </c>
      <c r="H106">
        <v>8962.2156910853973</v>
      </c>
    </row>
    <row r="107" spans="1:8" x14ac:dyDescent="0.25">
      <c r="A107" t="s">
        <v>2012</v>
      </c>
      <c r="B107" t="s">
        <v>170</v>
      </c>
      <c r="C107" t="s">
        <v>184</v>
      </c>
      <c r="D107" t="s">
        <v>184</v>
      </c>
      <c r="E107">
        <v>2023</v>
      </c>
      <c r="F107" t="s">
        <v>178</v>
      </c>
      <c r="G107">
        <v>8</v>
      </c>
      <c r="H107">
        <v>9010.4255935181154</v>
      </c>
    </row>
    <row r="108" spans="1:8" x14ac:dyDescent="0.25">
      <c r="A108" t="s">
        <v>2013</v>
      </c>
      <c r="B108" t="s">
        <v>170</v>
      </c>
      <c r="C108" t="s">
        <v>184</v>
      </c>
      <c r="D108" t="s">
        <v>184</v>
      </c>
      <c r="E108">
        <v>2023</v>
      </c>
      <c r="F108" t="s">
        <v>182</v>
      </c>
      <c r="G108">
        <v>12</v>
      </c>
      <c r="H108">
        <v>9058.6562615698895</v>
      </c>
    </row>
    <row r="109" spans="1:8" x14ac:dyDescent="0.25">
      <c r="A109" t="s">
        <v>2014</v>
      </c>
      <c r="B109" t="s">
        <v>170</v>
      </c>
      <c r="C109" t="s">
        <v>184</v>
      </c>
      <c r="D109" t="s">
        <v>184</v>
      </c>
      <c r="E109">
        <v>2023</v>
      </c>
      <c r="F109" t="s">
        <v>172</v>
      </c>
      <c r="G109">
        <v>2</v>
      </c>
      <c r="H109">
        <v>8938.6186013143451</v>
      </c>
    </row>
    <row r="110" spans="1:8" x14ac:dyDescent="0.25">
      <c r="A110" t="s">
        <v>2015</v>
      </c>
      <c r="B110" t="s">
        <v>170</v>
      </c>
      <c r="C110" t="s">
        <v>184</v>
      </c>
      <c r="D110" t="s">
        <v>184</v>
      </c>
      <c r="E110">
        <v>2023</v>
      </c>
      <c r="F110" t="s">
        <v>171</v>
      </c>
      <c r="G110">
        <v>1</v>
      </c>
      <c r="H110">
        <v>8926.321971469979</v>
      </c>
    </row>
    <row r="111" spans="1:8" x14ac:dyDescent="0.25">
      <c r="A111" t="s">
        <v>2016</v>
      </c>
      <c r="B111" t="s">
        <v>170</v>
      </c>
      <c r="C111" t="s">
        <v>184</v>
      </c>
      <c r="D111" t="s">
        <v>184</v>
      </c>
      <c r="E111">
        <v>2023</v>
      </c>
      <c r="F111" t="s">
        <v>177</v>
      </c>
      <c r="G111">
        <v>7</v>
      </c>
      <c r="H111">
        <v>8998.121042486644</v>
      </c>
    </row>
    <row r="112" spans="1:8" x14ac:dyDescent="0.25">
      <c r="A112" t="s">
        <v>2017</v>
      </c>
      <c r="B112" t="s">
        <v>170</v>
      </c>
      <c r="C112" t="s">
        <v>184</v>
      </c>
      <c r="D112" t="s">
        <v>184</v>
      </c>
      <c r="E112">
        <v>2023</v>
      </c>
      <c r="F112" t="s">
        <v>176</v>
      </c>
      <c r="G112">
        <v>6</v>
      </c>
      <c r="H112">
        <v>8986.8180406061165</v>
      </c>
    </row>
    <row r="113" spans="1:8" x14ac:dyDescent="0.25">
      <c r="A113" t="s">
        <v>2018</v>
      </c>
      <c r="B113" t="s">
        <v>170</v>
      </c>
      <c r="C113" t="s">
        <v>184</v>
      </c>
      <c r="D113" t="s">
        <v>184</v>
      </c>
      <c r="E113">
        <v>2023</v>
      </c>
      <c r="F113" t="s">
        <v>173</v>
      </c>
      <c r="G113">
        <v>3</v>
      </c>
      <c r="H113">
        <v>8950.9165582832447</v>
      </c>
    </row>
    <row r="114" spans="1:8" x14ac:dyDescent="0.25">
      <c r="A114" t="s">
        <v>2019</v>
      </c>
      <c r="B114" t="s">
        <v>170</v>
      </c>
      <c r="C114" t="s">
        <v>184</v>
      </c>
      <c r="D114" t="s">
        <v>184</v>
      </c>
      <c r="E114">
        <v>2023</v>
      </c>
      <c r="F114" t="s">
        <v>175</v>
      </c>
      <c r="G114">
        <v>5</v>
      </c>
      <c r="H114">
        <v>8974.5162146417479</v>
      </c>
    </row>
    <row r="115" spans="1:8" x14ac:dyDescent="0.25">
      <c r="A115" t="s">
        <v>2020</v>
      </c>
      <c r="B115" t="s">
        <v>170</v>
      </c>
      <c r="C115" t="s">
        <v>184</v>
      </c>
      <c r="D115" t="s">
        <v>184</v>
      </c>
      <c r="E115">
        <v>2023</v>
      </c>
      <c r="F115" t="s">
        <v>181</v>
      </c>
      <c r="G115">
        <v>11</v>
      </c>
      <c r="H115">
        <v>9046.3466071527837</v>
      </c>
    </row>
    <row r="116" spans="1:8" x14ac:dyDescent="0.25">
      <c r="A116" t="s">
        <v>2021</v>
      </c>
      <c r="B116" t="s">
        <v>170</v>
      </c>
      <c r="C116" t="s">
        <v>184</v>
      </c>
      <c r="D116" t="s">
        <v>184</v>
      </c>
      <c r="E116">
        <v>2023</v>
      </c>
      <c r="F116" t="s">
        <v>180</v>
      </c>
      <c r="G116">
        <v>10</v>
      </c>
      <c r="H116">
        <v>9035.038261058884</v>
      </c>
    </row>
    <row r="117" spans="1:8" x14ac:dyDescent="0.25">
      <c r="A117" t="s">
        <v>2022</v>
      </c>
      <c r="B117" t="s">
        <v>170</v>
      </c>
      <c r="C117" t="s">
        <v>184</v>
      </c>
      <c r="D117" t="s">
        <v>184</v>
      </c>
      <c r="E117">
        <v>2023</v>
      </c>
      <c r="F117" t="s">
        <v>179</v>
      </c>
      <c r="G117">
        <v>9</v>
      </c>
      <c r="H117">
        <v>9022.7313440514863</v>
      </c>
    </row>
    <row r="118" spans="1:8" x14ac:dyDescent="0.25">
      <c r="A118" t="s">
        <v>2023</v>
      </c>
      <c r="B118" t="s">
        <v>170</v>
      </c>
      <c r="C118" t="s">
        <v>184</v>
      </c>
      <c r="D118" t="s">
        <v>184</v>
      </c>
      <c r="E118">
        <v>2023</v>
      </c>
      <c r="F118" t="s">
        <v>183</v>
      </c>
      <c r="G118">
        <v>8</v>
      </c>
      <c r="H118">
        <v>9010.4255935181154</v>
      </c>
    </row>
    <row r="119" spans="1:8" x14ac:dyDescent="0.25">
      <c r="A119" t="s">
        <v>2024</v>
      </c>
      <c r="B119" t="s">
        <v>170</v>
      </c>
      <c r="C119" t="s">
        <v>184</v>
      </c>
      <c r="D119" t="s">
        <v>184</v>
      </c>
      <c r="E119">
        <v>2024</v>
      </c>
      <c r="F119" t="s">
        <v>174</v>
      </c>
      <c r="G119">
        <v>4</v>
      </c>
      <c r="H119">
        <v>9106.9079600462392</v>
      </c>
    </row>
    <row r="120" spans="1:8" x14ac:dyDescent="0.25">
      <c r="A120" t="s">
        <v>2025</v>
      </c>
      <c r="B120" t="s">
        <v>170</v>
      </c>
      <c r="C120" t="s">
        <v>184</v>
      </c>
      <c r="D120" t="s">
        <v>184</v>
      </c>
      <c r="E120">
        <v>2024</v>
      </c>
      <c r="F120" t="s">
        <v>178</v>
      </c>
      <c r="G120">
        <v>8</v>
      </c>
      <c r="H120">
        <v>9156.1805153974292</v>
      </c>
    </row>
    <row r="121" spans="1:8" x14ac:dyDescent="0.25">
      <c r="A121" t="s">
        <v>2026</v>
      </c>
      <c r="B121" t="s">
        <v>170</v>
      </c>
      <c r="C121" t="s">
        <v>184</v>
      </c>
      <c r="D121" t="s">
        <v>184</v>
      </c>
      <c r="E121">
        <v>2024</v>
      </c>
      <c r="F121" t="s">
        <v>182</v>
      </c>
      <c r="G121">
        <v>12</v>
      </c>
      <c r="H121">
        <v>9204.4743723909542</v>
      </c>
    </row>
    <row r="122" spans="1:8" x14ac:dyDescent="0.25">
      <c r="A122" t="s">
        <v>2027</v>
      </c>
      <c r="B122" t="s">
        <v>170</v>
      </c>
      <c r="C122" t="s">
        <v>184</v>
      </c>
      <c r="D122" t="s">
        <v>184</v>
      </c>
      <c r="E122">
        <v>2024</v>
      </c>
      <c r="F122" t="s">
        <v>172</v>
      </c>
      <c r="G122">
        <v>2</v>
      </c>
      <c r="H122">
        <v>9083.2795025156702</v>
      </c>
    </row>
    <row r="123" spans="1:8" x14ac:dyDescent="0.25">
      <c r="A123" t="s">
        <v>2028</v>
      </c>
      <c r="B123" t="s">
        <v>170</v>
      </c>
      <c r="C123" t="s">
        <v>184</v>
      </c>
      <c r="D123" t="s">
        <v>184</v>
      </c>
      <c r="E123">
        <v>2024</v>
      </c>
      <c r="F123" t="s">
        <v>171</v>
      </c>
      <c r="G123">
        <v>1</v>
      </c>
      <c r="H123">
        <v>9070.9672275258745</v>
      </c>
    </row>
    <row r="124" spans="1:8" x14ac:dyDescent="0.25">
      <c r="A124" t="s">
        <v>2029</v>
      </c>
      <c r="B124" t="s">
        <v>170</v>
      </c>
      <c r="C124" t="s">
        <v>184</v>
      </c>
      <c r="D124" t="s">
        <v>184</v>
      </c>
      <c r="E124">
        <v>2024</v>
      </c>
      <c r="F124" t="s">
        <v>177</v>
      </c>
      <c r="G124">
        <v>7</v>
      </c>
      <c r="H124">
        <v>9143.8603605364169</v>
      </c>
    </row>
    <row r="125" spans="1:8" x14ac:dyDescent="0.25">
      <c r="A125" t="s">
        <v>2030</v>
      </c>
      <c r="B125" t="s">
        <v>170</v>
      </c>
      <c r="C125" t="s">
        <v>184</v>
      </c>
      <c r="D125" t="s">
        <v>184</v>
      </c>
      <c r="E125">
        <v>2024</v>
      </c>
      <c r="F125" t="s">
        <v>176</v>
      </c>
      <c r="G125">
        <v>6</v>
      </c>
      <c r="H125">
        <v>9131.5416027031988</v>
      </c>
    </row>
    <row r="126" spans="1:8" x14ac:dyDescent="0.25">
      <c r="A126" t="s">
        <v>2031</v>
      </c>
      <c r="B126" t="s">
        <v>170</v>
      </c>
      <c r="C126" t="s">
        <v>184</v>
      </c>
      <c r="D126" t="s">
        <v>184</v>
      </c>
      <c r="E126">
        <v>2024</v>
      </c>
      <c r="F126" t="s">
        <v>173</v>
      </c>
      <c r="G126">
        <v>3</v>
      </c>
      <c r="H126">
        <v>9094.592935262328</v>
      </c>
    </row>
    <row r="127" spans="1:8" x14ac:dyDescent="0.25">
      <c r="A127" t="s">
        <v>2032</v>
      </c>
      <c r="B127" t="s">
        <v>170</v>
      </c>
      <c r="C127" t="s">
        <v>184</v>
      </c>
      <c r="D127" t="s">
        <v>184</v>
      </c>
      <c r="E127">
        <v>2024</v>
      </c>
      <c r="F127" t="s">
        <v>175</v>
      </c>
      <c r="G127">
        <v>5</v>
      </c>
      <c r="H127">
        <v>9119.2241909891964</v>
      </c>
    </row>
    <row r="128" spans="1:8" x14ac:dyDescent="0.25">
      <c r="A128" t="s">
        <v>2033</v>
      </c>
      <c r="B128" t="s">
        <v>170</v>
      </c>
      <c r="C128" t="s">
        <v>184</v>
      </c>
      <c r="D128" t="s">
        <v>184</v>
      </c>
      <c r="E128">
        <v>2024</v>
      </c>
      <c r="F128" t="s">
        <v>181</v>
      </c>
      <c r="G128">
        <v>11</v>
      </c>
      <c r="H128">
        <v>9193.1489633547681</v>
      </c>
    </row>
    <row r="129" spans="1:8" x14ac:dyDescent="0.25">
      <c r="A129" t="s">
        <v>2034</v>
      </c>
      <c r="B129" t="s">
        <v>170</v>
      </c>
      <c r="C129" t="s">
        <v>184</v>
      </c>
      <c r="D129" t="s">
        <v>184</v>
      </c>
      <c r="E129">
        <v>2024</v>
      </c>
      <c r="F129" t="s">
        <v>180</v>
      </c>
      <c r="G129">
        <v>10</v>
      </c>
      <c r="H129">
        <v>9180.8249375561099</v>
      </c>
    </row>
    <row r="130" spans="1:8" x14ac:dyDescent="0.25">
      <c r="A130" t="s">
        <v>2035</v>
      </c>
      <c r="B130" t="s">
        <v>170</v>
      </c>
      <c r="C130" t="s">
        <v>184</v>
      </c>
      <c r="D130" t="s">
        <v>184</v>
      </c>
      <c r="E130">
        <v>2024</v>
      </c>
      <c r="F130" t="s">
        <v>179</v>
      </c>
      <c r="G130">
        <v>9</v>
      </c>
      <c r="H130">
        <v>9168.5021258255165</v>
      </c>
    </row>
    <row r="131" spans="1:8" x14ac:dyDescent="0.25">
      <c r="A131" t="s">
        <v>2036</v>
      </c>
      <c r="B131" t="s">
        <v>170</v>
      </c>
      <c r="C131" t="s">
        <v>184</v>
      </c>
      <c r="D131" t="s">
        <v>184</v>
      </c>
      <c r="E131">
        <v>2024</v>
      </c>
      <c r="F131" t="s">
        <v>183</v>
      </c>
      <c r="G131">
        <v>8</v>
      </c>
      <c r="H131">
        <v>9156.1805153974292</v>
      </c>
    </row>
    <row r="132" spans="1:8" x14ac:dyDescent="0.25">
      <c r="A132" t="s">
        <v>2037</v>
      </c>
      <c r="B132" t="s">
        <v>170</v>
      </c>
      <c r="C132" t="s">
        <v>184</v>
      </c>
      <c r="D132" t="s">
        <v>184</v>
      </c>
      <c r="E132">
        <v>2025</v>
      </c>
      <c r="F132" t="s">
        <v>174</v>
      </c>
      <c r="G132">
        <v>4</v>
      </c>
      <c r="H132">
        <v>9253.7893638730202</v>
      </c>
    </row>
    <row r="133" spans="1:8" x14ac:dyDescent="0.25">
      <c r="A133" t="s">
        <v>2038</v>
      </c>
      <c r="B133" t="s">
        <v>170</v>
      </c>
      <c r="C133" t="s">
        <v>184</v>
      </c>
      <c r="D133" t="s">
        <v>184</v>
      </c>
      <c r="E133">
        <v>2025</v>
      </c>
      <c r="F133" t="s">
        <v>178</v>
      </c>
      <c r="G133">
        <v>8</v>
      </c>
      <c r="H133">
        <v>9304.1256797030019</v>
      </c>
    </row>
    <row r="134" spans="1:8" x14ac:dyDescent="0.25">
      <c r="A134" t="s">
        <v>2039</v>
      </c>
      <c r="B134" t="s">
        <v>170</v>
      </c>
      <c r="C134" t="s">
        <v>184</v>
      </c>
      <c r="D134" t="s">
        <v>184</v>
      </c>
      <c r="E134">
        <v>2025</v>
      </c>
      <c r="F134" t="s">
        <v>182</v>
      </c>
      <c r="G134">
        <v>12</v>
      </c>
      <c r="H134">
        <v>9353.4833098089948</v>
      </c>
    </row>
    <row r="135" spans="1:8" x14ac:dyDescent="0.25">
      <c r="A135" t="s">
        <v>2040</v>
      </c>
      <c r="B135" t="s">
        <v>170</v>
      </c>
      <c r="C135" t="s">
        <v>184</v>
      </c>
      <c r="D135" t="s">
        <v>184</v>
      </c>
      <c r="E135">
        <v>2025</v>
      </c>
      <c r="F135" t="s">
        <v>172</v>
      </c>
      <c r="G135">
        <v>2</v>
      </c>
      <c r="H135">
        <v>9229.1292806238253</v>
      </c>
    </row>
    <row r="136" spans="1:8" x14ac:dyDescent="0.25">
      <c r="A136" t="s">
        <v>2041</v>
      </c>
      <c r="B136" t="s">
        <v>170</v>
      </c>
      <c r="C136" t="s">
        <v>184</v>
      </c>
      <c r="D136" t="s">
        <v>184</v>
      </c>
      <c r="E136">
        <v>2025</v>
      </c>
      <c r="F136" t="s">
        <v>171</v>
      </c>
      <c r="G136">
        <v>1</v>
      </c>
      <c r="H136">
        <v>9216.8011564520366</v>
      </c>
    </row>
    <row r="137" spans="1:8" x14ac:dyDescent="0.25">
      <c r="A137" t="s">
        <v>2042</v>
      </c>
      <c r="B137" t="s">
        <v>170</v>
      </c>
      <c r="C137" t="s">
        <v>184</v>
      </c>
      <c r="D137" t="s">
        <v>184</v>
      </c>
      <c r="E137">
        <v>2025</v>
      </c>
      <c r="F137" t="s">
        <v>177</v>
      </c>
      <c r="G137">
        <v>7</v>
      </c>
      <c r="H137">
        <v>9291.7895670671933</v>
      </c>
    </row>
    <row r="138" spans="1:8" x14ac:dyDescent="0.25">
      <c r="A138" t="s">
        <v>2043</v>
      </c>
      <c r="B138" t="s">
        <v>170</v>
      </c>
      <c r="C138" t="s">
        <v>184</v>
      </c>
      <c r="D138" t="s">
        <v>184</v>
      </c>
      <c r="E138">
        <v>2025</v>
      </c>
      <c r="F138" t="s">
        <v>176</v>
      </c>
      <c r="G138">
        <v>6</v>
      </c>
      <c r="H138">
        <v>9279.4548025225722</v>
      </c>
    </row>
    <row r="139" spans="1:8" x14ac:dyDescent="0.25">
      <c r="A139" t="s">
        <v>2044</v>
      </c>
      <c r="B139" t="s">
        <v>170</v>
      </c>
      <c r="C139" t="s">
        <v>184</v>
      </c>
      <c r="D139" t="s">
        <v>184</v>
      </c>
      <c r="E139">
        <v>2025</v>
      </c>
      <c r="F139" t="s">
        <v>173</v>
      </c>
      <c r="G139">
        <v>3</v>
      </c>
      <c r="H139">
        <v>9241.4587195301974</v>
      </c>
    </row>
    <row r="140" spans="1:8" x14ac:dyDescent="0.25">
      <c r="A140" t="s">
        <v>2045</v>
      </c>
      <c r="B140" t="s">
        <v>170</v>
      </c>
      <c r="C140" t="s">
        <v>184</v>
      </c>
      <c r="D140" t="s">
        <v>184</v>
      </c>
      <c r="E140">
        <v>2025</v>
      </c>
      <c r="F140" t="s">
        <v>175</v>
      </c>
      <c r="G140">
        <v>5</v>
      </c>
      <c r="H140">
        <v>9266.1214781958188</v>
      </c>
    </row>
    <row r="141" spans="1:8" x14ac:dyDescent="0.25">
      <c r="A141" t="s">
        <v>2046</v>
      </c>
      <c r="B141" t="s">
        <v>170</v>
      </c>
      <c r="C141" t="s">
        <v>184</v>
      </c>
      <c r="D141" t="s">
        <v>184</v>
      </c>
      <c r="E141">
        <v>2025</v>
      </c>
      <c r="F141" t="s">
        <v>181</v>
      </c>
      <c r="G141">
        <v>11</v>
      </c>
      <c r="H141">
        <v>9341.1419669237494</v>
      </c>
    </row>
    <row r="142" spans="1:8" x14ac:dyDescent="0.25">
      <c r="A142" t="s">
        <v>2047</v>
      </c>
      <c r="B142" t="s">
        <v>170</v>
      </c>
      <c r="C142" t="s">
        <v>184</v>
      </c>
      <c r="D142" t="s">
        <v>184</v>
      </c>
      <c r="E142">
        <v>2025</v>
      </c>
      <c r="F142" t="s">
        <v>180</v>
      </c>
      <c r="G142">
        <v>10</v>
      </c>
      <c r="H142">
        <v>9328.8018554063547</v>
      </c>
    </row>
    <row r="143" spans="1:8" x14ac:dyDescent="0.25">
      <c r="A143" t="s">
        <v>2048</v>
      </c>
      <c r="B143" t="s">
        <v>170</v>
      </c>
      <c r="C143" t="s">
        <v>184</v>
      </c>
      <c r="D143" t="s">
        <v>184</v>
      </c>
      <c r="E143">
        <v>2025</v>
      </c>
      <c r="F143" t="s">
        <v>179</v>
      </c>
      <c r="G143">
        <v>9</v>
      </c>
      <c r="H143">
        <v>9316.4631150618607</v>
      </c>
    </row>
    <row r="144" spans="1:8" x14ac:dyDescent="0.25">
      <c r="A144" t="s">
        <v>2049</v>
      </c>
      <c r="B144" t="s">
        <v>170</v>
      </c>
      <c r="C144" t="s">
        <v>184</v>
      </c>
      <c r="D144" t="s">
        <v>184</v>
      </c>
      <c r="E144">
        <v>2025</v>
      </c>
      <c r="F144" t="s">
        <v>183</v>
      </c>
      <c r="G144">
        <v>8</v>
      </c>
      <c r="H144">
        <v>9304.1256797030019</v>
      </c>
    </row>
    <row r="145" spans="1:8" x14ac:dyDescent="0.25">
      <c r="A145" t="s">
        <v>2050</v>
      </c>
      <c r="B145" t="s">
        <v>170</v>
      </c>
      <c r="C145" t="s">
        <v>187</v>
      </c>
      <c r="D145" t="s">
        <v>184</v>
      </c>
      <c r="E145">
        <v>2015</v>
      </c>
      <c r="F145" t="s">
        <v>174</v>
      </c>
      <c r="G145">
        <v>4</v>
      </c>
      <c r="H145">
        <v>0</v>
      </c>
    </row>
    <row r="146" spans="1:8" x14ac:dyDescent="0.25">
      <c r="A146" t="s">
        <v>2051</v>
      </c>
      <c r="B146" t="s">
        <v>170</v>
      </c>
      <c r="C146" t="s">
        <v>187</v>
      </c>
      <c r="D146" t="s">
        <v>184</v>
      </c>
      <c r="E146">
        <v>2015</v>
      </c>
      <c r="F146" t="s">
        <v>178</v>
      </c>
      <c r="G146">
        <v>8</v>
      </c>
      <c r="H146">
        <v>0</v>
      </c>
    </row>
    <row r="147" spans="1:8" x14ac:dyDescent="0.25">
      <c r="A147" t="s">
        <v>2052</v>
      </c>
      <c r="B147" t="s">
        <v>170</v>
      </c>
      <c r="C147" t="s">
        <v>187</v>
      </c>
      <c r="D147" t="s">
        <v>184</v>
      </c>
      <c r="E147">
        <v>2015</v>
      </c>
      <c r="F147" t="s">
        <v>182</v>
      </c>
      <c r="G147">
        <v>12</v>
      </c>
      <c r="H147">
        <v>0</v>
      </c>
    </row>
    <row r="148" spans="1:8" x14ac:dyDescent="0.25">
      <c r="A148" t="s">
        <v>2053</v>
      </c>
      <c r="B148" t="s">
        <v>170</v>
      </c>
      <c r="C148" t="s">
        <v>187</v>
      </c>
      <c r="D148" t="s">
        <v>184</v>
      </c>
      <c r="E148">
        <v>2015</v>
      </c>
      <c r="F148" t="s">
        <v>172</v>
      </c>
      <c r="G148">
        <v>2</v>
      </c>
      <c r="H148">
        <v>0</v>
      </c>
    </row>
    <row r="149" spans="1:8" x14ac:dyDescent="0.25">
      <c r="A149" t="s">
        <v>2054</v>
      </c>
      <c r="B149" t="s">
        <v>170</v>
      </c>
      <c r="C149" t="s">
        <v>187</v>
      </c>
      <c r="D149" t="s">
        <v>184</v>
      </c>
      <c r="E149">
        <v>2015</v>
      </c>
      <c r="F149" t="s">
        <v>171</v>
      </c>
      <c r="G149">
        <v>1</v>
      </c>
      <c r="H149">
        <v>0</v>
      </c>
    </row>
    <row r="150" spans="1:8" x14ac:dyDescent="0.25">
      <c r="A150" t="s">
        <v>2055</v>
      </c>
      <c r="B150" t="s">
        <v>170</v>
      </c>
      <c r="C150" t="s">
        <v>187</v>
      </c>
      <c r="D150" t="s">
        <v>184</v>
      </c>
      <c r="E150">
        <v>2015</v>
      </c>
      <c r="F150" t="s">
        <v>177</v>
      </c>
      <c r="G150">
        <v>7</v>
      </c>
      <c r="H150">
        <v>0</v>
      </c>
    </row>
    <row r="151" spans="1:8" x14ac:dyDescent="0.25">
      <c r="A151" t="s">
        <v>2056</v>
      </c>
      <c r="B151" t="s">
        <v>170</v>
      </c>
      <c r="C151" t="s">
        <v>187</v>
      </c>
      <c r="D151" t="s">
        <v>184</v>
      </c>
      <c r="E151">
        <v>2015</v>
      </c>
      <c r="F151" t="s">
        <v>176</v>
      </c>
      <c r="G151">
        <v>6</v>
      </c>
      <c r="H151">
        <v>0</v>
      </c>
    </row>
    <row r="152" spans="1:8" x14ac:dyDescent="0.25">
      <c r="A152" t="s">
        <v>2057</v>
      </c>
      <c r="B152" t="s">
        <v>170</v>
      </c>
      <c r="C152" t="s">
        <v>187</v>
      </c>
      <c r="D152" t="s">
        <v>184</v>
      </c>
      <c r="E152">
        <v>2015</v>
      </c>
      <c r="F152" t="s">
        <v>173</v>
      </c>
      <c r="G152">
        <v>3</v>
      </c>
      <c r="H152">
        <v>0</v>
      </c>
    </row>
    <row r="153" spans="1:8" x14ac:dyDescent="0.25">
      <c r="A153" t="s">
        <v>2058</v>
      </c>
      <c r="B153" t="s">
        <v>170</v>
      </c>
      <c r="C153" t="s">
        <v>187</v>
      </c>
      <c r="D153" t="s">
        <v>184</v>
      </c>
      <c r="E153">
        <v>2015</v>
      </c>
      <c r="F153" t="s">
        <v>175</v>
      </c>
      <c r="G153">
        <v>5</v>
      </c>
      <c r="H153">
        <v>0</v>
      </c>
    </row>
    <row r="154" spans="1:8" x14ac:dyDescent="0.25">
      <c r="A154" t="s">
        <v>2059</v>
      </c>
      <c r="B154" t="s">
        <v>170</v>
      </c>
      <c r="C154" t="s">
        <v>187</v>
      </c>
      <c r="D154" t="s">
        <v>184</v>
      </c>
      <c r="E154">
        <v>2015</v>
      </c>
      <c r="F154" t="s">
        <v>181</v>
      </c>
      <c r="G154">
        <v>11</v>
      </c>
      <c r="H154">
        <v>0</v>
      </c>
    </row>
    <row r="155" spans="1:8" x14ac:dyDescent="0.25">
      <c r="A155" t="s">
        <v>2060</v>
      </c>
      <c r="B155" t="s">
        <v>170</v>
      </c>
      <c r="C155" t="s">
        <v>187</v>
      </c>
      <c r="D155" t="s">
        <v>184</v>
      </c>
      <c r="E155">
        <v>2015</v>
      </c>
      <c r="F155" t="s">
        <v>180</v>
      </c>
      <c r="G155">
        <v>10</v>
      </c>
      <c r="H155">
        <v>0</v>
      </c>
    </row>
    <row r="156" spans="1:8" x14ac:dyDescent="0.25">
      <c r="A156" t="s">
        <v>2061</v>
      </c>
      <c r="B156" t="s">
        <v>170</v>
      </c>
      <c r="C156" t="s">
        <v>187</v>
      </c>
      <c r="D156" t="s">
        <v>184</v>
      </c>
      <c r="E156">
        <v>2015</v>
      </c>
      <c r="F156" t="s">
        <v>179</v>
      </c>
      <c r="G156">
        <v>9</v>
      </c>
      <c r="H156">
        <v>0</v>
      </c>
    </row>
    <row r="157" spans="1:8" x14ac:dyDescent="0.25">
      <c r="A157" t="s">
        <v>2062</v>
      </c>
      <c r="B157" t="s">
        <v>170</v>
      </c>
      <c r="C157" t="s">
        <v>187</v>
      </c>
      <c r="D157" t="s">
        <v>184</v>
      </c>
      <c r="E157">
        <v>2015</v>
      </c>
      <c r="F157" t="s">
        <v>183</v>
      </c>
      <c r="G157">
        <v>8</v>
      </c>
      <c r="H157">
        <v>0</v>
      </c>
    </row>
    <row r="158" spans="1:8" x14ac:dyDescent="0.25">
      <c r="A158" t="s">
        <v>2063</v>
      </c>
      <c r="B158" t="s">
        <v>170</v>
      </c>
      <c r="C158" t="s">
        <v>187</v>
      </c>
      <c r="D158" t="s">
        <v>184</v>
      </c>
      <c r="E158">
        <v>2016</v>
      </c>
      <c r="F158" t="s">
        <v>174</v>
      </c>
      <c r="G158">
        <v>4</v>
      </c>
      <c r="H158">
        <v>8772.0001487731934</v>
      </c>
    </row>
    <row r="159" spans="1:8" x14ac:dyDescent="0.25">
      <c r="A159" t="s">
        <v>2064</v>
      </c>
      <c r="B159" t="s">
        <v>170</v>
      </c>
      <c r="C159" t="s">
        <v>187</v>
      </c>
      <c r="D159" t="s">
        <v>184</v>
      </c>
      <c r="E159">
        <v>2016</v>
      </c>
      <c r="F159" t="s">
        <v>178</v>
      </c>
      <c r="G159">
        <v>8</v>
      </c>
      <c r="H159">
        <v>8136.9999523162842</v>
      </c>
    </row>
    <row r="160" spans="1:8" x14ac:dyDescent="0.25">
      <c r="A160" t="s">
        <v>2065</v>
      </c>
      <c r="B160" t="s">
        <v>170</v>
      </c>
      <c r="C160" t="s">
        <v>187</v>
      </c>
      <c r="D160" t="s">
        <v>184</v>
      </c>
      <c r="E160">
        <v>2016</v>
      </c>
      <c r="F160" t="s">
        <v>182</v>
      </c>
      <c r="G160">
        <v>12</v>
      </c>
      <c r="H160">
        <v>8178.0000553131104</v>
      </c>
    </row>
    <row r="161" spans="1:8" x14ac:dyDescent="0.25">
      <c r="A161" t="s">
        <v>2066</v>
      </c>
      <c r="B161" t="s">
        <v>170</v>
      </c>
      <c r="C161" t="s">
        <v>187</v>
      </c>
      <c r="D161" t="s">
        <v>184</v>
      </c>
      <c r="E161">
        <v>2016</v>
      </c>
      <c r="F161" t="s">
        <v>172</v>
      </c>
      <c r="G161">
        <v>2</v>
      </c>
      <c r="H161">
        <v>0</v>
      </c>
    </row>
    <row r="162" spans="1:8" x14ac:dyDescent="0.25">
      <c r="A162" t="s">
        <v>2067</v>
      </c>
      <c r="B162" t="s">
        <v>170</v>
      </c>
      <c r="C162" t="s">
        <v>187</v>
      </c>
      <c r="D162" t="s">
        <v>184</v>
      </c>
      <c r="E162">
        <v>2016</v>
      </c>
      <c r="F162" t="s">
        <v>171</v>
      </c>
      <c r="G162">
        <v>1</v>
      </c>
      <c r="H162">
        <v>0</v>
      </c>
    </row>
    <row r="163" spans="1:8" x14ac:dyDescent="0.25">
      <c r="A163" t="s">
        <v>2068</v>
      </c>
      <c r="B163" t="s">
        <v>170</v>
      </c>
      <c r="C163" t="s">
        <v>187</v>
      </c>
      <c r="D163" t="s">
        <v>184</v>
      </c>
      <c r="E163">
        <v>2016</v>
      </c>
      <c r="F163" t="s">
        <v>177</v>
      </c>
      <c r="G163">
        <v>7</v>
      </c>
      <c r="H163">
        <v>8804.9999580383301</v>
      </c>
    </row>
    <row r="164" spans="1:8" x14ac:dyDescent="0.25">
      <c r="A164" t="s">
        <v>2069</v>
      </c>
      <c r="B164" t="s">
        <v>170</v>
      </c>
      <c r="C164" t="s">
        <v>187</v>
      </c>
      <c r="D164" t="s">
        <v>184</v>
      </c>
      <c r="E164">
        <v>2016</v>
      </c>
      <c r="F164" t="s">
        <v>176</v>
      </c>
      <c r="G164">
        <v>6</v>
      </c>
      <c r="H164">
        <v>8793.9997062683105</v>
      </c>
    </row>
    <row r="165" spans="1:8" x14ac:dyDescent="0.25">
      <c r="A165" t="s">
        <v>2070</v>
      </c>
      <c r="B165" t="s">
        <v>170</v>
      </c>
      <c r="C165" t="s">
        <v>187</v>
      </c>
      <c r="D165" t="s">
        <v>184</v>
      </c>
      <c r="E165">
        <v>2016</v>
      </c>
      <c r="F165" t="s">
        <v>173</v>
      </c>
      <c r="G165">
        <v>3</v>
      </c>
      <c r="H165">
        <v>8760.9998664855957</v>
      </c>
    </row>
    <row r="166" spans="1:8" x14ac:dyDescent="0.25">
      <c r="A166" t="s">
        <v>2071</v>
      </c>
      <c r="B166" t="s">
        <v>170</v>
      </c>
      <c r="C166" t="s">
        <v>187</v>
      </c>
      <c r="D166" t="s">
        <v>184</v>
      </c>
      <c r="E166">
        <v>2016</v>
      </c>
      <c r="F166" t="s">
        <v>175</v>
      </c>
      <c r="G166">
        <v>5</v>
      </c>
      <c r="H166">
        <v>8783.0000495910645</v>
      </c>
    </row>
    <row r="167" spans="1:8" x14ac:dyDescent="0.25">
      <c r="A167" t="s">
        <v>2072</v>
      </c>
      <c r="B167" t="s">
        <v>170</v>
      </c>
      <c r="C167" t="s">
        <v>187</v>
      </c>
      <c r="D167" t="s">
        <v>184</v>
      </c>
      <c r="E167">
        <v>2016</v>
      </c>
      <c r="F167" t="s">
        <v>181</v>
      </c>
      <c r="G167">
        <v>11</v>
      </c>
      <c r="H167">
        <v>8167.9997749328613</v>
      </c>
    </row>
    <row r="168" spans="1:8" x14ac:dyDescent="0.25">
      <c r="A168" t="s">
        <v>2073</v>
      </c>
      <c r="B168" t="s">
        <v>170</v>
      </c>
      <c r="C168" t="s">
        <v>187</v>
      </c>
      <c r="D168" t="s">
        <v>184</v>
      </c>
      <c r="E168">
        <v>2016</v>
      </c>
      <c r="F168" t="s">
        <v>180</v>
      </c>
      <c r="G168">
        <v>10</v>
      </c>
      <c r="H168">
        <v>8157.0001468658447</v>
      </c>
    </row>
    <row r="169" spans="1:8" x14ac:dyDescent="0.25">
      <c r="A169" t="s">
        <v>2074</v>
      </c>
      <c r="B169" t="s">
        <v>170</v>
      </c>
      <c r="C169" t="s">
        <v>187</v>
      </c>
      <c r="D169" t="s">
        <v>184</v>
      </c>
      <c r="E169">
        <v>2016</v>
      </c>
      <c r="F169" t="s">
        <v>179</v>
      </c>
      <c r="G169">
        <v>9</v>
      </c>
      <c r="H169">
        <v>8146.9999732971191</v>
      </c>
    </row>
    <row r="170" spans="1:8" x14ac:dyDescent="0.25">
      <c r="A170" t="s">
        <v>2075</v>
      </c>
      <c r="B170" t="s">
        <v>170</v>
      </c>
      <c r="C170" t="s">
        <v>187</v>
      </c>
      <c r="D170" t="s">
        <v>184</v>
      </c>
      <c r="E170">
        <v>2016</v>
      </c>
      <c r="F170" t="s">
        <v>183</v>
      </c>
      <c r="G170">
        <v>8</v>
      </c>
      <c r="H170">
        <v>8136.9999523162842</v>
      </c>
    </row>
    <row r="171" spans="1:8" x14ac:dyDescent="0.25">
      <c r="A171" t="s">
        <v>2076</v>
      </c>
      <c r="B171" t="s">
        <v>170</v>
      </c>
      <c r="C171" t="s">
        <v>187</v>
      </c>
      <c r="D171" t="s">
        <v>184</v>
      </c>
      <c r="E171">
        <v>2017</v>
      </c>
      <c r="F171" t="s">
        <v>174</v>
      </c>
      <c r="G171">
        <v>4</v>
      </c>
      <c r="H171">
        <v>7694.0000476837158</v>
      </c>
    </row>
    <row r="172" spans="1:8" x14ac:dyDescent="0.25">
      <c r="A172" t="s">
        <v>2077</v>
      </c>
      <c r="B172" t="s">
        <v>170</v>
      </c>
      <c r="C172" t="s">
        <v>187</v>
      </c>
      <c r="D172" t="s">
        <v>184</v>
      </c>
      <c r="E172">
        <v>2017</v>
      </c>
      <c r="F172" t="s">
        <v>178</v>
      </c>
      <c r="G172">
        <v>8</v>
      </c>
      <c r="H172">
        <v>7356.0000953674316</v>
      </c>
    </row>
    <row r="173" spans="1:8" x14ac:dyDescent="0.25">
      <c r="A173" t="s">
        <v>2078</v>
      </c>
      <c r="B173" t="s">
        <v>170</v>
      </c>
      <c r="C173" t="s">
        <v>187</v>
      </c>
      <c r="D173" t="s">
        <v>184</v>
      </c>
      <c r="E173">
        <v>2017</v>
      </c>
      <c r="F173" t="s">
        <v>182</v>
      </c>
      <c r="G173">
        <v>12</v>
      </c>
      <c r="H173">
        <v>7403.0000286102295</v>
      </c>
    </row>
    <row r="174" spans="1:8" x14ac:dyDescent="0.25">
      <c r="A174" t="s">
        <v>2079</v>
      </c>
      <c r="B174" t="s">
        <v>170</v>
      </c>
      <c r="C174" t="s">
        <v>187</v>
      </c>
      <c r="D174" t="s">
        <v>184</v>
      </c>
      <c r="E174">
        <v>2017</v>
      </c>
      <c r="F174" t="s">
        <v>172</v>
      </c>
      <c r="G174">
        <v>2</v>
      </c>
      <c r="H174">
        <v>8375.000129699707</v>
      </c>
    </row>
    <row r="175" spans="1:8" x14ac:dyDescent="0.25">
      <c r="A175" t="s">
        <v>2080</v>
      </c>
      <c r="B175" t="s">
        <v>170</v>
      </c>
      <c r="C175" t="s">
        <v>187</v>
      </c>
      <c r="D175" t="s">
        <v>184</v>
      </c>
      <c r="E175">
        <v>2017</v>
      </c>
      <c r="F175" t="s">
        <v>171</v>
      </c>
      <c r="G175">
        <v>1</v>
      </c>
      <c r="H175">
        <v>8362.0000858306885</v>
      </c>
    </row>
    <row r="176" spans="1:8" x14ac:dyDescent="0.25">
      <c r="A176" t="s">
        <v>2081</v>
      </c>
      <c r="B176" t="s">
        <v>170</v>
      </c>
      <c r="C176" t="s">
        <v>187</v>
      </c>
      <c r="D176" t="s">
        <v>184</v>
      </c>
      <c r="E176">
        <v>2017</v>
      </c>
      <c r="F176" t="s">
        <v>177</v>
      </c>
      <c r="G176">
        <v>7</v>
      </c>
      <c r="H176">
        <v>7730.9998836517334</v>
      </c>
    </row>
    <row r="177" spans="1:8" x14ac:dyDescent="0.25">
      <c r="A177" t="s">
        <v>2082</v>
      </c>
      <c r="B177" t="s">
        <v>170</v>
      </c>
      <c r="C177" t="s">
        <v>187</v>
      </c>
      <c r="D177" t="s">
        <v>184</v>
      </c>
      <c r="E177">
        <v>2017</v>
      </c>
      <c r="F177" t="s">
        <v>176</v>
      </c>
      <c r="G177">
        <v>6</v>
      </c>
      <c r="H177">
        <v>7719.0001163482666</v>
      </c>
    </row>
    <row r="178" spans="1:8" x14ac:dyDescent="0.25">
      <c r="A178" t="s">
        <v>2083</v>
      </c>
      <c r="B178" t="s">
        <v>170</v>
      </c>
      <c r="C178" t="s">
        <v>187</v>
      </c>
      <c r="D178" t="s">
        <v>184</v>
      </c>
      <c r="E178">
        <v>2017</v>
      </c>
      <c r="F178" t="s">
        <v>173</v>
      </c>
      <c r="G178">
        <v>3</v>
      </c>
      <c r="H178">
        <v>7681.9999141693115</v>
      </c>
    </row>
    <row r="179" spans="1:8" x14ac:dyDescent="0.25">
      <c r="A179" t="s">
        <v>2084</v>
      </c>
      <c r="B179" t="s">
        <v>170</v>
      </c>
      <c r="C179" t="s">
        <v>187</v>
      </c>
      <c r="D179" t="s">
        <v>184</v>
      </c>
      <c r="E179">
        <v>2017</v>
      </c>
      <c r="F179" t="s">
        <v>175</v>
      </c>
      <c r="G179">
        <v>5</v>
      </c>
      <c r="H179">
        <v>7706.9998626708984</v>
      </c>
    </row>
    <row r="180" spans="1:8" x14ac:dyDescent="0.25">
      <c r="A180" t="s">
        <v>2085</v>
      </c>
      <c r="B180" t="s">
        <v>170</v>
      </c>
      <c r="C180" t="s">
        <v>187</v>
      </c>
      <c r="D180" t="s">
        <v>184</v>
      </c>
      <c r="E180">
        <v>2017</v>
      </c>
      <c r="F180" t="s">
        <v>181</v>
      </c>
      <c r="G180">
        <v>11</v>
      </c>
      <c r="H180">
        <v>7391.0000495910645</v>
      </c>
    </row>
    <row r="181" spans="1:8" x14ac:dyDescent="0.25">
      <c r="A181" t="s">
        <v>2086</v>
      </c>
      <c r="B181" t="s">
        <v>170</v>
      </c>
      <c r="C181" t="s">
        <v>187</v>
      </c>
      <c r="D181" t="s">
        <v>184</v>
      </c>
      <c r="E181">
        <v>2017</v>
      </c>
      <c r="F181" t="s">
        <v>180</v>
      </c>
      <c r="G181">
        <v>10</v>
      </c>
      <c r="H181">
        <v>7379.0000991821289</v>
      </c>
    </row>
    <row r="182" spans="1:8" x14ac:dyDescent="0.25">
      <c r="A182" t="s">
        <v>2087</v>
      </c>
      <c r="B182" t="s">
        <v>170</v>
      </c>
      <c r="C182" t="s">
        <v>187</v>
      </c>
      <c r="D182" t="s">
        <v>184</v>
      </c>
      <c r="E182">
        <v>2017</v>
      </c>
      <c r="F182" t="s">
        <v>179</v>
      </c>
      <c r="G182">
        <v>9</v>
      </c>
      <c r="H182">
        <v>7368.0000762939453</v>
      </c>
    </row>
    <row r="183" spans="1:8" x14ac:dyDescent="0.25">
      <c r="A183" t="s">
        <v>2088</v>
      </c>
      <c r="B183" t="s">
        <v>170</v>
      </c>
      <c r="C183" t="s">
        <v>187</v>
      </c>
      <c r="D183" t="s">
        <v>184</v>
      </c>
      <c r="E183">
        <v>2017</v>
      </c>
      <c r="F183" t="s">
        <v>183</v>
      </c>
      <c r="G183">
        <v>8</v>
      </c>
      <c r="H183">
        <v>7356.0000953674316</v>
      </c>
    </row>
    <row r="184" spans="1:8" x14ac:dyDescent="0.25">
      <c r="A184" t="s">
        <v>2089</v>
      </c>
      <c r="B184" t="s">
        <v>170</v>
      </c>
      <c r="C184" t="s">
        <v>187</v>
      </c>
      <c r="D184" t="s">
        <v>184</v>
      </c>
      <c r="E184">
        <v>2018</v>
      </c>
      <c r="F184" t="s">
        <v>174</v>
      </c>
      <c r="G184">
        <v>4</v>
      </c>
      <c r="H184">
        <v>7016.0000629425049</v>
      </c>
    </row>
    <row r="185" spans="1:8" x14ac:dyDescent="0.25">
      <c r="A185" t="s">
        <v>2090</v>
      </c>
      <c r="B185" t="s">
        <v>170</v>
      </c>
      <c r="C185" t="s">
        <v>187</v>
      </c>
      <c r="D185" t="s">
        <v>184</v>
      </c>
      <c r="E185">
        <v>2018</v>
      </c>
      <c r="F185" t="s">
        <v>178</v>
      </c>
      <c r="G185">
        <v>8</v>
      </c>
      <c r="H185">
        <v>7049.9998931884766</v>
      </c>
    </row>
    <row r="186" spans="1:8" x14ac:dyDescent="0.25">
      <c r="A186" t="s">
        <v>2091</v>
      </c>
      <c r="B186" t="s">
        <v>170</v>
      </c>
      <c r="C186" t="s">
        <v>187</v>
      </c>
      <c r="D186" t="s">
        <v>184</v>
      </c>
      <c r="E186">
        <v>2018</v>
      </c>
      <c r="F186" t="s">
        <v>182</v>
      </c>
      <c r="G186">
        <v>12</v>
      </c>
      <c r="H186">
        <v>7083.9998741149902</v>
      </c>
    </row>
    <row r="187" spans="1:8" x14ac:dyDescent="0.25">
      <c r="A187" t="s">
        <v>2092</v>
      </c>
      <c r="B187" t="s">
        <v>170</v>
      </c>
      <c r="C187" t="s">
        <v>187</v>
      </c>
      <c r="D187" t="s">
        <v>184</v>
      </c>
      <c r="E187">
        <v>2018</v>
      </c>
      <c r="F187" t="s">
        <v>172</v>
      </c>
      <c r="G187">
        <v>2</v>
      </c>
      <c r="H187">
        <v>7421.0000076293945</v>
      </c>
    </row>
    <row r="188" spans="1:8" x14ac:dyDescent="0.25">
      <c r="A188" t="s">
        <v>2093</v>
      </c>
      <c r="B188" t="s">
        <v>170</v>
      </c>
      <c r="C188" t="s">
        <v>187</v>
      </c>
      <c r="D188" t="s">
        <v>184</v>
      </c>
      <c r="E188">
        <v>2018</v>
      </c>
      <c r="F188" t="s">
        <v>171</v>
      </c>
      <c r="G188">
        <v>1</v>
      </c>
      <c r="H188">
        <v>7411.9999408721924</v>
      </c>
    </row>
    <row r="189" spans="1:8" x14ac:dyDescent="0.25">
      <c r="A189" t="s">
        <v>2094</v>
      </c>
      <c r="B189" t="s">
        <v>170</v>
      </c>
      <c r="C189" t="s">
        <v>187</v>
      </c>
      <c r="D189" t="s">
        <v>184</v>
      </c>
      <c r="E189">
        <v>2018</v>
      </c>
      <c r="F189" t="s">
        <v>177</v>
      </c>
      <c r="G189">
        <v>7</v>
      </c>
      <c r="H189">
        <v>7040.9998264312744</v>
      </c>
    </row>
    <row r="190" spans="1:8" x14ac:dyDescent="0.25">
      <c r="A190" t="s">
        <v>2095</v>
      </c>
      <c r="B190" t="s">
        <v>170</v>
      </c>
      <c r="C190" t="s">
        <v>187</v>
      </c>
      <c r="D190" t="s">
        <v>184</v>
      </c>
      <c r="E190">
        <v>2018</v>
      </c>
      <c r="F190" t="s">
        <v>176</v>
      </c>
      <c r="G190">
        <v>6</v>
      </c>
      <c r="H190">
        <v>7032.9999923706055</v>
      </c>
    </row>
    <row r="191" spans="1:8" x14ac:dyDescent="0.25">
      <c r="A191" t="s">
        <v>2096</v>
      </c>
      <c r="B191" t="s">
        <v>170</v>
      </c>
      <c r="C191" t="s">
        <v>187</v>
      </c>
      <c r="D191" t="s">
        <v>184</v>
      </c>
      <c r="E191">
        <v>2018</v>
      </c>
      <c r="F191" t="s">
        <v>173</v>
      </c>
      <c r="G191">
        <v>3</v>
      </c>
      <c r="H191">
        <v>7007.9999237060547</v>
      </c>
    </row>
    <row r="192" spans="1:8" x14ac:dyDescent="0.25">
      <c r="A192" t="s">
        <v>2097</v>
      </c>
      <c r="B192" t="s">
        <v>170</v>
      </c>
      <c r="C192" t="s">
        <v>187</v>
      </c>
      <c r="D192" t="s">
        <v>184</v>
      </c>
      <c r="E192">
        <v>2018</v>
      </c>
      <c r="F192" t="s">
        <v>175</v>
      </c>
      <c r="G192">
        <v>5</v>
      </c>
      <c r="H192">
        <v>7024.9998226165771</v>
      </c>
    </row>
    <row r="193" spans="1:8" x14ac:dyDescent="0.25">
      <c r="A193" t="s">
        <v>2098</v>
      </c>
      <c r="B193" t="s">
        <v>170</v>
      </c>
      <c r="C193" t="s">
        <v>187</v>
      </c>
      <c r="D193" t="s">
        <v>184</v>
      </c>
      <c r="E193">
        <v>2018</v>
      </c>
      <c r="F193" t="s">
        <v>181</v>
      </c>
      <c r="G193">
        <v>11</v>
      </c>
      <c r="H193">
        <v>7074.9999313354492</v>
      </c>
    </row>
    <row r="194" spans="1:8" x14ac:dyDescent="0.25">
      <c r="A194" t="s">
        <v>2099</v>
      </c>
      <c r="B194" t="s">
        <v>170</v>
      </c>
      <c r="C194" t="s">
        <v>187</v>
      </c>
      <c r="D194" t="s">
        <v>184</v>
      </c>
      <c r="E194">
        <v>2018</v>
      </c>
      <c r="F194" t="s">
        <v>180</v>
      </c>
      <c r="G194">
        <v>10</v>
      </c>
      <c r="H194">
        <v>7067.0000667572021</v>
      </c>
    </row>
    <row r="195" spans="1:8" x14ac:dyDescent="0.25">
      <c r="A195" t="s">
        <v>2100</v>
      </c>
      <c r="B195" t="s">
        <v>170</v>
      </c>
      <c r="C195" t="s">
        <v>187</v>
      </c>
      <c r="D195" t="s">
        <v>184</v>
      </c>
      <c r="E195">
        <v>2018</v>
      </c>
      <c r="F195" t="s">
        <v>179</v>
      </c>
      <c r="G195">
        <v>9</v>
      </c>
      <c r="H195">
        <v>7057.9999713897705</v>
      </c>
    </row>
    <row r="196" spans="1:8" x14ac:dyDescent="0.25">
      <c r="A196" t="s">
        <v>2101</v>
      </c>
      <c r="B196" t="s">
        <v>170</v>
      </c>
      <c r="C196" t="s">
        <v>187</v>
      </c>
      <c r="D196" t="s">
        <v>184</v>
      </c>
      <c r="E196">
        <v>2018</v>
      </c>
      <c r="F196" t="s">
        <v>183</v>
      </c>
      <c r="G196">
        <v>8</v>
      </c>
      <c r="H196">
        <v>7049.9998931884766</v>
      </c>
    </row>
    <row r="197" spans="1:8" x14ac:dyDescent="0.25">
      <c r="A197" t="s">
        <v>2102</v>
      </c>
      <c r="B197" t="s">
        <v>170</v>
      </c>
      <c r="C197" t="s">
        <v>187</v>
      </c>
      <c r="D197" t="s">
        <v>184</v>
      </c>
      <c r="E197">
        <v>2019</v>
      </c>
      <c r="F197" t="s">
        <v>174</v>
      </c>
      <c r="G197">
        <v>4</v>
      </c>
      <c r="H197">
        <v>7124.000020980835</v>
      </c>
    </row>
    <row r="198" spans="1:8" x14ac:dyDescent="0.25">
      <c r="A198" t="s">
        <v>2103</v>
      </c>
      <c r="B198" t="s">
        <v>170</v>
      </c>
      <c r="C198" t="s">
        <v>187</v>
      </c>
      <c r="D198" t="s">
        <v>184</v>
      </c>
      <c r="E198">
        <v>2019</v>
      </c>
      <c r="F198" t="s">
        <v>178</v>
      </c>
      <c r="G198">
        <v>8</v>
      </c>
      <c r="H198">
        <v>7163.0000762939453</v>
      </c>
    </row>
    <row r="199" spans="1:8" x14ac:dyDescent="0.25">
      <c r="A199" t="s">
        <v>2104</v>
      </c>
      <c r="B199" t="s">
        <v>170</v>
      </c>
      <c r="C199" t="s">
        <v>187</v>
      </c>
      <c r="D199" t="s">
        <v>184</v>
      </c>
      <c r="E199">
        <v>2019</v>
      </c>
      <c r="F199" t="s">
        <v>182</v>
      </c>
      <c r="G199">
        <v>12</v>
      </c>
      <c r="H199">
        <v>7203.9999961853027</v>
      </c>
    </row>
    <row r="200" spans="1:8" x14ac:dyDescent="0.25">
      <c r="A200" t="s">
        <v>2105</v>
      </c>
      <c r="B200" t="s">
        <v>170</v>
      </c>
      <c r="C200" t="s">
        <v>187</v>
      </c>
      <c r="D200" t="s">
        <v>184</v>
      </c>
      <c r="E200">
        <v>2019</v>
      </c>
      <c r="F200" t="s">
        <v>172</v>
      </c>
      <c r="G200">
        <v>2</v>
      </c>
      <c r="H200">
        <v>7103.9999942779541</v>
      </c>
    </row>
    <row r="201" spans="1:8" x14ac:dyDescent="0.25">
      <c r="A201" t="s">
        <v>2106</v>
      </c>
      <c r="B201" t="s">
        <v>170</v>
      </c>
      <c r="C201" t="s">
        <v>187</v>
      </c>
      <c r="D201" t="s">
        <v>184</v>
      </c>
      <c r="E201">
        <v>2019</v>
      </c>
      <c r="F201" t="s">
        <v>171</v>
      </c>
      <c r="G201">
        <v>1</v>
      </c>
      <c r="H201">
        <v>7093.9999713897705</v>
      </c>
    </row>
    <row r="202" spans="1:8" x14ac:dyDescent="0.25">
      <c r="A202" t="s">
        <v>2107</v>
      </c>
      <c r="B202" t="s">
        <v>170</v>
      </c>
      <c r="C202" t="s">
        <v>187</v>
      </c>
      <c r="D202" t="s">
        <v>184</v>
      </c>
      <c r="E202">
        <v>2019</v>
      </c>
      <c r="F202" t="s">
        <v>177</v>
      </c>
      <c r="G202">
        <v>7</v>
      </c>
      <c r="H202">
        <v>7153.000114440918</v>
      </c>
    </row>
    <row r="203" spans="1:8" x14ac:dyDescent="0.25">
      <c r="A203" t="s">
        <v>2108</v>
      </c>
      <c r="B203" t="s">
        <v>170</v>
      </c>
      <c r="C203" t="s">
        <v>187</v>
      </c>
      <c r="D203" t="s">
        <v>184</v>
      </c>
      <c r="E203">
        <v>2019</v>
      </c>
      <c r="F203" t="s">
        <v>176</v>
      </c>
      <c r="G203">
        <v>6</v>
      </c>
      <c r="H203">
        <v>7143.0000019073486</v>
      </c>
    </row>
    <row r="204" spans="1:8" x14ac:dyDescent="0.25">
      <c r="A204" t="s">
        <v>2109</v>
      </c>
      <c r="B204" t="s">
        <v>170</v>
      </c>
      <c r="C204" t="s">
        <v>187</v>
      </c>
      <c r="D204" t="s">
        <v>184</v>
      </c>
      <c r="E204">
        <v>2019</v>
      </c>
      <c r="F204" t="s">
        <v>173</v>
      </c>
      <c r="G204">
        <v>3</v>
      </c>
      <c r="H204">
        <v>7113.9998626708984</v>
      </c>
    </row>
    <row r="205" spans="1:8" x14ac:dyDescent="0.25">
      <c r="A205" t="s">
        <v>2110</v>
      </c>
      <c r="B205" t="s">
        <v>170</v>
      </c>
      <c r="C205" t="s">
        <v>187</v>
      </c>
      <c r="D205" t="s">
        <v>184</v>
      </c>
      <c r="E205">
        <v>2019</v>
      </c>
      <c r="F205" t="s">
        <v>175</v>
      </c>
      <c r="G205">
        <v>5</v>
      </c>
      <c r="H205">
        <v>7133.0000877380371</v>
      </c>
    </row>
    <row r="206" spans="1:8" x14ac:dyDescent="0.25">
      <c r="A206" t="s">
        <v>2111</v>
      </c>
      <c r="B206" t="s">
        <v>170</v>
      </c>
      <c r="C206" t="s">
        <v>187</v>
      </c>
      <c r="D206" t="s">
        <v>184</v>
      </c>
      <c r="E206">
        <v>2019</v>
      </c>
      <c r="F206" t="s">
        <v>181</v>
      </c>
      <c r="G206">
        <v>11</v>
      </c>
      <c r="H206">
        <v>7194.0000972747803</v>
      </c>
    </row>
    <row r="207" spans="1:8" x14ac:dyDescent="0.25">
      <c r="A207" t="s">
        <v>2112</v>
      </c>
      <c r="B207" t="s">
        <v>170</v>
      </c>
      <c r="C207" t="s">
        <v>187</v>
      </c>
      <c r="D207" t="s">
        <v>184</v>
      </c>
      <c r="E207">
        <v>2019</v>
      </c>
      <c r="F207" t="s">
        <v>180</v>
      </c>
      <c r="G207">
        <v>10</v>
      </c>
      <c r="H207">
        <v>7183.9999523162842</v>
      </c>
    </row>
    <row r="208" spans="1:8" x14ac:dyDescent="0.25">
      <c r="A208" t="s">
        <v>2113</v>
      </c>
      <c r="B208" t="s">
        <v>170</v>
      </c>
      <c r="C208" t="s">
        <v>187</v>
      </c>
      <c r="D208" t="s">
        <v>184</v>
      </c>
      <c r="E208">
        <v>2019</v>
      </c>
      <c r="F208" t="s">
        <v>179</v>
      </c>
      <c r="G208">
        <v>9</v>
      </c>
      <c r="H208">
        <v>7174.0000686645508</v>
      </c>
    </row>
    <row r="209" spans="1:8" x14ac:dyDescent="0.25">
      <c r="A209" t="s">
        <v>2114</v>
      </c>
      <c r="B209" t="s">
        <v>170</v>
      </c>
      <c r="C209" t="s">
        <v>187</v>
      </c>
      <c r="D209" t="s">
        <v>184</v>
      </c>
      <c r="E209">
        <v>2019</v>
      </c>
      <c r="F209" t="s">
        <v>183</v>
      </c>
      <c r="G209">
        <v>8</v>
      </c>
      <c r="H209">
        <v>7163.0000762939453</v>
      </c>
    </row>
    <row r="210" spans="1:8" x14ac:dyDescent="0.25">
      <c r="A210" t="s">
        <v>2115</v>
      </c>
      <c r="B210" t="s">
        <v>170</v>
      </c>
      <c r="C210" t="s">
        <v>187</v>
      </c>
      <c r="D210" t="s">
        <v>184</v>
      </c>
      <c r="E210">
        <v>2020</v>
      </c>
      <c r="F210" t="s">
        <v>174</v>
      </c>
      <c r="G210">
        <v>4</v>
      </c>
      <c r="H210">
        <v>7243.9999294281006</v>
      </c>
    </row>
    <row r="211" spans="1:8" x14ac:dyDescent="0.25">
      <c r="A211" t="s">
        <v>2116</v>
      </c>
      <c r="B211" t="s">
        <v>170</v>
      </c>
      <c r="C211" t="s">
        <v>187</v>
      </c>
      <c r="D211" t="s">
        <v>184</v>
      </c>
      <c r="E211">
        <v>2020</v>
      </c>
      <c r="F211" t="s">
        <v>178</v>
      </c>
      <c r="G211">
        <v>8</v>
      </c>
      <c r="H211">
        <v>7284.9998817443848</v>
      </c>
    </row>
    <row r="212" spans="1:8" x14ac:dyDescent="0.25">
      <c r="A212" t="s">
        <v>2117</v>
      </c>
      <c r="B212" t="s">
        <v>170</v>
      </c>
      <c r="C212" t="s">
        <v>187</v>
      </c>
      <c r="D212" t="s">
        <v>184</v>
      </c>
      <c r="E212">
        <v>2020</v>
      </c>
      <c r="F212" t="s">
        <v>182</v>
      </c>
      <c r="G212">
        <v>12</v>
      </c>
      <c r="H212">
        <v>7325.9998626708984</v>
      </c>
    </row>
    <row r="213" spans="1:8" x14ac:dyDescent="0.25">
      <c r="A213" t="s">
        <v>2118</v>
      </c>
      <c r="B213" t="s">
        <v>170</v>
      </c>
      <c r="C213" t="s">
        <v>187</v>
      </c>
      <c r="D213" t="s">
        <v>184</v>
      </c>
      <c r="E213">
        <v>2020</v>
      </c>
      <c r="F213" t="s">
        <v>172</v>
      </c>
      <c r="G213">
        <v>2</v>
      </c>
      <c r="H213">
        <v>7224.0001163482666</v>
      </c>
    </row>
    <row r="214" spans="1:8" x14ac:dyDescent="0.25">
      <c r="A214" t="s">
        <v>2119</v>
      </c>
      <c r="B214" t="s">
        <v>170</v>
      </c>
      <c r="C214" t="s">
        <v>187</v>
      </c>
      <c r="D214" t="s">
        <v>184</v>
      </c>
      <c r="E214">
        <v>2020</v>
      </c>
      <c r="F214" t="s">
        <v>171</v>
      </c>
      <c r="G214">
        <v>1</v>
      </c>
      <c r="H214">
        <v>7213.9999408721924</v>
      </c>
    </row>
    <row r="215" spans="1:8" x14ac:dyDescent="0.25">
      <c r="A215" t="s">
        <v>2120</v>
      </c>
      <c r="B215" t="s">
        <v>170</v>
      </c>
      <c r="C215" t="s">
        <v>187</v>
      </c>
      <c r="D215" t="s">
        <v>184</v>
      </c>
      <c r="E215">
        <v>2020</v>
      </c>
      <c r="F215" t="s">
        <v>177</v>
      </c>
      <c r="G215">
        <v>7</v>
      </c>
      <c r="H215">
        <v>7274.9999809265137</v>
      </c>
    </row>
    <row r="216" spans="1:8" x14ac:dyDescent="0.25">
      <c r="A216" t="s">
        <v>2121</v>
      </c>
      <c r="B216" t="s">
        <v>170</v>
      </c>
      <c r="C216" t="s">
        <v>187</v>
      </c>
      <c r="D216" t="s">
        <v>184</v>
      </c>
      <c r="E216">
        <v>2020</v>
      </c>
      <c r="F216" t="s">
        <v>176</v>
      </c>
      <c r="G216">
        <v>6</v>
      </c>
      <c r="H216">
        <v>7263.9999580383301</v>
      </c>
    </row>
    <row r="217" spans="1:8" x14ac:dyDescent="0.25">
      <c r="A217" t="s">
        <v>2122</v>
      </c>
      <c r="B217" t="s">
        <v>170</v>
      </c>
      <c r="C217" t="s">
        <v>187</v>
      </c>
      <c r="D217" t="s">
        <v>184</v>
      </c>
      <c r="E217">
        <v>2020</v>
      </c>
      <c r="F217" t="s">
        <v>173</v>
      </c>
      <c r="G217">
        <v>3</v>
      </c>
      <c r="H217">
        <v>7234</v>
      </c>
    </row>
    <row r="218" spans="1:8" x14ac:dyDescent="0.25">
      <c r="A218" t="s">
        <v>2123</v>
      </c>
      <c r="B218" t="s">
        <v>170</v>
      </c>
      <c r="C218" t="s">
        <v>187</v>
      </c>
      <c r="D218" t="s">
        <v>184</v>
      </c>
      <c r="E218">
        <v>2020</v>
      </c>
      <c r="F218" t="s">
        <v>175</v>
      </c>
      <c r="G218">
        <v>5</v>
      </c>
      <c r="H218">
        <v>7254.0000286102295</v>
      </c>
    </row>
    <row r="219" spans="1:8" x14ac:dyDescent="0.25">
      <c r="A219" t="s">
        <v>2124</v>
      </c>
      <c r="B219" t="s">
        <v>170</v>
      </c>
      <c r="C219" t="s">
        <v>187</v>
      </c>
      <c r="D219" t="s">
        <v>184</v>
      </c>
      <c r="E219">
        <v>2020</v>
      </c>
      <c r="F219" t="s">
        <v>181</v>
      </c>
      <c r="G219">
        <v>11</v>
      </c>
      <c r="H219">
        <v>7315.0001449584961</v>
      </c>
    </row>
    <row r="220" spans="1:8" x14ac:dyDescent="0.25">
      <c r="A220" t="s">
        <v>2125</v>
      </c>
      <c r="B220" t="s">
        <v>170</v>
      </c>
      <c r="C220" t="s">
        <v>187</v>
      </c>
      <c r="D220" t="s">
        <v>184</v>
      </c>
      <c r="E220">
        <v>2020</v>
      </c>
      <c r="F220" t="s">
        <v>180</v>
      </c>
      <c r="G220">
        <v>10</v>
      </c>
      <c r="H220">
        <v>7304.9999694824219</v>
      </c>
    </row>
    <row r="221" spans="1:8" x14ac:dyDescent="0.25">
      <c r="A221" t="s">
        <v>2126</v>
      </c>
      <c r="B221" t="s">
        <v>170</v>
      </c>
      <c r="C221" t="s">
        <v>187</v>
      </c>
      <c r="D221" t="s">
        <v>184</v>
      </c>
      <c r="E221">
        <v>2020</v>
      </c>
      <c r="F221" t="s">
        <v>179</v>
      </c>
      <c r="G221">
        <v>9</v>
      </c>
      <c r="H221">
        <v>7295.0000400543213</v>
      </c>
    </row>
    <row r="222" spans="1:8" x14ac:dyDescent="0.25">
      <c r="A222" t="s">
        <v>2127</v>
      </c>
      <c r="B222" t="s">
        <v>170</v>
      </c>
      <c r="C222" t="s">
        <v>187</v>
      </c>
      <c r="D222" t="s">
        <v>184</v>
      </c>
      <c r="E222">
        <v>2020</v>
      </c>
      <c r="F222" t="s">
        <v>183</v>
      </c>
      <c r="G222">
        <v>8</v>
      </c>
      <c r="H222">
        <v>7284.9998817443848</v>
      </c>
    </row>
    <row r="223" spans="1:8" x14ac:dyDescent="0.25">
      <c r="A223" t="s">
        <v>2128</v>
      </c>
      <c r="B223" t="s">
        <v>170</v>
      </c>
      <c r="C223" t="s">
        <v>187</v>
      </c>
      <c r="D223" t="s">
        <v>184</v>
      </c>
      <c r="E223">
        <v>2021</v>
      </c>
      <c r="F223" t="s">
        <v>174</v>
      </c>
      <c r="G223">
        <v>4</v>
      </c>
      <c r="H223">
        <v>7366.9998760223389</v>
      </c>
    </row>
    <row r="224" spans="1:8" x14ac:dyDescent="0.25">
      <c r="A224" t="s">
        <v>2129</v>
      </c>
      <c r="B224" t="s">
        <v>170</v>
      </c>
      <c r="C224" t="s">
        <v>187</v>
      </c>
      <c r="D224" t="s">
        <v>184</v>
      </c>
      <c r="E224">
        <v>2021</v>
      </c>
      <c r="F224" t="s">
        <v>178</v>
      </c>
      <c r="G224">
        <v>8</v>
      </c>
      <c r="H224">
        <v>7407.999979019165</v>
      </c>
    </row>
    <row r="225" spans="1:8" x14ac:dyDescent="0.25">
      <c r="A225" t="s">
        <v>2130</v>
      </c>
      <c r="B225" t="s">
        <v>170</v>
      </c>
      <c r="C225" t="s">
        <v>187</v>
      </c>
      <c r="D225" t="s">
        <v>184</v>
      </c>
      <c r="E225">
        <v>2021</v>
      </c>
      <c r="F225" t="s">
        <v>182</v>
      </c>
      <c r="G225">
        <v>12</v>
      </c>
      <c r="H225">
        <v>7450.0000095367432</v>
      </c>
    </row>
    <row r="226" spans="1:8" x14ac:dyDescent="0.25">
      <c r="A226" t="s">
        <v>2131</v>
      </c>
      <c r="B226" t="s">
        <v>170</v>
      </c>
      <c r="C226" t="s">
        <v>187</v>
      </c>
      <c r="D226" t="s">
        <v>184</v>
      </c>
      <c r="E226">
        <v>2021</v>
      </c>
      <c r="F226" t="s">
        <v>172</v>
      </c>
      <c r="G226">
        <v>2</v>
      </c>
      <c r="H226">
        <v>7345.9999828338623</v>
      </c>
    </row>
    <row r="227" spans="1:8" x14ac:dyDescent="0.25">
      <c r="A227" t="s">
        <v>2132</v>
      </c>
      <c r="B227" t="s">
        <v>170</v>
      </c>
      <c r="C227" t="s">
        <v>187</v>
      </c>
      <c r="D227" t="s">
        <v>184</v>
      </c>
      <c r="E227">
        <v>2021</v>
      </c>
      <c r="F227" t="s">
        <v>171</v>
      </c>
      <c r="G227">
        <v>1</v>
      </c>
      <c r="H227">
        <v>7336.0000514984131</v>
      </c>
    </row>
    <row r="228" spans="1:8" x14ac:dyDescent="0.25">
      <c r="A228" t="s">
        <v>2133</v>
      </c>
      <c r="B228" t="s">
        <v>170</v>
      </c>
      <c r="C228" t="s">
        <v>187</v>
      </c>
      <c r="D228" t="s">
        <v>184</v>
      </c>
      <c r="E228">
        <v>2021</v>
      </c>
      <c r="F228" t="s">
        <v>177</v>
      </c>
      <c r="G228">
        <v>7</v>
      </c>
      <c r="H228">
        <v>7398.0000801086426</v>
      </c>
    </row>
    <row r="229" spans="1:8" x14ac:dyDescent="0.25">
      <c r="A229" t="s">
        <v>2134</v>
      </c>
      <c r="B229" t="s">
        <v>170</v>
      </c>
      <c r="C229" t="s">
        <v>187</v>
      </c>
      <c r="D229" t="s">
        <v>184</v>
      </c>
      <c r="E229">
        <v>2021</v>
      </c>
      <c r="F229" t="s">
        <v>176</v>
      </c>
      <c r="G229">
        <v>6</v>
      </c>
      <c r="H229">
        <v>7386.9999332427979</v>
      </c>
    </row>
    <row r="230" spans="1:8" x14ac:dyDescent="0.25">
      <c r="A230" t="s">
        <v>2135</v>
      </c>
      <c r="B230" t="s">
        <v>170</v>
      </c>
      <c r="C230" t="s">
        <v>187</v>
      </c>
      <c r="D230" t="s">
        <v>184</v>
      </c>
      <c r="E230">
        <v>2021</v>
      </c>
      <c r="F230" t="s">
        <v>173</v>
      </c>
      <c r="G230">
        <v>3</v>
      </c>
      <c r="H230">
        <v>7356.0000953674316</v>
      </c>
    </row>
    <row r="231" spans="1:8" x14ac:dyDescent="0.25">
      <c r="A231" t="s">
        <v>2136</v>
      </c>
      <c r="B231" t="s">
        <v>170</v>
      </c>
      <c r="C231" t="s">
        <v>187</v>
      </c>
      <c r="D231" t="s">
        <v>184</v>
      </c>
      <c r="E231">
        <v>2021</v>
      </c>
      <c r="F231" t="s">
        <v>175</v>
      </c>
      <c r="G231">
        <v>5</v>
      </c>
      <c r="H231">
        <v>7377.0000343322754</v>
      </c>
    </row>
    <row r="232" spans="1:8" x14ac:dyDescent="0.25">
      <c r="A232" t="s">
        <v>2137</v>
      </c>
      <c r="B232" t="s">
        <v>170</v>
      </c>
      <c r="C232" t="s">
        <v>187</v>
      </c>
      <c r="D232" t="s">
        <v>184</v>
      </c>
      <c r="E232">
        <v>2021</v>
      </c>
      <c r="F232" t="s">
        <v>181</v>
      </c>
      <c r="G232">
        <v>11</v>
      </c>
      <c r="H232">
        <v>7439.0000305175781</v>
      </c>
    </row>
    <row r="233" spans="1:8" x14ac:dyDescent="0.25">
      <c r="A233" t="s">
        <v>2138</v>
      </c>
      <c r="B233" t="s">
        <v>170</v>
      </c>
      <c r="C233" t="s">
        <v>187</v>
      </c>
      <c r="D233" t="s">
        <v>184</v>
      </c>
      <c r="E233">
        <v>2021</v>
      </c>
      <c r="F233" t="s">
        <v>180</v>
      </c>
      <c r="G233">
        <v>10</v>
      </c>
      <c r="H233">
        <v>7429.0001468658447</v>
      </c>
    </row>
    <row r="234" spans="1:8" x14ac:dyDescent="0.25">
      <c r="A234" t="s">
        <v>2139</v>
      </c>
      <c r="B234" t="s">
        <v>170</v>
      </c>
      <c r="C234" t="s">
        <v>187</v>
      </c>
      <c r="D234" t="s">
        <v>184</v>
      </c>
      <c r="E234">
        <v>2021</v>
      </c>
      <c r="F234" t="s">
        <v>179</v>
      </c>
      <c r="G234">
        <v>9</v>
      </c>
      <c r="H234">
        <v>7418.0001068115234</v>
      </c>
    </row>
    <row r="235" spans="1:8" x14ac:dyDescent="0.25">
      <c r="A235" t="s">
        <v>2140</v>
      </c>
      <c r="B235" t="s">
        <v>170</v>
      </c>
      <c r="C235" t="s">
        <v>187</v>
      </c>
      <c r="D235" t="s">
        <v>184</v>
      </c>
      <c r="E235">
        <v>2021</v>
      </c>
      <c r="F235" t="s">
        <v>183</v>
      </c>
      <c r="G235">
        <v>8</v>
      </c>
      <c r="H235">
        <v>7407.999979019165</v>
      </c>
    </row>
    <row r="236" spans="1:8" x14ac:dyDescent="0.25">
      <c r="A236" t="s">
        <v>2141</v>
      </c>
      <c r="B236" t="s">
        <v>170</v>
      </c>
      <c r="C236" t="s">
        <v>187</v>
      </c>
      <c r="D236" t="s">
        <v>184</v>
      </c>
      <c r="E236">
        <v>2022</v>
      </c>
      <c r="F236" t="s">
        <v>174</v>
      </c>
      <c r="G236">
        <v>4</v>
      </c>
      <c r="H236">
        <v>7491.000020980835</v>
      </c>
    </row>
    <row r="237" spans="1:8" x14ac:dyDescent="0.25">
      <c r="A237" t="s">
        <v>2142</v>
      </c>
      <c r="B237" t="s">
        <v>170</v>
      </c>
      <c r="C237" t="s">
        <v>187</v>
      </c>
      <c r="D237" t="s">
        <v>184</v>
      </c>
      <c r="E237">
        <v>2022</v>
      </c>
      <c r="F237" t="s">
        <v>178</v>
      </c>
      <c r="G237">
        <v>8</v>
      </c>
      <c r="H237">
        <v>7534.0000534057617</v>
      </c>
    </row>
    <row r="238" spans="1:8" x14ac:dyDescent="0.25">
      <c r="A238" t="s">
        <v>2143</v>
      </c>
      <c r="B238" t="s">
        <v>170</v>
      </c>
      <c r="C238" t="s">
        <v>187</v>
      </c>
      <c r="D238" t="s">
        <v>184</v>
      </c>
      <c r="E238">
        <v>2022</v>
      </c>
      <c r="F238" t="s">
        <v>182</v>
      </c>
      <c r="G238">
        <v>12</v>
      </c>
      <c r="H238">
        <v>7575.9999904632568</v>
      </c>
    </row>
    <row r="239" spans="1:8" x14ac:dyDescent="0.25">
      <c r="A239" t="s">
        <v>2144</v>
      </c>
      <c r="B239" t="s">
        <v>170</v>
      </c>
      <c r="C239" t="s">
        <v>187</v>
      </c>
      <c r="D239" t="s">
        <v>184</v>
      </c>
      <c r="E239">
        <v>2022</v>
      </c>
      <c r="F239" t="s">
        <v>172</v>
      </c>
      <c r="G239">
        <v>2</v>
      </c>
      <c r="H239">
        <v>7471.0000534057617</v>
      </c>
    </row>
    <row r="240" spans="1:8" x14ac:dyDescent="0.25">
      <c r="A240" t="s">
        <v>2145</v>
      </c>
      <c r="B240" t="s">
        <v>170</v>
      </c>
      <c r="C240" t="s">
        <v>187</v>
      </c>
      <c r="D240" t="s">
        <v>184</v>
      </c>
      <c r="E240">
        <v>2022</v>
      </c>
      <c r="F240" t="s">
        <v>171</v>
      </c>
      <c r="G240">
        <v>1</v>
      </c>
      <c r="H240">
        <v>7459.9999847412109</v>
      </c>
    </row>
    <row r="241" spans="1:8" x14ac:dyDescent="0.25">
      <c r="A241" t="s">
        <v>2146</v>
      </c>
      <c r="B241" t="s">
        <v>170</v>
      </c>
      <c r="C241" t="s">
        <v>187</v>
      </c>
      <c r="D241" t="s">
        <v>184</v>
      </c>
      <c r="E241">
        <v>2022</v>
      </c>
      <c r="F241" t="s">
        <v>177</v>
      </c>
      <c r="G241">
        <v>7</v>
      </c>
      <c r="H241">
        <v>7523.0000591278076</v>
      </c>
    </row>
    <row r="242" spans="1:8" x14ac:dyDescent="0.25">
      <c r="A242" t="s">
        <v>2147</v>
      </c>
      <c r="B242" t="s">
        <v>170</v>
      </c>
      <c r="C242" t="s">
        <v>187</v>
      </c>
      <c r="D242" t="s">
        <v>184</v>
      </c>
      <c r="E242">
        <v>2022</v>
      </c>
      <c r="F242" t="s">
        <v>176</v>
      </c>
      <c r="G242">
        <v>6</v>
      </c>
      <c r="H242">
        <v>7512.000036239624</v>
      </c>
    </row>
    <row r="243" spans="1:8" x14ac:dyDescent="0.25">
      <c r="A243" t="s">
        <v>2148</v>
      </c>
      <c r="B243" t="s">
        <v>170</v>
      </c>
      <c r="C243" t="s">
        <v>187</v>
      </c>
      <c r="D243" t="s">
        <v>184</v>
      </c>
      <c r="E243">
        <v>2022</v>
      </c>
      <c r="F243" t="s">
        <v>173</v>
      </c>
      <c r="G243">
        <v>3</v>
      </c>
      <c r="H243">
        <v>7480.9999694824219</v>
      </c>
    </row>
    <row r="244" spans="1:8" x14ac:dyDescent="0.25">
      <c r="A244" t="s">
        <v>2149</v>
      </c>
      <c r="B244" t="s">
        <v>170</v>
      </c>
      <c r="C244" t="s">
        <v>187</v>
      </c>
      <c r="D244" t="s">
        <v>184</v>
      </c>
      <c r="E244">
        <v>2022</v>
      </c>
      <c r="F244" t="s">
        <v>175</v>
      </c>
      <c r="G244">
        <v>5</v>
      </c>
      <c r="H244">
        <v>7502.0001049041748</v>
      </c>
    </row>
    <row r="245" spans="1:8" x14ac:dyDescent="0.25">
      <c r="A245" t="s">
        <v>2150</v>
      </c>
      <c r="B245" t="s">
        <v>170</v>
      </c>
      <c r="C245" t="s">
        <v>187</v>
      </c>
      <c r="D245" t="s">
        <v>184</v>
      </c>
      <c r="E245">
        <v>2022</v>
      </c>
      <c r="F245" t="s">
        <v>181</v>
      </c>
      <c r="G245">
        <v>11</v>
      </c>
      <c r="H245">
        <v>7564.9999675750732</v>
      </c>
    </row>
    <row r="246" spans="1:8" x14ac:dyDescent="0.25">
      <c r="A246" t="s">
        <v>2151</v>
      </c>
      <c r="B246" t="s">
        <v>170</v>
      </c>
      <c r="C246" t="s">
        <v>187</v>
      </c>
      <c r="D246" t="s">
        <v>184</v>
      </c>
      <c r="E246">
        <v>2022</v>
      </c>
      <c r="F246" t="s">
        <v>180</v>
      </c>
      <c r="G246">
        <v>10</v>
      </c>
      <c r="H246">
        <v>7555.0000667572021</v>
      </c>
    </row>
    <row r="247" spans="1:8" x14ac:dyDescent="0.25">
      <c r="A247" t="s">
        <v>2152</v>
      </c>
      <c r="B247" t="s">
        <v>170</v>
      </c>
      <c r="C247" t="s">
        <v>187</v>
      </c>
      <c r="D247" t="s">
        <v>184</v>
      </c>
      <c r="E247">
        <v>2022</v>
      </c>
      <c r="F247" t="s">
        <v>179</v>
      </c>
      <c r="G247">
        <v>9</v>
      </c>
      <c r="H247">
        <v>7543.9999828338623</v>
      </c>
    </row>
    <row r="248" spans="1:8" x14ac:dyDescent="0.25">
      <c r="A248" t="s">
        <v>2153</v>
      </c>
      <c r="B248" t="s">
        <v>170</v>
      </c>
      <c r="C248" t="s">
        <v>187</v>
      </c>
      <c r="D248" t="s">
        <v>184</v>
      </c>
      <c r="E248">
        <v>2022</v>
      </c>
      <c r="F248" t="s">
        <v>183</v>
      </c>
      <c r="G248">
        <v>8</v>
      </c>
      <c r="H248">
        <v>7534.0000534057617</v>
      </c>
    </row>
    <row r="249" spans="1:8" x14ac:dyDescent="0.25">
      <c r="A249" t="s">
        <v>2154</v>
      </c>
      <c r="B249" t="s">
        <v>170</v>
      </c>
      <c r="C249" t="s">
        <v>187</v>
      </c>
      <c r="D249" t="s">
        <v>184</v>
      </c>
      <c r="E249">
        <v>2023</v>
      </c>
      <c r="F249" t="s">
        <v>174</v>
      </c>
      <c r="G249">
        <v>4</v>
      </c>
      <c r="H249">
        <v>7617.9998989105225</v>
      </c>
    </row>
    <row r="250" spans="1:8" x14ac:dyDescent="0.25">
      <c r="A250" t="s">
        <v>2155</v>
      </c>
      <c r="B250" t="s">
        <v>170</v>
      </c>
      <c r="C250" t="s">
        <v>187</v>
      </c>
      <c r="D250" t="s">
        <v>184</v>
      </c>
      <c r="E250">
        <v>2023</v>
      </c>
      <c r="F250" t="s">
        <v>178</v>
      </c>
      <c r="G250">
        <v>8</v>
      </c>
      <c r="H250">
        <v>7660.9999904632568</v>
      </c>
    </row>
    <row r="251" spans="1:8" x14ac:dyDescent="0.25">
      <c r="A251" t="s">
        <v>2156</v>
      </c>
      <c r="B251" t="s">
        <v>170</v>
      </c>
      <c r="C251" t="s">
        <v>187</v>
      </c>
      <c r="D251" t="s">
        <v>184</v>
      </c>
      <c r="E251">
        <v>2023</v>
      </c>
      <c r="F251" t="s">
        <v>182</v>
      </c>
      <c r="G251">
        <v>12</v>
      </c>
      <c r="H251">
        <v>7703.9999771118164</v>
      </c>
    </row>
    <row r="252" spans="1:8" x14ac:dyDescent="0.25">
      <c r="A252" t="s">
        <v>2157</v>
      </c>
      <c r="B252" t="s">
        <v>170</v>
      </c>
      <c r="C252" t="s">
        <v>187</v>
      </c>
      <c r="D252" t="s">
        <v>184</v>
      </c>
      <c r="E252">
        <v>2023</v>
      </c>
      <c r="F252" t="s">
        <v>172</v>
      </c>
      <c r="G252">
        <v>2</v>
      </c>
      <c r="H252">
        <v>7596.9999141693115</v>
      </c>
    </row>
    <row r="253" spans="1:8" x14ac:dyDescent="0.25">
      <c r="A253" t="s">
        <v>2158</v>
      </c>
      <c r="B253" t="s">
        <v>170</v>
      </c>
      <c r="C253" t="s">
        <v>187</v>
      </c>
      <c r="D253" t="s">
        <v>184</v>
      </c>
      <c r="E253">
        <v>2023</v>
      </c>
      <c r="F253" t="s">
        <v>171</v>
      </c>
      <c r="G253">
        <v>1</v>
      </c>
      <c r="H253">
        <v>7585.9998912811279</v>
      </c>
    </row>
    <row r="254" spans="1:8" x14ac:dyDescent="0.25">
      <c r="A254" t="s">
        <v>2159</v>
      </c>
      <c r="B254" t="s">
        <v>170</v>
      </c>
      <c r="C254" t="s">
        <v>187</v>
      </c>
      <c r="D254" t="s">
        <v>184</v>
      </c>
      <c r="E254">
        <v>2023</v>
      </c>
      <c r="F254" t="s">
        <v>177</v>
      </c>
      <c r="G254">
        <v>7</v>
      </c>
      <c r="H254">
        <v>7649.9998455047607</v>
      </c>
    </row>
    <row r="255" spans="1:8" x14ac:dyDescent="0.25">
      <c r="A255" t="s">
        <v>2160</v>
      </c>
      <c r="B255" t="s">
        <v>170</v>
      </c>
      <c r="C255" t="s">
        <v>187</v>
      </c>
      <c r="D255" t="s">
        <v>184</v>
      </c>
      <c r="E255">
        <v>2023</v>
      </c>
      <c r="F255" t="s">
        <v>176</v>
      </c>
      <c r="G255">
        <v>6</v>
      </c>
      <c r="H255">
        <v>7639.9999465942383</v>
      </c>
    </row>
    <row r="256" spans="1:8" x14ac:dyDescent="0.25">
      <c r="A256" t="s">
        <v>2161</v>
      </c>
      <c r="B256" t="s">
        <v>170</v>
      </c>
      <c r="C256" t="s">
        <v>187</v>
      </c>
      <c r="D256" t="s">
        <v>184</v>
      </c>
      <c r="E256">
        <v>2023</v>
      </c>
      <c r="F256" t="s">
        <v>173</v>
      </c>
      <c r="G256">
        <v>3</v>
      </c>
      <c r="H256">
        <v>7607.9999675750732</v>
      </c>
    </row>
    <row r="257" spans="1:8" x14ac:dyDescent="0.25">
      <c r="A257" t="s">
        <v>2162</v>
      </c>
      <c r="B257" t="s">
        <v>170</v>
      </c>
      <c r="C257" t="s">
        <v>187</v>
      </c>
      <c r="D257" t="s">
        <v>184</v>
      </c>
      <c r="E257">
        <v>2023</v>
      </c>
      <c r="F257" t="s">
        <v>175</v>
      </c>
      <c r="G257">
        <v>5</v>
      </c>
      <c r="H257">
        <v>7628.9999217987061</v>
      </c>
    </row>
    <row r="258" spans="1:8" x14ac:dyDescent="0.25">
      <c r="A258" t="s">
        <v>2163</v>
      </c>
      <c r="B258" t="s">
        <v>170</v>
      </c>
      <c r="C258" t="s">
        <v>187</v>
      </c>
      <c r="D258" t="s">
        <v>184</v>
      </c>
      <c r="E258">
        <v>2023</v>
      </c>
      <c r="F258" t="s">
        <v>181</v>
      </c>
      <c r="G258">
        <v>11</v>
      </c>
      <c r="H258">
        <v>7692.9999542236328</v>
      </c>
    </row>
    <row r="259" spans="1:8" x14ac:dyDescent="0.25">
      <c r="A259" t="s">
        <v>2164</v>
      </c>
      <c r="B259" t="s">
        <v>170</v>
      </c>
      <c r="C259" t="s">
        <v>187</v>
      </c>
      <c r="D259" t="s">
        <v>184</v>
      </c>
      <c r="E259">
        <v>2023</v>
      </c>
      <c r="F259" t="s">
        <v>180</v>
      </c>
      <c r="G259">
        <v>10</v>
      </c>
      <c r="H259">
        <v>7682.9999313354492</v>
      </c>
    </row>
    <row r="260" spans="1:8" x14ac:dyDescent="0.25">
      <c r="A260" t="s">
        <v>2165</v>
      </c>
      <c r="B260" t="s">
        <v>170</v>
      </c>
      <c r="C260" t="s">
        <v>187</v>
      </c>
      <c r="D260" t="s">
        <v>184</v>
      </c>
      <c r="E260">
        <v>2023</v>
      </c>
      <c r="F260" t="s">
        <v>179</v>
      </c>
      <c r="G260">
        <v>9</v>
      </c>
      <c r="H260">
        <v>7672.0000305175781</v>
      </c>
    </row>
    <row r="261" spans="1:8" x14ac:dyDescent="0.25">
      <c r="A261" t="s">
        <v>2166</v>
      </c>
      <c r="B261" t="s">
        <v>170</v>
      </c>
      <c r="C261" t="s">
        <v>187</v>
      </c>
      <c r="D261" t="s">
        <v>184</v>
      </c>
      <c r="E261">
        <v>2023</v>
      </c>
      <c r="F261" t="s">
        <v>183</v>
      </c>
      <c r="G261">
        <v>8</v>
      </c>
      <c r="H261">
        <v>7660.9999904632568</v>
      </c>
    </row>
    <row r="262" spans="1:8" x14ac:dyDescent="0.25">
      <c r="A262" t="s">
        <v>2167</v>
      </c>
      <c r="B262" t="s">
        <v>170</v>
      </c>
      <c r="C262" t="s">
        <v>187</v>
      </c>
      <c r="D262" t="s">
        <v>184</v>
      </c>
      <c r="E262">
        <v>2024</v>
      </c>
      <c r="F262" t="s">
        <v>174</v>
      </c>
      <c r="G262">
        <v>4</v>
      </c>
      <c r="H262">
        <v>7747.0000400543213</v>
      </c>
    </row>
    <row r="263" spans="1:8" x14ac:dyDescent="0.25">
      <c r="A263" t="s">
        <v>2168</v>
      </c>
      <c r="B263" t="s">
        <v>170</v>
      </c>
      <c r="C263" t="s">
        <v>187</v>
      </c>
      <c r="D263" t="s">
        <v>184</v>
      </c>
      <c r="E263">
        <v>2024</v>
      </c>
      <c r="F263" t="s">
        <v>178</v>
      </c>
      <c r="G263">
        <v>8</v>
      </c>
      <c r="H263">
        <v>7790.9999217987061</v>
      </c>
    </row>
    <row r="264" spans="1:8" x14ac:dyDescent="0.25">
      <c r="A264" t="s">
        <v>2169</v>
      </c>
      <c r="B264" t="s">
        <v>170</v>
      </c>
      <c r="C264" t="s">
        <v>187</v>
      </c>
      <c r="D264" t="s">
        <v>184</v>
      </c>
      <c r="E264">
        <v>2024</v>
      </c>
      <c r="F264" t="s">
        <v>182</v>
      </c>
      <c r="G264">
        <v>12</v>
      </c>
      <c r="H264">
        <v>7833.9999828338623</v>
      </c>
    </row>
    <row r="265" spans="1:8" x14ac:dyDescent="0.25">
      <c r="A265" t="s">
        <v>2170</v>
      </c>
      <c r="B265" t="s">
        <v>170</v>
      </c>
      <c r="C265" t="s">
        <v>187</v>
      </c>
      <c r="D265" t="s">
        <v>184</v>
      </c>
      <c r="E265">
        <v>2024</v>
      </c>
      <c r="F265" t="s">
        <v>172</v>
      </c>
      <c r="G265">
        <v>2</v>
      </c>
      <c r="H265">
        <v>7726.0000247955322</v>
      </c>
    </row>
    <row r="266" spans="1:8" x14ac:dyDescent="0.25">
      <c r="A266" t="s">
        <v>2171</v>
      </c>
      <c r="B266" t="s">
        <v>170</v>
      </c>
      <c r="C266" t="s">
        <v>187</v>
      </c>
      <c r="D266" t="s">
        <v>184</v>
      </c>
      <c r="E266">
        <v>2024</v>
      </c>
      <c r="F266" t="s">
        <v>171</v>
      </c>
      <c r="G266">
        <v>1</v>
      </c>
      <c r="H266">
        <v>7715.0000019073486</v>
      </c>
    </row>
    <row r="267" spans="1:8" x14ac:dyDescent="0.25">
      <c r="A267" t="s">
        <v>2172</v>
      </c>
      <c r="B267" t="s">
        <v>170</v>
      </c>
      <c r="C267" t="s">
        <v>187</v>
      </c>
      <c r="D267" t="s">
        <v>184</v>
      </c>
      <c r="E267">
        <v>2024</v>
      </c>
      <c r="F267" t="s">
        <v>177</v>
      </c>
      <c r="G267">
        <v>7</v>
      </c>
      <c r="H267">
        <v>7779.9999122619629</v>
      </c>
    </row>
    <row r="268" spans="1:8" x14ac:dyDescent="0.25">
      <c r="A268" t="s">
        <v>2173</v>
      </c>
      <c r="B268" t="s">
        <v>170</v>
      </c>
      <c r="C268" t="s">
        <v>187</v>
      </c>
      <c r="D268" t="s">
        <v>184</v>
      </c>
      <c r="E268">
        <v>2024</v>
      </c>
      <c r="F268" t="s">
        <v>176</v>
      </c>
      <c r="G268">
        <v>6</v>
      </c>
      <c r="H268">
        <v>7768.9999809265137</v>
      </c>
    </row>
    <row r="269" spans="1:8" x14ac:dyDescent="0.25">
      <c r="A269" t="s">
        <v>2174</v>
      </c>
      <c r="B269" t="s">
        <v>170</v>
      </c>
      <c r="C269" t="s">
        <v>187</v>
      </c>
      <c r="D269" t="s">
        <v>184</v>
      </c>
      <c r="E269">
        <v>2024</v>
      </c>
      <c r="F269" t="s">
        <v>173</v>
      </c>
      <c r="G269">
        <v>3</v>
      </c>
      <c r="H269">
        <v>7735.9998931884766</v>
      </c>
    </row>
    <row r="270" spans="1:8" x14ac:dyDescent="0.25">
      <c r="A270" t="s">
        <v>2175</v>
      </c>
      <c r="B270" t="s">
        <v>170</v>
      </c>
      <c r="C270" t="s">
        <v>187</v>
      </c>
      <c r="D270" t="s">
        <v>184</v>
      </c>
      <c r="E270">
        <v>2024</v>
      </c>
      <c r="F270" t="s">
        <v>175</v>
      </c>
      <c r="G270">
        <v>5</v>
      </c>
      <c r="H270">
        <v>7758.0000782012939</v>
      </c>
    </row>
    <row r="271" spans="1:8" x14ac:dyDescent="0.25">
      <c r="A271" t="s">
        <v>2176</v>
      </c>
      <c r="B271" t="s">
        <v>170</v>
      </c>
      <c r="C271" t="s">
        <v>187</v>
      </c>
      <c r="D271" t="s">
        <v>184</v>
      </c>
      <c r="E271">
        <v>2024</v>
      </c>
      <c r="F271" t="s">
        <v>181</v>
      </c>
      <c r="G271">
        <v>11</v>
      </c>
      <c r="H271">
        <v>7824.0000076293945</v>
      </c>
    </row>
    <row r="272" spans="1:8" x14ac:dyDescent="0.25">
      <c r="A272" t="s">
        <v>2177</v>
      </c>
      <c r="B272" t="s">
        <v>170</v>
      </c>
      <c r="C272" t="s">
        <v>187</v>
      </c>
      <c r="D272" t="s">
        <v>184</v>
      </c>
      <c r="E272">
        <v>2024</v>
      </c>
      <c r="F272" t="s">
        <v>180</v>
      </c>
      <c r="G272">
        <v>10</v>
      </c>
      <c r="H272">
        <v>7813.0000915527344</v>
      </c>
    </row>
    <row r="273" spans="1:8" x14ac:dyDescent="0.25">
      <c r="A273" t="s">
        <v>2178</v>
      </c>
      <c r="B273" t="s">
        <v>170</v>
      </c>
      <c r="C273" t="s">
        <v>187</v>
      </c>
      <c r="D273" t="s">
        <v>184</v>
      </c>
      <c r="E273">
        <v>2024</v>
      </c>
      <c r="F273" t="s">
        <v>179</v>
      </c>
      <c r="G273">
        <v>9</v>
      </c>
      <c r="H273">
        <v>7802.0000667572021</v>
      </c>
    </row>
    <row r="274" spans="1:8" x14ac:dyDescent="0.25">
      <c r="A274" t="s">
        <v>2179</v>
      </c>
      <c r="B274" t="s">
        <v>170</v>
      </c>
      <c r="C274" t="s">
        <v>187</v>
      </c>
      <c r="D274" t="s">
        <v>184</v>
      </c>
      <c r="E274">
        <v>2024</v>
      </c>
      <c r="F274" t="s">
        <v>183</v>
      </c>
      <c r="G274">
        <v>8</v>
      </c>
      <c r="H274">
        <v>7790.9999217987061</v>
      </c>
    </row>
    <row r="275" spans="1:8" x14ac:dyDescent="0.25">
      <c r="A275" t="s">
        <v>2180</v>
      </c>
      <c r="B275" t="s">
        <v>170</v>
      </c>
      <c r="C275" t="s">
        <v>187</v>
      </c>
      <c r="D275" t="s">
        <v>184</v>
      </c>
      <c r="E275">
        <v>2025</v>
      </c>
      <c r="F275" t="s">
        <v>174</v>
      </c>
      <c r="G275">
        <v>4</v>
      </c>
      <c r="H275">
        <v>7877.9999713897705</v>
      </c>
    </row>
    <row r="276" spans="1:8" x14ac:dyDescent="0.25">
      <c r="A276" t="s">
        <v>2181</v>
      </c>
      <c r="B276" t="s">
        <v>170</v>
      </c>
      <c r="C276" t="s">
        <v>187</v>
      </c>
      <c r="D276" t="s">
        <v>184</v>
      </c>
      <c r="E276">
        <v>2025</v>
      </c>
      <c r="F276" t="s">
        <v>178</v>
      </c>
      <c r="G276">
        <v>8</v>
      </c>
      <c r="H276">
        <v>7922.9999923706055</v>
      </c>
    </row>
    <row r="277" spans="1:8" x14ac:dyDescent="0.25">
      <c r="A277" t="s">
        <v>2182</v>
      </c>
      <c r="B277" t="s">
        <v>170</v>
      </c>
      <c r="C277" t="s">
        <v>187</v>
      </c>
      <c r="D277" t="s">
        <v>184</v>
      </c>
      <c r="E277">
        <v>2025</v>
      </c>
      <c r="F277" t="s">
        <v>182</v>
      </c>
      <c r="G277">
        <v>12</v>
      </c>
      <c r="H277">
        <v>7966.9999504089355</v>
      </c>
    </row>
    <row r="278" spans="1:8" x14ac:dyDescent="0.25">
      <c r="A278" t="s">
        <v>2183</v>
      </c>
      <c r="B278" t="s">
        <v>170</v>
      </c>
      <c r="C278" t="s">
        <v>187</v>
      </c>
      <c r="D278" t="s">
        <v>184</v>
      </c>
      <c r="E278">
        <v>2025</v>
      </c>
      <c r="F278" t="s">
        <v>172</v>
      </c>
      <c r="G278">
        <v>2</v>
      </c>
      <c r="H278">
        <v>7856.0000457763672</v>
      </c>
    </row>
    <row r="279" spans="1:8" x14ac:dyDescent="0.25">
      <c r="A279" t="s">
        <v>2184</v>
      </c>
      <c r="B279" t="s">
        <v>170</v>
      </c>
      <c r="C279" t="s">
        <v>187</v>
      </c>
      <c r="D279" t="s">
        <v>184</v>
      </c>
      <c r="E279">
        <v>2025</v>
      </c>
      <c r="F279" t="s">
        <v>171</v>
      </c>
      <c r="G279">
        <v>1</v>
      </c>
      <c r="H279">
        <v>7845.0000076293945</v>
      </c>
    </row>
    <row r="280" spans="1:8" x14ac:dyDescent="0.25">
      <c r="A280" t="s">
        <v>2185</v>
      </c>
      <c r="B280" t="s">
        <v>170</v>
      </c>
      <c r="C280" t="s">
        <v>187</v>
      </c>
      <c r="D280" t="s">
        <v>184</v>
      </c>
      <c r="E280">
        <v>2025</v>
      </c>
      <c r="F280" t="s">
        <v>177</v>
      </c>
      <c r="G280">
        <v>7</v>
      </c>
      <c r="H280">
        <v>7911.9999542236328</v>
      </c>
    </row>
    <row r="281" spans="1:8" x14ac:dyDescent="0.25">
      <c r="A281" t="s">
        <v>2186</v>
      </c>
      <c r="B281" t="s">
        <v>170</v>
      </c>
      <c r="C281" t="s">
        <v>187</v>
      </c>
      <c r="D281" t="s">
        <v>184</v>
      </c>
      <c r="E281">
        <v>2025</v>
      </c>
      <c r="F281" t="s">
        <v>176</v>
      </c>
      <c r="G281">
        <v>6</v>
      </c>
      <c r="H281">
        <v>7900.9999294281006</v>
      </c>
    </row>
    <row r="282" spans="1:8" x14ac:dyDescent="0.25">
      <c r="A282" t="s">
        <v>2187</v>
      </c>
      <c r="B282" t="s">
        <v>170</v>
      </c>
      <c r="C282" t="s">
        <v>187</v>
      </c>
      <c r="D282" t="s">
        <v>184</v>
      </c>
      <c r="E282">
        <v>2025</v>
      </c>
      <c r="F282" t="s">
        <v>173</v>
      </c>
      <c r="G282">
        <v>3</v>
      </c>
      <c r="H282">
        <v>7867.0000705718994</v>
      </c>
    </row>
    <row r="283" spans="1:8" x14ac:dyDescent="0.25">
      <c r="A283" t="s">
        <v>2188</v>
      </c>
      <c r="B283" t="s">
        <v>170</v>
      </c>
      <c r="C283" t="s">
        <v>187</v>
      </c>
      <c r="D283" t="s">
        <v>184</v>
      </c>
      <c r="E283">
        <v>2025</v>
      </c>
      <c r="F283" t="s">
        <v>175</v>
      </c>
      <c r="G283">
        <v>5</v>
      </c>
      <c r="H283">
        <v>7889.0000114440918</v>
      </c>
    </row>
    <row r="284" spans="1:8" x14ac:dyDescent="0.25">
      <c r="A284" t="s">
        <v>2189</v>
      </c>
      <c r="B284" t="s">
        <v>170</v>
      </c>
      <c r="C284" t="s">
        <v>187</v>
      </c>
      <c r="D284" t="s">
        <v>184</v>
      </c>
      <c r="E284">
        <v>2025</v>
      </c>
      <c r="F284" t="s">
        <v>181</v>
      </c>
      <c r="G284">
        <v>11</v>
      </c>
      <c r="H284">
        <v>7956.0000343322754</v>
      </c>
    </row>
    <row r="285" spans="1:8" x14ac:dyDescent="0.25">
      <c r="A285" t="s">
        <v>2190</v>
      </c>
      <c r="B285" t="s">
        <v>170</v>
      </c>
      <c r="C285" t="s">
        <v>187</v>
      </c>
      <c r="D285" t="s">
        <v>184</v>
      </c>
      <c r="E285">
        <v>2025</v>
      </c>
      <c r="F285" t="s">
        <v>180</v>
      </c>
      <c r="G285">
        <v>10</v>
      </c>
      <c r="H285">
        <v>7945.0000095367432</v>
      </c>
    </row>
    <row r="286" spans="1:8" x14ac:dyDescent="0.25">
      <c r="A286" t="s">
        <v>2191</v>
      </c>
      <c r="B286" t="s">
        <v>170</v>
      </c>
      <c r="C286" t="s">
        <v>187</v>
      </c>
      <c r="D286" t="s">
        <v>184</v>
      </c>
      <c r="E286">
        <v>2025</v>
      </c>
      <c r="F286" t="s">
        <v>179</v>
      </c>
      <c r="G286">
        <v>9</v>
      </c>
      <c r="H286">
        <v>7934.0000171661377</v>
      </c>
    </row>
    <row r="287" spans="1:8" x14ac:dyDescent="0.25">
      <c r="A287" t="s">
        <v>2192</v>
      </c>
      <c r="B287" t="s">
        <v>170</v>
      </c>
      <c r="C287" t="s">
        <v>187</v>
      </c>
      <c r="D287" t="s">
        <v>184</v>
      </c>
      <c r="E287">
        <v>2025</v>
      </c>
      <c r="F287" t="s">
        <v>183</v>
      </c>
      <c r="G287">
        <v>8</v>
      </c>
      <c r="H287">
        <v>7922.9999923706055</v>
      </c>
    </row>
    <row r="288" spans="1:8" x14ac:dyDescent="0.25">
      <c r="A288" t="s">
        <v>2193</v>
      </c>
      <c r="B288" t="s">
        <v>170</v>
      </c>
      <c r="C288" t="s">
        <v>188</v>
      </c>
      <c r="D288" t="s">
        <v>184</v>
      </c>
      <c r="E288">
        <v>2015</v>
      </c>
      <c r="F288" t="s">
        <v>174</v>
      </c>
      <c r="G288">
        <v>4</v>
      </c>
      <c r="H288">
        <v>1227.980774244</v>
      </c>
    </row>
    <row r="289" spans="1:8" x14ac:dyDescent="0.25">
      <c r="A289" t="s">
        <v>2194</v>
      </c>
      <c r="B289" t="s">
        <v>170</v>
      </c>
      <c r="C289" t="s">
        <v>188</v>
      </c>
      <c r="D289" t="s">
        <v>184</v>
      </c>
      <c r="E289">
        <v>2015</v>
      </c>
      <c r="F289" t="s">
        <v>178</v>
      </c>
      <c r="G289">
        <v>8</v>
      </c>
      <c r="H289">
        <v>1229.3301628516351</v>
      </c>
    </row>
    <row r="290" spans="1:8" x14ac:dyDescent="0.25">
      <c r="A290" t="s">
        <v>2195</v>
      </c>
      <c r="B290" t="s">
        <v>170</v>
      </c>
      <c r="C290" t="s">
        <v>188</v>
      </c>
      <c r="D290" t="s">
        <v>184</v>
      </c>
      <c r="E290">
        <v>2015</v>
      </c>
      <c r="F290" t="s">
        <v>182</v>
      </c>
      <c r="G290">
        <v>12</v>
      </c>
      <c r="H290">
        <v>1230.7287891956789</v>
      </c>
    </row>
    <row r="291" spans="1:8" x14ac:dyDescent="0.25">
      <c r="A291" t="s">
        <v>2196</v>
      </c>
      <c r="B291" t="s">
        <v>170</v>
      </c>
      <c r="C291" t="s">
        <v>188</v>
      </c>
      <c r="D291" t="s">
        <v>184</v>
      </c>
      <c r="E291">
        <v>2015</v>
      </c>
      <c r="F291" t="s">
        <v>172</v>
      </c>
      <c r="G291">
        <v>2</v>
      </c>
      <c r="H291">
        <v>1227.3240000000001</v>
      </c>
    </row>
    <row r="292" spans="1:8" x14ac:dyDescent="0.25">
      <c r="A292" t="s">
        <v>2197</v>
      </c>
      <c r="B292" t="s">
        <v>170</v>
      </c>
      <c r="C292" t="s">
        <v>188</v>
      </c>
      <c r="D292" t="s">
        <v>184</v>
      </c>
      <c r="E292">
        <v>2015</v>
      </c>
      <c r="F292" t="s">
        <v>171</v>
      </c>
      <c r="G292">
        <v>1</v>
      </c>
      <c r="H292">
        <v>1227</v>
      </c>
    </row>
    <row r="293" spans="1:8" x14ac:dyDescent="0.25">
      <c r="A293" t="s">
        <v>2198</v>
      </c>
      <c r="B293" t="s">
        <v>170</v>
      </c>
      <c r="C293" t="s">
        <v>188</v>
      </c>
      <c r="D293" t="s">
        <v>184</v>
      </c>
      <c r="E293">
        <v>2015</v>
      </c>
      <c r="F293" t="s">
        <v>177</v>
      </c>
      <c r="G293">
        <v>7</v>
      </c>
      <c r="H293">
        <v>1228.9882684357137</v>
      </c>
    </row>
    <row r="294" spans="1:8" x14ac:dyDescent="0.25">
      <c r="A294" t="s">
        <v>2199</v>
      </c>
      <c r="B294" t="s">
        <v>170</v>
      </c>
      <c r="C294" t="s">
        <v>188</v>
      </c>
      <c r="D294" t="s">
        <v>184</v>
      </c>
      <c r="E294">
        <v>2015</v>
      </c>
      <c r="F294" t="s">
        <v>176</v>
      </c>
      <c r="G294">
        <v>6</v>
      </c>
      <c r="H294">
        <v>1228.6494236231058</v>
      </c>
    </row>
    <row r="295" spans="1:8" x14ac:dyDescent="0.25">
      <c r="A295" t="s">
        <v>2200</v>
      </c>
      <c r="B295" t="s">
        <v>170</v>
      </c>
      <c r="C295" t="s">
        <v>188</v>
      </c>
      <c r="D295" t="s">
        <v>184</v>
      </c>
      <c r="E295">
        <v>2015</v>
      </c>
      <c r="F295" t="s">
        <v>173</v>
      </c>
      <c r="G295">
        <v>3</v>
      </c>
      <c r="H295">
        <v>1227.6509160000001</v>
      </c>
    </row>
    <row r="296" spans="1:8" x14ac:dyDescent="0.25">
      <c r="A296" t="s">
        <v>2201</v>
      </c>
      <c r="B296" t="s">
        <v>170</v>
      </c>
      <c r="C296" t="s">
        <v>188</v>
      </c>
      <c r="D296" t="s">
        <v>184</v>
      </c>
      <c r="E296">
        <v>2015</v>
      </c>
      <c r="F296" t="s">
        <v>175</v>
      </c>
      <c r="G296">
        <v>5</v>
      </c>
      <c r="H296">
        <v>1228.3136012121961</v>
      </c>
    </row>
    <row r="297" spans="1:8" x14ac:dyDescent="0.25">
      <c r="A297" t="s">
        <v>2202</v>
      </c>
      <c r="B297" t="s">
        <v>170</v>
      </c>
      <c r="C297" t="s">
        <v>188</v>
      </c>
      <c r="D297" t="s">
        <v>184</v>
      </c>
      <c r="E297">
        <v>2015</v>
      </c>
      <c r="F297" t="s">
        <v>181</v>
      </c>
      <c r="G297">
        <v>11</v>
      </c>
      <c r="H297">
        <v>1230.3744194208909</v>
      </c>
    </row>
    <row r="298" spans="1:8" x14ac:dyDescent="0.25">
      <c r="A298" t="s">
        <v>2203</v>
      </c>
      <c r="B298" t="s">
        <v>170</v>
      </c>
      <c r="C298" t="s">
        <v>188</v>
      </c>
      <c r="D298" t="s">
        <v>184</v>
      </c>
      <c r="E298">
        <v>2015</v>
      </c>
      <c r="F298" t="s">
        <v>180</v>
      </c>
      <c r="G298">
        <v>10</v>
      </c>
      <c r="H298">
        <v>1230.0232105261555</v>
      </c>
    </row>
    <row r="299" spans="1:8" x14ac:dyDescent="0.25">
      <c r="A299" t="s">
        <v>2204</v>
      </c>
      <c r="B299" t="s">
        <v>170</v>
      </c>
      <c r="C299" t="s">
        <v>188</v>
      </c>
      <c r="D299" t="s">
        <v>184</v>
      </c>
      <c r="E299">
        <v>2015</v>
      </c>
      <c r="F299" t="s">
        <v>179</v>
      </c>
      <c r="G299">
        <v>9</v>
      </c>
      <c r="H299">
        <v>1229.6751343172998</v>
      </c>
    </row>
    <row r="300" spans="1:8" x14ac:dyDescent="0.25">
      <c r="A300" t="s">
        <v>2205</v>
      </c>
      <c r="B300" t="s">
        <v>170</v>
      </c>
      <c r="C300" t="s">
        <v>188</v>
      </c>
      <c r="D300" t="s">
        <v>184</v>
      </c>
      <c r="E300">
        <v>2015</v>
      </c>
      <c r="F300" t="s">
        <v>183</v>
      </c>
      <c r="G300">
        <v>8</v>
      </c>
      <c r="H300">
        <v>1229.3301628516351</v>
      </c>
    </row>
    <row r="301" spans="1:8" x14ac:dyDescent="0.25">
      <c r="A301" t="s">
        <v>2206</v>
      </c>
      <c r="B301" t="s">
        <v>170</v>
      </c>
      <c r="C301" t="s">
        <v>188</v>
      </c>
      <c r="D301" t="s">
        <v>184</v>
      </c>
      <c r="E301">
        <v>2016</v>
      </c>
      <c r="F301" t="s">
        <v>174</v>
      </c>
      <c r="G301">
        <v>4</v>
      </c>
      <c r="H301">
        <v>1236.7865985974715</v>
      </c>
    </row>
    <row r="302" spans="1:8" x14ac:dyDescent="0.25">
      <c r="A302" t="s">
        <v>2207</v>
      </c>
      <c r="B302" t="s">
        <v>170</v>
      </c>
      <c r="C302" t="s">
        <v>188</v>
      </c>
      <c r="D302" t="s">
        <v>184</v>
      </c>
      <c r="E302">
        <v>2016</v>
      </c>
      <c r="F302" t="s">
        <v>178</v>
      </c>
      <c r="G302">
        <v>8</v>
      </c>
      <c r="H302">
        <v>1242.9051910419541</v>
      </c>
    </row>
    <row r="303" spans="1:8" x14ac:dyDescent="0.25">
      <c r="A303" t="s">
        <v>2208</v>
      </c>
      <c r="B303" t="s">
        <v>170</v>
      </c>
      <c r="C303" t="s">
        <v>188</v>
      </c>
      <c r="D303" t="s">
        <v>184</v>
      </c>
      <c r="E303">
        <v>2016</v>
      </c>
      <c r="F303" t="s">
        <v>182</v>
      </c>
      <c r="G303">
        <v>12</v>
      </c>
      <c r="H303">
        <v>1249.0859926169853</v>
      </c>
    </row>
    <row r="304" spans="1:8" x14ac:dyDescent="0.25">
      <c r="A304" t="s">
        <v>2209</v>
      </c>
      <c r="B304" t="s">
        <v>170</v>
      </c>
      <c r="C304" t="s">
        <v>188</v>
      </c>
      <c r="D304" t="s">
        <v>184</v>
      </c>
      <c r="E304">
        <v>2016</v>
      </c>
      <c r="F304" t="s">
        <v>172</v>
      </c>
      <c r="G304">
        <v>2</v>
      </c>
      <c r="H304">
        <v>1233.7501834653178</v>
      </c>
    </row>
    <row r="305" spans="1:8" x14ac:dyDescent="0.25">
      <c r="A305" t="s">
        <v>2210</v>
      </c>
      <c r="B305" t="s">
        <v>170</v>
      </c>
      <c r="C305" t="s">
        <v>188</v>
      </c>
      <c r="D305" t="s">
        <v>184</v>
      </c>
      <c r="E305">
        <v>2016</v>
      </c>
      <c r="F305" t="s">
        <v>171</v>
      </c>
      <c r="G305">
        <v>1</v>
      </c>
      <c r="H305">
        <v>1232.2376195092443</v>
      </c>
    </row>
    <row r="306" spans="1:8" x14ac:dyDescent="0.25">
      <c r="A306" t="s">
        <v>2211</v>
      </c>
      <c r="B306" t="s">
        <v>170</v>
      </c>
      <c r="C306" t="s">
        <v>188</v>
      </c>
      <c r="D306" t="s">
        <v>184</v>
      </c>
      <c r="E306">
        <v>2016</v>
      </c>
      <c r="F306" t="s">
        <v>177</v>
      </c>
      <c r="G306">
        <v>7</v>
      </c>
      <c r="H306">
        <v>1241.3697672728581</v>
      </c>
    </row>
    <row r="307" spans="1:8" x14ac:dyDescent="0.25">
      <c r="A307" t="s">
        <v>2212</v>
      </c>
      <c r="B307" t="s">
        <v>170</v>
      </c>
      <c r="C307" t="s">
        <v>188</v>
      </c>
      <c r="D307" t="s">
        <v>184</v>
      </c>
      <c r="E307">
        <v>2016</v>
      </c>
      <c r="F307" t="s">
        <v>176</v>
      </c>
      <c r="G307">
        <v>6</v>
      </c>
      <c r="H307">
        <v>1239.8382088241303</v>
      </c>
    </row>
    <row r="308" spans="1:8" x14ac:dyDescent="0.25">
      <c r="A308" t="s">
        <v>2213</v>
      </c>
      <c r="B308" t="s">
        <v>170</v>
      </c>
      <c r="C308" t="s">
        <v>188</v>
      </c>
      <c r="D308" t="s">
        <v>184</v>
      </c>
      <c r="E308">
        <v>2016</v>
      </c>
      <c r="F308" t="s">
        <v>173</v>
      </c>
      <c r="G308">
        <v>3</v>
      </c>
      <c r="H308">
        <v>1235.2665025960405</v>
      </c>
    </row>
    <row r="309" spans="1:8" x14ac:dyDescent="0.25">
      <c r="A309" t="s">
        <v>2214</v>
      </c>
      <c r="B309" t="s">
        <v>170</v>
      </c>
      <c r="C309" t="s">
        <v>188</v>
      </c>
      <c r="D309" t="s">
        <v>184</v>
      </c>
      <c r="E309">
        <v>2016</v>
      </c>
      <c r="F309" t="s">
        <v>175</v>
      </c>
      <c r="G309">
        <v>5</v>
      </c>
      <c r="H309">
        <v>1238.3104933308948</v>
      </c>
    </row>
    <row r="310" spans="1:8" x14ac:dyDescent="0.25">
      <c r="A310" t="s">
        <v>2215</v>
      </c>
      <c r="B310" t="s">
        <v>170</v>
      </c>
      <c r="C310" t="s">
        <v>188</v>
      </c>
      <c r="D310" t="s">
        <v>184</v>
      </c>
      <c r="E310">
        <v>2016</v>
      </c>
      <c r="F310" t="s">
        <v>181</v>
      </c>
      <c r="G310">
        <v>11</v>
      </c>
      <c r="H310">
        <v>1247.5348804864539</v>
      </c>
    </row>
    <row r="311" spans="1:8" x14ac:dyDescent="0.25">
      <c r="A311" t="s">
        <v>2216</v>
      </c>
      <c r="B311" t="s">
        <v>170</v>
      </c>
      <c r="C311" t="s">
        <v>188</v>
      </c>
      <c r="D311" t="s">
        <v>184</v>
      </c>
      <c r="E311">
        <v>2016</v>
      </c>
      <c r="F311" t="s">
        <v>180</v>
      </c>
      <c r="G311">
        <v>10</v>
      </c>
      <c r="H311">
        <v>1245.9877248548082</v>
      </c>
    </row>
    <row r="312" spans="1:8" x14ac:dyDescent="0.25">
      <c r="A312" t="s">
        <v>2217</v>
      </c>
      <c r="B312" t="s">
        <v>170</v>
      </c>
      <c r="C312" t="s">
        <v>188</v>
      </c>
      <c r="D312" t="s">
        <v>184</v>
      </c>
      <c r="E312">
        <v>2016</v>
      </c>
      <c r="F312" t="s">
        <v>179</v>
      </c>
      <c r="G312">
        <v>9</v>
      </c>
      <c r="H312">
        <v>1244.4445026668334</v>
      </c>
    </row>
    <row r="313" spans="1:8" x14ac:dyDescent="0.25">
      <c r="A313" t="s">
        <v>2218</v>
      </c>
      <c r="B313" t="s">
        <v>170</v>
      </c>
      <c r="C313" t="s">
        <v>188</v>
      </c>
      <c r="D313" t="s">
        <v>184</v>
      </c>
      <c r="E313">
        <v>2016</v>
      </c>
      <c r="F313" t="s">
        <v>183</v>
      </c>
      <c r="G313">
        <v>8</v>
      </c>
      <c r="H313">
        <v>1242.9051910419541</v>
      </c>
    </row>
    <row r="314" spans="1:8" x14ac:dyDescent="0.25">
      <c r="A314" t="s">
        <v>2219</v>
      </c>
      <c r="B314" t="s">
        <v>170</v>
      </c>
      <c r="C314" t="s">
        <v>188</v>
      </c>
      <c r="D314" t="s">
        <v>184</v>
      </c>
      <c r="E314">
        <v>2017</v>
      </c>
      <c r="F314" t="s">
        <v>174</v>
      </c>
      <c r="G314">
        <v>4</v>
      </c>
      <c r="H314">
        <v>1253.9147131393272</v>
      </c>
    </row>
    <row r="315" spans="1:8" x14ac:dyDescent="0.25">
      <c r="A315" t="s">
        <v>2220</v>
      </c>
      <c r="B315" t="s">
        <v>170</v>
      </c>
      <c r="C315" t="s">
        <v>188</v>
      </c>
      <c r="D315" t="s">
        <v>184</v>
      </c>
      <c r="E315">
        <v>2017</v>
      </c>
      <c r="F315" t="s">
        <v>178</v>
      </c>
      <c r="G315">
        <v>8</v>
      </c>
      <c r="H315">
        <v>1258.7627775354013</v>
      </c>
    </row>
    <row r="316" spans="1:8" x14ac:dyDescent="0.25">
      <c r="A316" t="s">
        <v>2221</v>
      </c>
      <c r="B316" t="s">
        <v>170</v>
      </c>
      <c r="C316" t="s">
        <v>188</v>
      </c>
      <c r="D316" t="s">
        <v>184</v>
      </c>
      <c r="E316">
        <v>2017</v>
      </c>
      <c r="F316" t="s">
        <v>182</v>
      </c>
      <c r="G316">
        <v>12</v>
      </c>
      <c r="H316">
        <v>1263.6302632968434</v>
      </c>
    </row>
    <row r="317" spans="1:8" x14ac:dyDescent="0.25">
      <c r="A317" t="s">
        <v>2222</v>
      </c>
      <c r="B317" t="s">
        <v>170</v>
      </c>
      <c r="C317" t="s">
        <v>188</v>
      </c>
      <c r="D317" t="s">
        <v>184</v>
      </c>
      <c r="E317">
        <v>2017</v>
      </c>
      <c r="F317" t="s">
        <v>172</v>
      </c>
      <c r="G317">
        <v>2</v>
      </c>
      <c r="H317">
        <v>1251.4979397250745</v>
      </c>
    </row>
    <row r="318" spans="1:8" x14ac:dyDescent="0.25">
      <c r="A318" t="s">
        <v>2223</v>
      </c>
      <c r="B318" t="s">
        <v>170</v>
      </c>
      <c r="C318" t="s">
        <v>188</v>
      </c>
      <c r="D318" t="s">
        <v>184</v>
      </c>
      <c r="E318">
        <v>2017</v>
      </c>
      <c r="F318" t="s">
        <v>171</v>
      </c>
      <c r="G318">
        <v>1</v>
      </c>
      <c r="H318">
        <v>1250.2913634855956</v>
      </c>
    </row>
    <row r="319" spans="1:8" x14ac:dyDescent="0.25">
      <c r="A319" t="s">
        <v>2224</v>
      </c>
      <c r="B319" t="s">
        <v>170</v>
      </c>
      <c r="C319" t="s">
        <v>188</v>
      </c>
      <c r="D319" t="s">
        <v>184</v>
      </c>
      <c r="E319">
        <v>2017</v>
      </c>
      <c r="F319" t="s">
        <v>177</v>
      </c>
      <c r="G319">
        <v>7</v>
      </c>
      <c r="H319">
        <v>1257.5489437156923</v>
      </c>
    </row>
    <row r="320" spans="1:8" x14ac:dyDescent="0.25">
      <c r="A320" t="s">
        <v>2225</v>
      </c>
      <c r="B320" t="s">
        <v>170</v>
      </c>
      <c r="C320" t="s">
        <v>188</v>
      </c>
      <c r="D320" t="s">
        <v>184</v>
      </c>
      <c r="E320">
        <v>2017</v>
      </c>
      <c r="F320" t="s">
        <v>176</v>
      </c>
      <c r="G320">
        <v>6</v>
      </c>
      <c r="H320">
        <v>1256.3363225171815</v>
      </c>
    </row>
    <row r="321" spans="1:8" x14ac:dyDescent="0.25">
      <c r="A321" t="s">
        <v>2226</v>
      </c>
      <c r="B321" t="s">
        <v>170</v>
      </c>
      <c r="C321" t="s">
        <v>188</v>
      </c>
      <c r="D321" t="s">
        <v>184</v>
      </c>
      <c r="E321">
        <v>2017</v>
      </c>
      <c r="F321" t="s">
        <v>173</v>
      </c>
      <c r="G321">
        <v>3</v>
      </c>
      <c r="H321">
        <v>1252.7057225407932</v>
      </c>
    </row>
    <row r="322" spans="1:8" x14ac:dyDescent="0.25">
      <c r="A322" t="s">
        <v>2227</v>
      </c>
      <c r="B322" t="s">
        <v>170</v>
      </c>
      <c r="C322" t="s">
        <v>188</v>
      </c>
      <c r="D322" t="s">
        <v>184</v>
      </c>
      <c r="E322">
        <v>2017</v>
      </c>
      <c r="F322" t="s">
        <v>175</v>
      </c>
      <c r="G322">
        <v>5</v>
      </c>
      <c r="H322">
        <v>1255.12491272846</v>
      </c>
    </row>
    <row r="323" spans="1:8" x14ac:dyDescent="0.25">
      <c r="A323" t="s">
        <v>2228</v>
      </c>
      <c r="B323" t="s">
        <v>170</v>
      </c>
      <c r="C323" t="s">
        <v>188</v>
      </c>
      <c r="D323" t="s">
        <v>184</v>
      </c>
      <c r="E323">
        <v>2017</v>
      </c>
      <c r="F323" t="s">
        <v>181</v>
      </c>
      <c r="G323">
        <v>11</v>
      </c>
      <c r="H323">
        <v>1262.411566853996</v>
      </c>
    </row>
    <row r="324" spans="1:8" x14ac:dyDescent="0.25">
      <c r="A324" t="s">
        <v>2229</v>
      </c>
      <c r="B324" t="s">
        <v>170</v>
      </c>
      <c r="C324" t="s">
        <v>188</v>
      </c>
      <c r="D324" t="s">
        <v>184</v>
      </c>
      <c r="E324">
        <v>2017</v>
      </c>
      <c r="F324" t="s">
        <v>180</v>
      </c>
      <c r="G324">
        <v>10</v>
      </c>
      <c r="H324">
        <v>1261.1940878901125</v>
      </c>
    </row>
    <row r="325" spans="1:8" x14ac:dyDescent="0.25">
      <c r="A325" t="s">
        <v>2230</v>
      </c>
      <c r="B325" t="s">
        <v>170</v>
      </c>
      <c r="C325" t="s">
        <v>188</v>
      </c>
      <c r="D325" t="s">
        <v>184</v>
      </c>
      <c r="E325">
        <v>2017</v>
      </c>
      <c r="F325" t="s">
        <v>179</v>
      </c>
      <c r="G325">
        <v>9</v>
      </c>
      <c r="H325">
        <v>1259.97782518893</v>
      </c>
    </row>
    <row r="326" spans="1:8" x14ac:dyDescent="0.25">
      <c r="A326" t="s">
        <v>2231</v>
      </c>
      <c r="B326" t="s">
        <v>170</v>
      </c>
      <c r="C326" t="s">
        <v>188</v>
      </c>
      <c r="D326" t="s">
        <v>184</v>
      </c>
      <c r="E326">
        <v>2017</v>
      </c>
      <c r="F326" t="s">
        <v>183</v>
      </c>
      <c r="G326">
        <v>8</v>
      </c>
      <c r="H326">
        <v>1258.7627775354013</v>
      </c>
    </row>
    <row r="327" spans="1:8" x14ac:dyDescent="0.25">
      <c r="A327" t="s">
        <v>2232</v>
      </c>
      <c r="B327" t="s">
        <v>170</v>
      </c>
      <c r="C327" t="s">
        <v>188</v>
      </c>
      <c r="D327" t="s">
        <v>184</v>
      </c>
      <c r="E327">
        <v>2018</v>
      </c>
      <c r="F327" t="s">
        <v>174</v>
      </c>
      <c r="G327">
        <v>4</v>
      </c>
      <c r="H327">
        <v>1268.5172482257201</v>
      </c>
    </row>
    <row r="328" spans="1:8" x14ac:dyDescent="0.25">
      <c r="A328" t="s">
        <v>2233</v>
      </c>
      <c r="B328" t="s">
        <v>170</v>
      </c>
      <c r="C328" t="s">
        <v>188</v>
      </c>
      <c r="D328" t="s">
        <v>184</v>
      </c>
      <c r="E328">
        <v>2018</v>
      </c>
      <c r="F328" t="s">
        <v>178</v>
      </c>
      <c r="G328">
        <v>8</v>
      </c>
      <c r="H328">
        <v>1273.4238104357751</v>
      </c>
    </row>
    <row r="329" spans="1:8" x14ac:dyDescent="0.25">
      <c r="A329" t="s">
        <v>2234</v>
      </c>
      <c r="B329" t="s">
        <v>170</v>
      </c>
      <c r="C329" t="s">
        <v>188</v>
      </c>
      <c r="D329" t="s">
        <v>184</v>
      </c>
      <c r="E329">
        <v>2018</v>
      </c>
      <c r="F329" t="s">
        <v>182</v>
      </c>
      <c r="G329">
        <v>12</v>
      </c>
      <c r="H329">
        <v>1278.3500283536748</v>
      </c>
    </row>
    <row r="330" spans="1:8" x14ac:dyDescent="0.25">
      <c r="A330" t="s">
        <v>2235</v>
      </c>
      <c r="B330" t="s">
        <v>170</v>
      </c>
      <c r="C330" t="s">
        <v>188</v>
      </c>
      <c r="D330" t="s">
        <v>184</v>
      </c>
      <c r="E330">
        <v>2018</v>
      </c>
      <c r="F330" t="s">
        <v>172</v>
      </c>
      <c r="G330">
        <v>2</v>
      </c>
      <c r="H330">
        <v>1266.0713134905632</v>
      </c>
    </row>
    <row r="331" spans="1:8" x14ac:dyDescent="0.25">
      <c r="A331" t="s">
        <v>2236</v>
      </c>
      <c r="B331" t="s">
        <v>170</v>
      </c>
      <c r="C331" t="s">
        <v>188</v>
      </c>
      <c r="D331" t="s">
        <v>184</v>
      </c>
      <c r="E331">
        <v>2018</v>
      </c>
      <c r="F331" t="s">
        <v>171</v>
      </c>
      <c r="G331">
        <v>1</v>
      </c>
      <c r="H331">
        <v>1264.8501784361335</v>
      </c>
    </row>
    <row r="332" spans="1:8" x14ac:dyDescent="0.25">
      <c r="A332" t="s">
        <v>2237</v>
      </c>
      <c r="B332" t="s">
        <v>170</v>
      </c>
      <c r="C332" t="s">
        <v>188</v>
      </c>
      <c r="D332" t="s">
        <v>184</v>
      </c>
      <c r="E332">
        <v>2018</v>
      </c>
      <c r="F332" t="s">
        <v>177</v>
      </c>
      <c r="G332">
        <v>7</v>
      </c>
      <c r="H332">
        <v>1272.1953302295524</v>
      </c>
    </row>
    <row r="333" spans="1:8" x14ac:dyDescent="0.25">
      <c r="A333" t="s">
        <v>2238</v>
      </c>
      <c r="B333" t="s">
        <v>170</v>
      </c>
      <c r="C333" t="s">
        <v>188</v>
      </c>
      <c r="D333" t="s">
        <v>184</v>
      </c>
      <c r="E333">
        <v>2018</v>
      </c>
      <c r="F333" t="s">
        <v>176</v>
      </c>
      <c r="G333">
        <v>6</v>
      </c>
      <c r="H333">
        <v>1270.9680772762827</v>
      </c>
    </row>
    <row r="334" spans="1:8" x14ac:dyDescent="0.25">
      <c r="A334" t="s">
        <v>2239</v>
      </c>
      <c r="B334" t="s">
        <v>170</v>
      </c>
      <c r="C334" t="s">
        <v>188</v>
      </c>
      <c r="D334" t="s">
        <v>184</v>
      </c>
      <c r="E334">
        <v>2018</v>
      </c>
      <c r="F334" t="s">
        <v>173</v>
      </c>
      <c r="G334">
        <v>3</v>
      </c>
      <c r="H334">
        <v>1267.2936696800468</v>
      </c>
    </row>
    <row r="335" spans="1:8" x14ac:dyDescent="0.25">
      <c r="A335" t="s">
        <v>2240</v>
      </c>
      <c r="B335" t="s">
        <v>170</v>
      </c>
      <c r="C335" t="s">
        <v>188</v>
      </c>
      <c r="D335" t="s">
        <v>184</v>
      </c>
      <c r="E335">
        <v>2018</v>
      </c>
      <c r="F335" t="s">
        <v>175</v>
      </c>
      <c r="G335">
        <v>5</v>
      </c>
      <c r="H335">
        <v>1269.7420503499395</v>
      </c>
    </row>
    <row r="336" spans="1:8" x14ac:dyDescent="0.25">
      <c r="A336" t="s">
        <v>2241</v>
      </c>
      <c r="B336" t="s">
        <v>170</v>
      </c>
      <c r="C336" t="s">
        <v>188</v>
      </c>
      <c r="D336" t="s">
        <v>184</v>
      </c>
      <c r="E336">
        <v>2018</v>
      </c>
      <c r="F336" t="s">
        <v>181</v>
      </c>
      <c r="G336">
        <v>11</v>
      </c>
      <c r="H336">
        <v>1277.1166268508305</v>
      </c>
    </row>
    <row r="337" spans="1:8" x14ac:dyDescent="0.25">
      <c r="A337" t="s">
        <v>2242</v>
      </c>
      <c r="B337" t="s">
        <v>170</v>
      </c>
      <c r="C337" t="s">
        <v>188</v>
      </c>
      <c r="D337" t="s">
        <v>184</v>
      </c>
      <c r="E337">
        <v>2018</v>
      </c>
      <c r="F337" t="s">
        <v>180</v>
      </c>
      <c r="G337">
        <v>10</v>
      </c>
      <c r="H337">
        <v>1275.8844575173198</v>
      </c>
    </row>
    <row r="338" spans="1:8" x14ac:dyDescent="0.25">
      <c r="A338" t="s">
        <v>2243</v>
      </c>
      <c r="B338" t="s">
        <v>170</v>
      </c>
      <c r="C338" t="s">
        <v>188</v>
      </c>
      <c r="D338" t="s">
        <v>184</v>
      </c>
      <c r="E338">
        <v>2018</v>
      </c>
      <c r="F338" t="s">
        <v>179</v>
      </c>
      <c r="G338">
        <v>9</v>
      </c>
      <c r="H338">
        <v>1274.6535191222044</v>
      </c>
    </row>
    <row r="339" spans="1:8" x14ac:dyDescent="0.25">
      <c r="A339" t="s">
        <v>2244</v>
      </c>
      <c r="B339" t="s">
        <v>170</v>
      </c>
      <c r="C339" t="s">
        <v>188</v>
      </c>
      <c r="D339" t="s">
        <v>184</v>
      </c>
      <c r="E339">
        <v>2018</v>
      </c>
      <c r="F339" t="s">
        <v>183</v>
      </c>
      <c r="G339">
        <v>8</v>
      </c>
      <c r="H339">
        <v>1273.4238104357751</v>
      </c>
    </row>
    <row r="340" spans="1:8" x14ac:dyDescent="0.25">
      <c r="A340" t="s">
        <v>2245</v>
      </c>
      <c r="B340" t="s">
        <v>170</v>
      </c>
      <c r="C340" t="s">
        <v>188</v>
      </c>
      <c r="D340" t="s">
        <v>184</v>
      </c>
      <c r="E340">
        <v>2019</v>
      </c>
      <c r="F340" t="s">
        <v>174</v>
      </c>
      <c r="G340">
        <v>4</v>
      </c>
      <c r="H340">
        <v>1283.2959807202633</v>
      </c>
    </row>
    <row r="341" spans="1:8" x14ac:dyDescent="0.25">
      <c r="A341" t="s">
        <v>2246</v>
      </c>
      <c r="B341" t="s">
        <v>170</v>
      </c>
      <c r="C341" t="s">
        <v>188</v>
      </c>
      <c r="D341" t="s">
        <v>184</v>
      </c>
      <c r="E341">
        <v>2019</v>
      </c>
      <c r="F341" t="s">
        <v>178</v>
      </c>
      <c r="G341">
        <v>8</v>
      </c>
      <c r="H341">
        <v>1288.2617465918208</v>
      </c>
    </row>
    <row r="342" spans="1:8" x14ac:dyDescent="0.25">
      <c r="A342" t="s">
        <v>2247</v>
      </c>
      <c r="B342" t="s">
        <v>170</v>
      </c>
      <c r="C342" t="s">
        <v>188</v>
      </c>
      <c r="D342" t="s">
        <v>184</v>
      </c>
      <c r="E342">
        <v>2019</v>
      </c>
      <c r="F342" t="s">
        <v>182</v>
      </c>
      <c r="G342">
        <v>12</v>
      </c>
      <c r="H342">
        <v>1293.2474053413284</v>
      </c>
    </row>
    <row r="343" spans="1:8" x14ac:dyDescent="0.25">
      <c r="A343" t="s">
        <v>2248</v>
      </c>
      <c r="B343" t="s">
        <v>170</v>
      </c>
      <c r="C343" t="s">
        <v>188</v>
      </c>
      <c r="D343" t="s">
        <v>184</v>
      </c>
      <c r="E343">
        <v>2019</v>
      </c>
      <c r="F343" t="s">
        <v>172</v>
      </c>
      <c r="G343">
        <v>2</v>
      </c>
      <c r="H343">
        <v>1280.8205327972735</v>
      </c>
    </row>
    <row r="344" spans="1:8" x14ac:dyDescent="0.25">
      <c r="A344" t="s">
        <v>2249</v>
      </c>
      <c r="B344" t="s">
        <v>170</v>
      </c>
      <c r="C344" t="s">
        <v>188</v>
      </c>
      <c r="D344" t="s">
        <v>184</v>
      </c>
      <c r="E344">
        <v>2019</v>
      </c>
      <c r="F344" t="s">
        <v>171</v>
      </c>
      <c r="G344">
        <v>1</v>
      </c>
      <c r="H344">
        <v>1279.5846632580219</v>
      </c>
    </row>
    <row r="345" spans="1:8" x14ac:dyDescent="0.25">
      <c r="A345" t="s">
        <v>2250</v>
      </c>
      <c r="B345" t="s">
        <v>170</v>
      </c>
      <c r="C345" t="s">
        <v>188</v>
      </c>
      <c r="D345" t="s">
        <v>184</v>
      </c>
      <c r="E345">
        <v>2019</v>
      </c>
      <c r="F345" t="s">
        <v>177</v>
      </c>
      <c r="G345">
        <v>7</v>
      </c>
      <c r="H345">
        <v>1287.0184432725553</v>
      </c>
    </row>
    <row r="346" spans="1:8" x14ac:dyDescent="0.25">
      <c r="A346" t="s">
        <v>2251</v>
      </c>
      <c r="B346" t="s">
        <v>170</v>
      </c>
      <c r="C346" t="s">
        <v>188</v>
      </c>
      <c r="D346" t="s">
        <v>184</v>
      </c>
      <c r="E346">
        <v>2019</v>
      </c>
      <c r="F346" t="s">
        <v>176</v>
      </c>
      <c r="G346">
        <v>6</v>
      </c>
      <c r="H346">
        <v>1285.7763820145472</v>
      </c>
    </row>
    <row r="347" spans="1:8" x14ac:dyDescent="0.25">
      <c r="A347" t="s">
        <v>2252</v>
      </c>
      <c r="B347" t="s">
        <v>170</v>
      </c>
      <c r="C347" t="s">
        <v>188</v>
      </c>
      <c r="D347" t="s">
        <v>184</v>
      </c>
      <c r="E347">
        <v>2019</v>
      </c>
      <c r="F347" t="s">
        <v>173</v>
      </c>
      <c r="G347">
        <v>3</v>
      </c>
      <c r="H347">
        <v>1282.0576382060642</v>
      </c>
    </row>
    <row r="348" spans="1:8" x14ac:dyDescent="0.25">
      <c r="A348" t="s">
        <v>2253</v>
      </c>
      <c r="B348" t="s">
        <v>170</v>
      </c>
      <c r="C348" t="s">
        <v>188</v>
      </c>
      <c r="D348" t="s">
        <v>184</v>
      </c>
      <c r="E348">
        <v>2019</v>
      </c>
      <c r="F348" t="s">
        <v>175</v>
      </c>
      <c r="G348">
        <v>5</v>
      </c>
      <c r="H348">
        <v>1284.535561576977</v>
      </c>
    </row>
    <row r="349" spans="1:8" x14ac:dyDescent="0.25">
      <c r="A349" t="s">
        <v>2254</v>
      </c>
      <c r="B349" t="s">
        <v>170</v>
      </c>
      <c r="C349" t="s">
        <v>188</v>
      </c>
      <c r="D349" t="s">
        <v>184</v>
      </c>
      <c r="E349">
        <v>2019</v>
      </c>
      <c r="F349" t="s">
        <v>181</v>
      </c>
      <c r="G349">
        <v>11</v>
      </c>
      <c r="H349">
        <v>1291.999121343991</v>
      </c>
    </row>
    <row r="350" spans="1:8" x14ac:dyDescent="0.25">
      <c r="A350" t="s">
        <v>2255</v>
      </c>
      <c r="B350" t="s">
        <v>170</v>
      </c>
      <c r="C350" t="s">
        <v>188</v>
      </c>
      <c r="D350" t="s">
        <v>184</v>
      </c>
      <c r="E350">
        <v>2019</v>
      </c>
      <c r="F350" t="s">
        <v>180</v>
      </c>
      <c r="G350">
        <v>10</v>
      </c>
      <c r="H350">
        <v>1290.7520843836141</v>
      </c>
    </row>
    <row r="351" spans="1:8" x14ac:dyDescent="0.25">
      <c r="A351" t="s">
        <v>2256</v>
      </c>
      <c r="B351" t="s">
        <v>170</v>
      </c>
      <c r="C351" t="s">
        <v>188</v>
      </c>
      <c r="D351" t="s">
        <v>184</v>
      </c>
      <c r="E351">
        <v>2019</v>
      </c>
      <c r="F351" t="s">
        <v>179</v>
      </c>
      <c r="G351">
        <v>9</v>
      </c>
      <c r="H351">
        <v>1289.5062932144062</v>
      </c>
    </row>
    <row r="352" spans="1:8" x14ac:dyDescent="0.25">
      <c r="A352" t="s">
        <v>2257</v>
      </c>
      <c r="B352" t="s">
        <v>170</v>
      </c>
      <c r="C352" t="s">
        <v>188</v>
      </c>
      <c r="D352" t="s">
        <v>184</v>
      </c>
      <c r="E352">
        <v>2019</v>
      </c>
      <c r="F352" t="s">
        <v>183</v>
      </c>
      <c r="G352">
        <v>8</v>
      </c>
      <c r="H352">
        <v>1288.2617465918208</v>
      </c>
    </row>
    <row r="353" spans="1:8" x14ac:dyDescent="0.25">
      <c r="A353" t="s">
        <v>2258</v>
      </c>
      <c r="B353" t="s">
        <v>170</v>
      </c>
      <c r="C353" t="s">
        <v>188</v>
      </c>
      <c r="D353" t="s">
        <v>184</v>
      </c>
      <c r="E353">
        <v>2020</v>
      </c>
      <c r="F353" t="s">
        <v>174</v>
      </c>
      <c r="G353">
        <v>4</v>
      </c>
      <c r="H353">
        <v>1298.2530366597337</v>
      </c>
    </row>
    <row r="354" spans="1:8" x14ac:dyDescent="0.25">
      <c r="A354" t="s">
        <v>2259</v>
      </c>
      <c r="B354" t="s">
        <v>170</v>
      </c>
      <c r="C354" t="s">
        <v>188</v>
      </c>
      <c r="D354" t="s">
        <v>184</v>
      </c>
      <c r="E354">
        <v>2020</v>
      </c>
      <c r="F354" t="s">
        <v>178</v>
      </c>
      <c r="G354">
        <v>8</v>
      </c>
      <c r="H354">
        <v>1303.2787205572286</v>
      </c>
    </row>
    <row r="355" spans="1:8" x14ac:dyDescent="0.25">
      <c r="A355" t="s">
        <v>2260</v>
      </c>
      <c r="B355" t="s">
        <v>170</v>
      </c>
      <c r="C355" t="s">
        <v>188</v>
      </c>
      <c r="D355" t="s">
        <v>184</v>
      </c>
      <c r="E355">
        <v>2020</v>
      </c>
      <c r="F355" t="s">
        <v>182</v>
      </c>
      <c r="G355">
        <v>12</v>
      </c>
      <c r="H355">
        <v>1308.3245373645241</v>
      </c>
    </row>
    <row r="356" spans="1:8" x14ac:dyDescent="0.25">
      <c r="A356" t="s">
        <v>2261</v>
      </c>
      <c r="B356" t="s">
        <v>170</v>
      </c>
      <c r="C356" t="s">
        <v>188</v>
      </c>
      <c r="D356" t="s">
        <v>184</v>
      </c>
      <c r="E356">
        <v>2020</v>
      </c>
      <c r="F356" t="s">
        <v>172</v>
      </c>
      <c r="G356">
        <v>2</v>
      </c>
      <c r="H356">
        <v>1295.7477194362791</v>
      </c>
    </row>
    <row r="357" spans="1:8" x14ac:dyDescent="0.25">
      <c r="A357" t="s">
        <v>2262</v>
      </c>
      <c r="B357" t="s">
        <v>170</v>
      </c>
      <c r="C357" t="s">
        <v>188</v>
      </c>
      <c r="D357" t="s">
        <v>184</v>
      </c>
      <c r="E357">
        <v>2020</v>
      </c>
      <c r="F357" t="s">
        <v>171</v>
      </c>
      <c r="G357">
        <v>1</v>
      </c>
      <c r="H357">
        <v>1294.4969376226632</v>
      </c>
    </row>
    <row r="358" spans="1:8" x14ac:dyDescent="0.25">
      <c r="A358" t="s">
        <v>2263</v>
      </c>
      <c r="B358" t="s">
        <v>170</v>
      </c>
      <c r="C358" t="s">
        <v>188</v>
      </c>
      <c r="D358" t="s">
        <v>184</v>
      </c>
      <c r="E358">
        <v>2020</v>
      </c>
      <c r="F358" t="s">
        <v>177</v>
      </c>
      <c r="G358">
        <v>7</v>
      </c>
      <c r="H358">
        <v>1302.0204152659689</v>
      </c>
    </row>
    <row r="359" spans="1:8" x14ac:dyDescent="0.25">
      <c r="A359" t="s">
        <v>2264</v>
      </c>
      <c r="B359" t="s">
        <v>170</v>
      </c>
      <c r="C359" t="s">
        <v>188</v>
      </c>
      <c r="D359" t="s">
        <v>184</v>
      </c>
      <c r="E359">
        <v>2020</v>
      </c>
      <c r="F359" t="s">
        <v>176</v>
      </c>
      <c r="G359">
        <v>6</v>
      </c>
      <c r="H359">
        <v>1300.7633670229525</v>
      </c>
    </row>
    <row r="360" spans="1:8" x14ac:dyDescent="0.25">
      <c r="A360" t="s">
        <v>2265</v>
      </c>
      <c r="B360" t="s">
        <v>170</v>
      </c>
      <c r="C360" t="s">
        <v>188</v>
      </c>
      <c r="D360" t="s">
        <v>184</v>
      </c>
      <c r="E360">
        <v>2020</v>
      </c>
      <c r="F360" t="s">
        <v>173</v>
      </c>
      <c r="G360">
        <v>3</v>
      </c>
      <c r="H360">
        <v>1296.9997520317088</v>
      </c>
    </row>
    <row r="361" spans="1:8" x14ac:dyDescent="0.25">
      <c r="A361" t="s">
        <v>2266</v>
      </c>
      <c r="B361" t="s">
        <v>170</v>
      </c>
      <c r="C361" t="s">
        <v>188</v>
      </c>
      <c r="D361" t="s">
        <v>184</v>
      </c>
      <c r="E361">
        <v>2020</v>
      </c>
      <c r="F361" t="s">
        <v>175</v>
      </c>
      <c r="G361">
        <v>5</v>
      </c>
      <c r="H361">
        <v>1299.5075745723871</v>
      </c>
    </row>
    <row r="362" spans="1:8" x14ac:dyDescent="0.25">
      <c r="A362" t="s">
        <v>2267</v>
      </c>
      <c r="B362" t="s">
        <v>170</v>
      </c>
      <c r="C362" t="s">
        <v>188</v>
      </c>
      <c r="D362" t="s">
        <v>184</v>
      </c>
      <c r="E362">
        <v>2020</v>
      </c>
      <c r="F362" t="s">
        <v>181</v>
      </c>
      <c r="G362">
        <v>11</v>
      </c>
      <c r="H362">
        <v>1307.0611912972333</v>
      </c>
    </row>
    <row r="363" spans="1:8" x14ac:dyDescent="0.25">
      <c r="A363" t="s">
        <v>2268</v>
      </c>
      <c r="B363" t="s">
        <v>170</v>
      </c>
      <c r="C363" t="s">
        <v>188</v>
      </c>
      <c r="D363" t="s">
        <v>184</v>
      </c>
      <c r="E363">
        <v>2020</v>
      </c>
      <c r="F363" t="s">
        <v>180</v>
      </c>
      <c r="G363">
        <v>10</v>
      </c>
      <c r="H363">
        <v>1305.7991073139265</v>
      </c>
    </row>
    <row r="364" spans="1:8" x14ac:dyDescent="0.25">
      <c r="A364" t="s">
        <v>2269</v>
      </c>
      <c r="B364" t="s">
        <v>170</v>
      </c>
      <c r="C364" t="s">
        <v>188</v>
      </c>
      <c r="D364" t="s">
        <v>184</v>
      </c>
      <c r="E364">
        <v>2020</v>
      </c>
      <c r="F364" t="s">
        <v>179</v>
      </c>
      <c r="G364">
        <v>9</v>
      </c>
      <c r="H364">
        <v>1304.5382841537792</v>
      </c>
    </row>
    <row r="365" spans="1:8" x14ac:dyDescent="0.25">
      <c r="A365" t="s">
        <v>2270</v>
      </c>
      <c r="B365" t="s">
        <v>170</v>
      </c>
      <c r="C365" t="s">
        <v>188</v>
      </c>
      <c r="D365" t="s">
        <v>184</v>
      </c>
      <c r="E365">
        <v>2020</v>
      </c>
      <c r="F365" t="s">
        <v>183</v>
      </c>
      <c r="G365">
        <v>8</v>
      </c>
      <c r="H365">
        <v>1303.2787205572286</v>
      </c>
    </row>
    <row r="366" spans="1:8" x14ac:dyDescent="0.25">
      <c r="A366" t="s">
        <v>2271</v>
      </c>
      <c r="B366" t="s">
        <v>170</v>
      </c>
      <c r="C366" t="s">
        <v>188</v>
      </c>
      <c r="D366" t="s">
        <v>184</v>
      </c>
      <c r="E366">
        <v>2021</v>
      </c>
      <c r="F366" t="s">
        <v>174</v>
      </c>
      <c r="G366">
        <v>4</v>
      </c>
      <c r="H366">
        <v>1313.3905677341379</v>
      </c>
    </row>
    <row r="367" spans="1:8" x14ac:dyDescent="0.25">
      <c r="A367" t="s">
        <v>2272</v>
      </c>
      <c r="B367" t="s">
        <v>170</v>
      </c>
      <c r="C367" t="s">
        <v>188</v>
      </c>
      <c r="D367" t="s">
        <v>184</v>
      </c>
      <c r="E367">
        <v>2021</v>
      </c>
      <c r="F367" t="s">
        <v>178</v>
      </c>
      <c r="G367">
        <v>8</v>
      </c>
      <c r="H367">
        <v>1318.4768926416821</v>
      </c>
    </row>
    <row r="368" spans="1:8" x14ac:dyDescent="0.25">
      <c r="A368" t="s">
        <v>2273</v>
      </c>
      <c r="B368" t="s">
        <v>170</v>
      </c>
      <c r="C368" t="s">
        <v>188</v>
      </c>
      <c r="D368" t="s">
        <v>184</v>
      </c>
      <c r="E368">
        <v>2021</v>
      </c>
      <c r="F368" t="s">
        <v>182</v>
      </c>
      <c r="G368">
        <v>12</v>
      </c>
      <c r="H368">
        <v>1323.5835933871558</v>
      </c>
    </row>
    <row r="369" spans="1:8" x14ac:dyDescent="0.25">
      <c r="A369" t="s">
        <v>2274</v>
      </c>
      <c r="B369" t="s">
        <v>170</v>
      </c>
      <c r="C369" t="s">
        <v>188</v>
      </c>
      <c r="D369" t="s">
        <v>184</v>
      </c>
      <c r="E369">
        <v>2021</v>
      </c>
      <c r="F369" t="s">
        <v>172</v>
      </c>
      <c r="G369">
        <v>2</v>
      </c>
      <c r="H369">
        <v>1310.8550208006534</v>
      </c>
    </row>
    <row r="370" spans="1:8" x14ac:dyDescent="0.25">
      <c r="A370" t="s">
        <v>2275</v>
      </c>
      <c r="B370" t="s">
        <v>170</v>
      </c>
      <c r="C370" t="s">
        <v>188</v>
      </c>
      <c r="D370" t="s">
        <v>184</v>
      </c>
      <c r="E370">
        <v>2021</v>
      </c>
      <c r="F370" t="s">
        <v>171</v>
      </c>
      <c r="G370">
        <v>1</v>
      </c>
      <c r="H370">
        <v>1309.589146777882</v>
      </c>
    </row>
    <row r="371" spans="1:8" x14ac:dyDescent="0.25">
      <c r="A371" t="s">
        <v>2276</v>
      </c>
      <c r="B371" t="s">
        <v>170</v>
      </c>
      <c r="C371" t="s">
        <v>188</v>
      </c>
      <c r="D371" t="s">
        <v>184</v>
      </c>
      <c r="E371">
        <v>2021</v>
      </c>
      <c r="F371" t="s">
        <v>177</v>
      </c>
      <c r="G371">
        <v>7</v>
      </c>
      <c r="H371">
        <v>1317.2034043613271</v>
      </c>
    </row>
    <row r="372" spans="1:8" x14ac:dyDescent="0.25">
      <c r="A372" t="s">
        <v>2277</v>
      </c>
      <c r="B372" t="s">
        <v>170</v>
      </c>
      <c r="C372" t="s">
        <v>188</v>
      </c>
      <c r="D372" t="s">
        <v>184</v>
      </c>
      <c r="E372">
        <v>2021</v>
      </c>
      <c r="F372" t="s">
        <v>176</v>
      </c>
      <c r="G372">
        <v>6</v>
      </c>
      <c r="H372">
        <v>1315.9311882970369</v>
      </c>
    </row>
    <row r="373" spans="1:8" x14ac:dyDescent="0.25">
      <c r="A373" t="s">
        <v>2278</v>
      </c>
      <c r="B373" t="s">
        <v>170</v>
      </c>
      <c r="C373" t="s">
        <v>188</v>
      </c>
      <c r="D373" t="s">
        <v>184</v>
      </c>
      <c r="E373">
        <v>2021</v>
      </c>
      <c r="F373" t="s">
        <v>173</v>
      </c>
      <c r="G373">
        <v>3</v>
      </c>
      <c r="H373">
        <v>1312.1221606974473</v>
      </c>
    </row>
    <row r="374" spans="1:8" x14ac:dyDescent="0.25">
      <c r="A374" t="s">
        <v>2279</v>
      </c>
      <c r="B374" t="s">
        <v>170</v>
      </c>
      <c r="C374" t="s">
        <v>188</v>
      </c>
      <c r="D374" t="s">
        <v>184</v>
      </c>
      <c r="E374">
        <v>2021</v>
      </c>
      <c r="F374" t="s">
        <v>175</v>
      </c>
      <c r="G374">
        <v>5</v>
      </c>
      <c r="H374">
        <v>1314.6602431778658</v>
      </c>
    </row>
    <row r="375" spans="1:8" x14ac:dyDescent="0.25">
      <c r="A375" t="s">
        <v>2280</v>
      </c>
      <c r="B375" t="s">
        <v>170</v>
      </c>
      <c r="C375" t="s">
        <v>188</v>
      </c>
      <c r="D375" t="s">
        <v>184</v>
      </c>
      <c r="E375">
        <v>2021</v>
      </c>
      <c r="F375" t="s">
        <v>181</v>
      </c>
      <c r="G375">
        <v>11</v>
      </c>
      <c r="H375">
        <v>1322.3050035076546</v>
      </c>
    </row>
    <row r="376" spans="1:8" x14ac:dyDescent="0.25">
      <c r="A376" t="s">
        <v>2281</v>
      </c>
      <c r="B376" t="s">
        <v>170</v>
      </c>
      <c r="C376" t="s">
        <v>188</v>
      </c>
      <c r="D376" t="s">
        <v>184</v>
      </c>
      <c r="E376">
        <v>2021</v>
      </c>
      <c r="F376" t="s">
        <v>180</v>
      </c>
      <c r="G376">
        <v>10</v>
      </c>
      <c r="H376">
        <v>1321.0276909407207</v>
      </c>
    </row>
    <row r="377" spans="1:8" x14ac:dyDescent="0.25">
      <c r="A377" t="s">
        <v>2282</v>
      </c>
      <c r="B377" t="s">
        <v>170</v>
      </c>
      <c r="C377" t="s">
        <v>188</v>
      </c>
      <c r="D377" t="s">
        <v>184</v>
      </c>
      <c r="E377">
        <v>2021</v>
      </c>
      <c r="F377" t="s">
        <v>179</v>
      </c>
      <c r="G377">
        <v>9</v>
      </c>
      <c r="H377">
        <v>1319.7516544103169</v>
      </c>
    </row>
    <row r="378" spans="1:8" x14ac:dyDescent="0.25">
      <c r="A378" t="s">
        <v>2283</v>
      </c>
      <c r="B378" t="s">
        <v>170</v>
      </c>
      <c r="C378" t="s">
        <v>188</v>
      </c>
      <c r="D378" t="s">
        <v>184</v>
      </c>
      <c r="E378">
        <v>2021</v>
      </c>
      <c r="F378" t="s">
        <v>183</v>
      </c>
      <c r="G378">
        <v>8</v>
      </c>
      <c r="H378">
        <v>1318.4768926416821</v>
      </c>
    </row>
    <row r="379" spans="1:8" x14ac:dyDescent="0.25">
      <c r="A379" t="s">
        <v>2284</v>
      </c>
      <c r="B379" t="s">
        <v>170</v>
      </c>
      <c r="C379" t="s">
        <v>188</v>
      </c>
      <c r="D379" t="s">
        <v>184</v>
      </c>
      <c r="E379">
        <v>2022</v>
      </c>
      <c r="F379" t="s">
        <v>174</v>
      </c>
      <c r="G379">
        <v>4</v>
      </c>
      <c r="H379">
        <v>1328.710751596248</v>
      </c>
    </row>
    <row r="380" spans="1:8" x14ac:dyDescent="0.25">
      <c r="A380" t="s">
        <v>2285</v>
      </c>
      <c r="B380" t="s">
        <v>170</v>
      </c>
      <c r="C380" t="s">
        <v>188</v>
      </c>
      <c r="D380" t="s">
        <v>184</v>
      </c>
      <c r="E380">
        <v>2022</v>
      </c>
      <c r="F380" t="s">
        <v>178</v>
      </c>
      <c r="G380">
        <v>8</v>
      </c>
      <c r="H380">
        <v>1333.8584492216394</v>
      </c>
    </row>
    <row r="381" spans="1:8" x14ac:dyDescent="0.25">
      <c r="A381" t="s">
        <v>2286</v>
      </c>
      <c r="B381" t="s">
        <v>170</v>
      </c>
      <c r="C381" t="s">
        <v>188</v>
      </c>
      <c r="D381" t="s">
        <v>184</v>
      </c>
      <c r="E381">
        <v>2022</v>
      </c>
      <c r="F381" t="s">
        <v>182</v>
      </c>
      <c r="G381">
        <v>12</v>
      </c>
      <c r="H381">
        <v>1339.0267685443141</v>
      </c>
    </row>
    <row r="382" spans="1:8" x14ac:dyDescent="0.25">
      <c r="A382" t="s">
        <v>2287</v>
      </c>
      <c r="B382" t="s">
        <v>170</v>
      </c>
      <c r="C382" t="s">
        <v>188</v>
      </c>
      <c r="D382" t="s">
        <v>184</v>
      </c>
      <c r="E382">
        <v>2022</v>
      </c>
      <c r="F382" t="s">
        <v>172</v>
      </c>
      <c r="G382">
        <v>2</v>
      </c>
      <c r="H382">
        <v>1326.1446101943864</v>
      </c>
    </row>
    <row r="383" spans="1:8" x14ac:dyDescent="0.25">
      <c r="A383" t="s">
        <v>2288</v>
      </c>
      <c r="B383" t="s">
        <v>170</v>
      </c>
      <c r="C383" t="s">
        <v>188</v>
      </c>
      <c r="D383" t="s">
        <v>184</v>
      </c>
      <c r="E383">
        <v>2022</v>
      </c>
      <c r="F383" t="s">
        <v>171</v>
      </c>
      <c r="G383">
        <v>1</v>
      </c>
      <c r="H383">
        <v>1324.8634618565363</v>
      </c>
    </row>
    <row r="384" spans="1:8" x14ac:dyDescent="0.25">
      <c r="A384" t="s">
        <v>2289</v>
      </c>
      <c r="B384" t="s">
        <v>170</v>
      </c>
      <c r="C384" t="s">
        <v>188</v>
      </c>
      <c r="D384" t="s">
        <v>184</v>
      </c>
      <c r="E384">
        <v>2022</v>
      </c>
      <c r="F384" t="s">
        <v>177</v>
      </c>
      <c r="G384">
        <v>7</v>
      </c>
      <c r="H384">
        <v>1332.5695947508952</v>
      </c>
    </row>
    <row r="385" spans="1:8" x14ac:dyDescent="0.25">
      <c r="A385" t="s">
        <v>2290</v>
      </c>
      <c r="B385" t="s">
        <v>170</v>
      </c>
      <c r="C385" t="s">
        <v>188</v>
      </c>
      <c r="D385" t="s">
        <v>184</v>
      </c>
      <c r="E385">
        <v>2022</v>
      </c>
      <c r="F385" t="s">
        <v>176</v>
      </c>
      <c r="G385">
        <v>6</v>
      </c>
      <c r="H385">
        <v>1331.2820278470547</v>
      </c>
    </row>
    <row r="386" spans="1:8" x14ac:dyDescent="0.25">
      <c r="A386" t="s">
        <v>2291</v>
      </c>
      <c r="B386" t="s">
        <v>170</v>
      </c>
      <c r="C386" t="s">
        <v>188</v>
      </c>
      <c r="D386" t="s">
        <v>184</v>
      </c>
      <c r="E386">
        <v>2022</v>
      </c>
      <c r="F386" t="s">
        <v>173</v>
      </c>
      <c r="G386">
        <v>3</v>
      </c>
      <c r="H386">
        <v>1327.4270396805739</v>
      </c>
    </row>
    <row r="387" spans="1:8" x14ac:dyDescent="0.25">
      <c r="A387" t="s">
        <v>2292</v>
      </c>
      <c r="B387" t="s">
        <v>170</v>
      </c>
      <c r="C387" t="s">
        <v>188</v>
      </c>
      <c r="D387" t="s">
        <v>184</v>
      </c>
      <c r="E387">
        <v>2022</v>
      </c>
      <c r="F387" t="s">
        <v>175</v>
      </c>
      <c r="G387">
        <v>5</v>
      </c>
      <c r="H387">
        <v>1329.9957472238373</v>
      </c>
    </row>
    <row r="388" spans="1:8" x14ac:dyDescent="0.25">
      <c r="A388" t="s">
        <v>2293</v>
      </c>
      <c r="B388" t="s">
        <v>170</v>
      </c>
      <c r="C388" t="s">
        <v>188</v>
      </c>
      <c r="D388" t="s">
        <v>184</v>
      </c>
      <c r="E388">
        <v>2022</v>
      </c>
      <c r="F388" t="s">
        <v>181</v>
      </c>
      <c r="G388">
        <v>11</v>
      </c>
      <c r="H388">
        <v>1337.7327509174036</v>
      </c>
    </row>
    <row r="389" spans="1:8" x14ac:dyDescent="0.25">
      <c r="A389" t="s">
        <v>2294</v>
      </c>
      <c r="B389" t="s">
        <v>170</v>
      </c>
      <c r="C389" t="s">
        <v>188</v>
      </c>
      <c r="D389" t="s">
        <v>184</v>
      </c>
      <c r="E389">
        <v>2022</v>
      </c>
      <c r="F389" t="s">
        <v>180</v>
      </c>
      <c r="G389">
        <v>10</v>
      </c>
      <c r="H389">
        <v>1336.440026015395</v>
      </c>
    </row>
    <row r="390" spans="1:8" x14ac:dyDescent="0.25">
      <c r="A390" t="s">
        <v>2295</v>
      </c>
      <c r="B390" t="s">
        <v>170</v>
      </c>
      <c r="C390" t="s">
        <v>188</v>
      </c>
      <c r="D390" t="s">
        <v>184</v>
      </c>
      <c r="E390">
        <v>2022</v>
      </c>
      <c r="F390" t="s">
        <v>179</v>
      </c>
      <c r="G390">
        <v>9</v>
      </c>
      <c r="H390">
        <v>1335.1485925468544</v>
      </c>
    </row>
    <row r="391" spans="1:8" x14ac:dyDescent="0.25">
      <c r="A391" t="s">
        <v>2296</v>
      </c>
      <c r="B391" t="s">
        <v>170</v>
      </c>
      <c r="C391" t="s">
        <v>188</v>
      </c>
      <c r="D391" t="s">
        <v>184</v>
      </c>
      <c r="E391">
        <v>2022</v>
      </c>
      <c r="F391" t="s">
        <v>183</v>
      </c>
      <c r="G391">
        <v>8</v>
      </c>
      <c r="H391">
        <v>1333.8584492216394</v>
      </c>
    </row>
    <row r="392" spans="1:8" x14ac:dyDescent="0.25">
      <c r="A392" t="s">
        <v>2297</v>
      </c>
      <c r="B392" t="s">
        <v>170</v>
      </c>
      <c r="C392" t="s">
        <v>188</v>
      </c>
      <c r="D392" t="s">
        <v>184</v>
      </c>
      <c r="E392">
        <v>2023</v>
      </c>
      <c r="F392" t="s">
        <v>174</v>
      </c>
      <c r="G392">
        <v>4</v>
      </c>
      <c r="H392">
        <v>1344.2157921748742</v>
      </c>
    </row>
    <row r="393" spans="1:8" x14ac:dyDescent="0.25">
      <c r="A393" t="s">
        <v>2298</v>
      </c>
      <c r="B393" t="s">
        <v>170</v>
      </c>
      <c r="C393" t="s">
        <v>188</v>
      </c>
      <c r="D393" t="s">
        <v>184</v>
      </c>
      <c r="E393">
        <v>2023</v>
      </c>
      <c r="F393" t="s">
        <v>178</v>
      </c>
      <c r="G393">
        <v>8</v>
      </c>
      <c r="H393">
        <v>1349.4256030548593</v>
      </c>
    </row>
    <row r="394" spans="1:8" x14ac:dyDescent="0.25">
      <c r="A394" t="s">
        <v>2299</v>
      </c>
      <c r="B394" t="s">
        <v>170</v>
      </c>
      <c r="C394" t="s">
        <v>188</v>
      </c>
      <c r="D394" t="s">
        <v>184</v>
      </c>
      <c r="E394">
        <v>2023</v>
      </c>
      <c r="F394" t="s">
        <v>182</v>
      </c>
      <c r="G394">
        <v>12</v>
      </c>
      <c r="H394">
        <v>1354.656284458074</v>
      </c>
    </row>
    <row r="395" spans="1:8" x14ac:dyDescent="0.25">
      <c r="A395" t="s">
        <v>2300</v>
      </c>
      <c r="B395" t="s">
        <v>170</v>
      </c>
      <c r="C395" t="s">
        <v>188</v>
      </c>
      <c r="D395" t="s">
        <v>184</v>
      </c>
      <c r="E395">
        <v>2023</v>
      </c>
      <c r="F395" t="s">
        <v>172</v>
      </c>
      <c r="G395">
        <v>2</v>
      </c>
      <c r="H395">
        <v>1341.6186871450341</v>
      </c>
    </row>
    <row r="396" spans="1:8" x14ac:dyDescent="0.25">
      <c r="A396" t="s">
        <v>2301</v>
      </c>
      <c r="B396" t="s">
        <v>170</v>
      </c>
      <c r="C396" t="s">
        <v>188</v>
      </c>
      <c r="D396" t="s">
        <v>184</v>
      </c>
      <c r="E396">
        <v>2023</v>
      </c>
      <c r="F396" t="s">
        <v>171</v>
      </c>
      <c r="G396">
        <v>1</v>
      </c>
      <c r="H396">
        <v>1340.3220801888517</v>
      </c>
    </row>
    <row r="397" spans="1:8" x14ac:dyDescent="0.25">
      <c r="A397" t="s">
        <v>2302</v>
      </c>
      <c r="B397" t="s">
        <v>170</v>
      </c>
      <c r="C397" t="s">
        <v>188</v>
      </c>
      <c r="D397" t="s">
        <v>184</v>
      </c>
      <c r="E397">
        <v>2023</v>
      </c>
      <c r="F397" t="s">
        <v>177</v>
      </c>
      <c r="G397">
        <v>7</v>
      </c>
      <c r="H397">
        <v>1348.1211969818839</v>
      </c>
    </row>
    <row r="398" spans="1:8" x14ac:dyDescent="0.25">
      <c r="A398" t="s">
        <v>2303</v>
      </c>
      <c r="B398" t="s">
        <v>170</v>
      </c>
      <c r="C398" t="s">
        <v>188</v>
      </c>
      <c r="D398" t="s">
        <v>184</v>
      </c>
      <c r="E398">
        <v>2023</v>
      </c>
      <c r="F398" t="s">
        <v>176</v>
      </c>
      <c r="G398">
        <v>6</v>
      </c>
      <c r="H398">
        <v>1346.8180940118787</v>
      </c>
    </row>
    <row r="399" spans="1:8" x14ac:dyDescent="0.25">
      <c r="A399" t="s">
        <v>2304</v>
      </c>
      <c r="B399" t="s">
        <v>170</v>
      </c>
      <c r="C399" t="s">
        <v>188</v>
      </c>
      <c r="D399" t="s">
        <v>184</v>
      </c>
      <c r="E399">
        <v>2023</v>
      </c>
      <c r="F399" t="s">
        <v>173</v>
      </c>
      <c r="G399">
        <v>3</v>
      </c>
      <c r="H399">
        <v>1342.9165907081722</v>
      </c>
    </row>
    <row r="400" spans="1:8" x14ac:dyDescent="0.25">
      <c r="A400" t="s">
        <v>2305</v>
      </c>
      <c r="B400" t="s">
        <v>170</v>
      </c>
      <c r="C400" t="s">
        <v>188</v>
      </c>
      <c r="D400" t="s">
        <v>184</v>
      </c>
      <c r="E400">
        <v>2023</v>
      </c>
      <c r="F400" t="s">
        <v>175</v>
      </c>
      <c r="G400">
        <v>5</v>
      </c>
      <c r="H400">
        <v>1345.5162928430423</v>
      </c>
    </row>
    <row r="401" spans="1:8" x14ac:dyDescent="0.25">
      <c r="A401" t="s">
        <v>2306</v>
      </c>
      <c r="B401" t="s">
        <v>170</v>
      </c>
      <c r="C401" t="s">
        <v>188</v>
      </c>
      <c r="D401" t="s">
        <v>184</v>
      </c>
      <c r="E401">
        <v>2023</v>
      </c>
      <c r="F401" t="s">
        <v>181</v>
      </c>
      <c r="G401">
        <v>11</v>
      </c>
      <c r="H401">
        <v>1353.3466529291513</v>
      </c>
    </row>
    <row r="402" spans="1:8" x14ac:dyDescent="0.25">
      <c r="A402" t="s">
        <v>2307</v>
      </c>
      <c r="B402" t="s">
        <v>170</v>
      </c>
      <c r="C402" t="s">
        <v>188</v>
      </c>
      <c r="D402" t="s">
        <v>184</v>
      </c>
      <c r="E402">
        <v>2023</v>
      </c>
      <c r="F402" t="s">
        <v>180</v>
      </c>
      <c r="G402">
        <v>10</v>
      </c>
      <c r="H402">
        <v>1352.0383297234348</v>
      </c>
    </row>
    <row r="403" spans="1:8" x14ac:dyDescent="0.25">
      <c r="A403" t="s">
        <v>2308</v>
      </c>
      <c r="B403" t="s">
        <v>170</v>
      </c>
      <c r="C403" t="s">
        <v>188</v>
      </c>
      <c r="D403" t="s">
        <v>184</v>
      </c>
      <c r="E403">
        <v>2023</v>
      </c>
      <c r="F403" t="s">
        <v>179</v>
      </c>
      <c r="G403">
        <v>9</v>
      </c>
      <c r="H403">
        <v>1350.7313135339075</v>
      </c>
    </row>
    <row r="404" spans="1:8" x14ac:dyDescent="0.25">
      <c r="A404" t="s">
        <v>2309</v>
      </c>
      <c r="B404" t="s">
        <v>170</v>
      </c>
      <c r="C404" t="s">
        <v>188</v>
      </c>
      <c r="D404" t="s">
        <v>184</v>
      </c>
      <c r="E404">
        <v>2023</v>
      </c>
      <c r="F404" t="s">
        <v>183</v>
      </c>
      <c r="G404">
        <v>8</v>
      </c>
      <c r="H404">
        <v>1349.4256030548593</v>
      </c>
    </row>
    <row r="405" spans="1:8" x14ac:dyDescent="0.25">
      <c r="A405" t="s">
        <v>2310</v>
      </c>
      <c r="B405" t="s">
        <v>170</v>
      </c>
      <c r="C405" t="s">
        <v>188</v>
      </c>
      <c r="D405" t="s">
        <v>184</v>
      </c>
      <c r="E405">
        <v>2024</v>
      </c>
      <c r="F405" t="s">
        <v>174</v>
      </c>
      <c r="G405">
        <v>4</v>
      </c>
      <c r="H405">
        <v>1359.9079199919179</v>
      </c>
    </row>
    <row r="406" spans="1:8" x14ac:dyDescent="0.25">
      <c r="A406" t="s">
        <v>2311</v>
      </c>
      <c r="B406" t="s">
        <v>170</v>
      </c>
      <c r="C406" t="s">
        <v>188</v>
      </c>
      <c r="D406" t="s">
        <v>184</v>
      </c>
      <c r="E406">
        <v>2024</v>
      </c>
      <c r="F406" t="s">
        <v>178</v>
      </c>
      <c r="G406">
        <v>8</v>
      </c>
      <c r="H406">
        <v>1365.1805935987225</v>
      </c>
    </row>
    <row r="407" spans="1:8" x14ac:dyDescent="0.25">
      <c r="A407" t="s">
        <v>2312</v>
      </c>
      <c r="B407" t="s">
        <v>170</v>
      </c>
      <c r="C407" t="s">
        <v>188</v>
      </c>
      <c r="D407" t="s">
        <v>184</v>
      </c>
      <c r="E407">
        <v>2024</v>
      </c>
      <c r="F407" t="s">
        <v>182</v>
      </c>
      <c r="G407">
        <v>12</v>
      </c>
      <c r="H407">
        <v>1370.4743895570916</v>
      </c>
    </row>
    <row r="408" spans="1:8" x14ac:dyDescent="0.25">
      <c r="A408" t="s">
        <v>2313</v>
      </c>
      <c r="B408" t="s">
        <v>170</v>
      </c>
      <c r="C408" t="s">
        <v>188</v>
      </c>
      <c r="D408" t="s">
        <v>184</v>
      </c>
      <c r="E408">
        <v>2024</v>
      </c>
      <c r="F408" t="s">
        <v>172</v>
      </c>
      <c r="G408">
        <v>2</v>
      </c>
      <c r="H408">
        <v>1357.279477720137</v>
      </c>
    </row>
    <row r="409" spans="1:8" x14ac:dyDescent="0.25">
      <c r="A409" t="s">
        <v>2314</v>
      </c>
      <c r="B409" t="s">
        <v>170</v>
      </c>
      <c r="C409" t="s">
        <v>188</v>
      </c>
      <c r="D409" t="s">
        <v>184</v>
      </c>
      <c r="E409">
        <v>2024</v>
      </c>
      <c r="F409" t="s">
        <v>171</v>
      </c>
      <c r="G409">
        <v>1</v>
      </c>
      <c r="H409">
        <v>1355.9672256185254</v>
      </c>
    </row>
    <row r="410" spans="1:8" x14ac:dyDescent="0.25">
      <c r="A410" t="s">
        <v>2315</v>
      </c>
      <c r="B410" t="s">
        <v>170</v>
      </c>
      <c r="C410" t="s">
        <v>188</v>
      </c>
      <c r="D410" t="s">
        <v>184</v>
      </c>
      <c r="E410">
        <v>2024</v>
      </c>
      <c r="F410" t="s">
        <v>177</v>
      </c>
      <c r="G410">
        <v>7</v>
      </c>
      <c r="H410">
        <v>1363.8604482744547</v>
      </c>
    </row>
    <row r="411" spans="1:8" x14ac:dyDescent="0.25">
      <c r="A411" t="s">
        <v>2316</v>
      </c>
      <c r="B411" t="s">
        <v>170</v>
      </c>
      <c r="C411" t="s">
        <v>188</v>
      </c>
      <c r="D411" t="s">
        <v>184</v>
      </c>
      <c r="E411">
        <v>2024</v>
      </c>
      <c r="F411" t="s">
        <v>176</v>
      </c>
      <c r="G411">
        <v>6</v>
      </c>
      <c r="H411">
        <v>1362.5416217766845</v>
      </c>
    </row>
    <row r="412" spans="1:8" x14ac:dyDescent="0.25">
      <c r="A412" t="s">
        <v>2317</v>
      </c>
      <c r="B412" t="s">
        <v>170</v>
      </c>
      <c r="C412" t="s">
        <v>188</v>
      </c>
      <c r="D412" t="s">
        <v>184</v>
      </c>
      <c r="E412">
        <v>2024</v>
      </c>
      <c r="F412" t="s">
        <v>173</v>
      </c>
      <c r="G412">
        <v>3</v>
      </c>
      <c r="H412">
        <v>1358.5930420738509</v>
      </c>
    </row>
    <row r="413" spans="1:8" x14ac:dyDescent="0.25">
      <c r="A413" t="s">
        <v>2318</v>
      </c>
      <c r="B413" t="s">
        <v>170</v>
      </c>
      <c r="C413" t="s">
        <v>188</v>
      </c>
      <c r="D413" t="s">
        <v>184</v>
      </c>
      <c r="E413">
        <v>2024</v>
      </c>
      <c r="F413" t="s">
        <v>175</v>
      </c>
      <c r="G413">
        <v>5</v>
      </c>
      <c r="H413">
        <v>1361.2241127879033</v>
      </c>
    </row>
    <row r="414" spans="1:8" x14ac:dyDescent="0.25">
      <c r="A414" t="s">
        <v>2319</v>
      </c>
      <c r="B414" t="s">
        <v>170</v>
      </c>
      <c r="C414" t="s">
        <v>188</v>
      </c>
      <c r="D414" t="s">
        <v>184</v>
      </c>
      <c r="E414">
        <v>2024</v>
      </c>
      <c r="F414" t="s">
        <v>181</v>
      </c>
      <c r="G414">
        <v>11</v>
      </c>
      <c r="H414">
        <v>1369.1489557253731</v>
      </c>
    </row>
    <row r="415" spans="1:8" x14ac:dyDescent="0.25">
      <c r="A415" t="s">
        <v>2320</v>
      </c>
      <c r="B415" t="s">
        <v>170</v>
      </c>
      <c r="C415" t="s">
        <v>188</v>
      </c>
      <c r="D415" t="s">
        <v>184</v>
      </c>
      <c r="E415">
        <v>2024</v>
      </c>
      <c r="F415" t="s">
        <v>180</v>
      </c>
      <c r="G415">
        <v>10</v>
      </c>
      <c r="H415">
        <v>1367.824846003376</v>
      </c>
    </row>
    <row r="416" spans="1:8" x14ac:dyDescent="0.25">
      <c r="A416" t="s">
        <v>2321</v>
      </c>
      <c r="B416" t="s">
        <v>170</v>
      </c>
      <c r="C416" t="s">
        <v>188</v>
      </c>
      <c r="D416" t="s">
        <v>184</v>
      </c>
      <c r="E416">
        <v>2024</v>
      </c>
      <c r="F416" t="s">
        <v>179</v>
      </c>
      <c r="G416">
        <v>9</v>
      </c>
      <c r="H416">
        <v>1366.5020590683146</v>
      </c>
    </row>
    <row r="417" spans="1:8" x14ac:dyDescent="0.25">
      <c r="A417" t="s">
        <v>2322</v>
      </c>
      <c r="B417" t="s">
        <v>170</v>
      </c>
      <c r="C417" t="s">
        <v>188</v>
      </c>
      <c r="D417" t="s">
        <v>184</v>
      </c>
      <c r="E417">
        <v>2024</v>
      </c>
      <c r="F417" t="s">
        <v>183</v>
      </c>
      <c r="G417">
        <v>8</v>
      </c>
      <c r="H417">
        <v>1365.1805935987225</v>
      </c>
    </row>
    <row r="418" spans="1:8" x14ac:dyDescent="0.25">
      <c r="A418" t="s">
        <v>2323</v>
      </c>
      <c r="B418" t="s">
        <v>170</v>
      </c>
      <c r="C418" t="s">
        <v>188</v>
      </c>
      <c r="D418" t="s">
        <v>184</v>
      </c>
      <c r="E418">
        <v>2025</v>
      </c>
      <c r="F418" t="s">
        <v>174</v>
      </c>
      <c r="G418">
        <v>4</v>
      </c>
      <c r="H418">
        <v>1375.7893924832506</v>
      </c>
    </row>
    <row r="419" spans="1:8" x14ac:dyDescent="0.25">
      <c r="A419" t="s">
        <v>2324</v>
      </c>
      <c r="B419" t="s">
        <v>170</v>
      </c>
      <c r="C419" t="s">
        <v>188</v>
      </c>
      <c r="D419" t="s">
        <v>184</v>
      </c>
      <c r="E419">
        <v>2025</v>
      </c>
      <c r="F419" t="s">
        <v>178</v>
      </c>
      <c r="G419">
        <v>8</v>
      </c>
      <c r="H419">
        <v>1381.1256873323969</v>
      </c>
    </row>
    <row r="420" spans="1:8" x14ac:dyDescent="0.25">
      <c r="A420" t="s">
        <v>2325</v>
      </c>
      <c r="B420" t="s">
        <v>170</v>
      </c>
      <c r="C420" t="s">
        <v>188</v>
      </c>
      <c r="D420" t="s">
        <v>184</v>
      </c>
      <c r="E420">
        <v>2025</v>
      </c>
      <c r="F420" t="s">
        <v>182</v>
      </c>
      <c r="G420">
        <v>12</v>
      </c>
      <c r="H420">
        <v>1386.4833594000595</v>
      </c>
    </row>
    <row r="421" spans="1:8" x14ac:dyDescent="0.25">
      <c r="A421" t="s">
        <v>2326</v>
      </c>
      <c r="B421" t="s">
        <v>170</v>
      </c>
      <c r="C421" t="s">
        <v>188</v>
      </c>
      <c r="D421" t="s">
        <v>184</v>
      </c>
      <c r="E421">
        <v>2025</v>
      </c>
      <c r="F421" t="s">
        <v>172</v>
      </c>
      <c r="G421">
        <v>2</v>
      </c>
      <c r="H421">
        <v>1373.1292348474583</v>
      </c>
    </row>
    <row r="422" spans="1:8" x14ac:dyDescent="0.25">
      <c r="A422" t="s">
        <v>2327</v>
      </c>
      <c r="B422" t="s">
        <v>170</v>
      </c>
      <c r="C422" t="s">
        <v>188</v>
      </c>
      <c r="D422" t="s">
        <v>184</v>
      </c>
      <c r="E422">
        <v>2025</v>
      </c>
      <c r="F422" t="s">
        <v>171</v>
      </c>
      <c r="G422">
        <v>1</v>
      </c>
      <c r="H422">
        <v>1371.8011488226421</v>
      </c>
    </row>
    <row r="423" spans="1:8" x14ac:dyDescent="0.25">
      <c r="A423" t="s">
        <v>2328</v>
      </c>
      <c r="B423" t="s">
        <v>170</v>
      </c>
      <c r="C423" t="s">
        <v>188</v>
      </c>
      <c r="D423" t="s">
        <v>184</v>
      </c>
      <c r="E423">
        <v>2025</v>
      </c>
      <c r="F423" t="s">
        <v>177</v>
      </c>
      <c r="G423">
        <v>7</v>
      </c>
      <c r="H423">
        <v>1379.7896128435598</v>
      </c>
    </row>
    <row r="424" spans="1:8" x14ac:dyDescent="0.25">
      <c r="A424" t="s">
        <v>2329</v>
      </c>
      <c r="B424" t="s">
        <v>170</v>
      </c>
      <c r="C424" t="s">
        <v>188</v>
      </c>
      <c r="D424" t="s">
        <v>184</v>
      </c>
      <c r="E424">
        <v>2025</v>
      </c>
      <c r="F424" t="s">
        <v>176</v>
      </c>
      <c r="G424">
        <v>6</v>
      </c>
      <c r="H424">
        <v>1378.4548730944721</v>
      </c>
    </row>
    <row r="425" spans="1:8" x14ac:dyDescent="0.25">
      <c r="A425" t="s">
        <v>2330</v>
      </c>
      <c r="B425" t="s">
        <v>170</v>
      </c>
      <c r="C425" t="s">
        <v>188</v>
      </c>
      <c r="D425" t="s">
        <v>184</v>
      </c>
      <c r="E425">
        <v>2025</v>
      </c>
      <c r="F425" t="s">
        <v>173</v>
      </c>
      <c r="G425">
        <v>3</v>
      </c>
      <c r="H425">
        <v>1374.4586489582987</v>
      </c>
    </row>
    <row r="426" spans="1:8" x14ac:dyDescent="0.25">
      <c r="A426" t="s">
        <v>2331</v>
      </c>
      <c r="B426" t="s">
        <v>170</v>
      </c>
      <c r="C426" t="s">
        <v>188</v>
      </c>
      <c r="D426" t="s">
        <v>184</v>
      </c>
      <c r="E426">
        <v>2025</v>
      </c>
      <c r="F426" t="s">
        <v>175</v>
      </c>
      <c r="G426">
        <v>5</v>
      </c>
      <c r="H426">
        <v>1377.1214667517272</v>
      </c>
    </row>
    <row r="427" spans="1:8" x14ac:dyDescent="0.25">
      <c r="A427" t="s">
        <v>2332</v>
      </c>
      <c r="B427" t="s">
        <v>170</v>
      </c>
      <c r="C427" t="s">
        <v>188</v>
      </c>
      <c r="D427" t="s">
        <v>184</v>
      </c>
      <c r="E427">
        <v>2025</v>
      </c>
      <c r="F427" t="s">
        <v>181</v>
      </c>
      <c r="G427">
        <v>11</v>
      </c>
      <c r="H427">
        <v>1385.1419325914746</v>
      </c>
    </row>
    <row r="428" spans="1:8" x14ac:dyDescent="0.25">
      <c r="A428" t="s">
        <v>2333</v>
      </c>
      <c r="B428" t="s">
        <v>170</v>
      </c>
      <c r="C428" t="s">
        <v>188</v>
      </c>
      <c r="D428" t="s">
        <v>184</v>
      </c>
      <c r="E428">
        <v>2025</v>
      </c>
      <c r="F428" t="s">
        <v>180</v>
      </c>
      <c r="G428">
        <v>10</v>
      </c>
      <c r="H428">
        <v>1383.8018458696115</v>
      </c>
    </row>
    <row r="429" spans="1:8" x14ac:dyDescent="0.25">
      <c r="A429" t="s">
        <v>2334</v>
      </c>
      <c r="B429" t="s">
        <v>170</v>
      </c>
      <c r="C429" t="s">
        <v>188</v>
      </c>
      <c r="D429" t="s">
        <v>184</v>
      </c>
      <c r="E429">
        <v>2025</v>
      </c>
      <c r="F429" t="s">
        <v>179</v>
      </c>
      <c r="G429">
        <v>9</v>
      </c>
      <c r="H429">
        <v>1382.4630978957225</v>
      </c>
    </row>
    <row r="430" spans="1:8" x14ac:dyDescent="0.25">
      <c r="A430" t="s">
        <v>2335</v>
      </c>
      <c r="B430" t="s">
        <v>170</v>
      </c>
      <c r="C430" t="s">
        <v>188</v>
      </c>
      <c r="D430" t="s">
        <v>184</v>
      </c>
      <c r="E430">
        <v>2025</v>
      </c>
      <c r="F430" t="s">
        <v>183</v>
      </c>
      <c r="G430">
        <v>8</v>
      </c>
      <c r="H430">
        <v>1381.1256873323969</v>
      </c>
    </row>
    <row r="431" spans="1:8" x14ac:dyDescent="0.25">
      <c r="A431" t="s">
        <v>2336</v>
      </c>
      <c r="B431" t="s">
        <v>26</v>
      </c>
      <c r="C431" t="s">
        <v>184</v>
      </c>
      <c r="D431" t="s">
        <v>184</v>
      </c>
      <c r="E431">
        <v>2015</v>
      </c>
      <c r="F431" t="s">
        <v>174</v>
      </c>
      <c r="G431">
        <v>4</v>
      </c>
      <c r="H431">
        <v>1251.980774244</v>
      </c>
    </row>
    <row r="432" spans="1:8" x14ac:dyDescent="0.25">
      <c r="A432" t="s">
        <v>2337</v>
      </c>
      <c r="B432" t="s">
        <v>26</v>
      </c>
      <c r="C432" t="s">
        <v>184</v>
      </c>
      <c r="D432" t="s">
        <v>184</v>
      </c>
      <c r="E432">
        <v>2015</v>
      </c>
      <c r="F432" t="s">
        <v>178</v>
      </c>
      <c r="G432">
        <v>8</v>
      </c>
      <c r="H432">
        <v>1253.3301628516351</v>
      </c>
    </row>
    <row r="433" spans="1:8" x14ac:dyDescent="0.25">
      <c r="A433" t="s">
        <v>2338</v>
      </c>
      <c r="B433" t="s">
        <v>26</v>
      </c>
      <c r="C433" t="s">
        <v>184</v>
      </c>
      <c r="D433" t="s">
        <v>184</v>
      </c>
      <c r="E433">
        <v>2015</v>
      </c>
      <c r="F433" t="s">
        <v>182</v>
      </c>
      <c r="G433">
        <v>12</v>
      </c>
      <c r="H433">
        <v>1254.7287891956789</v>
      </c>
    </row>
    <row r="434" spans="1:8" x14ac:dyDescent="0.25">
      <c r="A434" t="s">
        <v>2339</v>
      </c>
      <c r="B434" t="s">
        <v>26</v>
      </c>
      <c r="C434" t="s">
        <v>184</v>
      </c>
      <c r="D434" t="s">
        <v>184</v>
      </c>
      <c r="E434">
        <v>2015</v>
      </c>
      <c r="F434" t="s">
        <v>172</v>
      </c>
      <c r="G434">
        <v>2</v>
      </c>
      <c r="H434">
        <v>1251.3240000000001</v>
      </c>
    </row>
    <row r="435" spans="1:8" x14ac:dyDescent="0.25">
      <c r="A435" t="s">
        <v>2340</v>
      </c>
      <c r="B435" t="s">
        <v>26</v>
      </c>
      <c r="C435" t="s">
        <v>184</v>
      </c>
      <c r="D435" t="s">
        <v>184</v>
      </c>
      <c r="E435">
        <v>2015</v>
      </c>
      <c r="F435" t="s">
        <v>171</v>
      </c>
      <c r="G435">
        <v>1</v>
      </c>
      <c r="H435">
        <v>1251</v>
      </c>
    </row>
    <row r="436" spans="1:8" x14ac:dyDescent="0.25">
      <c r="A436" t="s">
        <v>2341</v>
      </c>
      <c r="B436" t="s">
        <v>26</v>
      </c>
      <c r="C436" t="s">
        <v>184</v>
      </c>
      <c r="D436" t="s">
        <v>184</v>
      </c>
      <c r="E436">
        <v>2015</v>
      </c>
      <c r="F436" t="s">
        <v>177</v>
      </c>
      <c r="G436">
        <v>7</v>
      </c>
      <c r="H436">
        <v>1252.9882684357137</v>
      </c>
    </row>
    <row r="437" spans="1:8" x14ac:dyDescent="0.25">
      <c r="A437" t="s">
        <v>2342</v>
      </c>
      <c r="B437" t="s">
        <v>26</v>
      </c>
      <c r="C437" t="s">
        <v>184</v>
      </c>
      <c r="D437" t="s">
        <v>184</v>
      </c>
      <c r="E437">
        <v>2015</v>
      </c>
      <c r="F437" t="s">
        <v>176</v>
      </c>
      <c r="G437">
        <v>6</v>
      </c>
      <c r="H437">
        <v>1252.6494236231058</v>
      </c>
    </row>
    <row r="438" spans="1:8" x14ac:dyDescent="0.25">
      <c r="A438" t="s">
        <v>2343</v>
      </c>
      <c r="B438" t="s">
        <v>26</v>
      </c>
      <c r="C438" t="s">
        <v>184</v>
      </c>
      <c r="D438" t="s">
        <v>184</v>
      </c>
      <c r="E438">
        <v>2015</v>
      </c>
      <c r="F438" t="s">
        <v>173</v>
      </c>
      <c r="G438">
        <v>3</v>
      </c>
      <c r="H438">
        <v>1251.6509160000001</v>
      </c>
    </row>
    <row r="439" spans="1:8" x14ac:dyDescent="0.25">
      <c r="A439" t="s">
        <v>2344</v>
      </c>
      <c r="B439" t="s">
        <v>26</v>
      </c>
      <c r="C439" t="s">
        <v>184</v>
      </c>
      <c r="D439" t="s">
        <v>184</v>
      </c>
      <c r="E439">
        <v>2015</v>
      </c>
      <c r="F439" t="s">
        <v>175</v>
      </c>
      <c r="G439">
        <v>5</v>
      </c>
      <c r="H439">
        <v>1252.3136012121961</v>
      </c>
    </row>
    <row r="440" spans="1:8" x14ac:dyDescent="0.25">
      <c r="A440" t="s">
        <v>2345</v>
      </c>
      <c r="B440" t="s">
        <v>26</v>
      </c>
      <c r="C440" t="s">
        <v>184</v>
      </c>
      <c r="D440" t="s">
        <v>184</v>
      </c>
      <c r="E440">
        <v>2015</v>
      </c>
      <c r="F440" t="s">
        <v>181</v>
      </c>
      <c r="G440">
        <v>11</v>
      </c>
      <c r="H440">
        <v>1254.3744194208909</v>
      </c>
    </row>
    <row r="441" spans="1:8" x14ac:dyDescent="0.25">
      <c r="A441" t="s">
        <v>2346</v>
      </c>
      <c r="B441" t="s">
        <v>26</v>
      </c>
      <c r="C441" t="s">
        <v>184</v>
      </c>
      <c r="D441" t="s">
        <v>184</v>
      </c>
      <c r="E441">
        <v>2015</v>
      </c>
      <c r="F441" t="s">
        <v>180</v>
      </c>
      <c r="G441">
        <v>10</v>
      </c>
      <c r="H441">
        <v>1254.0232105261555</v>
      </c>
    </row>
    <row r="442" spans="1:8" x14ac:dyDescent="0.25">
      <c r="A442" t="s">
        <v>2347</v>
      </c>
      <c r="B442" t="s">
        <v>26</v>
      </c>
      <c r="C442" t="s">
        <v>184</v>
      </c>
      <c r="D442" t="s">
        <v>184</v>
      </c>
      <c r="E442">
        <v>2015</v>
      </c>
      <c r="F442" t="s">
        <v>179</v>
      </c>
      <c r="G442">
        <v>9</v>
      </c>
      <c r="H442">
        <v>1253.6751343172998</v>
      </c>
    </row>
    <row r="443" spans="1:8" x14ac:dyDescent="0.25">
      <c r="A443" t="s">
        <v>2348</v>
      </c>
      <c r="B443" t="s">
        <v>26</v>
      </c>
      <c r="C443" t="s">
        <v>184</v>
      </c>
      <c r="D443" t="s">
        <v>184</v>
      </c>
      <c r="E443">
        <v>2015</v>
      </c>
      <c r="F443" t="s">
        <v>183</v>
      </c>
      <c r="G443">
        <v>8</v>
      </c>
      <c r="H443">
        <v>1253.3301628516351</v>
      </c>
    </row>
    <row r="444" spans="1:8" x14ac:dyDescent="0.25">
      <c r="A444" t="s">
        <v>2349</v>
      </c>
      <c r="B444" t="s">
        <v>26</v>
      </c>
      <c r="C444" t="s">
        <v>184</v>
      </c>
      <c r="D444" t="s">
        <v>184</v>
      </c>
      <c r="E444">
        <v>2016</v>
      </c>
      <c r="F444" t="s">
        <v>174</v>
      </c>
      <c r="G444">
        <v>4</v>
      </c>
      <c r="H444">
        <v>10849.78637734503</v>
      </c>
    </row>
    <row r="445" spans="1:8" x14ac:dyDescent="0.25">
      <c r="A445" t="s">
        <v>2350</v>
      </c>
      <c r="B445" t="s">
        <v>26</v>
      </c>
      <c r="C445" t="s">
        <v>184</v>
      </c>
      <c r="D445" t="s">
        <v>184</v>
      </c>
      <c r="E445">
        <v>2016</v>
      </c>
      <c r="F445" t="s">
        <v>178</v>
      </c>
      <c r="G445">
        <v>8</v>
      </c>
      <c r="H445">
        <v>10180.905244447717</v>
      </c>
    </row>
    <row r="446" spans="1:8" x14ac:dyDescent="0.25">
      <c r="A446" t="s">
        <v>2351</v>
      </c>
      <c r="B446" t="s">
        <v>26</v>
      </c>
      <c r="C446" t="s">
        <v>184</v>
      </c>
      <c r="D446" t="s">
        <v>184</v>
      </c>
      <c r="E446">
        <v>2016</v>
      </c>
      <c r="F446" t="s">
        <v>182</v>
      </c>
      <c r="G446">
        <v>12</v>
      </c>
      <c r="H446">
        <v>10249.086103243206</v>
      </c>
    </row>
    <row r="447" spans="1:8" x14ac:dyDescent="0.25">
      <c r="A447" t="s">
        <v>2352</v>
      </c>
      <c r="B447" t="s">
        <v>26</v>
      </c>
      <c r="C447" t="s">
        <v>184</v>
      </c>
      <c r="D447" t="s">
        <v>184</v>
      </c>
      <c r="E447">
        <v>2016</v>
      </c>
      <c r="F447" t="s">
        <v>172</v>
      </c>
      <c r="G447">
        <v>2</v>
      </c>
      <c r="H447">
        <v>1257.7501834653178</v>
      </c>
    </row>
    <row r="448" spans="1:8" x14ac:dyDescent="0.25">
      <c r="A448" t="s">
        <v>2353</v>
      </c>
      <c r="B448" t="s">
        <v>26</v>
      </c>
      <c r="C448" t="s">
        <v>184</v>
      </c>
      <c r="D448" t="s">
        <v>184</v>
      </c>
      <c r="E448">
        <v>2016</v>
      </c>
      <c r="F448" t="s">
        <v>171</v>
      </c>
      <c r="G448">
        <v>1</v>
      </c>
      <c r="H448">
        <v>1256.2376195092443</v>
      </c>
    </row>
    <row r="449" spans="1:8" x14ac:dyDescent="0.25">
      <c r="A449" t="s">
        <v>2354</v>
      </c>
      <c r="B449" t="s">
        <v>26</v>
      </c>
      <c r="C449" t="s">
        <v>184</v>
      </c>
      <c r="D449" t="s">
        <v>184</v>
      </c>
      <c r="E449">
        <v>2016</v>
      </c>
      <c r="F449" t="s">
        <v>177</v>
      </c>
      <c r="G449">
        <v>7</v>
      </c>
      <c r="H449">
        <v>10904.369965637115</v>
      </c>
    </row>
    <row r="450" spans="1:8" x14ac:dyDescent="0.25">
      <c r="A450" t="s">
        <v>2355</v>
      </c>
      <c r="B450" t="s">
        <v>26</v>
      </c>
      <c r="C450" t="s">
        <v>184</v>
      </c>
      <c r="D450" t="s">
        <v>184</v>
      </c>
      <c r="E450">
        <v>2016</v>
      </c>
      <c r="F450" t="s">
        <v>176</v>
      </c>
      <c r="G450">
        <v>6</v>
      </c>
      <c r="H450">
        <v>10886.838201194736</v>
      </c>
    </row>
    <row r="451" spans="1:8" x14ac:dyDescent="0.25">
      <c r="A451" t="s">
        <v>2356</v>
      </c>
      <c r="B451" t="s">
        <v>26</v>
      </c>
      <c r="C451" t="s">
        <v>184</v>
      </c>
      <c r="D451" t="s">
        <v>184</v>
      </c>
      <c r="E451">
        <v>2016</v>
      </c>
      <c r="F451" t="s">
        <v>173</v>
      </c>
      <c r="G451">
        <v>3</v>
      </c>
      <c r="H451">
        <v>10831.266437746188</v>
      </c>
    </row>
    <row r="452" spans="1:8" x14ac:dyDescent="0.25">
      <c r="A452" t="s">
        <v>2357</v>
      </c>
      <c r="B452" t="s">
        <v>26</v>
      </c>
      <c r="C452" t="s">
        <v>184</v>
      </c>
      <c r="D452" t="s">
        <v>184</v>
      </c>
      <c r="E452">
        <v>2016</v>
      </c>
      <c r="F452" t="s">
        <v>175</v>
      </c>
      <c r="G452">
        <v>5</v>
      </c>
      <c r="H452">
        <v>10868.310584883629</v>
      </c>
    </row>
    <row r="453" spans="1:8" x14ac:dyDescent="0.25">
      <c r="A453" t="s">
        <v>2358</v>
      </c>
      <c r="B453" t="s">
        <v>26</v>
      </c>
      <c r="C453" t="s">
        <v>184</v>
      </c>
      <c r="D453" t="s">
        <v>184</v>
      </c>
      <c r="E453">
        <v>2016</v>
      </c>
      <c r="F453" t="s">
        <v>181</v>
      </c>
      <c r="G453">
        <v>11</v>
      </c>
      <c r="H453">
        <v>10232.534958687747</v>
      </c>
    </row>
    <row r="454" spans="1:8" x14ac:dyDescent="0.25">
      <c r="A454" t="s">
        <v>2359</v>
      </c>
      <c r="B454" t="s">
        <v>26</v>
      </c>
      <c r="C454" t="s">
        <v>184</v>
      </c>
      <c r="D454" t="s">
        <v>184</v>
      </c>
      <c r="E454">
        <v>2016</v>
      </c>
      <c r="F454" t="s">
        <v>180</v>
      </c>
      <c r="G454">
        <v>10</v>
      </c>
      <c r="H454">
        <v>10213.987963273386</v>
      </c>
    </row>
    <row r="455" spans="1:8" x14ac:dyDescent="0.25">
      <c r="A455" t="s">
        <v>2360</v>
      </c>
      <c r="B455" t="s">
        <v>26</v>
      </c>
      <c r="C455" t="s">
        <v>184</v>
      </c>
      <c r="D455" t="s">
        <v>184</v>
      </c>
      <c r="E455">
        <v>2016</v>
      </c>
      <c r="F455" t="s">
        <v>179</v>
      </c>
      <c r="G455">
        <v>9</v>
      </c>
      <c r="H455">
        <v>10197.444662884118</v>
      </c>
    </row>
    <row r="456" spans="1:8" x14ac:dyDescent="0.25">
      <c r="A456" t="s">
        <v>2361</v>
      </c>
      <c r="B456" t="s">
        <v>26</v>
      </c>
      <c r="C456" t="s">
        <v>184</v>
      </c>
      <c r="D456" t="s">
        <v>184</v>
      </c>
      <c r="E456">
        <v>2016</v>
      </c>
      <c r="F456" t="s">
        <v>183</v>
      </c>
      <c r="G456">
        <v>8</v>
      </c>
      <c r="H456">
        <v>10180.905244447717</v>
      </c>
    </row>
    <row r="457" spans="1:8" x14ac:dyDescent="0.25">
      <c r="A457" t="s">
        <v>2362</v>
      </c>
      <c r="B457" t="s">
        <v>26</v>
      </c>
      <c r="C457" t="s">
        <v>184</v>
      </c>
      <c r="D457" t="s">
        <v>184</v>
      </c>
      <c r="E457">
        <v>2017</v>
      </c>
      <c r="F457" t="s">
        <v>174</v>
      </c>
      <c r="G457">
        <v>4</v>
      </c>
      <c r="H457">
        <v>9701.9148256728968</v>
      </c>
    </row>
    <row r="458" spans="1:8" x14ac:dyDescent="0.25">
      <c r="A458" t="s">
        <v>2363</v>
      </c>
      <c r="B458" t="s">
        <v>26</v>
      </c>
      <c r="C458" t="s">
        <v>184</v>
      </c>
      <c r="D458" t="s">
        <v>184</v>
      </c>
      <c r="E458">
        <v>2017</v>
      </c>
      <c r="F458" t="s">
        <v>178</v>
      </c>
      <c r="G458">
        <v>8</v>
      </c>
      <c r="H458">
        <v>9332.7627718133554</v>
      </c>
    </row>
    <row r="459" spans="1:8" x14ac:dyDescent="0.25">
      <c r="A459" t="s">
        <v>2364</v>
      </c>
      <c r="B459" t="s">
        <v>26</v>
      </c>
      <c r="C459" t="s">
        <v>184</v>
      </c>
      <c r="D459" t="s">
        <v>184</v>
      </c>
      <c r="E459">
        <v>2017</v>
      </c>
      <c r="F459" t="s">
        <v>182</v>
      </c>
      <c r="G459">
        <v>12</v>
      </c>
      <c r="H459">
        <v>9384.6300992648612</v>
      </c>
    </row>
    <row r="460" spans="1:8" x14ac:dyDescent="0.25">
      <c r="A460" t="s">
        <v>2365</v>
      </c>
      <c r="B460" t="s">
        <v>26</v>
      </c>
      <c r="C460" t="s">
        <v>184</v>
      </c>
      <c r="D460" t="s">
        <v>184</v>
      </c>
      <c r="E460">
        <v>2017</v>
      </c>
      <c r="F460" t="s">
        <v>172</v>
      </c>
      <c r="G460">
        <v>2</v>
      </c>
      <c r="H460">
        <v>10448.497684140359</v>
      </c>
    </row>
    <row r="461" spans="1:8" x14ac:dyDescent="0.25">
      <c r="A461" t="s">
        <v>2366</v>
      </c>
      <c r="B461" t="s">
        <v>26</v>
      </c>
      <c r="C461" t="s">
        <v>184</v>
      </c>
      <c r="D461" t="s">
        <v>184</v>
      </c>
      <c r="E461">
        <v>2017</v>
      </c>
      <c r="F461" t="s">
        <v>171</v>
      </c>
      <c r="G461">
        <v>1</v>
      </c>
      <c r="H461">
        <v>10434.291435964844</v>
      </c>
    </row>
    <row r="462" spans="1:8" x14ac:dyDescent="0.25">
      <c r="A462" t="s">
        <v>2367</v>
      </c>
      <c r="B462" t="s">
        <v>26</v>
      </c>
      <c r="C462" t="s">
        <v>184</v>
      </c>
      <c r="D462" t="s">
        <v>184</v>
      </c>
      <c r="E462">
        <v>2017</v>
      </c>
      <c r="F462" t="s">
        <v>177</v>
      </c>
      <c r="G462">
        <v>7</v>
      </c>
      <c r="H462">
        <v>9742.5487968498473</v>
      </c>
    </row>
    <row r="463" spans="1:8" x14ac:dyDescent="0.25">
      <c r="A463" t="s">
        <v>2368</v>
      </c>
      <c r="B463" t="s">
        <v>26</v>
      </c>
      <c r="C463" t="s">
        <v>184</v>
      </c>
      <c r="D463" t="s">
        <v>184</v>
      </c>
      <c r="E463">
        <v>2017</v>
      </c>
      <c r="F463" t="s">
        <v>176</v>
      </c>
      <c r="G463">
        <v>6</v>
      </c>
      <c r="H463">
        <v>9729.3361413190614</v>
      </c>
    </row>
    <row r="464" spans="1:8" x14ac:dyDescent="0.25">
      <c r="A464" t="s">
        <v>2369</v>
      </c>
      <c r="B464" t="s">
        <v>26</v>
      </c>
      <c r="C464" t="s">
        <v>184</v>
      </c>
      <c r="D464" t="s">
        <v>184</v>
      </c>
      <c r="E464">
        <v>2017</v>
      </c>
      <c r="F464" t="s">
        <v>173</v>
      </c>
      <c r="G464">
        <v>3</v>
      </c>
      <c r="H464">
        <v>9688.7056805791235</v>
      </c>
    </row>
    <row r="465" spans="1:8" x14ac:dyDescent="0.25">
      <c r="A465" t="s">
        <v>2370</v>
      </c>
      <c r="B465" t="s">
        <v>26</v>
      </c>
      <c r="C465" t="s">
        <v>184</v>
      </c>
      <c r="D465" t="s">
        <v>184</v>
      </c>
      <c r="E465">
        <v>2017</v>
      </c>
      <c r="F465" t="s">
        <v>175</v>
      </c>
      <c r="G465">
        <v>5</v>
      </c>
      <c r="H465">
        <v>9716.1250328914248</v>
      </c>
    </row>
    <row r="466" spans="1:8" x14ac:dyDescent="0.25">
      <c r="A466" t="s">
        <v>2371</v>
      </c>
      <c r="B466" t="s">
        <v>26</v>
      </c>
      <c r="C466" t="s">
        <v>184</v>
      </c>
      <c r="D466" t="s">
        <v>184</v>
      </c>
      <c r="E466">
        <v>2017</v>
      </c>
      <c r="F466" t="s">
        <v>181</v>
      </c>
      <c r="G466">
        <v>11</v>
      </c>
      <c r="H466">
        <v>9371.4115840201339</v>
      </c>
    </row>
    <row r="467" spans="1:8" x14ac:dyDescent="0.25">
      <c r="A467" t="s">
        <v>2372</v>
      </c>
      <c r="B467" t="s">
        <v>26</v>
      </c>
      <c r="C467" t="s">
        <v>184</v>
      </c>
      <c r="D467" t="s">
        <v>184</v>
      </c>
      <c r="E467">
        <v>2017</v>
      </c>
      <c r="F467" t="s">
        <v>180</v>
      </c>
      <c r="G467">
        <v>10</v>
      </c>
      <c r="H467">
        <v>9358.194192794288</v>
      </c>
    </row>
    <row r="468" spans="1:8" x14ac:dyDescent="0.25">
      <c r="A468" t="s">
        <v>2373</v>
      </c>
      <c r="B468" t="s">
        <v>26</v>
      </c>
      <c r="C468" t="s">
        <v>184</v>
      </c>
      <c r="D468" t="s">
        <v>184</v>
      </c>
      <c r="E468">
        <v>2017</v>
      </c>
      <c r="F468" t="s">
        <v>179</v>
      </c>
      <c r="G468">
        <v>9</v>
      </c>
      <c r="H468">
        <v>9345.9778537991588</v>
      </c>
    </row>
    <row r="469" spans="1:8" x14ac:dyDescent="0.25">
      <c r="A469" t="s">
        <v>2374</v>
      </c>
      <c r="B469" t="s">
        <v>26</v>
      </c>
      <c r="C469" t="s">
        <v>184</v>
      </c>
      <c r="D469" t="s">
        <v>184</v>
      </c>
      <c r="E469">
        <v>2017</v>
      </c>
      <c r="F469" t="s">
        <v>183</v>
      </c>
      <c r="G469">
        <v>8</v>
      </c>
      <c r="H469">
        <v>9332.7627718133554</v>
      </c>
    </row>
    <row r="470" spans="1:8" x14ac:dyDescent="0.25">
      <c r="A470" t="s">
        <v>2375</v>
      </c>
      <c r="B470" t="s">
        <v>26</v>
      </c>
      <c r="C470" t="s">
        <v>184</v>
      </c>
      <c r="D470" t="s">
        <v>184</v>
      </c>
      <c r="E470">
        <v>2018</v>
      </c>
      <c r="F470" t="s">
        <v>174</v>
      </c>
      <c r="G470">
        <v>4</v>
      </c>
      <c r="H470">
        <v>8962.517114711316</v>
      </c>
    </row>
    <row r="471" spans="1:8" x14ac:dyDescent="0.25">
      <c r="A471" t="s">
        <v>2376</v>
      </c>
      <c r="B471" t="s">
        <v>26</v>
      </c>
      <c r="C471" t="s">
        <v>184</v>
      </c>
      <c r="D471" t="s">
        <v>184</v>
      </c>
      <c r="E471">
        <v>2018</v>
      </c>
      <c r="F471" t="s">
        <v>178</v>
      </c>
      <c r="G471">
        <v>8</v>
      </c>
      <c r="H471">
        <v>9001.4238924517667</v>
      </c>
    </row>
    <row r="472" spans="1:8" x14ac:dyDescent="0.25">
      <c r="A472" t="s">
        <v>2377</v>
      </c>
      <c r="B472" t="s">
        <v>26</v>
      </c>
      <c r="C472" t="s">
        <v>184</v>
      </c>
      <c r="D472" t="s">
        <v>184</v>
      </c>
      <c r="E472">
        <v>2018</v>
      </c>
      <c r="F472" t="s">
        <v>182</v>
      </c>
      <c r="G472">
        <v>12</v>
      </c>
      <c r="H472">
        <v>9040.3500665006468</v>
      </c>
    </row>
    <row r="473" spans="1:8" x14ac:dyDescent="0.25">
      <c r="A473" t="s">
        <v>2378</v>
      </c>
      <c r="B473" t="s">
        <v>26</v>
      </c>
      <c r="C473" t="s">
        <v>184</v>
      </c>
      <c r="D473" t="s">
        <v>184</v>
      </c>
      <c r="E473">
        <v>2018</v>
      </c>
      <c r="F473" t="s">
        <v>172</v>
      </c>
      <c r="G473">
        <v>2</v>
      </c>
      <c r="H473">
        <v>9405.0713153979123</v>
      </c>
    </row>
    <row r="474" spans="1:8" x14ac:dyDescent="0.25">
      <c r="A474" t="s">
        <v>2379</v>
      </c>
      <c r="B474" t="s">
        <v>26</v>
      </c>
      <c r="C474" t="s">
        <v>184</v>
      </c>
      <c r="D474" t="s">
        <v>184</v>
      </c>
      <c r="E474">
        <v>2018</v>
      </c>
      <c r="F474" t="s">
        <v>171</v>
      </c>
      <c r="G474">
        <v>1</v>
      </c>
      <c r="H474">
        <v>9394.8500983274917</v>
      </c>
    </row>
    <row r="475" spans="1:8" x14ac:dyDescent="0.25">
      <c r="A475" t="s">
        <v>2380</v>
      </c>
      <c r="B475" t="s">
        <v>26</v>
      </c>
      <c r="C475" t="s">
        <v>184</v>
      </c>
      <c r="D475" t="s">
        <v>184</v>
      </c>
      <c r="E475">
        <v>2018</v>
      </c>
      <c r="F475" t="s">
        <v>177</v>
      </c>
      <c r="G475">
        <v>7</v>
      </c>
      <c r="H475">
        <v>8991.1954217822858</v>
      </c>
    </row>
    <row r="476" spans="1:8" x14ac:dyDescent="0.25">
      <c r="A476" t="s">
        <v>2381</v>
      </c>
      <c r="B476" t="s">
        <v>26</v>
      </c>
      <c r="C476" t="s">
        <v>184</v>
      </c>
      <c r="D476" t="s">
        <v>184</v>
      </c>
      <c r="E476">
        <v>2018</v>
      </c>
      <c r="F476" t="s">
        <v>176</v>
      </c>
      <c r="G476">
        <v>6</v>
      </c>
      <c r="H476">
        <v>8981.9681497555302</v>
      </c>
    </row>
    <row r="477" spans="1:8" x14ac:dyDescent="0.25">
      <c r="A477" t="s">
        <v>2382</v>
      </c>
      <c r="B477" t="s">
        <v>26</v>
      </c>
      <c r="C477" t="s">
        <v>184</v>
      </c>
      <c r="D477" t="s">
        <v>184</v>
      </c>
      <c r="E477">
        <v>2018</v>
      </c>
      <c r="F477" t="s">
        <v>173</v>
      </c>
      <c r="G477">
        <v>3</v>
      </c>
      <c r="H477">
        <v>8953.2936544212571</v>
      </c>
    </row>
    <row r="478" spans="1:8" x14ac:dyDescent="0.25">
      <c r="A478" t="s">
        <v>2383</v>
      </c>
      <c r="B478" t="s">
        <v>26</v>
      </c>
      <c r="C478" t="s">
        <v>184</v>
      </c>
      <c r="D478" t="s">
        <v>184</v>
      </c>
      <c r="E478">
        <v>2018</v>
      </c>
      <c r="F478" t="s">
        <v>175</v>
      </c>
      <c r="G478">
        <v>5</v>
      </c>
      <c r="H478">
        <v>8972.7419378163704</v>
      </c>
    </row>
    <row r="479" spans="1:8" x14ac:dyDescent="0.25">
      <c r="A479" t="s">
        <v>2384</v>
      </c>
      <c r="B479" t="s">
        <v>26</v>
      </c>
      <c r="C479" t="s">
        <v>184</v>
      </c>
      <c r="D479" t="s">
        <v>184</v>
      </c>
      <c r="E479">
        <v>2018</v>
      </c>
      <c r="F479" t="s">
        <v>181</v>
      </c>
      <c r="G479">
        <v>11</v>
      </c>
      <c r="H479">
        <v>9030.1166592757581</v>
      </c>
    </row>
    <row r="480" spans="1:8" x14ac:dyDescent="0.25">
      <c r="A480" t="s">
        <v>2385</v>
      </c>
      <c r="B480" t="s">
        <v>26</v>
      </c>
      <c r="C480" t="s">
        <v>184</v>
      </c>
      <c r="D480" t="s">
        <v>184</v>
      </c>
      <c r="E480">
        <v>2018</v>
      </c>
      <c r="F480" t="s">
        <v>180</v>
      </c>
      <c r="G480">
        <v>10</v>
      </c>
      <c r="H480">
        <v>9020.8844727761098</v>
      </c>
    </row>
    <row r="481" spans="1:8" x14ac:dyDescent="0.25">
      <c r="A481" t="s">
        <v>2386</v>
      </c>
      <c r="B481" t="s">
        <v>26</v>
      </c>
      <c r="C481" t="s">
        <v>184</v>
      </c>
      <c r="D481" t="s">
        <v>184</v>
      </c>
      <c r="E481">
        <v>2018</v>
      </c>
      <c r="F481" t="s">
        <v>179</v>
      </c>
      <c r="G481">
        <v>9</v>
      </c>
      <c r="H481">
        <v>9010.6535725279664</v>
      </c>
    </row>
    <row r="482" spans="1:8" x14ac:dyDescent="0.25">
      <c r="A482" t="s">
        <v>2387</v>
      </c>
      <c r="B482" t="s">
        <v>26</v>
      </c>
      <c r="C482" t="s">
        <v>184</v>
      </c>
      <c r="D482" t="s">
        <v>184</v>
      </c>
      <c r="E482">
        <v>2018</v>
      </c>
      <c r="F482" t="s">
        <v>183</v>
      </c>
      <c r="G482">
        <v>8</v>
      </c>
      <c r="H482">
        <v>9001.4238924517667</v>
      </c>
    </row>
    <row r="483" spans="1:8" x14ac:dyDescent="0.25">
      <c r="A483" t="s">
        <v>2388</v>
      </c>
      <c r="B483" t="s">
        <v>26</v>
      </c>
      <c r="C483" t="s">
        <v>184</v>
      </c>
      <c r="D483" t="s">
        <v>184</v>
      </c>
      <c r="E483">
        <v>2019</v>
      </c>
      <c r="F483" t="s">
        <v>174</v>
      </c>
      <c r="G483">
        <v>4</v>
      </c>
      <c r="H483">
        <v>9085.2960322186773</v>
      </c>
    </row>
    <row r="484" spans="1:8" x14ac:dyDescent="0.25">
      <c r="A484" t="s">
        <v>2389</v>
      </c>
      <c r="B484" t="s">
        <v>26</v>
      </c>
      <c r="C484" t="s">
        <v>184</v>
      </c>
      <c r="D484" t="s">
        <v>184</v>
      </c>
      <c r="E484">
        <v>2019</v>
      </c>
      <c r="F484" t="s">
        <v>178</v>
      </c>
      <c r="G484">
        <v>8</v>
      </c>
      <c r="H484">
        <v>9129.2616989081052</v>
      </c>
    </row>
    <row r="485" spans="1:8" x14ac:dyDescent="0.25">
      <c r="A485" t="s">
        <v>2390</v>
      </c>
      <c r="B485" t="s">
        <v>26</v>
      </c>
      <c r="C485" t="s">
        <v>184</v>
      </c>
      <c r="D485" t="s">
        <v>184</v>
      </c>
      <c r="E485">
        <v>2019</v>
      </c>
      <c r="F485" t="s">
        <v>182</v>
      </c>
      <c r="G485">
        <v>12</v>
      </c>
      <c r="H485">
        <v>9175.2472661048778</v>
      </c>
    </row>
    <row r="486" spans="1:8" x14ac:dyDescent="0.25">
      <c r="A486" t="s">
        <v>2391</v>
      </c>
      <c r="B486" t="s">
        <v>26</v>
      </c>
      <c r="C486" t="s">
        <v>184</v>
      </c>
      <c r="D486" t="s">
        <v>184</v>
      </c>
      <c r="E486">
        <v>2019</v>
      </c>
      <c r="F486" t="s">
        <v>172</v>
      </c>
      <c r="G486">
        <v>2</v>
      </c>
      <c r="H486">
        <v>9062.8205614075032</v>
      </c>
    </row>
    <row r="487" spans="1:8" x14ac:dyDescent="0.25">
      <c r="A487" t="s">
        <v>2392</v>
      </c>
      <c r="B487" t="s">
        <v>26</v>
      </c>
      <c r="C487" t="s">
        <v>184</v>
      </c>
      <c r="D487" t="s">
        <v>184</v>
      </c>
      <c r="E487">
        <v>2019</v>
      </c>
      <c r="F487" t="s">
        <v>171</v>
      </c>
      <c r="G487">
        <v>1</v>
      </c>
      <c r="H487">
        <v>9051.5845755199844</v>
      </c>
    </row>
    <row r="488" spans="1:8" x14ac:dyDescent="0.25">
      <c r="A488" t="s">
        <v>2393</v>
      </c>
      <c r="B488" t="s">
        <v>26</v>
      </c>
      <c r="C488" t="s">
        <v>184</v>
      </c>
      <c r="D488" t="s">
        <v>184</v>
      </c>
      <c r="E488">
        <v>2019</v>
      </c>
      <c r="F488" t="s">
        <v>177</v>
      </c>
      <c r="G488">
        <v>7</v>
      </c>
      <c r="H488">
        <v>9118.0185825090048</v>
      </c>
    </row>
    <row r="489" spans="1:8" x14ac:dyDescent="0.25">
      <c r="A489" t="s">
        <v>2394</v>
      </c>
      <c r="B489" t="s">
        <v>26</v>
      </c>
      <c r="C489" t="s">
        <v>184</v>
      </c>
      <c r="D489" t="s">
        <v>184</v>
      </c>
      <c r="E489">
        <v>2019</v>
      </c>
      <c r="F489" t="s">
        <v>176</v>
      </c>
      <c r="G489">
        <v>6</v>
      </c>
      <c r="H489">
        <v>9106.7764354203082</v>
      </c>
    </row>
    <row r="490" spans="1:8" x14ac:dyDescent="0.25">
      <c r="A490" t="s">
        <v>2395</v>
      </c>
      <c r="B490" t="s">
        <v>26</v>
      </c>
      <c r="C490" t="s">
        <v>184</v>
      </c>
      <c r="D490" t="s">
        <v>184</v>
      </c>
      <c r="E490">
        <v>2019</v>
      </c>
      <c r="F490" t="s">
        <v>173</v>
      </c>
      <c r="G490">
        <v>3</v>
      </c>
      <c r="H490">
        <v>9074.0574798961279</v>
      </c>
    </row>
    <row r="491" spans="1:8" x14ac:dyDescent="0.25">
      <c r="A491" t="s">
        <v>2396</v>
      </c>
      <c r="B491" t="s">
        <v>26</v>
      </c>
      <c r="C491" t="s">
        <v>184</v>
      </c>
      <c r="D491" t="s">
        <v>184</v>
      </c>
      <c r="E491">
        <v>2019</v>
      </c>
      <c r="F491" t="s">
        <v>175</v>
      </c>
      <c r="G491">
        <v>5</v>
      </c>
      <c r="H491">
        <v>9095.5356187974357</v>
      </c>
    </row>
    <row r="492" spans="1:8" x14ac:dyDescent="0.25">
      <c r="A492" t="s">
        <v>2397</v>
      </c>
      <c r="B492" t="s">
        <v>26</v>
      </c>
      <c r="C492" t="s">
        <v>184</v>
      </c>
      <c r="D492" t="s">
        <v>184</v>
      </c>
      <c r="E492">
        <v>2019</v>
      </c>
      <c r="F492" t="s">
        <v>181</v>
      </c>
      <c r="G492">
        <v>11</v>
      </c>
      <c r="H492">
        <v>9163.9991385101293</v>
      </c>
    </row>
    <row r="493" spans="1:8" x14ac:dyDescent="0.25">
      <c r="A493" t="s">
        <v>2398</v>
      </c>
      <c r="B493" t="s">
        <v>26</v>
      </c>
      <c r="C493" t="s">
        <v>184</v>
      </c>
      <c r="D493" t="s">
        <v>184</v>
      </c>
      <c r="E493">
        <v>2019</v>
      </c>
      <c r="F493" t="s">
        <v>180</v>
      </c>
      <c r="G493">
        <v>10</v>
      </c>
      <c r="H493">
        <v>9152.752290377266</v>
      </c>
    </row>
    <row r="494" spans="1:8" x14ac:dyDescent="0.25">
      <c r="A494" t="s">
        <v>2399</v>
      </c>
      <c r="B494" t="s">
        <v>26</v>
      </c>
      <c r="C494" t="s">
        <v>184</v>
      </c>
      <c r="D494" t="s">
        <v>184</v>
      </c>
      <c r="E494">
        <v>2019</v>
      </c>
      <c r="F494" t="s">
        <v>179</v>
      </c>
      <c r="G494">
        <v>9</v>
      </c>
      <c r="H494">
        <v>9141.5063809524436</v>
      </c>
    </row>
    <row r="495" spans="1:8" x14ac:dyDescent="0.25">
      <c r="A495" t="s">
        <v>2400</v>
      </c>
      <c r="B495" t="s">
        <v>26</v>
      </c>
      <c r="C495" t="s">
        <v>184</v>
      </c>
      <c r="D495" t="s">
        <v>184</v>
      </c>
      <c r="E495">
        <v>2019</v>
      </c>
      <c r="F495" t="s">
        <v>183</v>
      </c>
      <c r="G495">
        <v>8</v>
      </c>
      <c r="H495">
        <v>9129.2616989081052</v>
      </c>
    </row>
    <row r="496" spans="1:8" x14ac:dyDescent="0.25">
      <c r="A496" t="s">
        <v>2401</v>
      </c>
      <c r="B496" t="s">
        <v>26</v>
      </c>
      <c r="C496" t="s">
        <v>184</v>
      </c>
      <c r="D496" t="s">
        <v>184</v>
      </c>
      <c r="E496">
        <v>2020</v>
      </c>
      <c r="F496" t="s">
        <v>174</v>
      </c>
      <c r="G496">
        <v>4</v>
      </c>
      <c r="H496">
        <v>9220.2529241261636</v>
      </c>
    </row>
    <row r="497" spans="1:8" x14ac:dyDescent="0.25">
      <c r="A497" t="s">
        <v>2402</v>
      </c>
      <c r="B497" t="s">
        <v>26</v>
      </c>
      <c r="C497" t="s">
        <v>184</v>
      </c>
      <c r="D497" t="s">
        <v>184</v>
      </c>
      <c r="E497">
        <v>2020</v>
      </c>
      <c r="F497" t="s">
        <v>178</v>
      </c>
      <c r="G497">
        <v>8</v>
      </c>
      <c r="H497">
        <v>9266.2788845892101</v>
      </c>
    </row>
    <row r="498" spans="1:8" x14ac:dyDescent="0.25">
      <c r="A498" t="s">
        <v>2403</v>
      </c>
      <c r="B498" t="s">
        <v>26</v>
      </c>
      <c r="C498" t="s">
        <v>184</v>
      </c>
      <c r="D498" t="s">
        <v>184</v>
      </c>
      <c r="E498">
        <v>2020</v>
      </c>
      <c r="F498" t="s">
        <v>182</v>
      </c>
      <c r="G498">
        <v>12</v>
      </c>
      <c r="H498">
        <v>9312.3244267383034</v>
      </c>
    </row>
    <row r="499" spans="1:8" x14ac:dyDescent="0.25">
      <c r="A499" t="s">
        <v>2404</v>
      </c>
      <c r="B499" t="s">
        <v>26</v>
      </c>
      <c r="C499" t="s">
        <v>184</v>
      </c>
      <c r="D499" t="s">
        <v>184</v>
      </c>
      <c r="E499">
        <v>2020</v>
      </c>
      <c r="F499" t="s">
        <v>172</v>
      </c>
      <c r="G499">
        <v>2</v>
      </c>
      <c r="H499">
        <v>9197.7477079921882</v>
      </c>
    </row>
    <row r="500" spans="1:8" x14ac:dyDescent="0.25">
      <c r="A500" t="s">
        <v>2405</v>
      </c>
      <c r="B500" t="s">
        <v>26</v>
      </c>
      <c r="C500" t="s">
        <v>184</v>
      </c>
      <c r="D500" t="s">
        <v>184</v>
      </c>
      <c r="E500">
        <v>2020</v>
      </c>
      <c r="F500" t="s">
        <v>171</v>
      </c>
      <c r="G500">
        <v>1</v>
      </c>
      <c r="H500">
        <v>9186.4970387121411</v>
      </c>
    </row>
    <row r="501" spans="1:8" x14ac:dyDescent="0.25">
      <c r="A501" t="s">
        <v>2406</v>
      </c>
      <c r="B501" t="s">
        <v>26</v>
      </c>
      <c r="C501" t="s">
        <v>184</v>
      </c>
      <c r="D501" t="s">
        <v>184</v>
      </c>
      <c r="E501">
        <v>2020</v>
      </c>
      <c r="F501" t="s">
        <v>177</v>
      </c>
      <c r="G501">
        <v>7</v>
      </c>
      <c r="H501">
        <v>9255.0204610423352</v>
      </c>
    </row>
    <row r="502" spans="1:8" x14ac:dyDescent="0.25">
      <c r="A502" t="s">
        <v>2407</v>
      </c>
      <c r="B502" t="s">
        <v>26</v>
      </c>
      <c r="C502" t="s">
        <v>184</v>
      </c>
      <c r="D502" t="s">
        <v>184</v>
      </c>
      <c r="E502">
        <v>2020</v>
      </c>
      <c r="F502" t="s">
        <v>176</v>
      </c>
      <c r="G502">
        <v>6</v>
      </c>
      <c r="H502">
        <v>9242.7633822817406</v>
      </c>
    </row>
    <row r="503" spans="1:8" x14ac:dyDescent="0.25">
      <c r="A503" t="s">
        <v>2408</v>
      </c>
      <c r="B503" t="s">
        <v>26</v>
      </c>
      <c r="C503" t="s">
        <v>184</v>
      </c>
      <c r="D503" t="s">
        <v>184</v>
      </c>
      <c r="E503">
        <v>2020</v>
      </c>
      <c r="F503" t="s">
        <v>173</v>
      </c>
      <c r="G503">
        <v>3</v>
      </c>
      <c r="H503">
        <v>9208.9997978080755</v>
      </c>
    </row>
    <row r="504" spans="1:8" x14ac:dyDescent="0.25">
      <c r="A504" t="s">
        <v>2409</v>
      </c>
      <c r="B504" t="s">
        <v>26</v>
      </c>
      <c r="C504" t="s">
        <v>184</v>
      </c>
      <c r="D504" t="s">
        <v>184</v>
      </c>
      <c r="E504">
        <v>2020</v>
      </c>
      <c r="F504" t="s">
        <v>175</v>
      </c>
      <c r="G504">
        <v>5</v>
      </c>
      <c r="H504">
        <v>9231.5077023647464</v>
      </c>
    </row>
    <row r="505" spans="1:8" x14ac:dyDescent="0.25">
      <c r="A505" t="s">
        <v>2410</v>
      </c>
      <c r="B505" t="s">
        <v>26</v>
      </c>
      <c r="C505" t="s">
        <v>184</v>
      </c>
      <c r="D505" t="s">
        <v>184</v>
      </c>
      <c r="E505">
        <v>2020</v>
      </c>
      <c r="F505" t="s">
        <v>181</v>
      </c>
      <c r="G505">
        <v>11</v>
      </c>
      <c r="H505">
        <v>9300.0611417061682</v>
      </c>
    </row>
    <row r="506" spans="1:8" x14ac:dyDescent="0.25">
      <c r="A506" t="s">
        <v>2411</v>
      </c>
      <c r="B506" t="s">
        <v>26</v>
      </c>
      <c r="C506" t="s">
        <v>184</v>
      </c>
      <c r="D506" t="s">
        <v>184</v>
      </c>
      <c r="E506">
        <v>2020</v>
      </c>
      <c r="F506" t="s">
        <v>180</v>
      </c>
      <c r="G506">
        <v>10</v>
      </c>
      <c r="H506">
        <v>9288.7991702564323</v>
      </c>
    </row>
    <row r="507" spans="1:8" x14ac:dyDescent="0.25">
      <c r="A507" t="s">
        <v>2412</v>
      </c>
      <c r="B507" t="s">
        <v>26</v>
      </c>
      <c r="C507" t="s">
        <v>184</v>
      </c>
      <c r="D507" t="s">
        <v>184</v>
      </c>
      <c r="E507">
        <v>2020</v>
      </c>
      <c r="F507" t="s">
        <v>179</v>
      </c>
      <c r="G507">
        <v>9</v>
      </c>
      <c r="H507">
        <v>9277.538228840669</v>
      </c>
    </row>
    <row r="508" spans="1:8" x14ac:dyDescent="0.25">
      <c r="A508" t="s">
        <v>2413</v>
      </c>
      <c r="B508" t="s">
        <v>26</v>
      </c>
      <c r="C508" t="s">
        <v>184</v>
      </c>
      <c r="D508" t="s">
        <v>184</v>
      </c>
      <c r="E508">
        <v>2020</v>
      </c>
      <c r="F508" t="s">
        <v>183</v>
      </c>
      <c r="G508">
        <v>8</v>
      </c>
      <c r="H508">
        <v>9266.2788845892101</v>
      </c>
    </row>
    <row r="509" spans="1:8" x14ac:dyDescent="0.25">
      <c r="A509" t="s">
        <v>2414</v>
      </c>
      <c r="B509" t="s">
        <v>26</v>
      </c>
      <c r="C509" t="s">
        <v>184</v>
      </c>
      <c r="D509" t="s">
        <v>184</v>
      </c>
      <c r="E509">
        <v>2021</v>
      </c>
      <c r="F509" t="s">
        <v>174</v>
      </c>
      <c r="G509">
        <v>4</v>
      </c>
      <c r="H509">
        <v>9358.3904590152652</v>
      </c>
    </row>
    <row r="510" spans="1:8" x14ac:dyDescent="0.25">
      <c r="A510" t="s">
        <v>2415</v>
      </c>
      <c r="B510" t="s">
        <v>26</v>
      </c>
      <c r="C510" t="s">
        <v>184</v>
      </c>
      <c r="D510" t="s">
        <v>184</v>
      </c>
      <c r="E510">
        <v>2021</v>
      </c>
      <c r="F510" t="s">
        <v>178</v>
      </c>
      <c r="G510">
        <v>8</v>
      </c>
      <c r="H510">
        <v>9404.4769212519113</v>
      </c>
    </row>
    <row r="511" spans="1:8" x14ac:dyDescent="0.25">
      <c r="A511" t="s">
        <v>2416</v>
      </c>
      <c r="B511" t="s">
        <v>26</v>
      </c>
      <c r="C511" t="s">
        <v>184</v>
      </c>
      <c r="D511" t="s">
        <v>184</v>
      </c>
      <c r="E511">
        <v>2021</v>
      </c>
      <c r="F511" t="s">
        <v>182</v>
      </c>
      <c r="G511">
        <v>12</v>
      </c>
      <c r="H511">
        <v>9451.5837173648179</v>
      </c>
    </row>
    <row r="512" spans="1:8" x14ac:dyDescent="0.25">
      <c r="A512" t="s">
        <v>2417</v>
      </c>
      <c r="B512" t="s">
        <v>26</v>
      </c>
      <c r="C512" t="s">
        <v>184</v>
      </c>
      <c r="D512" t="s">
        <v>184</v>
      </c>
      <c r="E512">
        <v>2021</v>
      </c>
      <c r="F512" t="s">
        <v>172</v>
      </c>
      <c r="G512">
        <v>2</v>
      </c>
      <c r="H512">
        <v>9334.8551142607357</v>
      </c>
    </row>
    <row r="513" spans="1:8" x14ac:dyDescent="0.25">
      <c r="A513" t="s">
        <v>2418</v>
      </c>
      <c r="B513" t="s">
        <v>26</v>
      </c>
      <c r="C513" t="s">
        <v>184</v>
      </c>
      <c r="D513" t="s">
        <v>184</v>
      </c>
      <c r="E513">
        <v>2021</v>
      </c>
      <c r="F513" t="s">
        <v>171</v>
      </c>
      <c r="G513">
        <v>1</v>
      </c>
      <c r="H513">
        <v>9323.589276477589</v>
      </c>
    </row>
    <row r="514" spans="1:8" x14ac:dyDescent="0.25">
      <c r="A514" t="s">
        <v>2419</v>
      </c>
      <c r="B514" t="s">
        <v>26</v>
      </c>
      <c r="C514" t="s">
        <v>184</v>
      </c>
      <c r="D514" t="s">
        <v>184</v>
      </c>
      <c r="E514">
        <v>2021</v>
      </c>
      <c r="F514" t="s">
        <v>177</v>
      </c>
      <c r="G514">
        <v>7</v>
      </c>
      <c r="H514">
        <v>9393.2033452335199</v>
      </c>
    </row>
    <row r="515" spans="1:8" x14ac:dyDescent="0.25">
      <c r="A515" t="s">
        <v>2420</v>
      </c>
      <c r="B515" t="s">
        <v>26</v>
      </c>
      <c r="C515" t="s">
        <v>184</v>
      </c>
      <c r="D515" t="s">
        <v>184</v>
      </c>
      <c r="E515">
        <v>2021</v>
      </c>
      <c r="F515" t="s">
        <v>176</v>
      </c>
      <c r="G515">
        <v>6</v>
      </c>
      <c r="H515">
        <v>9380.9310700414208</v>
      </c>
    </row>
    <row r="516" spans="1:8" x14ac:dyDescent="0.25">
      <c r="A516" t="s">
        <v>2421</v>
      </c>
      <c r="B516" t="s">
        <v>26</v>
      </c>
      <c r="C516" t="s">
        <v>184</v>
      </c>
      <c r="D516" t="s">
        <v>184</v>
      </c>
      <c r="E516">
        <v>2021</v>
      </c>
      <c r="F516" t="s">
        <v>173</v>
      </c>
      <c r="G516">
        <v>3</v>
      </c>
      <c r="H516">
        <v>9346.1221282725201</v>
      </c>
    </row>
    <row r="517" spans="1:8" x14ac:dyDescent="0.25">
      <c r="A517" t="s">
        <v>2422</v>
      </c>
      <c r="B517" t="s">
        <v>26</v>
      </c>
      <c r="C517" t="s">
        <v>184</v>
      </c>
      <c r="D517" t="s">
        <v>184</v>
      </c>
      <c r="E517">
        <v>2021</v>
      </c>
      <c r="F517" t="s">
        <v>175</v>
      </c>
      <c r="G517">
        <v>5</v>
      </c>
      <c r="H517">
        <v>9369.660250807261</v>
      </c>
    </row>
    <row r="518" spans="1:8" x14ac:dyDescent="0.25">
      <c r="A518" t="s">
        <v>2423</v>
      </c>
      <c r="B518" t="s">
        <v>26</v>
      </c>
      <c r="C518" t="s">
        <v>184</v>
      </c>
      <c r="D518" t="s">
        <v>184</v>
      </c>
      <c r="E518">
        <v>2021</v>
      </c>
      <c r="F518" t="s">
        <v>181</v>
      </c>
      <c r="G518">
        <v>11</v>
      </c>
      <c r="H518">
        <v>9439.3050988750856</v>
      </c>
    </row>
    <row r="519" spans="1:8" x14ac:dyDescent="0.25">
      <c r="A519" t="s">
        <v>2424</v>
      </c>
      <c r="B519" t="s">
        <v>26</v>
      </c>
      <c r="C519" t="s">
        <v>184</v>
      </c>
      <c r="D519" t="s">
        <v>184</v>
      </c>
      <c r="E519">
        <v>2021</v>
      </c>
      <c r="F519" t="s">
        <v>180</v>
      </c>
      <c r="G519">
        <v>10</v>
      </c>
      <c r="H519">
        <v>9428.0276680525367</v>
      </c>
    </row>
    <row r="520" spans="1:8" x14ac:dyDescent="0.25">
      <c r="A520" t="s">
        <v>2425</v>
      </c>
      <c r="B520" t="s">
        <v>26</v>
      </c>
      <c r="C520" t="s">
        <v>184</v>
      </c>
      <c r="D520" t="s">
        <v>184</v>
      </c>
      <c r="E520">
        <v>2021</v>
      </c>
      <c r="F520" t="s">
        <v>179</v>
      </c>
      <c r="G520">
        <v>9</v>
      </c>
      <c r="H520">
        <v>9415.7515704869766</v>
      </c>
    </row>
    <row r="521" spans="1:8" x14ac:dyDescent="0.25">
      <c r="A521" t="s">
        <v>2426</v>
      </c>
      <c r="B521" t="s">
        <v>26</v>
      </c>
      <c r="C521" t="s">
        <v>184</v>
      </c>
      <c r="D521" t="s">
        <v>184</v>
      </c>
      <c r="E521">
        <v>2021</v>
      </c>
      <c r="F521" t="s">
        <v>183</v>
      </c>
      <c r="G521">
        <v>8</v>
      </c>
      <c r="H521">
        <v>9404.4769212519113</v>
      </c>
    </row>
    <row r="522" spans="1:8" x14ac:dyDescent="0.25">
      <c r="A522" t="s">
        <v>2427</v>
      </c>
      <c r="B522" t="s">
        <v>26</v>
      </c>
      <c r="C522" t="s">
        <v>184</v>
      </c>
      <c r="D522" t="s">
        <v>184</v>
      </c>
      <c r="E522">
        <v>2022</v>
      </c>
      <c r="F522" t="s">
        <v>174</v>
      </c>
      <c r="G522">
        <v>4</v>
      </c>
      <c r="H522">
        <v>9497.7107859285243</v>
      </c>
    </row>
    <row r="523" spans="1:8" x14ac:dyDescent="0.25">
      <c r="A523" t="s">
        <v>2428</v>
      </c>
      <c r="B523" t="s">
        <v>26</v>
      </c>
      <c r="C523" t="s">
        <v>184</v>
      </c>
      <c r="D523" t="s">
        <v>184</v>
      </c>
      <c r="E523">
        <v>2022</v>
      </c>
      <c r="F523" t="s">
        <v>178</v>
      </c>
      <c r="G523">
        <v>8</v>
      </c>
      <c r="H523">
        <v>9545.8584320555019</v>
      </c>
    </row>
    <row r="524" spans="1:8" x14ac:dyDescent="0.25">
      <c r="A524" t="s">
        <v>2429</v>
      </c>
      <c r="B524" t="s">
        <v>26</v>
      </c>
      <c r="C524" t="s">
        <v>184</v>
      </c>
      <c r="D524" t="s">
        <v>184</v>
      </c>
      <c r="E524">
        <v>2022</v>
      </c>
      <c r="F524" t="s">
        <v>182</v>
      </c>
      <c r="G524">
        <v>12</v>
      </c>
      <c r="H524">
        <v>9593.0268009692409</v>
      </c>
    </row>
    <row r="525" spans="1:8" x14ac:dyDescent="0.25">
      <c r="A525" t="s">
        <v>2430</v>
      </c>
      <c r="B525" t="s">
        <v>26</v>
      </c>
      <c r="C525" t="s">
        <v>184</v>
      </c>
      <c r="D525" t="s">
        <v>184</v>
      </c>
      <c r="E525">
        <v>2022</v>
      </c>
      <c r="F525" t="s">
        <v>172</v>
      </c>
      <c r="G525">
        <v>2</v>
      </c>
      <c r="H525">
        <v>9475.1446388046152</v>
      </c>
    </row>
    <row r="526" spans="1:8" x14ac:dyDescent="0.25">
      <c r="A526" t="s">
        <v>2431</v>
      </c>
      <c r="B526" t="s">
        <v>26</v>
      </c>
      <c r="C526" t="s">
        <v>184</v>
      </c>
      <c r="D526" t="s">
        <v>184</v>
      </c>
      <c r="E526">
        <v>2022</v>
      </c>
      <c r="F526" t="s">
        <v>171</v>
      </c>
      <c r="G526">
        <v>1</v>
      </c>
      <c r="H526">
        <v>9462.863459949187</v>
      </c>
    </row>
    <row r="527" spans="1:8" x14ac:dyDescent="0.25">
      <c r="A527" t="s">
        <v>2432</v>
      </c>
      <c r="B527" t="s">
        <v>26</v>
      </c>
      <c r="C527" t="s">
        <v>184</v>
      </c>
      <c r="D527" t="s">
        <v>184</v>
      </c>
      <c r="E527">
        <v>2022</v>
      </c>
      <c r="F527" t="s">
        <v>177</v>
      </c>
      <c r="G527">
        <v>7</v>
      </c>
      <c r="H527">
        <v>9533.5694707732346</v>
      </c>
    </row>
    <row r="528" spans="1:8" x14ac:dyDescent="0.25">
      <c r="A528" t="s">
        <v>2433</v>
      </c>
      <c r="B528" t="s">
        <v>26</v>
      </c>
      <c r="C528" t="s">
        <v>184</v>
      </c>
      <c r="D528" t="s">
        <v>184</v>
      </c>
      <c r="E528">
        <v>2022</v>
      </c>
      <c r="F528" t="s">
        <v>176</v>
      </c>
      <c r="G528">
        <v>6</v>
      </c>
      <c r="H528">
        <v>9521.2819649045505</v>
      </c>
    </row>
    <row r="529" spans="1:8" x14ac:dyDescent="0.25">
      <c r="A529" t="s">
        <v>2434</v>
      </c>
      <c r="B529" t="s">
        <v>26</v>
      </c>
      <c r="C529" t="s">
        <v>184</v>
      </c>
      <c r="D529" t="s">
        <v>184</v>
      </c>
      <c r="E529">
        <v>2022</v>
      </c>
      <c r="F529" t="s">
        <v>173</v>
      </c>
      <c r="G529">
        <v>3</v>
      </c>
      <c r="H529">
        <v>9486.4269557572334</v>
      </c>
    </row>
    <row r="530" spans="1:8" x14ac:dyDescent="0.25">
      <c r="A530" t="s">
        <v>2435</v>
      </c>
      <c r="B530" t="s">
        <v>26</v>
      </c>
      <c r="C530" t="s">
        <v>184</v>
      </c>
      <c r="D530" t="s">
        <v>184</v>
      </c>
      <c r="E530">
        <v>2022</v>
      </c>
      <c r="F530" t="s">
        <v>175</v>
      </c>
      <c r="G530">
        <v>5</v>
      </c>
      <c r="H530">
        <v>9509.9958120736901</v>
      </c>
    </row>
    <row r="531" spans="1:8" x14ac:dyDescent="0.25">
      <c r="A531" t="s">
        <v>2436</v>
      </c>
      <c r="B531" t="s">
        <v>26</v>
      </c>
      <c r="C531" t="s">
        <v>184</v>
      </c>
      <c r="D531" t="s">
        <v>184</v>
      </c>
      <c r="E531">
        <v>2022</v>
      </c>
      <c r="F531" t="s">
        <v>181</v>
      </c>
      <c r="G531">
        <v>11</v>
      </c>
      <c r="H531">
        <v>9580.7327528247515</v>
      </c>
    </row>
    <row r="532" spans="1:8" x14ac:dyDescent="0.25">
      <c r="A532" t="s">
        <v>2437</v>
      </c>
      <c r="B532" t="s">
        <v>26</v>
      </c>
      <c r="C532" t="s">
        <v>184</v>
      </c>
      <c r="D532" t="s">
        <v>184</v>
      </c>
      <c r="E532">
        <v>2022</v>
      </c>
      <c r="F532" t="s">
        <v>180</v>
      </c>
      <c r="G532">
        <v>10</v>
      </c>
      <c r="H532">
        <v>9569.4401557151014</v>
      </c>
    </row>
    <row r="533" spans="1:8" x14ac:dyDescent="0.25">
      <c r="A533" t="s">
        <v>2438</v>
      </c>
      <c r="B533" t="s">
        <v>26</v>
      </c>
      <c r="C533" t="s">
        <v>184</v>
      </c>
      <c r="D533" t="s">
        <v>184</v>
      </c>
      <c r="E533">
        <v>2022</v>
      </c>
      <c r="F533" t="s">
        <v>179</v>
      </c>
      <c r="G533">
        <v>9</v>
      </c>
      <c r="H533">
        <v>9557.1486612114059</v>
      </c>
    </row>
    <row r="534" spans="1:8" x14ac:dyDescent="0.25">
      <c r="A534" t="s">
        <v>2439</v>
      </c>
      <c r="B534" t="s">
        <v>26</v>
      </c>
      <c r="C534" t="s">
        <v>184</v>
      </c>
      <c r="D534" t="s">
        <v>184</v>
      </c>
      <c r="E534">
        <v>2022</v>
      </c>
      <c r="F534" t="s">
        <v>183</v>
      </c>
      <c r="G534">
        <v>8</v>
      </c>
      <c r="H534">
        <v>9545.8584320555019</v>
      </c>
    </row>
    <row r="535" spans="1:8" x14ac:dyDescent="0.25">
      <c r="A535" t="s">
        <v>2440</v>
      </c>
      <c r="B535" t="s">
        <v>26</v>
      </c>
      <c r="C535" t="s">
        <v>184</v>
      </c>
      <c r="D535" t="s">
        <v>184</v>
      </c>
      <c r="E535">
        <v>2023</v>
      </c>
      <c r="F535" t="s">
        <v>174</v>
      </c>
      <c r="G535">
        <v>4</v>
      </c>
      <c r="H535">
        <v>9640.21595239216</v>
      </c>
    </row>
    <row r="536" spans="1:8" x14ac:dyDescent="0.25">
      <c r="A536" t="s">
        <v>2441</v>
      </c>
      <c r="B536" t="s">
        <v>26</v>
      </c>
      <c r="C536" t="s">
        <v>184</v>
      </c>
      <c r="D536" t="s">
        <v>184</v>
      </c>
      <c r="E536">
        <v>2023</v>
      </c>
      <c r="F536" t="s">
        <v>178</v>
      </c>
      <c r="G536">
        <v>8</v>
      </c>
      <c r="H536">
        <v>9688.4256183136476</v>
      </c>
    </row>
    <row r="537" spans="1:8" x14ac:dyDescent="0.25">
      <c r="A537" t="s">
        <v>2442</v>
      </c>
      <c r="B537" t="s">
        <v>26</v>
      </c>
      <c r="C537" t="s">
        <v>184</v>
      </c>
      <c r="D537" t="s">
        <v>184</v>
      </c>
      <c r="E537">
        <v>2023</v>
      </c>
      <c r="F537" t="s">
        <v>182</v>
      </c>
      <c r="G537">
        <v>12</v>
      </c>
      <c r="H537">
        <v>9736.6563550299725</v>
      </c>
    </row>
    <row r="538" spans="1:8" x14ac:dyDescent="0.25">
      <c r="A538" t="s">
        <v>2443</v>
      </c>
      <c r="B538" t="s">
        <v>26</v>
      </c>
      <c r="C538" t="s">
        <v>184</v>
      </c>
      <c r="D538" t="s">
        <v>184</v>
      </c>
      <c r="E538">
        <v>2023</v>
      </c>
      <c r="F538" t="s">
        <v>172</v>
      </c>
      <c r="G538">
        <v>2</v>
      </c>
      <c r="H538">
        <v>9616.6186680715473</v>
      </c>
    </row>
    <row r="539" spans="1:8" x14ac:dyDescent="0.25">
      <c r="A539" t="s">
        <v>2444</v>
      </c>
      <c r="B539" t="s">
        <v>26</v>
      </c>
      <c r="C539" t="s">
        <v>184</v>
      </c>
      <c r="D539" t="s">
        <v>184</v>
      </c>
      <c r="E539">
        <v>2023</v>
      </c>
      <c r="F539" t="s">
        <v>171</v>
      </c>
      <c r="G539">
        <v>1</v>
      </c>
      <c r="H539">
        <v>9604.3220019875571</v>
      </c>
    </row>
    <row r="540" spans="1:8" x14ac:dyDescent="0.25">
      <c r="A540" t="s">
        <v>2445</v>
      </c>
      <c r="B540" t="s">
        <v>26</v>
      </c>
      <c r="C540" t="s">
        <v>184</v>
      </c>
      <c r="D540" t="s">
        <v>184</v>
      </c>
      <c r="E540">
        <v>2023</v>
      </c>
      <c r="F540" t="s">
        <v>177</v>
      </c>
      <c r="G540">
        <v>7</v>
      </c>
      <c r="H540">
        <v>9676.1210920777085</v>
      </c>
    </row>
    <row r="541" spans="1:8" x14ac:dyDescent="0.25">
      <c r="A541" t="s">
        <v>2446</v>
      </c>
      <c r="B541" t="s">
        <v>26</v>
      </c>
      <c r="C541" t="s">
        <v>184</v>
      </c>
      <c r="D541" t="s">
        <v>184</v>
      </c>
      <c r="E541">
        <v>2023</v>
      </c>
      <c r="F541" t="s">
        <v>176</v>
      </c>
      <c r="G541">
        <v>6</v>
      </c>
      <c r="H541">
        <v>9664.8180997339241</v>
      </c>
    </row>
    <row r="542" spans="1:8" x14ac:dyDescent="0.25">
      <c r="A542" t="s">
        <v>2447</v>
      </c>
      <c r="B542" t="s">
        <v>26</v>
      </c>
      <c r="C542" t="s">
        <v>184</v>
      </c>
      <c r="D542" t="s">
        <v>184</v>
      </c>
      <c r="E542">
        <v>2023</v>
      </c>
      <c r="F542" t="s">
        <v>173</v>
      </c>
      <c r="G542">
        <v>3</v>
      </c>
      <c r="H542">
        <v>9628.9166631874195</v>
      </c>
    </row>
    <row r="543" spans="1:8" x14ac:dyDescent="0.25">
      <c r="A543" t="s">
        <v>2448</v>
      </c>
      <c r="B543" t="s">
        <v>26</v>
      </c>
      <c r="C543" t="s">
        <v>184</v>
      </c>
      <c r="D543" t="s">
        <v>184</v>
      </c>
      <c r="E543">
        <v>2023</v>
      </c>
      <c r="F543" t="s">
        <v>175</v>
      </c>
      <c r="G543">
        <v>5</v>
      </c>
      <c r="H543">
        <v>9652.5162680475096</v>
      </c>
    </row>
    <row r="544" spans="1:8" x14ac:dyDescent="0.25">
      <c r="A544" t="s">
        <v>2449</v>
      </c>
      <c r="B544" t="s">
        <v>26</v>
      </c>
      <c r="C544" t="s">
        <v>184</v>
      </c>
      <c r="D544" t="s">
        <v>184</v>
      </c>
      <c r="E544">
        <v>2023</v>
      </c>
      <c r="F544" t="s">
        <v>181</v>
      </c>
      <c r="G544">
        <v>11</v>
      </c>
      <c r="H544">
        <v>9724.3466319483159</v>
      </c>
    </row>
    <row r="545" spans="1:8" x14ac:dyDescent="0.25">
      <c r="A545" t="s">
        <v>2450</v>
      </c>
      <c r="B545" t="s">
        <v>26</v>
      </c>
      <c r="C545" t="s">
        <v>184</v>
      </c>
      <c r="D545" t="s">
        <v>184</v>
      </c>
      <c r="E545">
        <v>2023</v>
      </c>
      <c r="F545" t="s">
        <v>180</v>
      </c>
      <c r="G545">
        <v>10</v>
      </c>
      <c r="H545">
        <v>9713.0384365349582</v>
      </c>
    </row>
    <row r="546" spans="1:8" x14ac:dyDescent="0.25">
      <c r="A546" t="s">
        <v>2451</v>
      </c>
      <c r="B546" t="s">
        <v>26</v>
      </c>
      <c r="C546" t="s">
        <v>184</v>
      </c>
      <c r="D546" t="s">
        <v>184</v>
      </c>
      <c r="E546">
        <v>2023</v>
      </c>
      <c r="F546" t="s">
        <v>179</v>
      </c>
      <c r="G546">
        <v>9</v>
      </c>
      <c r="H546">
        <v>9700.7313593102754</v>
      </c>
    </row>
    <row r="547" spans="1:8" x14ac:dyDescent="0.25">
      <c r="A547" t="s">
        <v>2452</v>
      </c>
      <c r="B547" t="s">
        <v>26</v>
      </c>
      <c r="C547" t="s">
        <v>184</v>
      </c>
      <c r="D547" t="s">
        <v>184</v>
      </c>
      <c r="E547">
        <v>2023</v>
      </c>
      <c r="F547" t="s">
        <v>183</v>
      </c>
      <c r="G547">
        <v>8</v>
      </c>
      <c r="H547">
        <v>9688.4256183136476</v>
      </c>
    </row>
    <row r="548" spans="1:8" x14ac:dyDescent="0.25">
      <c r="A548" t="s">
        <v>2453</v>
      </c>
      <c r="B548" t="s">
        <v>26</v>
      </c>
      <c r="C548" t="s">
        <v>184</v>
      </c>
      <c r="D548" t="s">
        <v>184</v>
      </c>
      <c r="E548">
        <v>2024</v>
      </c>
      <c r="F548" t="s">
        <v>174</v>
      </c>
      <c r="G548">
        <v>4</v>
      </c>
      <c r="H548">
        <v>9784.9078169950917</v>
      </c>
    </row>
    <row r="549" spans="1:8" x14ac:dyDescent="0.25">
      <c r="A549" t="s">
        <v>2454</v>
      </c>
      <c r="B549" t="s">
        <v>26</v>
      </c>
      <c r="C549" t="s">
        <v>184</v>
      </c>
      <c r="D549" t="s">
        <v>184</v>
      </c>
      <c r="E549">
        <v>2024</v>
      </c>
      <c r="F549" t="s">
        <v>178</v>
      </c>
      <c r="G549">
        <v>8</v>
      </c>
      <c r="H549">
        <v>9834.1807480939624</v>
      </c>
    </row>
    <row r="550" spans="1:8" x14ac:dyDescent="0.25">
      <c r="A550" t="s">
        <v>2455</v>
      </c>
      <c r="B550" t="s">
        <v>26</v>
      </c>
      <c r="C550" t="s">
        <v>184</v>
      </c>
      <c r="D550" t="s">
        <v>184</v>
      </c>
      <c r="E550">
        <v>2024</v>
      </c>
      <c r="F550" t="s">
        <v>182</v>
      </c>
      <c r="G550">
        <v>12</v>
      </c>
      <c r="H550">
        <v>9882.4745974580928</v>
      </c>
    </row>
    <row r="551" spans="1:8" x14ac:dyDescent="0.25">
      <c r="A551" t="s">
        <v>2456</v>
      </c>
      <c r="B551" t="s">
        <v>26</v>
      </c>
      <c r="C551" t="s">
        <v>184</v>
      </c>
      <c r="D551" t="s">
        <v>184</v>
      </c>
      <c r="E551">
        <v>2024</v>
      </c>
      <c r="F551" t="s">
        <v>172</v>
      </c>
      <c r="G551">
        <v>2</v>
      </c>
      <c r="H551">
        <v>9761.2793804453577</v>
      </c>
    </row>
    <row r="552" spans="1:8" x14ac:dyDescent="0.25">
      <c r="A552" t="s">
        <v>2457</v>
      </c>
      <c r="B552" t="s">
        <v>26</v>
      </c>
      <c r="C552" t="s">
        <v>184</v>
      </c>
      <c r="D552" t="s">
        <v>184</v>
      </c>
      <c r="E552">
        <v>2024</v>
      </c>
      <c r="F552" t="s">
        <v>171</v>
      </c>
      <c r="G552">
        <v>1</v>
      </c>
      <c r="H552">
        <v>9748.9670978261674</v>
      </c>
    </row>
    <row r="553" spans="1:8" x14ac:dyDescent="0.25">
      <c r="A553" t="s">
        <v>2458</v>
      </c>
      <c r="B553" t="s">
        <v>26</v>
      </c>
      <c r="C553" t="s">
        <v>184</v>
      </c>
      <c r="D553" t="s">
        <v>184</v>
      </c>
      <c r="E553">
        <v>2024</v>
      </c>
      <c r="F553" t="s">
        <v>177</v>
      </c>
      <c r="G553">
        <v>7</v>
      </c>
      <c r="H553">
        <v>9821.8606790636386</v>
      </c>
    </row>
    <row r="554" spans="1:8" x14ac:dyDescent="0.25">
      <c r="A554" t="s">
        <v>2459</v>
      </c>
      <c r="B554" t="s">
        <v>26</v>
      </c>
      <c r="C554" t="s">
        <v>184</v>
      </c>
      <c r="D554" t="s">
        <v>184</v>
      </c>
      <c r="E554">
        <v>2024</v>
      </c>
      <c r="F554" t="s">
        <v>176</v>
      </c>
      <c r="G554">
        <v>6</v>
      </c>
      <c r="H554">
        <v>9809.5416084252447</v>
      </c>
    </row>
    <row r="555" spans="1:8" x14ac:dyDescent="0.25">
      <c r="A555" t="s">
        <v>2460</v>
      </c>
      <c r="B555" t="s">
        <v>26</v>
      </c>
      <c r="C555" t="s">
        <v>184</v>
      </c>
      <c r="D555" t="s">
        <v>184</v>
      </c>
      <c r="E555">
        <v>2024</v>
      </c>
      <c r="F555" t="s">
        <v>173</v>
      </c>
      <c r="G555">
        <v>3</v>
      </c>
      <c r="H555">
        <v>9772.5928170067127</v>
      </c>
    </row>
    <row r="556" spans="1:8" x14ac:dyDescent="0.25">
      <c r="A556" t="s">
        <v>2461</v>
      </c>
      <c r="B556" t="s">
        <v>26</v>
      </c>
      <c r="C556" t="s">
        <v>184</v>
      </c>
      <c r="D556" t="s">
        <v>184</v>
      </c>
      <c r="E556">
        <v>2024</v>
      </c>
      <c r="F556" t="s">
        <v>175</v>
      </c>
      <c r="G556">
        <v>5</v>
      </c>
      <c r="H556">
        <v>9797.2240708262325</v>
      </c>
    </row>
    <row r="557" spans="1:8" x14ac:dyDescent="0.25">
      <c r="A557" t="s">
        <v>2462</v>
      </c>
      <c r="B557" t="s">
        <v>26</v>
      </c>
      <c r="C557" t="s">
        <v>184</v>
      </c>
      <c r="D557" t="s">
        <v>184</v>
      </c>
      <c r="E557">
        <v>2024</v>
      </c>
      <c r="F557" t="s">
        <v>181</v>
      </c>
      <c r="G557">
        <v>11</v>
      </c>
      <c r="H557">
        <v>9871.1487726199048</v>
      </c>
    </row>
    <row r="558" spans="1:8" x14ac:dyDescent="0.25">
      <c r="A558" t="s">
        <v>2463</v>
      </c>
      <c r="B558" t="s">
        <v>26</v>
      </c>
      <c r="C558" t="s">
        <v>184</v>
      </c>
      <c r="D558" t="s">
        <v>184</v>
      </c>
      <c r="E558">
        <v>2024</v>
      </c>
      <c r="F558" t="s">
        <v>180</v>
      </c>
      <c r="G558">
        <v>10</v>
      </c>
      <c r="H558">
        <v>9858.8246628979068</v>
      </c>
    </row>
    <row r="559" spans="1:8" x14ac:dyDescent="0.25">
      <c r="A559" t="s">
        <v>2464</v>
      </c>
      <c r="B559" t="s">
        <v>26</v>
      </c>
      <c r="C559" t="s">
        <v>184</v>
      </c>
      <c r="D559" t="s">
        <v>184</v>
      </c>
      <c r="E559">
        <v>2024</v>
      </c>
      <c r="F559" t="s">
        <v>179</v>
      </c>
      <c r="G559">
        <v>9</v>
      </c>
      <c r="H559">
        <v>9846.5023337265175</v>
      </c>
    </row>
    <row r="560" spans="1:8" x14ac:dyDescent="0.25">
      <c r="A560" t="s">
        <v>2465</v>
      </c>
      <c r="B560" t="s">
        <v>26</v>
      </c>
      <c r="C560" t="s">
        <v>184</v>
      </c>
      <c r="D560" t="s">
        <v>184</v>
      </c>
      <c r="E560">
        <v>2024</v>
      </c>
      <c r="F560" t="s">
        <v>183</v>
      </c>
      <c r="G560">
        <v>8</v>
      </c>
      <c r="H560">
        <v>9834.1807480939624</v>
      </c>
    </row>
    <row r="561" spans="1:8" x14ac:dyDescent="0.25">
      <c r="A561" t="s">
        <v>2466</v>
      </c>
      <c r="B561" t="s">
        <v>26</v>
      </c>
      <c r="C561" t="s">
        <v>184</v>
      </c>
      <c r="D561" t="s">
        <v>184</v>
      </c>
      <c r="E561">
        <v>2025</v>
      </c>
      <c r="F561" t="s">
        <v>174</v>
      </c>
      <c r="G561">
        <v>4</v>
      </c>
      <c r="H561">
        <v>9931.7896747708473</v>
      </c>
    </row>
    <row r="562" spans="1:8" x14ac:dyDescent="0.25">
      <c r="A562" t="s">
        <v>2467</v>
      </c>
      <c r="B562" t="s">
        <v>26</v>
      </c>
      <c r="C562" t="s">
        <v>184</v>
      </c>
      <c r="D562" t="s">
        <v>184</v>
      </c>
      <c r="E562">
        <v>2025</v>
      </c>
      <c r="F562" t="s">
        <v>178</v>
      </c>
      <c r="G562">
        <v>8</v>
      </c>
      <c r="H562">
        <v>9982.1255747988271</v>
      </c>
    </row>
    <row r="563" spans="1:8" x14ac:dyDescent="0.25">
      <c r="A563" t="s">
        <v>2468</v>
      </c>
      <c r="B563" t="s">
        <v>26</v>
      </c>
      <c r="C563" t="s">
        <v>184</v>
      </c>
      <c r="D563" t="s">
        <v>184</v>
      </c>
      <c r="E563">
        <v>2025</v>
      </c>
      <c r="F563" t="s">
        <v>182</v>
      </c>
      <c r="G563">
        <v>12</v>
      </c>
      <c r="H563">
        <v>10031.483443323399</v>
      </c>
    </row>
    <row r="564" spans="1:8" x14ac:dyDescent="0.25">
      <c r="A564" t="s">
        <v>2469</v>
      </c>
      <c r="B564" t="s">
        <v>26</v>
      </c>
      <c r="C564" t="s">
        <v>184</v>
      </c>
      <c r="D564" t="s">
        <v>184</v>
      </c>
      <c r="E564">
        <v>2025</v>
      </c>
      <c r="F564" t="s">
        <v>172</v>
      </c>
      <c r="G564">
        <v>2</v>
      </c>
      <c r="H564">
        <v>9907.1294885248262</v>
      </c>
    </row>
    <row r="565" spans="1:8" x14ac:dyDescent="0.25">
      <c r="A565" t="s">
        <v>2470</v>
      </c>
      <c r="B565" t="s">
        <v>26</v>
      </c>
      <c r="C565" t="s">
        <v>184</v>
      </c>
      <c r="D565" t="s">
        <v>184</v>
      </c>
      <c r="E565">
        <v>2025</v>
      </c>
      <c r="F565" t="s">
        <v>171</v>
      </c>
      <c r="G565">
        <v>1</v>
      </c>
      <c r="H565">
        <v>9894.8013262060649</v>
      </c>
    </row>
    <row r="566" spans="1:8" x14ac:dyDescent="0.25">
      <c r="A566" t="s">
        <v>2471</v>
      </c>
      <c r="B566" t="s">
        <v>26</v>
      </c>
      <c r="C566" t="s">
        <v>184</v>
      </c>
      <c r="D566" t="s">
        <v>184</v>
      </c>
      <c r="E566">
        <v>2025</v>
      </c>
      <c r="F566" t="s">
        <v>177</v>
      </c>
      <c r="G566">
        <v>7</v>
      </c>
      <c r="H566">
        <v>9969.7894716997616</v>
      </c>
    </row>
    <row r="567" spans="1:8" x14ac:dyDescent="0.25">
      <c r="A567" t="s">
        <v>2472</v>
      </c>
      <c r="B567" t="s">
        <v>26</v>
      </c>
      <c r="C567" t="s">
        <v>184</v>
      </c>
      <c r="D567" t="s">
        <v>184</v>
      </c>
      <c r="E567">
        <v>2025</v>
      </c>
      <c r="F567" t="s">
        <v>176</v>
      </c>
      <c r="G567">
        <v>6</v>
      </c>
      <c r="H567">
        <v>9957.4549150561415</v>
      </c>
    </row>
    <row r="568" spans="1:8" x14ac:dyDescent="0.25">
      <c r="A568" t="s">
        <v>2473</v>
      </c>
      <c r="B568" t="s">
        <v>26</v>
      </c>
      <c r="C568" t="s">
        <v>184</v>
      </c>
      <c r="D568" t="s">
        <v>184</v>
      </c>
      <c r="E568">
        <v>2025</v>
      </c>
      <c r="F568" t="s">
        <v>173</v>
      </c>
      <c r="G568">
        <v>3</v>
      </c>
      <c r="H568">
        <v>9919.458872118088</v>
      </c>
    </row>
    <row r="569" spans="1:8" x14ac:dyDescent="0.25">
      <c r="A569" t="s">
        <v>2474</v>
      </c>
      <c r="B569" t="s">
        <v>26</v>
      </c>
      <c r="C569" t="s">
        <v>184</v>
      </c>
      <c r="D569" t="s">
        <v>184</v>
      </c>
      <c r="E569">
        <v>2025</v>
      </c>
      <c r="F569" t="s">
        <v>175</v>
      </c>
      <c r="G569">
        <v>5</v>
      </c>
      <c r="H569">
        <v>9944.1211692053403</v>
      </c>
    </row>
    <row r="570" spans="1:8" x14ac:dyDescent="0.25">
      <c r="A570" t="s">
        <v>2475</v>
      </c>
      <c r="B570" t="s">
        <v>26</v>
      </c>
      <c r="C570" t="s">
        <v>184</v>
      </c>
      <c r="D570" t="s">
        <v>184</v>
      </c>
      <c r="E570">
        <v>2025</v>
      </c>
      <c r="F570" t="s">
        <v>181</v>
      </c>
      <c r="G570">
        <v>11</v>
      </c>
      <c r="H570">
        <v>10019.141985997236</v>
      </c>
    </row>
    <row r="571" spans="1:8" x14ac:dyDescent="0.25">
      <c r="A571" t="s">
        <v>2476</v>
      </c>
      <c r="B571" t="s">
        <v>26</v>
      </c>
      <c r="C571" t="s">
        <v>184</v>
      </c>
      <c r="D571" t="s">
        <v>184</v>
      </c>
      <c r="E571">
        <v>2025</v>
      </c>
      <c r="F571" t="s">
        <v>180</v>
      </c>
      <c r="G571">
        <v>10</v>
      </c>
      <c r="H571">
        <v>10006.801901182722</v>
      </c>
    </row>
    <row r="572" spans="1:8" x14ac:dyDescent="0.25">
      <c r="A572" t="s">
        <v>2477</v>
      </c>
      <c r="B572" t="s">
        <v>26</v>
      </c>
      <c r="C572" t="s">
        <v>184</v>
      </c>
      <c r="D572" t="s">
        <v>184</v>
      </c>
      <c r="E572">
        <v>2025</v>
      </c>
      <c r="F572" t="s">
        <v>179</v>
      </c>
      <c r="G572">
        <v>9</v>
      </c>
      <c r="H572">
        <v>9994.4631226912552</v>
      </c>
    </row>
    <row r="573" spans="1:8" x14ac:dyDescent="0.25">
      <c r="A573" t="s">
        <v>2478</v>
      </c>
      <c r="B573" t="s">
        <v>26</v>
      </c>
      <c r="C573" t="s">
        <v>184</v>
      </c>
      <c r="D573" t="s">
        <v>184</v>
      </c>
      <c r="E573">
        <v>2025</v>
      </c>
      <c r="F573" t="s">
        <v>183</v>
      </c>
      <c r="G573">
        <v>8</v>
      </c>
      <c r="H573">
        <v>9982.1255747988271</v>
      </c>
    </row>
    <row r="574" spans="1:8" x14ac:dyDescent="0.25">
      <c r="A574" t="s">
        <v>2479</v>
      </c>
      <c r="B574" t="s">
        <v>26</v>
      </c>
      <c r="C574" t="s">
        <v>187</v>
      </c>
      <c r="D574" t="s">
        <v>184</v>
      </c>
      <c r="E574">
        <v>2015</v>
      </c>
      <c r="F574" t="s">
        <v>174</v>
      </c>
      <c r="G574">
        <v>4</v>
      </c>
      <c r="H574">
        <v>0</v>
      </c>
    </row>
    <row r="575" spans="1:8" x14ac:dyDescent="0.25">
      <c r="A575" t="s">
        <v>2480</v>
      </c>
      <c r="B575" t="s">
        <v>26</v>
      </c>
      <c r="C575" t="s">
        <v>187</v>
      </c>
      <c r="D575" t="s">
        <v>184</v>
      </c>
      <c r="E575">
        <v>2015</v>
      </c>
      <c r="F575" t="s">
        <v>178</v>
      </c>
      <c r="G575">
        <v>8</v>
      </c>
      <c r="H575">
        <v>0</v>
      </c>
    </row>
    <row r="576" spans="1:8" x14ac:dyDescent="0.25">
      <c r="A576" t="s">
        <v>2481</v>
      </c>
      <c r="B576" t="s">
        <v>26</v>
      </c>
      <c r="C576" t="s">
        <v>187</v>
      </c>
      <c r="D576" t="s">
        <v>184</v>
      </c>
      <c r="E576">
        <v>2015</v>
      </c>
      <c r="F576" t="s">
        <v>182</v>
      </c>
      <c r="G576">
        <v>12</v>
      </c>
      <c r="H576">
        <v>0</v>
      </c>
    </row>
    <row r="577" spans="1:8" x14ac:dyDescent="0.25">
      <c r="A577" t="s">
        <v>2482</v>
      </c>
      <c r="B577" t="s">
        <v>26</v>
      </c>
      <c r="C577" t="s">
        <v>187</v>
      </c>
      <c r="D577" t="s">
        <v>184</v>
      </c>
      <c r="E577">
        <v>2015</v>
      </c>
      <c r="F577" t="s">
        <v>172</v>
      </c>
      <c r="G577">
        <v>2</v>
      </c>
      <c r="H577">
        <v>0</v>
      </c>
    </row>
    <row r="578" spans="1:8" x14ac:dyDescent="0.25">
      <c r="A578" t="s">
        <v>2483</v>
      </c>
      <c r="B578" t="s">
        <v>26</v>
      </c>
      <c r="C578" t="s">
        <v>187</v>
      </c>
      <c r="D578" t="s">
        <v>184</v>
      </c>
      <c r="E578">
        <v>2015</v>
      </c>
      <c r="F578" t="s">
        <v>171</v>
      </c>
      <c r="G578">
        <v>1</v>
      </c>
      <c r="H578">
        <v>0</v>
      </c>
    </row>
    <row r="579" spans="1:8" x14ac:dyDescent="0.25">
      <c r="A579" t="s">
        <v>2484</v>
      </c>
      <c r="B579" t="s">
        <v>26</v>
      </c>
      <c r="C579" t="s">
        <v>187</v>
      </c>
      <c r="D579" t="s">
        <v>184</v>
      </c>
      <c r="E579">
        <v>2015</v>
      </c>
      <c r="F579" t="s">
        <v>177</v>
      </c>
      <c r="G579">
        <v>7</v>
      </c>
      <c r="H579">
        <v>0</v>
      </c>
    </row>
    <row r="580" spans="1:8" x14ac:dyDescent="0.25">
      <c r="A580" t="s">
        <v>2485</v>
      </c>
      <c r="B580" t="s">
        <v>26</v>
      </c>
      <c r="C580" t="s">
        <v>187</v>
      </c>
      <c r="D580" t="s">
        <v>184</v>
      </c>
      <c r="E580">
        <v>2015</v>
      </c>
      <c r="F580" t="s">
        <v>176</v>
      </c>
      <c r="G580">
        <v>6</v>
      </c>
      <c r="H580">
        <v>0</v>
      </c>
    </row>
    <row r="581" spans="1:8" x14ac:dyDescent="0.25">
      <c r="A581" t="s">
        <v>2486</v>
      </c>
      <c r="B581" t="s">
        <v>26</v>
      </c>
      <c r="C581" t="s">
        <v>187</v>
      </c>
      <c r="D581" t="s">
        <v>184</v>
      </c>
      <c r="E581">
        <v>2015</v>
      </c>
      <c r="F581" t="s">
        <v>173</v>
      </c>
      <c r="G581">
        <v>3</v>
      </c>
      <c r="H581">
        <v>0</v>
      </c>
    </row>
    <row r="582" spans="1:8" x14ac:dyDescent="0.25">
      <c r="A582" t="s">
        <v>2487</v>
      </c>
      <c r="B582" t="s">
        <v>26</v>
      </c>
      <c r="C582" t="s">
        <v>187</v>
      </c>
      <c r="D582" t="s">
        <v>184</v>
      </c>
      <c r="E582">
        <v>2015</v>
      </c>
      <c r="F582" t="s">
        <v>175</v>
      </c>
      <c r="G582">
        <v>5</v>
      </c>
      <c r="H582">
        <v>0</v>
      </c>
    </row>
    <row r="583" spans="1:8" x14ac:dyDescent="0.25">
      <c r="A583" t="s">
        <v>2488</v>
      </c>
      <c r="B583" t="s">
        <v>26</v>
      </c>
      <c r="C583" t="s">
        <v>187</v>
      </c>
      <c r="D583" t="s">
        <v>184</v>
      </c>
      <c r="E583">
        <v>2015</v>
      </c>
      <c r="F583" t="s">
        <v>181</v>
      </c>
      <c r="G583">
        <v>11</v>
      </c>
      <c r="H583">
        <v>0</v>
      </c>
    </row>
    <row r="584" spans="1:8" x14ac:dyDescent="0.25">
      <c r="A584" t="s">
        <v>2489</v>
      </c>
      <c r="B584" t="s">
        <v>26</v>
      </c>
      <c r="C584" t="s">
        <v>187</v>
      </c>
      <c r="D584" t="s">
        <v>184</v>
      </c>
      <c r="E584">
        <v>2015</v>
      </c>
      <c r="F584" t="s">
        <v>180</v>
      </c>
      <c r="G584">
        <v>10</v>
      </c>
      <c r="H584">
        <v>0</v>
      </c>
    </row>
    <row r="585" spans="1:8" x14ac:dyDescent="0.25">
      <c r="A585" t="s">
        <v>2490</v>
      </c>
      <c r="B585" t="s">
        <v>26</v>
      </c>
      <c r="C585" t="s">
        <v>187</v>
      </c>
      <c r="D585" t="s">
        <v>184</v>
      </c>
      <c r="E585">
        <v>2015</v>
      </c>
      <c r="F585" t="s">
        <v>179</v>
      </c>
      <c r="G585">
        <v>9</v>
      </c>
      <c r="H585">
        <v>0</v>
      </c>
    </row>
    <row r="586" spans="1:8" x14ac:dyDescent="0.25">
      <c r="A586" t="s">
        <v>2491</v>
      </c>
      <c r="B586" t="s">
        <v>26</v>
      </c>
      <c r="C586" t="s">
        <v>187</v>
      </c>
      <c r="D586" t="s">
        <v>184</v>
      </c>
      <c r="E586">
        <v>2015</v>
      </c>
      <c r="F586" t="s">
        <v>183</v>
      </c>
      <c r="G586">
        <v>8</v>
      </c>
      <c r="H586">
        <v>0</v>
      </c>
    </row>
    <row r="587" spans="1:8" x14ac:dyDescent="0.25">
      <c r="A587" t="s">
        <v>2492</v>
      </c>
      <c r="B587" t="s">
        <v>26</v>
      </c>
      <c r="C587" t="s">
        <v>187</v>
      </c>
      <c r="D587" t="s">
        <v>184</v>
      </c>
      <c r="E587">
        <v>2016</v>
      </c>
      <c r="F587" t="s">
        <v>174</v>
      </c>
      <c r="G587">
        <v>4</v>
      </c>
      <c r="H587">
        <v>9588.9997787475586</v>
      </c>
    </row>
    <row r="588" spans="1:8" x14ac:dyDescent="0.25">
      <c r="A588" t="s">
        <v>2493</v>
      </c>
      <c r="B588" t="s">
        <v>26</v>
      </c>
      <c r="C588" t="s">
        <v>187</v>
      </c>
      <c r="D588" t="s">
        <v>184</v>
      </c>
      <c r="E588">
        <v>2016</v>
      </c>
      <c r="F588" t="s">
        <v>178</v>
      </c>
      <c r="G588">
        <v>8</v>
      </c>
      <c r="H588">
        <v>8914.0000534057617</v>
      </c>
    </row>
    <row r="589" spans="1:8" x14ac:dyDescent="0.25">
      <c r="A589" t="s">
        <v>2494</v>
      </c>
      <c r="B589" t="s">
        <v>26</v>
      </c>
      <c r="C589" t="s">
        <v>187</v>
      </c>
      <c r="D589" t="s">
        <v>184</v>
      </c>
      <c r="E589">
        <v>2016</v>
      </c>
      <c r="F589" t="s">
        <v>182</v>
      </c>
      <c r="G589">
        <v>12</v>
      </c>
      <c r="H589">
        <v>8976.0001106262207</v>
      </c>
    </row>
    <row r="590" spans="1:8" x14ac:dyDescent="0.25">
      <c r="A590" t="s">
        <v>2495</v>
      </c>
      <c r="B590" t="s">
        <v>26</v>
      </c>
      <c r="C590" t="s">
        <v>187</v>
      </c>
      <c r="D590" t="s">
        <v>184</v>
      </c>
      <c r="E590">
        <v>2016</v>
      </c>
      <c r="F590" t="s">
        <v>172</v>
      </c>
      <c r="G590">
        <v>2</v>
      </c>
      <c r="H590">
        <v>0</v>
      </c>
    </row>
    <row r="591" spans="1:8" x14ac:dyDescent="0.25">
      <c r="A591" t="s">
        <v>2496</v>
      </c>
      <c r="B591" t="s">
        <v>26</v>
      </c>
      <c r="C591" t="s">
        <v>187</v>
      </c>
      <c r="D591" t="s">
        <v>184</v>
      </c>
      <c r="E591">
        <v>2016</v>
      </c>
      <c r="F591" t="s">
        <v>171</v>
      </c>
      <c r="G591">
        <v>1</v>
      </c>
      <c r="H591">
        <v>0</v>
      </c>
    </row>
    <row r="592" spans="1:8" x14ac:dyDescent="0.25">
      <c r="A592" t="s">
        <v>2497</v>
      </c>
      <c r="B592" t="s">
        <v>26</v>
      </c>
      <c r="C592" t="s">
        <v>187</v>
      </c>
      <c r="D592" t="s">
        <v>184</v>
      </c>
      <c r="E592">
        <v>2016</v>
      </c>
      <c r="F592" t="s">
        <v>177</v>
      </c>
      <c r="G592">
        <v>7</v>
      </c>
      <c r="H592">
        <v>9639.0001983642578</v>
      </c>
    </row>
    <row r="593" spans="1:8" x14ac:dyDescent="0.25">
      <c r="A593" t="s">
        <v>2498</v>
      </c>
      <c r="B593" t="s">
        <v>26</v>
      </c>
      <c r="C593" t="s">
        <v>187</v>
      </c>
      <c r="D593" t="s">
        <v>184</v>
      </c>
      <c r="E593">
        <v>2016</v>
      </c>
      <c r="F593" t="s">
        <v>176</v>
      </c>
      <c r="G593">
        <v>6</v>
      </c>
      <c r="H593">
        <v>9622.9999923706055</v>
      </c>
    </row>
    <row r="594" spans="1:8" x14ac:dyDescent="0.25">
      <c r="A594" t="s">
        <v>2499</v>
      </c>
      <c r="B594" t="s">
        <v>26</v>
      </c>
      <c r="C594" t="s">
        <v>187</v>
      </c>
      <c r="D594" t="s">
        <v>184</v>
      </c>
      <c r="E594">
        <v>2016</v>
      </c>
      <c r="F594" t="s">
        <v>173</v>
      </c>
      <c r="G594">
        <v>3</v>
      </c>
      <c r="H594">
        <v>9571.9999351501465</v>
      </c>
    </row>
    <row r="595" spans="1:8" x14ac:dyDescent="0.25">
      <c r="A595" t="s">
        <v>2500</v>
      </c>
      <c r="B595" t="s">
        <v>26</v>
      </c>
      <c r="C595" t="s">
        <v>187</v>
      </c>
      <c r="D595" t="s">
        <v>184</v>
      </c>
      <c r="E595">
        <v>2016</v>
      </c>
      <c r="F595" t="s">
        <v>175</v>
      </c>
      <c r="G595">
        <v>5</v>
      </c>
      <c r="H595">
        <v>9606.0000915527344</v>
      </c>
    </row>
    <row r="596" spans="1:8" x14ac:dyDescent="0.25">
      <c r="A596" t="s">
        <v>2501</v>
      </c>
      <c r="B596" t="s">
        <v>26</v>
      </c>
      <c r="C596" t="s">
        <v>187</v>
      </c>
      <c r="D596" t="s">
        <v>184</v>
      </c>
      <c r="E596">
        <v>2016</v>
      </c>
      <c r="F596" t="s">
        <v>181</v>
      </c>
      <c r="G596">
        <v>11</v>
      </c>
      <c r="H596">
        <v>8961.0000782012939</v>
      </c>
    </row>
    <row r="597" spans="1:8" x14ac:dyDescent="0.25">
      <c r="A597" t="s">
        <v>2502</v>
      </c>
      <c r="B597" t="s">
        <v>26</v>
      </c>
      <c r="C597" t="s">
        <v>187</v>
      </c>
      <c r="D597" t="s">
        <v>184</v>
      </c>
      <c r="E597">
        <v>2016</v>
      </c>
      <c r="F597" t="s">
        <v>180</v>
      </c>
      <c r="G597">
        <v>10</v>
      </c>
      <c r="H597">
        <v>8944.0002384185791</v>
      </c>
    </row>
    <row r="598" spans="1:8" x14ac:dyDescent="0.25">
      <c r="A598" t="s">
        <v>2503</v>
      </c>
      <c r="B598" t="s">
        <v>26</v>
      </c>
      <c r="C598" t="s">
        <v>187</v>
      </c>
      <c r="D598" t="s">
        <v>184</v>
      </c>
      <c r="E598">
        <v>2016</v>
      </c>
      <c r="F598" t="s">
        <v>179</v>
      </c>
      <c r="G598">
        <v>9</v>
      </c>
      <c r="H598">
        <v>8929.0001602172852</v>
      </c>
    </row>
    <row r="599" spans="1:8" x14ac:dyDescent="0.25">
      <c r="A599" t="s">
        <v>2504</v>
      </c>
      <c r="B599" t="s">
        <v>26</v>
      </c>
      <c r="C599" t="s">
        <v>187</v>
      </c>
      <c r="D599" t="s">
        <v>184</v>
      </c>
      <c r="E599">
        <v>2016</v>
      </c>
      <c r="F599" t="s">
        <v>183</v>
      </c>
      <c r="G599">
        <v>8</v>
      </c>
      <c r="H599">
        <v>8914.0000534057617</v>
      </c>
    </row>
    <row r="600" spans="1:8" x14ac:dyDescent="0.25">
      <c r="A600" t="s">
        <v>2505</v>
      </c>
      <c r="B600" t="s">
        <v>26</v>
      </c>
      <c r="C600" t="s">
        <v>187</v>
      </c>
      <c r="D600" t="s">
        <v>184</v>
      </c>
      <c r="E600">
        <v>2017</v>
      </c>
      <c r="F600" t="s">
        <v>174</v>
      </c>
      <c r="G600">
        <v>4</v>
      </c>
      <c r="H600">
        <v>8424.0001125335693</v>
      </c>
    </row>
    <row r="601" spans="1:8" x14ac:dyDescent="0.25">
      <c r="A601" t="s">
        <v>2506</v>
      </c>
      <c r="B601" t="s">
        <v>26</v>
      </c>
      <c r="C601" t="s">
        <v>187</v>
      </c>
      <c r="D601" t="s">
        <v>184</v>
      </c>
      <c r="E601">
        <v>2017</v>
      </c>
      <c r="F601" t="s">
        <v>178</v>
      </c>
      <c r="G601">
        <v>8</v>
      </c>
      <c r="H601">
        <v>8049.9999942779541</v>
      </c>
    </row>
    <row r="602" spans="1:8" x14ac:dyDescent="0.25">
      <c r="A602" t="s">
        <v>2507</v>
      </c>
      <c r="B602" t="s">
        <v>26</v>
      </c>
      <c r="C602" t="s">
        <v>187</v>
      </c>
      <c r="D602" t="s">
        <v>184</v>
      </c>
      <c r="E602">
        <v>2017</v>
      </c>
      <c r="F602" t="s">
        <v>182</v>
      </c>
      <c r="G602">
        <v>12</v>
      </c>
      <c r="H602">
        <v>8096.9998359680176</v>
      </c>
    </row>
    <row r="603" spans="1:8" x14ac:dyDescent="0.25">
      <c r="A603" t="s">
        <v>2508</v>
      </c>
      <c r="B603" t="s">
        <v>26</v>
      </c>
      <c r="C603" t="s">
        <v>187</v>
      </c>
      <c r="D603" t="s">
        <v>184</v>
      </c>
      <c r="E603">
        <v>2017</v>
      </c>
      <c r="F603" t="s">
        <v>172</v>
      </c>
      <c r="G603">
        <v>2</v>
      </c>
      <c r="H603">
        <v>9172.9997444152832</v>
      </c>
    </row>
    <row r="604" spans="1:8" x14ac:dyDescent="0.25">
      <c r="A604" t="s">
        <v>2509</v>
      </c>
      <c r="B604" t="s">
        <v>26</v>
      </c>
      <c r="C604" t="s">
        <v>187</v>
      </c>
      <c r="D604" t="s">
        <v>184</v>
      </c>
      <c r="E604">
        <v>2017</v>
      </c>
      <c r="F604" t="s">
        <v>171</v>
      </c>
      <c r="G604">
        <v>1</v>
      </c>
      <c r="H604">
        <v>9160.000072479248</v>
      </c>
    </row>
    <row r="605" spans="1:8" x14ac:dyDescent="0.25">
      <c r="A605" t="s">
        <v>2510</v>
      </c>
      <c r="B605" t="s">
        <v>26</v>
      </c>
      <c r="C605" t="s">
        <v>187</v>
      </c>
      <c r="D605" t="s">
        <v>184</v>
      </c>
      <c r="E605">
        <v>2017</v>
      </c>
      <c r="F605" t="s">
        <v>177</v>
      </c>
      <c r="G605">
        <v>7</v>
      </c>
      <c r="H605">
        <v>8460.9998531341553</v>
      </c>
    </row>
    <row r="606" spans="1:8" x14ac:dyDescent="0.25">
      <c r="A606" t="s">
        <v>2511</v>
      </c>
      <c r="B606" t="s">
        <v>26</v>
      </c>
      <c r="C606" t="s">
        <v>187</v>
      </c>
      <c r="D606" t="s">
        <v>184</v>
      </c>
      <c r="E606">
        <v>2017</v>
      </c>
      <c r="F606" t="s">
        <v>176</v>
      </c>
      <c r="G606">
        <v>6</v>
      </c>
      <c r="H606">
        <v>8448.9998188018799</v>
      </c>
    </row>
    <row r="607" spans="1:8" x14ac:dyDescent="0.25">
      <c r="A607" t="s">
        <v>2512</v>
      </c>
      <c r="B607" t="s">
        <v>26</v>
      </c>
      <c r="C607" t="s">
        <v>187</v>
      </c>
      <c r="D607" t="s">
        <v>184</v>
      </c>
      <c r="E607">
        <v>2017</v>
      </c>
      <c r="F607" t="s">
        <v>173</v>
      </c>
      <c r="G607">
        <v>3</v>
      </c>
      <c r="H607">
        <v>8411.9999580383301</v>
      </c>
    </row>
    <row r="608" spans="1:8" x14ac:dyDescent="0.25">
      <c r="A608" t="s">
        <v>2513</v>
      </c>
      <c r="B608" t="s">
        <v>26</v>
      </c>
      <c r="C608" t="s">
        <v>187</v>
      </c>
      <c r="D608" t="s">
        <v>184</v>
      </c>
      <c r="E608">
        <v>2017</v>
      </c>
      <c r="F608" t="s">
        <v>175</v>
      </c>
      <c r="G608">
        <v>5</v>
      </c>
      <c r="H608">
        <v>8437.0001201629639</v>
      </c>
    </row>
    <row r="609" spans="1:8" x14ac:dyDescent="0.25">
      <c r="A609" t="s">
        <v>2514</v>
      </c>
      <c r="B609" t="s">
        <v>26</v>
      </c>
      <c r="C609" t="s">
        <v>187</v>
      </c>
      <c r="D609" t="s">
        <v>184</v>
      </c>
      <c r="E609">
        <v>2017</v>
      </c>
      <c r="F609" t="s">
        <v>181</v>
      </c>
      <c r="G609">
        <v>11</v>
      </c>
      <c r="H609">
        <v>8085.0000171661377</v>
      </c>
    </row>
    <row r="610" spans="1:8" x14ac:dyDescent="0.25">
      <c r="A610" t="s">
        <v>2515</v>
      </c>
      <c r="B610" t="s">
        <v>26</v>
      </c>
      <c r="C610" t="s">
        <v>187</v>
      </c>
      <c r="D610" t="s">
        <v>184</v>
      </c>
      <c r="E610">
        <v>2017</v>
      </c>
      <c r="F610" t="s">
        <v>180</v>
      </c>
      <c r="G610">
        <v>10</v>
      </c>
      <c r="H610">
        <v>8073.0001049041748</v>
      </c>
    </row>
    <row r="611" spans="1:8" x14ac:dyDescent="0.25">
      <c r="A611" t="s">
        <v>2516</v>
      </c>
      <c r="B611" t="s">
        <v>26</v>
      </c>
      <c r="C611" t="s">
        <v>187</v>
      </c>
      <c r="D611" t="s">
        <v>184</v>
      </c>
      <c r="E611">
        <v>2017</v>
      </c>
      <c r="F611" t="s">
        <v>179</v>
      </c>
      <c r="G611">
        <v>9</v>
      </c>
      <c r="H611">
        <v>8062.0000286102295</v>
      </c>
    </row>
    <row r="612" spans="1:8" x14ac:dyDescent="0.25">
      <c r="A612" t="s">
        <v>2517</v>
      </c>
      <c r="B612" t="s">
        <v>26</v>
      </c>
      <c r="C612" t="s">
        <v>187</v>
      </c>
      <c r="D612" t="s">
        <v>184</v>
      </c>
      <c r="E612">
        <v>2017</v>
      </c>
      <c r="F612" t="s">
        <v>183</v>
      </c>
      <c r="G612">
        <v>8</v>
      </c>
      <c r="H612">
        <v>8049.9999942779541</v>
      </c>
    </row>
    <row r="613" spans="1:8" x14ac:dyDescent="0.25">
      <c r="A613" t="s">
        <v>2518</v>
      </c>
      <c r="B613" t="s">
        <v>26</v>
      </c>
      <c r="C613" t="s">
        <v>187</v>
      </c>
      <c r="D613" t="s">
        <v>184</v>
      </c>
      <c r="E613">
        <v>2018</v>
      </c>
      <c r="F613" t="s">
        <v>174</v>
      </c>
      <c r="G613">
        <v>4</v>
      </c>
      <c r="H613">
        <v>7669.9998664855957</v>
      </c>
    </row>
    <row r="614" spans="1:8" x14ac:dyDescent="0.25">
      <c r="A614" t="s">
        <v>2519</v>
      </c>
      <c r="B614" t="s">
        <v>26</v>
      </c>
      <c r="C614" t="s">
        <v>187</v>
      </c>
      <c r="D614" t="s">
        <v>184</v>
      </c>
      <c r="E614">
        <v>2018</v>
      </c>
      <c r="F614" t="s">
        <v>178</v>
      </c>
      <c r="G614">
        <v>8</v>
      </c>
      <c r="H614">
        <v>7704.0000820159912</v>
      </c>
    </row>
    <row r="615" spans="1:8" x14ac:dyDescent="0.25">
      <c r="A615" t="s">
        <v>2520</v>
      </c>
      <c r="B615" t="s">
        <v>26</v>
      </c>
      <c r="C615" t="s">
        <v>187</v>
      </c>
      <c r="D615" t="s">
        <v>184</v>
      </c>
      <c r="E615">
        <v>2018</v>
      </c>
      <c r="F615" t="s">
        <v>182</v>
      </c>
      <c r="G615">
        <v>12</v>
      </c>
      <c r="H615">
        <v>7738.0000381469727</v>
      </c>
    </row>
    <row r="616" spans="1:8" x14ac:dyDescent="0.25">
      <c r="A616" t="s">
        <v>2521</v>
      </c>
      <c r="B616" t="s">
        <v>26</v>
      </c>
      <c r="C616" t="s">
        <v>187</v>
      </c>
      <c r="D616" t="s">
        <v>184</v>
      </c>
      <c r="E616">
        <v>2018</v>
      </c>
      <c r="F616" t="s">
        <v>172</v>
      </c>
      <c r="G616">
        <v>2</v>
      </c>
      <c r="H616">
        <v>8115.0000019073486</v>
      </c>
    </row>
    <row r="617" spans="1:8" x14ac:dyDescent="0.25">
      <c r="A617" t="s">
        <v>2522</v>
      </c>
      <c r="B617" t="s">
        <v>26</v>
      </c>
      <c r="C617" t="s">
        <v>187</v>
      </c>
      <c r="D617" t="s">
        <v>184</v>
      </c>
      <c r="E617">
        <v>2018</v>
      </c>
      <c r="F617" t="s">
        <v>171</v>
      </c>
      <c r="G617">
        <v>1</v>
      </c>
      <c r="H617">
        <v>8105.9999198913574</v>
      </c>
    </row>
    <row r="618" spans="1:8" x14ac:dyDescent="0.25">
      <c r="A618" t="s">
        <v>2523</v>
      </c>
      <c r="B618" t="s">
        <v>26</v>
      </c>
      <c r="C618" t="s">
        <v>187</v>
      </c>
      <c r="D618" t="s">
        <v>184</v>
      </c>
      <c r="E618">
        <v>2018</v>
      </c>
      <c r="F618" t="s">
        <v>177</v>
      </c>
      <c r="G618">
        <v>7</v>
      </c>
      <c r="H618">
        <v>7695.0000915527344</v>
      </c>
    </row>
    <row r="619" spans="1:8" x14ac:dyDescent="0.25">
      <c r="A619" t="s">
        <v>2524</v>
      </c>
      <c r="B619" t="s">
        <v>26</v>
      </c>
      <c r="C619" t="s">
        <v>187</v>
      </c>
      <c r="D619" t="s">
        <v>184</v>
      </c>
      <c r="E619">
        <v>2018</v>
      </c>
      <c r="F619" t="s">
        <v>176</v>
      </c>
      <c r="G619">
        <v>6</v>
      </c>
      <c r="H619">
        <v>7687.000072479248</v>
      </c>
    </row>
    <row r="620" spans="1:8" x14ac:dyDescent="0.25">
      <c r="A620" t="s">
        <v>2525</v>
      </c>
      <c r="B620" t="s">
        <v>26</v>
      </c>
      <c r="C620" t="s">
        <v>187</v>
      </c>
      <c r="D620" t="s">
        <v>184</v>
      </c>
      <c r="E620">
        <v>2018</v>
      </c>
      <c r="F620" t="s">
        <v>173</v>
      </c>
      <c r="G620">
        <v>3</v>
      </c>
      <c r="H620">
        <v>7661.9999847412109</v>
      </c>
    </row>
    <row r="621" spans="1:8" x14ac:dyDescent="0.25">
      <c r="A621" t="s">
        <v>2526</v>
      </c>
      <c r="B621" t="s">
        <v>26</v>
      </c>
      <c r="C621" t="s">
        <v>187</v>
      </c>
      <c r="D621" t="s">
        <v>184</v>
      </c>
      <c r="E621">
        <v>2018</v>
      </c>
      <c r="F621" t="s">
        <v>175</v>
      </c>
      <c r="G621">
        <v>5</v>
      </c>
      <c r="H621">
        <v>7678.9998874664307</v>
      </c>
    </row>
    <row r="622" spans="1:8" x14ac:dyDescent="0.25">
      <c r="A622" t="s">
        <v>2527</v>
      </c>
      <c r="B622" t="s">
        <v>26</v>
      </c>
      <c r="C622" t="s">
        <v>187</v>
      </c>
      <c r="D622" t="s">
        <v>184</v>
      </c>
      <c r="E622">
        <v>2018</v>
      </c>
      <c r="F622" t="s">
        <v>181</v>
      </c>
      <c r="G622">
        <v>11</v>
      </c>
      <c r="H622">
        <v>7729.0000324249268</v>
      </c>
    </row>
    <row r="623" spans="1:8" x14ac:dyDescent="0.25">
      <c r="A623" t="s">
        <v>2528</v>
      </c>
      <c r="B623" t="s">
        <v>26</v>
      </c>
      <c r="C623" t="s">
        <v>187</v>
      </c>
      <c r="D623" t="s">
        <v>184</v>
      </c>
      <c r="E623">
        <v>2018</v>
      </c>
      <c r="F623" t="s">
        <v>180</v>
      </c>
      <c r="G623">
        <v>10</v>
      </c>
      <c r="H623">
        <v>7721.0000152587891</v>
      </c>
    </row>
    <row r="624" spans="1:8" x14ac:dyDescent="0.25">
      <c r="A624" t="s">
        <v>2529</v>
      </c>
      <c r="B624" t="s">
        <v>26</v>
      </c>
      <c r="C624" t="s">
        <v>187</v>
      </c>
      <c r="D624" t="s">
        <v>184</v>
      </c>
      <c r="E624">
        <v>2018</v>
      </c>
      <c r="F624" t="s">
        <v>179</v>
      </c>
      <c r="G624">
        <v>9</v>
      </c>
      <c r="H624">
        <v>7712.0000534057617</v>
      </c>
    </row>
    <row r="625" spans="1:8" x14ac:dyDescent="0.25">
      <c r="A625" t="s">
        <v>2530</v>
      </c>
      <c r="B625" t="s">
        <v>26</v>
      </c>
      <c r="C625" t="s">
        <v>187</v>
      </c>
      <c r="D625" t="s">
        <v>184</v>
      </c>
      <c r="E625">
        <v>2018</v>
      </c>
      <c r="F625" t="s">
        <v>183</v>
      </c>
      <c r="G625">
        <v>8</v>
      </c>
      <c r="H625">
        <v>7704.0000820159912</v>
      </c>
    </row>
    <row r="626" spans="1:8" x14ac:dyDescent="0.25">
      <c r="A626" t="s">
        <v>2531</v>
      </c>
      <c r="B626" t="s">
        <v>26</v>
      </c>
      <c r="C626" t="s">
        <v>187</v>
      </c>
      <c r="D626" t="s">
        <v>184</v>
      </c>
      <c r="E626">
        <v>2019</v>
      </c>
      <c r="F626" t="s">
        <v>174</v>
      </c>
      <c r="G626">
        <v>4</v>
      </c>
      <c r="H626">
        <v>7778.0000514984131</v>
      </c>
    </row>
    <row r="627" spans="1:8" x14ac:dyDescent="0.25">
      <c r="A627" t="s">
        <v>2532</v>
      </c>
      <c r="B627" t="s">
        <v>26</v>
      </c>
      <c r="C627" t="s">
        <v>187</v>
      </c>
      <c r="D627" t="s">
        <v>184</v>
      </c>
      <c r="E627">
        <v>2019</v>
      </c>
      <c r="F627" t="s">
        <v>178</v>
      </c>
      <c r="G627">
        <v>8</v>
      </c>
      <c r="H627">
        <v>7816.9999523162842</v>
      </c>
    </row>
    <row r="628" spans="1:8" x14ac:dyDescent="0.25">
      <c r="A628" t="s">
        <v>2533</v>
      </c>
      <c r="B628" t="s">
        <v>26</v>
      </c>
      <c r="C628" t="s">
        <v>187</v>
      </c>
      <c r="D628" t="s">
        <v>184</v>
      </c>
      <c r="E628">
        <v>2019</v>
      </c>
      <c r="F628" t="s">
        <v>182</v>
      </c>
      <c r="G628">
        <v>12</v>
      </c>
      <c r="H628">
        <v>7857.9998607635498</v>
      </c>
    </row>
    <row r="629" spans="1:8" x14ac:dyDescent="0.25">
      <c r="A629" t="s">
        <v>2534</v>
      </c>
      <c r="B629" t="s">
        <v>26</v>
      </c>
      <c r="C629" t="s">
        <v>187</v>
      </c>
      <c r="D629" t="s">
        <v>184</v>
      </c>
      <c r="E629">
        <v>2019</v>
      </c>
      <c r="F629" t="s">
        <v>172</v>
      </c>
      <c r="G629">
        <v>2</v>
      </c>
      <c r="H629">
        <v>7758.0000286102295</v>
      </c>
    </row>
    <row r="630" spans="1:8" x14ac:dyDescent="0.25">
      <c r="A630" t="s">
        <v>2535</v>
      </c>
      <c r="B630" t="s">
        <v>26</v>
      </c>
      <c r="C630" t="s">
        <v>187</v>
      </c>
      <c r="D630" t="s">
        <v>184</v>
      </c>
      <c r="E630">
        <v>2019</v>
      </c>
      <c r="F630" t="s">
        <v>171</v>
      </c>
      <c r="G630">
        <v>1</v>
      </c>
      <c r="H630">
        <v>7747.9999122619629</v>
      </c>
    </row>
    <row r="631" spans="1:8" x14ac:dyDescent="0.25">
      <c r="A631" t="s">
        <v>2536</v>
      </c>
      <c r="B631" t="s">
        <v>26</v>
      </c>
      <c r="C631" t="s">
        <v>187</v>
      </c>
      <c r="D631" t="s">
        <v>184</v>
      </c>
      <c r="E631">
        <v>2019</v>
      </c>
      <c r="F631" t="s">
        <v>177</v>
      </c>
      <c r="G631">
        <v>7</v>
      </c>
      <c r="H631">
        <v>7807.0001392364502</v>
      </c>
    </row>
    <row r="632" spans="1:8" x14ac:dyDescent="0.25">
      <c r="A632" t="s">
        <v>2537</v>
      </c>
      <c r="B632" t="s">
        <v>26</v>
      </c>
      <c r="C632" t="s">
        <v>187</v>
      </c>
      <c r="D632" t="s">
        <v>184</v>
      </c>
      <c r="E632">
        <v>2019</v>
      </c>
      <c r="F632" t="s">
        <v>176</v>
      </c>
      <c r="G632">
        <v>6</v>
      </c>
      <c r="H632">
        <v>7797.0000534057617</v>
      </c>
    </row>
    <row r="633" spans="1:8" x14ac:dyDescent="0.25">
      <c r="A633" t="s">
        <v>2538</v>
      </c>
      <c r="B633" t="s">
        <v>26</v>
      </c>
      <c r="C633" t="s">
        <v>187</v>
      </c>
      <c r="D633" t="s">
        <v>184</v>
      </c>
      <c r="E633">
        <v>2019</v>
      </c>
      <c r="F633" t="s">
        <v>173</v>
      </c>
      <c r="G633">
        <v>3</v>
      </c>
      <c r="H633">
        <v>7767.9998416900635</v>
      </c>
    </row>
    <row r="634" spans="1:8" x14ac:dyDescent="0.25">
      <c r="A634" t="s">
        <v>2539</v>
      </c>
      <c r="B634" t="s">
        <v>26</v>
      </c>
      <c r="C634" t="s">
        <v>187</v>
      </c>
      <c r="D634" t="s">
        <v>184</v>
      </c>
      <c r="E634">
        <v>2019</v>
      </c>
      <c r="F634" t="s">
        <v>175</v>
      </c>
      <c r="G634">
        <v>5</v>
      </c>
      <c r="H634">
        <v>7787.000057220459</v>
      </c>
    </row>
    <row r="635" spans="1:8" x14ac:dyDescent="0.25">
      <c r="A635" t="s">
        <v>2540</v>
      </c>
      <c r="B635" t="s">
        <v>26</v>
      </c>
      <c r="C635" t="s">
        <v>187</v>
      </c>
      <c r="D635" t="s">
        <v>184</v>
      </c>
      <c r="E635">
        <v>2019</v>
      </c>
      <c r="F635" t="s">
        <v>181</v>
      </c>
      <c r="G635">
        <v>11</v>
      </c>
      <c r="H635">
        <v>7848.0000171661377</v>
      </c>
    </row>
    <row r="636" spans="1:8" x14ac:dyDescent="0.25">
      <c r="A636" t="s">
        <v>2541</v>
      </c>
      <c r="B636" t="s">
        <v>26</v>
      </c>
      <c r="C636" t="s">
        <v>187</v>
      </c>
      <c r="D636" t="s">
        <v>184</v>
      </c>
      <c r="E636">
        <v>2019</v>
      </c>
      <c r="F636" t="s">
        <v>180</v>
      </c>
      <c r="G636">
        <v>10</v>
      </c>
      <c r="H636">
        <v>7838.0002059936523</v>
      </c>
    </row>
    <row r="637" spans="1:8" x14ac:dyDescent="0.25">
      <c r="A637" t="s">
        <v>2542</v>
      </c>
      <c r="B637" t="s">
        <v>26</v>
      </c>
      <c r="C637" t="s">
        <v>187</v>
      </c>
      <c r="D637" t="s">
        <v>184</v>
      </c>
      <c r="E637">
        <v>2019</v>
      </c>
      <c r="F637" t="s">
        <v>179</v>
      </c>
      <c r="G637">
        <v>9</v>
      </c>
      <c r="H637">
        <v>7828.0000877380371</v>
      </c>
    </row>
    <row r="638" spans="1:8" x14ac:dyDescent="0.25">
      <c r="A638" t="s">
        <v>2543</v>
      </c>
      <c r="B638" t="s">
        <v>26</v>
      </c>
      <c r="C638" t="s">
        <v>187</v>
      </c>
      <c r="D638" t="s">
        <v>184</v>
      </c>
      <c r="E638">
        <v>2019</v>
      </c>
      <c r="F638" t="s">
        <v>183</v>
      </c>
      <c r="G638">
        <v>8</v>
      </c>
      <c r="H638">
        <v>7816.9999523162842</v>
      </c>
    </row>
    <row r="639" spans="1:8" x14ac:dyDescent="0.25">
      <c r="A639" t="s">
        <v>2544</v>
      </c>
      <c r="B639" t="s">
        <v>26</v>
      </c>
      <c r="C639" t="s">
        <v>187</v>
      </c>
      <c r="D639" t="s">
        <v>184</v>
      </c>
      <c r="E639">
        <v>2020</v>
      </c>
      <c r="F639" t="s">
        <v>174</v>
      </c>
      <c r="G639">
        <v>4</v>
      </c>
      <c r="H639">
        <v>7897.9998874664307</v>
      </c>
    </row>
    <row r="640" spans="1:8" x14ac:dyDescent="0.25">
      <c r="A640" t="s">
        <v>2545</v>
      </c>
      <c r="B640" t="s">
        <v>26</v>
      </c>
      <c r="C640" t="s">
        <v>187</v>
      </c>
      <c r="D640" t="s">
        <v>184</v>
      </c>
      <c r="E640">
        <v>2020</v>
      </c>
      <c r="F640" t="s">
        <v>178</v>
      </c>
      <c r="G640">
        <v>8</v>
      </c>
      <c r="H640">
        <v>7939.0001640319824</v>
      </c>
    </row>
    <row r="641" spans="1:8" x14ac:dyDescent="0.25">
      <c r="A641" t="s">
        <v>2546</v>
      </c>
      <c r="B641" t="s">
        <v>26</v>
      </c>
      <c r="C641" t="s">
        <v>187</v>
      </c>
      <c r="D641" t="s">
        <v>184</v>
      </c>
      <c r="E641">
        <v>2020</v>
      </c>
      <c r="F641" t="s">
        <v>182</v>
      </c>
      <c r="G641">
        <v>12</v>
      </c>
      <c r="H641">
        <v>7979.9998893737793</v>
      </c>
    </row>
    <row r="642" spans="1:8" x14ac:dyDescent="0.25">
      <c r="A642" t="s">
        <v>2547</v>
      </c>
      <c r="B642" t="s">
        <v>26</v>
      </c>
      <c r="C642" t="s">
        <v>187</v>
      </c>
      <c r="D642" t="s">
        <v>184</v>
      </c>
      <c r="E642">
        <v>2020</v>
      </c>
      <c r="F642" t="s">
        <v>172</v>
      </c>
      <c r="G642">
        <v>2</v>
      </c>
      <c r="H642">
        <v>7877.9999885559082</v>
      </c>
    </row>
    <row r="643" spans="1:8" x14ac:dyDescent="0.25">
      <c r="A643" t="s">
        <v>2548</v>
      </c>
      <c r="B643" t="s">
        <v>26</v>
      </c>
      <c r="C643" t="s">
        <v>187</v>
      </c>
      <c r="D643" t="s">
        <v>184</v>
      </c>
      <c r="E643">
        <v>2020</v>
      </c>
      <c r="F643" t="s">
        <v>171</v>
      </c>
      <c r="G643">
        <v>1</v>
      </c>
      <c r="H643">
        <v>7868.0001010894775</v>
      </c>
    </row>
    <row r="644" spans="1:8" x14ac:dyDescent="0.25">
      <c r="A644" t="s">
        <v>2549</v>
      </c>
      <c r="B644" t="s">
        <v>26</v>
      </c>
      <c r="C644" t="s">
        <v>187</v>
      </c>
      <c r="D644" t="s">
        <v>184</v>
      </c>
      <c r="E644">
        <v>2020</v>
      </c>
      <c r="F644" t="s">
        <v>177</v>
      </c>
      <c r="G644">
        <v>7</v>
      </c>
      <c r="H644">
        <v>7929.0000457763672</v>
      </c>
    </row>
    <row r="645" spans="1:8" x14ac:dyDescent="0.25">
      <c r="A645" t="s">
        <v>2550</v>
      </c>
      <c r="B645" t="s">
        <v>26</v>
      </c>
      <c r="C645" t="s">
        <v>187</v>
      </c>
      <c r="D645" t="s">
        <v>184</v>
      </c>
      <c r="E645">
        <v>2020</v>
      </c>
      <c r="F645" t="s">
        <v>176</v>
      </c>
      <c r="G645">
        <v>6</v>
      </c>
      <c r="H645">
        <v>7918.0000152587891</v>
      </c>
    </row>
    <row r="646" spans="1:8" x14ac:dyDescent="0.25">
      <c r="A646" t="s">
        <v>2551</v>
      </c>
      <c r="B646" t="s">
        <v>26</v>
      </c>
      <c r="C646" t="s">
        <v>187</v>
      </c>
      <c r="D646" t="s">
        <v>184</v>
      </c>
      <c r="E646">
        <v>2020</v>
      </c>
      <c r="F646" t="s">
        <v>173</v>
      </c>
      <c r="G646">
        <v>3</v>
      </c>
      <c r="H646">
        <v>7888.0000457763672</v>
      </c>
    </row>
    <row r="647" spans="1:8" x14ac:dyDescent="0.25">
      <c r="A647" t="s">
        <v>2552</v>
      </c>
      <c r="B647" t="s">
        <v>26</v>
      </c>
      <c r="C647" t="s">
        <v>187</v>
      </c>
      <c r="D647" t="s">
        <v>184</v>
      </c>
      <c r="E647">
        <v>2020</v>
      </c>
      <c r="F647" t="s">
        <v>175</v>
      </c>
      <c r="G647">
        <v>5</v>
      </c>
      <c r="H647">
        <v>7908.0001277923584</v>
      </c>
    </row>
    <row r="648" spans="1:8" x14ac:dyDescent="0.25">
      <c r="A648" t="s">
        <v>2553</v>
      </c>
      <c r="B648" t="s">
        <v>26</v>
      </c>
      <c r="C648" t="s">
        <v>187</v>
      </c>
      <c r="D648" t="s">
        <v>184</v>
      </c>
      <c r="E648">
        <v>2020</v>
      </c>
      <c r="F648" t="s">
        <v>181</v>
      </c>
      <c r="G648">
        <v>11</v>
      </c>
      <c r="H648">
        <v>7968.9999504089355</v>
      </c>
    </row>
    <row r="649" spans="1:8" x14ac:dyDescent="0.25">
      <c r="A649" t="s">
        <v>2554</v>
      </c>
      <c r="B649" t="s">
        <v>26</v>
      </c>
      <c r="C649" t="s">
        <v>187</v>
      </c>
      <c r="D649" t="s">
        <v>184</v>
      </c>
      <c r="E649">
        <v>2020</v>
      </c>
      <c r="F649" t="s">
        <v>180</v>
      </c>
      <c r="G649">
        <v>10</v>
      </c>
      <c r="H649">
        <v>7959.0000629425049</v>
      </c>
    </row>
    <row r="650" spans="1:8" x14ac:dyDescent="0.25">
      <c r="A650" t="s">
        <v>2555</v>
      </c>
      <c r="B650" t="s">
        <v>26</v>
      </c>
      <c r="C650" t="s">
        <v>187</v>
      </c>
      <c r="D650" t="s">
        <v>184</v>
      </c>
      <c r="E650">
        <v>2020</v>
      </c>
      <c r="F650" t="s">
        <v>179</v>
      </c>
      <c r="G650">
        <v>9</v>
      </c>
      <c r="H650">
        <v>7948.9999446868896</v>
      </c>
    </row>
    <row r="651" spans="1:8" x14ac:dyDescent="0.25">
      <c r="A651" t="s">
        <v>2556</v>
      </c>
      <c r="B651" t="s">
        <v>26</v>
      </c>
      <c r="C651" t="s">
        <v>187</v>
      </c>
      <c r="D651" t="s">
        <v>184</v>
      </c>
      <c r="E651">
        <v>2020</v>
      </c>
      <c r="F651" t="s">
        <v>183</v>
      </c>
      <c r="G651">
        <v>8</v>
      </c>
      <c r="H651">
        <v>7939.0001640319824</v>
      </c>
    </row>
    <row r="652" spans="1:8" x14ac:dyDescent="0.25">
      <c r="A652" t="s">
        <v>2557</v>
      </c>
      <c r="B652" t="s">
        <v>26</v>
      </c>
      <c r="C652" t="s">
        <v>187</v>
      </c>
      <c r="D652" t="s">
        <v>184</v>
      </c>
      <c r="E652">
        <v>2021</v>
      </c>
      <c r="F652" t="s">
        <v>174</v>
      </c>
      <c r="G652">
        <v>4</v>
      </c>
      <c r="H652">
        <v>8020.9998912811279</v>
      </c>
    </row>
    <row r="653" spans="1:8" x14ac:dyDescent="0.25">
      <c r="A653" t="s">
        <v>2558</v>
      </c>
      <c r="B653" t="s">
        <v>26</v>
      </c>
      <c r="C653" t="s">
        <v>187</v>
      </c>
      <c r="D653" t="s">
        <v>184</v>
      </c>
      <c r="E653">
        <v>2021</v>
      </c>
      <c r="F653" t="s">
        <v>178</v>
      </c>
      <c r="G653">
        <v>8</v>
      </c>
      <c r="H653">
        <v>8062.0000286102295</v>
      </c>
    </row>
    <row r="654" spans="1:8" x14ac:dyDescent="0.25">
      <c r="A654" t="s">
        <v>2559</v>
      </c>
      <c r="B654" t="s">
        <v>26</v>
      </c>
      <c r="C654" t="s">
        <v>187</v>
      </c>
      <c r="D654" t="s">
        <v>184</v>
      </c>
      <c r="E654">
        <v>2021</v>
      </c>
      <c r="F654" t="s">
        <v>182</v>
      </c>
      <c r="G654">
        <v>12</v>
      </c>
      <c r="H654">
        <v>8104.0001239776611</v>
      </c>
    </row>
    <row r="655" spans="1:8" x14ac:dyDescent="0.25">
      <c r="A655" t="s">
        <v>2560</v>
      </c>
      <c r="B655" t="s">
        <v>26</v>
      </c>
      <c r="C655" t="s">
        <v>187</v>
      </c>
      <c r="D655" t="s">
        <v>184</v>
      </c>
      <c r="E655">
        <v>2021</v>
      </c>
      <c r="F655" t="s">
        <v>172</v>
      </c>
      <c r="G655">
        <v>2</v>
      </c>
      <c r="H655">
        <v>8000.000093460083</v>
      </c>
    </row>
    <row r="656" spans="1:8" x14ac:dyDescent="0.25">
      <c r="A656" t="s">
        <v>2561</v>
      </c>
      <c r="B656" t="s">
        <v>26</v>
      </c>
      <c r="C656" t="s">
        <v>187</v>
      </c>
      <c r="D656" t="s">
        <v>184</v>
      </c>
      <c r="E656">
        <v>2021</v>
      </c>
      <c r="F656" t="s">
        <v>171</v>
      </c>
      <c r="G656">
        <v>1</v>
      </c>
      <c r="H656">
        <v>7990.000129699707</v>
      </c>
    </row>
    <row r="657" spans="1:8" x14ac:dyDescent="0.25">
      <c r="A657" t="s">
        <v>2562</v>
      </c>
      <c r="B657" t="s">
        <v>26</v>
      </c>
      <c r="C657" t="s">
        <v>187</v>
      </c>
      <c r="D657" t="s">
        <v>184</v>
      </c>
      <c r="E657">
        <v>2021</v>
      </c>
      <c r="F657" t="s">
        <v>177</v>
      </c>
      <c r="G657">
        <v>7</v>
      </c>
      <c r="H657">
        <v>8051.9999408721924</v>
      </c>
    </row>
    <row r="658" spans="1:8" x14ac:dyDescent="0.25">
      <c r="A658" t="s">
        <v>2563</v>
      </c>
      <c r="B658" t="s">
        <v>26</v>
      </c>
      <c r="C658" t="s">
        <v>187</v>
      </c>
      <c r="D658" t="s">
        <v>184</v>
      </c>
      <c r="E658">
        <v>2021</v>
      </c>
      <c r="F658" t="s">
        <v>176</v>
      </c>
      <c r="G658">
        <v>6</v>
      </c>
      <c r="H658">
        <v>8040.9998817443848</v>
      </c>
    </row>
    <row r="659" spans="1:8" x14ac:dyDescent="0.25">
      <c r="A659" t="s">
        <v>2564</v>
      </c>
      <c r="B659" t="s">
        <v>26</v>
      </c>
      <c r="C659" t="s">
        <v>187</v>
      </c>
      <c r="D659" t="s">
        <v>184</v>
      </c>
      <c r="E659">
        <v>2021</v>
      </c>
      <c r="F659" t="s">
        <v>173</v>
      </c>
      <c r="G659">
        <v>3</v>
      </c>
      <c r="H659">
        <v>8009.9999675750732</v>
      </c>
    </row>
    <row r="660" spans="1:8" x14ac:dyDescent="0.25">
      <c r="A660" t="s">
        <v>2565</v>
      </c>
      <c r="B660" t="s">
        <v>26</v>
      </c>
      <c r="C660" t="s">
        <v>187</v>
      </c>
      <c r="D660" t="s">
        <v>184</v>
      </c>
      <c r="E660">
        <v>2021</v>
      </c>
      <c r="F660" t="s">
        <v>175</v>
      </c>
      <c r="G660">
        <v>5</v>
      </c>
      <c r="H660">
        <v>8031.0000076293945</v>
      </c>
    </row>
    <row r="661" spans="1:8" x14ac:dyDescent="0.25">
      <c r="A661" t="s">
        <v>2566</v>
      </c>
      <c r="B661" t="s">
        <v>26</v>
      </c>
      <c r="C661" t="s">
        <v>187</v>
      </c>
      <c r="D661" t="s">
        <v>184</v>
      </c>
      <c r="E661">
        <v>2021</v>
      </c>
      <c r="F661" t="s">
        <v>181</v>
      </c>
      <c r="G661">
        <v>11</v>
      </c>
      <c r="H661">
        <v>8093.0000953674316</v>
      </c>
    </row>
    <row r="662" spans="1:8" x14ac:dyDescent="0.25">
      <c r="A662" t="s">
        <v>2567</v>
      </c>
      <c r="B662" t="s">
        <v>26</v>
      </c>
      <c r="C662" t="s">
        <v>187</v>
      </c>
      <c r="D662" t="s">
        <v>184</v>
      </c>
      <c r="E662">
        <v>2021</v>
      </c>
      <c r="F662" t="s">
        <v>180</v>
      </c>
      <c r="G662">
        <v>10</v>
      </c>
      <c r="H662">
        <v>8082.9999771118164</v>
      </c>
    </row>
    <row r="663" spans="1:8" x14ac:dyDescent="0.25">
      <c r="A663" t="s">
        <v>2568</v>
      </c>
      <c r="B663" t="s">
        <v>26</v>
      </c>
      <c r="C663" t="s">
        <v>187</v>
      </c>
      <c r="D663" t="s">
        <v>184</v>
      </c>
      <c r="E663">
        <v>2021</v>
      </c>
      <c r="F663" t="s">
        <v>179</v>
      </c>
      <c r="G663">
        <v>9</v>
      </c>
      <c r="H663">
        <v>8071.9999160766602</v>
      </c>
    </row>
    <row r="664" spans="1:8" x14ac:dyDescent="0.25">
      <c r="A664" t="s">
        <v>2569</v>
      </c>
      <c r="B664" t="s">
        <v>26</v>
      </c>
      <c r="C664" t="s">
        <v>187</v>
      </c>
      <c r="D664" t="s">
        <v>184</v>
      </c>
      <c r="E664">
        <v>2021</v>
      </c>
      <c r="F664" t="s">
        <v>183</v>
      </c>
      <c r="G664">
        <v>8</v>
      </c>
      <c r="H664">
        <v>8062.0000286102295</v>
      </c>
    </row>
    <row r="665" spans="1:8" x14ac:dyDescent="0.25">
      <c r="A665" t="s">
        <v>2570</v>
      </c>
      <c r="B665" t="s">
        <v>26</v>
      </c>
      <c r="C665" t="s">
        <v>187</v>
      </c>
      <c r="D665" t="s">
        <v>184</v>
      </c>
      <c r="E665">
        <v>2022</v>
      </c>
      <c r="F665" t="s">
        <v>174</v>
      </c>
      <c r="G665">
        <v>4</v>
      </c>
      <c r="H665">
        <v>8145.0000343322754</v>
      </c>
    </row>
    <row r="666" spans="1:8" x14ac:dyDescent="0.25">
      <c r="A666" t="s">
        <v>2571</v>
      </c>
      <c r="B666" t="s">
        <v>26</v>
      </c>
      <c r="C666" t="s">
        <v>187</v>
      </c>
      <c r="D666" t="s">
        <v>184</v>
      </c>
      <c r="E666">
        <v>2022</v>
      </c>
      <c r="F666" t="s">
        <v>178</v>
      </c>
      <c r="G666">
        <v>8</v>
      </c>
      <c r="H666">
        <v>8187.9999828338623</v>
      </c>
    </row>
    <row r="667" spans="1:8" x14ac:dyDescent="0.25">
      <c r="A667" t="s">
        <v>2572</v>
      </c>
      <c r="B667" t="s">
        <v>26</v>
      </c>
      <c r="C667" t="s">
        <v>187</v>
      </c>
      <c r="D667" t="s">
        <v>184</v>
      </c>
      <c r="E667">
        <v>2022</v>
      </c>
      <c r="F667" t="s">
        <v>182</v>
      </c>
      <c r="G667">
        <v>12</v>
      </c>
      <c r="H667">
        <v>8230.0000324249268</v>
      </c>
    </row>
    <row r="668" spans="1:8" x14ac:dyDescent="0.25">
      <c r="A668" t="s">
        <v>2573</v>
      </c>
      <c r="B668" t="s">
        <v>26</v>
      </c>
      <c r="C668" t="s">
        <v>187</v>
      </c>
      <c r="D668" t="s">
        <v>184</v>
      </c>
      <c r="E668">
        <v>2022</v>
      </c>
      <c r="F668" t="s">
        <v>172</v>
      </c>
      <c r="G668">
        <v>2</v>
      </c>
      <c r="H668">
        <v>8125.0000286102295</v>
      </c>
    </row>
    <row r="669" spans="1:8" x14ac:dyDescent="0.25">
      <c r="A669" t="s">
        <v>2574</v>
      </c>
      <c r="B669" t="s">
        <v>26</v>
      </c>
      <c r="C669" t="s">
        <v>187</v>
      </c>
      <c r="D669" t="s">
        <v>184</v>
      </c>
      <c r="E669">
        <v>2022</v>
      </c>
      <c r="F669" t="s">
        <v>171</v>
      </c>
      <c r="G669">
        <v>1</v>
      </c>
      <c r="H669">
        <v>8113.9999980926514</v>
      </c>
    </row>
    <row r="670" spans="1:8" x14ac:dyDescent="0.25">
      <c r="A670" t="s">
        <v>2575</v>
      </c>
      <c r="B670" t="s">
        <v>26</v>
      </c>
      <c r="C670" t="s">
        <v>187</v>
      </c>
      <c r="D670" t="s">
        <v>184</v>
      </c>
      <c r="E670">
        <v>2022</v>
      </c>
      <c r="F670" t="s">
        <v>177</v>
      </c>
      <c r="G670">
        <v>7</v>
      </c>
      <c r="H670">
        <v>8176.9998760223389</v>
      </c>
    </row>
    <row r="671" spans="1:8" x14ac:dyDescent="0.25">
      <c r="A671" t="s">
        <v>2576</v>
      </c>
      <c r="B671" t="s">
        <v>26</v>
      </c>
      <c r="C671" t="s">
        <v>187</v>
      </c>
      <c r="D671" t="s">
        <v>184</v>
      </c>
      <c r="E671">
        <v>2022</v>
      </c>
      <c r="F671" t="s">
        <v>176</v>
      </c>
      <c r="G671">
        <v>6</v>
      </c>
      <c r="H671">
        <v>8165.9999370574951</v>
      </c>
    </row>
    <row r="672" spans="1:8" x14ac:dyDescent="0.25">
      <c r="A672" t="s">
        <v>2577</v>
      </c>
      <c r="B672" t="s">
        <v>26</v>
      </c>
      <c r="C672" t="s">
        <v>187</v>
      </c>
      <c r="D672" t="s">
        <v>184</v>
      </c>
      <c r="E672">
        <v>2022</v>
      </c>
      <c r="F672" t="s">
        <v>173</v>
      </c>
      <c r="G672">
        <v>3</v>
      </c>
      <c r="H672">
        <v>8134.9999160766602</v>
      </c>
    </row>
    <row r="673" spans="1:8" x14ac:dyDescent="0.25">
      <c r="A673" t="s">
        <v>2578</v>
      </c>
      <c r="B673" t="s">
        <v>26</v>
      </c>
      <c r="C673" t="s">
        <v>187</v>
      </c>
      <c r="D673" t="s">
        <v>184</v>
      </c>
      <c r="E673">
        <v>2022</v>
      </c>
      <c r="F673" t="s">
        <v>175</v>
      </c>
      <c r="G673">
        <v>5</v>
      </c>
      <c r="H673">
        <v>8156.0000648498535</v>
      </c>
    </row>
    <row r="674" spans="1:8" x14ac:dyDescent="0.25">
      <c r="A674" t="s">
        <v>2579</v>
      </c>
      <c r="B674" t="s">
        <v>26</v>
      </c>
      <c r="C674" t="s">
        <v>187</v>
      </c>
      <c r="D674" t="s">
        <v>184</v>
      </c>
      <c r="E674">
        <v>2022</v>
      </c>
      <c r="F674" t="s">
        <v>181</v>
      </c>
      <c r="G674">
        <v>11</v>
      </c>
      <c r="H674">
        <v>8219.0000019073486</v>
      </c>
    </row>
    <row r="675" spans="1:8" x14ac:dyDescent="0.25">
      <c r="A675" t="s">
        <v>2580</v>
      </c>
      <c r="B675" t="s">
        <v>26</v>
      </c>
      <c r="C675" t="s">
        <v>187</v>
      </c>
      <c r="D675" t="s">
        <v>184</v>
      </c>
      <c r="E675">
        <v>2022</v>
      </c>
      <c r="F675" t="s">
        <v>180</v>
      </c>
      <c r="G675">
        <v>10</v>
      </c>
      <c r="H675">
        <v>8209.000129699707</v>
      </c>
    </row>
    <row r="676" spans="1:8" x14ac:dyDescent="0.25">
      <c r="A676" t="s">
        <v>2581</v>
      </c>
      <c r="B676" t="s">
        <v>26</v>
      </c>
      <c r="C676" t="s">
        <v>187</v>
      </c>
      <c r="D676" t="s">
        <v>184</v>
      </c>
      <c r="E676">
        <v>2022</v>
      </c>
      <c r="F676" t="s">
        <v>179</v>
      </c>
      <c r="G676">
        <v>9</v>
      </c>
      <c r="H676">
        <v>8198.0000686645508</v>
      </c>
    </row>
    <row r="677" spans="1:8" x14ac:dyDescent="0.25">
      <c r="A677" t="s">
        <v>2582</v>
      </c>
      <c r="B677" t="s">
        <v>26</v>
      </c>
      <c r="C677" t="s">
        <v>187</v>
      </c>
      <c r="D677" t="s">
        <v>184</v>
      </c>
      <c r="E677">
        <v>2022</v>
      </c>
      <c r="F677" t="s">
        <v>183</v>
      </c>
      <c r="G677">
        <v>8</v>
      </c>
      <c r="H677">
        <v>8187.9999828338623</v>
      </c>
    </row>
    <row r="678" spans="1:8" x14ac:dyDescent="0.25">
      <c r="A678" t="s">
        <v>2583</v>
      </c>
      <c r="B678" t="s">
        <v>26</v>
      </c>
      <c r="C678" t="s">
        <v>187</v>
      </c>
      <c r="D678" t="s">
        <v>184</v>
      </c>
      <c r="E678">
        <v>2023</v>
      </c>
      <c r="F678" t="s">
        <v>174</v>
      </c>
      <c r="G678">
        <v>4</v>
      </c>
      <c r="H678">
        <v>8272.0001602172852</v>
      </c>
    </row>
    <row r="679" spans="1:8" x14ac:dyDescent="0.25">
      <c r="A679" t="s">
        <v>2584</v>
      </c>
      <c r="B679" t="s">
        <v>26</v>
      </c>
      <c r="C679" t="s">
        <v>187</v>
      </c>
      <c r="D679" t="s">
        <v>184</v>
      </c>
      <c r="E679">
        <v>2023</v>
      </c>
      <c r="F679" t="s">
        <v>178</v>
      </c>
      <c r="G679">
        <v>8</v>
      </c>
      <c r="H679">
        <v>8315.0000152587891</v>
      </c>
    </row>
    <row r="680" spans="1:8" x14ac:dyDescent="0.25">
      <c r="A680" t="s">
        <v>2585</v>
      </c>
      <c r="B680" t="s">
        <v>26</v>
      </c>
      <c r="C680" t="s">
        <v>187</v>
      </c>
      <c r="D680" t="s">
        <v>184</v>
      </c>
      <c r="E680">
        <v>2023</v>
      </c>
      <c r="F680" t="s">
        <v>182</v>
      </c>
      <c r="G680">
        <v>12</v>
      </c>
      <c r="H680">
        <v>8358.0000705718994</v>
      </c>
    </row>
    <row r="681" spans="1:8" x14ac:dyDescent="0.25">
      <c r="A681" t="s">
        <v>2586</v>
      </c>
      <c r="B681" t="s">
        <v>26</v>
      </c>
      <c r="C681" t="s">
        <v>187</v>
      </c>
      <c r="D681" t="s">
        <v>184</v>
      </c>
      <c r="E681">
        <v>2023</v>
      </c>
      <c r="F681" t="s">
        <v>172</v>
      </c>
      <c r="G681">
        <v>2</v>
      </c>
      <c r="H681">
        <v>8250.9999809265137</v>
      </c>
    </row>
    <row r="682" spans="1:8" x14ac:dyDescent="0.25">
      <c r="A682" t="s">
        <v>2587</v>
      </c>
      <c r="B682" t="s">
        <v>26</v>
      </c>
      <c r="C682" t="s">
        <v>187</v>
      </c>
      <c r="D682" t="s">
        <v>184</v>
      </c>
      <c r="E682">
        <v>2023</v>
      </c>
      <c r="F682" t="s">
        <v>171</v>
      </c>
      <c r="G682">
        <v>1</v>
      </c>
      <c r="H682">
        <v>8239.9999217987061</v>
      </c>
    </row>
    <row r="683" spans="1:8" x14ac:dyDescent="0.25">
      <c r="A683" t="s">
        <v>2588</v>
      </c>
      <c r="B683" t="s">
        <v>26</v>
      </c>
      <c r="C683" t="s">
        <v>187</v>
      </c>
      <c r="D683" t="s">
        <v>184</v>
      </c>
      <c r="E683">
        <v>2023</v>
      </c>
      <c r="F683" t="s">
        <v>177</v>
      </c>
      <c r="G683">
        <v>7</v>
      </c>
      <c r="H683">
        <v>8303.9998950958252</v>
      </c>
    </row>
    <row r="684" spans="1:8" x14ac:dyDescent="0.25">
      <c r="A684" t="s">
        <v>2589</v>
      </c>
      <c r="B684" t="s">
        <v>26</v>
      </c>
      <c r="C684" t="s">
        <v>187</v>
      </c>
      <c r="D684" t="s">
        <v>184</v>
      </c>
      <c r="E684">
        <v>2023</v>
      </c>
      <c r="F684" t="s">
        <v>176</v>
      </c>
      <c r="G684">
        <v>6</v>
      </c>
      <c r="H684">
        <v>8294.0000057220459</v>
      </c>
    </row>
    <row r="685" spans="1:8" x14ac:dyDescent="0.25">
      <c r="A685" t="s">
        <v>2590</v>
      </c>
      <c r="B685" t="s">
        <v>26</v>
      </c>
      <c r="C685" t="s">
        <v>187</v>
      </c>
      <c r="D685" t="s">
        <v>184</v>
      </c>
      <c r="E685">
        <v>2023</v>
      </c>
      <c r="F685" t="s">
        <v>173</v>
      </c>
      <c r="G685">
        <v>3</v>
      </c>
      <c r="H685">
        <v>8262.000072479248</v>
      </c>
    </row>
    <row r="686" spans="1:8" x14ac:dyDescent="0.25">
      <c r="A686" t="s">
        <v>2591</v>
      </c>
      <c r="B686" t="s">
        <v>26</v>
      </c>
      <c r="C686" t="s">
        <v>187</v>
      </c>
      <c r="D686" t="s">
        <v>184</v>
      </c>
      <c r="E686">
        <v>2023</v>
      </c>
      <c r="F686" t="s">
        <v>175</v>
      </c>
      <c r="G686">
        <v>5</v>
      </c>
      <c r="H686">
        <v>8282.9999752044678</v>
      </c>
    </row>
    <row r="687" spans="1:8" x14ac:dyDescent="0.25">
      <c r="A687" t="s">
        <v>2592</v>
      </c>
      <c r="B687" t="s">
        <v>26</v>
      </c>
      <c r="C687" t="s">
        <v>187</v>
      </c>
      <c r="D687" t="s">
        <v>184</v>
      </c>
      <c r="E687">
        <v>2023</v>
      </c>
      <c r="F687" t="s">
        <v>181</v>
      </c>
      <c r="G687">
        <v>11</v>
      </c>
      <c r="H687">
        <v>8346.999979019165</v>
      </c>
    </row>
    <row r="688" spans="1:8" x14ac:dyDescent="0.25">
      <c r="A688" t="s">
        <v>2593</v>
      </c>
      <c r="B688" t="s">
        <v>26</v>
      </c>
      <c r="C688" t="s">
        <v>187</v>
      </c>
      <c r="D688" t="s">
        <v>184</v>
      </c>
      <c r="E688">
        <v>2023</v>
      </c>
      <c r="F688" t="s">
        <v>180</v>
      </c>
      <c r="G688">
        <v>10</v>
      </c>
      <c r="H688">
        <v>8337.0001068115234</v>
      </c>
    </row>
    <row r="689" spans="1:8" x14ac:dyDescent="0.25">
      <c r="A689" t="s">
        <v>2594</v>
      </c>
      <c r="B689" t="s">
        <v>26</v>
      </c>
      <c r="C689" t="s">
        <v>187</v>
      </c>
      <c r="D689" t="s">
        <v>184</v>
      </c>
      <c r="E689">
        <v>2023</v>
      </c>
      <c r="F689" t="s">
        <v>179</v>
      </c>
      <c r="G689">
        <v>9</v>
      </c>
      <c r="H689">
        <v>8326.0000457763672</v>
      </c>
    </row>
    <row r="690" spans="1:8" x14ac:dyDescent="0.25">
      <c r="A690" t="s">
        <v>2595</v>
      </c>
      <c r="B690" t="s">
        <v>26</v>
      </c>
      <c r="C690" t="s">
        <v>187</v>
      </c>
      <c r="D690" t="s">
        <v>184</v>
      </c>
      <c r="E690">
        <v>2023</v>
      </c>
      <c r="F690" t="s">
        <v>183</v>
      </c>
      <c r="G690">
        <v>8</v>
      </c>
      <c r="H690">
        <v>8315.0000152587891</v>
      </c>
    </row>
    <row r="691" spans="1:8" x14ac:dyDescent="0.25">
      <c r="A691" t="s">
        <v>2596</v>
      </c>
      <c r="B691" t="s">
        <v>26</v>
      </c>
      <c r="C691" t="s">
        <v>187</v>
      </c>
      <c r="D691" t="s">
        <v>184</v>
      </c>
      <c r="E691">
        <v>2024</v>
      </c>
      <c r="F691" t="s">
        <v>174</v>
      </c>
      <c r="G691">
        <v>4</v>
      </c>
      <c r="H691">
        <v>8400.9998970031738</v>
      </c>
    </row>
    <row r="692" spans="1:8" x14ac:dyDescent="0.25">
      <c r="A692" t="s">
        <v>2597</v>
      </c>
      <c r="B692" t="s">
        <v>26</v>
      </c>
      <c r="C692" t="s">
        <v>187</v>
      </c>
      <c r="D692" t="s">
        <v>184</v>
      </c>
      <c r="E692">
        <v>2024</v>
      </c>
      <c r="F692" t="s">
        <v>178</v>
      </c>
      <c r="G692">
        <v>8</v>
      </c>
      <c r="H692">
        <v>8445.0001544952393</v>
      </c>
    </row>
    <row r="693" spans="1:8" x14ac:dyDescent="0.25">
      <c r="A693" t="s">
        <v>2598</v>
      </c>
      <c r="B693" t="s">
        <v>26</v>
      </c>
      <c r="C693" t="s">
        <v>187</v>
      </c>
      <c r="D693" t="s">
        <v>184</v>
      </c>
      <c r="E693">
        <v>2024</v>
      </c>
      <c r="F693" t="s">
        <v>182</v>
      </c>
      <c r="G693">
        <v>12</v>
      </c>
      <c r="H693">
        <v>8488.000207901001</v>
      </c>
    </row>
    <row r="694" spans="1:8" x14ac:dyDescent="0.25">
      <c r="A694" t="s">
        <v>2599</v>
      </c>
      <c r="B694" t="s">
        <v>26</v>
      </c>
      <c r="C694" t="s">
        <v>187</v>
      </c>
      <c r="D694" t="s">
        <v>184</v>
      </c>
      <c r="E694">
        <v>2024</v>
      </c>
      <c r="F694" t="s">
        <v>172</v>
      </c>
      <c r="G694">
        <v>2</v>
      </c>
      <c r="H694">
        <v>8379.9999027252197</v>
      </c>
    </row>
    <row r="695" spans="1:8" x14ac:dyDescent="0.25">
      <c r="A695" t="s">
        <v>2600</v>
      </c>
      <c r="B695" t="s">
        <v>26</v>
      </c>
      <c r="C695" t="s">
        <v>187</v>
      </c>
      <c r="D695" t="s">
        <v>184</v>
      </c>
      <c r="E695">
        <v>2024</v>
      </c>
      <c r="F695" t="s">
        <v>171</v>
      </c>
      <c r="G695">
        <v>1</v>
      </c>
      <c r="H695">
        <v>8368.9998722076416</v>
      </c>
    </row>
    <row r="696" spans="1:8" x14ac:dyDescent="0.25">
      <c r="A696" t="s">
        <v>2601</v>
      </c>
      <c r="B696" t="s">
        <v>26</v>
      </c>
      <c r="C696" t="s">
        <v>187</v>
      </c>
      <c r="D696" t="s">
        <v>184</v>
      </c>
      <c r="E696">
        <v>2024</v>
      </c>
      <c r="F696" t="s">
        <v>177</v>
      </c>
      <c r="G696">
        <v>7</v>
      </c>
      <c r="H696">
        <v>8434.0002307891846</v>
      </c>
    </row>
    <row r="697" spans="1:8" x14ac:dyDescent="0.25">
      <c r="A697" t="s">
        <v>2602</v>
      </c>
      <c r="B697" t="s">
        <v>26</v>
      </c>
      <c r="C697" t="s">
        <v>187</v>
      </c>
      <c r="D697" t="s">
        <v>184</v>
      </c>
      <c r="E697">
        <v>2024</v>
      </c>
      <c r="F697" t="s">
        <v>176</v>
      </c>
      <c r="G697">
        <v>6</v>
      </c>
      <c r="H697">
        <v>8422.9999866485596</v>
      </c>
    </row>
    <row r="698" spans="1:8" x14ac:dyDescent="0.25">
      <c r="A698" t="s">
        <v>2603</v>
      </c>
      <c r="B698" t="s">
        <v>26</v>
      </c>
      <c r="C698" t="s">
        <v>187</v>
      </c>
      <c r="D698" t="s">
        <v>184</v>
      </c>
      <c r="E698">
        <v>2024</v>
      </c>
      <c r="F698" t="s">
        <v>173</v>
      </c>
      <c r="G698">
        <v>3</v>
      </c>
      <c r="H698">
        <v>8389.9997749328613</v>
      </c>
    </row>
    <row r="699" spans="1:8" x14ac:dyDescent="0.25">
      <c r="A699" t="s">
        <v>2604</v>
      </c>
      <c r="B699" t="s">
        <v>26</v>
      </c>
      <c r="C699" t="s">
        <v>187</v>
      </c>
      <c r="D699" t="s">
        <v>184</v>
      </c>
      <c r="E699">
        <v>2024</v>
      </c>
      <c r="F699" t="s">
        <v>175</v>
      </c>
      <c r="G699">
        <v>5</v>
      </c>
      <c r="H699">
        <v>8411.9999580383301</v>
      </c>
    </row>
    <row r="700" spans="1:8" x14ac:dyDescent="0.25">
      <c r="A700" t="s">
        <v>2605</v>
      </c>
      <c r="B700" t="s">
        <v>26</v>
      </c>
      <c r="C700" t="s">
        <v>187</v>
      </c>
      <c r="D700" t="s">
        <v>184</v>
      </c>
      <c r="E700">
        <v>2024</v>
      </c>
      <c r="F700" t="s">
        <v>181</v>
      </c>
      <c r="G700">
        <v>11</v>
      </c>
      <c r="H700">
        <v>8477.9998168945312</v>
      </c>
    </row>
    <row r="701" spans="1:8" x14ac:dyDescent="0.25">
      <c r="A701" t="s">
        <v>2606</v>
      </c>
      <c r="B701" t="s">
        <v>26</v>
      </c>
      <c r="C701" t="s">
        <v>187</v>
      </c>
      <c r="D701" t="s">
        <v>184</v>
      </c>
      <c r="E701">
        <v>2024</v>
      </c>
      <c r="F701" t="s">
        <v>180</v>
      </c>
      <c r="G701">
        <v>10</v>
      </c>
      <c r="H701">
        <v>8466.9998168945312</v>
      </c>
    </row>
    <row r="702" spans="1:8" x14ac:dyDescent="0.25">
      <c r="A702" t="s">
        <v>2607</v>
      </c>
      <c r="B702" t="s">
        <v>26</v>
      </c>
      <c r="C702" t="s">
        <v>187</v>
      </c>
      <c r="D702" t="s">
        <v>184</v>
      </c>
      <c r="E702">
        <v>2024</v>
      </c>
      <c r="F702" t="s">
        <v>179</v>
      </c>
      <c r="G702">
        <v>9</v>
      </c>
      <c r="H702">
        <v>8456.0002746582031</v>
      </c>
    </row>
    <row r="703" spans="1:8" x14ac:dyDescent="0.25">
      <c r="A703" t="s">
        <v>2608</v>
      </c>
      <c r="B703" t="s">
        <v>26</v>
      </c>
      <c r="C703" t="s">
        <v>187</v>
      </c>
      <c r="D703" t="s">
        <v>184</v>
      </c>
      <c r="E703">
        <v>2024</v>
      </c>
      <c r="F703" t="s">
        <v>183</v>
      </c>
      <c r="G703">
        <v>8</v>
      </c>
      <c r="H703">
        <v>8445.0001544952393</v>
      </c>
    </row>
    <row r="704" spans="1:8" x14ac:dyDescent="0.25">
      <c r="A704" t="s">
        <v>2609</v>
      </c>
      <c r="B704" t="s">
        <v>26</v>
      </c>
      <c r="C704" t="s">
        <v>187</v>
      </c>
      <c r="D704" t="s">
        <v>184</v>
      </c>
      <c r="E704">
        <v>2025</v>
      </c>
      <c r="F704" t="s">
        <v>174</v>
      </c>
      <c r="G704">
        <v>4</v>
      </c>
      <c r="H704">
        <v>8532.0002822875977</v>
      </c>
    </row>
    <row r="705" spans="1:8" x14ac:dyDescent="0.25">
      <c r="A705" t="s">
        <v>2610</v>
      </c>
      <c r="B705" t="s">
        <v>26</v>
      </c>
      <c r="C705" t="s">
        <v>187</v>
      </c>
      <c r="D705" t="s">
        <v>184</v>
      </c>
      <c r="E705">
        <v>2025</v>
      </c>
      <c r="F705" t="s">
        <v>178</v>
      </c>
      <c r="G705">
        <v>8</v>
      </c>
      <c r="H705">
        <v>8576.9998874664307</v>
      </c>
    </row>
    <row r="706" spans="1:8" x14ac:dyDescent="0.25">
      <c r="A706" t="s">
        <v>2611</v>
      </c>
      <c r="B706" t="s">
        <v>26</v>
      </c>
      <c r="C706" t="s">
        <v>187</v>
      </c>
      <c r="D706" t="s">
        <v>184</v>
      </c>
      <c r="E706">
        <v>2025</v>
      </c>
      <c r="F706" t="s">
        <v>182</v>
      </c>
      <c r="G706">
        <v>12</v>
      </c>
      <c r="H706">
        <v>8621.0000839233398</v>
      </c>
    </row>
    <row r="707" spans="1:8" x14ac:dyDescent="0.25">
      <c r="A707" t="s">
        <v>2612</v>
      </c>
      <c r="B707" t="s">
        <v>26</v>
      </c>
      <c r="C707" t="s">
        <v>187</v>
      </c>
      <c r="D707" t="s">
        <v>184</v>
      </c>
      <c r="E707">
        <v>2025</v>
      </c>
      <c r="F707" t="s">
        <v>172</v>
      </c>
      <c r="G707">
        <v>2</v>
      </c>
      <c r="H707">
        <v>8510.0002536773682</v>
      </c>
    </row>
    <row r="708" spans="1:8" x14ac:dyDescent="0.25">
      <c r="A708" t="s">
        <v>2613</v>
      </c>
      <c r="B708" t="s">
        <v>26</v>
      </c>
      <c r="C708" t="s">
        <v>187</v>
      </c>
      <c r="D708" t="s">
        <v>184</v>
      </c>
      <c r="E708">
        <v>2025</v>
      </c>
      <c r="F708" t="s">
        <v>171</v>
      </c>
      <c r="G708">
        <v>1</v>
      </c>
      <c r="H708">
        <v>8499.0001773834229</v>
      </c>
    </row>
    <row r="709" spans="1:8" x14ac:dyDescent="0.25">
      <c r="A709" t="s">
        <v>2614</v>
      </c>
      <c r="B709" t="s">
        <v>26</v>
      </c>
      <c r="C709" t="s">
        <v>187</v>
      </c>
      <c r="D709" t="s">
        <v>184</v>
      </c>
      <c r="E709">
        <v>2025</v>
      </c>
      <c r="F709" t="s">
        <v>177</v>
      </c>
      <c r="G709">
        <v>7</v>
      </c>
      <c r="H709">
        <v>8565.9998588562012</v>
      </c>
    </row>
    <row r="710" spans="1:8" x14ac:dyDescent="0.25">
      <c r="A710" t="s">
        <v>2615</v>
      </c>
      <c r="B710" t="s">
        <v>26</v>
      </c>
      <c r="C710" t="s">
        <v>187</v>
      </c>
      <c r="D710" t="s">
        <v>184</v>
      </c>
      <c r="E710">
        <v>2025</v>
      </c>
      <c r="F710" t="s">
        <v>176</v>
      </c>
      <c r="G710">
        <v>6</v>
      </c>
      <c r="H710">
        <v>8555.0000419616699</v>
      </c>
    </row>
    <row r="711" spans="1:8" x14ac:dyDescent="0.25">
      <c r="A711" t="s">
        <v>2616</v>
      </c>
      <c r="B711" t="s">
        <v>26</v>
      </c>
      <c r="C711" t="s">
        <v>187</v>
      </c>
      <c r="D711" t="s">
        <v>184</v>
      </c>
      <c r="E711">
        <v>2025</v>
      </c>
      <c r="F711" t="s">
        <v>173</v>
      </c>
      <c r="G711">
        <v>3</v>
      </c>
      <c r="H711">
        <v>8521.00022315979</v>
      </c>
    </row>
    <row r="712" spans="1:8" x14ac:dyDescent="0.25">
      <c r="A712" t="s">
        <v>2617</v>
      </c>
      <c r="B712" t="s">
        <v>26</v>
      </c>
      <c r="C712" t="s">
        <v>187</v>
      </c>
      <c r="D712" t="s">
        <v>184</v>
      </c>
      <c r="E712">
        <v>2025</v>
      </c>
      <c r="F712" t="s">
        <v>175</v>
      </c>
      <c r="G712">
        <v>5</v>
      </c>
      <c r="H712">
        <v>8542.9997024536133</v>
      </c>
    </row>
    <row r="713" spans="1:8" x14ac:dyDescent="0.25">
      <c r="A713" t="s">
        <v>2618</v>
      </c>
      <c r="B713" t="s">
        <v>26</v>
      </c>
      <c r="C713" t="s">
        <v>187</v>
      </c>
      <c r="D713" t="s">
        <v>184</v>
      </c>
      <c r="E713">
        <v>2025</v>
      </c>
      <c r="F713" t="s">
        <v>181</v>
      </c>
      <c r="G713">
        <v>11</v>
      </c>
      <c r="H713">
        <v>8610.0000534057617</v>
      </c>
    </row>
    <row r="714" spans="1:8" x14ac:dyDescent="0.25">
      <c r="A714" t="s">
        <v>2619</v>
      </c>
      <c r="B714" t="s">
        <v>26</v>
      </c>
      <c r="C714" t="s">
        <v>187</v>
      </c>
      <c r="D714" t="s">
        <v>184</v>
      </c>
      <c r="E714">
        <v>2025</v>
      </c>
      <c r="F714" t="s">
        <v>180</v>
      </c>
      <c r="G714">
        <v>10</v>
      </c>
      <c r="H714">
        <v>8599.0000553131104</v>
      </c>
    </row>
    <row r="715" spans="1:8" x14ac:dyDescent="0.25">
      <c r="A715" t="s">
        <v>2620</v>
      </c>
      <c r="B715" t="s">
        <v>26</v>
      </c>
      <c r="C715" t="s">
        <v>187</v>
      </c>
      <c r="D715" t="s">
        <v>184</v>
      </c>
      <c r="E715">
        <v>2025</v>
      </c>
      <c r="F715" t="s">
        <v>179</v>
      </c>
      <c r="G715">
        <v>9</v>
      </c>
      <c r="H715">
        <v>8588.0000247955322</v>
      </c>
    </row>
    <row r="716" spans="1:8" x14ac:dyDescent="0.25">
      <c r="A716" t="s">
        <v>2621</v>
      </c>
      <c r="B716" t="s">
        <v>26</v>
      </c>
      <c r="C716" t="s">
        <v>187</v>
      </c>
      <c r="D716" t="s">
        <v>184</v>
      </c>
      <c r="E716">
        <v>2025</v>
      </c>
      <c r="F716" t="s">
        <v>183</v>
      </c>
      <c r="G716">
        <v>8</v>
      </c>
      <c r="H716">
        <v>8576.9998874664307</v>
      </c>
    </row>
    <row r="717" spans="1:8" x14ac:dyDescent="0.25">
      <c r="A717" t="s">
        <v>2622</v>
      </c>
      <c r="B717" t="s">
        <v>26</v>
      </c>
      <c r="C717" t="s">
        <v>188</v>
      </c>
      <c r="D717" t="s">
        <v>184</v>
      </c>
      <c r="E717">
        <v>2015</v>
      </c>
      <c r="F717" t="s">
        <v>174</v>
      </c>
      <c r="G717">
        <v>4</v>
      </c>
      <c r="H717">
        <v>1251.980774244</v>
      </c>
    </row>
    <row r="718" spans="1:8" x14ac:dyDescent="0.25">
      <c r="A718" t="s">
        <v>2623</v>
      </c>
      <c r="B718" t="s">
        <v>26</v>
      </c>
      <c r="C718" t="s">
        <v>188</v>
      </c>
      <c r="D718" t="s">
        <v>184</v>
      </c>
      <c r="E718">
        <v>2015</v>
      </c>
      <c r="F718" t="s">
        <v>178</v>
      </c>
      <c r="G718">
        <v>8</v>
      </c>
      <c r="H718">
        <v>1253.3301628516351</v>
      </c>
    </row>
    <row r="719" spans="1:8" x14ac:dyDescent="0.25">
      <c r="A719" t="s">
        <v>2624</v>
      </c>
      <c r="B719" t="s">
        <v>26</v>
      </c>
      <c r="C719" t="s">
        <v>188</v>
      </c>
      <c r="D719" t="s">
        <v>184</v>
      </c>
      <c r="E719">
        <v>2015</v>
      </c>
      <c r="F719" t="s">
        <v>182</v>
      </c>
      <c r="G719">
        <v>12</v>
      </c>
      <c r="H719">
        <v>1254.7287891956789</v>
      </c>
    </row>
    <row r="720" spans="1:8" x14ac:dyDescent="0.25">
      <c r="A720" t="s">
        <v>2625</v>
      </c>
      <c r="B720" t="s">
        <v>26</v>
      </c>
      <c r="C720" t="s">
        <v>188</v>
      </c>
      <c r="D720" t="s">
        <v>184</v>
      </c>
      <c r="E720">
        <v>2015</v>
      </c>
      <c r="F720" t="s">
        <v>172</v>
      </c>
      <c r="G720">
        <v>2</v>
      </c>
      <c r="H720">
        <v>1251.3240000000001</v>
      </c>
    </row>
    <row r="721" spans="1:8" x14ac:dyDescent="0.25">
      <c r="A721" t="s">
        <v>2626</v>
      </c>
      <c r="B721" t="s">
        <v>26</v>
      </c>
      <c r="C721" t="s">
        <v>188</v>
      </c>
      <c r="D721" t="s">
        <v>184</v>
      </c>
      <c r="E721">
        <v>2015</v>
      </c>
      <c r="F721" t="s">
        <v>171</v>
      </c>
      <c r="G721">
        <v>1</v>
      </c>
      <c r="H721">
        <v>1251</v>
      </c>
    </row>
    <row r="722" spans="1:8" x14ac:dyDescent="0.25">
      <c r="A722" t="s">
        <v>2627</v>
      </c>
      <c r="B722" t="s">
        <v>26</v>
      </c>
      <c r="C722" t="s">
        <v>188</v>
      </c>
      <c r="D722" t="s">
        <v>184</v>
      </c>
      <c r="E722">
        <v>2015</v>
      </c>
      <c r="F722" t="s">
        <v>177</v>
      </c>
      <c r="G722">
        <v>7</v>
      </c>
      <c r="H722">
        <v>1252.9882684357137</v>
      </c>
    </row>
    <row r="723" spans="1:8" x14ac:dyDescent="0.25">
      <c r="A723" t="s">
        <v>2628</v>
      </c>
      <c r="B723" t="s">
        <v>26</v>
      </c>
      <c r="C723" t="s">
        <v>188</v>
      </c>
      <c r="D723" t="s">
        <v>184</v>
      </c>
      <c r="E723">
        <v>2015</v>
      </c>
      <c r="F723" t="s">
        <v>176</v>
      </c>
      <c r="G723">
        <v>6</v>
      </c>
      <c r="H723">
        <v>1252.6494236231058</v>
      </c>
    </row>
    <row r="724" spans="1:8" x14ac:dyDescent="0.25">
      <c r="A724" t="s">
        <v>2629</v>
      </c>
      <c r="B724" t="s">
        <v>26</v>
      </c>
      <c r="C724" t="s">
        <v>188</v>
      </c>
      <c r="D724" t="s">
        <v>184</v>
      </c>
      <c r="E724">
        <v>2015</v>
      </c>
      <c r="F724" t="s">
        <v>173</v>
      </c>
      <c r="G724">
        <v>3</v>
      </c>
      <c r="H724">
        <v>1251.6509160000001</v>
      </c>
    </row>
    <row r="725" spans="1:8" x14ac:dyDescent="0.25">
      <c r="A725" t="s">
        <v>2630</v>
      </c>
      <c r="B725" t="s">
        <v>26</v>
      </c>
      <c r="C725" t="s">
        <v>188</v>
      </c>
      <c r="D725" t="s">
        <v>184</v>
      </c>
      <c r="E725">
        <v>2015</v>
      </c>
      <c r="F725" t="s">
        <v>175</v>
      </c>
      <c r="G725">
        <v>5</v>
      </c>
      <c r="H725">
        <v>1252.3136012121961</v>
      </c>
    </row>
    <row r="726" spans="1:8" x14ac:dyDescent="0.25">
      <c r="A726" t="s">
        <v>2631</v>
      </c>
      <c r="B726" t="s">
        <v>26</v>
      </c>
      <c r="C726" t="s">
        <v>188</v>
      </c>
      <c r="D726" t="s">
        <v>184</v>
      </c>
      <c r="E726">
        <v>2015</v>
      </c>
      <c r="F726" t="s">
        <v>181</v>
      </c>
      <c r="G726">
        <v>11</v>
      </c>
      <c r="H726">
        <v>1254.3744194208909</v>
      </c>
    </row>
    <row r="727" spans="1:8" x14ac:dyDescent="0.25">
      <c r="A727" t="s">
        <v>2632</v>
      </c>
      <c r="B727" t="s">
        <v>26</v>
      </c>
      <c r="C727" t="s">
        <v>188</v>
      </c>
      <c r="D727" t="s">
        <v>184</v>
      </c>
      <c r="E727">
        <v>2015</v>
      </c>
      <c r="F727" t="s">
        <v>180</v>
      </c>
      <c r="G727">
        <v>10</v>
      </c>
      <c r="H727">
        <v>1254.0232105261555</v>
      </c>
    </row>
    <row r="728" spans="1:8" x14ac:dyDescent="0.25">
      <c r="A728" t="s">
        <v>2633</v>
      </c>
      <c r="B728" t="s">
        <v>26</v>
      </c>
      <c r="C728" t="s">
        <v>188</v>
      </c>
      <c r="D728" t="s">
        <v>184</v>
      </c>
      <c r="E728">
        <v>2015</v>
      </c>
      <c r="F728" t="s">
        <v>179</v>
      </c>
      <c r="G728">
        <v>9</v>
      </c>
      <c r="H728">
        <v>1253.6751343172998</v>
      </c>
    </row>
    <row r="729" spans="1:8" x14ac:dyDescent="0.25">
      <c r="A729" t="s">
        <v>2634</v>
      </c>
      <c r="B729" t="s">
        <v>26</v>
      </c>
      <c r="C729" t="s">
        <v>188</v>
      </c>
      <c r="D729" t="s">
        <v>184</v>
      </c>
      <c r="E729">
        <v>2015</v>
      </c>
      <c r="F729" t="s">
        <v>183</v>
      </c>
      <c r="G729">
        <v>8</v>
      </c>
      <c r="H729">
        <v>1253.3301628516351</v>
      </c>
    </row>
    <row r="730" spans="1:8" x14ac:dyDescent="0.25">
      <c r="A730" t="s">
        <v>2635</v>
      </c>
      <c r="B730" t="s">
        <v>26</v>
      </c>
      <c r="C730" t="s">
        <v>188</v>
      </c>
      <c r="D730" t="s">
        <v>184</v>
      </c>
      <c r="E730">
        <v>2016</v>
      </c>
      <c r="F730" t="s">
        <v>174</v>
      </c>
      <c r="G730">
        <v>4</v>
      </c>
      <c r="H730">
        <v>1260.7865985974715</v>
      </c>
    </row>
    <row r="731" spans="1:8" x14ac:dyDescent="0.25">
      <c r="A731" t="s">
        <v>2636</v>
      </c>
      <c r="B731" t="s">
        <v>26</v>
      </c>
      <c r="C731" t="s">
        <v>188</v>
      </c>
      <c r="D731" t="s">
        <v>184</v>
      </c>
      <c r="E731">
        <v>2016</v>
      </c>
      <c r="F731" t="s">
        <v>178</v>
      </c>
      <c r="G731">
        <v>8</v>
      </c>
      <c r="H731">
        <v>1266.9051910419541</v>
      </c>
    </row>
    <row r="732" spans="1:8" x14ac:dyDescent="0.25">
      <c r="A732" t="s">
        <v>2637</v>
      </c>
      <c r="B732" t="s">
        <v>26</v>
      </c>
      <c r="C732" t="s">
        <v>188</v>
      </c>
      <c r="D732" t="s">
        <v>184</v>
      </c>
      <c r="E732">
        <v>2016</v>
      </c>
      <c r="F732" t="s">
        <v>182</v>
      </c>
      <c r="G732">
        <v>12</v>
      </c>
      <c r="H732">
        <v>1273.0859926169853</v>
      </c>
    </row>
    <row r="733" spans="1:8" x14ac:dyDescent="0.25">
      <c r="A733" t="s">
        <v>2638</v>
      </c>
      <c r="B733" t="s">
        <v>26</v>
      </c>
      <c r="C733" t="s">
        <v>188</v>
      </c>
      <c r="D733" t="s">
        <v>184</v>
      </c>
      <c r="E733">
        <v>2016</v>
      </c>
      <c r="F733" t="s">
        <v>172</v>
      </c>
      <c r="G733">
        <v>2</v>
      </c>
      <c r="H733">
        <v>1257.7501834653178</v>
      </c>
    </row>
    <row r="734" spans="1:8" x14ac:dyDescent="0.25">
      <c r="A734" t="s">
        <v>2639</v>
      </c>
      <c r="B734" t="s">
        <v>26</v>
      </c>
      <c r="C734" t="s">
        <v>188</v>
      </c>
      <c r="D734" t="s">
        <v>184</v>
      </c>
      <c r="E734">
        <v>2016</v>
      </c>
      <c r="F734" t="s">
        <v>171</v>
      </c>
      <c r="G734">
        <v>1</v>
      </c>
      <c r="H734">
        <v>1256.2376195092443</v>
      </c>
    </row>
    <row r="735" spans="1:8" x14ac:dyDescent="0.25">
      <c r="A735" t="s">
        <v>2640</v>
      </c>
      <c r="B735" t="s">
        <v>26</v>
      </c>
      <c r="C735" t="s">
        <v>188</v>
      </c>
      <c r="D735" t="s">
        <v>184</v>
      </c>
      <c r="E735">
        <v>2016</v>
      </c>
      <c r="F735" t="s">
        <v>177</v>
      </c>
      <c r="G735">
        <v>7</v>
      </c>
      <c r="H735">
        <v>1265.3697672728581</v>
      </c>
    </row>
    <row r="736" spans="1:8" x14ac:dyDescent="0.25">
      <c r="A736" t="s">
        <v>2641</v>
      </c>
      <c r="B736" t="s">
        <v>26</v>
      </c>
      <c r="C736" t="s">
        <v>188</v>
      </c>
      <c r="D736" t="s">
        <v>184</v>
      </c>
      <c r="E736">
        <v>2016</v>
      </c>
      <c r="F736" t="s">
        <v>176</v>
      </c>
      <c r="G736">
        <v>6</v>
      </c>
      <c r="H736">
        <v>1263.8382088241303</v>
      </c>
    </row>
    <row r="737" spans="1:8" x14ac:dyDescent="0.25">
      <c r="A737" t="s">
        <v>2642</v>
      </c>
      <c r="B737" t="s">
        <v>26</v>
      </c>
      <c r="C737" t="s">
        <v>188</v>
      </c>
      <c r="D737" t="s">
        <v>184</v>
      </c>
      <c r="E737">
        <v>2016</v>
      </c>
      <c r="F737" t="s">
        <v>173</v>
      </c>
      <c r="G737">
        <v>3</v>
      </c>
      <c r="H737">
        <v>1259.2665025960405</v>
      </c>
    </row>
    <row r="738" spans="1:8" x14ac:dyDescent="0.25">
      <c r="A738" t="s">
        <v>2643</v>
      </c>
      <c r="B738" t="s">
        <v>26</v>
      </c>
      <c r="C738" t="s">
        <v>188</v>
      </c>
      <c r="D738" t="s">
        <v>184</v>
      </c>
      <c r="E738">
        <v>2016</v>
      </c>
      <c r="F738" t="s">
        <v>175</v>
      </c>
      <c r="G738">
        <v>5</v>
      </c>
      <c r="H738">
        <v>1262.3104933308948</v>
      </c>
    </row>
    <row r="739" spans="1:8" x14ac:dyDescent="0.25">
      <c r="A739" t="s">
        <v>2644</v>
      </c>
      <c r="B739" t="s">
        <v>26</v>
      </c>
      <c r="C739" t="s">
        <v>188</v>
      </c>
      <c r="D739" t="s">
        <v>184</v>
      </c>
      <c r="E739">
        <v>2016</v>
      </c>
      <c r="F739" t="s">
        <v>181</v>
      </c>
      <c r="G739">
        <v>11</v>
      </c>
      <c r="H739">
        <v>1271.5348804864539</v>
      </c>
    </row>
    <row r="740" spans="1:8" x14ac:dyDescent="0.25">
      <c r="A740" t="s">
        <v>2645</v>
      </c>
      <c r="B740" t="s">
        <v>26</v>
      </c>
      <c r="C740" t="s">
        <v>188</v>
      </c>
      <c r="D740" t="s">
        <v>184</v>
      </c>
      <c r="E740">
        <v>2016</v>
      </c>
      <c r="F740" t="s">
        <v>180</v>
      </c>
      <c r="G740">
        <v>10</v>
      </c>
      <c r="H740">
        <v>1269.9877248548082</v>
      </c>
    </row>
    <row r="741" spans="1:8" x14ac:dyDescent="0.25">
      <c r="A741" t="s">
        <v>2646</v>
      </c>
      <c r="B741" t="s">
        <v>26</v>
      </c>
      <c r="C741" t="s">
        <v>188</v>
      </c>
      <c r="D741" t="s">
        <v>184</v>
      </c>
      <c r="E741">
        <v>2016</v>
      </c>
      <c r="F741" t="s">
        <v>179</v>
      </c>
      <c r="G741">
        <v>9</v>
      </c>
      <c r="H741">
        <v>1268.4445026668334</v>
      </c>
    </row>
    <row r="742" spans="1:8" x14ac:dyDescent="0.25">
      <c r="A742" t="s">
        <v>2647</v>
      </c>
      <c r="B742" t="s">
        <v>26</v>
      </c>
      <c r="C742" t="s">
        <v>188</v>
      </c>
      <c r="D742" t="s">
        <v>184</v>
      </c>
      <c r="E742">
        <v>2016</v>
      </c>
      <c r="F742" t="s">
        <v>183</v>
      </c>
      <c r="G742">
        <v>8</v>
      </c>
      <c r="H742">
        <v>1266.9051910419541</v>
      </c>
    </row>
    <row r="743" spans="1:8" x14ac:dyDescent="0.25">
      <c r="A743" t="s">
        <v>2648</v>
      </c>
      <c r="B743" t="s">
        <v>26</v>
      </c>
      <c r="C743" t="s">
        <v>188</v>
      </c>
      <c r="D743" t="s">
        <v>184</v>
      </c>
      <c r="E743">
        <v>2017</v>
      </c>
      <c r="F743" t="s">
        <v>174</v>
      </c>
      <c r="G743">
        <v>4</v>
      </c>
      <c r="H743">
        <v>1277.9147131393272</v>
      </c>
    </row>
    <row r="744" spans="1:8" x14ac:dyDescent="0.25">
      <c r="A744" t="s">
        <v>2649</v>
      </c>
      <c r="B744" t="s">
        <v>26</v>
      </c>
      <c r="C744" t="s">
        <v>188</v>
      </c>
      <c r="D744" t="s">
        <v>184</v>
      </c>
      <c r="E744">
        <v>2017</v>
      </c>
      <c r="F744" t="s">
        <v>178</v>
      </c>
      <c r="G744">
        <v>8</v>
      </c>
      <c r="H744">
        <v>1282.7627775354013</v>
      </c>
    </row>
    <row r="745" spans="1:8" x14ac:dyDescent="0.25">
      <c r="A745" t="s">
        <v>2650</v>
      </c>
      <c r="B745" t="s">
        <v>26</v>
      </c>
      <c r="C745" t="s">
        <v>188</v>
      </c>
      <c r="D745" t="s">
        <v>184</v>
      </c>
      <c r="E745">
        <v>2017</v>
      </c>
      <c r="F745" t="s">
        <v>182</v>
      </c>
      <c r="G745">
        <v>12</v>
      </c>
      <c r="H745">
        <v>1287.6302632968434</v>
      </c>
    </row>
    <row r="746" spans="1:8" x14ac:dyDescent="0.25">
      <c r="A746" t="s">
        <v>2651</v>
      </c>
      <c r="B746" t="s">
        <v>26</v>
      </c>
      <c r="C746" t="s">
        <v>188</v>
      </c>
      <c r="D746" t="s">
        <v>184</v>
      </c>
      <c r="E746">
        <v>2017</v>
      </c>
      <c r="F746" t="s">
        <v>172</v>
      </c>
      <c r="G746">
        <v>2</v>
      </c>
      <c r="H746">
        <v>1275.4979397250745</v>
      </c>
    </row>
    <row r="747" spans="1:8" x14ac:dyDescent="0.25">
      <c r="A747" t="s">
        <v>2652</v>
      </c>
      <c r="B747" t="s">
        <v>26</v>
      </c>
      <c r="C747" t="s">
        <v>188</v>
      </c>
      <c r="D747" t="s">
        <v>184</v>
      </c>
      <c r="E747">
        <v>2017</v>
      </c>
      <c r="F747" t="s">
        <v>171</v>
      </c>
      <c r="G747">
        <v>1</v>
      </c>
      <c r="H747">
        <v>1274.2913634855956</v>
      </c>
    </row>
    <row r="748" spans="1:8" x14ac:dyDescent="0.25">
      <c r="A748" t="s">
        <v>2653</v>
      </c>
      <c r="B748" t="s">
        <v>26</v>
      </c>
      <c r="C748" t="s">
        <v>188</v>
      </c>
      <c r="D748" t="s">
        <v>184</v>
      </c>
      <c r="E748">
        <v>2017</v>
      </c>
      <c r="F748" t="s">
        <v>177</v>
      </c>
      <c r="G748">
        <v>7</v>
      </c>
      <c r="H748">
        <v>1281.5489437156923</v>
      </c>
    </row>
    <row r="749" spans="1:8" x14ac:dyDescent="0.25">
      <c r="A749" t="s">
        <v>2654</v>
      </c>
      <c r="B749" t="s">
        <v>26</v>
      </c>
      <c r="C749" t="s">
        <v>188</v>
      </c>
      <c r="D749" t="s">
        <v>184</v>
      </c>
      <c r="E749">
        <v>2017</v>
      </c>
      <c r="F749" t="s">
        <v>176</v>
      </c>
      <c r="G749">
        <v>6</v>
      </c>
      <c r="H749">
        <v>1280.3363225171815</v>
      </c>
    </row>
    <row r="750" spans="1:8" x14ac:dyDescent="0.25">
      <c r="A750" t="s">
        <v>2655</v>
      </c>
      <c r="B750" t="s">
        <v>26</v>
      </c>
      <c r="C750" t="s">
        <v>188</v>
      </c>
      <c r="D750" t="s">
        <v>184</v>
      </c>
      <c r="E750">
        <v>2017</v>
      </c>
      <c r="F750" t="s">
        <v>173</v>
      </c>
      <c r="G750">
        <v>3</v>
      </c>
      <c r="H750">
        <v>1276.7057225407932</v>
      </c>
    </row>
    <row r="751" spans="1:8" x14ac:dyDescent="0.25">
      <c r="A751" t="s">
        <v>2656</v>
      </c>
      <c r="B751" t="s">
        <v>26</v>
      </c>
      <c r="C751" t="s">
        <v>188</v>
      </c>
      <c r="D751" t="s">
        <v>184</v>
      </c>
      <c r="E751">
        <v>2017</v>
      </c>
      <c r="F751" t="s">
        <v>175</v>
      </c>
      <c r="G751">
        <v>5</v>
      </c>
      <c r="H751">
        <v>1279.12491272846</v>
      </c>
    </row>
    <row r="752" spans="1:8" x14ac:dyDescent="0.25">
      <c r="A752" t="s">
        <v>2657</v>
      </c>
      <c r="B752" t="s">
        <v>26</v>
      </c>
      <c r="C752" t="s">
        <v>188</v>
      </c>
      <c r="D752" t="s">
        <v>184</v>
      </c>
      <c r="E752">
        <v>2017</v>
      </c>
      <c r="F752" t="s">
        <v>181</v>
      </c>
      <c r="G752">
        <v>11</v>
      </c>
      <c r="H752">
        <v>1286.411566853996</v>
      </c>
    </row>
    <row r="753" spans="1:8" x14ac:dyDescent="0.25">
      <c r="A753" t="s">
        <v>2658</v>
      </c>
      <c r="B753" t="s">
        <v>26</v>
      </c>
      <c r="C753" t="s">
        <v>188</v>
      </c>
      <c r="D753" t="s">
        <v>184</v>
      </c>
      <c r="E753">
        <v>2017</v>
      </c>
      <c r="F753" t="s">
        <v>180</v>
      </c>
      <c r="G753">
        <v>10</v>
      </c>
      <c r="H753">
        <v>1285.1940878901125</v>
      </c>
    </row>
    <row r="754" spans="1:8" x14ac:dyDescent="0.25">
      <c r="A754" t="s">
        <v>2659</v>
      </c>
      <c r="B754" t="s">
        <v>26</v>
      </c>
      <c r="C754" t="s">
        <v>188</v>
      </c>
      <c r="D754" t="s">
        <v>184</v>
      </c>
      <c r="E754">
        <v>2017</v>
      </c>
      <c r="F754" t="s">
        <v>179</v>
      </c>
      <c r="G754">
        <v>9</v>
      </c>
      <c r="H754">
        <v>1283.97782518893</v>
      </c>
    </row>
    <row r="755" spans="1:8" x14ac:dyDescent="0.25">
      <c r="A755" t="s">
        <v>2660</v>
      </c>
      <c r="B755" t="s">
        <v>26</v>
      </c>
      <c r="C755" t="s">
        <v>188</v>
      </c>
      <c r="D755" t="s">
        <v>184</v>
      </c>
      <c r="E755">
        <v>2017</v>
      </c>
      <c r="F755" t="s">
        <v>183</v>
      </c>
      <c r="G755">
        <v>8</v>
      </c>
      <c r="H755">
        <v>1282.7627775354013</v>
      </c>
    </row>
    <row r="756" spans="1:8" x14ac:dyDescent="0.25">
      <c r="A756" t="s">
        <v>2661</v>
      </c>
      <c r="B756" t="s">
        <v>26</v>
      </c>
      <c r="C756" t="s">
        <v>188</v>
      </c>
      <c r="D756" t="s">
        <v>184</v>
      </c>
      <c r="E756">
        <v>2018</v>
      </c>
      <c r="F756" t="s">
        <v>174</v>
      </c>
      <c r="G756">
        <v>4</v>
      </c>
      <c r="H756">
        <v>1292.5172482257201</v>
      </c>
    </row>
    <row r="757" spans="1:8" x14ac:dyDescent="0.25">
      <c r="A757" t="s">
        <v>2662</v>
      </c>
      <c r="B757" t="s">
        <v>26</v>
      </c>
      <c r="C757" t="s">
        <v>188</v>
      </c>
      <c r="D757" t="s">
        <v>184</v>
      </c>
      <c r="E757">
        <v>2018</v>
      </c>
      <c r="F757" t="s">
        <v>178</v>
      </c>
      <c r="G757">
        <v>8</v>
      </c>
      <c r="H757">
        <v>1297.4238104357751</v>
      </c>
    </row>
    <row r="758" spans="1:8" x14ac:dyDescent="0.25">
      <c r="A758" t="s">
        <v>2663</v>
      </c>
      <c r="B758" t="s">
        <v>26</v>
      </c>
      <c r="C758" t="s">
        <v>188</v>
      </c>
      <c r="D758" t="s">
        <v>184</v>
      </c>
      <c r="E758">
        <v>2018</v>
      </c>
      <c r="F758" t="s">
        <v>182</v>
      </c>
      <c r="G758">
        <v>12</v>
      </c>
      <c r="H758">
        <v>1302.3500283536748</v>
      </c>
    </row>
    <row r="759" spans="1:8" x14ac:dyDescent="0.25">
      <c r="A759" t="s">
        <v>2664</v>
      </c>
      <c r="B759" t="s">
        <v>26</v>
      </c>
      <c r="C759" t="s">
        <v>188</v>
      </c>
      <c r="D759" t="s">
        <v>184</v>
      </c>
      <c r="E759">
        <v>2018</v>
      </c>
      <c r="F759" t="s">
        <v>172</v>
      </c>
      <c r="G759">
        <v>2</v>
      </c>
      <c r="H759">
        <v>1290.0713134905632</v>
      </c>
    </row>
    <row r="760" spans="1:8" x14ac:dyDescent="0.25">
      <c r="A760" t="s">
        <v>2665</v>
      </c>
      <c r="B760" t="s">
        <v>26</v>
      </c>
      <c r="C760" t="s">
        <v>188</v>
      </c>
      <c r="D760" t="s">
        <v>184</v>
      </c>
      <c r="E760">
        <v>2018</v>
      </c>
      <c r="F760" t="s">
        <v>171</v>
      </c>
      <c r="G760">
        <v>1</v>
      </c>
      <c r="H760">
        <v>1288.8501784361335</v>
      </c>
    </row>
    <row r="761" spans="1:8" x14ac:dyDescent="0.25">
      <c r="A761" t="s">
        <v>2666</v>
      </c>
      <c r="B761" t="s">
        <v>26</v>
      </c>
      <c r="C761" t="s">
        <v>188</v>
      </c>
      <c r="D761" t="s">
        <v>184</v>
      </c>
      <c r="E761">
        <v>2018</v>
      </c>
      <c r="F761" t="s">
        <v>177</v>
      </c>
      <c r="G761">
        <v>7</v>
      </c>
      <c r="H761">
        <v>1296.1953302295524</v>
      </c>
    </row>
    <row r="762" spans="1:8" x14ac:dyDescent="0.25">
      <c r="A762" t="s">
        <v>2667</v>
      </c>
      <c r="B762" t="s">
        <v>26</v>
      </c>
      <c r="C762" t="s">
        <v>188</v>
      </c>
      <c r="D762" t="s">
        <v>184</v>
      </c>
      <c r="E762">
        <v>2018</v>
      </c>
      <c r="F762" t="s">
        <v>176</v>
      </c>
      <c r="G762">
        <v>6</v>
      </c>
      <c r="H762">
        <v>1294.9680772762827</v>
      </c>
    </row>
    <row r="763" spans="1:8" x14ac:dyDescent="0.25">
      <c r="A763" t="s">
        <v>2668</v>
      </c>
      <c r="B763" t="s">
        <v>26</v>
      </c>
      <c r="C763" t="s">
        <v>188</v>
      </c>
      <c r="D763" t="s">
        <v>184</v>
      </c>
      <c r="E763">
        <v>2018</v>
      </c>
      <c r="F763" t="s">
        <v>173</v>
      </c>
      <c r="G763">
        <v>3</v>
      </c>
      <c r="H763">
        <v>1291.2936696800468</v>
      </c>
    </row>
    <row r="764" spans="1:8" x14ac:dyDescent="0.25">
      <c r="A764" t="s">
        <v>2669</v>
      </c>
      <c r="B764" t="s">
        <v>26</v>
      </c>
      <c r="C764" t="s">
        <v>188</v>
      </c>
      <c r="D764" t="s">
        <v>184</v>
      </c>
      <c r="E764">
        <v>2018</v>
      </c>
      <c r="F764" t="s">
        <v>175</v>
      </c>
      <c r="G764">
        <v>5</v>
      </c>
      <c r="H764">
        <v>1293.7420503499395</v>
      </c>
    </row>
    <row r="765" spans="1:8" x14ac:dyDescent="0.25">
      <c r="A765" t="s">
        <v>2670</v>
      </c>
      <c r="B765" t="s">
        <v>26</v>
      </c>
      <c r="C765" t="s">
        <v>188</v>
      </c>
      <c r="D765" t="s">
        <v>184</v>
      </c>
      <c r="E765">
        <v>2018</v>
      </c>
      <c r="F765" t="s">
        <v>181</v>
      </c>
      <c r="G765">
        <v>11</v>
      </c>
      <c r="H765">
        <v>1301.1166268508305</v>
      </c>
    </row>
    <row r="766" spans="1:8" x14ac:dyDescent="0.25">
      <c r="A766" t="s">
        <v>2671</v>
      </c>
      <c r="B766" t="s">
        <v>26</v>
      </c>
      <c r="C766" t="s">
        <v>188</v>
      </c>
      <c r="D766" t="s">
        <v>184</v>
      </c>
      <c r="E766">
        <v>2018</v>
      </c>
      <c r="F766" t="s">
        <v>180</v>
      </c>
      <c r="G766">
        <v>10</v>
      </c>
      <c r="H766">
        <v>1299.8844575173198</v>
      </c>
    </row>
    <row r="767" spans="1:8" x14ac:dyDescent="0.25">
      <c r="A767" t="s">
        <v>2672</v>
      </c>
      <c r="B767" t="s">
        <v>26</v>
      </c>
      <c r="C767" t="s">
        <v>188</v>
      </c>
      <c r="D767" t="s">
        <v>184</v>
      </c>
      <c r="E767">
        <v>2018</v>
      </c>
      <c r="F767" t="s">
        <v>179</v>
      </c>
      <c r="G767">
        <v>9</v>
      </c>
      <c r="H767">
        <v>1298.6535191222044</v>
      </c>
    </row>
    <row r="768" spans="1:8" x14ac:dyDescent="0.25">
      <c r="A768" t="s">
        <v>2673</v>
      </c>
      <c r="B768" t="s">
        <v>26</v>
      </c>
      <c r="C768" t="s">
        <v>188</v>
      </c>
      <c r="D768" t="s">
        <v>184</v>
      </c>
      <c r="E768">
        <v>2018</v>
      </c>
      <c r="F768" t="s">
        <v>183</v>
      </c>
      <c r="G768">
        <v>8</v>
      </c>
      <c r="H768">
        <v>1297.4238104357751</v>
      </c>
    </row>
    <row r="769" spans="1:8" x14ac:dyDescent="0.25">
      <c r="A769" t="s">
        <v>2674</v>
      </c>
      <c r="B769" t="s">
        <v>26</v>
      </c>
      <c r="C769" t="s">
        <v>188</v>
      </c>
      <c r="D769" t="s">
        <v>184</v>
      </c>
      <c r="E769">
        <v>2019</v>
      </c>
      <c r="F769" t="s">
        <v>174</v>
      </c>
      <c r="G769">
        <v>4</v>
      </c>
      <c r="H769">
        <v>1307.2959807202633</v>
      </c>
    </row>
    <row r="770" spans="1:8" x14ac:dyDescent="0.25">
      <c r="A770" t="s">
        <v>2675</v>
      </c>
      <c r="B770" t="s">
        <v>26</v>
      </c>
      <c r="C770" t="s">
        <v>188</v>
      </c>
      <c r="D770" t="s">
        <v>184</v>
      </c>
      <c r="E770">
        <v>2019</v>
      </c>
      <c r="F770" t="s">
        <v>178</v>
      </c>
      <c r="G770">
        <v>8</v>
      </c>
      <c r="H770">
        <v>1312.2617465918208</v>
      </c>
    </row>
    <row r="771" spans="1:8" x14ac:dyDescent="0.25">
      <c r="A771" t="s">
        <v>2676</v>
      </c>
      <c r="B771" t="s">
        <v>26</v>
      </c>
      <c r="C771" t="s">
        <v>188</v>
      </c>
      <c r="D771" t="s">
        <v>184</v>
      </c>
      <c r="E771">
        <v>2019</v>
      </c>
      <c r="F771" t="s">
        <v>182</v>
      </c>
      <c r="G771">
        <v>12</v>
      </c>
      <c r="H771">
        <v>1317.2474053413284</v>
      </c>
    </row>
    <row r="772" spans="1:8" x14ac:dyDescent="0.25">
      <c r="A772" t="s">
        <v>2677</v>
      </c>
      <c r="B772" t="s">
        <v>26</v>
      </c>
      <c r="C772" t="s">
        <v>188</v>
      </c>
      <c r="D772" t="s">
        <v>184</v>
      </c>
      <c r="E772">
        <v>2019</v>
      </c>
      <c r="F772" t="s">
        <v>172</v>
      </c>
      <c r="G772">
        <v>2</v>
      </c>
      <c r="H772">
        <v>1304.8205327972735</v>
      </c>
    </row>
    <row r="773" spans="1:8" x14ac:dyDescent="0.25">
      <c r="A773" t="s">
        <v>2678</v>
      </c>
      <c r="B773" t="s">
        <v>26</v>
      </c>
      <c r="C773" t="s">
        <v>188</v>
      </c>
      <c r="D773" t="s">
        <v>184</v>
      </c>
      <c r="E773">
        <v>2019</v>
      </c>
      <c r="F773" t="s">
        <v>171</v>
      </c>
      <c r="G773">
        <v>1</v>
      </c>
      <c r="H773">
        <v>1303.5846632580219</v>
      </c>
    </row>
    <row r="774" spans="1:8" x14ac:dyDescent="0.25">
      <c r="A774" t="s">
        <v>2679</v>
      </c>
      <c r="B774" t="s">
        <v>26</v>
      </c>
      <c r="C774" t="s">
        <v>188</v>
      </c>
      <c r="D774" t="s">
        <v>184</v>
      </c>
      <c r="E774">
        <v>2019</v>
      </c>
      <c r="F774" t="s">
        <v>177</v>
      </c>
      <c r="G774">
        <v>7</v>
      </c>
      <c r="H774">
        <v>1311.0184432725553</v>
      </c>
    </row>
    <row r="775" spans="1:8" x14ac:dyDescent="0.25">
      <c r="A775" t="s">
        <v>2680</v>
      </c>
      <c r="B775" t="s">
        <v>26</v>
      </c>
      <c r="C775" t="s">
        <v>188</v>
      </c>
      <c r="D775" t="s">
        <v>184</v>
      </c>
      <c r="E775">
        <v>2019</v>
      </c>
      <c r="F775" t="s">
        <v>176</v>
      </c>
      <c r="G775">
        <v>6</v>
      </c>
      <c r="H775">
        <v>1309.7763820145472</v>
      </c>
    </row>
    <row r="776" spans="1:8" x14ac:dyDescent="0.25">
      <c r="A776" t="s">
        <v>2681</v>
      </c>
      <c r="B776" t="s">
        <v>26</v>
      </c>
      <c r="C776" t="s">
        <v>188</v>
      </c>
      <c r="D776" t="s">
        <v>184</v>
      </c>
      <c r="E776">
        <v>2019</v>
      </c>
      <c r="F776" t="s">
        <v>173</v>
      </c>
      <c r="G776">
        <v>3</v>
      </c>
      <c r="H776">
        <v>1306.0576382060642</v>
      </c>
    </row>
    <row r="777" spans="1:8" x14ac:dyDescent="0.25">
      <c r="A777" t="s">
        <v>2682</v>
      </c>
      <c r="B777" t="s">
        <v>26</v>
      </c>
      <c r="C777" t="s">
        <v>188</v>
      </c>
      <c r="D777" t="s">
        <v>184</v>
      </c>
      <c r="E777">
        <v>2019</v>
      </c>
      <c r="F777" t="s">
        <v>175</v>
      </c>
      <c r="G777">
        <v>5</v>
      </c>
      <c r="H777">
        <v>1308.535561576977</v>
      </c>
    </row>
    <row r="778" spans="1:8" x14ac:dyDescent="0.25">
      <c r="A778" t="s">
        <v>2683</v>
      </c>
      <c r="B778" t="s">
        <v>26</v>
      </c>
      <c r="C778" t="s">
        <v>188</v>
      </c>
      <c r="D778" t="s">
        <v>184</v>
      </c>
      <c r="E778">
        <v>2019</v>
      </c>
      <c r="F778" t="s">
        <v>181</v>
      </c>
      <c r="G778">
        <v>11</v>
      </c>
      <c r="H778">
        <v>1315.999121343991</v>
      </c>
    </row>
    <row r="779" spans="1:8" x14ac:dyDescent="0.25">
      <c r="A779" t="s">
        <v>2684</v>
      </c>
      <c r="B779" t="s">
        <v>26</v>
      </c>
      <c r="C779" t="s">
        <v>188</v>
      </c>
      <c r="D779" t="s">
        <v>184</v>
      </c>
      <c r="E779">
        <v>2019</v>
      </c>
      <c r="F779" t="s">
        <v>180</v>
      </c>
      <c r="G779">
        <v>10</v>
      </c>
      <c r="H779">
        <v>1314.7520843836141</v>
      </c>
    </row>
    <row r="780" spans="1:8" x14ac:dyDescent="0.25">
      <c r="A780" t="s">
        <v>2685</v>
      </c>
      <c r="B780" t="s">
        <v>26</v>
      </c>
      <c r="C780" t="s">
        <v>188</v>
      </c>
      <c r="D780" t="s">
        <v>184</v>
      </c>
      <c r="E780">
        <v>2019</v>
      </c>
      <c r="F780" t="s">
        <v>179</v>
      </c>
      <c r="G780">
        <v>9</v>
      </c>
      <c r="H780">
        <v>1313.5062932144062</v>
      </c>
    </row>
    <row r="781" spans="1:8" x14ac:dyDescent="0.25">
      <c r="A781" t="s">
        <v>2686</v>
      </c>
      <c r="B781" t="s">
        <v>26</v>
      </c>
      <c r="C781" t="s">
        <v>188</v>
      </c>
      <c r="D781" t="s">
        <v>184</v>
      </c>
      <c r="E781">
        <v>2019</v>
      </c>
      <c r="F781" t="s">
        <v>183</v>
      </c>
      <c r="G781">
        <v>8</v>
      </c>
      <c r="H781">
        <v>1312.2617465918208</v>
      </c>
    </row>
    <row r="782" spans="1:8" x14ac:dyDescent="0.25">
      <c r="A782" t="s">
        <v>2687</v>
      </c>
      <c r="B782" t="s">
        <v>26</v>
      </c>
      <c r="C782" t="s">
        <v>188</v>
      </c>
      <c r="D782" t="s">
        <v>184</v>
      </c>
      <c r="E782">
        <v>2020</v>
      </c>
      <c r="F782" t="s">
        <v>174</v>
      </c>
      <c r="G782">
        <v>4</v>
      </c>
      <c r="H782">
        <v>1322.2530366597337</v>
      </c>
    </row>
    <row r="783" spans="1:8" x14ac:dyDescent="0.25">
      <c r="A783" t="s">
        <v>2688</v>
      </c>
      <c r="B783" t="s">
        <v>26</v>
      </c>
      <c r="C783" t="s">
        <v>188</v>
      </c>
      <c r="D783" t="s">
        <v>184</v>
      </c>
      <c r="E783">
        <v>2020</v>
      </c>
      <c r="F783" t="s">
        <v>178</v>
      </c>
      <c r="G783">
        <v>8</v>
      </c>
      <c r="H783">
        <v>1327.2787205572286</v>
      </c>
    </row>
    <row r="784" spans="1:8" x14ac:dyDescent="0.25">
      <c r="A784" t="s">
        <v>2689</v>
      </c>
      <c r="B784" t="s">
        <v>26</v>
      </c>
      <c r="C784" t="s">
        <v>188</v>
      </c>
      <c r="D784" t="s">
        <v>184</v>
      </c>
      <c r="E784">
        <v>2020</v>
      </c>
      <c r="F784" t="s">
        <v>182</v>
      </c>
      <c r="G784">
        <v>12</v>
      </c>
      <c r="H784">
        <v>1332.3245373645241</v>
      </c>
    </row>
    <row r="785" spans="1:8" x14ac:dyDescent="0.25">
      <c r="A785" t="s">
        <v>2690</v>
      </c>
      <c r="B785" t="s">
        <v>26</v>
      </c>
      <c r="C785" t="s">
        <v>188</v>
      </c>
      <c r="D785" t="s">
        <v>184</v>
      </c>
      <c r="E785">
        <v>2020</v>
      </c>
      <c r="F785" t="s">
        <v>172</v>
      </c>
      <c r="G785">
        <v>2</v>
      </c>
      <c r="H785">
        <v>1319.7477194362791</v>
      </c>
    </row>
    <row r="786" spans="1:8" x14ac:dyDescent="0.25">
      <c r="A786" t="s">
        <v>2691</v>
      </c>
      <c r="B786" t="s">
        <v>26</v>
      </c>
      <c r="C786" t="s">
        <v>188</v>
      </c>
      <c r="D786" t="s">
        <v>184</v>
      </c>
      <c r="E786">
        <v>2020</v>
      </c>
      <c r="F786" t="s">
        <v>171</v>
      </c>
      <c r="G786">
        <v>1</v>
      </c>
      <c r="H786">
        <v>1318.4969376226632</v>
      </c>
    </row>
    <row r="787" spans="1:8" x14ac:dyDescent="0.25">
      <c r="A787" t="s">
        <v>2692</v>
      </c>
      <c r="B787" t="s">
        <v>26</v>
      </c>
      <c r="C787" t="s">
        <v>188</v>
      </c>
      <c r="D787" t="s">
        <v>184</v>
      </c>
      <c r="E787">
        <v>2020</v>
      </c>
      <c r="F787" t="s">
        <v>177</v>
      </c>
      <c r="G787">
        <v>7</v>
      </c>
      <c r="H787">
        <v>1326.0204152659689</v>
      </c>
    </row>
    <row r="788" spans="1:8" x14ac:dyDescent="0.25">
      <c r="A788" t="s">
        <v>2693</v>
      </c>
      <c r="B788" t="s">
        <v>26</v>
      </c>
      <c r="C788" t="s">
        <v>188</v>
      </c>
      <c r="D788" t="s">
        <v>184</v>
      </c>
      <c r="E788">
        <v>2020</v>
      </c>
      <c r="F788" t="s">
        <v>176</v>
      </c>
      <c r="G788">
        <v>6</v>
      </c>
      <c r="H788">
        <v>1324.7633670229525</v>
      </c>
    </row>
    <row r="789" spans="1:8" x14ac:dyDescent="0.25">
      <c r="A789" t="s">
        <v>2694</v>
      </c>
      <c r="B789" t="s">
        <v>26</v>
      </c>
      <c r="C789" t="s">
        <v>188</v>
      </c>
      <c r="D789" t="s">
        <v>184</v>
      </c>
      <c r="E789">
        <v>2020</v>
      </c>
      <c r="F789" t="s">
        <v>173</v>
      </c>
      <c r="G789">
        <v>3</v>
      </c>
      <c r="H789">
        <v>1320.9997520317088</v>
      </c>
    </row>
    <row r="790" spans="1:8" x14ac:dyDescent="0.25">
      <c r="A790" t="s">
        <v>2695</v>
      </c>
      <c r="B790" t="s">
        <v>26</v>
      </c>
      <c r="C790" t="s">
        <v>188</v>
      </c>
      <c r="D790" t="s">
        <v>184</v>
      </c>
      <c r="E790">
        <v>2020</v>
      </c>
      <c r="F790" t="s">
        <v>175</v>
      </c>
      <c r="G790">
        <v>5</v>
      </c>
      <c r="H790">
        <v>1323.5075745723871</v>
      </c>
    </row>
    <row r="791" spans="1:8" x14ac:dyDescent="0.25">
      <c r="A791" t="s">
        <v>2696</v>
      </c>
      <c r="B791" t="s">
        <v>26</v>
      </c>
      <c r="C791" t="s">
        <v>188</v>
      </c>
      <c r="D791" t="s">
        <v>184</v>
      </c>
      <c r="E791">
        <v>2020</v>
      </c>
      <c r="F791" t="s">
        <v>181</v>
      </c>
      <c r="G791">
        <v>11</v>
      </c>
      <c r="H791">
        <v>1331.0611912972333</v>
      </c>
    </row>
    <row r="792" spans="1:8" x14ac:dyDescent="0.25">
      <c r="A792" t="s">
        <v>2697</v>
      </c>
      <c r="B792" t="s">
        <v>26</v>
      </c>
      <c r="C792" t="s">
        <v>188</v>
      </c>
      <c r="D792" t="s">
        <v>184</v>
      </c>
      <c r="E792">
        <v>2020</v>
      </c>
      <c r="F792" t="s">
        <v>180</v>
      </c>
      <c r="G792">
        <v>10</v>
      </c>
      <c r="H792">
        <v>1329.7991073139265</v>
      </c>
    </row>
    <row r="793" spans="1:8" x14ac:dyDescent="0.25">
      <c r="A793" t="s">
        <v>2698</v>
      </c>
      <c r="B793" t="s">
        <v>26</v>
      </c>
      <c r="C793" t="s">
        <v>188</v>
      </c>
      <c r="D793" t="s">
        <v>184</v>
      </c>
      <c r="E793">
        <v>2020</v>
      </c>
      <c r="F793" t="s">
        <v>179</v>
      </c>
      <c r="G793">
        <v>9</v>
      </c>
      <c r="H793">
        <v>1328.5382841537792</v>
      </c>
    </row>
    <row r="794" spans="1:8" x14ac:dyDescent="0.25">
      <c r="A794" t="s">
        <v>2699</v>
      </c>
      <c r="B794" t="s">
        <v>26</v>
      </c>
      <c r="C794" t="s">
        <v>188</v>
      </c>
      <c r="D794" t="s">
        <v>184</v>
      </c>
      <c r="E794">
        <v>2020</v>
      </c>
      <c r="F794" t="s">
        <v>183</v>
      </c>
      <c r="G794">
        <v>8</v>
      </c>
      <c r="H794">
        <v>1327.2787205572286</v>
      </c>
    </row>
    <row r="795" spans="1:8" x14ac:dyDescent="0.25">
      <c r="A795" t="s">
        <v>2700</v>
      </c>
      <c r="B795" t="s">
        <v>26</v>
      </c>
      <c r="C795" t="s">
        <v>188</v>
      </c>
      <c r="D795" t="s">
        <v>184</v>
      </c>
      <c r="E795">
        <v>2021</v>
      </c>
      <c r="F795" t="s">
        <v>174</v>
      </c>
      <c r="G795">
        <v>4</v>
      </c>
      <c r="H795">
        <v>1337.3905677341379</v>
      </c>
    </row>
    <row r="796" spans="1:8" x14ac:dyDescent="0.25">
      <c r="A796" t="s">
        <v>2701</v>
      </c>
      <c r="B796" t="s">
        <v>26</v>
      </c>
      <c r="C796" t="s">
        <v>188</v>
      </c>
      <c r="D796" t="s">
        <v>184</v>
      </c>
      <c r="E796">
        <v>2021</v>
      </c>
      <c r="F796" t="s">
        <v>178</v>
      </c>
      <c r="G796">
        <v>8</v>
      </c>
      <c r="H796">
        <v>1342.4768926416821</v>
      </c>
    </row>
    <row r="797" spans="1:8" x14ac:dyDescent="0.25">
      <c r="A797" t="s">
        <v>2702</v>
      </c>
      <c r="B797" t="s">
        <v>26</v>
      </c>
      <c r="C797" t="s">
        <v>188</v>
      </c>
      <c r="D797" t="s">
        <v>184</v>
      </c>
      <c r="E797">
        <v>2021</v>
      </c>
      <c r="F797" t="s">
        <v>182</v>
      </c>
      <c r="G797">
        <v>12</v>
      </c>
      <c r="H797">
        <v>1347.5835933871558</v>
      </c>
    </row>
    <row r="798" spans="1:8" x14ac:dyDescent="0.25">
      <c r="A798" t="s">
        <v>2703</v>
      </c>
      <c r="B798" t="s">
        <v>26</v>
      </c>
      <c r="C798" t="s">
        <v>188</v>
      </c>
      <c r="D798" t="s">
        <v>184</v>
      </c>
      <c r="E798">
        <v>2021</v>
      </c>
      <c r="F798" t="s">
        <v>172</v>
      </c>
      <c r="G798">
        <v>2</v>
      </c>
      <c r="H798">
        <v>1334.8550208006534</v>
      </c>
    </row>
    <row r="799" spans="1:8" x14ac:dyDescent="0.25">
      <c r="A799" t="s">
        <v>2704</v>
      </c>
      <c r="B799" t="s">
        <v>26</v>
      </c>
      <c r="C799" t="s">
        <v>188</v>
      </c>
      <c r="D799" t="s">
        <v>184</v>
      </c>
      <c r="E799">
        <v>2021</v>
      </c>
      <c r="F799" t="s">
        <v>171</v>
      </c>
      <c r="G799">
        <v>1</v>
      </c>
      <c r="H799">
        <v>1333.589146777882</v>
      </c>
    </row>
    <row r="800" spans="1:8" x14ac:dyDescent="0.25">
      <c r="A800" t="s">
        <v>2705</v>
      </c>
      <c r="B800" t="s">
        <v>26</v>
      </c>
      <c r="C800" t="s">
        <v>188</v>
      </c>
      <c r="D800" t="s">
        <v>184</v>
      </c>
      <c r="E800">
        <v>2021</v>
      </c>
      <c r="F800" t="s">
        <v>177</v>
      </c>
      <c r="G800">
        <v>7</v>
      </c>
      <c r="H800">
        <v>1341.2034043613271</v>
      </c>
    </row>
    <row r="801" spans="1:8" x14ac:dyDescent="0.25">
      <c r="A801" t="s">
        <v>2706</v>
      </c>
      <c r="B801" t="s">
        <v>26</v>
      </c>
      <c r="C801" t="s">
        <v>188</v>
      </c>
      <c r="D801" t="s">
        <v>184</v>
      </c>
      <c r="E801">
        <v>2021</v>
      </c>
      <c r="F801" t="s">
        <v>176</v>
      </c>
      <c r="G801">
        <v>6</v>
      </c>
      <c r="H801">
        <v>1339.9311882970369</v>
      </c>
    </row>
    <row r="802" spans="1:8" x14ac:dyDescent="0.25">
      <c r="A802" t="s">
        <v>2707</v>
      </c>
      <c r="B802" t="s">
        <v>26</v>
      </c>
      <c r="C802" t="s">
        <v>188</v>
      </c>
      <c r="D802" t="s">
        <v>184</v>
      </c>
      <c r="E802">
        <v>2021</v>
      </c>
      <c r="F802" t="s">
        <v>173</v>
      </c>
      <c r="G802">
        <v>3</v>
      </c>
      <c r="H802">
        <v>1336.1221606974473</v>
      </c>
    </row>
    <row r="803" spans="1:8" x14ac:dyDescent="0.25">
      <c r="A803" t="s">
        <v>2708</v>
      </c>
      <c r="B803" t="s">
        <v>26</v>
      </c>
      <c r="C803" t="s">
        <v>188</v>
      </c>
      <c r="D803" t="s">
        <v>184</v>
      </c>
      <c r="E803">
        <v>2021</v>
      </c>
      <c r="F803" t="s">
        <v>175</v>
      </c>
      <c r="G803">
        <v>5</v>
      </c>
      <c r="H803">
        <v>1338.6602431778658</v>
      </c>
    </row>
    <row r="804" spans="1:8" x14ac:dyDescent="0.25">
      <c r="A804" t="s">
        <v>2709</v>
      </c>
      <c r="B804" t="s">
        <v>26</v>
      </c>
      <c r="C804" t="s">
        <v>188</v>
      </c>
      <c r="D804" t="s">
        <v>184</v>
      </c>
      <c r="E804">
        <v>2021</v>
      </c>
      <c r="F804" t="s">
        <v>181</v>
      </c>
      <c r="G804">
        <v>11</v>
      </c>
      <c r="H804">
        <v>1346.3050035076546</v>
      </c>
    </row>
    <row r="805" spans="1:8" x14ac:dyDescent="0.25">
      <c r="A805" t="s">
        <v>2710</v>
      </c>
      <c r="B805" t="s">
        <v>26</v>
      </c>
      <c r="C805" t="s">
        <v>188</v>
      </c>
      <c r="D805" t="s">
        <v>184</v>
      </c>
      <c r="E805">
        <v>2021</v>
      </c>
      <c r="F805" t="s">
        <v>180</v>
      </c>
      <c r="G805">
        <v>10</v>
      </c>
      <c r="H805">
        <v>1345.0276909407207</v>
      </c>
    </row>
    <row r="806" spans="1:8" x14ac:dyDescent="0.25">
      <c r="A806" t="s">
        <v>2711</v>
      </c>
      <c r="B806" t="s">
        <v>26</v>
      </c>
      <c r="C806" t="s">
        <v>188</v>
      </c>
      <c r="D806" t="s">
        <v>184</v>
      </c>
      <c r="E806">
        <v>2021</v>
      </c>
      <c r="F806" t="s">
        <v>179</v>
      </c>
      <c r="G806">
        <v>9</v>
      </c>
      <c r="H806">
        <v>1343.7516544103169</v>
      </c>
    </row>
    <row r="807" spans="1:8" x14ac:dyDescent="0.25">
      <c r="A807" t="s">
        <v>2712</v>
      </c>
      <c r="B807" t="s">
        <v>26</v>
      </c>
      <c r="C807" t="s">
        <v>188</v>
      </c>
      <c r="D807" t="s">
        <v>184</v>
      </c>
      <c r="E807">
        <v>2021</v>
      </c>
      <c r="F807" t="s">
        <v>183</v>
      </c>
      <c r="G807">
        <v>8</v>
      </c>
      <c r="H807">
        <v>1342.4768926416821</v>
      </c>
    </row>
    <row r="808" spans="1:8" x14ac:dyDescent="0.25">
      <c r="A808" t="s">
        <v>2713</v>
      </c>
      <c r="B808" t="s">
        <v>26</v>
      </c>
      <c r="C808" t="s">
        <v>188</v>
      </c>
      <c r="D808" t="s">
        <v>184</v>
      </c>
      <c r="E808">
        <v>2022</v>
      </c>
      <c r="F808" t="s">
        <v>174</v>
      </c>
      <c r="G808">
        <v>4</v>
      </c>
      <c r="H808">
        <v>1352.710751596248</v>
      </c>
    </row>
    <row r="809" spans="1:8" x14ac:dyDescent="0.25">
      <c r="A809" t="s">
        <v>2714</v>
      </c>
      <c r="B809" t="s">
        <v>26</v>
      </c>
      <c r="C809" t="s">
        <v>188</v>
      </c>
      <c r="D809" t="s">
        <v>184</v>
      </c>
      <c r="E809">
        <v>2022</v>
      </c>
      <c r="F809" t="s">
        <v>178</v>
      </c>
      <c r="G809">
        <v>8</v>
      </c>
      <c r="H809">
        <v>1357.8584492216394</v>
      </c>
    </row>
    <row r="810" spans="1:8" x14ac:dyDescent="0.25">
      <c r="A810" t="s">
        <v>2715</v>
      </c>
      <c r="B810" t="s">
        <v>26</v>
      </c>
      <c r="C810" t="s">
        <v>188</v>
      </c>
      <c r="D810" t="s">
        <v>184</v>
      </c>
      <c r="E810">
        <v>2022</v>
      </c>
      <c r="F810" t="s">
        <v>182</v>
      </c>
      <c r="G810">
        <v>12</v>
      </c>
      <c r="H810">
        <v>1363.0267685443141</v>
      </c>
    </row>
    <row r="811" spans="1:8" x14ac:dyDescent="0.25">
      <c r="A811" t="s">
        <v>2716</v>
      </c>
      <c r="B811" t="s">
        <v>26</v>
      </c>
      <c r="C811" t="s">
        <v>188</v>
      </c>
      <c r="D811" t="s">
        <v>184</v>
      </c>
      <c r="E811">
        <v>2022</v>
      </c>
      <c r="F811" t="s">
        <v>172</v>
      </c>
      <c r="G811">
        <v>2</v>
      </c>
      <c r="H811">
        <v>1350.1446101943864</v>
      </c>
    </row>
    <row r="812" spans="1:8" x14ac:dyDescent="0.25">
      <c r="A812" t="s">
        <v>2717</v>
      </c>
      <c r="B812" t="s">
        <v>26</v>
      </c>
      <c r="C812" t="s">
        <v>188</v>
      </c>
      <c r="D812" t="s">
        <v>184</v>
      </c>
      <c r="E812">
        <v>2022</v>
      </c>
      <c r="F812" t="s">
        <v>171</v>
      </c>
      <c r="G812">
        <v>1</v>
      </c>
      <c r="H812">
        <v>1348.8634618565363</v>
      </c>
    </row>
    <row r="813" spans="1:8" x14ac:dyDescent="0.25">
      <c r="A813" t="s">
        <v>2718</v>
      </c>
      <c r="B813" t="s">
        <v>26</v>
      </c>
      <c r="C813" t="s">
        <v>188</v>
      </c>
      <c r="D813" t="s">
        <v>184</v>
      </c>
      <c r="E813">
        <v>2022</v>
      </c>
      <c r="F813" t="s">
        <v>177</v>
      </c>
      <c r="G813">
        <v>7</v>
      </c>
      <c r="H813">
        <v>1356.5695947508952</v>
      </c>
    </row>
    <row r="814" spans="1:8" x14ac:dyDescent="0.25">
      <c r="A814" t="s">
        <v>2719</v>
      </c>
      <c r="B814" t="s">
        <v>26</v>
      </c>
      <c r="C814" t="s">
        <v>188</v>
      </c>
      <c r="D814" t="s">
        <v>184</v>
      </c>
      <c r="E814">
        <v>2022</v>
      </c>
      <c r="F814" t="s">
        <v>176</v>
      </c>
      <c r="G814">
        <v>6</v>
      </c>
      <c r="H814">
        <v>1355.2820278470547</v>
      </c>
    </row>
    <row r="815" spans="1:8" x14ac:dyDescent="0.25">
      <c r="A815" t="s">
        <v>2720</v>
      </c>
      <c r="B815" t="s">
        <v>26</v>
      </c>
      <c r="C815" t="s">
        <v>188</v>
      </c>
      <c r="D815" t="s">
        <v>184</v>
      </c>
      <c r="E815">
        <v>2022</v>
      </c>
      <c r="F815" t="s">
        <v>173</v>
      </c>
      <c r="G815">
        <v>3</v>
      </c>
      <c r="H815">
        <v>1351.4270396805739</v>
      </c>
    </row>
    <row r="816" spans="1:8" x14ac:dyDescent="0.25">
      <c r="A816" t="s">
        <v>2721</v>
      </c>
      <c r="B816" t="s">
        <v>26</v>
      </c>
      <c r="C816" t="s">
        <v>188</v>
      </c>
      <c r="D816" t="s">
        <v>184</v>
      </c>
      <c r="E816">
        <v>2022</v>
      </c>
      <c r="F816" t="s">
        <v>175</v>
      </c>
      <c r="G816">
        <v>5</v>
      </c>
      <c r="H816">
        <v>1353.9957472238373</v>
      </c>
    </row>
    <row r="817" spans="1:8" x14ac:dyDescent="0.25">
      <c r="A817" t="s">
        <v>2722</v>
      </c>
      <c r="B817" t="s">
        <v>26</v>
      </c>
      <c r="C817" t="s">
        <v>188</v>
      </c>
      <c r="D817" t="s">
        <v>184</v>
      </c>
      <c r="E817">
        <v>2022</v>
      </c>
      <c r="F817" t="s">
        <v>181</v>
      </c>
      <c r="G817">
        <v>11</v>
      </c>
      <c r="H817">
        <v>1361.7327509174036</v>
      </c>
    </row>
    <row r="818" spans="1:8" x14ac:dyDescent="0.25">
      <c r="A818" t="s">
        <v>2723</v>
      </c>
      <c r="B818" t="s">
        <v>26</v>
      </c>
      <c r="C818" t="s">
        <v>188</v>
      </c>
      <c r="D818" t="s">
        <v>184</v>
      </c>
      <c r="E818">
        <v>2022</v>
      </c>
      <c r="F818" t="s">
        <v>180</v>
      </c>
      <c r="G818">
        <v>10</v>
      </c>
      <c r="H818">
        <v>1360.440026015395</v>
      </c>
    </row>
    <row r="819" spans="1:8" x14ac:dyDescent="0.25">
      <c r="A819" t="s">
        <v>2724</v>
      </c>
      <c r="B819" t="s">
        <v>26</v>
      </c>
      <c r="C819" t="s">
        <v>188</v>
      </c>
      <c r="D819" t="s">
        <v>184</v>
      </c>
      <c r="E819">
        <v>2022</v>
      </c>
      <c r="F819" t="s">
        <v>179</v>
      </c>
      <c r="G819">
        <v>9</v>
      </c>
      <c r="H819">
        <v>1359.1485925468544</v>
      </c>
    </row>
    <row r="820" spans="1:8" x14ac:dyDescent="0.25">
      <c r="A820" t="s">
        <v>2725</v>
      </c>
      <c r="B820" t="s">
        <v>26</v>
      </c>
      <c r="C820" t="s">
        <v>188</v>
      </c>
      <c r="D820" t="s">
        <v>184</v>
      </c>
      <c r="E820">
        <v>2022</v>
      </c>
      <c r="F820" t="s">
        <v>183</v>
      </c>
      <c r="G820">
        <v>8</v>
      </c>
      <c r="H820">
        <v>1357.8584492216394</v>
      </c>
    </row>
    <row r="821" spans="1:8" x14ac:dyDescent="0.25">
      <c r="A821" t="s">
        <v>2726</v>
      </c>
      <c r="B821" t="s">
        <v>26</v>
      </c>
      <c r="C821" t="s">
        <v>188</v>
      </c>
      <c r="D821" t="s">
        <v>184</v>
      </c>
      <c r="E821">
        <v>2023</v>
      </c>
      <c r="F821" t="s">
        <v>174</v>
      </c>
      <c r="G821">
        <v>4</v>
      </c>
      <c r="H821">
        <v>1368.2157921748742</v>
      </c>
    </row>
    <row r="822" spans="1:8" x14ac:dyDescent="0.25">
      <c r="A822" t="s">
        <v>2727</v>
      </c>
      <c r="B822" t="s">
        <v>26</v>
      </c>
      <c r="C822" t="s">
        <v>188</v>
      </c>
      <c r="D822" t="s">
        <v>184</v>
      </c>
      <c r="E822">
        <v>2023</v>
      </c>
      <c r="F822" t="s">
        <v>178</v>
      </c>
      <c r="G822">
        <v>8</v>
      </c>
      <c r="H822">
        <v>1373.4256030548593</v>
      </c>
    </row>
    <row r="823" spans="1:8" x14ac:dyDescent="0.25">
      <c r="A823" t="s">
        <v>2728</v>
      </c>
      <c r="B823" t="s">
        <v>26</v>
      </c>
      <c r="C823" t="s">
        <v>188</v>
      </c>
      <c r="D823" t="s">
        <v>184</v>
      </c>
      <c r="E823">
        <v>2023</v>
      </c>
      <c r="F823" t="s">
        <v>182</v>
      </c>
      <c r="G823">
        <v>12</v>
      </c>
      <c r="H823">
        <v>1378.656284458074</v>
      </c>
    </row>
    <row r="824" spans="1:8" x14ac:dyDescent="0.25">
      <c r="A824" t="s">
        <v>2729</v>
      </c>
      <c r="B824" t="s">
        <v>26</v>
      </c>
      <c r="C824" t="s">
        <v>188</v>
      </c>
      <c r="D824" t="s">
        <v>184</v>
      </c>
      <c r="E824">
        <v>2023</v>
      </c>
      <c r="F824" t="s">
        <v>172</v>
      </c>
      <c r="G824">
        <v>2</v>
      </c>
      <c r="H824">
        <v>1365.6186871450341</v>
      </c>
    </row>
    <row r="825" spans="1:8" x14ac:dyDescent="0.25">
      <c r="A825" t="s">
        <v>2730</v>
      </c>
      <c r="B825" t="s">
        <v>26</v>
      </c>
      <c r="C825" t="s">
        <v>188</v>
      </c>
      <c r="D825" t="s">
        <v>184</v>
      </c>
      <c r="E825">
        <v>2023</v>
      </c>
      <c r="F825" t="s">
        <v>171</v>
      </c>
      <c r="G825">
        <v>1</v>
      </c>
      <c r="H825">
        <v>1364.3220801888517</v>
      </c>
    </row>
    <row r="826" spans="1:8" x14ac:dyDescent="0.25">
      <c r="A826" t="s">
        <v>2731</v>
      </c>
      <c r="B826" t="s">
        <v>26</v>
      </c>
      <c r="C826" t="s">
        <v>188</v>
      </c>
      <c r="D826" t="s">
        <v>184</v>
      </c>
      <c r="E826">
        <v>2023</v>
      </c>
      <c r="F826" t="s">
        <v>177</v>
      </c>
      <c r="G826">
        <v>7</v>
      </c>
      <c r="H826">
        <v>1372.1211969818839</v>
      </c>
    </row>
    <row r="827" spans="1:8" x14ac:dyDescent="0.25">
      <c r="A827" t="s">
        <v>2732</v>
      </c>
      <c r="B827" t="s">
        <v>26</v>
      </c>
      <c r="C827" t="s">
        <v>188</v>
      </c>
      <c r="D827" t="s">
        <v>184</v>
      </c>
      <c r="E827">
        <v>2023</v>
      </c>
      <c r="F827" t="s">
        <v>176</v>
      </c>
      <c r="G827">
        <v>6</v>
      </c>
      <c r="H827">
        <v>1370.8180940118787</v>
      </c>
    </row>
    <row r="828" spans="1:8" x14ac:dyDescent="0.25">
      <c r="A828" t="s">
        <v>2733</v>
      </c>
      <c r="B828" t="s">
        <v>26</v>
      </c>
      <c r="C828" t="s">
        <v>188</v>
      </c>
      <c r="D828" t="s">
        <v>184</v>
      </c>
      <c r="E828">
        <v>2023</v>
      </c>
      <c r="F828" t="s">
        <v>173</v>
      </c>
      <c r="G828">
        <v>3</v>
      </c>
      <c r="H828">
        <v>1366.9165907081722</v>
      </c>
    </row>
    <row r="829" spans="1:8" x14ac:dyDescent="0.25">
      <c r="A829" t="s">
        <v>2734</v>
      </c>
      <c r="B829" t="s">
        <v>26</v>
      </c>
      <c r="C829" t="s">
        <v>188</v>
      </c>
      <c r="D829" t="s">
        <v>184</v>
      </c>
      <c r="E829">
        <v>2023</v>
      </c>
      <c r="F829" t="s">
        <v>175</v>
      </c>
      <c r="G829">
        <v>5</v>
      </c>
      <c r="H829">
        <v>1369.5162928430423</v>
      </c>
    </row>
    <row r="830" spans="1:8" x14ac:dyDescent="0.25">
      <c r="A830" t="s">
        <v>2735</v>
      </c>
      <c r="B830" t="s">
        <v>26</v>
      </c>
      <c r="C830" t="s">
        <v>188</v>
      </c>
      <c r="D830" t="s">
        <v>184</v>
      </c>
      <c r="E830">
        <v>2023</v>
      </c>
      <c r="F830" t="s">
        <v>181</v>
      </c>
      <c r="G830">
        <v>11</v>
      </c>
      <c r="H830">
        <v>1377.3466529291513</v>
      </c>
    </row>
    <row r="831" spans="1:8" x14ac:dyDescent="0.25">
      <c r="A831" t="s">
        <v>2736</v>
      </c>
      <c r="B831" t="s">
        <v>26</v>
      </c>
      <c r="C831" t="s">
        <v>188</v>
      </c>
      <c r="D831" t="s">
        <v>184</v>
      </c>
      <c r="E831">
        <v>2023</v>
      </c>
      <c r="F831" t="s">
        <v>180</v>
      </c>
      <c r="G831">
        <v>10</v>
      </c>
      <c r="H831">
        <v>1376.0383297234348</v>
      </c>
    </row>
    <row r="832" spans="1:8" x14ac:dyDescent="0.25">
      <c r="A832" t="s">
        <v>2737</v>
      </c>
      <c r="B832" t="s">
        <v>26</v>
      </c>
      <c r="C832" t="s">
        <v>188</v>
      </c>
      <c r="D832" t="s">
        <v>184</v>
      </c>
      <c r="E832">
        <v>2023</v>
      </c>
      <c r="F832" t="s">
        <v>179</v>
      </c>
      <c r="G832">
        <v>9</v>
      </c>
      <c r="H832">
        <v>1374.7313135339075</v>
      </c>
    </row>
    <row r="833" spans="1:8" x14ac:dyDescent="0.25">
      <c r="A833" t="s">
        <v>2738</v>
      </c>
      <c r="B833" t="s">
        <v>26</v>
      </c>
      <c r="C833" t="s">
        <v>188</v>
      </c>
      <c r="D833" t="s">
        <v>184</v>
      </c>
      <c r="E833">
        <v>2023</v>
      </c>
      <c r="F833" t="s">
        <v>183</v>
      </c>
      <c r="G833">
        <v>8</v>
      </c>
      <c r="H833">
        <v>1373.4256030548593</v>
      </c>
    </row>
    <row r="834" spans="1:8" x14ac:dyDescent="0.25">
      <c r="A834" t="s">
        <v>2739</v>
      </c>
      <c r="B834" t="s">
        <v>26</v>
      </c>
      <c r="C834" t="s">
        <v>188</v>
      </c>
      <c r="D834" t="s">
        <v>184</v>
      </c>
      <c r="E834">
        <v>2024</v>
      </c>
      <c r="F834" t="s">
        <v>174</v>
      </c>
      <c r="G834">
        <v>4</v>
      </c>
      <c r="H834">
        <v>1383.9079199919179</v>
      </c>
    </row>
    <row r="835" spans="1:8" x14ac:dyDescent="0.25">
      <c r="A835" t="s">
        <v>2740</v>
      </c>
      <c r="B835" t="s">
        <v>26</v>
      </c>
      <c r="C835" t="s">
        <v>188</v>
      </c>
      <c r="D835" t="s">
        <v>184</v>
      </c>
      <c r="E835">
        <v>2024</v>
      </c>
      <c r="F835" t="s">
        <v>178</v>
      </c>
      <c r="G835">
        <v>8</v>
      </c>
      <c r="H835">
        <v>1389.1805935987225</v>
      </c>
    </row>
    <row r="836" spans="1:8" x14ac:dyDescent="0.25">
      <c r="A836" t="s">
        <v>2741</v>
      </c>
      <c r="B836" t="s">
        <v>26</v>
      </c>
      <c r="C836" t="s">
        <v>188</v>
      </c>
      <c r="D836" t="s">
        <v>184</v>
      </c>
      <c r="E836">
        <v>2024</v>
      </c>
      <c r="F836" t="s">
        <v>182</v>
      </c>
      <c r="G836">
        <v>12</v>
      </c>
      <c r="H836">
        <v>1394.4743895570916</v>
      </c>
    </row>
    <row r="837" spans="1:8" x14ac:dyDescent="0.25">
      <c r="A837" t="s">
        <v>2742</v>
      </c>
      <c r="B837" t="s">
        <v>26</v>
      </c>
      <c r="C837" t="s">
        <v>188</v>
      </c>
      <c r="D837" t="s">
        <v>184</v>
      </c>
      <c r="E837">
        <v>2024</v>
      </c>
      <c r="F837" t="s">
        <v>172</v>
      </c>
      <c r="G837">
        <v>2</v>
      </c>
      <c r="H837">
        <v>1381.279477720137</v>
      </c>
    </row>
    <row r="838" spans="1:8" x14ac:dyDescent="0.25">
      <c r="A838" t="s">
        <v>2743</v>
      </c>
      <c r="B838" t="s">
        <v>26</v>
      </c>
      <c r="C838" t="s">
        <v>188</v>
      </c>
      <c r="D838" t="s">
        <v>184</v>
      </c>
      <c r="E838">
        <v>2024</v>
      </c>
      <c r="F838" t="s">
        <v>171</v>
      </c>
      <c r="G838">
        <v>1</v>
      </c>
      <c r="H838">
        <v>1379.9672256185254</v>
      </c>
    </row>
    <row r="839" spans="1:8" x14ac:dyDescent="0.25">
      <c r="A839" t="s">
        <v>2744</v>
      </c>
      <c r="B839" t="s">
        <v>26</v>
      </c>
      <c r="C839" t="s">
        <v>188</v>
      </c>
      <c r="D839" t="s">
        <v>184</v>
      </c>
      <c r="E839">
        <v>2024</v>
      </c>
      <c r="F839" t="s">
        <v>177</v>
      </c>
      <c r="G839">
        <v>7</v>
      </c>
      <c r="H839">
        <v>1387.8604482744547</v>
      </c>
    </row>
    <row r="840" spans="1:8" x14ac:dyDescent="0.25">
      <c r="A840" t="s">
        <v>2745</v>
      </c>
      <c r="B840" t="s">
        <v>26</v>
      </c>
      <c r="C840" t="s">
        <v>188</v>
      </c>
      <c r="D840" t="s">
        <v>184</v>
      </c>
      <c r="E840">
        <v>2024</v>
      </c>
      <c r="F840" t="s">
        <v>176</v>
      </c>
      <c r="G840">
        <v>6</v>
      </c>
      <c r="H840">
        <v>1386.5416217766845</v>
      </c>
    </row>
    <row r="841" spans="1:8" x14ac:dyDescent="0.25">
      <c r="A841" t="s">
        <v>2746</v>
      </c>
      <c r="B841" t="s">
        <v>26</v>
      </c>
      <c r="C841" t="s">
        <v>188</v>
      </c>
      <c r="D841" t="s">
        <v>184</v>
      </c>
      <c r="E841">
        <v>2024</v>
      </c>
      <c r="F841" t="s">
        <v>173</v>
      </c>
      <c r="G841">
        <v>3</v>
      </c>
      <c r="H841">
        <v>1382.5930420738509</v>
      </c>
    </row>
    <row r="842" spans="1:8" x14ac:dyDescent="0.25">
      <c r="A842" t="s">
        <v>2747</v>
      </c>
      <c r="B842" t="s">
        <v>26</v>
      </c>
      <c r="C842" t="s">
        <v>188</v>
      </c>
      <c r="D842" t="s">
        <v>184</v>
      </c>
      <c r="E842">
        <v>2024</v>
      </c>
      <c r="F842" t="s">
        <v>175</v>
      </c>
      <c r="G842">
        <v>5</v>
      </c>
      <c r="H842">
        <v>1385.2241127879033</v>
      </c>
    </row>
    <row r="843" spans="1:8" x14ac:dyDescent="0.25">
      <c r="A843" t="s">
        <v>2748</v>
      </c>
      <c r="B843" t="s">
        <v>26</v>
      </c>
      <c r="C843" t="s">
        <v>188</v>
      </c>
      <c r="D843" t="s">
        <v>184</v>
      </c>
      <c r="E843">
        <v>2024</v>
      </c>
      <c r="F843" t="s">
        <v>181</v>
      </c>
      <c r="G843">
        <v>11</v>
      </c>
      <c r="H843">
        <v>1393.1489557253731</v>
      </c>
    </row>
    <row r="844" spans="1:8" x14ac:dyDescent="0.25">
      <c r="A844" t="s">
        <v>2749</v>
      </c>
      <c r="B844" t="s">
        <v>26</v>
      </c>
      <c r="C844" t="s">
        <v>188</v>
      </c>
      <c r="D844" t="s">
        <v>184</v>
      </c>
      <c r="E844">
        <v>2024</v>
      </c>
      <c r="F844" t="s">
        <v>180</v>
      </c>
      <c r="G844">
        <v>10</v>
      </c>
      <c r="H844">
        <v>1391.824846003376</v>
      </c>
    </row>
    <row r="845" spans="1:8" x14ac:dyDescent="0.25">
      <c r="A845" t="s">
        <v>2750</v>
      </c>
      <c r="B845" t="s">
        <v>26</v>
      </c>
      <c r="C845" t="s">
        <v>188</v>
      </c>
      <c r="D845" t="s">
        <v>184</v>
      </c>
      <c r="E845">
        <v>2024</v>
      </c>
      <c r="F845" t="s">
        <v>179</v>
      </c>
      <c r="G845">
        <v>9</v>
      </c>
      <c r="H845">
        <v>1390.5020590683146</v>
      </c>
    </row>
    <row r="846" spans="1:8" x14ac:dyDescent="0.25">
      <c r="A846" t="s">
        <v>2751</v>
      </c>
      <c r="B846" t="s">
        <v>26</v>
      </c>
      <c r="C846" t="s">
        <v>188</v>
      </c>
      <c r="D846" t="s">
        <v>184</v>
      </c>
      <c r="E846">
        <v>2024</v>
      </c>
      <c r="F846" t="s">
        <v>183</v>
      </c>
      <c r="G846">
        <v>8</v>
      </c>
      <c r="H846">
        <v>1389.1805935987225</v>
      </c>
    </row>
    <row r="847" spans="1:8" x14ac:dyDescent="0.25">
      <c r="A847" t="s">
        <v>2752</v>
      </c>
      <c r="B847" t="s">
        <v>26</v>
      </c>
      <c r="C847" t="s">
        <v>188</v>
      </c>
      <c r="D847" t="s">
        <v>184</v>
      </c>
      <c r="E847">
        <v>2025</v>
      </c>
      <c r="F847" t="s">
        <v>174</v>
      </c>
      <c r="G847">
        <v>4</v>
      </c>
      <c r="H847">
        <v>1399.7893924832506</v>
      </c>
    </row>
    <row r="848" spans="1:8" x14ac:dyDescent="0.25">
      <c r="A848" t="s">
        <v>2753</v>
      </c>
      <c r="B848" t="s">
        <v>26</v>
      </c>
      <c r="C848" t="s">
        <v>188</v>
      </c>
      <c r="D848" t="s">
        <v>184</v>
      </c>
      <c r="E848">
        <v>2025</v>
      </c>
      <c r="F848" t="s">
        <v>178</v>
      </c>
      <c r="G848">
        <v>8</v>
      </c>
      <c r="H848">
        <v>1405.1256873323969</v>
      </c>
    </row>
    <row r="849" spans="1:8" x14ac:dyDescent="0.25">
      <c r="A849" t="s">
        <v>2754</v>
      </c>
      <c r="B849" t="s">
        <v>26</v>
      </c>
      <c r="C849" t="s">
        <v>188</v>
      </c>
      <c r="D849" t="s">
        <v>184</v>
      </c>
      <c r="E849">
        <v>2025</v>
      </c>
      <c r="F849" t="s">
        <v>182</v>
      </c>
      <c r="G849">
        <v>12</v>
      </c>
      <c r="H849">
        <v>1410.4833594000595</v>
      </c>
    </row>
    <row r="850" spans="1:8" x14ac:dyDescent="0.25">
      <c r="A850" t="s">
        <v>2755</v>
      </c>
      <c r="B850" t="s">
        <v>26</v>
      </c>
      <c r="C850" t="s">
        <v>188</v>
      </c>
      <c r="D850" t="s">
        <v>184</v>
      </c>
      <c r="E850">
        <v>2025</v>
      </c>
      <c r="F850" t="s">
        <v>172</v>
      </c>
      <c r="G850">
        <v>2</v>
      </c>
      <c r="H850">
        <v>1397.1292348474583</v>
      </c>
    </row>
    <row r="851" spans="1:8" x14ac:dyDescent="0.25">
      <c r="A851" t="s">
        <v>2756</v>
      </c>
      <c r="B851" t="s">
        <v>26</v>
      </c>
      <c r="C851" t="s">
        <v>188</v>
      </c>
      <c r="D851" t="s">
        <v>184</v>
      </c>
      <c r="E851">
        <v>2025</v>
      </c>
      <c r="F851" t="s">
        <v>171</v>
      </c>
      <c r="G851">
        <v>1</v>
      </c>
      <c r="H851">
        <v>1395.8011488226421</v>
      </c>
    </row>
    <row r="852" spans="1:8" x14ac:dyDescent="0.25">
      <c r="A852" t="s">
        <v>2757</v>
      </c>
      <c r="B852" t="s">
        <v>26</v>
      </c>
      <c r="C852" t="s">
        <v>188</v>
      </c>
      <c r="D852" t="s">
        <v>184</v>
      </c>
      <c r="E852">
        <v>2025</v>
      </c>
      <c r="F852" t="s">
        <v>177</v>
      </c>
      <c r="G852">
        <v>7</v>
      </c>
      <c r="H852">
        <v>1403.7896128435598</v>
      </c>
    </row>
    <row r="853" spans="1:8" x14ac:dyDescent="0.25">
      <c r="A853" t="s">
        <v>2758</v>
      </c>
      <c r="B853" t="s">
        <v>26</v>
      </c>
      <c r="C853" t="s">
        <v>188</v>
      </c>
      <c r="D853" t="s">
        <v>184</v>
      </c>
      <c r="E853">
        <v>2025</v>
      </c>
      <c r="F853" t="s">
        <v>176</v>
      </c>
      <c r="G853">
        <v>6</v>
      </c>
      <c r="H853">
        <v>1402.4548730944721</v>
      </c>
    </row>
    <row r="854" spans="1:8" x14ac:dyDescent="0.25">
      <c r="A854" t="s">
        <v>2759</v>
      </c>
      <c r="B854" t="s">
        <v>26</v>
      </c>
      <c r="C854" t="s">
        <v>188</v>
      </c>
      <c r="D854" t="s">
        <v>184</v>
      </c>
      <c r="E854">
        <v>2025</v>
      </c>
      <c r="F854" t="s">
        <v>173</v>
      </c>
      <c r="G854">
        <v>3</v>
      </c>
      <c r="H854">
        <v>1398.4586489582987</v>
      </c>
    </row>
    <row r="855" spans="1:8" x14ac:dyDescent="0.25">
      <c r="A855" t="s">
        <v>2760</v>
      </c>
      <c r="B855" t="s">
        <v>26</v>
      </c>
      <c r="C855" t="s">
        <v>188</v>
      </c>
      <c r="D855" t="s">
        <v>184</v>
      </c>
      <c r="E855">
        <v>2025</v>
      </c>
      <c r="F855" t="s">
        <v>175</v>
      </c>
      <c r="G855">
        <v>5</v>
      </c>
      <c r="H855">
        <v>1401.1214667517272</v>
      </c>
    </row>
    <row r="856" spans="1:8" x14ac:dyDescent="0.25">
      <c r="A856" t="s">
        <v>2761</v>
      </c>
      <c r="B856" t="s">
        <v>26</v>
      </c>
      <c r="C856" t="s">
        <v>188</v>
      </c>
      <c r="D856" t="s">
        <v>184</v>
      </c>
      <c r="E856">
        <v>2025</v>
      </c>
      <c r="F856" t="s">
        <v>181</v>
      </c>
      <c r="G856">
        <v>11</v>
      </c>
      <c r="H856">
        <v>1409.1419325914746</v>
      </c>
    </row>
    <row r="857" spans="1:8" x14ac:dyDescent="0.25">
      <c r="A857" t="s">
        <v>2762</v>
      </c>
      <c r="B857" t="s">
        <v>26</v>
      </c>
      <c r="C857" t="s">
        <v>188</v>
      </c>
      <c r="D857" t="s">
        <v>184</v>
      </c>
      <c r="E857">
        <v>2025</v>
      </c>
      <c r="F857" t="s">
        <v>180</v>
      </c>
      <c r="G857">
        <v>10</v>
      </c>
      <c r="H857">
        <v>1407.8018458696115</v>
      </c>
    </row>
    <row r="858" spans="1:8" x14ac:dyDescent="0.25">
      <c r="A858" t="s">
        <v>2763</v>
      </c>
      <c r="B858" t="s">
        <v>26</v>
      </c>
      <c r="C858" t="s">
        <v>188</v>
      </c>
      <c r="D858" t="s">
        <v>184</v>
      </c>
      <c r="E858">
        <v>2025</v>
      </c>
      <c r="F858" t="s">
        <v>179</v>
      </c>
      <c r="G858">
        <v>9</v>
      </c>
      <c r="H858">
        <v>1406.4630978957225</v>
      </c>
    </row>
    <row r="859" spans="1:8" x14ac:dyDescent="0.25">
      <c r="A859" t="s">
        <v>2764</v>
      </c>
      <c r="B859" t="s">
        <v>26</v>
      </c>
      <c r="C859" t="s">
        <v>188</v>
      </c>
      <c r="D859" t="s">
        <v>184</v>
      </c>
      <c r="E859">
        <v>2025</v>
      </c>
      <c r="F859" t="s">
        <v>183</v>
      </c>
      <c r="G859">
        <v>8</v>
      </c>
      <c r="H859">
        <v>1405.1256873323969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11</vt:i4>
      </vt:variant>
    </vt:vector>
  </HeadingPairs>
  <TitlesOfParts>
    <vt:vector size="15" baseType="lpstr">
      <vt:lpstr>Inputs-Results</vt:lpstr>
      <vt:lpstr>Lookup</vt:lpstr>
      <vt:lpstr>Data</vt:lpstr>
      <vt:lpstr>Enrollments</vt:lpstr>
      <vt:lpstr>customertype</vt:lpstr>
      <vt:lpstr>data</vt:lpstr>
      <vt:lpstr>daytypelist</vt:lpstr>
      <vt:lpstr>daytypelookup</vt:lpstr>
      <vt:lpstr>enrollcriteria</vt:lpstr>
      <vt:lpstr>lcalist</vt:lpstr>
      <vt:lpstr>month</vt:lpstr>
      <vt:lpstr>portofoliolist</vt:lpstr>
      <vt:lpstr>SE</vt:lpstr>
      <vt:lpstr>weatheryear</vt:lpstr>
      <vt:lpstr>yearlist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Bode2</dc:creator>
  <cp:lastModifiedBy>Marshall Blundell</cp:lastModifiedBy>
  <dcterms:created xsi:type="dcterms:W3CDTF">2013-01-03T17:03:43Z</dcterms:created>
  <dcterms:modified xsi:type="dcterms:W3CDTF">2015-03-31T17:54:42Z</dcterms:modified>
</cp:coreProperties>
</file>